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ec15b79d949a3b3/AASAIF/TeachingMaterials/CreditAnalytics/LectureNotes/Lecture5/"/>
    </mc:Choice>
  </mc:AlternateContent>
  <xr:revisionPtr revIDLastSave="51" documentId="11_AA850389E8EBAE294154F9FBF1707A9C2BDC032B" xr6:coauthVersionLast="47" xr6:coauthVersionMax="47" xr10:uidLastSave="{BC537FDC-4ED7-4A94-BBE4-E856324A2A02}"/>
  <bookViews>
    <workbookView xWindow="-98" yWindow="-98" windowWidth="21795" windowHeight="12975" tabRatio="730" activeTab="1" xr2:uid="{00000000-000D-0000-FFFF-FFFF00000000}"/>
  </bookViews>
  <sheets>
    <sheet name="Moody's Lookup" sheetId="14" r:id="rId1"/>
    <sheet name="AttachmentPoint" sheetId="12" r:id="rId2"/>
  </sheets>
  <functionGroups builtInGroupCount="19"/>
  <externalReferences>
    <externalReference r:id="rId3"/>
    <externalReference r:id="rId4"/>
    <externalReference r:id="rId5"/>
  </externalReferences>
  <definedNames>
    <definedName name="__xlchart.v1.0" hidden="1">AttachmentPoint!$M$17:$M$136</definedName>
    <definedName name="__xlchart.v1.1" hidden="1">AttachmentPoint!$N$16</definedName>
    <definedName name="__xlchart.v1.10" hidden="1">AttachmentPoint!$R$17:$R$136</definedName>
    <definedName name="__xlchart.v1.11" hidden="1">AttachmentPoint!$S$16</definedName>
    <definedName name="__xlchart.v1.12" hidden="1">AttachmentPoint!$S$17:$S$136</definedName>
    <definedName name="__xlchart.v1.2" hidden="1">AttachmentPoint!$N$17:$N$136</definedName>
    <definedName name="__xlchart.v1.3" hidden="1">AttachmentPoint!$O$16</definedName>
    <definedName name="__xlchart.v1.4" hidden="1">AttachmentPoint!$O$17:$O$136</definedName>
    <definedName name="__xlchart.v1.5" hidden="1">AttachmentPoint!$P$16</definedName>
    <definedName name="__xlchart.v1.6" hidden="1">AttachmentPoint!$P$17:$P$136</definedName>
    <definedName name="__xlchart.v1.7" hidden="1">AttachmentPoint!$Q$16</definedName>
    <definedName name="__xlchart.v1.8" hidden="1">AttachmentPoint!$Q$17:$Q$136</definedName>
    <definedName name="__xlchart.v1.9" hidden="1">AttachmentPoint!$R$16</definedName>
    <definedName name="base_mgt_fee">[1]Inputs!#REF!</definedName>
    <definedName name="insurer_prem">[1]Inputs!$J$4</definedName>
    <definedName name="legal_fees">[1]Inputs!#REF!</definedName>
    <definedName name="mezz_note_prem">[1]Inputs!$J$6</definedName>
    <definedName name="mezz_spread">[2]Inputs!$D$10</definedName>
    <definedName name="MoodysDefaultRates" localSheetId="0">'Moody''s Lookup'!$C$6:$W$22</definedName>
    <definedName name="MoodysDefaultRates">#REF!</definedName>
    <definedName name="MoodysExpectedLosses" localSheetId="0">'Moody''s Lookup'!$C$27:$W$43</definedName>
    <definedName name="MoodysExpectedLosses">#REF!</definedName>
    <definedName name="MoodysIndustryMapping" localSheetId="0">'Moody''s Lookup'!$M$48:$U$80</definedName>
    <definedName name="MoodysIndustryMapping">#REF!</definedName>
    <definedName name="MoodysRatingFactors" localSheetId="0">'Moody''s Lookup'!$D$58:$E$74</definedName>
    <definedName name="MoodysRatingFactors">#REF!</definedName>
    <definedName name="MoodysRecoveryRates" localSheetId="0">'Moody''s Lookup'!$H$58:$I$74</definedName>
    <definedName name="MoodysRecoveryRates">#REF!</definedName>
    <definedName name="MoodysStressFactors" localSheetId="0">'Moody''s Lookup'!$C$47:$I$53</definedName>
    <definedName name="MoodysStressFactors">#REF!</definedName>
    <definedName name="phys_rec_lag">[3]Inputs!$I$31</definedName>
    <definedName name="rcvylag">[1]Inputs!#REF!</definedName>
    <definedName name="senior_note_prem">[1]Inputs!$J$5</definedName>
    <definedName name="solver_adj" localSheetId="1" hidden="1">AttachmentPoint!$G$4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AttachmentPoint!$D$4</definedName>
    <definedName name="solver_lhs2" localSheetId="1" hidden="1">AttachmentPoint!$D$4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AttachmentPoint!$D$4</definedName>
    <definedName name="solver_pre" localSheetId="1" hidden="1">0.000001</definedName>
    <definedName name="solver_rel1" localSheetId="1" hidden="1">3</definedName>
    <definedName name="solver_rel2" localSheetId="1" hidden="1">3</definedName>
    <definedName name="solver_rhs1" localSheetId="1" hidden="1">0</definedName>
    <definedName name="solver_rhs2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8</definedName>
    <definedName name="sr_mgt_fee">[1]Inputs!#REF!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8" i="12" l="1"/>
  <c r="H18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D9" i="12"/>
  <c r="E6" i="12" s="1"/>
  <c r="D13" i="12"/>
  <c r="V17" i="12"/>
  <c r="B10" i="12"/>
  <c r="B11" i="12" s="1"/>
  <c r="B14" i="12"/>
  <c r="E16" i="12" a="1"/>
  <c r="H16" i="12" s="1"/>
  <c r="R16" i="12" s="1"/>
  <c r="I16" i="12"/>
  <c r="S16" i="12" s="1"/>
  <c r="C17" i="12"/>
  <c r="W17" i="12" s="1"/>
  <c r="A18" i="12"/>
  <c r="V18" i="12" s="1"/>
  <c r="H1" i="14"/>
  <c r="X6" i="14"/>
  <c r="Y6" i="14" s="1"/>
  <c r="X7" i="14"/>
  <c r="Y7" i="14" s="1"/>
  <c r="X8" i="14"/>
  <c r="Y8" i="14" s="1"/>
  <c r="Z8" i="14" s="1"/>
  <c r="AA8" i="14" s="1"/>
  <c r="AB8" i="14" s="1"/>
  <c r="AC8" i="14" s="1"/>
  <c r="AD8" i="14" s="1"/>
  <c r="AE8" i="14" s="1"/>
  <c r="X9" i="14"/>
  <c r="Y9" i="14" s="1"/>
  <c r="Z9" i="14" s="1"/>
  <c r="AA9" i="14" s="1"/>
  <c r="AB9" i="14" s="1"/>
  <c r="AC9" i="14" s="1"/>
  <c r="AD9" i="14" s="1"/>
  <c r="AE9" i="14" s="1"/>
  <c r="X10" i="14"/>
  <c r="Y10" i="14" s="1"/>
  <c r="Z10" i="14" s="1"/>
  <c r="AA10" i="14" s="1"/>
  <c r="AB10" i="14" s="1"/>
  <c r="AC10" i="14" s="1"/>
  <c r="AD10" i="14" s="1"/>
  <c r="AE10" i="14" s="1"/>
  <c r="X11" i="14"/>
  <c r="Y11" i="14" s="1"/>
  <c r="X12" i="14"/>
  <c r="Y12" i="14" s="1"/>
  <c r="Z12" i="14" s="1"/>
  <c r="AA12" i="14" s="1"/>
  <c r="AB12" i="14" s="1"/>
  <c r="AC12" i="14" s="1"/>
  <c r="AD12" i="14" s="1"/>
  <c r="AE12" i="14" s="1"/>
  <c r="X13" i="14"/>
  <c r="Y13" i="14" s="1"/>
  <c r="Z13" i="14" s="1"/>
  <c r="AA13" i="14" s="1"/>
  <c r="AB13" i="14" s="1"/>
  <c r="AC13" i="14" s="1"/>
  <c r="AD13" i="14" s="1"/>
  <c r="AE13" i="14" s="1"/>
  <c r="X14" i="14"/>
  <c r="X15" i="14"/>
  <c r="Y15" i="14" s="1"/>
  <c r="Z15" i="14" s="1"/>
  <c r="AA15" i="14" s="1"/>
  <c r="AB15" i="14" s="1"/>
  <c r="AC15" i="14" s="1"/>
  <c r="AD15" i="14" s="1"/>
  <c r="AE15" i="14" s="1"/>
  <c r="X16" i="14"/>
  <c r="Y16" i="14" s="1"/>
  <c r="X17" i="14"/>
  <c r="Y17" i="14" s="1"/>
  <c r="Z17" i="14" s="1"/>
  <c r="AA17" i="14" s="1"/>
  <c r="AB17" i="14" s="1"/>
  <c r="AC17" i="14" s="1"/>
  <c r="AD17" i="14" s="1"/>
  <c r="AE17" i="14" s="1"/>
  <c r="X18" i="14"/>
  <c r="Y18" i="14" s="1"/>
  <c r="Z18" i="14" s="1"/>
  <c r="AA18" i="14" s="1"/>
  <c r="AB18" i="14" s="1"/>
  <c r="AC18" i="14" s="1"/>
  <c r="AD18" i="14" s="1"/>
  <c r="AE18" i="14" s="1"/>
  <c r="X19" i="14"/>
  <c r="Y19" i="14" s="1"/>
  <c r="Z19" i="14" s="1"/>
  <c r="X20" i="14"/>
  <c r="Y20" i="14" s="1"/>
  <c r="Z20" i="14" s="1"/>
  <c r="AA20" i="14" s="1"/>
  <c r="AB20" i="14" s="1"/>
  <c r="AC20" i="14" s="1"/>
  <c r="AD20" i="14" s="1"/>
  <c r="AE20" i="14" s="1"/>
  <c r="X21" i="14"/>
  <c r="Y21" i="14" s="1"/>
  <c r="Z21" i="14" s="1"/>
  <c r="AA21" i="14" s="1"/>
  <c r="AB21" i="14" s="1"/>
  <c r="AC21" i="14" s="1"/>
  <c r="AD21" i="14" s="1"/>
  <c r="AE21" i="14" s="1"/>
  <c r="X22" i="14"/>
  <c r="I24" i="14"/>
  <c r="AE33" i="14" a="1"/>
  <c r="AE35" i="14" s="1"/>
  <c r="Y14" i="14"/>
  <c r="Z14" i="14" s="1"/>
  <c r="AA14" i="14" s="1"/>
  <c r="AB14" i="14" s="1"/>
  <c r="AC14" i="14" s="1"/>
  <c r="AD14" i="14" s="1"/>
  <c r="AE14" i="14" s="1"/>
  <c r="O144" i="12"/>
  <c r="B17" i="12" a="1"/>
  <c r="A19" i="12" l="1"/>
  <c r="I17" i="12"/>
  <c r="H17" i="12" s="1"/>
  <c r="R17" i="12" s="1"/>
  <c r="Z11" i="14"/>
  <c r="AA11" i="14" s="1"/>
  <c r="AB11" i="14" s="1"/>
  <c r="AC11" i="14" s="1"/>
  <c r="AD11" i="14" s="1"/>
  <c r="AE11" i="14" s="1"/>
  <c r="AF18" i="14"/>
  <c r="AF15" i="14"/>
  <c r="AF8" i="14"/>
  <c r="Z16" i="14"/>
  <c r="AA16" i="14" s="1"/>
  <c r="AB16" i="14" s="1"/>
  <c r="AC16" i="14" s="1"/>
  <c r="AD16" i="14" s="1"/>
  <c r="AE16" i="14" s="1"/>
  <c r="AF12" i="14"/>
  <c r="AF13" i="14"/>
  <c r="Z7" i="14"/>
  <c r="AA7" i="14" s="1"/>
  <c r="AB7" i="14" s="1"/>
  <c r="AC7" i="14" s="1"/>
  <c r="AD7" i="14" s="1"/>
  <c r="AE7" i="14" s="1"/>
  <c r="AF17" i="14"/>
  <c r="Z6" i="14"/>
  <c r="AA6" i="14" s="1"/>
  <c r="AB6" i="14" s="1"/>
  <c r="AC6" i="14" s="1"/>
  <c r="AD6" i="14" s="1"/>
  <c r="AE6" i="14" s="1"/>
  <c r="AA19" i="14"/>
  <c r="AB19" i="14" s="1"/>
  <c r="AC19" i="14" s="1"/>
  <c r="AD19" i="14" s="1"/>
  <c r="AE19" i="14" s="1"/>
  <c r="AF9" i="14"/>
  <c r="AF10" i="14"/>
  <c r="AF21" i="14"/>
  <c r="AF20" i="14"/>
  <c r="Y22" i="14"/>
  <c r="Z22" i="14" s="1"/>
  <c r="AA22" i="14" s="1"/>
  <c r="AB22" i="14" s="1"/>
  <c r="AC22" i="14" s="1"/>
  <c r="AD22" i="14" s="1"/>
  <c r="AE22" i="14" s="1"/>
  <c r="AF14" i="14"/>
  <c r="C18" i="12"/>
  <c r="W18" i="12" s="1"/>
  <c r="E8" i="12"/>
  <c r="E7" i="12"/>
  <c r="E3" i="12"/>
  <c r="G16" i="12"/>
  <c r="Q16" i="12" s="1"/>
  <c r="A20" i="12"/>
  <c r="V19" i="12"/>
  <c r="C19" i="12"/>
  <c r="E16" i="12"/>
  <c r="O16" i="12" s="1"/>
  <c r="F16" i="12"/>
  <c r="P16" i="12" s="1"/>
  <c r="E4" i="12"/>
  <c r="E5" i="12"/>
  <c r="D11" i="12"/>
  <c r="F11" i="12" s="1"/>
  <c r="O143" i="12"/>
  <c r="B12" i="12"/>
  <c r="B13" i="12" s="1"/>
  <c r="O145" i="12"/>
  <c r="N17" i="12"/>
  <c r="O146" i="12"/>
  <c r="B27" i="12"/>
  <c r="M27" i="12" s="1"/>
  <c r="B28" i="12"/>
  <c r="M28" i="12" s="1"/>
  <c r="B197" i="12"/>
  <c r="B135" i="12"/>
  <c r="M135" i="12" s="1"/>
  <c r="B114" i="12"/>
  <c r="M114" i="12" s="1"/>
  <c r="B174" i="12"/>
  <c r="B150" i="12"/>
  <c r="B196" i="12"/>
  <c r="B151" i="12"/>
  <c r="B87" i="12"/>
  <c r="M87" i="12" s="1"/>
  <c r="B55" i="12"/>
  <c r="M55" i="12" s="1"/>
  <c r="B123" i="12"/>
  <c r="M123" i="12" s="1"/>
  <c r="B100" i="12"/>
  <c r="M100" i="12" s="1"/>
  <c r="B79" i="12"/>
  <c r="M79" i="12" s="1"/>
  <c r="B111" i="12"/>
  <c r="M111" i="12" s="1"/>
  <c r="B160" i="12"/>
  <c r="B128" i="12"/>
  <c r="M128" i="12" s="1"/>
  <c r="B119" i="12"/>
  <c r="M119" i="12" s="1"/>
  <c r="B41" i="12"/>
  <c r="M41" i="12" s="1"/>
  <c r="B127" i="12"/>
  <c r="M127" i="12" s="1"/>
  <c r="B199" i="12"/>
  <c r="B98" i="12"/>
  <c r="M98" i="12" s="1"/>
  <c r="B146" i="12"/>
  <c r="M146" i="12" s="1"/>
  <c r="B102" i="12"/>
  <c r="M102" i="12" s="1"/>
  <c r="B143" i="12"/>
  <c r="M143" i="12" s="1"/>
  <c r="B180" i="12"/>
  <c r="B107" i="12"/>
  <c r="M107" i="12" s="1"/>
  <c r="B213" i="12"/>
  <c r="B194" i="12"/>
  <c r="B95" i="12"/>
  <c r="M95" i="12" s="1"/>
  <c r="B62" i="12"/>
  <c r="M62" i="12" s="1"/>
  <c r="B92" i="12"/>
  <c r="M92" i="12" s="1"/>
  <c r="B203" i="12"/>
  <c r="B34" i="12"/>
  <c r="M34" i="12" s="1"/>
  <c r="B90" i="12"/>
  <c r="M90" i="12" s="1"/>
  <c r="B164" i="12"/>
  <c r="B77" i="12"/>
  <c r="M77" i="12" s="1"/>
  <c r="B48" i="12"/>
  <c r="M48" i="12" s="1"/>
  <c r="B22" i="12"/>
  <c r="M22" i="12" s="1"/>
  <c r="B176" i="12"/>
  <c r="B67" i="12"/>
  <c r="M67" i="12" s="1"/>
  <c r="B96" i="12"/>
  <c r="M96" i="12" s="1"/>
  <c r="B132" i="12"/>
  <c r="M132" i="12" s="1"/>
  <c r="B179" i="12"/>
  <c r="B88" i="12"/>
  <c r="M88" i="12" s="1"/>
  <c r="B44" i="12"/>
  <c r="M44" i="12" s="1"/>
  <c r="B104" i="12"/>
  <c r="M104" i="12" s="1"/>
  <c r="B23" i="12"/>
  <c r="M23" i="12" s="1"/>
  <c r="B115" i="12"/>
  <c r="M115" i="12" s="1"/>
  <c r="B84" i="12"/>
  <c r="M84" i="12" s="1"/>
  <c r="B56" i="12"/>
  <c r="M56" i="12" s="1"/>
  <c r="B121" i="12"/>
  <c r="M121" i="12" s="1"/>
  <c r="B161" i="12"/>
  <c r="B99" i="12"/>
  <c r="M99" i="12" s="1"/>
  <c r="B187" i="12"/>
  <c r="B113" i="12"/>
  <c r="M113" i="12" s="1"/>
  <c r="B188" i="12"/>
  <c r="B70" i="12"/>
  <c r="M70" i="12" s="1"/>
  <c r="B68" i="12"/>
  <c r="M68" i="12" s="1"/>
  <c r="B37" i="12"/>
  <c r="M37" i="12" s="1"/>
  <c r="B124" i="12"/>
  <c r="M124" i="12" s="1"/>
  <c r="B25" i="12"/>
  <c r="M25" i="12" s="1"/>
  <c r="B32" i="12"/>
  <c r="M32" i="12" s="1"/>
  <c r="B212" i="12"/>
  <c r="B191" i="12"/>
  <c r="B183" i="12"/>
  <c r="B49" i="12"/>
  <c r="M49" i="12" s="1"/>
  <c r="B21" i="12"/>
  <c r="M21" i="12" s="1"/>
  <c r="B165" i="12"/>
  <c r="B19" i="12"/>
  <c r="M19" i="12" s="1"/>
  <c r="B106" i="12"/>
  <c r="M106" i="12" s="1"/>
  <c r="B215" i="12"/>
  <c r="B190" i="12"/>
  <c r="B139" i="12"/>
  <c r="M139" i="12" s="1"/>
  <c r="B145" i="12"/>
  <c r="M145" i="12" s="1"/>
  <c r="B42" i="12"/>
  <c r="M42" i="12" s="1"/>
  <c r="B110" i="12"/>
  <c r="M110" i="12" s="1"/>
  <c r="B154" i="12"/>
  <c r="B33" i="12"/>
  <c r="M33" i="12" s="1"/>
  <c r="B69" i="12"/>
  <c r="M69" i="12" s="1"/>
  <c r="B198" i="12"/>
  <c r="B134" i="12"/>
  <c r="M134" i="12" s="1"/>
  <c r="B129" i="12"/>
  <c r="M129" i="12" s="1"/>
  <c r="B60" i="12"/>
  <c r="M60" i="12" s="1"/>
  <c r="B93" i="12"/>
  <c r="M93" i="12" s="1"/>
  <c r="B80" i="12"/>
  <c r="M80" i="12" s="1"/>
  <c r="B175" i="12"/>
  <c r="B192" i="12"/>
  <c r="B205" i="12"/>
  <c r="B26" i="12"/>
  <c r="M26" i="12" s="1"/>
  <c r="B167" i="12"/>
  <c r="B78" i="12"/>
  <c r="M78" i="12" s="1"/>
  <c r="B75" i="12"/>
  <c r="M75" i="12" s="1"/>
  <c r="B168" i="12"/>
  <c r="B116" i="12"/>
  <c r="M116" i="12" s="1"/>
  <c r="B24" i="12"/>
  <c r="M24" i="12" s="1"/>
  <c r="B144" i="12"/>
  <c r="M144" i="12" s="1"/>
  <c r="B31" i="12"/>
  <c r="M31" i="12" s="1"/>
  <c r="B38" i="12"/>
  <c r="M38" i="12" s="1"/>
  <c r="B105" i="12"/>
  <c r="M105" i="12" s="1"/>
  <c r="B185" i="12"/>
  <c r="B130" i="12"/>
  <c r="M130" i="12" s="1"/>
  <c r="B155" i="12"/>
  <c r="B186" i="12"/>
  <c r="B211" i="12"/>
  <c r="B133" i="12"/>
  <c r="M133" i="12" s="1"/>
  <c r="B136" i="12"/>
  <c r="M136" i="12" s="1"/>
  <c r="B17" i="12"/>
  <c r="B63" i="12"/>
  <c r="M63" i="12" s="1"/>
  <c r="B208" i="12"/>
  <c r="B112" i="12"/>
  <c r="M112" i="12" s="1"/>
  <c r="B201" i="12"/>
  <c r="B200" i="12"/>
  <c r="B29" i="12"/>
  <c r="M29" i="12" s="1"/>
  <c r="B36" i="12"/>
  <c r="M36" i="12" s="1"/>
  <c r="B207" i="12"/>
  <c r="B206" i="12"/>
  <c r="B52" i="12"/>
  <c r="M52" i="12" s="1"/>
  <c r="B20" i="12"/>
  <c r="M20" i="12" s="1"/>
  <c r="B169" i="12"/>
  <c r="B189" i="12"/>
  <c r="B66" i="12"/>
  <c r="M66" i="12" s="1"/>
  <c r="B58" i="12"/>
  <c r="M58" i="12" s="1"/>
  <c r="B214" i="12"/>
  <c r="B157" i="12"/>
  <c r="B81" i="12"/>
  <c r="M81" i="12" s="1"/>
  <c r="B108" i="12"/>
  <c r="M108" i="12" s="1"/>
  <c r="B216" i="12"/>
  <c r="B64" i="12"/>
  <c r="M64" i="12" s="1"/>
  <c r="B152" i="12"/>
  <c r="B171" i="12"/>
  <c r="B153" i="12"/>
  <c r="B43" i="12"/>
  <c r="M43" i="12" s="1"/>
  <c r="B142" i="12"/>
  <c r="M142" i="12" s="1"/>
  <c r="B193" i="12"/>
  <c r="B217" i="12"/>
  <c r="B118" i="12"/>
  <c r="M118" i="12" s="1"/>
  <c r="B181" i="12"/>
  <c r="B86" i="12"/>
  <c r="M86" i="12" s="1"/>
  <c r="B125" i="12"/>
  <c r="M125" i="12" s="1"/>
  <c r="B131" i="12"/>
  <c r="M131" i="12" s="1"/>
  <c r="B177" i="12"/>
  <c r="B94" i="12"/>
  <c r="M94" i="12" s="1"/>
  <c r="B210" i="12"/>
  <c r="B126" i="12"/>
  <c r="M126" i="12" s="1"/>
  <c r="B122" i="12"/>
  <c r="M122" i="12" s="1"/>
  <c r="B85" i="12"/>
  <c r="M85" i="12" s="1"/>
  <c r="B170" i="12"/>
  <c r="B89" i="12"/>
  <c r="M89" i="12" s="1"/>
  <c r="B83" i="12"/>
  <c r="M83" i="12" s="1"/>
  <c r="B82" i="12"/>
  <c r="M82" i="12" s="1"/>
  <c r="B91" i="12"/>
  <c r="M91" i="12" s="1"/>
  <c r="B173" i="12"/>
  <c r="B148" i="12"/>
  <c r="B76" i="12"/>
  <c r="M76" i="12" s="1"/>
  <c r="B71" i="12"/>
  <c r="M71" i="12" s="1"/>
  <c r="B39" i="12"/>
  <c r="M39" i="12" s="1"/>
  <c r="B101" i="12"/>
  <c r="M101" i="12" s="1"/>
  <c r="B40" i="12"/>
  <c r="M40" i="12" s="1"/>
  <c r="B61" i="12"/>
  <c r="M61" i="12" s="1"/>
  <c r="B120" i="12"/>
  <c r="M120" i="12" s="1"/>
  <c r="B53" i="12"/>
  <c r="M53" i="12" s="1"/>
  <c r="B162" i="12"/>
  <c r="B184" i="12"/>
  <c r="B57" i="12"/>
  <c r="M57" i="12" s="1"/>
  <c r="B159" i="12"/>
  <c r="B138" i="12"/>
  <c r="M138" i="12" s="1"/>
  <c r="B149" i="12"/>
  <c r="B54" i="12"/>
  <c r="M54" i="12" s="1"/>
  <c r="B141" i="12"/>
  <c r="M141" i="12" s="1"/>
  <c r="B204" i="12"/>
  <c r="B202" i="12"/>
  <c r="B109" i="12"/>
  <c r="M109" i="12" s="1"/>
  <c r="B158" i="12"/>
  <c r="B18" i="12"/>
  <c r="M18" i="12" s="1"/>
  <c r="B46" i="12"/>
  <c r="M46" i="12" s="1"/>
  <c r="B137" i="12"/>
  <c r="M137" i="12" s="1"/>
  <c r="B47" i="12"/>
  <c r="M47" i="12" s="1"/>
  <c r="B72" i="12"/>
  <c r="M72" i="12" s="1"/>
  <c r="B65" i="12"/>
  <c r="M65" i="12" s="1"/>
  <c r="B51" i="12"/>
  <c r="M51" i="12" s="1"/>
  <c r="B50" i="12"/>
  <c r="M50" i="12" s="1"/>
  <c r="B147" i="12"/>
  <c r="B166" i="12"/>
  <c r="B35" i="12"/>
  <c r="M35" i="12" s="1"/>
  <c r="B103" i="12"/>
  <c r="M103" i="12" s="1"/>
  <c r="B97" i="12"/>
  <c r="M97" i="12" s="1"/>
  <c r="B117" i="12"/>
  <c r="M117" i="12" s="1"/>
  <c r="B163" i="12"/>
  <c r="B140" i="12"/>
  <c r="M140" i="12" s="1"/>
  <c r="B74" i="12"/>
  <c r="M74" i="12" s="1"/>
  <c r="B156" i="12"/>
  <c r="B178" i="12"/>
  <c r="B73" i="12"/>
  <c r="M73" i="12" s="1"/>
  <c r="B182" i="12"/>
  <c r="B45" i="12"/>
  <c r="M45" i="12" s="1"/>
  <c r="B195" i="12"/>
  <c r="B30" i="12"/>
  <c r="M30" i="12" s="1"/>
  <c r="B209" i="12"/>
  <c r="B59" i="12"/>
  <c r="M59" i="12" s="1"/>
  <c r="B172" i="12"/>
  <c r="AE33" i="14"/>
  <c r="AE34" i="14"/>
  <c r="AE36" i="14"/>
  <c r="AE37" i="14"/>
  <c r="N18" i="12" l="1"/>
  <c r="G17" i="12"/>
  <c r="F17" i="12" s="1"/>
  <c r="E17" i="12" s="1"/>
  <c r="AF19" i="14"/>
  <c r="AF7" i="14"/>
  <c r="S17" i="12"/>
  <c r="I18" i="12"/>
  <c r="S18" i="12" s="1"/>
  <c r="AF11" i="14"/>
  <c r="AF6" i="14"/>
  <c r="AF16" i="14"/>
  <c r="AF22" i="14"/>
  <c r="N19" i="12"/>
  <c r="I19" i="12"/>
  <c r="W19" i="12"/>
  <c r="V20" i="12"/>
  <c r="A21" i="12"/>
  <c r="C20" i="12"/>
  <c r="L48" i="12"/>
  <c r="AA48" i="12" s="1"/>
  <c r="L68" i="12"/>
  <c r="AA68" i="12" s="1"/>
  <c r="L125" i="12"/>
  <c r="AA125" i="12" s="1"/>
  <c r="L26" i="12"/>
  <c r="AA26" i="12" s="1"/>
  <c r="L107" i="12"/>
  <c r="AA107" i="12" s="1"/>
  <c r="L18" i="12"/>
  <c r="AA18" i="12" s="1"/>
  <c r="L80" i="12"/>
  <c r="AA80" i="12" s="1"/>
  <c r="L44" i="12"/>
  <c r="AA44" i="12" s="1"/>
  <c r="L27" i="12"/>
  <c r="AA27" i="12" s="1"/>
  <c r="L76" i="12"/>
  <c r="AA76" i="12" s="1"/>
  <c r="L113" i="12"/>
  <c r="AA113" i="12" s="1"/>
  <c r="L95" i="12"/>
  <c r="AA95" i="12" s="1"/>
  <c r="L123" i="12"/>
  <c r="AA123" i="12" s="1"/>
  <c r="L20" i="12"/>
  <c r="AA20" i="12" s="1"/>
  <c r="L31" i="12"/>
  <c r="AA31" i="12" s="1"/>
  <c r="L110" i="12"/>
  <c r="AA110" i="12" s="1"/>
  <c r="L60" i="12"/>
  <c r="AA60" i="12" s="1"/>
  <c r="L111" i="12"/>
  <c r="AA111" i="12" s="1"/>
  <c r="L145" i="12"/>
  <c r="L55" i="12"/>
  <c r="AA55" i="12" s="1"/>
  <c r="L42" i="12"/>
  <c r="AA42" i="12" s="1"/>
  <c r="L94" i="12"/>
  <c r="AA94" i="12" s="1"/>
  <c r="L87" i="12"/>
  <c r="AA87" i="12" s="1"/>
  <c r="L143" i="12"/>
  <c r="L89" i="12"/>
  <c r="AA89" i="12" s="1"/>
  <c r="L59" i="12"/>
  <c r="AA59" i="12" s="1"/>
  <c r="L138" i="12"/>
  <c r="AA138" i="12" s="1"/>
  <c r="L98" i="12"/>
  <c r="AA98" i="12" s="1"/>
  <c r="L114" i="12"/>
  <c r="AA114" i="12" s="1"/>
  <c r="L105" i="12"/>
  <c r="AA105" i="12" s="1"/>
  <c r="L109" i="12"/>
  <c r="AA109" i="12" s="1"/>
  <c r="L119" i="12"/>
  <c r="AA119" i="12" s="1"/>
  <c r="L90" i="12"/>
  <c r="AA90" i="12" s="1"/>
  <c r="L127" i="12"/>
  <c r="AA127" i="12" s="1"/>
  <c r="L92" i="12"/>
  <c r="AA92" i="12" s="1"/>
  <c r="L40" i="12"/>
  <c r="AA40" i="12" s="1"/>
  <c r="L62" i="12"/>
  <c r="AA62" i="12" s="1"/>
  <c r="L53" i="12"/>
  <c r="AA53" i="12" s="1"/>
  <c r="B15" i="12"/>
  <c r="L141" i="12"/>
  <c r="AA141" i="12" s="1"/>
  <c r="L97" i="12"/>
  <c r="AA97" i="12" s="1"/>
  <c r="L142" i="12"/>
  <c r="AA142" i="12" s="1"/>
  <c r="L136" i="12"/>
  <c r="AA136" i="12" s="1"/>
  <c r="L22" i="12"/>
  <c r="AA22" i="12" s="1"/>
  <c r="L100" i="12"/>
  <c r="AA100" i="12" s="1"/>
  <c r="L137" i="12"/>
  <c r="AA137" i="12" s="1"/>
  <c r="L63" i="12"/>
  <c r="AA63" i="12" s="1"/>
  <c r="L108" i="12"/>
  <c r="AA108" i="12" s="1"/>
  <c r="L38" i="12"/>
  <c r="AA38" i="12" s="1"/>
  <c r="L102" i="12"/>
  <c r="AA102" i="12" s="1"/>
  <c r="L57" i="12"/>
  <c r="AA57" i="12" s="1"/>
  <c r="L133" i="12"/>
  <c r="AA133" i="12" s="1"/>
  <c r="L77" i="12"/>
  <c r="AA77" i="12" s="1"/>
  <c r="L120" i="12"/>
  <c r="AA120" i="12" s="1"/>
  <c r="L74" i="12"/>
  <c r="AA74" i="12" s="1"/>
  <c r="L131" i="12"/>
  <c r="AA131" i="12" s="1"/>
  <c r="L129" i="12"/>
  <c r="AA129" i="12" s="1"/>
  <c r="L82" i="12"/>
  <c r="AA82" i="12" s="1"/>
  <c r="L124" i="12"/>
  <c r="AA124" i="12" s="1"/>
  <c r="L50" i="12"/>
  <c r="AA50" i="12" s="1"/>
  <c r="L132" i="12"/>
  <c r="AA132" i="12" s="1"/>
  <c r="L85" i="12"/>
  <c r="AA85" i="12" s="1"/>
  <c r="L83" i="12"/>
  <c r="AA83" i="12" s="1"/>
  <c r="L32" i="12"/>
  <c r="AA32" i="12" s="1"/>
  <c r="L116" i="12"/>
  <c r="AA116" i="12" s="1"/>
  <c r="L99" i="12"/>
  <c r="AA99" i="12" s="1"/>
  <c r="L34" i="12"/>
  <c r="AA34" i="12" s="1"/>
  <c r="L140" i="12"/>
  <c r="AA140" i="12" s="1"/>
  <c r="L135" i="12"/>
  <c r="AA135" i="12" s="1"/>
  <c r="L66" i="12"/>
  <c r="AA66" i="12" s="1"/>
  <c r="L61" i="12"/>
  <c r="AA61" i="12" s="1"/>
  <c r="L91" i="12"/>
  <c r="AA91" i="12" s="1"/>
  <c r="L39" i="12"/>
  <c r="AA39" i="12" s="1"/>
  <c r="L43" i="12"/>
  <c r="AA43" i="12" s="1"/>
  <c r="L134" i="12"/>
  <c r="AA134" i="12" s="1"/>
  <c r="L144" i="12"/>
  <c r="L23" i="12"/>
  <c r="AA23" i="12" s="1"/>
  <c r="L126" i="12"/>
  <c r="AA126" i="12" s="1"/>
  <c r="L96" i="12"/>
  <c r="AA96" i="12" s="1"/>
  <c r="L139" i="12"/>
  <c r="AA139" i="12" s="1"/>
  <c r="L81" i="12"/>
  <c r="AA81" i="12" s="1"/>
  <c r="L75" i="12"/>
  <c r="AA75" i="12" s="1"/>
  <c r="L106" i="12"/>
  <c r="AA106" i="12" s="1"/>
  <c r="L70" i="12"/>
  <c r="AA70" i="12" s="1"/>
  <c r="L128" i="12"/>
  <c r="AA128" i="12" s="1"/>
  <c r="L21" i="12"/>
  <c r="AA21" i="12" s="1"/>
  <c r="L37" i="12"/>
  <c r="AA37" i="12" s="1"/>
  <c r="L78" i="12"/>
  <c r="AA78" i="12" s="1"/>
  <c r="L79" i="12"/>
  <c r="AA79" i="12" s="1"/>
  <c r="L25" i="12"/>
  <c r="AA25" i="12" s="1"/>
  <c r="L28" i="12"/>
  <c r="AA28" i="12" s="1"/>
  <c r="L29" i="12"/>
  <c r="AA29" i="12" s="1"/>
  <c r="L58" i="12"/>
  <c r="AA58" i="12" s="1"/>
  <c r="M17" i="12"/>
  <c r="L51" i="12"/>
  <c r="AA51" i="12" s="1"/>
  <c r="L19" i="12"/>
  <c r="AA19" i="12" s="1"/>
  <c r="L49" i="12"/>
  <c r="AA49" i="12" s="1"/>
  <c r="L41" i="12"/>
  <c r="AA41" i="12" s="1"/>
  <c r="L30" i="12"/>
  <c r="AA30" i="12" s="1"/>
  <c r="L69" i="12"/>
  <c r="AA69" i="12" s="1"/>
  <c r="L121" i="12"/>
  <c r="AA121" i="12" s="1"/>
  <c r="L101" i="12"/>
  <c r="AA101" i="12" s="1"/>
  <c r="L86" i="12"/>
  <c r="AA86" i="12" s="1"/>
  <c r="L103" i="12"/>
  <c r="AA103" i="12" s="1"/>
  <c r="L56" i="12"/>
  <c r="AA56" i="12" s="1"/>
  <c r="L122" i="12"/>
  <c r="AA122" i="12" s="1"/>
  <c r="L112" i="12"/>
  <c r="AA112" i="12" s="1"/>
  <c r="L71" i="12"/>
  <c r="AA71" i="12" s="1"/>
  <c r="L130" i="12"/>
  <c r="AA130" i="12" s="1"/>
  <c r="L24" i="12"/>
  <c r="AA24" i="12" s="1"/>
  <c r="L104" i="12"/>
  <c r="AA104" i="12" s="1"/>
  <c r="L65" i="12"/>
  <c r="AA65" i="12" s="1"/>
  <c r="L146" i="12"/>
  <c r="L73" i="12"/>
  <c r="AA73" i="12" s="1"/>
  <c r="L88" i="12"/>
  <c r="AA88" i="12" s="1"/>
  <c r="L64" i="12"/>
  <c r="AA64" i="12" s="1"/>
  <c r="L93" i="12"/>
  <c r="AA93" i="12" s="1"/>
  <c r="L118" i="12"/>
  <c r="AA118" i="12" s="1"/>
  <c r="L67" i="12"/>
  <c r="AA67" i="12" s="1"/>
  <c r="L35" i="12"/>
  <c r="AA35" i="12" s="1"/>
  <c r="L84" i="12"/>
  <c r="AA84" i="12" s="1"/>
  <c r="L46" i="12"/>
  <c r="AA46" i="12" s="1"/>
  <c r="L33" i="12"/>
  <c r="AA33" i="12" s="1"/>
  <c r="L72" i="12"/>
  <c r="AA72" i="12" s="1"/>
  <c r="L47" i="12"/>
  <c r="AA47" i="12" s="1"/>
  <c r="L115" i="12"/>
  <c r="AA115" i="12" s="1"/>
  <c r="L52" i="12"/>
  <c r="AA52" i="12" s="1"/>
  <c r="L54" i="12"/>
  <c r="AA54" i="12" s="1"/>
  <c r="L36" i="12"/>
  <c r="AA36" i="12" s="1"/>
  <c r="L117" i="12"/>
  <c r="AA117" i="12" s="1"/>
  <c r="L45" i="12"/>
  <c r="AA45" i="12" s="1"/>
  <c r="L17" i="12"/>
  <c r="AA17" i="12" s="1"/>
  <c r="Q17" i="12" l="1"/>
  <c r="R18" i="12"/>
  <c r="O17" i="12"/>
  <c r="D17" i="12"/>
  <c r="A22" i="12"/>
  <c r="C21" i="12"/>
  <c r="V21" i="12"/>
  <c r="H19" i="12"/>
  <c r="S19" i="12"/>
  <c r="W20" i="12"/>
  <c r="I20" i="12"/>
  <c r="H20" i="12" s="1"/>
  <c r="N20" i="12"/>
  <c r="P17" i="12"/>
  <c r="G18" i="12" l="1"/>
  <c r="F18" i="12" s="1"/>
  <c r="E18" i="12" s="1"/>
  <c r="D18" i="12" s="1"/>
  <c r="J18" i="12" s="1"/>
  <c r="K18" i="12" s="1"/>
  <c r="J17" i="12"/>
  <c r="K17" i="12" s="1"/>
  <c r="R20" i="12"/>
  <c r="G20" i="12"/>
  <c r="Q20" i="12" s="1"/>
  <c r="G19" i="12"/>
  <c r="R19" i="12"/>
  <c r="W21" i="12"/>
  <c r="N21" i="12"/>
  <c r="I21" i="12"/>
  <c r="S21" i="12" s="1"/>
  <c r="S20" i="12"/>
  <c r="A23" i="12"/>
  <c r="V22" i="12"/>
  <c r="C22" i="12"/>
  <c r="P18" i="12" l="1"/>
  <c r="O18" i="12"/>
  <c r="Q18" i="12"/>
  <c r="F20" i="12"/>
  <c r="E20" i="12" s="1"/>
  <c r="O20" i="12" s="1"/>
  <c r="H21" i="12"/>
  <c r="G21" i="12" s="1"/>
  <c r="Q21" i="12" s="1"/>
  <c r="W22" i="12"/>
  <c r="N22" i="12"/>
  <c r="I22" i="12"/>
  <c r="C23" i="12"/>
  <c r="A24" i="12"/>
  <c r="V23" i="12"/>
  <c r="Q19" i="12"/>
  <c r="F19" i="12"/>
  <c r="P20" i="12" l="1"/>
  <c r="D20" i="12"/>
  <c r="J20" i="12" s="1"/>
  <c r="K20" i="12" s="1"/>
  <c r="F21" i="12"/>
  <c r="E21" i="12" s="1"/>
  <c r="D21" i="12" s="1"/>
  <c r="J21" i="12" s="1"/>
  <c r="R21" i="12"/>
  <c r="H22" i="12"/>
  <c r="S22" i="12"/>
  <c r="V24" i="12"/>
  <c r="C24" i="12"/>
  <c r="A25" i="12"/>
  <c r="I23" i="12"/>
  <c r="W23" i="12"/>
  <c r="N23" i="12"/>
  <c r="E19" i="12"/>
  <c r="D19" i="12" s="1"/>
  <c r="P19" i="12"/>
  <c r="P21" i="12" l="1"/>
  <c r="J19" i="12"/>
  <c r="O19" i="12"/>
  <c r="K19" i="12"/>
  <c r="S23" i="12"/>
  <c r="R22" i="12"/>
  <c r="G22" i="12"/>
  <c r="I24" i="12"/>
  <c r="S24" i="12" s="1"/>
  <c r="W24" i="12"/>
  <c r="N24" i="12"/>
  <c r="C25" i="12"/>
  <c r="V25" i="12"/>
  <c r="A26" i="12"/>
  <c r="O21" i="12"/>
  <c r="K21" i="12"/>
  <c r="H23" i="12"/>
  <c r="Q22" i="12" l="1"/>
  <c r="F22" i="12"/>
  <c r="I25" i="12"/>
  <c r="W25" i="12"/>
  <c r="N25" i="12"/>
  <c r="R23" i="12"/>
  <c r="G23" i="12"/>
  <c r="H24" i="12"/>
  <c r="C26" i="12"/>
  <c r="V26" i="12"/>
  <c r="A27" i="12"/>
  <c r="W26" i="12" l="1"/>
  <c r="N26" i="12"/>
  <c r="I26" i="12"/>
  <c r="H26" i="12" s="1"/>
  <c r="V27" i="12"/>
  <c r="A28" i="12"/>
  <c r="C27" i="12"/>
  <c r="R24" i="12"/>
  <c r="G24" i="12"/>
  <c r="H25" i="12"/>
  <c r="S25" i="12"/>
  <c r="Q23" i="12"/>
  <c r="F23" i="12"/>
  <c r="P22" i="12"/>
  <c r="E22" i="12"/>
  <c r="D22" i="12" s="1"/>
  <c r="J22" i="12" l="1"/>
  <c r="R26" i="12"/>
  <c r="G26" i="12"/>
  <c r="Q26" i="12" s="1"/>
  <c r="P23" i="12"/>
  <c r="E23" i="12"/>
  <c r="D23" i="12" s="1"/>
  <c r="J23" i="12" s="1"/>
  <c r="V28" i="12"/>
  <c r="C28" i="12"/>
  <c r="A29" i="12"/>
  <c r="S26" i="12"/>
  <c r="F24" i="12"/>
  <c r="Q24" i="12"/>
  <c r="O22" i="12"/>
  <c r="K22" i="12"/>
  <c r="I27" i="12"/>
  <c r="W27" i="12"/>
  <c r="N27" i="12"/>
  <c r="R25" i="12"/>
  <c r="G25" i="12"/>
  <c r="F26" i="12" l="1"/>
  <c r="E26" i="12" s="1"/>
  <c r="D26" i="12" s="1"/>
  <c r="J26" i="12" s="1"/>
  <c r="C29" i="12"/>
  <c r="A30" i="12"/>
  <c r="V29" i="12"/>
  <c r="H27" i="12"/>
  <c r="S27" i="12"/>
  <c r="Q25" i="12"/>
  <c r="F25" i="12"/>
  <c r="I28" i="12"/>
  <c r="S28" i="12" s="1"/>
  <c r="N28" i="12"/>
  <c r="W28" i="12"/>
  <c r="O23" i="12"/>
  <c r="K23" i="12"/>
  <c r="P24" i="12"/>
  <c r="E24" i="12"/>
  <c r="D24" i="12" s="1"/>
  <c r="P26" i="12" l="1"/>
  <c r="J24" i="12"/>
  <c r="H28" i="12"/>
  <c r="R28" i="12" s="1"/>
  <c r="G28" i="12"/>
  <c r="R27" i="12"/>
  <c r="G27" i="12"/>
  <c r="O24" i="12"/>
  <c r="K24" i="12"/>
  <c r="A31" i="12"/>
  <c r="C30" i="12"/>
  <c r="V30" i="12"/>
  <c r="P25" i="12"/>
  <c r="E25" i="12"/>
  <c r="D25" i="12" s="1"/>
  <c r="J25" i="12" s="1"/>
  <c r="O26" i="12"/>
  <c r="K26" i="12"/>
  <c r="W29" i="12"/>
  <c r="N29" i="12"/>
  <c r="I29" i="12"/>
  <c r="S29" i="12" s="1"/>
  <c r="H29" i="12"/>
  <c r="R29" i="12" s="1"/>
  <c r="G29" i="12" l="1"/>
  <c r="Q27" i="12"/>
  <c r="F27" i="12"/>
  <c r="O25" i="12"/>
  <c r="K25" i="12"/>
  <c r="I30" i="12"/>
  <c r="S30" i="12" s="1"/>
  <c r="W30" i="12"/>
  <c r="N30" i="12"/>
  <c r="C31" i="12"/>
  <c r="V31" i="12"/>
  <c r="A32" i="12"/>
  <c r="Q28" i="12"/>
  <c r="F28" i="12"/>
  <c r="Q29" i="12" l="1"/>
  <c r="F29" i="12"/>
  <c r="N31" i="12"/>
  <c r="W31" i="12"/>
  <c r="I31" i="12"/>
  <c r="S31" i="12" s="1"/>
  <c r="H31" i="12"/>
  <c r="R31" i="12" s="1"/>
  <c r="P28" i="12"/>
  <c r="E28" i="12"/>
  <c r="D28" i="12" s="1"/>
  <c r="J28" i="12" s="1"/>
  <c r="H30" i="12"/>
  <c r="P27" i="12"/>
  <c r="E27" i="12"/>
  <c r="D27" i="12" s="1"/>
  <c r="A33" i="12"/>
  <c r="C32" i="12"/>
  <c r="V32" i="12"/>
  <c r="J27" i="12" l="1"/>
  <c r="G31" i="12"/>
  <c r="P29" i="12"/>
  <c r="E29" i="12"/>
  <c r="V33" i="12"/>
  <c r="A34" i="12"/>
  <c r="C33" i="12"/>
  <c r="O27" i="12"/>
  <c r="K27" i="12"/>
  <c r="W32" i="12"/>
  <c r="I32" i="12"/>
  <c r="S32" i="12" s="1"/>
  <c r="N32" i="12"/>
  <c r="R30" i="12"/>
  <c r="G30" i="12"/>
  <c r="O28" i="12"/>
  <c r="K28" i="12"/>
  <c r="D29" i="12" l="1"/>
  <c r="O29" i="12"/>
  <c r="Q31" i="12"/>
  <c r="F31" i="12"/>
  <c r="H32" i="12"/>
  <c r="I33" i="12"/>
  <c r="W33" i="12"/>
  <c r="N33" i="12"/>
  <c r="C34" i="12"/>
  <c r="V34" i="12"/>
  <c r="A35" i="12"/>
  <c r="Q30" i="12"/>
  <c r="F30" i="12"/>
  <c r="J29" i="12" l="1"/>
  <c r="K29" i="12" s="1"/>
  <c r="P31" i="12"/>
  <c r="E31" i="12"/>
  <c r="H33" i="12"/>
  <c r="S33" i="12"/>
  <c r="P30" i="12"/>
  <c r="E30" i="12"/>
  <c r="D30" i="12" s="1"/>
  <c r="J30" i="12" s="1"/>
  <c r="V35" i="12"/>
  <c r="C35" i="12"/>
  <c r="A36" i="12"/>
  <c r="G32" i="12"/>
  <c r="R32" i="12"/>
  <c r="W34" i="12"/>
  <c r="I34" i="12"/>
  <c r="S34" i="12" s="1"/>
  <c r="N34" i="12"/>
  <c r="D31" i="12" l="1"/>
  <c r="J31" i="12" s="1"/>
  <c r="K31" i="12" s="1"/>
  <c r="O31" i="12"/>
  <c r="H34" i="12"/>
  <c r="R34" i="12" s="1"/>
  <c r="N35" i="12"/>
  <c r="I35" i="12"/>
  <c r="S35" i="12" s="1"/>
  <c r="W35" i="12"/>
  <c r="O30" i="12"/>
  <c r="K30" i="12"/>
  <c r="V36" i="12"/>
  <c r="C36" i="12"/>
  <c r="A37" i="12"/>
  <c r="F32" i="12"/>
  <c r="Q32" i="12"/>
  <c r="R33" i="12"/>
  <c r="G33" i="12"/>
  <c r="H35" i="12" l="1"/>
  <c r="G34" i="12"/>
  <c r="F34" i="12" s="1"/>
  <c r="Q33" i="12"/>
  <c r="F33" i="12"/>
  <c r="P32" i="12"/>
  <c r="E32" i="12"/>
  <c r="D32" i="12" s="1"/>
  <c r="J32" i="12" s="1"/>
  <c r="G35" i="12"/>
  <c r="V37" i="12"/>
  <c r="A38" i="12"/>
  <c r="C37" i="12"/>
  <c r="Q34" i="12"/>
  <c r="W36" i="12"/>
  <c r="I36" i="12"/>
  <c r="N36" i="12"/>
  <c r="H36" i="12" l="1"/>
  <c r="S36" i="12"/>
  <c r="O32" i="12"/>
  <c r="K32" i="12"/>
  <c r="Q35" i="12"/>
  <c r="F35" i="12"/>
  <c r="P34" i="12"/>
  <c r="E34" i="12"/>
  <c r="D34" i="12" s="1"/>
  <c r="J34" i="12" s="1"/>
  <c r="N37" i="12"/>
  <c r="W37" i="12"/>
  <c r="I37" i="12"/>
  <c r="S37" i="12" s="1"/>
  <c r="P33" i="12"/>
  <c r="E33" i="12"/>
  <c r="D33" i="12" s="1"/>
  <c r="J33" i="12" s="1"/>
  <c r="C38" i="12"/>
  <c r="A39" i="12"/>
  <c r="V38" i="12"/>
  <c r="K34" i="12" l="1"/>
  <c r="O34" i="12"/>
  <c r="P35" i="12"/>
  <c r="E35" i="12"/>
  <c r="D35" i="12" s="1"/>
  <c r="J35" i="12" s="1"/>
  <c r="H37" i="12"/>
  <c r="C39" i="12"/>
  <c r="V39" i="12"/>
  <c r="A40" i="12"/>
  <c r="W38" i="12"/>
  <c r="I38" i="12"/>
  <c r="N38" i="12"/>
  <c r="O33" i="12"/>
  <c r="K33" i="12"/>
  <c r="G36" i="12"/>
  <c r="G37" i="12" l="1"/>
  <c r="I39" i="12"/>
  <c r="S39" i="12" s="1"/>
  <c r="N39" i="12"/>
  <c r="W39" i="12"/>
  <c r="O35" i="12"/>
  <c r="K35" i="12"/>
  <c r="V40" i="12"/>
  <c r="C40" i="12"/>
  <c r="A41" i="12"/>
  <c r="S38" i="12"/>
  <c r="Q36" i="12"/>
  <c r="F36" i="12"/>
  <c r="H39" i="12" l="1"/>
  <c r="G39" i="12" s="1"/>
  <c r="G38" i="12"/>
  <c r="W40" i="12"/>
  <c r="N40" i="12"/>
  <c r="I40" i="12"/>
  <c r="S40" i="12" s="1"/>
  <c r="Q37" i="12"/>
  <c r="F37" i="12"/>
  <c r="A42" i="12"/>
  <c r="V41" i="12"/>
  <c r="C41" i="12"/>
  <c r="P36" i="12"/>
  <c r="E36" i="12"/>
  <c r="D36" i="12" s="1"/>
  <c r="J36" i="12" s="1"/>
  <c r="P37" i="12" l="1"/>
  <c r="E37" i="12"/>
  <c r="D37" i="12" s="1"/>
  <c r="J37" i="12" s="1"/>
  <c r="N41" i="12"/>
  <c r="W41" i="12"/>
  <c r="I41" i="12"/>
  <c r="S41" i="12" s="1"/>
  <c r="V42" i="12"/>
  <c r="A43" i="12"/>
  <c r="C42" i="12"/>
  <c r="O36" i="12"/>
  <c r="K36" i="12"/>
  <c r="Q38" i="12"/>
  <c r="F38" i="12"/>
  <c r="H40" i="12"/>
  <c r="Q39" i="12"/>
  <c r="F39" i="12"/>
  <c r="H41" i="12" l="1"/>
  <c r="W42" i="12"/>
  <c r="N42" i="12"/>
  <c r="I42" i="12"/>
  <c r="S42" i="12" s="1"/>
  <c r="P38" i="12"/>
  <c r="E38" i="12"/>
  <c r="D38" i="12" s="1"/>
  <c r="J38" i="12" s="1"/>
  <c r="P39" i="12"/>
  <c r="E39" i="12"/>
  <c r="D39" i="12" s="1"/>
  <c r="J39" i="12" s="1"/>
  <c r="C43" i="12"/>
  <c r="V43" i="12"/>
  <c r="A44" i="12"/>
  <c r="O37" i="12"/>
  <c r="K37" i="12"/>
  <c r="G40" i="12"/>
  <c r="V44" i="12" l="1"/>
  <c r="A45" i="12"/>
  <c r="C44" i="12"/>
  <c r="N43" i="12"/>
  <c r="W43" i="12"/>
  <c r="I43" i="12"/>
  <c r="S43" i="12" s="1"/>
  <c r="H42" i="12"/>
  <c r="O39" i="12"/>
  <c r="K39" i="12"/>
  <c r="Q40" i="12"/>
  <c r="F40" i="12"/>
  <c r="K38" i="12"/>
  <c r="O38" i="12"/>
  <c r="G41" i="12"/>
  <c r="H43" i="12" l="1"/>
  <c r="P40" i="12"/>
  <c r="E40" i="12"/>
  <c r="D40" i="12" s="1"/>
  <c r="J40" i="12" s="1"/>
  <c r="I44" i="12"/>
  <c r="S44" i="12" s="1"/>
  <c r="W44" i="12"/>
  <c r="N44" i="12"/>
  <c r="Q41" i="12"/>
  <c r="F41" i="12"/>
  <c r="G42" i="12"/>
  <c r="V45" i="12"/>
  <c r="C45" i="12"/>
  <c r="A46" i="12"/>
  <c r="H44" i="12" l="1"/>
  <c r="I45" i="12"/>
  <c r="W45" i="12"/>
  <c r="N45" i="12"/>
  <c r="O40" i="12"/>
  <c r="K40" i="12"/>
  <c r="Q42" i="12"/>
  <c r="F42" i="12"/>
  <c r="P41" i="12"/>
  <c r="E41" i="12"/>
  <c r="D41" i="12" s="1"/>
  <c r="J41" i="12" s="1"/>
  <c r="A47" i="12"/>
  <c r="C46" i="12"/>
  <c r="V46" i="12"/>
  <c r="G43" i="12"/>
  <c r="G44" i="12" l="1"/>
  <c r="F44" i="12" s="1"/>
  <c r="O41" i="12"/>
  <c r="K41" i="12"/>
  <c r="I46" i="12"/>
  <c r="S46" i="12" s="1"/>
  <c r="W46" i="12"/>
  <c r="N46" i="12"/>
  <c r="C47" i="12"/>
  <c r="V47" i="12"/>
  <c r="A48" i="12"/>
  <c r="P42" i="12"/>
  <c r="E42" i="12"/>
  <c r="D42" i="12" s="1"/>
  <c r="J42" i="12" s="1"/>
  <c r="Q43" i="12"/>
  <c r="F43" i="12"/>
  <c r="H45" i="12"/>
  <c r="S45" i="12"/>
  <c r="Q44" i="12" l="1"/>
  <c r="H46" i="12"/>
  <c r="P43" i="12"/>
  <c r="E43" i="12"/>
  <c r="D43" i="12" s="1"/>
  <c r="J43" i="12" s="1"/>
  <c r="K42" i="12"/>
  <c r="O42" i="12"/>
  <c r="V48" i="12"/>
  <c r="C48" i="12"/>
  <c r="A49" i="12"/>
  <c r="P44" i="12"/>
  <c r="E44" i="12"/>
  <c r="D44" i="12" s="1"/>
  <c r="J44" i="12" s="1"/>
  <c r="N47" i="12"/>
  <c r="W47" i="12"/>
  <c r="I47" i="12"/>
  <c r="G45" i="12"/>
  <c r="G46" i="12" l="1"/>
  <c r="F46" i="12" s="1"/>
  <c r="H47" i="12"/>
  <c r="S47" i="12"/>
  <c r="N48" i="12"/>
  <c r="I48" i="12"/>
  <c r="S48" i="12" s="1"/>
  <c r="W48" i="12"/>
  <c r="O43" i="12"/>
  <c r="K43" i="12"/>
  <c r="A50" i="12"/>
  <c r="V49" i="12"/>
  <c r="C49" i="12"/>
  <c r="Q45" i="12"/>
  <c r="F45" i="12"/>
  <c r="Q46" i="12"/>
  <c r="O44" i="12"/>
  <c r="K44" i="12"/>
  <c r="H48" i="12" l="1"/>
  <c r="W49" i="12"/>
  <c r="I49" i="12"/>
  <c r="N49" i="12"/>
  <c r="P46" i="12"/>
  <c r="E46" i="12"/>
  <c r="D46" i="12" s="1"/>
  <c r="J46" i="12" s="1"/>
  <c r="P45" i="12"/>
  <c r="E45" i="12"/>
  <c r="D45" i="12" s="1"/>
  <c r="J45" i="12" s="1"/>
  <c r="V50" i="12"/>
  <c r="C50" i="12"/>
  <c r="A51" i="12"/>
  <c r="G47" i="12"/>
  <c r="G48" i="12" l="1"/>
  <c r="Q48" i="12" s="1"/>
  <c r="O46" i="12"/>
  <c r="K46" i="12"/>
  <c r="Q47" i="12"/>
  <c r="F47" i="12"/>
  <c r="H49" i="12"/>
  <c r="S49" i="12"/>
  <c r="K45" i="12"/>
  <c r="O45" i="12"/>
  <c r="C51" i="12"/>
  <c r="V51" i="12"/>
  <c r="A52" i="12"/>
  <c r="N50" i="12"/>
  <c r="W50" i="12"/>
  <c r="I50" i="12"/>
  <c r="F48" i="12"/>
  <c r="P47" i="12" l="1"/>
  <c r="E47" i="12"/>
  <c r="D47" i="12" s="1"/>
  <c r="J47" i="12" s="1"/>
  <c r="V52" i="12"/>
  <c r="A53" i="12"/>
  <c r="C52" i="12"/>
  <c r="G49" i="12"/>
  <c r="H50" i="12"/>
  <c r="S50" i="12"/>
  <c r="P48" i="12"/>
  <c r="E48" i="12"/>
  <c r="D48" i="12" s="1"/>
  <c r="J48" i="12" s="1"/>
  <c r="N51" i="12"/>
  <c r="W51" i="12"/>
  <c r="I51" i="12"/>
  <c r="S51" i="12" s="1"/>
  <c r="H51" i="12"/>
  <c r="A54" i="12" l="1"/>
  <c r="V53" i="12"/>
  <c r="C53" i="12"/>
  <c r="Q49" i="12"/>
  <c r="F49" i="12"/>
  <c r="O48" i="12"/>
  <c r="K48" i="12"/>
  <c r="G50" i="12"/>
  <c r="N52" i="12"/>
  <c r="I52" i="12"/>
  <c r="S52" i="12" s="1"/>
  <c r="W52" i="12"/>
  <c r="O47" i="12"/>
  <c r="K47" i="12"/>
  <c r="G51" i="12"/>
  <c r="H52" i="12" l="1"/>
  <c r="Q50" i="12"/>
  <c r="F50" i="12"/>
  <c r="G52" i="12"/>
  <c r="Q51" i="12"/>
  <c r="F51" i="12"/>
  <c r="N53" i="12"/>
  <c r="W53" i="12"/>
  <c r="I53" i="12"/>
  <c r="S53" i="12" s="1"/>
  <c r="P49" i="12"/>
  <c r="E49" i="12"/>
  <c r="D49" i="12" s="1"/>
  <c r="J49" i="12" s="1"/>
  <c r="C54" i="12"/>
  <c r="V54" i="12"/>
  <c r="A55" i="12"/>
  <c r="A56" i="12" l="1"/>
  <c r="V55" i="12"/>
  <c r="C55" i="12"/>
  <c r="O49" i="12"/>
  <c r="K49" i="12"/>
  <c r="W54" i="12"/>
  <c r="N54" i="12"/>
  <c r="I54" i="12"/>
  <c r="S54" i="12" s="1"/>
  <c r="Q52" i="12"/>
  <c r="F52" i="12"/>
  <c r="P51" i="12"/>
  <c r="E51" i="12"/>
  <c r="D51" i="12" s="1"/>
  <c r="J51" i="12" s="1"/>
  <c r="H53" i="12"/>
  <c r="P50" i="12"/>
  <c r="E50" i="12"/>
  <c r="D50" i="12" s="1"/>
  <c r="J50" i="12" s="1"/>
  <c r="G53" i="12" l="1"/>
  <c r="P52" i="12"/>
  <c r="E52" i="12"/>
  <c r="D52" i="12" s="1"/>
  <c r="J52" i="12" s="1"/>
  <c r="I55" i="12"/>
  <c r="S55" i="12" s="1"/>
  <c r="W55" i="12"/>
  <c r="N55" i="12"/>
  <c r="H54" i="12"/>
  <c r="O51" i="12"/>
  <c r="K51" i="12"/>
  <c r="O50" i="12"/>
  <c r="K50" i="12"/>
  <c r="A57" i="12"/>
  <c r="C56" i="12"/>
  <c r="V56" i="12"/>
  <c r="O52" i="12" l="1"/>
  <c r="K52" i="12"/>
  <c r="W56" i="12"/>
  <c r="N56" i="12"/>
  <c r="I56" i="12"/>
  <c r="Q53" i="12"/>
  <c r="F53" i="12"/>
  <c r="G54" i="12"/>
  <c r="V57" i="12"/>
  <c r="C57" i="12"/>
  <c r="A58" i="12"/>
  <c r="H55" i="12"/>
  <c r="H56" i="12" l="1"/>
  <c r="S56" i="12"/>
  <c r="V58" i="12"/>
  <c r="C58" i="12"/>
  <c r="A59" i="12"/>
  <c r="G55" i="12"/>
  <c r="F54" i="12"/>
  <c r="Q54" i="12"/>
  <c r="W57" i="12"/>
  <c r="I57" i="12"/>
  <c r="S57" i="12" s="1"/>
  <c r="N57" i="12"/>
  <c r="P53" i="12"/>
  <c r="E53" i="12"/>
  <c r="D53" i="12" s="1"/>
  <c r="J53" i="12" s="1"/>
  <c r="H57" i="12" l="1"/>
  <c r="P54" i="12"/>
  <c r="E54" i="12"/>
  <c r="D54" i="12" s="1"/>
  <c r="J54" i="12" s="1"/>
  <c r="G57" i="12"/>
  <c r="Q55" i="12"/>
  <c r="F55" i="12"/>
  <c r="O53" i="12"/>
  <c r="K53" i="12"/>
  <c r="A60" i="12"/>
  <c r="V59" i="12"/>
  <c r="C59" i="12"/>
  <c r="W58" i="12"/>
  <c r="I58" i="12"/>
  <c r="S58" i="12" s="1"/>
  <c r="N58" i="12"/>
  <c r="H58" i="12"/>
  <c r="G56" i="12"/>
  <c r="V60" i="12" l="1"/>
  <c r="A61" i="12"/>
  <c r="C60" i="12"/>
  <c r="Q57" i="12"/>
  <c r="F57" i="12"/>
  <c r="Q56" i="12"/>
  <c r="F56" i="12"/>
  <c r="O54" i="12"/>
  <c r="K54" i="12"/>
  <c r="P55" i="12"/>
  <c r="E55" i="12"/>
  <c r="D55" i="12" s="1"/>
  <c r="J55" i="12" s="1"/>
  <c r="I59" i="12"/>
  <c r="S59" i="12" s="1"/>
  <c r="W59" i="12"/>
  <c r="N59" i="12"/>
  <c r="G58" i="12"/>
  <c r="H59" i="12" l="1"/>
  <c r="P57" i="12"/>
  <c r="E57" i="12"/>
  <c r="D57" i="12" s="1"/>
  <c r="J57" i="12" s="1"/>
  <c r="O55" i="12"/>
  <c r="K55" i="12"/>
  <c r="W60" i="12"/>
  <c r="N60" i="12"/>
  <c r="I60" i="12"/>
  <c r="C61" i="12"/>
  <c r="A62" i="12"/>
  <c r="V61" i="12"/>
  <c r="P56" i="12"/>
  <c r="E56" i="12"/>
  <c r="D56" i="12" s="1"/>
  <c r="J56" i="12" s="1"/>
  <c r="Q58" i="12"/>
  <c r="F58" i="12"/>
  <c r="G59" i="12" l="1"/>
  <c r="Q59" i="12" s="1"/>
  <c r="H60" i="12"/>
  <c r="S60" i="12"/>
  <c r="A63" i="12"/>
  <c r="C62" i="12"/>
  <c r="V62" i="12"/>
  <c r="I61" i="12"/>
  <c r="S61" i="12" s="1"/>
  <c r="N61" i="12"/>
  <c r="W61" i="12"/>
  <c r="O56" i="12"/>
  <c r="K56" i="12"/>
  <c r="O57" i="12"/>
  <c r="K57" i="12"/>
  <c r="P58" i="12"/>
  <c r="E58" i="12"/>
  <c r="D58" i="12" s="1"/>
  <c r="J58" i="12" s="1"/>
  <c r="F59" i="12" l="1"/>
  <c r="E59" i="12" s="1"/>
  <c r="D59" i="12" s="1"/>
  <c r="J59" i="12" s="1"/>
  <c r="O58" i="12"/>
  <c r="K58" i="12"/>
  <c r="A64" i="12"/>
  <c r="V63" i="12"/>
  <c r="C63" i="12"/>
  <c r="H61" i="12"/>
  <c r="I62" i="12"/>
  <c r="S62" i="12" s="1"/>
  <c r="W62" i="12"/>
  <c r="N62" i="12"/>
  <c r="G60" i="12"/>
  <c r="P59" i="12" l="1"/>
  <c r="H62" i="12"/>
  <c r="G61" i="12"/>
  <c r="G62" i="12"/>
  <c r="O59" i="12"/>
  <c r="K59" i="12"/>
  <c r="V64" i="12"/>
  <c r="C64" i="12"/>
  <c r="A65" i="12"/>
  <c r="I63" i="12"/>
  <c r="S63" i="12" s="1"/>
  <c r="W63" i="12"/>
  <c r="N63" i="12"/>
  <c r="Q60" i="12"/>
  <c r="F60" i="12"/>
  <c r="H63" i="12" l="1"/>
  <c r="I64" i="12"/>
  <c r="W64" i="12"/>
  <c r="N64" i="12"/>
  <c r="A66" i="12"/>
  <c r="C65" i="12"/>
  <c r="V65" i="12"/>
  <c r="Q62" i="12"/>
  <c r="F62" i="12"/>
  <c r="Q61" i="12"/>
  <c r="F61" i="12"/>
  <c r="P60" i="12"/>
  <c r="E60" i="12"/>
  <c r="D60" i="12" s="1"/>
  <c r="J60" i="12" s="1"/>
  <c r="G63" i="12" l="1"/>
  <c r="Q63" i="12" s="1"/>
  <c r="O60" i="12"/>
  <c r="K60" i="12"/>
  <c r="I65" i="12"/>
  <c r="S65" i="12" s="1"/>
  <c r="W65" i="12"/>
  <c r="N65" i="12"/>
  <c r="V66" i="12"/>
  <c r="A67" i="12"/>
  <c r="C66" i="12"/>
  <c r="P61" i="12"/>
  <c r="E61" i="12"/>
  <c r="D61" i="12" s="1"/>
  <c r="J61" i="12" s="1"/>
  <c r="F63" i="12"/>
  <c r="P62" i="12"/>
  <c r="E62" i="12"/>
  <c r="D62" i="12" s="1"/>
  <c r="J62" i="12" s="1"/>
  <c r="H64" i="12"/>
  <c r="S64" i="12"/>
  <c r="H65" i="12" l="1"/>
  <c r="I66" i="12"/>
  <c r="S66" i="12" s="1"/>
  <c r="W66" i="12"/>
  <c r="N66" i="12"/>
  <c r="P63" i="12"/>
  <c r="E63" i="12"/>
  <c r="D63" i="12" s="1"/>
  <c r="J63" i="12" s="1"/>
  <c r="V67" i="12"/>
  <c r="C67" i="12"/>
  <c r="A68" i="12"/>
  <c r="O61" i="12"/>
  <c r="K61" i="12"/>
  <c r="G64" i="12"/>
  <c r="O62" i="12"/>
  <c r="K62" i="12"/>
  <c r="G65" i="12" l="1"/>
  <c r="Q65" i="12" s="1"/>
  <c r="H66" i="12"/>
  <c r="V68" i="12"/>
  <c r="A69" i="12"/>
  <c r="C68" i="12"/>
  <c r="O63" i="12"/>
  <c r="K63" i="12"/>
  <c r="G66" i="12"/>
  <c r="W67" i="12"/>
  <c r="N67" i="12"/>
  <c r="I67" i="12"/>
  <c r="Q64" i="12"/>
  <c r="F64" i="12"/>
  <c r="F65" i="12" l="1"/>
  <c r="P65" i="12" s="1"/>
  <c r="Q66" i="12"/>
  <c r="F66" i="12"/>
  <c r="I68" i="12"/>
  <c r="S68" i="12" s="1"/>
  <c r="N68" i="12"/>
  <c r="W68" i="12"/>
  <c r="E65" i="12"/>
  <c r="D65" i="12" s="1"/>
  <c r="J65" i="12" s="1"/>
  <c r="A70" i="12"/>
  <c r="C69" i="12"/>
  <c r="V69" i="12"/>
  <c r="P64" i="12"/>
  <c r="E64" i="12"/>
  <c r="D64" i="12" s="1"/>
  <c r="J64" i="12" s="1"/>
  <c r="H67" i="12"/>
  <c r="S67" i="12"/>
  <c r="H68" i="12" l="1"/>
  <c r="O64" i="12"/>
  <c r="K64" i="12"/>
  <c r="V70" i="12"/>
  <c r="A71" i="12"/>
  <c r="C70" i="12"/>
  <c r="W69" i="12"/>
  <c r="N69" i="12"/>
  <c r="I69" i="12"/>
  <c r="S69" i="12" s="1"/>
  <c r="P66" i="12"/>
  <c r="E66" i="12"/>
  <c r="D66" i="12" s="1"/>
  <c r="J66" i="12" s="1"/>
  <c r="O65" i="12"/>
  <c r="K65" i="12"/>
  <c r="G67" i="12"/>
  <c r="G68" i="12" l="1"/>
  <c r="F68" i="12" s="1"/>
  <c r="H69" i="12"/>
  <c r="Q67" i="12"/>
  <c r="F67" i="12"/>
  <c r="C71" i="12"/>
  <c r="A72" i="12"/>
  <c r="V71" i="12"/>
  <c r="Q68" i="12"/>
  <c r="O66" i="12"/>
  <c r="K66" i="12"/>
  <c r="I70" i="12"/>
  <c r="S70" i="12" s="1"/>
  <c r="W70" i="12"/>
  <c r="N70" i="12"/>
  <c r="G69" i="12" l="1"/>
  <c r="Q69" i="12" s="1"/>
  <c r="H70" i="12"/>
  <c r="G70" i="12"/>
  <c r="A73" i="12"/>
  <c r="C72" i="12"/>
  <c r="V72" i="12"/>
  <c r="W71" i="12"/>
  <c r="I71" i="12"/>
  <c r="S71" i="12" s="1"/>
  <c r="N71" i="12"/>
  <c r="P68" i="12"/>
  <c r="E68" i="12"/>
  <c r="D68" i="12" s="1"/>
  <c r="J68" i="12" s="1"/>
  <c r="P67" i="12"/>
  <c r="E67" i="12"/>
  <c r="D67" i="12" s="1"/>
  <c r="J67" i="12" s="1"/>
  <c r="F69" i="12" l="1"/>
  <c r="E69" i="12" s="1"/>
  <c r="D69" i="12" s="1"/>
  <c r="J69" i="12" s="1"/>
  <c r="P69" i="12"/>
  <c r="H71" i="12"/>
  <c r="W72" i="12"/>
  <c r="N72" i="12"/>
  <c r="I72" i="12"/>
  <c r="S72" i="12" s="1"/>
  <c r="K69" i="12"/>
  <c r="O69" i="12"/>
  <c r="O68" i="12"/>
  <c r="K68" i="12"/>
  <c r="G71" i="12"/>
  <c r="O67" i="12"/>
  <c r="K67" i="12"/>
  <c r="V73" i="12"/>
  <c r="C73" i="12"/>
  <c r="A74" i="12"/>
  <c r="Q70" i="12"/>
  <c r="F70" i="12"/>
  <c r="H72" i="12" l="1"/>
  <c r="W73" i="12"/>
  <c r="I73" i="12"/>
  <c r="S73" i="12" s="1"/>
  <c r="N73" i="12"/>
  <c r="G72" i="12"/>
  <c r="P70" i="12"/>
  <c r="E70" i="12"/>
  <c r="D70" i="12" s="1"/>
  <c r="J70" i="12" s="1"/>
  <c r="Q71" i="12"/>
  <c r="F71" i="12"/>
  <c r="V74" i="12"/>
  <c r="A75" i="12"/>
  <c r="C74" i="12"/>
  <c r="H73" i="12" l="1"/>
  <c r="I74" i="12"/>
  <c r="S74" i="12" s="1"/>
  <c r="W74" i="12"/>
  <c r="N74" i="12"/>
  <c r="Q72" i="12"/>
  <c r="F72" i="12"/>
  <c r="V75" i="12"/>
  <c r="A76" i="12"/>
  <c r="C75" i="12"/>
  <c r="P71" i="12"/>
  <c r="E71" i="12"/>
  <c r="D71" i="12" s="1"/>
  <c r="J71" i="12" s="1"/>
  <c r="O70" i="12"/>
  <c r="K70" i="12"/>
  <c r="G73" i="12" l="1"/>
  <c r="Q73" i="12" s="1"/>
  <c r="H74" i="12"/>
  <c r="O71" i="12"/>
  <c r="K71" i="12"/>
  <c r="I75" i="12"/>
  <c r="W75" i="12"/>
  <c r="N75" i="12"/>
  <c r="V76" i="12"/>
  <c r="C76" i="12"/>
  <c r="A77" i="12"/>
  <c r="P72" i="12"/>
  <c r="E72" i="12"/>
  <c r="D72" i="12" s="1"/>
  <c r="J72" i="12" s="1"/>
  <c r="F73" i="12" l="1"/>
  <c r="E73" i="12" s="1"/>
  <c r="D73" i="12" s="1"/>
  <c r="J73" i="12" s="1"/>
  <c r="G74" i="12"/>
  <c r="F74" i="12" s="1"/>
  <c r="O72" i="12"/>
  <c r="K72" i="12"/>
  <c r="C77" i="12"/>
  <c r="A78" i="12"/>
  <c r="V77" i="12"/>
  <c r="H75" i="12"/>
  <c r="S75" i="12"/>
  <c r="I76" i="12"/>
  <c r="S76" i="12" s="1"/>
  <c r="W76" i="12"/>
  <c r="N76" i="12"/>
  <c r="P73" i="12" l="1"/>
  <c r="H76" i="12"/>
  <c r="Q74" i="12"/>
  <c r="G76" i="12"/>
  <c r="O73" i="12"/>
  <c r="K73" i="12"/>
  <c r="N77" i="12"/>
  <c r="W77" i="12"/>
  <c r="I77" i="12"/>
  <c r="S77" i="12" s="1"/>
  <c r="G75" i="12"/>
  <c r="A79" i="12"/>
  <c r="V78" i="12"/>
  <c r="C78" i="12"/>
  <c r="P74" i="12"/>
  <c r="E74" i="12"/>
  <c r="D74" i="12" s="1"/>
  <c r="J74" i="12" s="1"/>
  <c r="V79" i="12" l="1"/>
  <c r="A80" i="12"/>
  <c r="C79" i="12"/>
  <c r="O74" i="12"/>
  <c r="K74" i="12"/>
  <c r="H77" i="12"/>
  <c r="I78" i="12"/>
  <c r="S78" i="12" s="1"/>
  <c r="W78" i="12"/>
  <c r="N78" i="12"/>
  <c r="Q75" i="12"/>
  <c r="F75" i="12"/>
  <c r="Q76" i="12"/>
  <c r="F76" i="12"/>
  <c r="P75" i="12" l="1"/>
  <c r="E75" i="12"/>
  <c r="D75" i="12" s="1"/>
  <c r="J75" i="12" s="1"/>
  <c r="W79" i="12"/>
  <c r="I79" i="12"/>
  <c r="S79" i="12" s="1"/>
  <c r="N79" i="12"/>
  <c r="G77" i="12"/>
  <c r="H78" i="12"/>
  <c r="C80" i="12"/>
  <c r="A81" i="12"/>
  <c r="V80" i="12"/>
  <c r="P76" i="12"/>
  <c r="E76" i="12"/>
  <c r="D76" i="12" s="1"/>
  <c r="J76" i="12" s="1"/>
  <c r="H79" i="12" l="1"/>
  <c r="G79" i="12" s="1"/>
  <c r="G78" i="12"/>
  <c r="O76" i="12"/>
  <c r="K76" i="12"/>
  <c r="O75" i="12"/>
  <c r="K75" i="12"/>
  <c r="C81" i="12"/>
  <c r="V81" i="12"/>
  <c r="A82" i="12"/>
  <c r="N80" i="12"/>
  <c r="W80" i="12"/>
  <c r="I80" i="12"/>
  <c r="S80" i="12" s="1"/>
  <c r="Q77" i="12"/>
  <c r="F77" i="12"/>
  <c r="H80" i="12" l="1"/>
  <c r="Q78" i="12"/>
  <c r="F78" i="12"/>
  <c r="V82" i="12"/>
  <c r="A83" i="12"/>
  <c r="C82" i="12"/>
  <c r="P77" i="12"/>
  <c r="E77" i="12"/>
  <c r="D77" i="12" s="1"/>
  <c r="J77" i="12" s="1"/>
  <c r="W81" i="12"/>
  <c r="I81" i="12"/>
  <c r="N81" i="12"/>
  <c r="Q79" i="12"/>
  <c r="F79" i="12"/>
  <c r="G80" i="12" l="1"/>
  <c r="Q80" i="12" s="1"/>
  <c r="O77" i="12"/>
  <c r="K77" i="12"/>
  <c r="H81" i="12"/>
  <c r="S81" i="12"/>
  <c r="P79" i="12"/>
  <c r="E79" i="12"/>
  <c r="D79" i="12" s="1"/>
  <c r="J79" i="12" s="1"/>
  <c r="P78" i="12"/>
  <c r="E78" i="12"/>
  <c r="D78" i="12" s="1"/>
  <c r="J78" i="12" s="1"/>
  <c r="W82" i="12"/>
  <c r="N82" i="12"/>
  <c r="I82" i="12"/>
  <c r="S82" i="12" s="1"/>
  <c r="V83" i="12"/>
  <c r="A84" i="12"/>
  <c r="C83" i="12"/>
  <c r="H82" i="12" l="1"/>
  <c r="F80" i="12"/>
  <c r="O79" i="12"/>
  <c r="K79" i="12"/>
  <c r="G81" i="12"/>
  <c r="O78" i="12"/>
  <c r="K78" i="12"/>
  <c r="V84" i="12"/>
  <c r="A85" i="12"/>
  <c r="C84" i="12"/>
  <c r="W83" i="12"/>
  <c r="I83" i="12"/>
  <c r="S83" i="12" s="1"/>
  <c r="N83" i="12"/>
  <c r="P80" i="12"/>
  <c r="E80" i="12"/>
  <c r="D80" i="12" s="1"/>
  <c r="J80" i="12" s="1"/>
  <c r="G82" i="12" l="1"/>
  <c r="F82" i="12" s="1"/>
  <c r="Q81" i="12"/>
  <c r="F81" i="12"/>
  <c r="I84" i="12"/>
  <c r="S84" i="12" s="1"/>
  <c r="W84" i="12"/>
  <c r="N84" i="12"/>
  <c r="H83" i="12"/>
  <c r="O80" i="12"/>
  <c r="K80" i="12"/>
  <c r="V85" i="12"/>
  <c r="A86" i="12"/>
  <c r="C85" i="12"/>
  <c r="Q82" i="12"/>
  <c r="H84" i="12" l="1"/>
  <c r="W85" i="12"/>
  <c r="I85" i="12"/>
  <c r="N85" i="12"/>
  <c r="G83" i="12"/>
  <c r="P81" i="12"/>
  <c r="E81" i="12"/>
  <c r="D81" i="12" s="1"/>
  <c r="J81" i="12" s="1"/>
  <c r="C86" i="12"/>
  <c r="A87" i="12"/>
  <c r="V86" i="12"/>
  <c r="P82" i="12"/>
  <c r="E82" i="12"/>
  <c r="D82" i="12" s="1"/>
  <c r="J82" i="12" s="1"/>
  <c r="G84" i="12" l="1"/>
  <c r="Q84" i="12" s="1"/>
  <c r="O82" i="12"/>
  <c r="K82" i="12"/>
  <c r="H85" i="12"/>
  <c r="S85" i="12"/>
  <c r="O81" i="12"/>
  <c r="K81" i="12"/>
  <c r="V87" i="12"/>
  <c r="C87" i="12"/>
  <c r="A88" i="12"/>
  <c r="N86" i="12"/>
  <c r="W86" i="12"/>
  <c r="I86" i="12"/>
  <c r="S86" i="12" s="1"/>
  <c r="Q83" i="12"/>
  <c r="F83" i="12"/>
  <c r="F84" i="12"/>
  <c r="H86" i="12" l="1"/>
  <c r="G86" i="12" s="1"/>
  <c r="W87" i="12"/>
  <c r="I87" i="12"/>
  <c r="S87" i="12" s="1"/>
  <c r="N87" i="12"/>
  <c r="P84" i="12"/>
  <c r="E84" i="12"/>
  <c r="D84" i="12" s="1"/>
  <c r="J84" i="12" s="1"/>
  <c r="G85" i="12"/>
  <c r="P83" i="12"/>
  <c r="E83" i="12"/>
  <c r="D83" i="12" s="1"/>
  <c r="J83" i="12" s="1"/>
  <c r="V88" i="12"/>
  <c r="C88" i="12"/>
  <c r="A89" i="12"/>
  <c r="H87" i="12" l="1"/>
  <c r="Q85" i="12"/>
  <c r="F85" i="12"/>
  <c r="O84" i="12"/>
  <c r="K84" i="12"/>
  <c r="A90" i="12"/>
  <c r="V89" i="12"/>
  <c r="C89" i="12"/>
  <c r="O83" i="12"/>
  <c r="K83" i="12"/>
  <c r="W88" i="12"/>
  <c r="I88" i="12"/>
  <c r="S88" i="12" s="1"/>
  <c r="N88" i="12"/>
  <c r="Q86" i="12"/>
  <c r="F86" i="12"/>
  <c r="G87" i="12" l="1"/>
  <c r="Q87" i="12" s="1"/>
  <c r="H88" i="12"/>
  <c r="V90" i="12"/>
  <c r="A91" i="12"/>
  <c r="C90" i="12"/>
  <c r="I89" i="12"/>
  <c r="W89" i="12"/>
  <c r="N89" i="12"/>
  <c r="P85" i="12"/>
  <c r="E85" i="12"/>
  <c r="D85" i="12" s="1"/>
  <c r="J85" i="12" s="1"/>
  <c r="P86" i="12"/>
  <c r="E86" i="12"/>
  <c r="D86" i="12" s="1"/>
  <c r="J86" i="12" s="1"/>
  <c r="F87" i="12" l="1"/>
  <c r="P87" i="12" s="1"/>
  <c r="G88" i="12"/>
  <c r="F88" i="12" s="1"/>
  <c r="O85" i="12"/>
  <c r="K85" i="12"/>
  <c r="H89" i="12"/>
  <c r="S89" i="12"/>
  <c r="N90" i="12"/>
  <c r="W90" i="12"/>
  <c r="I90" i="12"/>
  <c r="E87" i="12"/>
  <c r="D87" i="12" s="1"/>
  <c r="J87" i="12" s="1"/>
  <c r="V91" i="12"/>
  <c r="C91" i="12"/>
  <c r="A92" i="12"/>
  <c r="O86" i="12"/>
  <c r="K86" i="12"/>
  <c r="Q88" i="12"/>
  <c r="W91" i="12" l="1"/>
  <c r="N91" i="12"/>
  <c r="I91" i="12"/>
  <c r="S91" i="12" s="1"/>
  <c r="V92" i="12"/>
  <c r="A93" i="12"/>
  <c r="C92" i="12"/>
  <c r="O87" i="12"/>
  <c r="K87" i="12"/>
  <c r="G89" i="12"/>
  <c r="H90" i="12"/>
  <c r="S90" i="12"/>
  <c r="P88" i="12"/>
  <c r="E88" i="12"/>
  <c r="D88" i="12" s="1"/>
  <c r="J88" i="12" s="1"/>
  <c r="G90" i="12" l="1"/>
  <c r="Q89" i="12"/>
  <c r="F89" i="12"/>
  <c r="N92" i="12"/>
  <c r="W92" i="12"/>
  <c r="I92" i="12"/>
  <c r="H91" i="12"/>
  <c r="O88" i="12"/>
  <c r="K88" i="12"/>
  <c r="A94" i="12"/>
  <c r="C93" i="12"/>
  <c r="V93" i="12"/>
  <c r="P89" i="12" l="1"/>
  <c r="E89" i="12"/>
  <c r="D89" i="12" s="1"/>
  <c r="J89" i="12" s="1"/>
  <c r="A95" i="12"/>
  <c r="V94" i="12"/>
  <c r="C94" i="12"/>
  <c r="G91" i="12"/>
  <c r="W93" i="12"/>
  <c r="N93" i="12"/>
  <c r="I93" i="12"/>
  <c r="Q90" i="12"/>
  <c r="F90" i="12"/>
  <c r="H92" i="12"/>
  <c r="S92" i="12"/>
  <c r="P90" i="12" l="1"/>
  <c r="E90" i="12"/>
  <c r="D90" i="12" s="1"/>
  <c r="J90" i="12" s="1"/>
  <c r="V95" i="12"/>
  <c r="A96" i="12"/>
  <c r="C95" i="12"/>
  <c r="Q91" i="12"/>
  <c r="F91" i="12"/>
  <c r="N94" i="12"/>
  <c r="I94" i="12"/>
  <c r="S94" i="12" s="1"/>
  <c r="W94" i="12"/>
  <c r="O89" i="12"/>
  <c r="K89" i="12"/>
  <c r="H93" i="12"/>
  <c r="S93" i="12"/>
  <c r="G92" i="12"/>
  <c r="H94" i="12" l="1"/>
  <c r="P91" i="12"/>
  <c r="E91" i="12"/>
  <c r="D91" i="12" s="1"/>
  <c r="J91" i="12" s="1"/>
  <c r="Q92" i="12"/>
  <c r="F92" i="12"/>
  <c r="V96" i="12"/>
  <c r="A97" i="12"/>
  <c r="C96" i="12"/>
  <c r="N95" i="12"/>
  <c r="W95" i="12"/>
  <c r="I95" i="12"/>
  <c r="O90" i="12"/>
  <c r="K90" i="12"/>
  <c r="G93" i="12"/>
  <c r="G94" i="12" l="1"/>
  <c r="Q94" i="12" s="1"/>
  <c r="I96" i="12"/>
  <c r="S96" i="12" s="1"/>
  <c r="W96" i="12"/>
  <c r="N96" i="12"/>
  <c r="P92" i="12"/>
  <c r="E92" i="12"/>
  <c r="D92" i="12" s="1"/>
  <c r="J92" i="12" s="1"/>
  <c r="V97" i="12"/>
  <c r="A98" i="12"/>
  <c r="C97" i="12"/>
  <c r="H95" i="12"/>
  <c r="S95" i="12"/>
  <c r="O91" i="12"/>
  <c r="K91" i="12"/>
  <c r="Q93" i="12"/>
  <c r="F93" i="12"/>
  <c r="F94" i="12" l="1"/>
  <c r="P94" i="12" s="1"/>
  <c r="H96" i="12"/>
  <c r="G96" i="12" s="1"/>
  <c r="O92" i="12"/>
  <c r="K92" i="12"/>
  <c r="P93" i="12"/>
  <c r="E93" i="12"/>
  <c r="D93" i="12" s="1"/>
  <c r="J93" i="12" s="1"/>
  <c r="W97" i="12"/>
  <c r="N97" i="12"/>
  <c r="I97" i="12"/>
  <c r="S97" i="12" s="1"/>
  <c r="G95" i="12"/>
  <c r="V98" i="12"/>
  <c r="C98" i="12"/>
  <c r="A99" i="12"/>
  <c r="E94" i="12" l="1"/>
  <c r="H97" i="12"/>
  <c r="D94" i="12"/>
  <c r="J94" i="12" s="1"/>
  <c r="K94" i="12" s="1"/>
  <c r="O94" i="12"/>
  <c r="F96" i="12"/>
  <c r="Q96" i="12"/>
  <c r="Q95" i="12"/>
  <c r="F95" i="12"/>
  <c r="V99" i="12"/>
  <c r="A100" i="12"/>
  <c r="C99" i="12"/>
  <c r="K93" i="12"/>
  <c r="O93" i="12"/>
  <c r="G97" i="12"/>
  <c r="W98" i="12"/>
  <c r="N98" i="12"/>
  <c r="I98" i="12"/>
  <c r="S98" i="12" s="1"/>
  <c r="H98" i="12" l="1"/>
  <c r="P95" i="12"/>
  <c r="E95" i="12"/>
  <c r="D95" i="12" s="1"/>
  <c r="J95" i="12" s="1"/>
  <c r="V100" i="12"/>
  <c r="C100" i="12"/>
  <c r="A101" i="12"/>
  <c r="I99" i="12"/>
  <c r="S99" i="12" s="1"/>
  <c r="N99" i="12"/>
  <c r="W99" i="12"/>
  <c r="Q97" i="12"/>
  <c r="F97" i="12"/>
  <c r="P96" i="12"/>
  <c r="E96" i="12"/>
  <c r="D96" i="12" s="1"/>
  <c r="J96" i="12" s="1"/>
  <c r="G98" i="12" l="1"/>
  <c r="Q98" i="12" s="1"/>
  <c r="O95" i="12"/>
  <c r="K95" i="12"/>
  <c r="C101" i="12"/>
  <c r="A102" i="12"/>
  <c r="V101" i="12"/>
  <c r="H99" i="12"/>
  <c r="P97" i="12"/>
  <c r="E97" i="12"/>
  <c r="D97" i="12" s="1"/>
  <c r="J97" i="12" s="1"/>
  <c r="I100" i="12"/>
  <c r="S100" i="12" s="1"/>
  <c r="N100" i="12"/>
  <c r="W100" i="12"/>
  <c r="O96" i="12"/>
  <c r="K96" i="12"/>
  <c r="F98" i="12" l="1"/>
  <c r="E98" i="12" s="1"/>
  <c r="D98" i="12" s="1"/>
  <c r="J98" i="12" s="1"/>
  <c r="H100" i="12"/>
  <c r="A103" i="12"/>
  <c r="C102" i="12"/>
  <c r="V102" i="12"/>
  <c r="W101" i="12"/>
  <c r="N101" i="12"/>
  <c r="I101" i="12"/>
  <c r="G99" i="12"/>
  <c r="O97" i="12"/>
  <c r="K97" i="12"/>
  <c r="P98" i="12"/>
  <c r="G100" i="12" l="1"/>
  <c r="F100" i="12" s="1"/>
  <c r="H101" i="12"/>
  <c r="S101" i="12"/>
  <c r="O98" i="12"/>
  <c r="K98" i="12"/>
  <c r="Q99" i="12"/>
  <c r="F99" i="12"/>
  <c r="I102" i="12"/>
  <c r="S102" i="12" s="1"/>
  <c r="W102" i="12"/>
  <c r="N102" i="12"/>
  <c r="V103" i="12"/>
  <c r="A104" i="12"/>
  <c r="C103" i="12"/>
  <c r="Q100" i="12" l="1"/>
  <c r="H102" i="12"/>
  <c r="G102" i="12" s="1"/>
  <c r="P100" i="12"/>
  <c r="E100" i="12"/>
  <c r="D100" i="12" s="1"/>
  <c r="J100" i="12" s="1"/>
  <c r="V104" i="12"/>
  <c r="C104" i="12"/>
  <c r="A105" i="12"/>
  <c r="P99" i="12"/>
  <c r="E99" i="12"/>
  <c r="D99" i="12" s="1"/>
  <c r="J99" i="12" s="1"/>
  <c r="W103" i="12"/>
  <c r="N103" i="12"/>
  <c r="I103" i="12"/>
  <c r="G101" i="12"/>
  <c r="Q101" i="12" l="1"/>
  <c r="F101" i="12"/>
  <c r="W104" i="12"/>
  <c r="I104" i="12"/>
  <c r="N104" i="12"/>
  <c r="Q102" i="12"/>
  <c r="F102" i="12"/>
  <c r="H103" i="12"/>
  <c r="S103" i="12"/>
  <c r="O100" i="12"/>
  <c r="K100" i="12"/>
  <c r="V105" i="12"/>
  <c r="A106" i="12"/>
  <c r="C105" i="12"/>
  <c r="O99" i="12"/>
  <c r="K99" i="12"/>
  <c r="H104" i="12" l="1"/>
  <c r="S104" i="12"/>
  <c r="G103" i="12"/>
  <c r="V106" i="12"/>
  <c r="A107" i="12"/>
  <c r="C106" i="12"/>
  <c r="P101" i="12"/>
  <c r="E101" i="12"/>
  <c r="D101" i="12" s="1"/>
  <c r="J101" i="12" s="1"/>
  <c r="P102" i="12"/>
  <c r="E102" i="12"/>
  <c r="D102" i="12" s="1"/>
  <c r="J102" i="12" s="1"/>
  <c r="I105" i="12"/>
  <c r="W105" i="12"/>
  <c r="N105" i="12"/>
  <c r="I106" i="12" l="1"/>
  <c r="S106" i="12" s="1"/>
  <c r="W106" i="12"/>
  <c r="N106" i="12"/>
  <c r="V107" i="12"/>
  <c r="C107" i="12"/>
  <c r="A108" i="12"/>
  <c r="O102" i="12"/>
  <c r="K102" i="12"/>
  <c r="F103" i="12"/>
  <c r="Q103" i="12"/>
  <c r="H105" i="12"/>
  <c r="S105" i="12"/>
  <c r="O101" i="12"/>
  <c r="K101" i="12"/>
  <c r="G104" i="12"/>
  <c r="H106" i="12" l="1"/>
  <c r="G105" i="12"/>
  <c r="P103" i="12"/>
  <c r="E103" i="12"/>
  <c r="D103" i="12" s="1"/>
  <c r="J103" i="12" s="1"/>
  <c r="Q104" i="12"/>
  <c r="F104" i="12"/>
  <c r="I107" i="12"/>
  <c r="S107" i="12" s="1"/>
  <c r="W107" i="12"/>
  <c r="N107" i="12"/>
  <c r="G106" i="12"/>
  <c r="V108" i="12"/>
  <c r="A109" i="12"/>
  <c r="C108" i="12"/>
  <c r="O103" i="12" l="1"/>
  <c r="K103" i="12"/>
  <c r="Q106" i="12"/>
  <c r="F106" i="12"/>
  <c r="W108" i="12"/>
  <c r="N108" i="12"/>
  <c r="I108" i="12"/>
  <c r="S108" i="12" s="1"/>
  <c r="H107" i="12"/>
  <c r="P104" i="12"/>
  <c r="E104" i="12"/>
  <c r="D104" i="12" s="1"/>
  <c r="J104" i="12" s="1"/>
  <c r="V109" i="12"/>
  <c r="C109" i="12"/>
  <c r="A110" i="12"/>
  <c r="Q105" i="12"/>
  <c r="F105" i="12"/>
  <c r="I109" i="12" l="1"/>
  <c r="S109" i="12" s="1"/>
  <c r="W109" i="12"/>
  <c r="H109" i="12"/>
  <c r="N109" i="12"/>
  <c r="P106" i="12"/>
  <c r="E106" i="12"/>
  <c r="D106" i="12" s="1"/>
  <c r="J106" i="12" s="1"/>
  <c r="P105" i="12"/>
  <c r="E105" i="12"/>
  <c r="D105" i="12" s="1"/>
  <c r="J105" i="12" s="1"/>
  <c r="O104" i="12"/>
  <c r="K104" i="12"/>
  <c r="G107" i="12"/>
  <c r="C110" i="12"/>
  <c r="V110" i="12"/>
  <c r="A111" i="12"/>
  <c r="H108" i="12"/>
  <c r="G109" i="12" l="1"/>
  <c r="Q109" i="12" s="1"/>
  <c r="F109" i="12"/>
  <c r="P109" i="12" s="1"/>
  <c r="O105" i="12"/>
  <c r="K105" i="12"/>
  <c r="W110" i="12"/>
  <c r="N110" i="12"/>
  <c r="I110" i="12"/>
  <c r="S110" i="12" s="1"/>
  <c r="G108" i="12"/>
  <c r="C111" i="12"/>
  <c r="A112" i="12"/>
  <c r="V111" i="12"/>
  <c r="Q107" i="12"/>
  <c r="F107" i="12"/>
  <c r="O106" i="12"/>
  <c r="K106" i="12"/>
  <c r="E109" i="12" l="1"/>
  <c r="D109" i="12" s="1"/>
  <c r="J109" i="12" s="1"/>
  <c r="N111" i="12"/>
  <c r="W111" i="12"/>
  <c r="I111" i="12"/>
  <c r="S111" i="12" s="1"/>
  <c r="H110" i="12"/>
  <c r="Q108" i="12"/>
  <c r="F108" i="12"/>
  <c r="O109" i="12"/>
  <c r="K109" i="12"/>
  <c r="V112" i="12"/>
  <c r="A113" i="12"/>
  <c r="C112" i="12"/>
  <c r="P107" i="12"/>
  <c r="E107" i="12"/>
  <c r="D107" i="12" s="1"/>
  <c r="J107" i="12" s="1"/>
  <c r="H111" i="12" l="1"/>
  <c r="G110" i="12"/>
  <c r="P108" i="12"/>
  <c r="E108" i="12"/>
  <c r="D108" i="12" s="1"/>
  <c r="J108" i="12" s="1"/>
  <c r="N112" i="12"/>
  <c r="W112" i="12"/>
  <c r="I112" i="12"/>
  <c r="S112" i="12" s="1"/>
  <c r="V113" i="12"/>
  <c r="A114" i="12"/>
  <c r="C113" i="12"/>
  <c r="O107" i="12"/>
  <c r="K107" i="12"/>
  <c r="G111" i="12" l="1"/>
  <c r="Q111" i="12" s="1"/>
  <c r="H112" i="12"/>
  <c r="V114" i="12"/>
  <c r="A115" i="12"/>
  <c r="C114" i="12"/>
  <c r="Q110" i="12"/>
  <c r="F110" i="12"/>
  <c r="W113" i="12"/>
  <c r="I113" i="12"/>
  <c r="S113" i="12" s="1"/>
  <c r="N113" i="12"/>
  <c r="O108" i="12"/>
  <c r="K108" i="12"/>
  <c r="G112" i="12" l="1"/>
  <c r="F111" i="12"/>
  <c r="P111" i="12" s="1"/>
  <c r="W114" i="12"/>
  <c r="N114" i="12"/>
  <c r="I114" i="12"/>
  <c r="S114" i="12" s="1"/>
  <c r="P110" i="12"/>
  <c r="E110" i="12"/>
  <c r="D110" i="12" s="1"/>
  <c r="J110" i="12" s="1"/>
  <c r="H113" i="12"/>
  <c r="V115" i="12"/>
  <c r="C115" i="12"/>
  <c r="A116" i="12"/>
  <c r="Q112" i="12"/>
  <c r="F112" i="12"/>
  <c r="E111" i="12" l="1"/>
  <c r="D111" i="12" s="1"/>
  <c r="J111" i="12" s="1"/>
  <c r="K111" i="12" s="1"/>
  <c r="V116" i="12"/>
  <c r="A117" i="12"/>
  <c r="C116" i="12"/>
  <c r="G113" i="12"/>
  <c r="H114" i="12"/>
  <c r="W115" i="12"/>
  <c r="N115" i="12"/>
  <c r="I115" i="12"/>
  <c r="S115" i="12" s="1"/>
  <c r="H115" i="12"/>
  <c r="P112" i="12"/>
  <c r="E112" i="12"/>
  <c r="D112" i="12" s="1"/>
  <c r="J112" i="12" s="1"/>
  <c r="O110" i="12"/>
  <c r="K110" i="12"/>
  <c r="O111" i="12" l="1"/>
  <c r="G114" i="12"/>
  <c r="G115" i="12"/>
  <c r="I116" i="12"/>
  <c r="S116" i="12" s="1"/>
  <c r="W116" i="12"/>
  <c r="N116" i="12"/>
  <c r="Q113" i="12"/>
  <c r="F113" i="12"/>
  <c r="C117" i="12"/>
  <c r="V117" i="12"/>
  <c r="A118" i="12"/>
  <c r="O112" i="12"/>
  <c r="K112" i="12"/>
  <c r="H116" i="12" l="1"/>
  <c r="V118" i="12"/>
  <c r="A119" i="12"/>
  <c r="C118" i="12"/>
  <c r="Q115" i="12"/>
  <c r="F115" i="12"/>
  <c r="P113" i="12"/>
  <c r="E113" i="12"/>
  <c r="D113" i="12" s="1"/>
  <c r="J113" i="12" s="1"/>
  <c r="Q114" i="12"/>
  <c r="F114" i="12"/>
  <c r="N117" i="12"/>
  <c r="W117" i="12"/>
  <c r="I117" i="12"/>
  <c r="S117" i="12" s="1"/>
  <c r="G116" i="12"/>
  <c r="H117" i="12" l="1"/>
  <c r="O113" i="12"/>
  <c r="K113" i="12"/>
  <c r="W118" i="12"/>
  <c r="N118" i="12"/>
  <c r="I118" i="12"/>
  <c r="G117" i="12"/>
  <c r="V119" i="12"/>
  <c r="C119" i="12"/>
  <c r="A120" i="12"/>
  <c r="P115" i="12"/>
  <c r="E115" i="12"/>
  <c r="D115" i="12" s="1"/>
  <c r="J115" i="12" s="1"/>
  <c r="Q116" i="12"/>
  <c r="F116" i="12"/>
  <c r="P114" i="12"/>
  <c r="E114" i="12"/>
  <c r="D114" i="12" s="1"/>
  <c r="J114" i="12" s="1"/>
  <c r="P116" i="12" l="1"/>
  <c r="E116" i="12"/>
  <c r="D116" i="12" s="1"/>
  <c r="J116" i="12" s="1"/>
  <c r="O115" i="12"/>
  <c r="K115" i="12"/>
  <c r="N119" i="12"/>
  <c r="W119" i="12"/>
  <c r="I119" i="12"/>
  <c r="S119" i="12" s="1"/>
  <c r="V120" i="12"/>
  <c r="A121" i="12"/>
  <c r="C120" i="12"/>
  <c r="H118" i="12"/>
  <c r="S118" i="12"/>
  <c r="K114" i="12"/>
  <c r="O114" i="12"/>
  <c r="Q117" i="12"/>
  <c r="F117" i="12"/>
  <c r="G118" i="12" l="1"/>
  <c r="V121" i="12"/>
  <c r="C121" i="12"/>
  <c r="A122" i="12"/>
  <c r="W120" i="12"/>
  <c r="N120" i="12"/>
  <c r="I120" i="12"/>
  <c r="S120" i="12" s="1"/>
  <c r="P117" i="12"/>
  <c r="E117" i="12"/>
  <c r="D117" i="12" s="1"/>
  <c r="J117" i="12" s="1"/>
  <c r="O116" i="12"/>
  <c r="K116" i="12"/>
  <c r="H119" i="12"/>
  <c r="W121" i="12" l="1"/>
  <c r="I121" i="12"/>
  <c r="S121" i="12" s="1"/>
  <c r="N121" i="12"/>
  <c r="H121" i="12"/>
  <c r="O117" i="12"/>
  <c r="K117" i="12"/>
  <c r="V122" i="12"/>
  <c r="C122" i="12"/>
  <c r="A123" i="12"/>
  <c r="H120" i="12"/>
  <c r="G119" i="12"/>
  <c r="Q118" i="12"/>
  <c r="F118" i="12"/>
  <c r="Q119" i="12" l="1"/>
  <c r="F119" i="12"/>
  <c r="G121" i="12"/>
  <c r="G120" i="12"/>
  <c r="V123" i="12"/>
  <c r="A124" i="12"/>
  <c r="C123" i="12"/>
  <c r="N122" i="12"/>
  <c r="W122" i="12"/>
  <c r="I122" i="12"/>
  <c r="S122" i="12" s="1"/>
  <c r="P118" i="12"/>
  <c r="E118" i="12"/>
  <c r="D118" i="12" s="1"/>
  <c r="J118" i="12" s="1"/>
  <c r="H122" i="12" l="1"/>
  <c r="V124" i="12"/>
  <c r="C124" i="12"/>
  <c r="A125" i="12"/>
  <c r="W123" i="12"/>
  <c r="I123" i="12"/>
  <c r="S123" i="12" s="1"/>
  <c r="N123" i="12"/>
  <c r="H123" i="12"/>
  <c r="Q121" i="12"/>
  <c r="F121" i="12"/>
  <c r="P119" i="12"/>
  <c r="E119" i="12"/>
  <c r="D119" i="12" s="1"/>
  <c r="J119" i="12" s="1"/>
  <c r="Q120" i="12"/>
  <c r="F120" i="12"/>
  <c r="K118" i="12"/>
  <c r="O118" i="12"/>
  <c r="G122" i="12" l="1"/>
  <c r="O119" i="12"/>
  <c r="K119" i="12"/>
  <c r="A126" i="12"/>
  <c r="C125" i="12"/>
  <c r="V125" i="12"/>
  <c r="Q122" i="12"/>
  <c r="F122" i="12"/>
  <c r="I124" i="12"/>
  <c r="N124" i="12"/>
  <c r="W124" i="12"/>
  <c r="P121" i="12"/>
  <c r="E121" i="12"/>
  <c r="D121" i="12" s="1"/>
  <c r="J121" i="12" s="1"/>
  <c r="P120" i="12"/>
  <c r="E120" i="12"/>
  <c r="D120" i="12" s="1"/>
  <c r="J120" i="12" s="1"/>
  <c r="G123" i="12"/>
  <c r="O120" i="12" l="1"/>
  <c r="K120" i="12"/>
  <c r="I125" i="12"/>
  <c r="W125" i="12"/>
  <c r="N125" i="12"/>
  <c r="Q123" i="12"/>
  <c r="F123" i="12"/>
  <c r="O121" i="12"/>
  <c r="K121" i="12"/>
  <c r="C126" i="12"/>
  <c r="A127" i="12"/>
  <c r="V126" i="12"/>
  <c r="P122" i="12"/>
  <c r="E122" i="12"/>
  <c r="D122" i="12" s="1"/>
  <c r="J122" i="12" s="1"/>
  <c r="H124" i="12"/>
  <c r="S124" i="12"/>
  <c r="V127" i="12" l="1"/>
  <c r="A128" i="12"/>
  <c r="C127" i="12"/>
  <c r="H125" i="12"/>
  <c r="S125" i="12"/>
  <c r="O122" i="12"/>
  <c r="K122" i="12"/>
  <c r="W126" i="12"/>
  <c r="I126" i="12"/>
  <c r="S126" i="12" s="1"/>
  <c r="N126" i="12"/>
  <c r="G124" i="12"/>
  <c r="P123" i="12"/>
  <c r="E123" i="12"/>
  <c r="D123" i="12" s="1"/>
  <c r="J123" i="12" s="1"/>
  <c r="H126" i="12" l="1"/>
  <c r="G125" i="12"/>
  <c r="W127" i="12"/>
  <c r="N127" i="12"/>
  <c r="I127" i="12"/>
  <c r="S127" i="12" s="1"/>
  <c r="F124" i="12"/>
  <c r="Q124" i="12"/>
  <c r="O123" i="12"/>
  <c r="K123" i="12"/>
  <c r="V128" i="12"/>
  <c r="A129" i="12"/>
  <c r="C128" i="12"/>
  <c r="G126" i="12"/>
  <c r="N128" i="12" l="1"/>
  <c r="W128" i="12"/>
  <c r="I128" i="12"/>
  <c r="V129" i="12"/>
  <c r="C129" i="12"/>
  <c r="A130" i="12"/>
  <c r="H127" i="12"/>
  <c r="P124" i="12"/>
  <c r="E124" i="12"/>
  <c r="D124" i="12" s="1"/>
  <c r="J124" i="12" s="1"/>
  <c r="Q126" i="12"/>
  <c r="F126" i="12"/>
  <c r="Q125" i="12"/>
  <c r="F125" i="12"/>
  <c r="P125" i="12" l="1"/>
  <c r="E125" i="12"/>
  <c r="D125" i="12" s="1"/>
  <c r="J125" i="12" s="1"/>
  <c r="W129" i="12"/>
  <c r="I129" i="12"/>
  <c r="N129" i="12"/>
  <c r="G127" i="12"/>
  <c r="P126" i="12"/>
  <c r="E126" i="12"/>
  <c r="D126" i="12" s="1"/>
  <c r="J126" i="12" s="1"/>
  <c r="O124" i="12"/>
  <c r="K124" i="12"/>
  <c r="H128" i="12"/>
  <c r="S128" i="12"/>
  <c r="V130" i="12"/>
  <c r="A131" i="12"/>
  <c r="C130" i="12"/>
  <c r="H129" i="12" l="1"/>
  <c r="S129" i="12"/>
  <c r="I130" i="12"/>
  <c r="S130" i="12" s="1"/>
  <c r="W130" i="12"/>
  <c r="N130" i="12"/>
  <c r="V131" i="12"/>
  <c r="A132" i="12"/>
  <c r="C131" i="12"/>
  <c r="K125" i="12"/>
  <c r="O125" i="12"/>
  <c r="G128" i="12"/>
  <c r="O126" i="12"/>
  <c r="K126" i="12"/>
  <c r="Q127" i="12"/>
  <c r="F127" i="12"/>
  <c r="H130" i="12" l="1"/>
  <c r="N131" i="12"/>
  <c r="W131" i="12"/>
  <c r="I131" i="12"/>
  <c r="S131" i="12" s="1"/>
  <c r="Q128" i="12"/>
  <c r="F128" i="12"/>
  <c r="V132" i="12"/>
  <c r="C132" i="12"/>
  <c r="A133" i="12"/>
  <c r="P127" i="12"/>
  <c r="E127" i="12"/>
  <c r="D127" i="12" s="1"/>
  <c r="J127" i="12" s="1"/>
  <c r="G129" i="12"/>
  <c r="G130" i="12" l="1"/>
  <c r="Q130" i="12" s="1"/>
  <c r="H131" i="12"/>
  <c r="C133" i="12"/>
  <c r="V133" i="12"/>
  <c r="A134" i="12"/>
  <c r="O127" i="12"/>
  <c r="K127" i="12"/>
  <c r="I132" i="12"/>
  <c r="S132" i="12" s="1"/>
  <c r="N132" i="12"/>
  <c r="W132" i="12"/>
  <c r="Q129" i="12"/>
  <c r="F129" i="12"/>
  <c r="P128" i="12"/>
  <c r="E128" i="12"/>
  <c r="D128" i="12" s="1"/>
  <c r="J128" i="12" s="1"/>
  <c r="F130" i="12" l="1"/>
  <c r="E130" i="12" s="1"/>
  <c r="D130" i="12" s="1"/>
  <c r="J130" i="12" s="1"/>
  <c r="G131" i="12"/>
  <c r="H132" i="12"/>
  <c r="A135" i="12"/>
  <c r="V134" i="12"/>
  <c r="C134" i="12"/>
  <c r="O128" i="12"/>
  <c r="K128" i="12"/>
  <c r="W133" i="12"/>
  <c r="N133" i="12"/>
  <c r="I133" i="12"/>
  <c r="S133" i="12" s="1"/>
  <c r="P129" i="12"/>
  <c r="E129" i="12"/>
  <c r="D129" i="12" s="1"/>
  <c r="J129" i="12" s="1"/>
  <c r="Q131" i="12"/>
  <c r="F131" i="12"/>
  <c r="P130" i="12" l="1"/>
  <c r="G132" i="12"/>
  <c r="F132" i="12" s="1"/>
  <c r="H133" i="12"/>
  <c r="O130" i="12"/>
  <c r="K130" i="12"/>
  <c r="I134" i="12"/>
  <c r="S134" i="12" s="1"/>
  <c r="W134" i="12"/>
  <c r="N134" i="12"/>
  <c r="P131" i="12"/>
  <c r="E131" i="12"/>
  <c r="D131" i="12" s="1"/>
  <c r="J131" i="12" s="1"/>
  <c r="O129" i="12"/>
  <c r="K129" i="12"/>
  <c r="V135" i="12"/>
  <c r="A136" i="12"/>
  <c r="C135" i="12"/>
  <c r="Q132" i="12"/>
  <c r="H134" i="12" l="1"/>
  <c r="G133" i="12"/>
  <c r="F133" i="12" s="1"/>
  <c r="G134" i="12"/>
  <c r="V136" i="12"/>
  <c r="C136" i="12"/>
  <c r="A137" i="12"/>
  <c r="Q133" i="12"/>
  <c r="O131" i="12"/>
  <c r="K131" i="12"/>
  <c r="N135" i="12"/>
  <c r="W135" i="12"/>
  <c r="I135" i="12"/>
  <c r="S135" i="12" s="1"/>
  <c r="P132" i="12"/>
  <c r="E132" i="12"/>
  <c r="D132" i="12" s="1"/>
  <c r="J132" i="12" s="1"/>
  <c r="H135" i="12" l="1"/>
  <c r="P133" i="12"/>
  <c r="E133" i="12"/>
  <c r="D133" i="12" s="1"/>
  <c r="J133" i="12" s="1"/>
  <c r="V137" i="12"/>
  <c r="A138" i="12"/>
  <c r="C137" i="12"/>
  <c r="N136" i="12"/>
  <c r="W136" i="12"/>
  <c r="I136" i="12"/>
  <c r="O132" i="12"/>
  <c r="K132" i="12"/>
  <c r="F134" i="12"/>
  <c r="Q134" i="12"/>
  <c r="G135" i="12" l="1"/>
  <c r="Q135" i="12" s="1"/>
  <c r="W137" i="12"/>
  <c r="I137" i="12"/>
  <c r="S137" i="12" s="1"/>
  <c r="N137" i="12"/>
  <c r="K133" i="12"/>
  <c r="O133" i="12"/>
  <c r="P134" i="12"/>
  <c r="E134" i="12"/>
  <c r="D134" i="12" s="1"/>
  <c r="J134" i="12" s="1"/>
  <c r="V138" i="12"/>
  <c r="C138" i="12"/>
  <c r="A139" i="12"/>
  <c r="H136" i="12"/>
  <c r="S136" i="12"/>
  <c r="F135" i="12" l="1"/>
  <c r="V139" i="12"/>
  <c r="C139" i="12"/>
  <c r="A140" i="12"/>
  <c r="H137" i="12"/>
  <c r="G136" i="12"/>
  <c r="N138" i="12"/>
  <c r="W138" i="12"/>
  <c r="I138" i="12"/>
  <c r="S138" i="12" s="1"/>
  <c r="O134" i="12"/>
  <c r="K134" i="12"/>
  <c r="P135" i="12"/>
  <c r="E135" i="12"/>
  <c r="D135" i="12" s="1"/>
  <c r="J135" i="12" s="1"/>
  <c r="H138" i="12" l="1"/>
  <c r="V140" i="12"/>
  <c r="A141" i="12"/>
  <c r="C140" i="12"/>
  <c r="Q136" i="12"/>
  <c r="F136" i="12"/>
  <c r="I139" i="12"/>
  <c r="S139" i="12" s="1"/>
  <c r="W139" i="12"/>
  <c r="N139" i="12"/>
  <c r="G137" i="12"/>
  <c r="O135" i="12"/>
  <c r="K135" i="12"/>
  <c r="I140" i="12" l="1"/>
  <c r="S140" i="12" s="1"/>
  <c r="W140" i="12"/>
  <c r="N140" i="12"/>
  <c r="P136" i="12"/>
  <c r="E136" i="12"/>
  <c r="D136" i="12" s="1"/>
  <c r="J136" i="12" s="1"/>
  <c r="V141" i="12"/>
  <c r="C141" i="12"/>
  <c r="A142" i="12"/>
  <c r="Q137" i="12"/>
  <c r="F137" i="12"/>
  <c r="H139" i="12"/>
  <c r="G138" i="12"/>
  <c r="H140" i="12" l="1"/>
  <c r="V142" i="12"/>
  <c r="C142" i="12"/>
  <c r="A143" i="12"/>
  <c r="G139" i="12"/>
  <c r="W141" i="12"/>
  <c r="I141" i="12"/>
  <c r="S141" i="12" s="1"/>
  <c r="N141" i="12"/>
  <c r="P137" i="12"/>
  <c r="E137" i="12"/>
  <c r="D137" i="12" s="1"/>
  <c r="J137" i="12" s="1"/>
  <c r="Q138" i="12"/>
  <c r="F138" i="12"/>
  <c r="O136" i="12"/>
  <c r="K136" i="12"/>
  <c r="G140" i="12" l="1"/>
  <c r="Q140" i="12" s="1"/>
  <c r="H141" i="12"/>
  <c r="C143" i="12"/>
  <c r="A144" i="12"/>
  <c r="O137" i="12"/>
  <c r="K137" i="12"/>
  <c r="Q139" i="12"/>
  <c r="F139" i="12"/>
  <c r="P138" i="12"/>
  <c r="E138" i="12"/>
  <c r="D138" i="12" s="1"/>
  <c r="J138" i="12" s="1"/>
  <c r="W142" i="12"/>
  <c r="N142" i="12"/>
  <c r="I142" i="12"/>
  <c r="G9" i="12"/>
  <c r="F140" i="12" l="1"/>
  <c r="G141" i="12"/>
  <c r="F141" i="12" s="1"/>
  <c r="S142" i="12"/>
  <c r="F8" i="12"/>
  <c r="G8" i="12" s="1"/>
  <c r="P139" i="12"/>
  <c r="E139" i="12"/>
  <c r="D139" i="12" s="1"/>
  <c r="J139" i="12" s="1"/>
  <c r="C144" i="12"/>
  <c r="A145" i="12"/>
  <c r="H142" i="12"/>
  <c r="P140" i="12"/>
  <c r="E140" i="12"/>
  <c r="D140" i="12" s="1"/>
  <c r="J140" i="12" s="1"/>
  <c r="N143" i="12"/>
  <c r="I143" i="12"/>
  <c r="S143" i="12" s="1"/>
  <c r="O138" i="12"/>
  <c r="K138" i="12"/>
  <c r="Q141" i="12"/>
  <c r="H143" i="12" l="1"/>
  <c r="O139" i="12"/>
  <c r="K139" i="12"/>
  <c r="A146" i="12"/>
  <c r="C145" i="12"/>
  <c r="I144" i="12"/>
  <c r="S144" i="12" s="1"/>
  <c r="N144" i="12"/>
  <c r="I8" i="12"/>
  <c r="H8" i="12"/>
  <c r="F7" i="12"/>
  <c r="G7" i="12" s="1"/>
  <c r="G142" i="12"/>
  <c r="P141" i="12"/>
  <c r="E141" i="12"/>
  <c r="D141" i="12" s="1"/>
  <c r="J141" i="12" s="1"/>
  <c r="O140" i="12"/>
  <c r="K140" i="12"/>
  <c r="G143" i="12" l="1"/>
  <c r="Q143" i="12" s="1"/>
  <c r="H7" i="12"/>
  <c r="I7" i="12"/>
  <c r="Q142" i="12"/>
  <c r="F6" i="12"/>
  <c r="G6" i="12" s="1"/>
  <c r="F142" i="12"/>
  <c r="A147" i="12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C146" i="12"/>
  <c r="N145" i="12"/>
  <c r="I145" i="12"/>
  <c r="S145" i="12" s="1"/>
  <c r="K141" i="12"/>
  <c r="O141" i="12"/>
  <c r="H144" i="12"/>
  <c r="F143" i="12" l="1"/>
  <c r="D143" i="12" s="1"/>
  <c r="J143" i="12" s="1"/>
  <c r="K143" i="12" s="1"/>
  <c r="H145" i="12"/>
  <c r="H6" i="12"/>
  <c r="I6" i="12"/>
  <c r="N146" i="12"/>
  <c r="I146" i="12"/>
  <c r="S146" i="12" s="1"/>
  <c r="G144" i="12"/>
  <c r="P142" i="12"/>
  <c r="F5" i="12"/>
  <c r="G5" i="12" s="1"/>
  <c r="E142" i="12"/>
  <c r="D142" i="12" s="1"/>
  <c r="P143" i="12" l="1"/>
  <c r="G145" i="12"/>
  <c r="J142" i="12"/>
  <c r="F3" i="12"/>
  <c r="H146" i="12"/>
  <c r="O142" i="12"/>
  <c r="K142" i="12"/>
  <c r="F4" i="12"/>
  <c r="Q145" i="12"/>
  <c r="F145" i="12"/>
  <c r="D145" i="12" s="1"/>
  <c r="J145" i="12" s="1"/>
  <c r="H5" i="12"/>
  <c r="I5" i="12"/>
  <c r="Q144" i="12"/>
  <c r="F144" i="12"/>
  <c r="D144" i="12" s="1"/>
  <c r="J144" i="12" s="1"/>
  <c r="F9" i="12" l="1"/>
  <c r="G146" i="12"/>
  <c r="P145" i="12"/>
  <c r="K145" i="12"/>
  <c r="P144" i="12"/>
  <c r="K144" i="12"/>
  <c r="G4" i="12"/>
  <c r="Q146" i="12" l="1"/>
  <c r="F146" i="12"/>
  <c r="H4" i="12"/>
  <c r="I4" i="12"/>
  <c r="D146" i="12" l="1"/>
  <c r="J146" i="12" s="1"/>
  <c r="K146" i="12" s="1"/>
  <c r="P146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Li</author>
  </authors>
  <commentList>
    <comment ref="A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David Li:</t>
        </r>
        <r>
          <rPr>
            <sz val="8"/>
            <color indexed="81"/>
            <rFont val="Tahoma"/>
            <family val="2"/>
          </rPr>
          <t xml:space="preserve">
This is the parameter which needs to be calibrated. It is interpreted as default time correlation</t>
        </r>
      </text>
    </comment>
    <comment ref="A5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David Li:</t>
        </r>
        <r>
          <rPr>
            <sz val="8"/>
            <color indexed="81"/>
            <rFont val="Tahoma"/>
            <family val="2"/>
          </rPr>
          <t xml:space="preserve">
This is the annual spread</t>
        </r>
      </text>
    </comment>
    <comment ref="A10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David Li:</t>
        </r>
        <r>
          <rPr>
            <sz val="8"/>
            <color indexed="81"/>
            <rFont val="Tahoma"/>
            <family val="2"/>
          </rPr>
          <t xml:space="preserve">
Instantaneous annnual default probability</t>
        </r>
      </text>
    </comment>
    <comment ref="A11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David Li:</t>
        </r>
        <r>
          <rPr>
            <sz val="8"/>
            <color indexed="81"/>
            <rFont val="Tahoma"/>
            <family val="2"/>
          </rPr>
          <t xml:space="preserve">
Implied spread using Duffie-Singleton assumption.Alternatively you can use spread directly but take default probability as an input.</t>
        </r>
      </text>
    </comment>
    <comment ref="A12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David Li:</t>
        </r>
        <r>
          <rPr>
            <sz val="8"/>
            <color indexed="81"/>
            <rFont val="Tahoma"/>
            <family val="2"/>
          </rPr>
          <t xml:space="preserve">
I use the conditional expected default time as the time that all default occurs. Alternatively I could take an external default time vector as in Moody's rating model.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<sst xmlns="http://schemas.openxmlformats.org/spreadsheetml/2006/main" count="197" uniqueCount="112">
  <si>
    <t>Order</t>
  </si>
  <si>
    <t>Recovery</t>
  </si>
  <si>
    <t>Nasset</t>
  </si>
  <si>
    <t>Correlation</t>
  </si>
  <si>
    <t>Default Probability</t>
  </si>
  <si>
    <t>Years</t>
  </si>
  <si>
    <t>Super Senior</t>
  </si>
  <si>
    <t>Total Loss</t>
  </si>
  <si>
    <t>Asset Size</t>
  </si>
  <si>
    <t>Tranche</t>
  </si>
  <si>
    <t>Annualized % Loss in bps</t>
  </si>
  <si>
    <t>Senior</t>
  </si>
  <si>
    <t>Mezzanine</t>
  </si>
  <si>
    <t>Mezzanine Subord</t>
  </si>
  <si>
    <t>Equity</t>
  </si>
  <si>
    <t>Total</t>
  </si>
  <si>
    <t>Check</t>
  </si>
  <si>
    <t xml:space="preserve">Moody's "Idealized" Cumulative Default Rates </t>
  </si>
  <si>
    <t>Rating</t>
  </si>
  <si>
    <t>Aaa</t>
  </si>
  <si>
    <t>Aa1</t>
  </si>
  <si>
    <t>Aa2</t>
  </si>
  <si>
    <t>Aa3</t>
  </si>
  <si>
    <t>A1</t>
  </si>
  <si>
    <t>A2</t>
  </si>
  <si>
    <t>A3</t>
  </si>
  <si>
    <t>Baa1</t>
  </si>
  <si>
    <t>Baa2</t>
  </si>
  <si>
    <t>Baa3</t>
  </si>
  <si>
    <t>Ba1</t>
  </si>
  <si>
    <t>Ba2</t>
  </si>
  <si>
    <t>Ba3</t>
  </si>
  <si>
    <t>B1</t>
  </si>
  <si>
    <t>B2</t>
  </si>
  <si>
    <t>B3</t>
  </si>
  <si>
    <t>Caa</t>
  </si>
  <si>
    <t>Moody's Expected Loss Rates</t>
  </si>
  <si>
    <t>Moody's Default Stress Factors</t>
  </si>
  <si>
    <t>Moody's Industry Groups</t>
  </si>
  <si>
    <t>Liability</t>
  </si>
  <si>
    <t xml:space="preserve">Aa </t>
  </si>
  <si>
    <t>A</t>
  </si>
  <si>
    <t>Baa</t>
  </si>
  <si>
    <t>Ba</t>
  </si>
  <si>
    <t xml:space="preserve">B </t>
  </si>
  <si>
    <t>Industry Groups</t>
  </si>
  <si>
    <t>Code</t>
  </si>
  <si>
    <t>Aerospace and Defense</t>
  </si>
  <si>
    <t>Automobile</t>
  </si>
  <si>
    <t>Banking</t>
  </si>
  <si>
    <t>Beverage, Food and Tobacco</t>
  </si>
  <si>
    <t>Broadcasting and Entertainment</t>
  </si>
  <si>
    <t>Buildings and Real Estate</t>
  </si>
  <si>
    <t>Cargo Transport</t>
  </si>
  <si>
    <t>Moody's Rating Factors</t>
  </si>
  <si>
    <t>Moody's Recovery Assumptions</t>
  </si>
  <si>
    <t>Chemicals, Plastics and Rubber</t>
  </si>
  <si>
    <t>Containers, Packaging and Glass</t>
  </si>
  <si>
    <t>Points</t>
  </si>
  <si>
    <t>Diversified Natural Resources, Precious Metals and Minerals</t>
  </si>
  <si>
    <t>Diversified/Conglomerate Manufacturing</t>
  </si>
  <si>
    <t>Diversified/Conglomerate Service</t>
  </si>
  <si>
    <t>Ecological</t>
  </si>
  <si>
    <t>Electronics</t>
  </si>
  <si>
    <t>Farming and Agriculture</t>
  </si>
  <si>
    <t>Finance</t>
  </si>
  <si>
    <t>Grocery</t>
  </si>
  <si>
    <t>Healthcare, Education and Childcare</t>
  </si>
  <si>
    <t>Home and Office Furnishings, Housewares and Durable Consumer Products</t>
  </si>
  <si>
    <t>Hotels, Motels, Inns and Gaming</t>
  </si>
  <si>
    <t>Insurance</t>
  </si>
  <si>
    <t>Leisure, Amusement, Entertainment</t>
  </si>
  <si>
    <t>Machinery (Nonagriculture, Nonconstruction, Nonelectronic)</t>
  </si>
  <si>
    <t>Mining, Steel, Iron and Nonprecious Metals</t>
  </si>
  <si>
    <t>Oil and Gas</t>
  </si>
  <si>
    <t>Personal and Nondurable Consumer Products (Manufacturing Only)</t>
  </si>
  <si>
    <t>Personal Transportation</t>
  </si>
  <si>
    <t>Personal, Food and Misc. Services</t>
  </si>
  <si>
    <t>Printing and Publishing</t>
  </si>
  <si>
    <t>Retail Stores</t>
  </si>
  <si>
    <t>Telecommunications</t>
  </si>
  <si>
    <t>Textiles and Leather</t>
  </si>
  <si>
    <t>Utilities</t>
  </si>
  <si>
    <t>Verification</t>
  </si>
  <si>
    <t>Implied Spread</t>
  </si>
  <si>
    <t>Hazard Rate</t>
  </si>
  <si>
    <t>Conditional Default Time</t>
  </si>
  <si>
    <t>Interest Rate</t>
  </si>
  <si>
    <t>Discount Factor</t>
  </si>
  <si>
    <t>Moody's</t>
  </si>
  <si>
    <t>Copula Rating</t>
  </si>
  <si>
    <t>Total Expected Loss %</t>
  </si>
  <si>
    <t>Total Expected Loss$</t>
  </si>
  <si>
    <t>Annuity Factor</t>
  </si>
  <si>
    <t>Yaidn's</t>
  </si>
  <si>
    <t>Spread</t>
  </si>
  <si>
    <t>Gaussian Quadrature Points</t>
  </si>
  <si>
    <t>Check Probability Sum</t>
  </si>
  <si>
    <t>The Calculation of  Loss Distribution</t>
  </si>
  <si>
    <t>Probability of Loss Larger</t>
  </si>
  <si>
    <t>Probability</t>
  </si>
  <si>
    <t>Excess Loss</t>
  </si>
  <si>
    <t>Prob(25%)</t>
  </si>
  <si>
    <t>Prob(50%)</t>
  </si>
  <si>
    <t>Prob(75%)</t>
  </si>
  <si>
    <t>Prob(90%)</t>
  </si>
  <si>
    <t>Super Super Senior tranche</t>
  </si>
  <si>
    <t>correlation 0%</t>
  </si>
  <si>
    <t>SS Senior</t>
  </si>
  <si>
    <t>Tranche Subordination Level</t>
  </si>
  <si>
    <t>Size</t>
  </si>
  <si>
    <t>Total Expected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</si>
</sst>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(* #,##0.00_);_(* \(#,##0.00\);_(* &quot;-&quot;??_);_(@_)"/>
    <numFmt numFmtId="165" formatCode="0.0000"/>
    <numFmt numFmtId="166" formatCode="_-* #,##0.000_-;\-* #,##0.000_-;_-* &quot;-&quot;??_-;_-@_-"/>
    <numFmt numFmtId="167" formatCode="_-* #,##0.00000000_-;\-* #,##0.00000000_-;_-* &quot;-&quot;??_-;_-@_-"/>
    <numFmt numFmtId="168" formatCode="_-* #,##0.000000000000_-;\-* #,##0.000000000000_-;_-* &quot;-&quot;??_-;_-@_-"/>
    <numFmt numFmtId="169" formatCode="_-* #,##0.0_-;\-* #,##0.0_-;_-* &quot;-&quot;??_-;_-@_-"/>
    <numFmt numFmtId="170" formatCode="_(* #,##0.0_);_(* \(#,##0.0\);_(* &quot;-&quot;?_);_(@_)"/>
    <numFmt numFmtId="171" formatCode="_-* #,##0_-;\-* #,##0_-;_-* &quot;-&quot;??_-;_-@_-"/>
    <numFmt numFmtId="172" formatCode="0.0%"/>
    <numFmt numFmtId="173" formatCode="0.000%"/>
    <numFmt numFmtId="174" formatCode="0.0000%"/>
    <numFmt numFmtId="175" formatCode="0.00000%"/>
    <numFmt numFmtId="176" formatCode="0.000000%"/>
    <numFmt numFmtId="177" formatCode="_(* #,##0_);_(* \(#,##0\);_(* &quot;-&quot;??_);_(@_)"/>
    <numFmt numFmtId="178" formatCode="#,##0.00000000"/>
  </numFmts>
  <fonts count="32">
    <font>
      <sz val="8"/>
      <name val="Arial"/>
    </font>
    <font>
      <sz val="8"/>
      <name val="Arial"/>
      <family val="2"/>
    </font>
    <font>
      <sz val="8"/>
      <color indexed="10"/>
      <name val="Arial"/>
      <family val="2"/>
    </font>
    <font>
      <b/>
      <sz val="14"/>
      <color indexed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Arial"/>
      <family val="2"/>
    </font>
    <font>
      <sz val="8"/>
      <name val="Palatino"/>
      <family val="1"/>
    </font>
    <font>
      <sz val="7"/>
      <name val="Palatino"/>
      <family val="1"/>
    </font>
    <font>
      <sz val="6"/>
      <color indexed="16"/>
      <name val="Palatino"/>
      <family val="1"/>
    </font>
    <font>
      <sz val="18"/>
      <name val="Helvetica-Black"/>
    </font>
    <font>
      <i/>
      <sz val="14"/>
      <name val="Palatino"/>
      <family val="1"/>
    </font>
    <font>
      <sz val="8"/>
      <name val="Arial"/>
      <family val="2"/>
    </font>
    <font>
      <sz val="10"/>
      <color indexed="16"/>
      <name val="Helvetica-Black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u/>
      <sz val="10"/>
      <name val="MS Sans Serif"/>
      <family val="2"/>
    </font>
    <font>
      <b/>
      <sz val="10"/>
      <name val="MS Sans Serif"/>
    </font>
    <font>
      <b/>
      <sz val="10"/>
      <name val="Arial"/>
      <family val="2"/>
    </font>
    <font>
      <b/>
      <sz val="10"/>
      <name val="Times New Roman"/>
      <family val="1"/>
    </font>
    <font>
      <sz val="10"/>
      <name val="Arial"/>
      <family val="2"/>
    </font>
    <font>
      <b/>
      <u/>
      <sz val="10"/>
      <name val="Microsoft Sans Serif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48"/>
      <name val="Arial"/>
      <family val="2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6">
    <xf numFmtId="0" fontId="0" fillId="0" borderId="0"/>
    <xf numFmtId="43" fontId="1" fillId="0" borderId="0" applyFont="0" applyFill="0" applyBorder="0" applyAlignment="0" applyProtection="0"/>
    <xf numFmtId="0" fontId="8" fillId="0" borderId="0" applyFont="0" applyFill="0" applyBorder="0" applyAlignment="0" applyProtection="0">
      <alignment horizontal="right"/>
    </xf>
    <xf numFmtId="0" fontId="8" fillId="0" borderId="0" applyFont="0" applyFill="0" applyBorder="0" applyAlignment="0" applyProtection="0">
      <alignment horizontal="right"/>
    </xf>
    <xf numFmtId="0" fontId="8" fillId="0" borderId="0" applyFont="0" applyFill="0" applyBorder="0" applyAlignment="0" applyProtection="0">
      <alignment horizontal="right"/>
    </xf>
    <xf numFmtId="0" fontId="8" fillId="0" borderId="0" applyFont="0" applyFill="0" applyBorder="0" applyAlignment="0" applyProtection="0">
      <alignment horizontal="right"/>
    </xf>
    <xf numFmtId="0" fontId="8" fillId="0" borderId="0" applyFont="0" applyFill="0" applyBorder="0" applyAlignment="0" applyProtection="0"/>
    <xf numFmtId="0" fontId="8" fillId="0" borderId="1" applyNumberFormat="0" applyFont="0" applyFill="0" applyAlignment="0" applyProtection="0"/>
    <xf numFmtId="0" fontId="9" fillId="0" borderId="0" applyFill="0" applyBorder="0" applyProtection="0">
      <alignment horizontal="left"/>
    </xf>
    <xf numFmtId="0" fontId="8" fillId="0" borderId="0" applyFont="0" applyFill="0" applyBorder="0" applyAlignment="0" applyProtection="0">
      <alignment horizontal="right"/>
    </xf>
    <xf numFmtId="0" fontId="10" fillId="0" borderId="0" applyProtection="0">
      <alignment horizontal="right"/>
    </xf>
    <xf numFmtId="0" fontId="11" fillId="0" borderId="0" applyProtection="0">
      <alignment horizontal="left"/>
    </xf>
    <xf numFmtId="0" fontId="12" fillId="0" borderId="0" applyProtection="0">
      <alignment horizontal="left"/>
    </xf>
    <xf numFmtId="0" fontId="8" fillId="0" borderId="0" applyFont="0" applyFill="0" applyBorder="0" applyAlignment="0" applyProtection="0">
      <alignment horizontal="right"/>
    </xf>
    <xf numFmtId="0" fontId="13" fillId="0" borderId="0" applyFill="0" applyBorder="0" applyAlignment="0" applyProtection="0"/>
    <xf numFmtId="0" fontId="13" fillId="0" borderId="0" applyFill="0" applyBorder="0" applyAlignment="0" applyProtection="0"/>
    <xf numFmtId="0" fontId="7" fillId="0" borderId="0"/>
    <xf numFmtId="1" fontId="14" fillId="0" borderId="0" applyProtection="0">
      <alignment horizontal="right" vertical="center"/>
    </xf>
    <xf numFmtId="9" fontId="1" fillId="0" borderId="0" applyFont="0" applyFill="0" applyBorder="0" applyAlignment="0" applyProtection="0"/>
    <xf numFmtId="0" fontId="8" fillId="0" borderId="0" applyFont="0" applyFill="0" applyBorder="0" applyAlignment="0" applyProtection="0">
      <alignment horizontal="right"/>
    </xf>
    <xf numFmtId="0" fontId="15" fillId="0" borderId="0" applyBorder="0" applyProtection="0">
      <alignment vertical="center"/>
    </xf>
    <xf numFmtId="0" fontId="15" fillId="0" borderId="2" applyBorder="0" applyProtection="0">
      <alignment horizontal="right" vertical="center"/>
    </xf>
    <xf numFmtId="0" fontId="16" fillId="2" borderId="0" applyBorder="0" applyProtection="0">
      <alignment horizontal="centerContinuous" vertical="center"/>
    </xf>
    <xf numFmtId="0" fontId="16" fillId="3" borderId="2" applyBorder="0" applyProtection="0">
      <alignment horizontal="centerContinuous" vertical="center"/>
    </xf>
    <xf numFmtId="0" fontId="17" fillId="0" borderId="0" applyFill="0" applyBorder="0" applyProtection="0">
      <alignment horizontal="left"/>
    </xf>
    <xf numFmtId="0" fontId="9" fillId="0" borderId="3" applyFill="0" applyBorder="0" applyProtection="0">
      <alignment horizontal="left" vertical="top"/>
    </xf>
  </cellStyleXfs>
  <cellXfs count="121">
    <xf numFmtId="0" fontId="0" fillId="0" borderId="0" xfId="0"/>
    <xf numFmtId="0" fontId="7" fillId="4" borderId="0" xfId="16" applyFill="1"/>
    <xf numFmtId="0" fontId="18" fillId="4" borderId="0" xfId="15" applyFont="1" applyFill="1" applyBorder="1" applyAlignment="1">
      <alignment horizontal="center"/>
    </xf>
    <xf numFmtId="0" fontId="13" fillId="4" borderId="0" xfId="15" applyFill="1"/>
    <xf numFmtId="0" fontId="19" fillId="4" borderId="4" xfId="15" applyFont="1" applyFill="1" applyBorder="1"/>
    <xf numFmtId="0" fontId="20" fillId="4" borderId="5" xfId="15" applyFont="1" applyFill="1" applyBorder="1" applyAlignment="1">
      <alignment horizontal="center"/>
    </xf>
    <xf numFmtId="0" fontId="20" fillId="4" borderId="6" xfId="15" applyFont="1" applyFill="1" applyBorder="1" applyAlignment="1">
      <alignment horizontal="center"/>
    </xf>
    <xf numFmtId="0" fontId="20" fillId="4" borderId="7" xfId="15" applyFont="1" applyFill="1" applyBorder="1" applyAlignment="1">
      <alignment horizontal="center"/>
    </xf>
    <xf numFmtId="0" fontId="4" fillId="4" borderId="0" xfId="15" applyFont="1" applyFill="1" applyBorder="1"/>
    <xf numFmtId="0" fontId="20" fillId="4" borderId="8" xfId="15" applyFont="1" applyFill="1" applyBorder="1"/>
    <xf numFmtId="174" fontId="7" fillId="4" borderId="9" xfId="15" applyNumberFormat="1" applyFont="1" applyFill="1" applyBorder="1"/>
    <xf numFmtId="174" fontId="7" fillId="4" borderId="10" xfId="15" applyNumberFormat="1" applyFont="1" applyFill="1" applyBorder="1"/>
    <xf numFmtId="174" fontId="7" fillId="4" borderId="11" xfId="15" applyNumberFormat="1" applyFont="1" applyFill="1" applyBorder="1"/>
    <xf numFmtId="174" fontId="7" fillId="4" borderId="0" xfId="16" applyNumberFormat="1" applyFill="1"/>
    <xf numFmtId="0" fontId="21" fillId="4" borderId="0" xfId="15" applyFont="1" applyFill="1" applyBorder="1" applyAlignment="1">
      <alignment horizontal="center"/>
    </xf>
    <xf numFmtId="175" fontId="20" fillId="4" borderId="8" xfId="15" applyNumberFormat="1" applyFont="1" applyFill="1" applyBorder="1"/>
    <xf numFmtId="174" fontId="7" fillId="4" borderId="12" xfId="15" applyNumberFormat="1" applyFont="1" applyFill="1" applyBorder="1"/>
    <xf numFmtId="174" fontId="7" fillId="4" borderId="0" xfId="15" applyNumberFormat="1" applyFont="1" applyFill="1" applyBorder="1"/>
    <xf numFmtId="174" fontId="7" fillId="4" borderId="13" xfId="15" applyNumberFormat="1" applyFont="1" applyFill="1" applyBorder="1"/>
    <xf numFmtId="0" fontId="20" fillId="4" borderId="14" xfId="15" applyFont="1" applyFill="1" applyBorder="1"/>
    <xf numFmtId="174" fontId="7" fillId="4" borderId="15" xfId="15" applyNumberFormat="1" applyFont="1" applyFill="1" applyBorder="1"/>
    <xf numFmtId="174" fontId="7" fillId="4" borderId="16" xfId="15" applyNumberFormat="1" applyFont="1" applyFill="1" applyBorder="1"/>
    <xf numFmtId="174" fontId="7" fillId="4" borderId="17" xfId="15" applyNumberFormat="1" applyFont="1" applyFill="1" applyBorder="1"/>
    <xf numFmtId="174" fontId="22" fillId="4" borderId="9" xfId="19" applyNumberFormat="1" applyFont="1" applyFill="1" applyBorder="1" applyAlignment="1"/>
    <xf numFmtId="174" fontId="22" fillId="4" borderId="10" xfId="19" applyNumberFormat="1" applyFont="1" applyFill="1" applyBorder="1" applyAlignment="1"/>
    <xf numFmtId="174" fontId="22" fillId="4" borderId="11" xfId="19" applyNumberFormat="1" applyFont="1" applyFill="1" applyBorder="1" applyAlignment="1"/>
    <xf numFmtId="174" fontId="22" fillId="4" borderId="12" xfId="19" applyNumberFormat="1" applyFont="1" applyFill="1" applyBorder="1" applyAlignment="1"/>
    <xf numFmtId="174" fontId="22" fillId="4" borderId="0" xfId="19" applyNumberFormat="1" applyFont="1" applyFill="1" applyBorder="1" applyAlignment="1"/>
    <xf numFmtId="174" fontId="22" fillId="4" borderId="13" xfId="19" applyNumberFormat="1" applyFont="1" applyFill="1" applyBorder="1" applyAlignment="1"/>
    <xf numFmtId="174" fontId="22" fillId="4" borderId="15" xfId="19" applyNumberFormat="1" applyFont="1" applyFill="1" applyBorder="1" applyAlignment="1"/>
    <xf numFmtId="174" fontId="22" fillId="4" borderId="16" xfId="19" applyNumberFormat="1" applyFont="1" applyFill="1" applyBorder="1" applyAlignment="1"/>
    <xf numFmtId="174" fontId="22" fillId="4" borderId="17" xfId="19" applyNumberFormat="1" applyFont="1" applyFill="1" applyBorder="1" applyAlignment="1"/>
    <xf numFmtId="0" fontId="4" fillId="4" borderId="4" xfId="16" applyFont="1" applyFill="1" applyBorder="1" applyAlignment="1">
      <alignment horizontal="center"/>
    </xf>
    <xf numFmtId="0" fontId="4" fillId="4" borderId="5" xfId="16" applyFont="1" applyFill="1" applyBorder="1" applyAlignment="1">
      <alignment horizontal="center"/>
    </xf>
    <xf numFmtId="0" fontId="4" fillId="4" borderId="6" xfId="16" applyFont="1" applyFill="1" applyBorder="1" applyAlignment="1">
      <alignment horizontal="center"/>
    </xf>
    <xf numFmtId="0" fontId="4" fillId="4" borderId="7" xfId="16" applyFont="1" applyFill="1" applyBorder="1" applyAlignment="1">
      <alignment horizontal="center"/>
    </xf>
    <xf numFmtId="0" fontId="24" fillId="4" borderId="4" xfId="16" applyFont="1" applyFill="1" applyBorder="1"/>
    <xf numFmtId="0" fontId="4" fillId="4" borderId="18" xfId="16" applyFont="1" applyFill="1" applyBorder="1" applyAlignment="1">
      <alignment horizontal="center"/>
    </xf>
    <xf numFmtId="2" fontId="7" fillId="4" borderId="9" xfId="16" applyNumberFormat="1" applyFill="1" applyBorder="1" applyAlignment="1">
      <alignment horizontal="center"/>
    </xf>
    <xf numFmtId="2" fontId="7" fillId="4" borderId="10" xfId="16" applyNumberFormat="1" applyFill="1" applyBorder="1" applyAlignment="1">
      <alignment horizontal="center"/>
    </xf>
    <xf numFmtId="2" fontId="7" fillId="4" borderId="11" xfId="16" applyNumberFormat="1" applyFill="1" applyBorder="1" applyAlignment="1">
      <alignment horizontal="center"/>
    </xf>
    <xf numFmtId="49" fontId="13" fillId="4" borderId="9" xfId="16" applyNumberFormat="1" applyFont="1" applyFill="1" applyBorder="1"/>
    <xf numFmtId="0" fontId="7" fillId="4" borderId="13" xfId="16" applyFill="1" applyBorder="1"/>
    <xf numFmtId="0" fontId="25" fillId="4" borderId="18" xfId="16" applyFont="1" applyFill="1" applyBorder="1" applyAlignment="1">
      <alignment horizontal="center"/>
    </xf>
    <xf numFmtId="0" fontId="4" fillId="4" borderId="8" xfId="16" applyFont="1" applyFill="1" applyBorder="1" applyAlignment="1">
      <alignment horizontal="center"/>
    </xf>
    <xf numFmtId="2" fontId="7" fillId="4" borderId="12" xfId="16" applyNumberFormat="1" applyFill="1" applyBorder="1" applyAlignment="1">
      <alignment horizontal="center"/>
    </xf>
    <xf numFmtId="2" fontId="7" fillId="4" borderId="0" xfId="16" applyNumberFormat="1" applyFill="1" applyAlignment="1">
      <alignment horizontal="center"/>
    </xf>
    <xf numFmtId="2" fontId="7" fillId="4" borderId="13" xfId="16" applyNumberFormat="1" applyFill="1" applyBorder="1" applyAlignment="1">
      <alignment horizontal="center"/>
    </xf>
    <xf numFmtId="49" fontId="13" fillId="4" borderId="12" xfId="16" applyNumberFormat="1" applyFont="1" applyFill="1" applyBorder="1"/>
    <xf numFmtId="0" fontId="25" fillId="4" borderId="8" xfId="16" applyFont="1" applyFill="1" applyBorder="1" applyAlignment="1">
      <alignment horizontal="center"/>
    </xf>
    <xf numFmtId="0" fontId="4" fillId="4" borderId="14" xfId="16" applyFont="1" applyFill="1" applyBorder="1" applyAlignment="1">
      <alignment horizontal="center"/>
    </xf>
    <xf numFmtId="2" fontId="7" fillId="4" borderId="15" xfId="16" applyNumberFormat="1" applyFill="1" applyBorder="1" applyAlignment="1">
      <alignment horizontal="center"/>
    </xf>
    <xf numFmtId="2" fontId="7" fillId="4" borderId="16" xfId="16" applyNumberFormat="1" applyFill="1" applyBorder="1" applyAlignment="1">
      <alignment horizontal="center"/>
    </xf>
    <xf numFmtId="2" fontId="7" fillId="4" borderId="17" xfId="16" applyNumberFormat="1" applyFill="1" applyBorder="1" applyAlignment="1">
      <alignment horizontal="center"/>
    </xf>
    <xf numFmtId="0" fontId="4" fillId="4" borderId="4" xfId="15" applyFont="1" applyFill="1" applyBorder="1"/>
    <xf numFmtId="0" fontId="21" fillId="4" borderId="18" xfId="15" applyFont="1" applyFill="1" applyBorder="1" applyAlignment="1">
      <alignment horizontal="center"/>
    </xf>
    <xf numFmtId="10" fontId="21" fillId="4" borderId="18" xfId="18" applyNumberFormat="1" applyFont="1" applyFill="1" applyBorder="1" applyAlignment="1">
      <alignment horizontal="center"/>
    </xf>
    <xf numFmtId="0" fontId="21" fillId="4" borderId="8" xfId="15" applyFont="1" applyFill="1" applyBorder="1" applyAlignment="1">
      <alignment horizontal="center"/>
    </xf>
    <xf numFmtId="10" fontId="21" fillId="4" borderId="8" xfId="18" applyNumberFormat="1" applyFont="1" applyFill="1" applyBorder="1" applyAlignment="1">
      <alignment horizontal="center"/>
    </xf>
    <xf numFmtId="10" fontId="21" fillId="4" borderId="8" xfId="15" applyNumberFormat="1" applyFont="1" applyFill="1" applyBorder="1" applyAlignment="1">
      <alignment horizontal="center"/>
    </xf>
    <xf numFmtId="0" fontId="21" fillId="4" borderId="14" xfId="15" applyFont="1" applyFill="1" applyBorder="1" applyAlignment="1">
      <alignment horizontal="center"/>
    </xf>
    <xf numFmtId="10" fontId="21" fillId="4" borderId="14" xfId="15" applyNumberFormat="1" applyFont="1" applyFill="1" applyBorder="1" applyAlignment="1">
      <alignment horizontal="center"/>
    </xf>
    <xf numFmtId="49" fontId="13" fillId="4" borderId="15" xfId="16" applyNumberFormat="1" applyFont="1" applyFill="1" applyBorder="1"/>
    <xf numFmtId="0" fontId="7" fillId="4" borderId="16" xfId="16" applyFill="1" applyBorder="1"/>
    <xf numFmtId="0" fontId="7" fillId="4" borderId="17" xfId="16" applyFill="1" applyBorder="1"/>
    <xf numFmtId="0" fontId="25" fillId="4" borderId="14" xfId="16" applyFont="1" applyFill="1" applyBorder="1" applyAlignment="1">
      <alignment horizontal="center"/>
    </xf>
    <xf numFmtId="0" fontId="3" fillId="5" borderId="0" xfId="0" applyFont="1" applyFill="1"/>
    <xf numFmtId="168" fontId="3" fillId="5" borderId="0" xfId="1" applyNumberFormat="1" applyFont="1" applyFill="1"/>
    <xf numFmtId="0" fontId="0" fillId="5" borderId="0" xfId="0" applyFill="1"/>
    <xf numFmtId="0" fontId="4" fillId="5" borderId="0" xfId="0" applyFont="1" applyFill="1"/>
    <xf numFmtId="171" fontId="6" fillId="5" borderId="0" xfId="1" applyNumberFormat="1" applyFont="1" applyFill="1" applyAlignment="1">
      <alignment horizontal="right"/>
    </xf>
    <xf numFmtId="0" fontId="5" fillId="5" borderId="0" xfId="0" applyFont="1" applyFill="1"/>
    <xf numFmtId="169" fontId="6" fillId="5" borderId="0" xfId="1" applyNumberFormat="1" applyFont="1" applyFill="1" applyAlignment="1">
      <alignment horizontal="right"/>
    </xf>
    <xf numFmtId="10" fontId="6" fillId="5" borderId="0" xfId="0" applyNumberFormat="1" applyFont="1" applyFill="1"/>
    <xf numFmtId="171" fontId="0" fillId="5" borderId="0" xfId="1" applyNumberFormat="1" applyFont="1" applyFill="1"/>
    <xf numFmtId="0" fontId="27" fillId="5" borderId="0" xfId="0" applyFont="1" applyFill="1"/>
    <xf numFmtId="172" fontId="6" fillId="5" borderId="0" xfId="18" applyNumberFormat="1" applyFont="1" applyFill="1" applyAlignment="1">
      <alignment horizontal="right"/>
    </xf>
    <xf numFmtId="2" fontId="0" fillId="5" borderId="0" xfId="0" applyNumberFormat="1" applyFill="1"/>
    <xf numFmtId="9" fontId="6" fillId="5" borderId="0" xfId="18" applyFont="1" applyFill="1" applyAlignment="1">
      <alignment horizontal="right"/>
    </xf>
    <xf numFmtId="43" fontId="0" fillId="5" borderId="0" xfId="1" applyFont="1" applyFill="1"/>
    <xf numFmtId="10" fontId="6" fillId="5" borderId="0" xfId="18" applyNumberFormat="1" applyFont="1" applyFill="1"/>
    <xf numFmtId="10" fontId="2" fillId="5" borderId="0" xfId="0" applyNumberFormat="1" applyFont="1" applyFill="1"/>
    <xf numFmtId="164" fontId="2" fillId="5" borderId="0" xfId="0" applyNumberFormat="1" applyFont="1" applyFill="1"/>
    <xf numFmtId="165" fontId="0" fillId="5" borderId="0" xfId="0" applyNumberFormat="1" applyFill="1"/>
    <xf numFmtId="173" fontId="2" fillId="5" borderId="0" xfId="18" applyNumberFormat="1" applyFont="1" applyFill="1"/>
    <xf numFmtId="167" fontId="0" fillId="5" borderId="0" xfId="0" applyNumberFormat="1" applyFill="1"/>
    <xf numFmtId="164" fontId="0" fillId="5" borderId="0" xfId="0" applyNumberFormat="1" applyFill="1"/>
    <xf numFmtId="171" fontId="2" fillId="5" borderId="0" xfId="1" applyNumberFormat="1" applyFont="1" applyFill="1"/>
    <xf numFmtId="166" fontId="2" fillId="5" borderId="0" xfId="1" applyNumberFormat="1" applyFont="1" applyFill="1"/>
    <xf numFmtId="43" fontId="2" fillId="5" borderId="0" xfId="1" applyFont="1" applyFill="1"/>
    <xf numFmtId="168" fontId="5" fillId="5" borderId="0" xfId="0" applyNumberFormat="1" applyFont="1" applyFill="1"/>
    <xf numFmtId="168" fontId="0" fillId="5" borderId="0" xfId="1" applyNumberFormat="1" applyFont="1" applyFill="1"/>
    <xf numFmtId="170" fontId="0" fillId="5" borderId="0" xfId="0" applyNumberFormat="1" applyFill="1"/>
    <xf numFmtId="166" fontId="0" fillId="5" borderId="0" xfId="1" applyNumberFormat="1" applyFont="1" applyFill="1"/>
    <xf numFmtId="176" fontId="22" fillId="4" borderId="9" xfId="19" applyNumberFormat="1" applyFont="1" applyFill="1" applyBorder="1" applyAlignment="1"/>
    <xf numFmtId="0" fontId="30" fillId="6" borderId="19" xfId="14" applyFont="1" applyFill="1" applyBorder="1" applyAlignment="1">
      <alignment horizontal="center"/>
    </xf>
    <xf numFmtId="10" fontId="30" fillId="6" borderId="19" xfId="14" applyNumberFormat="1" applyFont="1" applyFill="1" applyBorder="1" applyAlignment="1">
      <alignment horizontal="center"/>
    </xf>
    <xf numFmtId="171" fontId="30" fillId="5" borderId="0" xfId="1" applyNumberFormat="1" applyFont="1" applyFill="1"/>
    <xf numFmtId="1" fontId="2" fillId="5" borderId="0" xfId="0" applyNumberFormat="1" applyFont="1" applyFill="1"/>
    <xf numFmtId="10" fontId="2" fillId="5" borderId="0" xfId="18" applyNumberFormat="1" applyFont="1" applyFill="1"/>
    <xf numFmtId="0" fontId="5" fillId="5" borderId="0" xfId="0" applyFont="1" applyFill="1" applyAlignment="1">
      <alignment horizontal="center"/>
    </xf>
    <xf numFmtId="9" fontId="5" fillId="5" borderId="0" xfId="0" applyNumberFormat="1" applyFont="1" applyFill="1" applyAlignment="1">
      <alignment horizontal="center"/>
    </xf>
    <xf numFmtId="2" fontId="5" fillId="5" borderId="0" xfId="0" applyNumberFormat="1" applyFont="1" applyFill="1" applyAlignment="1">
      <alignment horizontal="center"/>
    </xf>
    <xf numFmtId="169" fontId="0" fillId="5" borderId="0" xfId="1" applyNumberFormat="1" applyFont="1" applyFill="1"/>
    <xf numFmtId="0" fontId="1" fillId="5" borderId="0" xfId="0" applyFont="1" applyFill="1"/>
    <xf numFmtId="166" fontId="0" fillId="5" borderId="0" xfId="0" applyNumberFormat="1" applyFill="1"/>
    <xf numFmtId="166" fontId="1" fillId="5" borderId="0" xfId="1" applyNumberFormat="1" applyFont="1" applyFill="1"/>
    <xf numFmtId="9" fontId="0" fillId="5" borderId="0" xfId="0" applyNumberFormat="1" applyFill="1"/>
    <xf numFmtId="9" fontId="1" fillId="5" borderId="0" xfId="0" applyNumberFormat="1" applyFont="1" applyFill="1"/>
    <xf numFmtId="177" fontId="0" fillId="5" borderId="0" xfId="0" applyNumberFormat="1" applyFill="1"/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169" fontId="31" fillId="5" borderId="0" xfId="1" applyNumberFormat="1" applyFont="1" applyFill="1"/>
    <xf numFmtId="2" fontId="0" fillId="5" borderId="0" xfId="1" applyNumberFormat="1" applyFont="1" applyFill="1"/>
    <xf numFmtId="0" fontId="18" fillId="4" borderId="0" xfId="15" applyFont="1" applyFill="1" applyBorder="1" applyAlignment="1">
      <alignment horizontal="center"/>
    </xf>
    <xf numFmtId="0" fontId="26" fillId="4" borderId="0" xfId="16" applyFont="1" applyFill="1" applyAlignment="1">
      <alignment horizontal="center"/>
    </xf>
    <xf numFmtId="0" fontId="4" fillId="4" borderId="5" xfId="16" applyFont="1" applyFill="1" applyBorder="1" applyAlignment="1">
      <alignment horizontal="center"/>
    </xf>
    <xf numFmtId="0" fontId="4" fillId="4" borderId="6" xfId="16" applyFont="1" applyFill="1" applyBorder="1" applyAlignment="1">
      <alignment horizontal="center"/>
    </xf>
    <xf numFmtId="0" fontId="4" fillId="4" borderId="7" xfId="16" applyFont="1" applyFill="1" applyBorder="1" applyAlignment="1">
      <alignment horizontal="center"/>
    </xf>
    <xf numFmtId="0" fontId="23" fillId="4" borderId="0" xfId="16" applyFont="1" applyFill="1" applyAlignment="1">
      <alignment horizontal="center"/>
    </xf>
    <xf numFmtId="178" fontId="0" fillId="5" borderId="0" xfId="0" applyNumberFormat="1" applyFill="1"/>
  </cellXfs>
  <cellStyles count="26">
    <cellStyle name="Comma" xfId="1" builtinId="3"/>
    <cellStyle name="Comma 0" xfId="2" xr:uid="{00000000-0005-0000-0000-000001000000}"/>
    <cellStyle name="Comma 2" xfId="3" xr:uid="{00000000-0005-0000-0000-000002000000}"/>
    <cellStyle name="Currency 0" xfId="4" xr:uid="{00000000-0005-0000-0000-000003000000}"/>
    <cellStyle name="Currency 2" xfId="5" xr:uid="{00000000-0005-0000-0000-000004000000}"/>
    <cellStyle name="Date Aligned" xfId="6" xr:uid="{00000000-0005-0000-0000-000005000000}"/>
    <cellStyle name="Dotted Line" xfId="7" xr:uid="{00000000-0005-0000-0000-000006000000}"/>
    <cellStyle name="Footnote" xfId="8" xr:uid="{00000000-0005-0000-0000-000007000000}"/>
    <cellStyle name="Hard Percent" xfId="9" xr:uid="{00000000-0005-0000-0000-000008000000}"/>
    <cellStyle name="Header" xfId="10" xr:uid="{00000000-0005-0000-0000-000009000000}"/>
    <cellStyle name="Heading 2" xfId="11" builtinId="17" customBuiltin="1"/>
    <cellStyle name="Heading 3" xfId="12" builtinId="18" customBuiltin="1"/>
    <cellStyle name="Multiple" xfId="13" xr:uid="{00000000-0005-0000-0000-00000C000000}"/>
    <cellStyle name="Normal" xfId="0" builtinId="0"/>
    <cellStyle name="Normal_Diversity Score" xfId="14" xr:uid="{00000000-0005-0000-0000-00000E000000}"/>
    <cellStyle name="Normal_LookUp" xfId="15" xr:uid="{00000000-0005-0000-0000-00000F000000}"/>
    <cellStyle name="Normal_RatingModelCarolina" xfId="16" xr:uid="{00000000-0005-0000-0000-000010000000}"/>
    <cellStyle name="Page Number" xfId="17" xr:uid="{00000000-0005-0000-0000-000011000000}"/>
    <cellStyle name="Percent" xfId="18" builtinId="5"/>
    <cellStyle name="Percent_LookUp" xfId="19" xr:uid="{00000000-0005-0000-0000-000013000000}"/>
    <cellStyle name="Table Head" xfId="20" xr:uid="{00000000-0005-0000-0000-000014000000}"/>
    <cellStyle name="Table Head Aligned" xfId="21" xr:uid="{00000000-0005-0000-0000-000015000000}"/>
    <cellStyle name="Table Head Blue" xfId="22" xr:uid="{00000000-0005-0000-0000-000016000000}"/>
    <cellStyle name="Table Head Green" xfId="23" xr:uid="{00000000-0005-0000-0000-000017000000}"/>
    <cellStyle name="Table Title" xfId="24" xr:uid="{00000000-0005-0000-0000-000018000000}"/>
    <cellStyle name="Table Units" xfId="25" xr:uid="{00000000-0005-0000-0000-000019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microsoft.com/office/2017/10/relationships/person" Target="persons/perso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Tranche Loss v.s. Total Loss</a:t>
            </a:r>
          </a:p>
        </c:rich>
      </c:tx>
      <c:layout>
        <c:manualLayout>
          <c:xMode val="edge"/>
          <c:yMode val="edge"/>
          <c:x val="0.26819148645920299"/>
          <c:y val="3.44828847613560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13527231604924"/>
          <c:y val="0.21003166944992507"/>
          <c:w val="0.48024996776934425"/>
          <c:h val="0.57366858969158641"/>
        </c:manualLayout>
      </c:layout>
      <c:scatterChart>
        <c:scatterStyle val="lineMarker"/>
        <c:varyColors val="0"/>
        <c:ser>
          <c:idx val="0"/>
          <c:order val="0"/>
          <c:tx>
            <c:strRef>
              <c:f>AttachmentPoint!$O$16</c:f>
              <c:strCache>
                <c:ptCount val="1"/>
                <c:pt idx="0">
                  <c:v>Super Senior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AttachmentPoint!$N$17:$N$142</c:f>
              <c:numCache>
                <c:formatCode>_(* #,##0.00_);_(* \(#,##0.00\);_(* "-"??_);_(@_)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AttachmentPoint!$O$17:$O$142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4000</c:v>
                </c:pt>
                <c:pt idx="74">
                  <c:v>52000</c:v>
                </c:pt>
                <c:pt idx="75">
                  <c:v>100000</c:v>
                </c:pt>
                <c:pt idx="76">
                  <c:v>148000</c:v>
                </c:pt>
                <c:pt idx="77">
                  <c:v>196000</c:v>
                </c:pt>
                <c:pt idx="78">
                  <c:v>244000</c:v>
                </c:pt>
                <c:pt idx="79">
                  <c:v>292000</c:v>
                </c:pt>
                <c:pt idx="80">
                  <c:v>340000</c:v>
                </c:pt>
                <c:pt idx="81">
                  <c:v>388000</c:v>
                </c:pt>
                <c:pt idx="82">
                  <c:v>436000</c:v>
                </c:pt>
                <c:pt idx="83">
                  <c:v>484000</c:v>
                </c:pt>
                <c:pt idx="84">
                  <c:v>532000</c:v>
                </c:pt>
                <c:pt idx="85">
                  <c:v>580000</c:v>
                </c:pt>
                <c:pt idx="86">
                  <c:v>628000</c:v>
                </c:pt>
                <c:pt idx="87">
                  <c:v>676000</c:v>
                </c:pt>
                <c:pt idx="88">
                  <c:v>724000</c:v>
                </c:pt>
                <c:pt idx="89">
                  <c:v>772000</c:v>
                </c:pt>
                <c:pt idx="90">
                  <c:v>820000</c:v>
                </c:pt>
                <c:pt idx="91">
                  <c:v>868000</c:v>
                </c:pt>
                <c:pt idx="92">
                  <c:v>916000</c:v>
                </c:pt>
                <c:pt idx="93">
                  <c:v>964000</c:v>
                </c:pt>
                <c:pt idx="94">
                  <c:v>1012000</c:v>
                </c:pt>
                <c:pt idx="95">
                  <c:v>1060000</c:v>
                </c:pt>
                <c:pt idx="96">
                  <c:v>1108000</c:v>
                </c:pt>
                <c:pt idx="97">
                  <c:v>1156000</c:v>
                </c:pt>
                <c:pt idx="98">
                  <c:v>1204000</c:v>
                </c:pt>
                <c:pt idx="99">
                  <c:v>1252000</c:v>
                </c:pt>
                <c:pt idx="100">
                  <c:v>1300000</c:v>
                </c:pt>
                <c:pt idx="101">
                  <c:v>1348000</c:v>
                </c:pt>
                <c:pt idx="102">
                  <c:v>1396000</c:v>
                </c:pt>
                <c:pt idx="103">
                  <c:v>1444000</c:v>
                </c:pt>
                <c:pt idx="104">
                  <c:v>1492000</c:v>
                </c:pt>
                <c:pt idx="105">
                  <c:v>1500000</c:v>
                </c:pt>
                <c:pt idx="106">
                  <c:v>1500000</c:v>
                </c:pt>
                <c:pt idx="107">
                  <c:v>1500000</c:v>
                </c:pt>
                <c:pt idx="108">
                  <c:v>1500000</c:v>
                </c:pt>
                <c:pt idx="109">
                  <c:v>1500000</c:v>
                </c:pt>
                <c:pt idx="110">
                  <c:v>1500000</c:v>
                </c:pt>
                <c:pt idx="111">
                  <c:v>1500000</c:v>
                </c:pt>
                <c:pt idx="112">
                  <c:v>1500000</c:v>
                </c:pt>
                <c:pt idx="113">
                  <c:v>1500000</c:v>
                </c:pt>
                <c:pt idx="114">
                  <c:v>1500000</c:v>
                </c:pt>
                <c:pt idx="115">
                  <c:v>1500000</c:v>
                </c:pt>
                <c:pt idx="116">
                  <c:v>1500000</c:v>
                </c:pt>
                <c:pt idx="117">
                  <c:v>1500000</c:v>
                </c:pt>
                <c:pt idx="118">
                  <c:v>1500000</c:v>
                </c:pt>
                <c:pt idx="119">
                  <c:v>1500000</c:v>
                </c:pt>
                <c:pt idx="120">
                  <c:v>1500000</c:v>
                </c:pt>
                <c:pt idx="121">
                  <c:v>1500000</c:v>
                </c:pt>
                <c:pt idx="122">
                  <c:v>1500000</c:v>
                </c:pt>
                <c:pt idx="123">
                  <c:v>1500000</c:v>
                </c:pt>
                <c:pt idx="124">
                  <c:v>1500000</c:v>
                </c:pt>
                <c:pt idx="125">
                  <c:v>1500000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89-4F50-8300-17F03AFF189E}"/>
            </c:ext>
          </c:extLst>
        </c:ser>
        <c:ser>
          <c:idx val="1"/>
          <c:order val="1"/>
          <c:tx>
            <c:strRef>
              <c:f>AttachmentPoint!$P$16</c:f>
              <c:strCache>
                <c:ptCount val="1"/>
                <c:pt idx="0">
                  <c:v>Senior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AttachmentPoint!$N$17:$N$142</c:f>
              <c:numCache>
                <c:formatCode>_(* #,##0.00_);_(* \(#,##0.00\);_(* "-"??_);_(@_)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AttachmentPoint!$P$17:$P$142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16000</c:v>
                </c:pt>
                <c:pt idx="43">
                  <c:v>64000</c:v>
                </c:pt>
                <c:pt idx="44">
                  <c:v>112000</c:v>
                </c:pt>
                <c:pt idx="45">
                  <c:v>160000</c:v>
                </c:pt>
                <c:pt idx="46">
                  <c:v>208000</c:v>
                </c:pt>
                <c:pt idx="47">
                  <c:v>256000</c:v>
                </c:pt>
                <c:pt idx="48">
                  <c:v>304000</c:v>
                </c:pt>
                <c:pt idx="49">
                  <c:v>352000</c:v>
                </c:pt>
                <c:pt idx="50">
                  <c:v>400000</c:v>
                </c:pt>
                <c:pt idx="51">
                  <c:v>448000</c:v>
                </c:pt>
                <c:pt idx="52">
                  <c:v>496000</c:v>
                </c:pt>
                <c:pt idx="53">
                  <c:v>544000</c:v>
                </c:pt>
                <c:pt idx="54">
                  <c:v>592000</c:v>
                </c:pt>
                <c:pt idx="55">
                  <c:v>640000</c:v>
                </c:pt>
                <c:pt idx="56">
                  <c:v>688000</c:v>
                </c:pt>
                <c:pt idx="57">
                  <c:v>736000</c:v>
                </c:pt>
                <c:pt idx="58">
                  <c:v>784000</c:v>
                </c:pt>
                <c:pt idx="59">
                  <c:v>832000</c:v>
                </c:pt>
                <c:pt idx="60">
                  <c:v>880000</c:v>
                </c:pt>
                <c:pt idx="61">
                  <c:v>928000</c:v>
                </c:pt>
                <c:pt idx="62">
                  <c:v>976000</c:v>
                </c:pt>
                <c:pt idx="63">
                  <c:v>1024000</c:v>
                </c:pt>
                <c:pt idx="64">
                  <c:v>1072000</c:v>
                </c:pt>
                <c:pt idx="65">
                  <c:v>1120000</c:v>
                </c:pt>
                <c:pt idx="66">
                  <c:v>1168000</c:v>
                </c:pt>
                <c:pt idx="67">
                  <c:v>1216000</c:v>
                </c:pt>
                <c:pt idx="68">
                  <c:v>1264000</c:v>
                </c:pt>
                <c:pt idx="69">
                  <c:v>1312000</c:v>
                </c:pt>
                <c:pt idx="70">
                  <c:v>1360000</c:v>
                </c:pt>
                <c:pt idx="71">
                  <c:v>1408000</c:v>
                </c:pt>
                <c:pt idx="72">
                  <c:v>1456000</c:v>
                </c:pt>
                <c:pt idx="73">
                  <c:v>1500000</c:v>
                </c:pt>
                <c:pt idx="74">
                  <c:v>1500000</c:v>
                </c:pt>
                <c:pt idx="75">
                  <c:v>1500000</c:v>
                </c:pt>
                <c:pt idx="76">
                  <c:v>1500000</c:v>
                </c:pt>
                <c:pt idx="77">
                  <c:v>1500000</c:v>
                </c:pt>
                <c:pt idx="78">
                  <c:v>1500000</c:v>
                </c:pt>
                <c:pt idx="79">
                  <c:v>1500000</c:v>
                </c:pt>
                <c:pt idx="80">
                  <c:v>1500000</c:v>
                </c:pt>
                <c:pt idx="81">
                  <c:v>1500000</c:v>
                </c:pt>
                <c:pt idx="82">
                  <c:v>1500000</c:v>
                </c:pt>
                <c:pt idx="83">
                  <c:v>1500000</c:v>
                </c:pt>
                <c:pt idx="84">
                  <c:v>1500000</c:v>
                </c:pt>
                <c:pt idx="85">
                  <c:v>1500000</c:v>
                </c:pt>
                <c:pt idx="86">
                  <c:v>1500000</c:v>
                </c:pt>
                <c:pt idx="87">
                  <c:v>1500000</c:v>
                </c:pt>
                <c:pt idx="88">
                  <c:v>1500000</c:v>
                </c:pt>
                <c:pt idx="89">
                  <c:v>1500000</c:v>
                </c:pt>
                <c:pt idx="90">
                  <c:v>1500000</c:v>
                </c:pt>
                <c:pt idx="91">
                  <c:v>1500000</c:v>
                </c:pt>
                <c:pt idx="92">
                  <c:v>1500000</c:v>
                </c:pt>
                <c:pt idx="93">
                  <c:v>1500000</c:v>
                </c:pt>
                <c:pt idx="94">
                  <c:v>1500000</c:v>
                </c:pt>
                <c:pt idx="95">
                  <c:v>1500000</c:v>
                </c:pt>
                <c:pt idx="96">
                  <c:v>1500000</c:v>
                </c:pt>
                <c:pt idx="97">
                  <c:v>1500000</c:v>
                </c:pt>
                <c:pt idx="98">
                  <c:v>1500000</c:v>
                </c:pt>
                <c:pt idx="99">
                  <c:v>1500000</c:v>
                </c:pt>
                <c:pt idx="100">
                  <c:v>1500000</c:v>
                </c:pt>
                <c:pt idx="101">
                  <c:v>1500000</c:v>
                </c:pt>
                <c:pt idx="102">
                  <c:v>1500000</c:v>
                </c:pt>
                <c:pt idx="103">
                  <c:v>1500000</c:v>
                </c:pt>
                <c:pt idx="104">
                  <c:v>1500000</c:v>
                </c:pt>
                <c:pt idx="105">
                  <c:v>1500000</c:v>
                </c:pt>
                <c:pt idx="106">
                  <c:v>1500000</c:v>
                </c:pt>
                <c:pt idx="107">
                  <c:v>1500000</c:v>
                </c:pt>
                <c:pt idx="108">
                  <c:v>1500000</c:v>
                </c:pt>
                <c:pt idx="109">
                  <c:v>1500000</c:v>
                </c:pt>
                <c:pt idx="110">
                  <c:v>1500000</c:v>
                </c:pt>
                <c:pt idx="111">
                  <c:v>1500000</c:v>
                </c:pt>
                <c:pt idx="112">
                  <c:v>1500000</c:v>
                </c:pt>
                <c:pt idx="113">
                  <c:v>1500000</c:v>
                </c:pt>
                <c:pt idx="114">
                  <c:v>1500000</c:v>
                </c:pt>
                <c:pt idx="115">
                  <c:v>1500000</c:v>
                </c:pt>
                <c:pt idx="116">
                  <c:v>1500000</c:v>
                </c:pt>
                <c:pt idx="117">
                  <c:v>1500000</c:v>
                </c:pt>
                <c:pt idx="118">
                  <c:v>1500000</c:v>
                </c:pt>
                <c:pt idx="119">
                  <c:v>1500000</c:v>
                </c:pt>
                <c:pt idx="120">
                  <c:v>1500000</c:v>
                </c:pt>
                <c:pt idx="121">
                  <c:v>1500000</c:v>
                </c:pt>
                <c:pt idx="122">
                  <c:v>1500000</c:v>
                </c:pt>
                <c:pt idx="123">
                  <c:v>1500000</c:v>
                </c:pt>
                <c:pt idx="124">
                  <c:v>1500000</c:v>
                </c:pt>
                <c:pt idx="125">
                  <c:v>1500000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89-4F50-8300-17F03AFF189E}"/>
            </c:ext>
          </c:extLst>
        </c:ser>
        <c:ser>
          <c:idx val="2"/>
          <c:order val="2"/>
          <c:tx>
            <c:strRef>
              <c:f>AttachmentPoint!$Q$16</c:f>
              <c:strCache>
                <c:ptCount val="1"/>
                <c:pt idx="0">
                  <c:v> Mezzanine </c:v>
                </c:pt>
              </c:strCache>
            </c:strRef>
          </c:tx>
          <c:spPr>
            <a:ln w="3175">
              <a:solidFill>
                <a:srgbClr val="3333CC"/>
              </a:solidFill>
              <a:prstDash val="solid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AttachmentPoint!$N$17:$N$142</c:f>
              <c:numCache>
                <c:formatCode>_(* #,##0.00_);_(* \(#,##0.00\);_(* "-"??_);_(@_)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AttachmentPoint!$Q$17:$Q$142</c:f>
              <c:numCache>
                <c:formatCode>_(* #,##0.00_);_(* \(#,##0.00\);_(* "-"??_);_(@_)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707999</c:v>
                </c:pt>
                <c:pt idx="22">
                  <c:v>55999.999999999884</c:v>
                </c:pt>
                <c:pt idx="23">
                  <c:v>103999.99999999988</c:v>
                </c:pt>
                <c:pt idx="24">
                  <c:v>151999.99999999988</c:v>
                </c:pt>
                <c:pt idx="25">
                  <c:v>199999.99999999988</c:v>
                </c:pt>
                <c:pt idx="26">
                  <c:v>247999.99999999988</c:v>
                </c:pt>
                <c:pt idx="27">
                  <c:v>295999.99999999988</c:v>
                </c:pt>
                <c:pt idx="28">
                  <c:v>343999.99999999988</c:v>
                </c:pt>
                <c:pt idx="29">
                  <c:v>391999.99999999988</c:v>
                </c:pt>
                <c:pt idx="30">
                  <c:v>439999.99999999988</c:v>
                </c:pt>
                <c:pt idx="31">
                  <c:v>487999.99999999988</c:v>
                </c:pt>
                <c:pt idx="32">
                  <c:v>535999.99999999988</c:v>
                </c:pt>
                <c:pt idx="33">
                  <c:v>583999.99999999988</c:v>
                </c:pt>
                <c:pt idx="34">
                  <c:v>631999.99999999988</c:v>
                </c:pt>
                <c:pt idx="35">
                  <c:v>679999.99999999988</c:v>
                </c:pt>
                <c:pt idx="36">
                  <c:v>727999.99999999988</c:v>
                </c:pt>
                <c:pt idx="37">
                  <c:v>776000</c:v>
                </c:pt>
                <c:pt idx="38">
                  <c:v>824000</c:v>
                </c:pt>
                <c:pt idx="39">
                  <c:v>872000</c:v>
                </c:pt>
                <c:pt idx="40">
                  <c:v>920000</c:v>
                </c:pt>
                <c:pt idx="41">
                  <c:v>968000</c:v>
                </c:pt>
                <c:pt idx="42">
                  <c:v>1000000</c:v>
                </c:pt>
                <c:pt idx="43">
                  <c:v>1000000</c:v>
                </c:pt>
                <c:pt idx="44">
                  <c:v>1000000</c:v>
                </c:pt>
                <c:pt idx="45">
                  <c:v>1000000</c:v>
                </c:pt>
                <c:pt idx="46">
                  <c:v>1000000</c:v>
                </c:pt>
                <c:pt idx="47">
                  <c:v>1000000</c:v>
                </c:pt>
                <c:pt idx="48">
                  <c:v>1000000</c:v>
                </c:pt>
                <c:pt idx="49">
                  <c:v>1000000</c:v>
                </c:pt>
                <c:pt idx="50">
                  <c:v>1000000</c:v>
                </c:pt>
                <c:pt idx="51">
                  <c:v>1000000</c:v>
                </c:pt>
                <c:pt idx="52">
                  <c:v>1000000</c:v>
                </c:pt>
                <c:pt idx="53">
                  <c:v>1000000</c:v>
                </c:pt>
                <c:pt idx="54">
                  <c:v>1000000</c:v>
                </c:pt>
                <c:pt idx="55">
                  <c:v>1000000</c:v>
                </c:pt>
                <c:pt idx="56">
                  <c:v>1000000</c:v>
                </c:pt>
                <c:pt idx="57">
                  <c:v>1000000</c:v>
                </c:pt>
                <c:pt idx="58">
                  <c:v>1000000</c:v>
                </c:pt>
                <c:pt idx="59">
                  <c:v>1000000</c:v>
                </c:pt>
                <c:pt idx="60">
                  <c:v>1000000</c:v>
                </c:pt>
                <c:pt idx="61">
                  <c:v>1000000</c:v>
                </c:pt>
                <c:pt idx="62">
                  <c:v>1000000</c:v>
                </c:pt>
                <c:pt idx="63">
                  <c:v>1000000</c:v>
                </c:pt>
                <c:pt idx="64">
                  <c:v>1000000</c:v>
                </c:pt>
                <c:pt idx="65">
                  <c:v>1000000</c:v>
                </c:pt>
                <c:pt idx="66">
                  <c:v>1000000</c:v>
                </c:pt>
                <c:pt idx="67">
                  <c:v>1000000</c:v>
                </c:pt>
                <c:pt idx="68">
                  <c:v>1000000</c:v>
                </c:pt>
                <c:pt idx="69">
                  <c:v>1000000</c:v>
                </c:pt>
                <c:pt idx="70">
                  <c:v>1000000</c:v>
                </c:pt>
                <c:pt idx="71">
                  <c:v>1000000</c:v>
                </c:pt>
                <c:pt idx="72">
                  <c:v>1000000</c:v>
                </c:pt>
                <c:pt idx="73">
                  <c:v>1000000</c:v>
                </c:pt>
                <c:pt idx="74">
                  <c:v>1000000</c:v>
                </c:pt>
                <c:pt idx="75">
                  <c:v>1000000</c:v>
                </c:pt>
                <c:pt idx="76">
                  <c:v>1000000</c:v>
                </c:pt>
                <c:pt idx="77">
                  <c:v>1000000</c:v>
                </c:pt>
                <c:pt idx="78">
                  <c:v>1000000</c:v>
                </c:pt>
                <c:pt idx="79">
                  <c:v>1000000</c:v>
                </c:pt>
                <c:pt idx="80">
                  <c:v>1000000</c:v>
                </c:pt>
                <c:pt idx="81">
                  <c:v>1000000</c:v>
                </c:pt>
                <c:pt idx="82">
                  <c:v>1000000</c:v>
                </c:pt>
                <c:pt idx="83">
                  <c:v>1000000</c:v>
                </c:pt>
                <c:pt idx="84">
                  <c:v>1000000</c:v>
                </c:pt>
                <c:pt idx="85">
                  <c:v>1000000</c:v>
                </c:pt>
                <c:pt idx="86">
                  <c:v>1000000</c:v>
                </c:pt>
                <c:pt idx="87">
                  <c:v>1000000</c:v>
                </c:pt>
                <c:pt idx="88">
                  <c:v>1000000</c:v>
                </c:pt>
                <c:pt idx="89">
                  <c:v>1000000</c:v>
                </c:pt>
                <c:pt idx="90">
                  <c:v>1000000</c:v>
                </c:pt>
                <c:pt idx="91">
                  <c:v>1000000</c:v>
                </c:pt>
                <c:pt idx="92">
                  <c:v>1000000</c:v>
                </c:pt>
                <c:pt idx="93">
                  <c:v>1000000</c:v>
                </c:pt>
                <c:pt idx="94">
                  <c:v>1000000</c:v>
                </c:pt>
                <c:pt idx="95">
                  <c:v>1000000</c:v>
                </c:pt>
                <c:pt idx="96">
                  <c:v>1000000</c:v>
                </c:pt>
                <c:pt idx="97">
                  <c:v>1000000</c:v>
                </c:pt>
                <c:pt idx="98">
                  <c:v>1000000</c:v>
                </c:pt>
                <c:pt idx="99">
                  <c:v>1000000</c:v>
                </c:pt>
                <c:pt idx="100">
                  <c:v>1000000</c:v>
                </c:pt>
                <c:pt idx="101">
                  <c:v>1000000</c:v>
                </c:pt>
                <c:pt idx="102">
                  <c:v>1000000</c:v>
                </c:pt>
                <c:pt idx="103">
                  <c:v>1000000</c:v>
                </c:pt>
                <c:pt idx="104">
                  <c:v>1000000</c:v>
                </c:pt>
                <c:pt idx="105">
                  <c:v>1000000</c:v>
                </c:pt>
                <c:pt idx="106">
                  <c:v>1000000</c:v>
                </c:pt>
                <c:pt idx="107">
                  <c:v>1000000</c:v>
                </c:pt>
                <c:pt idx="108">
                  <c:v>1000000</c:v>
                </c:pt>
                <c:pt idx="109">
                  <c:v>1000000</c:v>
                </c:pt>
                <c:pt idx="110">
                  <c:v>1000000</c:v>
                </c:pt>
                <c:pt idx="111">
                  <c:v>1000000</c:v>
                </c:pt>
                <c:pt idx="112">
                  <c:v>1000000</c:v>
                </c:pt>
                <c:pt idx="113">
                  <c:v>1000000</c:v>
                </c:pt>
                <c:pt idx="114">
                  <c:v>1000000</c:v>
                </c:pt>
                <c:pt idx="115">
                  <c:v>1000000</c:v>
                </c:pt>
                <c:pt idx="116">
                  <c:v>1000000</c:v>
                </c:pt>
                <c:pt idx="117">
                  <c:v>1000000</c:v>
                </c:pt>
                <c:pt idx="118">
                  <c:v>1000000</c:v>
                </c:pt>
                <c:pt idx="119">
                  <c:v>1000000</c:v>
                </c:pt>
                <c:pt idx="120">
                  <c:v>1000000</c:v>
                </c:pt>
                <c:pt idx="121">
                  <c:v>1000000</c:v>
                </c:pt>
                <c:pt idx="122">
                  <c:v>1000000</c:v>
                </c:pt>
                <c:pt idx="123">
                  <c:v>1000000</c:v>
                </c:pt>
                <c:pt idx="124">
                  <c:v>1000000</c:v>
                </c:pt>
                <c:pt idx="125">
                  <c:v>1000000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89-4F50-8300-17F03AFF189E}"/>
            </c:ext>
          </c:extLst>
        </c:ser>
        <c:ser>
          <c:idx val="3"/>
          <c:order val="3"/>
          <c:tx>
            <c:strRef>
              <c:f>AttachmentPoint!$R$16</c:f>
              <c:strCache>
                <c:ptCount val="1"/>
                <c:pt idx="0">
                  <c:v>Mezzanine Subord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AttachmentPoint!$N$17:$N$142</c:f>
              <c:numCache>
                <c:formatCode>_(* #,##0.00_);_(* \(#,##0.00\);_(* "-"??_);_(@_)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AttachmentPoint!$R$17:$R$142</c:f>
              <c:numCache>
                <c:formatCode>0.00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36000</c:v>
                </c:pt>
                <c:pt idx="8">
                  <c:v>84000</c:v>
                </c:pt>
                <c:pt idx="9">
                  <c:v>132000</c:v>
                </c:pt>
                <c:pt idx="10">
                  <c:v>180000</c:v>
                </c:pt>
                <c:pt idx="11">
                  <c:v>228000</c:v>
                </c:pt>
                <c:pt idx="12">
                  <c:v>276000</c:v>
                </c:pt>
                <c:pt idx="13">
                  <c:v>324000</c:v>
                </c:pt>
                <c:pt idx="14">
                  <c:v>372000</c:v>
                </c:pt>
                <c:pt idx="15">
                  <c:v>420000</c:v>
                </c:pt>
                <c:pt idx="16">
                  <c:v>468000</c:v>
                </c:pt>
                <c:pt idx="17">
                  <c:v>516000</c:v>
                </c:pt>
                <c:pt idx="18">
                  <c:v>564000</c:v>
                </c:pt>
                <c:pt idx="19">
                  <c:v>612000</c:v>
                </c:pt>
                <c:pt idx="20">
                  <c:v>660000</c:v>
                </c:pt>
                <c:pt idx="21">
                  <c:v>1</c:v>
                </c:pt>
                <c:pt idx="22">
                  <c:v>700000.00000000012</c:v>
                </c:pt>
                <c:pt idx="23">
                  <c:v>700000.00000000012</c:v>
                </c:pt>
                <c:pt idx="24">
                  <c:v>700000.00000000012</c:v>
                </c:pt>
                <c:pt idx="25">
                  <c:v>700000.00000000012</c:v>
                </c:pt>
                <c:pt idx="26">
                  <c:v>700000.00000000012</c:v>
                </c:pt>
                <c:pt idx="27">
                  <c:v>700000.00000000012</c:v>
                </c:pt>
                <c:pt idx="28">
                  <c:v>700000.00000000012</c:v>
                </c:pt>
                <c:pt idx="29">
                  <c:v>700000.00000000012</c:v>
                </c:pt>
                <c:pt idx="30">
                  <c:v>700000.00000000012</c:v>
                </c:pt>
                <c:pt idx="31">
                  <c:v>700000.00000000012</c:v>
                </c:pt>
                <c:pt idx="32">
                  <c:v>700000.00000000012</c:v>
                </c:pt>
                <c:pt idx="33">
                  <c:v>700000.00000000012</c:v>
                </c:pt>
                <c:pt idx="34">
                  <c:v>700000.00000000012</c:v>
                </c:pt>
                <c:pt idx="35">
                  <c:v>700000.00000000012</c:v>
                </c:pt>
                <c:pt idx="36">
                  <c:v>700000.00000000012</c:v>
                </c:pt>
                <c:pt idx="37">
                  <c:v>700000.00000000012</c:v>
                </c:pt>
                <c:pt idx="38">
                  <c:v>700000.00000000012</c:v>
                </c:pt>
                <c:pt idx="39">
                  <c:v>700000.00000000012</c:v>
                </c:pt>
                <c:pt idx="40">
                  <c:v>700000.00000000012</c:v>
                </c:pt>
                <c:pt idx="41">
                  <c:v>700000.00000000012</c:v>
                </c:pt>
                <c:pt idx="42">
                  <c:v>700000.00000000012</c:v>
                </c:pt>
                <c:pt idx="43">
                  <c:v>700000.00000000012</c:v>
                </c:pt>
                <c:pt idx="44">
                  <c:v>700000.00000000012</c:v>
                </c:pt>
                <c:pt idx="45">
                  <c:v>700000.00000000012</c:v>
                </c:pt>
                <c:pt idx="46">
                  <c:v>700000.00000000012</c:v>
                </c:pt>
                <c:pt idx="47">
                  <c:v>700000.00000000012</c:v>
                </c:pt>
                <c:pt idx="48">
                  <c:v>700000.00000000012</c:v>
                </c:pt>
                <c:pt idx="49">
                  <c:v>700000.00000000012</c:v>
                </c:pt>
                <c:pt idx="50">
                  <c:v>700000.00000000012</c:v>
                </c:pt>
                <c:pt idx="51">
                  <c:v>700000.00000000012</c:v>
                </c:pt>
                <c:pt idx="52">
                  <c:v>700000.00000000012</c:v>
                </c:pt>
                <c:pt idx="53">
                  <c:v>700000.00000000012</c:v>
                </c:pt>
                <c:pt idx="54">
                  <c:v>700000.00000000012</c:v>
                </c:pt>
                <c:pt idx="55">
                  <c:v>700000.00000000012</c:v>
                </c:pt>
                <c:pt idx="56">
                  <c:v>700000.00000000012</c:v>
                </c:pt>
                <c:pt idx="57">
                  <c:v>700000.00000000012</c:v>
                </c:pt>
                <c:pt idx="58">
                  <c:v>700000.00000000012</c:v>
                </c:pt>
                <c:pt idx="59">
                  <c:v>700000.00000000012</c:v>
                </c:pt>
                <c:pt idx="60">
                  <c:v>700000.00000000012</c:v>
                </c:pt>
                <c:pt idx="61">
                  <c:v>700000.00000000012</c:v>
                </c:pt>
                <c:pt idx="62">
                  <c:v>700000.00000000012</c:v>
                </c:pt>
                <c:pt idx="63">
                  <c:v>700000.00000000012</c:v>
                </c:pt>
                <c:pt idx="64">
                  <c:v>700000.00000000012</c:v>
                </c:pt>
                <c:pt idx="65">
                  <c:v>700000.00000000012</c:v>
                </c:pt>
                <c:pt idx="66">
                  <c:v>700000.00000000012</c:v>
                </c:pt>
                <c:pt idx="67">
                  <c:v>700000.00000000012</c:v>
                </c:pt>
                <c:pt idx="68">
                  <c:v>700000.00000000012</c:v>
                </c:pt>
                <c:pt idx="69">
                  <c:v>700000.00000000012</c:v>
                </c:pt>
                <c:pt idx="70">
                  <c:v>700000.00000000012</c:v>
                </c:pt>
                <c:pt idx="71">
                  <c:v>700000.00000000012</c:v>
                </c:pt>
                <c:pt idx="72">
                  <c:v>700000.00000000012</c:v>
                </c:pt>
                <c:pt idx="73">
                  <c:v>700000.00000000012</c:v>
                </c:pt>
                <c:pt idx="74">
                  <c:v>700000.00000000012</c:v>
                </c:pt>
                <c:pt idx="75">
                  <c:v>700000.00000000012</c:v>
                </c:pt>
                <c:pt idx="76">
                  <c:v>700000.00000000012</c:v>
                </c:pt>
                <c:pt idx="77">
                  <c:v>700000.00000000012</c:v>
                </c:pt>
                <c:pt idx="78">
                  <c:v>700000.00000000012</c:v>
                </c:pt>
                <c:pt idx="79">
                  <c:v>700000.00000000012</c:v>
                </c:pt>
                <c:pt idx="80">
                  <c:v>700000.00000000012</c:v>
                </c:pt>
                <c:pt idx="81">
                  <c:v>700000.00000000012</c:v>
                </c:pt>
                <c:pt idx="82">
                  <c:v>700000.00000000012</c:v>
                </c:pt>
                <c:pt idx="83">
                  <c:v>700000.00000000012</c:v>
                </c:pt>
                <c:pt idx="84">
                  <c:v>700000.00000000012</c:v>
                </c:pt>
                <c:pt idx="85">
                  <c:v>700000.00000000012</c:v>
                </c:pt>
                <c:pt idx="86">
                  <c:v>700000.00000000012</c:v>
                </c:pt>
                <c:pt idx="87">
                  <c:v>700000.00000000012</c:v>
                </c:pt>
                <c:pt idx="88">
                  <c:v>700000.00000000012</c:v>
                </c:pt>
                <c:pt idx="89">
                  <c:v>700000.00000000012</c:v>
                </c:pt>
                <c:pt idx="90">
                  <c:v>700000.00000000012</c:v>
                </c:pt>
                <c:pt idx="91">
                  <c:v>700000.00000000012</c:v>
                </c:pt>
                <c:pt idx="92">
                  <c:v>700000.00000000012</c:v>
                </c:pt>
                <c:pt idx="93">
                  <c:v>700000.00000000012</c:v>
                </c:pt>
                <c:pt idx="94">
                  <c:v>700000.00000000012</c:v>
                </c:pt>
                <c:pt idx="95">
                  <c:v>700000.00000000012</c:v>
                </c:pt>
                <c:pt idx="96">
                  <c:v>700000.00000000012</c:v>
                </c:pt>
                <c:pt idx="97">
                  <c:v>700000.00000000012</c:v>
                </c:pt>
                <c:pt idx="98">
                  <c:v>700000.00000000012</c:v>
                </c:pt>
                <c:pt idx="99">
                  <c:v>700000.00000000012</c:v>
                </c:pt>
                <c:pt idx="100">
                  <c:v>700000.00000000012</c:v>
                </c:pt>
                <c:pt idx="101">
                  <c:v>700000.00000000012</c:v>
                </c:pt>
                <c:pt idx="102">
                  <c:v>700000.00000000012</c:v>
                </c:pt>
                <c:pt idx="103">
                  <c:v>700000.00000000012</c:v>
                </c:pt>
                <c:pt idx="104">
                  <c:v>700000.00000000012</c:v>
                </c:pt>
                <c:pt idx="105">
                  <c:v>700000.00000000012</c:v>
                </c:pt>
                <c:pt idx="106">
                  <c:v>700000.00000000012</c:v>
                </c:pt>
                <c:pt idx="107">
                  <c:v>700000.00000000012</c:v>
                </c:pt>
                <c:pt idx="108">
                  <c:v>700000.00000000012</c:v>
                </c:pt>
                <c:pt idx="109">
                  <c:v>700000.00000000012</c:v>
                </c:pt>
                <c:pt idx="110">
                  <c:v>700000.00000000012</c:v>
                </c:pt>
                <c:pt idx="111">
                  <c:v>700000.00000000012</c:v>
                </c:pt>
                <c:pt idx="112">
                  <c:v>700000.00000000012</c:v>
                </c:pt>
                <c:pt idx="113">
                  <c:v>700000.00000000012</c:v>
                </c:pt>
                <c:pt idx="114">
                  <c:v>700000.00000000012</c:v>
                </c:pt>
                <c:pt idx="115">
                  <c:v>700000.00000000012</c:v>
                </c:pt>
                <c:pt idx="116">
                  <c:v>700000.00000000012</c:v>
                </c:pt>
                <c:pt idx="117">
                  <c:v>700000.00000000012</c:v>
                </c:pt>
                <c:pt idx="118">
                  <c:v>700000.00000000012</c:v>
                </c:pt>
                <c:pt idx="119">
                  <c:v>700000.00000000012</c:v>
                </c:pt>
                <c:pt idx="120">
                  <c:v>700000.00000000012</c:v>
                </c:pt>
                <c:pt idx="121">
                  <c:v>700000.00000000012</c:v>
                </c:pt>
                <c:pt idx="122">
                  <c:v>700000.00000000012</c:v>
                </c:pt>
                <c:pt idx="123">
                  <c:v>700000.00000000012</c:v>
                </c:pt>
                <c:pt idx="124">
                  <c:v>700000.00000000012</c:v>
                </c:pt>
                <c:pt idx="125">
                  <c:v>700000.00000000012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89-4F50-8300-17F03AFF189E}"/>
            </c:ext>
          </c:extLst>
        </c:ser>
        <c:ser>
          <c:idx val="4"/>
          <c:order val="4"/>
          <c:tx>
            <c:strRef>
              <c:f>AttachmentPoint!$S$16</c:f>
              <c:strCache>
                <c:ptCount val="1"/>
                <c:pt idx="0">
                  <c:v>Equity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AttachmentPoint!$N$17:$N$142</c:f>
              <c:numCache>
                <c:formatCode>_(* #,##0.00_);_(* \(#,##0.00\);_(* "-"??_);_(@_)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AttachmentPoint!$S$17:$S$142</c:f>
              <c:numCache>
                <c:formatCode>0.00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  <c:pt idx="12">
                  <c:v>300000</c:v>
                </c:pt>
                <c:pt idx="13">
                  <c:v>300000</c:v>
                </c:pt>
                <c:pt idx="14">
                  <c:v>300000</c:v>
                </c:pt>
                <c:pt idx="15">
                  <c:v>300000</c:v>
                </c:pt>
                <c:pt idx="16">
                  <c:v>300000</c:v>
                </c:pt>
                <c:pt idx="17">
                  <c:v>300000</c:v>
                </c:pt>
                <c:pt idx="18">
                  <c:v>300000</c:v>
                </c:pt>
                <c:pt idx="19">
                  <c:v>300000</c:v>
                </c:pt>
                <c:pt idx="20">
                  <c:v>300000</c:v>
                </c:pt>
                <c:pt idx="21">
                  <c:v>300000</c:v>
                </c:pt>
                <c:pt idx="22">
                  <c:v>300000</c:v>
                </c:pt>
                <c:pt idx="23">
                  <c:v>300000</c:v>
                </c:pt>
                <c:pt idx="24">
                  <c:v>300000</c:v>
                </c:pt>
                <c:pt idx="25">
                  <c:v>300000</c:v>
                </c:pt>
                <c:pt idx="26">
                  <c:v>300000</c:v>
                </c:pt>
                <c:pt idx="27">
                  <c:v>300000</c:v>
                </c:pt>
                <c:pt idx="28">
                  <c:v>300000</c:v>
                </c:pt>
                <c:pt idx="29">
                  <c:v>300000</c:v>
                </c:pt>
                <c:pt idx="30">
                  <c:v>300000</c:v>
                </c:pt>
                <c:pt idx="31">
                  <c:v>300000</c:v>
                </c:pt>
                <c:pt idx="32">
                  <c:v>300000</c:v>
                </c:pt>
                <c:pt idx="33">
                  <c:v>300000</c:v>
                </c:pt>
                <c:pt idx="34">
                  <c:v>300000</c:v>
                </c:pt>
                <c:pt idx="35">
                  <c:v>300000</c:v>
                </c:pt>
                <c:pt idx="36">
                  <c:v>300000</c:v>
                </c:pt>
                <c:pt idx="37">
                  <c:v>300000</c:v>
                </c:pt>
                <c:pt idx="38">
                  <c:v>300000</c:v>
                </c:pt>
                <c:pt idx="39">
                  <c:v>300000</c:v>
                </c:pt>
                <c:pt idx="40">
                  <c:v>300000</c:v>
                </c:pt>
                <c:pt idx="41">
                  <c:v>300000</c:v>
                </c:pt>
                <c:pt idx="42">
                  <c:v>300000</c:v>
                </c:pt>
                <c:pt idx="43">
                  <c:v>300000</c:v>
                </c:pt>
                <c:pt idx="44">
                  <c:v>300000</c:v>
                </c:pt>
                <c:pt idx="45">
                  <c:v>300000</c:v>
                </c:pt>
                <c:pt idx="46">
                  <c:v>300000</c:v>
                </c:pt>
                <c:pt idx="47">
                  <c:v>300000</c:v>
                </c:pt>
                <c:pt idx="48">
                  <c:v>300000</c:v>
                </c:pt>
                <c:pt idx="49">
                  <c:v>300000</c:v>
                </c:pt>
                <c:pt idx="50">
                  <c:v>300000</c:v>
                </c:pt>
                <c:pt idx="51">
                  <c:v>300000</c:v>
                </c:pt>
                <c:pt idx="52">
                  <c:v>300000</c:v>
                </c:pt>
                <c:pt idx="53">
                  <c:v>300000</c:v>
                </c:pt>
                <c:pt idx="54">
                  <c:v>300000</c:v>
                </c:pt>
                <c:pt idx="55">
                  <c:v>300000</c:v>
                </c:pt>
                <c:pt idx="56">
                  <c:v>300000</c:v>
                </c:pt>
                <c:pt idx="57">
                  <c:v>300000</c:v>
                </c:pt>
                <c:pt idx="58">
                  <c:v>300000</c:v>
                </c:pt>
                <c:pt idx="59">
                  <c:v>300000</c:v>
                </c:pt>
                <c:pt idx="60">
                  <c:v>300000</c:v>
                </c:pt>
                <c:pt idx="61">
                  <c:v>300000</c:v>
                </c:pt>
                <c:pt idx="62">
                  <c:v>300000</c:v>
                </c:pt>
                <c:pt idx="63">
                  <c:v>300000</c:v>
                </c:pt>
                <c:pt idx="64">
                  <c:v>300000</c:v>
                </c:pt>
                <c:pt idx="65">
                  <c:v>300000</c:v>
                </c:pt>
                <c:pt idx="66">
                  <c:v>300000</c:v>
                </c:pt>
                <c:pt idx="67">
                  <c:v>300000</c:v>
                </c:pt>
                <c:pt idx="68">
                  <c:v>300000</c:v>
                </c:pt>
                <c:pt idx="69">
                  <c:v>300000</c:v>
                </c:pt>
                <c:pt idx="70">
                  <c:v>300000</c:v>
                </c:pt>
                <c:pt idx="71">
                  <c:v>300000</c:v>
                </c:pt>
                <c:pt idx="72">
                  <c:v>300000</c:v>
                </c:pt>
                <c:pt idx="73">
                  <c:v>300000</c:v>
                </c:pt>
                <c:pt idx="74">
                  <c:v>300000</c:v>
                </c:pt>
                <c:pt idx="75">
                  <c:v>300000</c:v>
                </c:pt>
                <c:pt idx="76">
                  <c:v>300000</c:v>
                </c:pt>
                <c:pt idx="77">
                  <c:v>300000</c:v>
                </c:pt>
                <c:pt idx="78">
                  <c:v>300000</c:v>
                </c:pt>
                <c:pt idx="79">
                  <c:v>300000</c:v>
                </c:pt>
                <c:pt idx="80">
                  <c:v>300000</c:v>
                </c:pt>
                <c:pt idx="81">
                  <c:v>300000</c:v>
                </c:pt>
                <c:pt idx="82">
                  <c:v>300000</c:v>
                </c:pt>
                <c:pt idx="83">
                  <c:v>300000</c:v>
                </c:pt>
                <c:pt idx="84">
                  <c:v>300000</c:v>
                </c:pt>
                <c:pt idx="85">
                  <c:v>300000</c:v>
                </c:pt>
                <c:pt idx="86">
                  <c:v>300000</c:v>
                </c:pt>
                <c:pt idx="87">
                  <c:v>300000</c:v>
                </c:pt>
                <c:pt idx="88">
                  <c:v>300000</c:v>
                </c:pt>
                <c:pt idx="89">
                  <c:v>300000</c:v>
                </c:pt>
                <c:pt idx="90">
                  <c:v>300000</c:v>
                </c:pt>
                <c:pt idx="91">
                  <c:v>300000</c:v>
                </c:pt>
                <c:pt idx="92">
                  <c:v>300000</c:v>
                </c:pt>
                <c:pt idx="93">
                  <c:v>300000</c:v>
                </c:pt>
                <c:pt idx="94">
                  <c:v>300000</c:v>
                </c:pt>
                <c:pt idx="95">
                  <c:v>300000</c:v>
                </c:pt>
                <c:pt idx="96">
                  <c:v>300000</c:v>
                </c:pt>
                <c:pt idx="97">
                  <c:v>300000</c:v>
                </c:pt>
                <c:pt idx="98">
                  <c:v>300000</c:v>
                </c:pt>
                <c:pt idx="99">
                  <c:v>300000</c:v>
                </c:pt>
                <c:pt idx="100">
                  <c:v>300000</c:v>
                </c:pt>
                <c:pt idx="101">
                  <c:v>300000</c:v>
                </c:pt>
                <c:pt idx="102">
                  <c:v>300000</c:v>
                </c:pt>
                <c:pt idx="103">
                  <c:v>300000</c:v>
                </c:pt>
                <c:pt idx="104">
                  <c:v>300000</c:v>
                </c:pt>
                <c:pt idx="105">
                  <c:v>300000</c:v>
                </c:pt>
                <c:pt idx="106">
                  <c:v>300000</c:v>
                </c:pt>
                <c:pt idx="107">
                  <c:v>300000</c:v>
                </c:pt>
                <c:pt idx="108">
                  <c:v>300000</c:v>
                </c:pt>
                <c:pt idx="109">
                  <c:v>300000</c:v>
                </c:pt>
                <c:pt idx="110">
                  <c:v>300000</c:v>
                </c:pt>
                <c:pt idx="111">
                  <c:v>300000</c:v>
                </c:pt>
                <c:pt idx="112">
                  <c:v>300000</c:v>
                </c:pt>
                <c:pt idx="113">
                  <c:v>300000</c:v>
                </c:pt>
                <c:pt idx="114">
                  <c:v>300000</c:v>
                </c:pt>
                <c:pt idx="115">
                  <c:v>300000</c:v>
                </c:pt>
                <c:pt idx="116">
                  <c:v>300000</c:v>
                </c:pt>
                <c:pt idx="117">
                  <c:v>300000</c:v>
                </c:pt>
                <c:pt idx="118">
                  <c:v>300000</c:v>
                </c:pt>
                <c:pt idx="119">
                  <c:v>300000</c:v>
                </c:pt>
                <c:pt idx="120">
                  <c:v>300000</c:v>
                </c:pt>
                <c:pt idx="121">
                  <c:v>300000</c:v>
                </c:pt>
                <c:pt idx="122">
                  <c:v>300000</c:v>
                </c:pt>
                <c:pt idx="123">
                  <c:v>300000</c:v>
                </c:pt>
                <c:pt idx="124">
                  <c:v>300000</c:v>
                </c:pt>
                <c:pt idx="125">
                  <c:v>300000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89-4F50-8300-17F03AFF1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973016"/>
        <c:axId val="1"/>
      </c:scatterChart>
      <c:valAx>
        <c:axId val="616973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Total Loss</a:t>
                </a:r>
              </a:p>
            </c:rich>
          </c:tx>
          <c:layout>
            <c:manualLayout>
              <c:xMode val="edge"/>
              <c:yMode val="edge"/>
              <c:x val="0.30353452180223833"/>
              <c:y val="0.88087903646190568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Tranche Loss</a:t>
                </a:r>
              </a:p>
            </c:rich>
          </c:tx>
          <c:layout>
            <c:manualLayout>
              <c:xMode val="edge"/>
              <c:yMode val="edge"/>
              <c:x val="3.3264033264033266E-2"/>
              <c:y val="0.35736728030947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6973016"/>
        <c:crosses val="autoZero"/>
        <c:crossBetween val="midCat"/>
      </c:valAx>
      <c:spPr>
        <a:noFill/>
        <a:ln w="3175">
          <a:solidFill>
            <a:srgbClr val="000000"/>
          </a:solidFill>
          <a:prstDash val="sysDash"/>
        </a:ln>
      </c:spPr>
    </c:plotArea>
    <c:legend>
      <c:legendPos val="r"/>
      <c:layout>
        <c:manualLayout>
          <c:xMode val="edge"/>
          <c:yMode val="edge"/>
          <c:x val="0.68191268191268195"/>
          <c:y val="0.32578525245319945"/>
          <c:w val="0.29937629937629939"/>
          <c:h val="0.369339076517874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142986769244302E-2"/>
          <c:y val="8.0186935965766884E-2"/>
          <c:w val="0.90445101904837633"/>
          <c:h val="0.8202044461044026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AttachmentPoint!$X$16</c:f>
              <c:strCache>
                <c:ptCount val="1"/>
                <c:pt idx="0">
                  <c:v>Prob(25%)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AttachmentPoint!$W$17:$W$142</c:f>
              <c:numCache>
                <c:formatCode>_(* #,##0.0_);_(* \(#,##0.0\);_(* "-"?_);_(@_)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AttachmentPoint!$X$17:$X$142</c:f>
              <c:numCache>
                <c:formatCode>_-* #,##0.000_-;\-* #,##0.000_-;_-* "-"??_-;_-@_-</c:formatCode>
                <c:ptCount val="126"/>
                <c:pt idx="0">
                  <c:v>0.95972204330217803</c:v>
                </c:pt>
                <c:pt idx="1">
                  <c:v>0.90912901922755074</c:v>
                </c:pt>
                <c:pt idx="2">
                  <c:v>0.85617403304155948</c:v>
                </c:pt>
                <c:pt idx="3">
                  <c:v>0.80366934465532114</c:v>
                </c:pt>
                <c:pt idx="4">
                  <c:v>0.75265145072947304</c:v>
                </c:pt>
                <c:pt idx="5">
                  <c:v>0.70408632627039225</c:v>
                </c:pt>
                <c:pt idx="6">
                  <c:v>0.65884797793153405</c:v>
                </c:pt>
                <c:pt idx="7">
                  <c:v>0.61683396987155348</c:v>
                </c:pt>
                <c:pt idx="8">
                  <c:v>0.57703460347403424</c:v>
                </c:pt>
                <c:pt idx="9">
                  <c:v>0.53856842655366832</c:v>
                </c:pt>
                <c:pt idx="10">
                  <c:v>0.50147960853437157</c:v>
                </c:pt>
                <c:pt idx="11">
                  <c:v>0.46662621532705506</c:v>
                </c:pt>
                <c:pt idx="12">
                  <c:v>0.4349549697516133</c:v>
                </c:pt>
                <c:pt idx="13">
                  <c:v>0.40682010955835302</c:v>
                </c:pt>
                <c:pt idx="14">
                  <c:v>0.38176318895796102</c:v>
                </c:pt>
                <c:pt idx="15">
                  <c:v>0.35876359923586787</c:v>
                </c:pt>
                <c:pt idx="16">
                  <c:v>0.33671565837139705</c:v>
                </c:pt>
                <c:pt idx="17">
                  <c:v>0.31485647842531683</c:v>
                </c:pt>
                <c:pt idx="18">
                  <c:v>0.29297721648000563</c:v>
                </c:pt>
                <c:pt idx="19">
                  <c:v>0.27138965647111657</c:v>
                </c:pt>
                <c:pt idx="20">
                  <c:v>0.25072020119638128</c:v>
                </c:pt>
                <c:pt idx="21">
                  <c:v>0.23164252553871989</c:v>
                </c:pt>
                <c:pt idx="22">
                  <c:v>0.21464841511106425</c:v>
                </c:pt>
                <c:pt idx="23">
                  <c:v>0.19991642386750363</c:v>
                </c:pt>
                <c:pt idx="24">
                  <c:v>0.1872924643958187</c:v>
                </c:pt>
                <c:pt idx="25">
                  <c:v>0.17636108049245713</c:v>
                </c:pt>
                <c:pt idx="26">
                  <c:v>0.16656790369742558</c:v>
                </c:pt>
                <c:pt idx="27">
                  <c:v>0.15735191165778373</c:v>
                </c:pt>
                <c:pt idx="28">
                  <c:v>0.14825523156669307</c:v>
                </c:pt>
                <c:pt idx="29">
                  <c:v>0.13899194855467112</c:v>
                </c:pt>
                <c:pt idx="30">
                  <c:v>0.12947071696094392</c:v>
                </c:pt>
                <c:pt idx="31">
                  <c:v>0.11977627120063605</c:v>
                </c:pt>
                <c:pt idx="32">
                  <c:v>0.1101214095678249</c:v>
                </c:pt>
                <c:pt idx="33">
                  <c:v>0.1007838884296608</c:v>
                </c:pt>
                <c:pt idx="34">
                  <c:v>9.2042461825417976E-2</c:v>
                </c:pt>
                <c:pt idx="35">
                  <c:v>8.4123695834275924E-2</c:v>
                </c:pt>
                <c:pt idx="36">
                  <c:v>7.7166998592628766E-2</c:v>
                </c:pt>
                <c:pt idx="37">
                  <c:v>7.1210533001921594E-2</c:v>
                </c:pt>
                <c:pt idx="38">
                  <c:v>6.619635239915167E-2</c:v>
                </c:pt>
                <c:pt idx="39">
                  <c:v>6.1990032506318959E-2</c:v>
                </c:pt>
                <c:pt idx="40">
                  <c:v>5.8408643543736427E-2</c:v>
                </c:pt>
                <c:pt idx="41">
                  <c:v>5.5251005008400744E-2</c:v>
                </c:pt>
                <c:pt idx="42">
                  <c:v>5.2325325856302229E-2</c:v>
                </c:pt>
                <c:pt idx="43">
                  <c:v>4.9470964584628185E-2</c:v>
                </c:pt>
                <c:pt idx="44">
                  <c:v>4.6572653023670307E-2</c:v>
                </c:pt>
                <c:pt idx="45">
                  <c:v>4.3566836450983693E-2</c:v>
                </c:pt>
                <c:pt idx="46">
                  <c:v>4.0440726986386233E-2</c:v>
                </c:pt>
                <c:pt idx="47">
                  <c:v>3.7225311778268155E-2</c:v>
                </c:pt>
                <c:pt idx="48">
                  <c:v>3.3983990601492819E-2</c:v>
                </c:pt>
                <c:pt idx="49">
                  <c:v>3.0798781361738303E-2</c:v>
                </c:pt>
                <c:pt idx="50">
                  <c:v>2.7756110471567674E-2</c:v>
                </c:pt>
                <c:pt idx="51">
                  <c:v>2.4934057798441489E-2</c:v>
                </c:pt>
                <c:pt idx="52">
                  <c:v>2.239253812221087E-2</c:v>
                </c:pt>
                <c:pt idx="53">
                  <c:v>2.0167317413941066E-2</c:v>
                </c:pt>
                <c:pt idx="54">
                  <c:v>1.8268087594292659E-2</c:v>
                </c:pt>
                <c:pt idx="55">
                  <c:v>1.6680192706005958E-2</c:v>
                </c:pt>
                <c:pt idx="56">
                  <c:v>1.5369133408865587E-2</c:v>
                </c:pt>
                <c:pt idx="57">
                  <c:v>1.4286744325364142E-2</c:v>
                </c:pt>
                <c:pt idx="58">
                  <c:v>1.3377941332836985E-2</c:v>
                </c:pt>
                <c:pt idx="59">
                  <c:v>1.2587116764260609E-2</c:v>
                </c:pt>
                <c:pt idx="60">
                  <c:v>1.1863532968665491E-2</c:v>
                </c:pt>
                <c:pt idx="61">
                  <c:v>1.1165344871637339E-2</c:v>
                </c:pt>
                <c:pt idx="62">
                  <c:v>1.0462113612773494E-2</c:v>
                </c:pt>
                <c:pt idx="63">
                  <c:v>9.7358362396987586E-3</c:v>
                </c:pt>
                <c:pt idx="64">
                  <c:v>8.9806213219869591E-3</c:v>
                </c:pt>
                <c:pt idx="65">
                  <c:v>8.2012119593896093E-3</c:v>
                </c:pt>
                <c:pt idx="66">
                  <c:v>7.4106176817256841E-3</c:v>
                </c:pt>
                <c:pt idx="67">
                  <c:v>6.6271725483154631E-3</c:v>
                </c:pt>
                <c:pt idx="68">
                  <c:v>5.8713797176009885E-3</c:v>
                </c:pt>
                <c:pt idx="69">
                  <c:v>5.162915080060948E-3</c:v>
                </c:pt>
                <c:pt idx="70">
                  <c:v>4.5181283268669326E-3</c:v>
                </c:pt>
                <c:pt idx="71">
                  <c:v>3.9482947953458636E-3</c:v>
                </c:pt>
                <c:pt idx="72">
                  <c:v>3.4587471480472809E-3</c:v>
                </c:pt>
                <c:pt idx="73">
                  <c:v>3.0488769857900389E-3</c:v>
                </c:pt>
                <c:pt idx="74">
                  <c:v>2.7128723144199673E-3</c:v>
                </c:pt>
                <c:pt idx="75">
                  <c:v>2.4409718871882813E-3</c:v>
                </c:pt>
                <c:pt idx="76">
                  <c:v>2.2209839557119082E-3</c:v>
                </c:pt>
                <c:pt idx="77">
                  <c:v>2.0398322190141593E-3</c:v>
                </c:pt>
                <c:pt idx="78">
                  <c:v>1.8849413113440905E-3</c:v>
                </c:pt>
                <c:pt idx="79">
                  <c:v>1.7453383976134829E-3</c:v>
                </c:pt>
                <c:pt idx="80">
                  <c:v>1.6124088241425971E-3</c:v>
                </c:pt>
                <c:pt idx="81">
                  <c:v>1.480291932228095E-3</c:v>
                </c:pt>
                <c:pt idx="82">
                  <c:v>1.3459361672750747E-3</c:v>
                </c:pt>
                <c:pt idx="83">
                  <c:v>1.2088547262931737E-3</c:v>
                </c:pt>
                <c:pt idx="84">
                  <c:v>1.0706401957761846E-3</c:v>
                </c:pt>
                <c:pt idx="85">
                  <c:v>9.3431260643284109E-4</c:v>
                </c:pt>
                <c:pt idx="86">
                  <c:v>8.0358929128798717E-4</c:v>
                </c:pt>
                <c:pt idx="87">
                  <c:v>6.8217233462197768E-4</c:v>
                </c:pt>
                <c:pt idx="88">
                  <c:v>5.7314478303915894E-4</c:v>
                </c:pt>
                <c:pt idx="89">
                  <c:v>4.7854723191387283E-4</c:v>
                </c:pt>
                <c:pt idx="90">
                  <c:v>3.9917378430498474E-4</c:v>
                </c:pt>
                <c:pt idx="91">
                  <c:v>3.3458738020897272E-4</c:v>
                </c:pt>
                <c:pt idx="92">
                  <c:v>2.8331829757688443E-4</c:v>
                </c:pt>
                <c:pt idx="93">
                  <c:v>2.4318450569282835E-4</c:v>
                </c:pt>
                <c:pt idx="94">
                  <c:v>2.1166292377272633E-4</c:v>
                </c:pt>
                <c:pt idx="95">
                  <c:v>1.862459170693942E-4</c:v>
                </c:pt>
                <c:pt idx="96">
                  <c:v>1.6473297637997764E-4</c:v>
                </c:pt>
                <c:pt idx="97">
                  <c:v>1.4542739114320469E-4</c:v>
                </c:pt>
                <c:pt idx="98">
                  <c:v>1.2722682896726401E-4</c:v>
                </c:pt>
                <c:pt idx="99">
                  <c:v>1.0961255865382658E-4</c:v>
                </c:pt>
                <c:pt idx="100">
                  <c:v>9.2554338039563255E-5</c:v>
                </c:pt>
                <c:pt idx="101">
                  <c:v>7.6357296545093156E-5</c:v>
                </c:pt>
                <c:pt idx="102">
                  <c:v>6.1483370643045099E-5</c:v>
                </c:pt>
                <c:pt idx="103">
                  <c:v>4.8381728912305633E-5</c:v>
                </c:pt>
                <c:pt idx="104">
                  <c:v>3.7358549700883259E-5</c:v>
                </c:pt>
                <c:pt idx="105">
                  <c:v>2.8506096624636434E-5</c:v>
                </c:pt>
                <c:pt idx="106">
                  <c:v>2.1696188116870907E-5</c:v>
                </c:pt>
                <c:pt idx="107">
                  <c:v>1.6627843172356549E-5</c:v>
                </c:pt>
                <c:pt idx="108">
                  <c:v>1.2907546004137238E-5</c:v>
                </c:pt>
                <c:pt idx="109">
                  <c:v>1.0136169368735182E-5</c:v>
                </c:pt>
                <c:pt idx="110">
                  <c:v>7.9795029565010722E-6</c:v>
                </c:pt>
                <c:pt idx="111">
                  <c:v>6.2076317861592401E-6</c:v>
                </c:pt>
                <c:pt idx="112">
                  <c:v>4.6991262721007843E-6</c:v>
                </c:pt>
                <c:pt idx="113">
                  <c:v>3.4162516518998487E-6</c:v>
                </c:pt>
                <c:pt idx="114">
                  <c:v>2.3647980420538062E-6</c:v>
                </c:pt>
                <c:pt idx="115">
                  <c:v>1.5548212598526234E-6</c:v>
                </c:pt>
                <c:pt idx="116">
                  <c:v>9.7563304413128549E-7</c:v>
                </c:pt>
                <c:pt idx="117">
                  <c:v>5.9065483193343482E-7</c:v>
                </c:pt>
                <c:pt idx="118">
                  <c:v>3.4839225648841676E-7</c:v>
                </c:pt>
                <c:pt idx="119">
                  <c:v>1.9920831684228091E-7</c:v>
                </c:pt>
                <c:pt idx="120">
                  <c:v>1.0709972486644403E-7</c:v>
                </c:pt>
                <c:pt idx="121">
                  <c:v>5.1306372150783375E-8</c:v>
                </c:pt>
                <c:pt idx="122">
                  <c:v>2.0433861158686284E-8</c:v>
                </c:pt>
                <c:pt idx="123">
                  <c:v>6.1397624762093983E-9</c:v>
                </c:pt>
                <c:pt idx="124">
                  <c:v>1.0975803599322376E-9</c:v>
                </c:pt>
                <c:pt idx="125">
                  <c:v>2.886579864025407E-15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53-4E14-B90B-3D34033ECCC8}"/>
            </c:ext>
          </c:extLst>
        </c:ser>
        <c:ser>
          <c:idx val="1"/>
          <c:order val="1"/>
          <c:tx>
            <c:strRef>
              <c:f>AttachmentPoint!$Y$16</c:f>
              <c:strCache>
                <c:ptCount val="1"/>
                <c:pt idx="0">
                  <c:v>Prob(50%)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AttachmentPoint!$W$17:$W$142</c:f>
              <c:numCache>
                <c:formatCode>_(* #,##0.0_);_(* \(#,##0.0\);_(* "-"?_);_(@_)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AttachmentPoint!$Y$17:$Y$142</c:f>
              <c:numCache>
                <c:formatCode>_-* #,##0.000_-;\-* #,##0.000_-;_-* "-"??_-;_-@_-</c:formatCode>
                <c:ptCount val="126"/>
                <c:pt idx="0">
                  <c:v>0.79828803755283428</c:v>
                </c:pt>
                <c:pt idx="1">
                  <c:v>0.70268906802330988</c:v>
                </c:pt>
                <c:pt idx="2">
                  <c:v>0.6367049369876796</c:v>
                </c:pt>
                <c:pt idx="3">
                  <c:v>0.58551749138500342</c:v>
                </c:pt>
                <c:pt idx="4">
                  <c:v>0.54348200975746752</c:v>
                </c:pt>
                <c:pt idx="5">
                  <c:v>0.50777863151932889</c:v>
                </c:pt>
                <c:pt idx="6">
                  <c:v>0.47667615402445251</c:v>
                </c:pt>
                <c:pt idx="7">
                  <c:v>0.44904354411600778</c:v>
                </c:pt>
                <c:pt idx="8">
                  <c:v>0.4242487368584883</c:v>
                </c:pt>
                <c:pt idx="9">
                  <c:v>0.40194979478104997</c:v>
                </c:pt>
                <c:pt idx="10">
                  <c:v>0.38180503918918085</c:v>
                </c:pt>
                <c:pt idx="11">
                  <c:v>0.36335756181264911</c:v>
                </c:pt>
                <c:pt idx="12">
                  <c:v>0.34615139769447245</c:v>
                </c:pt>
                <c:pt idx="13">
                  <c:v>0.32991000759272071</c:v>
                </c:pt>
                <c:pt idx="14">
                  <c:v>0.31459948352182154</c:v>
                </c:pt>
                <c:pt idx="15">
                  <c:v>0.30033736619547191</c:v>
                </c:pt>
                <c:pt idx="16">
                  <c:v>0.28722987517959297</c:v>
                </c:pt>
                <c:pt idx="17">
                  <c:v>0.27524710114722084</c:v>
                </c:pt>
                <c:pt idx="18">
                  <c:v>0.26419690201668489</c:v>
                </c:pt>
                <c:pt idx="19">
                  <c:v>0.25379071639783102</c:v>
                </c:pt>
                <c:pt idx="20">
                  <c:v>0.24375114708080226</c:v>
                </c:pt>
                <c:pt idx="21">
                  <c:v>0.23390456623727895</c:v>
                </c:pt>
                <c:pt idx="22">
                  <c:v>0.22422223781931006</c:v>
                </c:pt>
                <c:pt idx="23">
                  <c:v>0.21480279820510695</c:v>
                </c:pt>
                <c:pt idx="24">
                  <c:v>0.20581276981465502</c:v>
                </c:pt>
                <c:pt idx="25">
                  <c:v>0.19741304242680136</c:v>
                </c:pt>
                <c:pt idx="26">
                  <c:v>0.18969791982705297</c:v>
                </c:pt>
                <c:pt idx="27">
                  <c:v>0.18266364031607407</c:v>
                </c:pt>
                <c:pt idx="28">
                  <c:v>0.17621075592911217</c:v>
                </c:pt>
                <c:pt idx="29">
                  <c:v>0.17017400075671962</c:v>
                </c:pt>
                <c:pt idx="30">
                  <c:v>0.16436691215071142</c:v>
                </c:pt>
                <c:pt idx="31">
                  <c:v>0.15862704129075211</c:v>
                </c:pt>
                <c:pt idx="32">
                  <c:v>0.15285014337379832</c:v>
                </c:pt>
                <c:pt idx="33">
                  <c:v>0.14700658809426104</c:v>
                </c:pt>
                <c:pt idx="34">
                  <c:v>0.1411386467256186</c:v>
                </c:pt>
                <c:pt idx="35">
                  <c:v>0.1353419329693436</c:v>
                </c:pt>
                <c:pt idx="36">
                  <c:v>0.12973727572342086</c:v>
                </c:pt>
                <c:pt idx="37">
                  <c:v>0.12444039002178298</c:v>
                </c:pt>
                <c:pt idx="38">
                  <c:v>0.11953604142866614</c:v>
                </c:pt>
                <c:pt idx="39">
                  <c:v>0.11506144457061396</c:v>
                </c:pt>
                <c:pt idx="40">
                  <c:v>0.1110010436838178</c:v>
                </c:pt>
                <c:pt idx="41">
                  <c:v>0.10729224477234545</c:v>
                </c:pt>
                <c:pt idx="42">
                  <c:v>0.10383962254389112</c:v>
                </c:pt>
                <c:pt idx="43">
                  <c:v>0.10053390571297482</c:v>
                </c:pt>
                <c:pt idx="44">
                  <c:v>9.7271711611463196E-2</c:v>
                </c:pt>
                <c:pt idx="45">
                  <c:v>9.3972431475476403E-2</c:v>
                </c:pt>
                <c:pt idx="46">
                  <c:v>9.0589634779520312E-2</c:v>
                </c:pt>
                <c:pt idx="47">
                  <c:v>8.71156104710199E-2</c:v>
                </c:pt>
                <c:pt idx="48">
                  <c:v>8.3578960747204945E-2</c:v>
                </c:pt>
                <c:pt idx="49">
                  <c:v>8.0036314539472353E-2</c:v>
                </c:pt>
                <c:pt idx="50">
                  <c:v>7.6560083667786438E-2</c:v>
                </c:pt>
                <c:pt idx="51">
                  <c:v>7.3224645885508588E-2</c:v>
                </c:pt>
                <c:pt idx="52">
                  <c:v>7.0093367874396795E-2</c:v>
                </c:pt>
                <c:pt idx="53">
                  <c:v>6.7208509753064583E-2</c:v>
                </c:pt>
                <c:pt idx="54">
                  <c:v>6.4585380345675958E-2</c:v>
                </c:pt>
                <c:pt idx="55">
                  <c:v>6.2211286288644252E-2</c:v>
                </c:pt>
                <c:pt idx="56">
                  <c:v>6.0048998480890292E-2</c:v>
                </c:pt>
                <c:pt idx="57">
                  <c:v>5.8043783766637436E-2</c:v>
                </c:pt>
                <c:pt idx="58">
                  <c:v>5.6132606199388979E-2</c:v>
                </c:pt>
                <c:pt idx="59">
                  <c:v>5.4253921696461593E-2</c:v>
                </c:pt>
                <c:pt idx="60">
                  <c:v>5.2356555361746104E-2</c:v>
                </c:pt>
                <c:pt idx="61">
                  <c:v>5.0406415723106113E-2</c:v>
                </c:pt>
                <c:pt idx="62">
                  <c:v>4.8390206014057746E-2</c:v>
                </c:pt>
                <c:pt idx="63">
                  <c:v>4.631577863448344E-2</c:v>
                </c:pt>
                <c:pt idx="64">
                  <c:v>4.4209284050556241E-2</c:v>
                </c:pt>
                <c:pt idx="65">
                  <c:v>4.2109727391689278E-2</c:v>
                </c:pt>
                <c:pt idx="66">
                  <c:v>4.0061903367087925E-2</c:v>
                </c:pt>
                <c:pt idx="67">
                  <c:v>3.8108880207953555E-2</c:v>
                </c:pt>
                <c:pt idx="68">
                  <c:v>3.6285214700783941E-2</c:v>
                </c:pt>
                <c:pt idx="69">
                  <c:v>3.4611903628729457E-2</c:v>
                </c:pt>
                <c:pt idx="70">
                  <c:v>3.3093747985513899E-2</c:v>
                </c:pt>
                <c:pt idx="71">
                  <c:v>3.171938907995786E-2</c:v>
                </c:pt>
                <c:pt idx="72">
                  <c:v>3.0463846333872557E-2</c:v>
                </c:pt>
                <c:pt idx="73">
                  <c:v>2.9293015648716003E-2</c:v>
                </c:pt>
                <c:pt idx="74">
                  <c:v>2.8169325632523501E-2</c:v>
                </c:pt>
                <c:pt idx="75">
                  <c:v>2.7057622846329399E-2</c:v>
                </c:pt>
                <c:pt idx="76">
                  <c:v>2.5930370412349135E-2</c:v>
                </c:pt>
                <c:pt idx="77">
                  <c:v>2.4771384909134664E-2</c:v>
                </c:pt>
                <c:pt idx="78">
                  <c:v>2.357758216273298E-2</c:v>
                </c:pt>
                <c:pt idx="79">
                  <c:v>2.2358522267540981E-2</c:v>
                </c:pt>
                <c:pt idx="80">
                  <c:v>2.1133896992606704E-2</c:v>
                </c:pt>
                <c:pt idx="81">
                  <c:v>1.9929437774353076E-2</c:v>
                </c:pt>
                <c:pt idx="82">
                  <c:v>1.8771983821365246E-2</c:v>
                </c:pt>
                <c:pt idx="83">
                  <c:v>1.7684587180950118E-2</c:v>
                </c:pt>
                <c:pt idx="84">
                  <c:v>1.6682513872100291E-2</c:v>
                </c:pt>
                <c:pt idx="85">
                  <c:v>1.5770826193597931E-2</c:v>
                </c:pt>
                <c:pt idx="86">
                  <c:v>1.4943932428772788E-2</c:v>
                </c:pt>
                <c:pt idx="87">
                  <c:v>1.4187123326448559E-2</c:v>
                </c:pt>
                <c:pt idx="88">
                  <c:v>1.3479748766152988E-2</c:v>
                </c:pt>
                <c:pt idx="89">
                  <c:v>1.2799388815454726E-2</c:v>
                </c:pt>
                <c:pt idx="90">
                  <c:v>1.2126192914122202E-2</c:v>
                </c:pt>
                <c:pt idx="91">
                  <c:v>1.1446531465436838E-2</c:v>
                </c:pt>
                <c:pt idx="92">
                  <c:v>1.0755235821604647E-2</c:v>
                </c:pt>
                <c:pt idx="93">
                  <c:v>1.0055981165003391E-2</c:v>
                </c:pt>
                <c:pt idx="94">
                  <c:v>9.3597503283909811E-3</c:v>
                </c:pt>
                <c:pt idx="95">
                  <c:v>8.6817355890571601E-3</c:v>
                </c:pt>
                <c:pt idx="96">
                  <c:v>8.0373998963483295E-3</c:v>
                </c:pt>
                <c:pt idx="97">
                  <c:v>7.4386363243224007E-3</c:v>
                </c:pt>
                <c:pt idx="98">
                  <c:v>6.8909653145370342E-3</c:v>
                </c:pt>
                <c:pt idx="99">
                  <c:v>6.3924717222941796E-3</c:v>
                </c:pt>
                <c:pt idx="100">
                  <c:v>5.9347475843511965E-3</c:v>
                </c:pt>
                <c:pt idx="101">
                  <c:v>5.5055703825325208E-3</c:v>
                </c:pt>
                <c:pt idx="102">
                  <c:v>5.0925484867146986E-3</c:v>
                </c:pt>
                <c:pt idx="103">
                  <c:v>4.6866522199019434E-3</c:v>
                </c:pt>
                <c:pt idx="104">
                  <c:v>4.2845381099655411E-3</c:v>
                </c:pt>
                <c:pt idx="105">
                  <c:v>3.8889129219804586E-3</c:v>
                </c:pt>
                <c:pt idx="106">
                  <c:v>3.5068153403516877E-3</c:v>
                </c:pt>
                <c:pt idx="107">
                  <c:v>3.1464400661623815E-3</c:v>
                </c:pt>
                <c:pt idx="108">
                  <c:v>2.81372432786553E-3</c:v>
                </c:pt>
                <c:pt idx="109">
                  <c:v>2.5100847618564348E-3</c:v>
                </c:pt>
                <c:pt idx="110">
                  <c:v>2.2322732536830259E-3</c:v>
                </c:pt>
                <c:pt idx="111">
                  <c:v>1.9743904604272444E-3</c:v>
                </c:pt>
                <c:pt idx="112">
                  <c:v>1.7310195932799255E-3</c:v>
                </c:pt>
                <c:pt idx="113">
                  <c:v>1.4997821728505167E-3</c:v>
                </c:pt>
                <c:pt idx="114">
                  <c:v>1.2818677783970056E-3</c:v>
                </c:pt>
                <c:pt idx="115">
                  <c:v>1.0803107013943603E-3</c:v>
                </c:pt>
                <c:pt idx="116">
                  <c:v>8.9733912130096627E-4</c:v>
                </c:pt>
                <c:pt idx="117">
                  <c:v>7.328503726751201E-4</c:v>
                </c:pt>
                <c:pt idx="118">
                  <c:v>5.8511794021909314E-4</c:v>
                </c:pt>
                <c:pt idx="119">
                  <c:v>4.5274738775014089E-4</c:v>
                </c:pt>
                <c:pt idx="120">
                  <c:v>3.3571742160765083E-4</c:v>
                </c:pt>
                <c:pt idx="121">
                  <c:v>2.346710139792263E-4</c:v>
                </c:pt>
                <c:pt idx="122">
                  <c:v>1.499521733053788E-4</c:v>
                </c:pt>
                <c:pt idx="123">
                  <c:v>8.1803570777361223E-5</c:v>
                </c:pt>
                <c:pt idx="124">
                  <c:v>3.1068880179785374E-5</c:v>
                </c:pt>
                <c:pt idx="125">
                  <c:v>5.1070259132757201E-15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53-4E14-B90B-3D34033ECCC8}"/>
            </c:ext>
          </c:extLst>
        </c:ser>
        <c:ser>
          <c:idx val="2"/>
          <c:order val="2"/>
          <c:tx>
            <c:strRef>
              <c:f>AttachmentPoint!$Z$16</c:f>
              <c:strCache>
                <c:ptCount val="1"/>
                <c:pt idx="0">
                  <c:v>Prob(75%)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AttachmentPoint!$W$17:$W$142</c:f>
              <c:numCache>
                <c:formatCode>_(* #,##0.0_);_(* \(#,##0.0\);_(* "-"?_);_(@_)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AttachmentPoint!$Z$17:$Z$142</c:f>
              <c:numCache>
                <c:formatCode>_-* #,##0.000_-;\-* #,##0.000_-;_-* "-"??_-;_-@_-</c:formatCode>
                <c:ptCount val="126"/>
                <c:pt idx="0">
                  <c:v>0.54670643951760811</c:v>
                </c:pt>
                <c:pt idx="1">
                  <c:v>0.46827136708024097</c:v>
                </c:pt>
                <c:pt idx="2">
                  <c:v>0.42327690757524339</c:v>
                </c:pt>
                <c:pt idx="3">
                  <c:v>0.39274238756817337</c:v>
                </c:pt>
                <c:pt idx="4">
                  <c:v>0.37076460451646764</c:v>
                </c:pt>
                <c:pt idx="5">
                  <c:v>0.35227326687363658</c:v>
                </c:pt>
                <c:pt idx="6">
                  <c:v>0.33429687086965321</c:v>
                </c:pt>
                <c:pt idx="7">
                  <c:v>0.31664388060982662</c:v>
                </c:pt>
                <c:pt idx="8">
                  <c:v>0.30060046379765226</c:v>
                </c:pt>
                <c:pt idx="9">
                  <c:v>0.28739609351388606</c:v>
                </c:pt>
                <c:pt idx="10">
                  <c:v>0.2774190024386588</c:v>
                </c:pt>
                <c:pt idx="11">
                  <c:v>0.27018869142453106</c:v>
                </c:pt>
                <c:pt idx="12">
                  <c:v>0.2647133935767928</c:v>
                </c:pt>
                <c:pt idx="13">
                  <c:v>0.25989305863162349</c:v>
                </c:pt>
                <c:pt idx="14">
                  <c:v>0.25480278570301462</c:v>
                </c:pt>
                <c:pt idx="15">
                  <c:v>0.24883511457032204</c:v>
                </c:pt>
                <c:pt idx="16">
                  <c:v>0.24173872329207657</c:v>
                </c:pt>
                <c:pt idx="17">
                  <c:v>0.23359099567820285</c:v>
                </c:pt>
                <c:pt idx="18">
                  <c:v>0.22472601843788098</c:v>
                </c:pt>
                <c:pt idx="19">
                  <c:v>0.21563251920675386</c:v>
                </c:pt>
                <c:pt idx="20">
                  <c:v>0.20683959793007234</c:v>
                </c:pt>
                <c:pt idx="21">
                  <c:v>0.19881259627472725</c:v>
                </c:pt>
                <c:pt idx="22">
                  <c:v>0.19187942949415315</c:v>
                </c:pt>
                <c:pt idx="23">
                  <c:v>0.18619821517437352</c:v>
                </c:pt>
                <c:pt idx="24">
                  <c:v>0.18176444322612473</c:v>
                </c:pt>
                <c:pt idx="25">
                  <c:v>0.17844584101250605</c:v>
                </c:pt>
                <c:pt idx="26">
                  <c:v>0.17602892400480985</c:v>
                </c:pt>
                <c:pt idx="27">
                  <c:v>0.17426310228239872</c:v>
                </c:pt>
                <c:pt idx="28">
                  <c:v>0.17289382625367744</c:v>
                </c:pt>
                <c:pt idx="29">
                  <c:v>0.17168258804246328</c:v>
                </c:pt>
                <c:pt idx="30">
                  <c:v>0.17041635478117534</c:v>
                </c:pt>
                <c:pt idx="31">
                  <c:v>0.16891121289523559</c:v>
                </c:pt>
                <c:pt idx="32">
                  <c:v>0.16701482157185266</c:v>
                </c:pt>
                <c:pt idx="33">
                  <c:v>0.16461053703124173</c:v>
                </c:pt>
                <c:pt idx="34">
                  <c:v>0.16162376883485852</c:v>
                </c:pt>
                <c:pt idx="35">
                  <c:v>0.15802910873671072</c:v>
                </c:pt>
                <c:pt idx="36">
                  <c:v>0.15385558906567987</c:v>
                </c:pt>
                <c:pt idx="37">
                  <c:v>0.14918731773832183</c:v>
                </c:pt>
                <c:pt idx="38">
                  <c:v>0.1441576283324848</c:v>
                </c:pt>
                <c:pt idx="39">
                  <c:v>0.13893644378954828</c:v>
                </c:pt>
                <c:pt idx="40">
                  <c:v>0.13371228458789652</c:v>
                </c:pt>
                <c:pt idx="41">
                  <c:v>0.12867173579700786</c:v>
                </c:pt>
                <c:pt idx="42">
                  <c:v>0.12397982967380516</c:v>
                </c:pt>
                <c:pt idx="43">
                  <c:v>0.11976455085737892</c:v>
                </c:pt>
                <c:pt idx="44">
                  <c:v>0.11610765340055906</c:v>
                </c:pt>
                <c:pt idx="45">
                  <c:v>0.11304252979595664</c:v>
                </c:pt>
                <c:pt idx="46">
                  <c:v>0.11055841523674725</c:v>
                </c:pt>
                <c:pt idx="47">
                  <c:v>0.10860911472007273</c:v>
                </c:pt>
                <c:pt idx="48">
                  <c:v>0.10712391852752479</c:v>
                </c:pt>
                <c:pt idx="49">
                  <c:v>0.10601844446126929</c:v>
                </c:pt>
                <c:pt idx="50">
                  <c:v>0.1052036768766943</c:v>
                </c:pt>
                <c:pt idx="51">
                  <c:v>0.10459224433938108</c:v>
                </c:pt>
                <c:pt idx="52">
                  <c:v>0.10410176899824064</c:v>
                </c:pt>
                <c:pt idx="53">
                  <c:v>0.10365576649129693</c:v>
                </c:pt>
                <c:pt idx="54">
                  <c:v>0.1031829881457198</c:v>
                </c:pt>
                <c:pt idx="55">
                  <c:v>0.10261625918231343</c:v>
                </c:pt>
                <c:pt idx="56">
                  <c:v>0.10189180365241801</c:v>
                </c:pt>
                <c:pt idx="57">
                  <c:v>0.10094980480352123</c:v>
                </c:pt>
                <c:pt idx="58">
                  <c:v>9.9736580411689979E-2</c:v>
                </c:pt>
                <c:pt idx="59">
                  <c:v>9.8208312806625231E-2</c:v>
                </c:pt>
                <c:pt idx="60">
                  <c:v>9.6335828788623123E-2</c:v>
                </c:pt>
                <c:pt idx="61">
                  <c:v>9.4109553083395636E-2</c:v>
                </c:pt>
                <c:pt idx="62">
                  <c:v>9.1543542344397433E-2</c:v>
                </c:pt>
                <c:pt idx="63">
                  <c:v>8.8677512551918469E-2</c:v>
                </c:pt>
                <c:pt idx="64">
                  <c:v>8.5576029857104552E-2</c:v>
                </c:pt>
                <c:pt idx="65">
                  <c:v>8.2324514066846488E-2</c:v>
                </c:pt>
                <c:pt idx="66">
                  <c:v>7.9022313041821945E-2</c:v>
                </c:pt>
                <c:pt idx="67">
                  <c:v>7.5773707442500671E-2</c:v>
                </c:pt>
                <c:pt idx="68">
                  <c:v>7.2678150253818408E-2</c:v>
                </c:pt>
                <c:pt idx="69">
                  <c:v>6.9821218979721045E-2</c:v>
                </c:pt>
                <c:pt idx="70">
                  <c:v>6.7267613839992801E-2</c:v>
                </c:pt>
                <c:pt idx="71">
                  <c:v>6.5057110370987381E-2</c:v>
                </c:pt>
                <c:pt idx="72">
                  <c:v>6.3203779803326698E-2</c:v>
                </c:pt>
                <c:pt idx="73">
                  <c:v>6.1698174240474191E-2</c:v>
                </c:pt>
                <c:pt idx="74">
                  <c:v>6.0511679069147672E-2</c:v>
                </c:pt>
                <c:pt idx="75">
                  <c:v>5.9601960935222298E-2</c:v>
                </c:pt>
                <c:pt idx="76">
                  <c:v>5.8918419682065015E-2</c:v>
                </c:pt>
                <c:pt idx="77">
                  <c:v>5.8406757030844303E-2</c:v>
                </c:pt>
                <c:pt idx="78">
                  <c:v>5.8012129590672923E-2</c:v>
                </c:pt>
                <c:pt idx="79">
                  <c:v>5.7680768084826028E-2</c:v>
                </c:pt>
                <c:pt idx="80">
                  <c:v>5.736033392394313E-2</c:v>
                </c:pt>
                <c:pt idx="81">
                  <c:v>5.6999583089872186E-2</c:v>
                </c:pt>
                <c:pt idx="82">
                  <c:v>5.6548071245898335E-2</c:v>
                </c:pt>
                <c:pt idx="83">
                  <c:v>5.5956635536204002E-2</c:v>
                </c:pt>
                <c:pt idx="84">
                  <c:v>5.5179215297013084E-2</c:v>
                </c:pt>
                <c:pt idx="85">
                  <c:v>5.4176234343591201E-2</c:v>
                </c:pt>
                <c:pt idx="86">
                  <c:v>5.2919303278161856E-2</c:v>
                </c:pt>
                <c:pt idx="87">
                  <c:v>5.1396497173690658E-2</c:v>
                </c:pt>
                <c:pt idx="88">
                  <c:v>4.9617049552092785E-2</c:v>
                </c:pt>
                <c:pt idx="89">
                  <c:v>4.7614122013602933E-2</c:v>
                </c:pt>
                <c:pt idx="90">
                  <c:v>4.544447404867924E-2</c:v>
                </c:pt>
                <c:pt idx="91">
                  <c:v>4.3184398261776114E-2</c:v>
                </c:pt>
                <c:pt idx="92">
                  <c:v>4.0922108653147271E-2</c:v>
                </c:pt>
                <c:pt idx="93">
                  <c:v>3.8747661654557786E-2</c:v>
                </c:pt>
                <c:pt idx="94">
                  <c:v>3.674217737704899E-2</c:v>
                </c:pt>
                <c:pt idx="95">
                  <c:v>3.4968371115897345E-2</c:v>
                </c:pt>
                <c:pt idx="96">
                  <c:v>3.3464092085796704E-2</c:v>
                </c:pt>
                <c:pt idx="97">
                  <c:v>3.2239774251642039E-2</c:v>
                </c:pt>
                <c:pt idx="98">
                  <c:v>3.1279683736717079E-2</c:v>
                </c:pt>
                <c:pt idx="99">
                  <c:v>3.0545941813762689E-2</c:v>
                </c:pt>
                <c:pt idx="100">
                  <c:v>2.9983827843435562E-2</c:v>
                </c:pt>
                <c:pt idx="101">
                  <c:v>2.952699781643886E-2</c:v>
                </c:pt>
                <c:pt idx="102">
                  <c:v>2.9101953726759833E-2</c:v>
                </c:pt>
                <c:pt idx="103">
                  <c:v>2.8632102222406863E-2</c:v>
                </c:pt>
                <c:pt idx="104">
                  <c:v>2.8042603902984631E-2</c:v>
                </c:pt>
                <c:pt idx="105">
                  <c:v>2.7267431646079032E-2</c:v>
                </c:pt>
                <c:pt idx="106">
                  <c:v>2.6259258018336284E-2</c:v>
                </c:pt>
                <c:pt idx="107">
                  <c:v>2.5000998473379554E-2</c:v>
                </c:pt>
                <c:pt idx="108">
                  <c:v>2.3515656977126431E-2</c:v>
                </c:pt>
                <c:pt idx="109">
                  <c:v>2.1869696110403125E-2</c:v>
                </c:pt>
                <c:pt idx="110">
                  <c:v>2.0165691034459865E-2</c:v>
                </c:pt>
                <c:pt idx="111">
                  <c:v>1.852300026224829E-2</c:v>
                </c:pt>
                <c:pt idx="112">
                  <c:v>1.7049694661949499E-2</c:v>
                </c:pt>
                <c:pt idx="113">
                  <c:v>1.5812946349055501E-2</c:v>
                </c:pt>
                <c:pt idx="114">
                  <c:v>1.4816548422170617E-2</c:v>
                </c:pt>
                <c:pt idx="115">
                  <c:v>1.3993084455442784E-2</c:v>
                </c:pt>
                <c:pt idx="116">
                  <c:v>1.3216337711484782E-2</c:v>
                </c:pt>
                <c:pt idx="117">
                  <c:v>1.2337813365401074E-2</c:v>
                </c:pt>
                <c:pt idx="118">
                  <c:v>1.1245755222112797E-2</c:v>
                </c:pt>
                <c:pt idx="119">
                  <c:v>9.9279000311979226E-3</c:v>
                </c:pt>
                <c:pt idx="120">
                  <c:v>8.4916676815400827E-3</c:v>
                </c:pt>
                <c:pt idx="121">
                  <c:v>7.087611192068799E-3</c:v>
                </c:pt>
                <c:pt idx="122">
                  <c:v>5.7515484283225948E-3</c:v>
                </c:pt>
                <c:pt idx="123">
                  <c:v>4.3307065928750443E-3</c:v>
                </c:pt>
                <c:pt idx="124">
                  <c:v>2.6182391468405619E-3</c:v>
                </c:pt>
                <c:pt idx="125">
                  <c:v>5.3290705182007514E-15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53-4E14-B90B-3D34033ECCC8}"/>
            </c:ext>
          </c:extLst>
        </c:ser>
        <c:ser>
          <c:idx val="3"/>
          <c:order val="3"/>
          <c:tx>
            <c:strRef>
              <c:f>AttachmentPoint!$AA$16</c:f>
              <c:strCache>
                <c:ptCount val="1"/>
                <c:pt idx="0">
                  <c:v>Prob(90%)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AttachmentPoint!$W$17:$W$142</c:f>
              <c:numCache>
                <c:formatCode>_(* #,##0.0_);_(* \(#,##0.0\);_(* "-"?_);_(@_)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AttachmentPoint!$AA$17:$AA$142</c:f>
              <c:numCache>
                <c:formatCode>_-* #,##0.000_-;\-* #,##0.000_-;_-* "-"??_-;_-@_-</c:formatCode>
                <c:ptCount val="126"/>
                <c:pt idx="0">
                  <c:v>0.99330264827259795</c:v>
                </c:pt>
                <c:pt idx="1">
                  <c:v>0.97533441743158178</c:v>
                </c:pt>
                <c:pt idx="2">
                  <c:v>0.94489072973615817</c:v>
                </c:pt>
                <c:pt idx="3">
                  <c:v>0.90311334453212033</c:v>
                </c:pt>
                <c:pt idx="4">
                  <c:v>0.85233268038256593</c:v>
                </c:pt>
                <c:pt idx="5">
                  <c:v>0.79525231853907274</c:v>
                </c:pt>
                <c:pt idx="6">
                  <c:v>0.73447243395260087</c:v>
                </c:pt>
                <c:pt idx="7">
                  <c:v>0.67225341588376608</c:v>
                </c:pt>
                <c:pt idx="8">
                  <c:v>0.61042851101993778</c:v>
                </c:pt>
                <c:pt idx="9">
                  <c:v>0.55040071641739241</c:v>
                </c:pt>
                <c:pt idx="10">
                  <c:v>0.49318249188684549</c:v>
                </c:pt>
                <c:pt idx="11">
                  <c:v>0.43945344864406444</c:v>
                </c:pt>
                <c:pt idx="12">
                  <c:v>0.3896219500803193</c:v>
                </c:pt>
                <c:pt idx="13">
                  <c:v>0.34388323556917588</c:v>
                </c:pt>
                <c:pt idx="14">
                  <c:v>0.30227067210696412</c:v>
                </c:pt>
                <c:pt idx="15">
                  <c:v>0.26469900919948197</c:v>
                </c:pt>
                <c:pt idx="16">
                  <c:v>0.23099971182470125</c:v>
                </c:pt>
                <c:pt idx="17">
                  <c:v>0.20094905689244769</c:v>
                </c:pt>
                <c:pt idx="18">
                  <c:v>0.17428997436168936</c:v>
                </c:pt>
                <c:pt idx="19">
                  <c:v>0.15074867808898906</c:v>
                </c:pt>
                <c:pt idx="20">
                  <c:v>0.13004702700165194</c:v>
                </c:pt>
                <c:pt idx="21">
                  <c:v>0.11191141534361915</c:v>
                </c:pt>
                <c:pt idx="22">
                  <c:v>9.6078905468482412E-2</c:v>
                </c:pt>
                <c:pt idx="23">
                  <c:v>8.2301257099090419E-2</c:v>
                </c:pt>
                <c:pt idx="24">
                  <c:v>7.0347398114120163E-2</c:v>
                </c:pt>
                <c:pt idx="25">
                  <c:v>6.0004726990156243E-2</c:v>
                </c:pt>
                <c:pt idx="26">
                  <c:v>5.1079512793474002E-2</c:v>
                </c:pt>
                <c:pt idx="27">
                  <c:v>4.3396613278203211E-2</c:v>
                </c:pt>
                <c:pt idx="28">
                  <c:v>3.6798731391155637E-2</c:v>
                </c:pt>
                <c:pt idx="29">
                  <c:v>3.1145409250508238E-2</c:v>
                </c:pt>
                <c:pt idx="30">
                  <c:v>2.6311893610292403E-2</c:v>
                </c:pt>
                <c:pt idx="31">
                  <c:v>2.2187932478035854E-2</c:v>
                </c:pt>
                <c:pt idx="32">
                  <c:v>1.8676523705924319E-2</c:v>
                </c:pt>
                <c:pt idx="33">
                  <c:v>1.5692641763024318E-2</c:v>
                </c:pt>
                <c:pt idx="34">
                  <c:v>1.316198993005413E-2</c:v>
                </c:pt>
                <c:pt idx="35">
                  <c:v>1.101982902616383E-2</c:v>
                </c:pt>
                <c:pt idx="36">
                  <c:v>9.2099120551681901E-3</c:v>
                </c:pt>
                <c:pt idx="37">
                  <c:v>7.6835234141064968E-3</c:v>
                </c:pt>
                <c:pt idx="38">
                  <c:v>6.3986030354987733E-3</c:v>
                </c:pt>
                <c:pt idx="39">
                  <c:v>5.3189379394992242E-3</c:v>
                </c:pt>
                <c:pt idx="40">
                  <c:v>4.4134176691589255E-3</c:v>
                </c:pt>
                <c:pt idx="41">
                  <c:v>3.655361552575731E-3</c:v>
                </c:pt>
                <c:pt idx="42">
                  <c:v>3.0219262493765831E-3</c:v>
                </c:pt>
                <c:pt idx="43">
                  <c:v>2.4935933813844402E-3</c:v>
                </c:pt>
                <c:pt idx="44">
                  <c:v>2.0537270602150048E-3</c:v>
                </c:pt>
                <c:pt idx="45">
                  <c:v>1.688186617029297E-3</c:v>
                </c:pt>
                <c:pt idx="46">
                  <c:v>1.3849823066467426E-3</c:v>
                </c:pt>
                <c:pt idx="47">
                  <c:v>1.133967894429877E-3</c:v>
                </c:pt>
                <c:pt idx="48">
                  <c:v>9.2656920825207045E-4</c:v>
                </c:pt>
                <c:pt idx="49">
                  <c:v>7.5554926117959997E-4</c:v>
                </c:pt>
                <c:pt idx="50">
                  <c:v>6.1480874238406535E-4</c:v>
                </c:pt>
                <c:pt idx="51">
                  <c:v>4.9921775811445634E-4</c:v>
                </c:pt>
                <c:pt idx="52">
                  <c:v>4.0447290315115403E-4</c:v>
                </c:pt>
                <c:pt idx="53">
                  <c:v>3.2697396726755201E-4</c:v>
                </c:pt>
                <c:pt idx="54">
                  <c:v>2.6371630205390684E-4</c:v>
                </c:pt>
                <c:pt idx="55">
                  <c:v>2.1219686591100739E-4</c:v>
                </c:pt>
                <c:pt idx="56">
                  <c:v>1.7033321276382907E-4</c:v>
                </c:pt>
                <c:pt idx="57">
                  <c:v>1.3639488501582253E-4</c:v>
                </c:pt>
                <c:pt idx="58">
                  <c:v>1.0894615983114697E-4</c:v>
                </c:pt>
                <c:pt idx="59">
                  <c:v>8.679848515857902E-5</c:v>
                </c:pt>
                <c:pt idx="60">
                  <c:v>6.8970684230174051E-5</c:v>
                </c:pt>
                <c:pt idx="61">
                  <c:v>5.4655217468280171E-5</c:v>
                </c:pt>
                <c:pt idx="62">
                  <c:v>4.3189290824585669E-5</c:v>
                </c:pt>
                <c:pt idx="63">
                  <c:v>3.4030109615001969E-5</c:v>
                </c:pt>
                <c:pt idx="64">
                  <c:v>2.6733894761488131E-5</c:v>
                </c:pt>
                <c:pt idx="65">
                  <c:v>2.0938358978095373E-5</c:v>
                </c:pt>
                <c:pt idx="66">
                  <c:v>1.634826744911777E-5</c:v>
                </c:pt>
                <c:pt idx="67">
                  <c:v>1.2723608216580473E-5</c:v>
                </c:pt>
                <c:pt idx="68">
                  <c:v>9.8698642500005818E-6</c:v>
                </c:pt>
                <c:pt idx="69">
                  <c:v>7.6299354823117227E-6</c:v>
                </c:pt>
                <c:pt idx="70">
                  <c:v>5.8773718671911723E-6</c:v>
                </c:pt>
                <c:pt idx="71">
                  <c:v>4.5106946121586944E-6</c:v>
                </c:pt>
                <c:pt idx="72">
                  <c:v>3.4486628375240969E-6</c:v>
                </c:pt>
                <c:pt idx="73">
                  <c:v>2.6263765852130305E-6</c:v>
                </c:pt>
                <c:pt idx="74">
                  <c:v>1.9921081196860868E-6</c:v>
                </c:pt>
                <c:pt idx="75">
                  <c:v>1.5047447182725548E-6</c:v>
                </c:pt>
                <c:pt idx="76">
                  <c:v>1.1317253170162189E-6</c:v>
                </c:pt>
                <c:pt idx="77">
                  <c:v>8.4736634453630444E-7</c:v>
                </c:pt>
                <c:pt idx="78">
                  <c:v>6.314945162344543E-7</c:v>
                </c:pt>
                <c:pt idx="79">
                  <c:v>4.6832780964400911E-7</c:v>
                </c:pt>
                <c:pt idx="80">
                  <c:v>3.4556357553228167E-7</c:v>
                </c:pt>
                <c:pt idx="81">
                  <c:v>2.536425772747819E-7</c:v>
                </c:pt>
                <c:pt idx="82">
                  <c:v>1.8516156374825954E-7</c:v>
                </c:pt>
                <c:pt idx="83">
                  <c:v>1.3440828761090984E-7</c:v>
                </c:pt>
                <c:pt idx="84">
                  <c:v>9.6994590470522724E-8</c:v>
                </c:pt>
                <c:pt idx="85">
                  <c:v>6.9566403415599609E-8</c:v>
                </c:pt>
                <c:pt idx="86">
                  <c:v>4.9573822935577994E-8</c:v>
                </c:pt>
                <c:pt idx="87">
                  <c:v>3.5088694061435888E-8</c:v>
                </c:pt>
                <c:pt idx="88">
                  <c:v>2.4660475106408342E-8</c:v>
                </c:pt>
                <c:pt idx="89">
                  <c:v>1.7203297564272191E-8</c:v>
                </c:pt>
                <c:pt idx="90">
                  <c:v>1.1908343755528961E-8</c:v>
                </c:pt>
                <c:pt idx="91">
                  <c:v>8.1764321979704846E-9</c:v>
                </c:pt>
                <c:pt idx="92">
                  <c:v>5.566400229639612E-9</c:v>
                </c:pt>
                <c:pt idx="93">
                  <c:v>3.7556459053789126E-9</c:v>
                </c:pt>
                <c:pt idx="94">
                  <c:v>2.5099873290912456E-9</c:v>
                </c:pt>
                <c:pt idx="95">
                  <c:v>1.6607021313674863E-9</c:v>
                </c:pt>
                <c:pt idx="96">
                  <c:v>1.0871431532777365E-9</c:v>
                </c:pt>
                <c:pt idx="97">
                  <c:v>7.0369543525572453E-10</c:v>
                </c:pt>
                <c:pt idx="98">
                  <c:v>4.5008730076290249E-10</c:v>
                </c:pt>
                <c:pt idx="99">
                  <c:v>2.8425417575306255E-10</c:v>
                </c:pt>
                <c:pt idx="100">
                  <c:v>1.7711698774292017E-10</c:v>
                </c:pt>
                <c:pt idx="101">
                  <c:v>1.087815393319147E-10</c:v>
                </c:pt>
                <c:pt idx="102">
                  <c:v>6.5786931457978426E-11</c:v>
                </c:pt>
                <c:pt idx="103">
                  <c:v>3.9130254592123492E-11</c:v>
                </c:pt>
                <c:pt idx="104">
                  <c:v>2.2862489679198461E-11</c:v>
                </c:pt>
                <c:pt idx="105">
                  <c:v>1.3102852136626097E-11</c:v>
                </c:pt>
                <c:pt idx="106">
                  <c:v>7.354561404326887E-12</c:v>
                </c:pt>
                <c:pt idx="107">
                  <c:v>4.0357717168149065E-12</c:v>
                </c:pt>
                <c:pt idx="108">
                  <c:v>2.1606050282230171E-12</c:v>
                </c:pt>
                <c:pt idx="109">
                  <c:v>1.1258771692723712E-12</c:v>
                </c:pt>
                <c:pt idx="110">
                  <c:v>5.6954441163270531E-13</c:v>
                </c:pt>
                <c:pt idx="111">
                  <c:v>2.7877700148337681E-13</c:v>
                </c:pt>
                <c:pt idx="112">
                  <c:v>1.3156142841808105E-13</c:v>
                </c:pt>
                <c:pt idx="113">
                  <c:v>5.9618976422370906E-14</c:v>
                </c:pt>
                <c:pt idx="114">
                  <c:v>2.5868196473766147E-14</c:v>
                </c:pt>
                <c:pt idx="115">
                  <c:v>1.0658141036401503E-14</c:v>
                </c:pt>
                <c:pt idx="116">
                  <c:v>4.2188474935755949E-15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53-4E14-B90B-3D34033EC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561088"/>
        <c:axId val="886559448"/>
      </c:scatterChart>
      <c:valAx>
        <c:axId val="886561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559448"/>
        <c:crosses val="autoZero"/>
        <c:crossBetween val="midCat"/>
      </c:valAx>
      <c:valAx>
        <c:axId val="88655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561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Tranche</a:t>
            </a:r>
            <a:r>
              <a:rPr lang="en-US" baseline="0"/>
              <a:t> Loss vs Portfolio Loss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AttachmentPoint!$D$16</c:f>
              <c:strCache>
                <c:ptCount val="1"/>
                <c:pt idx="0">
                  <c:v>SS Senior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AttachmentPoint!$C$17:$C$142</c:f>
              <c:numCache>
                <c:formatCode>_(* #,##0.0_);_(* \(#,##0.0\);_(* "-"?_);_(@_)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AttachmentPoint!$D$17:$D$142</c:f>
              <c:numCache>
                <c:formatCode>_(* #,##0.0_);_(* \(#,##0.0\);_(* "-"?_);_(@_)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40000</c:v>
                </c:pt>
                <c:pt idx="106">
                  <c:v>88000</c:v>
                </c:pt>
                <c:pt idx="107">
                  <c:v>136000</c:v>
                </c:pt>
                <c:pt idx="108">
                  <c:v>184000</c:v>
                </c:pt>
                <c:pt idx="109">
                  <c:v>232000</c:v>
                </c:pt>
                <c:pt idx="110">
                  <c:v>280000</c:v>
                </c:pt>
                <c:pt idx="111">
                  <c:v>328000</c:v>
                </c:pt>
                <c:pt idx="112">
                  <c:v>376000</c:v>
                </c:pt>
                <c:pt idx="113">
                  <c:v>424000</c:v>
                </c:pt>
                <c:pt idx="114">
                  <c:v>472000</c:v>
                </c:pt>
                <c:pt idx="115">
                  <c:v>520000</c:v>
                </c:pt>
                <c:pt idx="116">
                  <c:v>568000</c:v>
                </c:pt>
                <c:pt idx="117">
                  <c:v>616000</c:v>
                </c:pt>
                <c:pt idx="118">
                  <c:v>664000</c:v>
                </c:pt>
                <c:pt idx="119">
                  <c:v>712000</c:v>
                </c:pt>
                <c:pt idx="120">
                  <c:v>760000</c:v>
                </c:pt>
                <c:pt idx="121">
                  <c:v>808000</c:v>
                </c:pt>
                <c:pt idx="122">
                  <c:v>856000</c:v>
                </c:pt>
                <c:pt idx="123">
                  <c:v>904000</c:v>
                </c:pt>
                <c:pt idx="124">
                  <c:v>952000</c:v>
                </c:pt>
                <c:pt idx="125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C6-4DF3-BA3D-01638D2759ED}"/>
            </c:ext>
          </c:extLst>
        </c:ser>
        <c:ser>
          <c:idx val="1"/>
          <c:order val="1"/>
          <c:tx>
            <c:strRef>
              <c:f>AttachmentPoint!$E$16</c:f>
              <c:strCache>
                <c:ptCount val="1"/>
                <c:pt idx="0">
                  <c:v>Super Senior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AttachmentPoint!$C$17:$C$142</c:f>
              <c:numCache>
                <c:formatCode>_(* #,##0.0_);_(* \(#,##0.0\);_(* "-"?_);_(@_)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AttachmentPoint!$E$17:$E$142</c:f>
              <c:numCache>
                <c:formatCode>_-* #,##0.0_-;\-* #,##0.0_-;_-* "-"??_-;_-@_-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4000</c:v>
                </c:pt>
                <c:pt idx="74">
                  <c:v>52000</c:v>
                </c:pt>
                <c:pt idx="75">
                  <c:v>100000</c:v>
                </c:pt>
                <c:pt idx="76">
                  <c:v>148000</c:v>
                </c:pt>
                <c:pt idx="77">
                  <c:v>196000</c:v>
                </c:pt>
                <c:pt idx="78">
                  <c:v>244000</c:v>
                </c:pt>
                <c:pt idx="79">
                  <c:v>292000</c:v>
                </c:pt>
                <c:pt idx="80">
                  <c:v>340000</c:v>
                </c:pt>
                <c:pt idx="81">
                  <c:v>388000</c:v>
                </c:pt>
                <c:pt idx="82">
                  <c:v>436000</c:v>
                </c:pt>
                <c:pt idx="83">
                  <c:v>484000</c:v>
                </c:pt>
                <c:pt idx="84">
                  <c:v>532000</c:v>
                </c:pt>
                <c:pt idx="85">
                  <c:v>580000</c:v>
                </c:pt>
                <c:pt idx="86">
                  <c:v>628000</c:v>
                </c:pt>
                <c:pt idx="87">
                  <c:v>676000</c:v>
                </c:pt>
                <c:pt idx="88">
                  <c:v>724000</c:v>
                </c:pt>
                <c:pt idx="89">
                  <c:v>772000</c:v>
                </c:pt>
                <c:pt idx="90">
                  <c:v>820000</c:v>
                </c:pt>
                <c:pt idx="91">
                  <c:v>868000</c:v>
                </c:pt>
                <c:pt idx="92">
                  <c:v>916000</c:v>
                </c:pt>
                <c:pt idx="93">
                  <c:v>964000</c:v>
                </c:pt>
                <c:pt idx="94">
                  <c:v>1012000</c:v>
                </c:pt>
                <c:pt idx="95">
                  <c:v>1060000</c:v>
                </c:pt>
                <c:pt idx="96">
                  <c:v>1108000</c:v>
                </c:pt>
                <c:pt idx="97">
                  <c:v>1156000</c:v>
                </c:pt>
                <c:pt idx="98">
                  <c:v>1204000</c:v>
                </c:pt>
                <c:pt idx="99">
                  <c:v>1252000</c:v>
                </c:pt>
                <c:pt idx="100">
                  <c:v>1300000</c:v>
                </c:pt>
                <c:pt idx="101">
                  <c:v>1348000</c:v>
                </c:pt>
                <c:pt idx="102">
                  <c:v>1396000</c:v>
                </c:pt>
                <c:pt idx="103">
                  <c:v>1444000</c:v>
                </c:pt>
                <c:pt idx="104">
                  <c:v>1492000</c:v>
                </c:pt>
                <c:pt idx="105">
                  <c:v>1500000</c:v>
                </c:pt>
                <c:pt idx="106">
                  <c:v>1500000</c:v>
                </c:pt>
                <c:pt idx="107">
                  <c:v>1500000</c:v>
                </c:pt>
                <c:pt idx="108">
                  <c:v>1500000</c:v>
                </c:pt>
                <c:pt idx="109">
                  <c:v>1500000</c:v>
                </c:pt>
                <c:pt idx="110">
                  <c:v>1500000</c:v>
                </c:pt>
                <c:pt idx="111">
                  <c:v>1500000</c:v>
                </c:pt>
                <c:pt idx="112">
                  <c:v>1500000</c:v>
                </c:pt>
                <c:pt idx="113">
                  <c:v>1500000</c:v>
                </c:pt>
                <c:pt idx="114">
                  <c:v>1500000</c:v>
                </c:pt>
                <c:pt idx="115">
                  <c:v>1500000</c:v>
                </c:pt>
                <c:pt idx="116">
                  <c:v>1500000</c:v>
                </c:pt>
                <c:pt idx="117">
                  <c:v>1500000</c:v>
                </c:pt>
                <c:pt idx="118">
                  <c:v>1500000</c:v>
                </c:pt>
                <c:pt idx="119">
                  <c:v>1500000</c:v>
                </c:pt>
                <c:pt idx="120">
                  <c:v>1500000</c:v>
                </c:pt>
                <c:pt idx="121">
                  <c:v>1500000</c:v>
                </c:pt>
                <c:pt idx="122">
                  <c:v>1500000</c:v>
                </c:pt>
                <c:pt idx="123">
                  <c:v>1500000</c:v>
                </c:pt>
                <c:pt idx="124">
                  <c:v>1500000</c:v>
                </c:pt>
                <c:pt idx="125">
                  <c:v>1500000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C6-4DF3-BA3D-01638D2759ED}"/>
            </c:ext>
          </c:extLst>
        </c:ser>
        <c:ser>
          <c:idx val="2"/>
          <c:order val="2"/>
          <c:tx>
            <c:strRef>
              <c:f>AttachmentPoint!$F$16</c:f>
              <c:strCache>
                <c:ptCount val="1"/>
                <c:pt idx="0">
                  <c:v>Senior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AttachmentPoint!$C$17:$C$142</c:f>
              <c:numCache>
                <c:formatCode>_(* #,##0.0_);_(* \(#,##0.0\);_(* "-"?_);_(@_)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AttachmentPoint!$F$17:$F$142</c:f>
              <c:numCache>
                <c:formatCode>_-* #,##0.0_-;\-* #,##0.0_-;_-* "-"??_-;_-@_-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16000</c:v>
                </c:pt>
                <c:pt idx="43">
                  <c:v>64000</c:v>
                </c:pt>
                <c:pt idx="44">
                  <c:v>112000</c:v>
                </c:pt>
                <c:pt idx="45">
                  <c:v>160000</c:v>
                </c:pt>
                <c:pt idx="46">
                  <c:v>208000</c:v>
                </c:pt>
                <c:pt idx="47">
                  <c:v>256000</c:v>
                </c:pt>
                <c:pt idx="48">
                  <c:v>304000</c:v>
                </c:pt>
                <c:pt idx="49">
                  <c:v>352000</c:v>
                </c:pt>
                <c:pt idx="50">
                  <c:v>400000</c:v>
                </c:pt>
                <c:pt idx="51">
                  <c:v>448000</c:v>
                </c:pt>
                <c:pt idx="52">
                  <c:v>496000</c:v>
                </c:pt>
                <c:pt idx="53">
                  <c:v>544000</c:v>
                </c:pt>
                <c:pt idx="54">
                  <c:v>592000</c:v>
                </c:pt>
                <c:pt idx="55">
                  <c:v>640000</c:v>
                </c:pt>
                <c:pt idx="56">
                  <c:v>688000</c:v>
                </c:pt>
                <c:pt idx="57">
                  <c:v>736000</c:v>
                </c:pt>
                <c:pt idx="58">
                  <c:v>784000</c:v>
                </c:pt>
                <c:pt idx="59">
                  <c:v>832000</c:v>
                </c:pt>
                <c:pt idx="60">
                  <c:v>880000</c:v>
                </c:pt>
                <c:pt idx="61">
                  <c:v>928000</c:v>
                </c:pt>
                <c:pt idx="62">
                  <c:v>976000</c:v>
                </c:pt>
                <c:pt idx="63">
                  <c:v>1024000</c:v>
                </c:pt>
                <c:pt idx="64">
                  <c:v>1072000</c:v>
                </c:pt>
                <c:pt idx="65">
                  <c:v>1120000</c:v>
                </c:pt>
                <c:pt idx="66">
                  <c:v>1168000</c:v>
                </c:pt>
                <c:pt idx="67">
                  <c:v>1216000</c:v>
                </c:pt>
                <c:pt idx="68">
                  <c:v>1264000</c:v>
                </c:pt>
                <c:pt idx="69">
                  <c:v>1312000</c:v>
                </c:pt>
                <c:pt idx="70">
                  <c:v>1360000</c:v>
                </c:pt>
                <c:pt idx="71">
                  <c:v>1408000</c:v>
                </c:pt>
                <c:pt idx="72">
                  <c:v>1456000</c:v>
                </c:pt>
                <c:pt idx="73">
                  <c:v>1500000</c:v>
                </c:pt>
                <c:pt idx="74">
                  <c:v>1500000</c:v>
                </c:pt>
                <c:pt idx="75">
                  <c:v>1500000</c:v>
                </c:pt>
                <c:pt idx="76">
                  <c:v>1500000</c:v>
                </c:pt>
                <c:pt idx="77">
                  <c:v>1500000</c:v>
                </c:pt>
                <c:pt idx="78">
                  <c:v>1500000</c:v>
                </c:pt>
                <c:pt idx="79">
                  <c:v>1500000</c:v>
                </c:pt>
                <c:pt idx="80">
                  <c:v>1500000</c:v>
                </c:pt>
                <c:pt idx="81">
                  <c:v>1500000</c:v>
                </c:pt>
                <c:pt idx="82">
                  <c:v>1500000</c:v>
                </c:pt>
                <c:pt idx="83">
                  <c:v>1500000</c:v>
                </c:pt>
                <c:pt idx="84">
                  <c:v>1500000</c:v>
                </c:pt>
                <c:pt idx="85">
                  <c:v>1500000</c:v>
                </c:pt>
                <c:pt idx="86">
                  <c:v>1500000</c:v>
                </c:pt>
                <c:pt idx="87">
                  <c:v>1500000</c:v>
                </c:pt>
                <c:pt idx="88">
                  <c:v>1500000</c:v>
                </c:pt>
                <c:pt idx="89">
                  <c:v>1500000</c:v>
                </c:pt>
                <c:pt idx="90">
                  <c:v>1500000</c:v>
                </c:pt>
                <c:pt idx="91">
                  <c:v>1500000</c:v>
                </c:pt>
                <c:pt idx="92">
                  <c:v>1500000</c:v>
                </c:pt>
                <c:pt idx="93">
                  <c:v>1500000</c:v>
                </c:pt>
                <c:pt idx="94">
                  <c:v>1500000</c:v>
                </c:pt>
                <c:pt idx="95">
                  <c:v>1500000</c:v>
                </c:pt>
                <c:pt idx="96">
                  <c:v>1500000</c:v>
                </c:pt>
                <c:pt idx="97">
                  <c:v>1500000</c:v>
                </c:pt>
                <c:pt idx="98">
                  <c:v>1500000</c:v>
                </c:pt>
                <c:pt idx="99">
                  <c:v>1500000</c:v>
                </c:pt>
                <c:pt idx="100">
                  <c:v>1500000</c:v>
                </c:pt>
                <c:pt idx="101">
                  <c:v>1500000</c:v>
                </c:pt>
                <c:pt idx="102">
                  <c:v>1500000</c:v>
                </c:pt>
                <c:pt idx="103">
                  <c:v>1500000</c:v>
                </c:pt>
                <c:pt idx="104">
                  <c:v>1500000</c:v>
                </c:pt>
                <c:pt idx="105">
                  <c:v>1500000</c:v>
                </c:pt>
                <c:pt idx="106">
                  <c:v>1500000</c:v>
                </c:pt>
                <c:pt idx="107">
                  <c:v>1500000</c:v>
                </c:pt>
                <c:pt idx="108">
                  <c:v>1500000</c:v>
                </c:pt>
                <c:pt idx="109">
                  <c:v>1500000</c:v>
                </c:pt>
                <c:pt idx="110">
                  <c:v>1500000</c:v>
                </c:pt>
                <c:pt idx="111">
                  <c:v>1500000</c:v>
                </c:pt>
                <c:pt idx="112">
                  <c:v>1500000</c:v>
                </c:pt>
                <c:pt idx="113">
                  <c:v>1500000</c:v>
                </c:pt>
                <c:pt idx="114">
                  <c:v>1500000</c:v>
                </c:pt>
                <c:pt idx="115">
                  <c:v>1500000</c:v>
                </c:pt>
                <c:pt idx="116">
                  <c:v>1500000</c:v>
                </c:pt>
                <c:pt idx="117">
                  <c:v>1500000</c:v>
                </c:pt>
                <c:pt idx="118">
                  <c:v>1500000</c:v>
                </c:pt>
                <c:pt idx="119">
                  <c:v>1500000</c:v>
                </c:pt>
                <c:pt idx="120">
                  <c:v>1500000</c:v>
                </c:pt>
                <c:pt idx="121">
                  <c:v>1500000</c:v>
                </c:pt>
                <c:pt idx="122">
                  <c:v>1500000</c:v>
                </c:pt>
                <c:pt idx="123">
                  <c:v>1500000</c:v>
                </c:pt>
                <c:pt idx="124">
                  <c:v>1500000</c:v>
                </c:pt>
                <c:pt idx="125">
                  <c:v>1500000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C6-4DF3-BA3D-01638D2759ED}"/>
            </c:ext>
          </c:extLst>
        </c:ser>
        <c:ser>
          <c:idx val="3"/>
          <c:order val="3"/>
          <c:tx>
            <c:strRef>
              <c:f>AttachmentPoint!$G$16</c:f>
              <c:strCache>
                <c:ptCount val="1"/>
                <c:pt idx="0">
                  <c:v>Mezzanine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AttachmentPoint!$C$17:$C$142</c:f>
              <c:numCache>
                <c:formatCode>_(* #,##0.0_);_(* \(#,##0.0\);_(* "-"?_);_(@_)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AttachmentPoint!$G$17:$G$142</c:f>
              <c:numCache>
                <c:formatCode>_-* #,##0.0_-;\-* #,##0.0_-;_-* "-"??_-;_-@_-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707999</c:v>
                </c:pt>
                <c:pt idx="22">
                  <c:v>55999.999999999884</c:v>
                </c:pt>
                <c:pt idx="23">
                  <c:v>103999.99999999988</c:v>
                </c:pt>
                <c:pt idx="24">
                  <c:v>151999.99999999988</c:v>
                </c:pt>
                <c:pt idx="25">
                  <c:v>199999.99999999988</c:v>
                </c:pt>
                <c:pt idx="26">
                  <c:v>247999.99999999988</c:v>
                </c:pt>
                <c:pt idx="27">
                  <c:v>295999.99999999988</c:v>
                </c:pt>
                <c:pt idx="28">
                  <c:v>343999.99999999988</c:v>
                </c:pt>
                <c:pt idx="29">
                  <c:v>391999.99999999988</c:v>
                </c:pt>
                <c:pt idx="30">
                  <c:v>439999.99999999988</c:v>
                </c:pt>
                <c:pt idx="31">
                  <c:v>487999.99999999988</c:v>
                </c:pt>
                <c:pt idx="32">
                  <c:v>535999.99999999988</c:v>
                </c:pt>
                <c:pt idx="33">
                  <c:v>583999.99999999988</c:v>
                </c:pt>
                <c:pt idx="34">
                  <c:v>631999.99999999988</c:v>
                </c:pt>
                <c:pt idx="35">
                  <c:v>679999.99999999988</c:v>
                </c:pt>
                <c:pt idx="36">
                  <c:v>727999.99999999988</c:v>
                </c:pt>
                <c:pt idx="37">
                  <c:v>776000</c:v>
                </c:pt>
                <c:pt idx="38">
                  <c:v>824000</c:v>
                </c:pt>
                <c:pt idx="39">
                  <c:v>872000</c:v>
                </c:pt>
                <c:pt idx="40">
                  <c:v>920000</c:v>
                </c:pt>
                <c:pt idx="41">
                  <c:v>968000</c:v>
                </c:pt>
                <c:pt idx="42">
                  <c:v>1000000</c:v>
                </c:pt>
                <c:pt idx="43">
                  <c:v>1000000</c:v>
                </c:pt>
                <c:pt idx="44">
                  <c:v>1000000</c:v>
                </c:pt>
                <c:pt idx="45">
                  <c:v>1000000</c:v>
                </c:pt>
                <c:pt idx="46">
                  <c:v>1000000</c:v>
                </c:pt>
                <c:pt idx="47">
                  <c:v>1000000</c:v>
                </c:pt>
                <c:pt idx="48">
                  <c:v>1000000</c:v>
                </c:pt>
                <c:pt idx="49">
                  <c:v>1000000</c:v>
                </c:pt>
                <c:pt idx="50">
                  <c:v>1000000</c:v>
                </c:pt>
                <c:pt idx="51">
                  <c:v>1000000</c:v>
                </c:pt>
                <c:pt idx="52">
                  <c:v>1000000</c:v>
                </c:pt>
                <c:pt idx="53">
                  <c:v>1000000</c:v>
                </c:pt>
                <c:pt idx="54">
                  <c:v>1000000</c:v>
                </c:pt>
                <c:pt idx="55">
                  <c:v>1000000</c:v>
                </c:pt>
                <c:pt idx="56">
                  <c:v>1000000</c:v>
                </c:pt>
                <c:pt idx="57">
                  <c:v>1000000</c:v>
                </c:pt>
                <c:pt idx="58">
                  <c:v>1000000</c:v>
                </c:pt>
                <c:pt idx="59">
                  <c:v>1000000</c:v>
                </c:pt>
                <c:pt idx="60">
                  <c:v>1000000</c:v>
                </c:pt>
                <c:pt idx="61">
                  <c:v>1000000</c:v>
                </c:pt>
                <c:pt idx="62">
                  <c:v>1000000</c:v>
                </c:pt>
                <c:pt idx="63">
                  <c:v>1000000</c:v>
                </c:pt>
                <c:pt idx="64">
                  <c:v>1000000</c:v>
                </c:pt>
                <c:pt idx="65">
                  <c:v>1000000</c:v>
                </c:pt>
                <c:pt idx="66">
                  <c:v>1000000</c:v>
                </c:pt>
                <c:pt idx="67">
                  <c:v>1000000</c:v>
                </c:pt>
                <c:pt idx="68">
                  <c:v>1000000</c:v>
                </c:pt>
                <c:pt idx="69">
                  <c:v>1000000</c:v>
                </c:pt>
                <c:pt idx="70">
                  <c:v>1000000</c:v>
                </c:pt>
                <c:pt idx="71">
                  <c:v>1000000</c:v>
                </c:pt>
                <c:pt idx="72">
                  <c:v>1000000</c:v>
                </c:pt>
                <c:pt idx="73">
                  <c:v>1000000</c:v>
                </c:pt>
                <c:pt idx="74">
                  <c:v>1000000</c:v>
                </c:pt>
                <c:pt idx="75">
                  <c:v>1000000</c:v>
                </c:pt>
                <c:pt idx="76">
                  <c:v>1000000</c:v>
                </c:pt>
                <c:pt idx="77">
                  <c:v>1000000</c:v>
                </c:pt>
                <c:pt idx="78">
                  <c:v>1000000</c:v>
                </c:pt>
                <c:pt idx="79">
                  <c:v>1000000</c:v>
                </c:pt>
                <c:pt idx="80">
                  <c:v>1000000</c:v>
                </c:pt>
                <c:pt idx="81">
                  <c:v>1000000</c:v>
                </c:pt>
                <c:pt idx="82">
                  <c:v>1000000</c:v>
                </c:pt>
                <c:pt idx="83">
                  <c:v>1000000</c:v>
                </c:pt>
                <c:pt idx="84">
                  <c:v>1000000</c:v>
                </c:pt>
                <c:pt idx="85">
                  <c:v>1000000</c:v>
                </c:pt>
                <c:pt idx="86">
                  <c:v>1000000</c:v>
                </c:pt>
                <c:pt idx="87">
                  <c:v>1000000</c:v>
                </c:pt>
                <c:pt idx="88">
                  <c:v>1000000</c:v>
                </c:pt>
                <c:pt idx="89">
                  <c:v>1000000</c:v>
                </c:pt>
                <c:pt idx="90">
                  <c:v>1000000</c:v>
                </c:pt>
                <c:pt idx="91">
                  <c:v>1000000</c:v>
                </c:pt>
                <c:pt idx="92">
                  <c:v>1000000</c:v>
                </c:pt>
                <c:pt idx="93">
                  <c:v>1000000</c:v>
                </c:pt>
                <c:pt idx="94">
                  <c:v>1000000</c:v>
                </c:pt>
                <c:pt idx="95">
                  <c:v>1000000</c:v>
                </c:pt>
                <c:pt idx="96">
                  <c:v>1000000</c:v>
                </c:pt>
                <c:pt idx="97">
                  <c:v>1000000</c:v>
                </c:pt>
                <c:pt idx="98">
                  <c:v>1000000</c:v>
                </c:pt>
                <c:pt idx="99">
                  <c:v>1000000</c:v>
                </c:pt>
                <c:pt idx="100">
                  <c:v>1000000</c:v>
                </c:pt>
                <c:pt idx="101">
                  <c:v>1000000</c:v>
                </c:pt>
                <c:pt idx="102">
                  <c:v>1000000</c:v>
                </c:pt>
                <c:pt idx="103">
                  <c:v>1000000</c:v>
                </c:pt>
                <c:pt idx="104">
                  <c:v>1000000</c:v>
                </c:pt>
                <c:pt idx="105">
                  <c:v>1000000</c:v>
                </c:pt>
                <c:pt idx="106">
                  <c:v>1000000</c:v>
                </c:pt>
                <c:pt idx="107">
                  <c:v>1000000</c:v>
                </c:pt>
                <c:pt idx="108">
                  <c:v>1000000</c:v>
                </c:pt>
                <c:pt idx="109">
                  <c:v>1000000</c:v>
                </c:pt>
                <c:pt idx="110">
                  <c:v>1000000</c:v>
                </c:pt>
                <c:pt idx="111">
                  <c:v>1000000</c:v>
                </c:pt>
                <c:pt idx="112">
                  <c:v>1000000</c:v>
                </c:pt>
                <c:pt idx="113">
                  <c:v>1000000</c:v>
                </c:pt>
                <c:pt idx="114">
                  <c:v>1000000</c:v>
                </c:pt>
                <c:pt idx="115">
                  <c:v>1000000</c:v>
                </c:pt>
                <c:pt idx="116">
                  <c:v>1000000</c:v>
                </c:pt>
                <c:pt idx="117">
                  <c:v>1000000</c:v>
                </c:pt>
                <c:pt idx="118">
                  <c:v>1000000</c:v>
                </c:pt>
                <c:pt idx="119">
                  <c:v>1000000</c:v>
                </c:pt>
                <c:pt idx="120">
                  <c:v>1000000</c:v>
                </c:pt>
                <c:pt idx="121">
                  <c:v>1000000</c:v>
                </c:pt>
                <c:pt idx="122">
                  <c:v>1000000</c:v>
                </c:pt>
                <c:pt idx="123">
                  <c:v>1000000</c:v>
                </c:pt>
                <c:pt idx="124">
                  <c:v>1000000</c:v>
                </c:pt>
                <c:pt idx="125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C6-4DF3-BA3D-01638D2759ED}"/>
            </c:ext>
          </c:extLst>
        </c:ser>
        <c:ser>
          <c:idx val="4"/>
          <c:order val="4"/>
          <c:tx>
            <c:strRef>
              <c:f>AttachmentPoint!$H$16</c:f>
              <c:strCache>
                <c:ptCount val="1"/>
                <c:pt idx="0">
                  <c:v>Mezzanine Subord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AttachmentPoint!$C$17:$C$142</c:f>
              <c:numCache>
                <c:formatCode>_(* #,##0.0_);_(* \(#,##0.0\);_(* "-"?_);_(@_)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AttachmentPoint!$H$17:$H$142</c:f>
              <c:numCache>
                <c:formatCode>_-* #,##0.0_-;\-* #,##0.0_-;_-* "-"??_-;_-@_-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36000</c:v>
                </c:pt>
                <c:pt idx="8">
                  <c:v>84000</c:v>
                </c:pt>
                <c:pt idx="9">
                  <c:v>132000</c:v>
                </c:pt>
                <c:pt idx="10">
                  <c:v>180000</c:v>
                </c:pt>
                <c:pt idx="11">
                  <c:v>228000</c:v>
                </c:pt>
                <c:pt idx="12">
                  <c:v>276000</c:v>
                </c:pt>
                <c:pt idx="13">
                  <c:v>324000</c:v>
                </c:pt>
                <c:pt idx="14">
                  <c:v>372000</c:v>
                </c:pt>
                <c:pt idx="15">
                  <c:v>420000</c:v>
                </c:pt>
                <c:pt idx="16">
                  <c:v>468000</c:v>
                </c:pt>
                <c:pt idx="17">
                  <c:v>516000</c:v>
                </c:pt>
                <c:pt idx="18">
                  <c:v>564000</c:v>
                </c:pt>
                <c:pt idx="19">
                  <c:v>612000</c:v>
                </c:pt>
                <c:pt idx="20">
                  <c:v>660000</c:v>
                </c:pt>
                <c:pt idx="21">
                  <c:v>1</c:v>
                </c:pt>
                <c:pt idx="22">
                  <c:v>700000.00000000012</c:v>
                </c:pt>
                <c:pt idx="23">
                  <c:v>700000.00000000012</c:v>
                </c:pt>
                <c:pt idx="24">
                  <c:v>700000.00000000012</c:v>
                </c:pt>
                <c:pt idx="25">
                  <c:v>700000.00000000012</c:v>
                </c:pt>
                <c:pt idx="26">
                  <c:v>700000.00000000012</c:v>
                </c:pt>
                <c:pt idx="27">
                  <c:v>700000.00000000012</c:v>
                </c:pt>
                <c:pt idx="28">
                  <c:v>700000.00000000012</c:v>
                </c:pt>
                <c:pt idx="29">
                  <c:v>700000.00000000012</c:v>
                </c:pt>
                <c:pt idx="30">
                  <c:v>700000.00000000012</c:v>
                </c:pt>
                <c:pt idx="31">
                  <c:v>700000.00000000012</c:v>
                </c:pt>
                <c:pt idx="32">
                  <c:v>700000.00000000012</c:v>
                </c:pt>
                <c:pt idx="33">
                  <c:v>700000.00000000012</c:v>
                </c:pt>
                <c:pt idx="34">
                  <c:v>700000.00000000012</c:v>
                </c:pt>
                <c:pt idx="35">
                  <c:v>700000.00000000012</c:v>
                </c:pt>
                <c:pt idx="36">
                  <c:v>700000.00000000012</c:v>
                </c:pt>
                <c:pt idx="37">
                  <c:v>700000.00000000012</c:v>
                </c:pt>
                <c:pt idx="38">
                  <c:v>700000.00000000012</c:v>
                </c:pt>
                <c:pt idx="39">
                  <c:v>700000.00000000012</c:v>
                </c:pt>
                <c:pt idx="40">
                  <c:v>700000.00000000012</c:v>
                </c:pt>
                <c:pt idx="41">
                  <c:v>700000.00000000012</c:v>
                </c:pt>
                <c:pt idx="42">
                  <c:v>700000.00000000012</c:v>
                </c:pt>
                <c:pt idx="43">
                  <c:v>700000.00000000012</c:v>
                </c:pt>
                <c:pt idx="44">
                  <c:v>700000.00000000012</c:v>
                </c:pt>
                <c:pt idx="45">
                  <c:v>700000.00000000012</c:v>
                </c:pt>
                <c:pt idx="46">
                  <c:v>700000.00000000012</c:v>
                </c:pt>
                <c:pt idx="47">
                  <c:v>700000.00000000012</c:v>
                </c:pt>
                <c:pt idx="48">
                  <c:v>700000.00000000012</c:v>
                </c:pt>
                <c:pt idx="49">
                  <c:v>700000.00000000012</c:v>
                </c:pt>
                <c:pt idx="50">
                  <c:v>700000.00000000012</c:v>
                </c:pt>
                <c:pt idx="51">
                  <c:v>700000.00000000012</c:v>
                </c:pt>
                <c:pt idx="52">
                  <c:v>700000.00000000012</c:v>
                </c:pt>
                <c:pt idx="53">
                  <c:v>700000.00000000012</c:v>
                </c:pt>
                <c:pt idx="54">
                  <c:v>700000.00000000012</c:v>
                </c:pt>
                <c:pt idx="55">
                  <c:v>700000.00000000012</c:v>
                </c:pt>
                <c:pt idx="56">
                  <c:v>700000.00000000012</c:v>
                </c:pt>
                <c:pt idx="57">
                  <c:v>700000.00000000012</c:v>
                </c:pt>
                <c:pt idx="58">
                  <c:v>700000.00000000012</c:v>
                </c:pt>
                <c:pt idx="59">
                  <c:v>700000.00000000012</c:v>
                </c:pt>
                <c:pt idx="60">
                  <c:v>700000.00000000012</c:v>
                </c:pt>
                <c:pt idx="61">
                  <c:v>700000.00000000012</c:v>
                </c:pt>
                <c:pt idx="62">
                  <c:v>700000.00000000012</c:v>
                </c:pt>
                <c:pt idx="63">
                  <c:v>700000.00000000012</c:v>
                </c:pt>
                <c:pt idx="64">
                  <c:v>700000.00000000012</c:v>
                </c:pt>
                <c:pt idx="65">
                  <c:v>700000.00000000012</c:v>
                </c:pt>
                <c:pt idx="66">
                  <c:v>700000.00000000012</c:v>
                </c:pt>
                <c:pt idx="67">
                  <c:v>700000.00000000012</c:v>
                </c:pt>
                <c:pt idx="68">
                  <c:v>700000.00000000012</c:v>
                </c:pt>
                <c:pt idx="69">
                  <c:v>700000.00000000012</c:v>
                </c:pt>
                <c:pt idx="70">
                  <c:v>700000.00000000012</c:v>
                </c:pt>
                <c:pt idx="71">
                  <c:v>700000.00000000012</c:v>
                </c:pt>
                <c:pt idx="72">
                  <c:v>700000.00000000012</c:v>
                </c:pt>
                <c:pt idx="73">
                  <c:v>700000.00000000012</c:v>
                </c:pt>
                <c:pt idx="74">
                  <c:v>700000.00000000012</c:v>
                </c:pt>
                <c:pt idx="75">
                  <c:v>700000.00000000012</c:v>
                </c:pt>
                <c:pt idx="76">
                  <c:v>700000.00000000012</c:v>
                </c:pt>
                <c:pt idx="77">
                  <c:v>700000.00000000012</c:v>
                </c:pt>
                <c:pt idx="78">
                  <c:v>700000.00000000012</c:v>
                </c:pt>
                <c:pt idx="79">
                  <c:v>700000.00000000012</c:v>
                </c:pt>
                <c:pt idx="80">
                  <c:v>700000.00000000012</c:v>
                </c:pt>
                <c:pt idx="81">
                  <c:v>700000.00000000012</c:v>
                </c:pt>
                <c:pt idx="82">
                  <c:v>700000.00000000012</c:v>
                </c:pt>
                <c:pt idx="83">
                  <c:v>700000.00000000012</c:v>
                </c:pt>
                <c:pt idx="84">
                  <c:v>700000.00000000012</c:v>
                </c:pt>
                <c:pt idx="85">
                  <c:v>700000.00000000012</c:v>
                </c:pt>
                <c:pt idx="86">
                  <c:v>700000.00000000012</c:v>
                </c:pt>
                <c:pt idx="87">
                  <c:v>700000.00000000012</c:v>
                </c:pt>
                <c:pt idx="88">
                  <c:v>700000.00000000012</c:v>
                </c:pt>
                <c:pt idx="89">
                  <c:v>700000.00000000012</c:v>
                </c:pt>
                <c:pt idx="90">
                  <c:v>700000.00000000012</c:v>
                </c:pt>
                <c:pt idx="91">
                  <c:v>700000.00000000012</c:v>
                </c:pt>
                <c:pt idx="92">
                  <c:v>700000.00000000012</c:v>
                </c:pt>
                <c:pt idx="93">
                  <c:v>700000.00000000012</c:v>
                </c:pt>
                <c:pt idx="94">
                  <c:v>700000.00000000012</c:v>
                </c:pt>
                <c:pt idx="95">
                  <c:v>700000.00000000012</c:v>
                </c:pt>
                <c:pt idx="96">
                  <c:v>700000.00000000012</c:v>
                </c:pt>
                <c:pt idx="97">
                  <c:v>700000.00000000012</c:v>
                </c:pt>
                <c:pt idx="98">
                  <c:v>700000.00000000012</c:v>
                </c:pt>
                <c:pt idx="99">
                  <c:v>700000.00000000012</c:v>
                </c:pt>
                <c:pt idx="100">
                  <c:v>700000.00000000012</c:v>
                </c:pt>
                <c:pt idx="101">
                  <c:v>700000.00000000012</c:v>
                </c:pt>
                <c:pt idx="102">
                  <c:v>700000.00000000012</c:v>
                </c:pt>
                <c:pt idx="103">
                  <c:v>700000.00000000012</c:v>
                </c:pt>
                <c:pt idx="104">
                  <c:v>700000.00000000012</c:v>
                </c:pt>
                <c:pt idx="105">
                  <c:v>700000.00000000012</c:v>
                </c:pt>
                <c:pt idx="106">
                  <c:v>700000.00000000012</c:v>
                </c:pt>
                <c:pt idx="107">
                  <c:v>700000.00000000012</c:v>
                </c:pt>
                <c:pt idx="108">
                  <c:v>700000.00000000012</c:v>
                </c:pt>
                <c:pt idx="109">
                  <c:v>700000.00000000012</c:v>
                </c:pt>
                <c:pt idx="110">
                  <c:v>700000.00000000012</c:v>
                </c:pt>
                <c:pt idx="111">
                  <c:v>700000.00000000012</c:v>
                </c:pt>
                <c:pt idx="112">
                  <c:v>700000.00000000012</c:v>
                </c:pt>
                <c:pt idx="113">
                  <c:v>700000.00000000012</c:v>
                </c:pt>
                <c:pt idx="114">
                  <c:v>700000.00000000012</c:v>
                </c:pt>
                <c:pt idx="115">
                  <c:v>700000.00000000012</c:v>
                </c:pt>
                <c:pt idx="116">
                  <c:v>700000.00000000012</c:v>
                </c:pt>
                <c:pt idx="117">
                  <c:v>700000.00000000012</c:v>
                </c:pt>
                <c:pt idx="118">
                  <c:v>700000.00000000012</c:v>
                </c:pt>
                <c:pt idx="119">
                  <c:v>700000.00000000012</c:v>
                </c:pt>
                <c:pt idx="120">
                  <c:v>700000.00000000012</c:v>
                </c:pt>
                <c:pt idx="121">
                  <c:v>700000.00000000012</c:v>
                </c:pt>
                <c:pt idx="122">
                  <c:v>700000.00000000012</c:v>
                </c:pt>
                <c:pt idx="123">
                  <c:v>700000.00000000012</c:v>
                </c:pt>
                <c:pt idx="124">
                  <c:v>700000.00000000012</c:v>
                </c:pt>
                <c:pt idx="125">
                  <c:v>700000.00000000012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2C6-4DF3-BA3D-01638D2759ED}"/>
            </c:ext>
          </c:extLst>
        </c:ser>
        <c:ser>
          <c:idx val="5"/>
          <c:order val="5"/>
          <c:tx>
            <c:strRef>
              <c:f>AttachmentPoint!$I$16</c:f>
              <c:strCache>
                <c:ptCount val="1"/>
                <c:pt idx="0">
                  <c:v>Equity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AttachmentPoint!$C$17:$C$142</c:f>
              <c:numCache>
                <c:formatCode>_(* #,##0.0_);_(* \(#,##0.0\);_(* "-"?_);_(@_)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336000</c:v>
                </c:pt>
                <c:pt idx="8">
                  <c:v>384000</c:v>
                </c:pt>
                <c:pt idx="9">
                  <c:v>432000</c:v>
                </c:pt>
                <c:pt idx="10">
                  <c:v>480000</c:v>
                </c:pt>
                <c:pt idx="11">
                  <c:v>528000</c:v>
                </c:pt>
                <c:pt idx="12">
                  <c:v>576000</c:v>
                </c:pt>
                <c:pt idx="13">
                  <c:v>624000</c:v>
                </c:pt>
                <c:pt idx="14">
                  <c:v>672000</c:v>
                </c:pt>
                <c:pt idx="15">
                  <c:v>720000</c:v>
                </c:pt>
                <c:pt idx="16">
                  <c:v>768000</c:v>
                </c:pt>
                <c:pt idx="17">
                  <c:v>816000</c:v>
                </c:pt>
                <c:pt idx="18">
                  <c:v>864000</c:v>
                </c:pt>
                <c:pt idx="19">
                  <c:v>912000</c:v>
                </c:pt>
                <c:pt idx="20">
                  <c:v>960000</c:v>
                </c:pt>
                <c:pt idx="21">
                  <c:v>1008000</c:v>
                </c:pt>
                <c:pt idx="22">
                  <c:v>1056000</c:v>
                </c:pt>
                <c:pt idx="23">
                  <c:v>1104000</c:v>
                </c:pt>
                <c:pt idx="24">
                  <c:v>1152000</c:v>
                </c:pt>
                <c:pt idx="25">
                  <c:v>1200000</c:v>
                </c:pt>
                <c:pt idx="26">
                  <c:v>1248000</c:v>
                </c:pt>
                <c:pt idx="27">
                  <c:v>1296000</c:v>
                </c:pt>
                <c:pt idx="28">
                  <c:v>1344000</c:v>
                </c:pt>
                <c:pt idx="29">
                  <c:v>1392000</c:v>
                </c:pt>
                <c:pt idx="30">
                  <c:v>1440000</c:v>
                </c:pt>
                <c:pt idx="31">
                  <c:v>1488000</c:v>
                </c:pt>
                <c:pt idx="32">
                  <c:v>1536000</c:v>
                </c:pt>
                <c:pt idx="33">
                  <c:v>1584000</c:v>
                </c:pt>
                <c:pt idx="34">
                  <c:v>1632000</c:v>
                </c:pt>
                <c:pt idx="35">
                  <c:v>1680000</c:v>
                </c:pt>
                <c:pt idx="36">
                  <c:v>1728000</c:v>
                </c:pt>
                <c:pt idx="37">
                  <c:v>1776000</c:v>
                </c:pt>
                <c:pt idx="38">
                  <c:v>1824000</c:v>
                </c:pt>
                <c:pt idx="39">
                  <c:v>1872000</c:v>
                </c:pt>
                <c:pt idx="40">
                  <c:v>1920000</c:v>
                </c:pt>
                <c:pt idx="41">
                  <c:v>1968000</c:v>
                </c:pt>
                <c:pt idx="42">
                  <c:v>2016000</c:v>
                </c:pt>
                <c:pt idx="43">
                  <c:v>2064000</c:v>
                </c:pt>
                <c:pt idx="44">
                  <c:v>2112000</c:v>
                </c:pt>
                <c:pt idx="45">
                  <c:v>2160000</c:v>
                </c:pt>
                <c:pt idx="46">
                  <c:v>2208000</c:v>
                </c:pt>
                <c:pt idx="47">
                  <c:v>2256000</c:v>
                </c:pt>
                <c:pt idx="48">
                  <c:v>2304000</c:v>
                </c:pt>
                <c:pt idx="49">
                  <c:v>2352000</c:v>
                </c:pt>
                <c:pt idx="50">
                  <c:v>2400000</c:v>
                </c:pt>
                <c:pt idx="51">
                  <c:v>2448000</c:v>
                </c:pt>
                <c:pt idx="52">
                  <c:v>2496000</c:v>
                </c:pt>
                <c:pt idx="53">
                  <c:v>2544000</c:v>
                </c:pt>
                <c:pt idx="54">
                  <c:v>2592000</c:v>
                </c:pt>
                <c:pt idx="55">
                  <c:v>2640000</c:v>
                </c:pt>
                <c:pt idx="56">
                  <c:v>2688000</c:v>
                </c:pt>
                <c:pt idx="57">
                  <c:v>2736000</c:v>
                </c:pt>
                <c:pt idx="58">
                  <c:v>2784000</c:v>
                </c:pt>
                <c:pt idx="59">
                  <c:v>2832000</c:v>
                </c:pt>
                <c:pt idx="60">
                  <c:v>2880000</c:v>
                </c:pt>
                <c:pt idx="61">
                  <c:v>2928000</c:v>
                </c:pt>
                <c:pt idx="62">
                  <c:v>2976000</c:v>
                </c:pt>
                <c:pt idx="63">
                  <c:v>3024000</c:v>
                </c:pt>
                <c:pt idx="64">
                  <c:v>3072000</c:v>
                </c:pt>
                <c:pt idx="65">
                  <c:v>3120000</c:v>
                </c:pt>
                <c:pt idx="66">
                  <c:v>3168000</c:v>
                </c:pt>
                <c:pt idx="67">
                  <c:v>3216000</c:v>
                </c:pt>
                <c:pt idx="68">
                  <c:v>3264000</c:v>
                </c:pt>
                <c:pt idx="69">
                  <c:v>3312000</c:v>
                </c:pt>
                <c:pt idx="70">
                  <c:v>3360000</c:v>
                </c:pt>
                <c:pt idx="71">
                  <c:v>3408000</c:v>
                </c:pt>
                <c:pt idx="72">
                  <c:v>3456000</c:v>
                </c:pt>
                <c:pt idx="73">
                  <c:v>3504000</c:v>
                </c:pt>
                <c:pt idx="74">
                  <c:v>3552000</c:v>
                </c:pt>
                <c:pt idx="75">
                  <c:v>3600000</c:v>
                </c:pt>
                <c:pt idx="76">
                  <c:v>3648000</c:v>
                </c:pt>
                <c:pt idx="77">
                  <c:v>3696000</c:v>
                </c:pt>
                <c:pt idx="78">
                  <c:v>3744000</c:v>
                </c:pt>
                <c:pt idx="79">
                  <c:v>3792000</c:v>
                </c:pt>
                <c:pt idx="80">
                  <c:v>3840000</c:v>
                </c:pt>
                <c:pt idx="81">
                  <c:v>3888000</c:v>
                </c:pt>
                <c:pt idx="82">
                  <c:v>3936000</c:v>
                </c:pt>
                <c:pt idx="83">
                  <c:v>3984000</c:v>
                </c:pt>
                <c:pt idx="84">
                  <c:v>4032000</c:v>
                </c:pt>
                <c:pt idx="85">
                  <c:v>4080000</c:v>
                </c:pt>
                <c:pt idx="86">
                  <c:v>4128000</c:v>
                </c:pt>
                <c:pt idx="87">
                  <c:v>4176000</c:v>
                </c:pt>
                <c:pt idx="88">
                  <c:v>4224000</c:v>
                </c:pt>
                <c:pt idx="89">
                  <c:v>4272000</c:v>
                </c:pt>
                <c:pt idx="90">
                  <c:v>4320000</c:v>
                </c:pt>
                <c:pt idx="91">
                  <c:v>4368000</c:v>
                </c:pt>
                <c:pt idx="92">
                  <c:v>4416000</c:v>
                </c:pt>
                <c:pt idx="93">
                  <c:v>4464000</c:v>
                </c:pt>
                <c:pt idx="94">
                  <c:v>4512000</c:v>
                </c:pt>
                <c:pt idx="95">
                  <c:v>4560000</c:v>
                </c:pt>
                <c:pt idx="96">
                  <c:v>4608000</c:v>
                </c:pt>
                <c:pt idx="97">
                  <c:v>4656000</c:v>
                </c:pt>
                <c:pt idx="98">
                  <c:v>4704000</c:v>
                </c:pt>
                <c:pt idx="99">
                  <c:v>4752000</c:v>
                </c:pt>
                <c:pt idx="100">
                  <c:v>4800000</c:v>
                </c:pt>
                <c:pt idx="101">
                  <c:v>4848000</c:v>
                </c:pt>
                <c:pt idx="102">
                  <c:v>4896000</c:v>
                </c:pt>
                <c:pt idx="103">
                  <c:v>4944000</c:v>
                </c:pt>
                <c:pt idx="104">
                  <c:v>4992000</c:v>
                </c:pt>
                <c:pt idx="105">
                  <c:v>5040000</c:v>
                </c:pt>
                <c:pt idx="106">
                  <c:v>5088000</c:v>
                </c:pt>
                <c:pt idx="107">
                  <c:v>5136000</c:v>
                </c:pt>
                <c:pt idx="108">
                  <c:v>5184000</c:v>
                </c:pt>
                <c:pt idx="109">
                  <c:v>5232000</c:v>
                </c:pt>
                <c:pt idx="110">
                  <c:v>5280000</c:v>
                </c:pt>
                <c:pt idx="111">
                  <c:v>5328000</c:v>
                </c:pt>
                <c:pt idx="112">
                  <c:v>5376000</c:v>
                </c:pt>
                <c:pt idx="113">
                  <c:v>5424000</c:v>
                </c:pt>
                <c:pt idx="114">
                  <c:v>5472000</c:v>
                </c:pt>
                <c:pt idx="115">
                  <c:v>5520000</c:v>
                </c:pt>
                <c:pt idx="116">
                  <c:v>5568000</c:v>
                </c:pt>
                <c:pt idx="117">
                  <c:v>5616000</c:v>
                </c:pt>
                <c:pt idx="118">
                  <c:v>5664000</c:v>
                </c:pt>
                <c:pt idx="119">
                  <c:v>5712000</c:v>
                </c:pt>
                <c:pt idx="120">
                  <c:v>5760000</c:v>
                </c:pt>
                <c:pt idx="121">
                  <c:v>5808000</c:v>
                </c:pt>
                <c:pt idx="122">
                  <c:v>5856000</c:v>
                </c:pt>
                <c:pt idx="123">
                  <c:v>5904000</c:v>
                </c:pt>
                <c:pt idx="124">
                  <c:v>5952000</c:v>
                </c:pt>
                <c:pt idx="125">
                  <c:v>6000000</c:v>
                </c:pt>
              </c:numCache>
            </c:numRef>
          </c:xVal>
          <c:yVal>
            <c:numRef>
              <c:f>AttachmentPoint!$I$17:$I$142</c:f>
              <c:numCache>
                <c:formatCode>_-* #,##0.0_-;\-* #,##0.0_-;_-* "-"??_-;_-@_-</c:formatCode>
                <c:ptCount val="126"/>
                <c:pt idx="0">
                  <c:v>0</c:v>
                </c:pt>
                <c:pt idx="1">
                  <c:v>48000</c:v>
                </c:pt>
                <c:pt idx="2">
                  <c:v>96000</c:v>
                </c:pt>
                <c:pt idx="3">
                  <c:v>144000</c:v>
                </c:pt>
                <c:pt idx="4">
                  <c:v>192000</c:v>
                </c:pt>
                <c:pt idx="5">
                  <c:v>240000</c:v>
                </c:pt>
                <c:pt idx="6">
                  <c:v>288000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  <c:pt idx="12">
                  <c:v>300000</c:v>
                </c:pt>
                <c:pt idx="13">
                  <c:v>300000</c:v>
                </c:pt>
                <c:pt idx="14">
                  <c:v>300000</c:v>
                </c:pt>
                <c:pt idx="15">
                  <c:v>300000</c:v>
                </c:pt>
                <c:pt idx="16">
                  <c:v>300000</c:v>
                </c:pt>
                <c:pt idx="17">
                  <c:v>300000</c:v>
                </c:pt>
                <c:pt idx="18">
                  <c:v>300000</c:v>
                </c:pt>
                <c:pt idx="19">
                  <c:v>300000</c:v>
                </c:pt>
                <c:pt idx="20">
                  <c:v>300000</c:v>
                </c:pt>
                <c:pt idx="21">
                  <c:v>300000</c:v>
                </c:pt>
                <c:pt idx="22">
                  <c:v>300000</c:v>
                </c:pt>
                <c:pt idx="23">
                  <c:v>300000</c:v>
                </c:pt>
                <c:pt idx="24">
                  <c:v>300000</c:v>
                </c:pt>
                <c:pt idx="25">
                  <c:v>300000</c:v>
                </c:pt>
                <c:pt idx="26">
                  <c:v>300000</c:v>
                </c:pt>
                <c:pt idx="27">
                  <c:v>300000</c:v>
                </c:pt>
                <c:pt idx="28">
                  <c:v>300000</c:v>
                </c:pt>
                <c:pt idx="29">
                  <c:v>300000</c:v>
                </c:pt>
                <c:pt idx="30">
                  <c:v>300000</c:v>
                </c:pt>
                <c:pt idx="31">
                  <c:v>300000</c:v>
                </c:pt>
                <c:pt idx="32">
                  <c:v>300000</c:v>
                </c:pt>
                <c:pt idx="33">
                  <c:v>300000</c:v>
                </c:pt>
                <c:pt idx="34">
                  <c:v>300000</c:v>
                </c:pt>
                <c:pt idx="35">
                  <c:v>300000</c:v>
                </c:pt>
                <c:pt idx="36">
                  <c:v>300000</c:v>
                </c:pt>
                <c:pt idx="37">
                  <c:v>300000</c:v>
                </c:pt>
                <c:pt idx="38">
                  <c:v>300000</c:v>
                </c:pt>
                <c:pt idx="39">
                  <c:v>300000</c:v>
                </c:pt>
                <c:pt idx="40">
                  <c:v>300000</c:v>
                </c:pt>
                <c:pt idx="41">
                  <c:v>300000</c:v>
                </c:pt>
                <c:pt idx="42">
                  <c:v>300000</c:v>
                </c:pt>
                <c:pt idx="43">
                  <c:v>300000</c:v>
                </c:pt>
                <c:pt idx="44">
                  <c:v>300000</c:v>
                </c:pt>
                <c:pt idx="45">
                  <c:v>300000</c:v>
                </c:pt>
                <c:pt idx="46">
                  <c:v>300000</c:v>
                </c:pt>
                <c:pt idx="47">
                  <c:v>300000</c:v>
                </c:pt>
                <c:pt idx="48">
                  <c:v>300000</c:v>
                </c:pt>
                <c:pt idx="49">
                  <c:v>300000</c:v>
                </c:pt>
                <c:pt idx="50">
                  <c:v>300000</c:v>
                </c:pt>
                <c:pt idx="51">
                  <c:v>300000</c:v>
                </c:pt>
                <c:pt idx="52">
                  <c:v>300000</c:v>
                </c:pt>
                <c:pt idx="53">
                  <c:v>300000</c:v>
                </c:pt>
                <c:pt idx="54">
                  <c:v>300000</c:v>
                </c:pt>
                <c:pt idx="55">
                  <c:v>300000</c:v>
                </c:pt>
                <c:pt idx="56">
                  <c:v>300000</c:v>
                </c:pt>
                <c:pt idx="57">
                  <c:v>300000</c:v>
                </c:pt>
                <c:pt idx="58">
                  <c:v>300000</c:v>
                </c:pt>
                <c:pt idx="59">
                  <c:v>300000</c:v>
                </c:pt>
                <c:pt idx="60">
                  <c:v>300000</c:v>
                </c:pt>
                <c:pt idx="61">
                  <c:v>300000</c:v>
                </c:pt>
                <c:pt idx="62">
                  <c:v>300000</c:v>
                </c:pt>
                <c:pt idx="63">
                  <c:v>300000</c:v>
                </c:pt>
                <c:pt idx="64">
                  <c:v>300000</c:v>
                </c:pt>
                <c:pt idx="65">
                  <c:v>300000</c:v>
                </c:pt>
                <c:pt idx="66">
                  <c:v>300000</c:v>
                </c:pt>
                <c:pt idx="67">
                  <c:v>300000</c:v>
                </c:pt>
                <c:pt idx="68">
                  <c:v>300000</c:v>
                </c:pt>
                <c:pt idx="69">
                  <c:v>300000</c:v>
                </c:pt>
                <c:pt idx="70">
                  <c:v>300000</c:v>
                </c:pt>
                <c:pt idx="71">
                  <c:v>300000</c:v>
                </c:pt>
                <c:pt idx="72">
                  <c:v>300000</c:v>
                </c:pt>
                <c:pt idx="73">
                  <c:v>300000</c:v>
                </c:pt>
                <c:pt idx="74">
                  <c:v>300000</c:v>
                </c:pt>
                <c:pt idx="75">
                  <c:v>300000</c:v>
                </c:pt>
                <c:pt idx="76">
                  <c:v>300000</c:v>
                </c:pt>
                <c:pt idx="77">
                  <c:v>300000</c:v>
                </c:pt>
                <c:pt idx="78">
                  <c:v>300000</c:v>
                </c:pt>
                <c:pt idx="79">
                  <c:v>300000</c:v>
                </c:pt>
                <c:pt idx="80">
                  <c:v>300000</c:v>
                </c:pt>
                <c:pt idx="81">
                  <c:v>300000</c:v>
                </c:pt>
                <c:pt idx="82">
                  <c:v>300000</c:v>
                </c:pt>
                <c:pt idx="83">
                  <c:v>300000</c:v>
                </c:pt>
                <c:pt idx="84">
                  <c:v>300000</c:v>
                </c:pt>
                <c:pt idx="85">
                  <c:v>300000</c:v>
                </c:pt>
                <c:pt idx="86">
                  <c:v>300000</c:v>
                </c:pt>
                <c:pt idx="87">
                  <c:v>300000</c:v>
                </c:pt>
                <c:pt idx="88">
                  <c:v>300000</c:v>
                </c:pt>
                <c:pt idx="89">
                  <c:v>300000</c:v>
                </c:pt>
                <c:pt idx="90">
                  <c:v>300000</c:v>
                </c:pt>
                <c:pt idx="91">
                  <c:v>300000</c:v>
                </c:pt>
                <c:pt idx="92">
                  <c:v>300000</c:v>
                </c:pt>
                <c:pt idx="93">
                  <c:v>300000</c:v>
                </c:pt>
                <c:pt idx="94">
                  <c:v>300000</c:v>
                </c:pt>
                <c:pt idx="95">
                  <c:v>300000</c:v>
                </c:pt>
                <c:pt idx="96">
                  <c:v>300000</c:v>
                </c:pt>
                <c:pt idx="97">
                  <c:v>300000</c:v>
                </c:pt>
                <c:pt idx="98">
                  <c:v>300000</c:v>
                </c:pt>
                <c:pt idx="99">
                  <c:v>300000</c:v>
                </c:pt>
                <c:pt idx="100">
                  <c:v>300000</c:v>
                </c:pt>
                <c:pt idx="101">
                  <c:v>300000</c:v>
                </c:pt>
                <c:pt idx="102">
                  <c:v>300000</c:v>
                </c:pt>
                <c:pt idx="103">
                  <c:v>300000</c:v>
                </c:pt>
                <c:pt idx="104">
                  <c:v>300000</c:v>
                </c:pt>
                <c:pt idx="105">
                  <c:v>300000</c:v>
                </c:pt>
                <c:pt idx="106">
                  <c:v>300000</c:v>
                </c:pt>
                <c:pt idx="107">
                  <c:v>300000</c:v>
                </c:pt>
                <c:pt idx="108">
                  <c:v>300000</c:v>
                </c:pt>
                <c:pt idx="109">
                  <c:v>300000</c:v>
                </c:pt>
                <c:pt idx="110">
                  <c:v>300000</c:v>
                </c:pt>
                <c:pt idx="111">
                  <c:v>300000</c:v>
                </c:pt>
                <c:pt idx="112">
                  <c:v>300000</c:v>
                </c:pt>
                <c:pt idx="113">
                  <c:v>300000</c:v>
                </c:pt>
                <c:pt idx="114">
                  <c:v>300000</c:v>
                </c:pt>
                <c:pt idx="115">
                  <c:v>300000</c:v>
                </c:pt>
                <c:pt idx="116">
                  <c:v>300000</c:v>
                </c:pt>
                <c:pt idx="117">
                  <c:v>300000</c:v>
                </c:pt>
                <c:pt idx="118">
                  <c:v>300000</c:v>
                </c:pt>
                <c:pt idx="119">
                  <c:v>300000</c:v>
                </c:pt>
                <c:pt idx="120">
                  <c:v>300000</c:v>
                </c:pt>
                <c:pt idx="121">
                  <c:v>300000</c:v>
                </c:pt>
                <c:pt idx="122">
                  <c:v>300000</c:v>
                </c:pt>
                <c:pt idx="123">
                  <c:v>300000</c:v>
                </c:pt>
                <c:pt idx="124">
                  <c:v>300000</c:v>
                </c:pt>
                <c:pt idx="125">
                  <c:v>300000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2C6-4DF3-BA3D-01638D275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395352"/>
        <c:axId val="727391744"/>
      </c:scatterChart>
      <c:valAx>
        <c:axId val="727395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91744"/>
        <c:crosses val="autoZero"/>
        <c:crossBetween val="midCat"/>
      </c:valAx>
      <c:valAx>
        <c:axId val="72739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95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156</xdr:row>
      <xdr:rowOff>90488</xdr:rowOff>
    </xdr:from>
    <xdr:to>
      <xdr:col>5</xdr:col>
      <xdr:colOff>685800</xdr:colOff>
      <xdr:row>194</xdr:row>
      <xdr:rowOff>19051</xdr:rowOff>
    </xdr:to>
    <xdr:graphicFrame macro="">
      <xdr:nvGraphicFramePr>
        <xdr:cNvPr id="1400" name="Chart 352">
          <a:extLst>
            <a:ext uri="{FF2B5EF4-FFF2-40B4-BE49-F238E27FC236}">
              <a16:creationId xmlns:a16="http://schemas.microsoft.com/office/drawing/2014/main" id="{96333507-2BC0-425B-9953-05FF89C994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194983</xdr:colOff>
      <xdr:row>14</xdr:row>
      <xdr:rowOff>31937</xdr:rowOff>
    </xdr:from>
    <xdr:to>
      <xdr:col>37</xdr:col>
      <xdr:colOff>444126</xdr:colOff>
      <xdr:row>59</xdr:row>
      <xdr:rowOff>67984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990F1E-7E98-46B7-89DB-5C242853A5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143003</xdr:colOff>
      <xdr:row>48</xdr:row>
      <xdr:rowOff>29288</xdr:rowOff>
    </xdr:from>
    <xdr:to>
      <xdr:col>8</xdr:col>
      <xdr:colOff>132345</xdr:colOff>
      <xdr:row>82</xdr:row>
      <xdr:rowOff>39631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D518A90-0CC9-4541-967B-DC70C10D6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reditde/Clients/Alliance/Project%20Cornerstone/Rating%20Agency%20Model%204-30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Investment%20Grade%20CDO%209-4-20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reditde/Omar/Tasks/Joly/Spirit%20Model%204-23-2002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nomial"/>
      <sheetName val="Check"/>
      <sheetName val="Inputs"/>
      <sheetName val="Waterfall"/>
      <sheetName val="Trading Desk Analysis"/>
      <sheetName val="Sources and Uses"/>
      <sheetName val="Lookup"/>
    </sheetNames>
    <sheetDataSet>
      <sheetData sheetId="0"/>
      <sheetData sheetId="1"/>
      <sheetData sheetId="2">
        <row r="4">
          <cell r="J4">
            <v>9</v>
          </cell>
        </row>
        <row r="5">
          <cell r="J5">
            <v>100</v>
          </cell>
        </row>
        <row r="6">
          <cell r="J6">
            <v>375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s"/>
      <sheetName val="Waterfall"/>
      <sheetName val="Insurer"/>
      <sheetName val="Sources&amp;Uses"/>
      <sheetName val="Libor"/>
    </sheetNames>
    <sheetDataSet>
      <sheetData sheetId="0">
        <row r="10">
          <cell r="D10">
            <v>115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ody's Analysis"/>
      <sheetName val="Inputs"/>
      <sheetName val="Waterfall"/>
      <sheetName val="Lookup"/>
      <sheetName val="Disclaimer"/>
    </sheetNames>
    <sheetDataSet>
      <sheetData sheetId="0"/>
      <sheetData sheetId="1">
        <row r="31">
          <cell r="I31">
            <v>0</v>
          </cell>
        </row>
      </sheetData>
      <sheetData sheetId="2"/>
      <sheetData sheetId="3"/>
      <sheetData sheetId="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D3D3D"/>
      </a:dk1>
      <a:lt1>
        <a:sysClr val="window" lastClr="FFFAE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J80"/>
  <sheetViews>
    <sheetView topLeftCell="A54" zoomScale="220" zoomScaleNormal="220" workbookViewId="0">
      <selection activeCell="B4" sqref="B4"/>
    </sheetView>
  </sheetViews>
  <sheetFormatPr defaultColWidth="10.75" defaultRowHeight="12.75"/>
  <cols>
    <col min="1" max="3" width="10.75" style="1" customWidth="1"/>
    <col min="4" max="4" width="15.25" style="1" customWidth="1"/>
    <col min="5" max="5" width="11.1640625" style="1" customWidth="1"/>
    <col min="6" max="6" width="11.75" style="1" customWidth="1"/>
    <col min="7" max="7" width="11.25" style="1" customWidth="1"/>
    <col min="8" max="8" width="12.25" style="1" customWidth="1"/>
    <col min="9" max="9" width="11.1640625" style="1" bestFit="1" customWidth="1"/>
    <col min="10" max="12" width="11.4140625" style="1" customWidth="1"/>
    <col min="13" max="13" width="12.25" style="1" customWidth="1"/>
    <col min="14" max="14" width="12" style="1" customWidth="1"/>
    <col min="15" max="16" width="11.75" style="1" customWidth="1"/>
    <col min="17" max="17" width="12.1640625" style="1" customWidth="1"/>
    <col min="18" max="18" width="11.25" style="1" customWidth="1"/>
    <col min="19" max="19" width="11.4140625" style="1" customWidth="1"/>
    <col min="20" max="20" width="11.25" style="1" customWidth="1"/>
    <col min="21" max="21" width="11.75" style="1" customWidth="1"/>
    <col min="22" max="22" width="11.4140625" style="1" customWidth="1"/>
    <col min="23" max="24" width="11.1640625" style="1" customWidth="1"/>
    <col min="25" max="25" width="10.83203125" style="1" bestFit="1" customWidth="1"/>
    <col min="26" max="32" width="11" style="1" bestFit="1" customWidth="1"/>
    <col min="33" max="34" width="10.75" style="1"/>
    <col min="35" max="36" width="10.83203125" style="1" bestFit="1" customWidth="1"/>
    <col min="37" max="16384" width="10.75" style="1"/>
  </cols>
  <sheetData>
    <row r="1" spans="1:32">
      <c r="H1" s="1">
        <f>D27*10000</f>
        <v>2.7500000000000003E-3</v>
      </c>
    </row>
    <row r="3" spans="1:32">
      <c r="B3" s="2"/>
      <c r="C3" s="114" t="s">
        <v>17</v>
      </c>
      <c r="D3" s="114"/>
      <c r="E3" s="114"/>
      <c r="F3" s="114"/>
      <c r="G3" s="114"/>
      <c r="H3" s="114"/>
      <c r="I3" s="2"/>
    </row>
    <row r="4" spans="1:32" ht="13.15" thickBot="1">
      <c r="A4" s="3"/>
      <c r="B4" s="3"/>
      <c r="C4" s="3"/>
      <c r="D4" s="3"/>
      <c r="E4" s="3"/>
      <c r="F4" s="3"/>
      <c r="G4" s="3"/>
      <c r="H4" s="3"/>
    </row>
    <row r="5" spans="1:32" ht="13.5" thickBot="1">
      <c r="A5" s="3"/>
      <c r="C5" s="4" t="s">
        <v>18</v>
      </c>
      <c r="D5" s="5">
        <v>1</v>
      </c>
      <c r="E5" s="6">
        <v>2</v>
      </c>
      <c r="F5" s="6">
        <v>3</v>
      </c>
      <c r="G5" s="6">
        <v>4</v>
      </c>
      <c r="H5" s="7">
        <v>5</v>
      </c>
      <c r="I5" s="5">
        <v>6</v>
      </c>
      <c r="J5" s="6">
        <v>7</v>
      </c>
      <c r="K5" s="6">
        <v>8</v>
      </c>
      <c r="L5" s="6">
        <v>9</v>
      </c>
      <c r="M5" s="7">
        <v>10</v>
      </c>
      <c r="N5" s="5">
        <v>11</v>
      </c>
      <c r="O5" s="6">
        <v>12</v>
      </c>
      <c r="P5" s="6">
        <v>13</v>
      </c>
      <c r="Q5" s="6">
        <v>14</v>
      </c>
      <c r="R5" s="7">
        <v>15</v>
      </c>
      <c r="S5" s="5">
        <v>16</v>
      </c>
      <c r="T5" s="6">
        <v>17</v>
      </c>
      <c r="U5" s="6">
        <v>18</v>
      </c>
      <c r="V5" s="6">
        <v>19</v>
      </c>
      <c r="W5" s="7">
        <v>20</v>
      </c>
    </row>
    <row r="6" spans="1:32" ht="13.15">
      <c r="A6" s="8"/>
      <c r="C6" s="9" t="s">
        <v>19</v>
      </c>
      <c r="D6" s="10">
        <v>4.9999999999999998E-7</v>
      </c>
      <c r="E6" s="11">
        <v>1.9999999999999999E-6</v>
      </c>
      <c r="F6" s="11">
        <v>6.9999999999999999E-6</v>
      </c>
      <c r="G6" s="11">
        <v>1.8E-5</v>
      </c>
      <c r="H6" s="12">
        <v>2.9E-5</v>
      </c>
      <c r="I6" s="10">
        <v>4.0000000000000003E-5</v>
      </c>
      <c r="J6" s="11">
        <v>5.1999999999999997E-5</v>
      </c>
      <c r="K6" s="11">
        <v>6.7999999999999999E-5</v>
      </c>
      <c r="L6" s="11">
        <v>8.2000000000000001E-5</v>
      </c>
      <c r="M6" s="12">
        <v>1E-4</v>
      </c>
      <c r="N6" s="10">
        <v>1.2150007959758889E-4</v>
      </c>
      <c r="O6" s="11">
        <v>1.4486187016360684E-4</v>
      </c>
      <c r="P6" s="11">
        <v>1.699965866615878E-4</v>
      </c>
      <c r="Q6" s="11">
        <v>1.9681329074651999E-4</v>
      </c>
      <c r="R6" s="12">
        <v>2.2522042017280707E-4</v>
      </c>
      <c r="S6" s="10">
        <v>2.5512700550745464E-4</v>
      </c>
      <c r="T6" s="11">
        <v>2.8644360442676444E-4</v>
      </c>
      <c r="U6" s="11">
        <v>3.1908300184155643E-4</v>
      </c>
      <c r="V6" s="11">
        <v>3.5296071824836539E-4</v>
      </c>
      <c r="W6" s="12">
        <v>3.8799536285330109E-4</v>
      </c>
      <c r="X6" s="13">
        <f t="shared" ref="X6:X22" si="0">D6</f>
        <v>4.9999999999999998E-7</v>
      </c>
      <c r="Y6" s="13">
        <f t="shared" ref="Y6:Y22" si="1">1-(1-E6)/(1-X6)</f>
        <v>1.5000007499432755E-6</v>
      </c>
      <c r="Z6" s="13">
        <f t="shared" ref="Z6:Z22" si="2">1-(1-F6)/(1-Y6)</f>
        <v>5.5000075001032656E-6</v>
      </c>
      <c r="AA6" s="13">
        <f t="shared" ref="AA6:AA22" si="3">1-(1-G6)/(1-Z6)</f>
        <v>1.2500061250309003E-5</v>
      </c>
      <c r="AB6" s="13">
        <f t="shared" ref="AB6:AB22" si="4">1-(1-H6)/(1-AA6)</f>
        <v>1.6500145002429356E-5</v>
      </c>
      <c r="AC6" s="13">
        <f t="shared" ref="AC6:AC22" si="5">1-(1-I6)/(1-AB6)</f>
        <v>2.3500242754992406E-5</v>
      </c>
      <c r="AD6" s="13">
        <f t="shared" ref="AD6:AD22" si="6">1-(1-J6)/(1-AC6)</f>
        <v>2.8500427011968199E-5</v>
      </c>
      <c r="AE6" s="13">
        <f t="shared" ref="AE6:AE22" si="7">1-(1-K6)/(1-AD6)</f>
        <v>3.9500698774785903E-5</v>
      </c>
      <c r="AF6" s="13">
        <f t="shared" ref="AF6:AF22" si="8">AVERAGE(X6:AB6)</f>
        <v>7.3000429005569798E-6</v>
      </c>
    </row>
    <row r="7" spans="1:32" ht="13.15">
      <c r="A7" s="14"/>
      <c r="C7" s="15" t="s">
        <v>20</v>
      </c>
      <c r="D7" s="16">
        <v>5.6999999999999996E-6</v>
      </c>
      <c r="E7" s="17">
        <v>3.0000000000000001E-5</v>
      </c>
      <c r="F7" s="17">
        <v>1E-4</v>
      </c>
      <c r="G7" s="17">
        <v>2.1000000000000001E-4</v>
      </c>
      <c r="H7" s="18">
        <v>3.1E-4</v>
      </c>
      <c r="I7" s="16">
        <v>4.2000000000000002E-4</v>
      </c>
      <c r="J7" s="17">
        <v>5.4000000000000001E-4</v>
      </c>
      <c r="K7" s="17">
        <v>6.7000000000000002E-4</v>
      </c>
      <c r="L7" s="17">
        <v>6.2E-4</v>
      </c>
      <c r="M7" s="18">
        <v>1E-3</v>
      </c>
      <c r="N7" s="16">
        <v>1.3090248045023293E-3</v>
      </c>
      <c r="O7" s="17">
        <v>1.5993853847538102E-3</v>
      </c>
      <c r="P7" s="17">
        <v>1.9212342227037937E-3</v>
      </c>
      <c r="Q7" s="17">
        <v>2.2745421622033229E-3</v>
      </c>
      <c r="R7" s="18">
        <v>2.6591107472910239E-3</v>
      </c>
      <c r="S7" s="16">
        <v>3.0745859013953346E-3</v>
      </c>
      <c r="T7" s="17">
        <v>3.5204718740288053E-3</v>
      </c>
      <c r="U7" s="17">
        <v>3.9961452153948664E-3</v>
      </c>
      <c r="V7" s="17">
        <v>4.5008685797373431E-3</v>
      </c>
      <c r="W7" s="18">
        <v>5.0338041948483573E-3</v>
      </c>
      <c r="X7" s="13">
        <f t="shared" si="0"/>
        <v>5.6999999999999996E-6</v>
      </c>
      <c r="Y7" s="13">
        <f t="shared" si="1"/>
        <v>2.4300138510735536E-5</v>
      </c>
      <c r="Z7" s="13">
        <f t="shared" si="2"/>
        <v>7.5701701051089643E-5</v>
      </c>
      <c r="AA7" s="13">
        <f t="shared" si="3"/>
        <v>1.3430846632833671E-4</v>
      </c>
      <c r="AB7" s="13">
        <f t="shared" si="4"/>
        <v>1.757151337018481E-4</v>
      </c>
      <c r="AC7" s="13">
        <f t="shared" si="5"/>
        <v>2.4432779838989838E-4</v>
      </c>
      <c r="AD7" s="13">
        <f t="shared" si="6"/>
        <v>2.9574446020297351E-4</v>
      </c>
      <c r="AE7" s="13">
        <f t="shared" si="7"/>
        <v>3.7436625654341249E-4</v>
      </c>
      <c r="AF7" s="13">
        <f t="shared" si="8"/>
        <v>8.3145087918401987E-5</v>
      </c>
    </row>
    <row r="8" spans="1:32" ht="13.15">
      <c r="A8" s="14"/>
      <c r="C8" s="15" t="s">
        <v>21</v>
      </c>
      <c r="D8" s="16">
        <v>1.36E-5</v>
      </c>
      <c r="E8" s="17">
        <v>8.0000000000000007E-5</v>
      </c>
      <c r="F8" s="17">
        <v>2.5999999999999998E-4</v>
      </c>
      <c r="G8" s="17">
        <v>4.6999999999999999E-4</v>
      </c>
      <c r="H8" s="18">
        <v>6.8000000000000005E-4</v>
      </c>
      <c r="I8" s="16">
        <v>6.8999999999999997E-4</v>
      </c>
      <c r="J8" s="17">
        <v>1.1100000000000001E-3</v>
      </c>
      <c r="K8" s="17">
        <v>1.3500000000000001E-3</v>
      </c>
      <c r="L8" s="17">
        <v>1.5399999999999999E-3</v>
      </c>
      <c r="M8" s="18">
        <v>2E-3</v>
      </c>
      <c r="N8" s="16">
        <v>2.4965495294070696E-3</v>
      </c>
      <c r="O8" s="17">
        <v>3.0539088993440135E-3</v>
      </c>
      <c r="P8" s="17">
        <v>3.6724718587459997E-3</v>
      </c>
      <c r="Q8" s="17">
        <v>4.3522710336601255E-3</v>
      </c>
      <c r="R8" s="18">
        <v>5.0930010744092407E-3</v>
      </c>
      <c r="S8" s="16">
        <v>5.8940447972832145E-3</v>
      </c>
      <c r="T8" s="17">
        <v>6.754500143630846E-3</v>
      </c>
      <c r="U8" s="17">
        <v>7.6732074289481769E-3</v>
      </c>
      <c r="V8" s="17">
        <v>8.6487764412263215E-3</v>
      </c>
      <c r="W8" s="18">
        <v>9.679613026843413E-3</v>
      </c>
      <c r="X8" s="13">
        <f t="shared" si="0"/>
        <v>1.36E-5</v>
      </c>
      <c r="Y8" s="13">
        <f t="shared" si="1"/>
        <v>6.6400903052321603E-5</v>
      </c>
      <c r="Z8" s="13">
        <f t="shared" si="2"/>
        <v>1.9361195295619638E-4</v>
      </c>
      <c r="AA8" s="13">
        <f t="shared" si="3"/>
        <v>2.7644156943595899E-4</v>
      </c>
      <c r="AB8" s="13">
        <f t="shared" si="4"/>
        <v>4.0367002173835598E-4</v>
      </c>
      <c r="AC8" s="13">
        <f t="shared" si="5"/>
        <v>2.864456077663613E-4</v>
      </c>
      <c r="AD8" s="13">
        <f t="shared" si="6"/>
        <v>8.2379036336499567E-4</v>
      </c>
      <c r="AE8" s="13">
        <f t="shared" si="7"/>
        <v>5.2664348045905474E-4</v>
      </c>
      <c r="AF8" s="13">
        <f t="shared" si="8"/>
        <v>1.907448894365666E-4</v>
      </c>
    </row>
    <row r="9" spans="1:32" ht="13.15">
      <c r="A9" s="14"/>
      <c r="C9" s="15" t="s">
        <v>22</v>
      </c>
      <c r="D9" s="16">
        <v>3.0199999999999999E-5</v>
      </c>
      <c r="E9" s="17">
        <v>1.9000000000000001E-4</v>
      </c>
      <c r="F9" s="17">
        <v>5.9000000000000003E-4</v>
      </c>
      <c r="G9" s="17">
        <v>1.01E-3</v>
      </c>
      <c r="H9" s="18">
        <v>1.42E-3</v>
      </c>
      <c r="I9" s="16">
        <v>1.83E-3</v>
      </c>
      <c r="J9" s="17">
        <v>2.2699999999999999E-3</v>
      </c>
      <c r="K9" s="17">
        <v>2.7200000000000002E-3</v>
      </c>
      <c r="L9" s="17">
        <v>3.2699999999999999E-3</v>
      </c>
      <c r="M9" s="18">
        <v>4.0000000000000001E-3</v>
      </c>
      <c r="N9" s="16">
        <v>6.4387296659045856E-3</v>
      </c>
      <c r="O9" s="17">
        <v>7.6471144510859516E-3</v>
      </c>
      <c r="P9" s="17">
        <v>8.9560544148459559E-3</v>
      </c>
      <c r="Q9" s="17">
        <v>1.0361862510793083E-2</v>
      </c>
      <c r="R9" s="18">
        <v>1.186038164446805E-2</v>
      </c>
      <c r="S9" s="16">
        <v>1.3447087775368918E-2</v>
      </c>
      <c r="T9" s="17">
        <v>1.5117182419132163E-2</v>
      </c>
      <c r="U9" s="17">
        <v>1.686567458500831E-2</v>
      </c>
      <c r="V9" s="17">
        <v>1.868745249106914E-2</v>
      </c>
      <c r="W9" s="18">
        <v>2.057734560777753E-2</v>
      </c>
      <c r="X9" s="13">
        <f t="shared" si="0"/>
        <v>3.0199999999999999E-5</v>
      </c>
      <c r="Y9" s="13">
        <f t="shared" si="1"/>
        <v>1.5980482610578051E-4</v>
      </c>
      <c r="Z9" s="13">
        <f t="shared" si="2"/>
        <v>4.3026393214706804E-4</v>
      </c>
      <c r="AA9" s="13">
        <f t="shared" si="3"/>
        <v>5.7998561474403854E-4</v>
      </c>
      <c r="AB9" s="13">
        <f t="shared" si="4"/>
        <v>8.4050186424633466E-4</v>
      </c>
      <c r="AC9" s="13">
        <f t="shared" si="5"/>
        <v>9.9033051039387754E-4</v>
      </c>
      <c r="AD9" s="13">
        <f t="shared" si="6"/>
        <v>1.2809380416306526E-3</v>
      </c>
      <c r="AE9" s="13">
        <f t="shared" si="7"/>
        <v>1.4409076718207015E-3</v>
      </c>
      <c r="AF9" s="13">
        <f t="shared" si="8"/>
        <v>4.0815124744864441E-4</v>
      </c>
    </row>
    <row r="10" spans="1:32" ht="13.15">
      <c r="A10" s="14"/>
      <c r="C10" s="15" t="s">
        <v>23</v>
      </c>
      <c r="D10" s="16">
        <v>5.8100000000000003E-5</v>
      </c>
      <c r="E10" s="17">
        <v>3.6999999999999999E-4</v>
      </c>
      <c r="F10" s="17">
        <v>1.17E-3</v>
      </c>
      <c r="G10" s="17">
        <v>1.89E-3</v>
      </c>
      <c r="H10" s="18">
        <v>2.6099999999999999E-3</v>
      </c>
      <c r="I10" s="16">
        <v>3.3E-3</v>
      </c>
      <c r="J10" s="17">
        <v>4.0600000000000002E-3</v>
      </c>
      <c r="K10" s="17">
        <v>4.7999999999999996E-3</v>
      </c>
      <c r="L10" s="17">
        <v>5.7299999999999999E-3</v>
      </c>
      <c r="M10" s="18">
        <v>7.0000000000000001E-3</v>
      </c>
      <c r="N10" s="16">
        <v>1.0379727384844663E-2</v>
      </c>
      <c r="O10" s="17">
        <v>1.2238942316699593E-2</v>
      </c>
      <c r="P10" s="17">
        <v>1.4238052213130643E-2</v>
      </c>
      <c r="Q10" s="17">
        <v>1.6369651470986287E-2</v>
      </c>
      <c r="R10" s="18">
        <v>1.8625732406317482E-2</v>
      </c>
      <c r="S10" s="16">
        <v>2.0997865293653158E-2</v>
      </c>
      <c r="T10" s="17">
        <v>2.3477356391611436E-2</v>
      </c>
      <c r="U10" s="17">
        <v>2.6055384552359367E-2</v>
      </c>
      <c r="V10" s="17">
        <v>2.8723117540297126E-2</v>
      </c>
      <c r="W10" s="18">
        <v>3.1471809522670577E-2</v>
      </c>
      <c r="X10" s="13">
        <f t="shared" si="0"/>
        <v>5.8100000000000003E-5</v>
      </c>
      <c r="Y10" s="13">
        <f t="shared" si="1"/>
        <v>3.1191812244291128E-4</v>
      </c>
      <c r="Z10" s="13">
        <f t="shared" si="2"/>
        <v>8.5834961235653484E-4</v>
      </c>
      <c r="AA10" s="13">
        <f t="shared" si="3"/>
        <v>1.0325366650896228E-3</v>
      </c>
      <c r="AB10" s="13">
        <f t="shared" si="4"/>
        <v>1.5790938071639227E-3</v>
      </c>
      <c r="AC10" s="13">
        <f t="shared" si="5"/>
        <v>1.7236279630783446E-3</v>
      </c>
      <c r="AD10" s="13">
        <f t="shared" si="6"/>
        <v>2.3404060261933424E-3</v>
      </c>
      <c r="AE10" s="13">
        <f t="shared" si="7"/>
        <v>2.4653639263967353E-3</v>
      </c>
      <c r="AF10" s="13">
        <f t="shared" si="8"/>
        <v>7.6799964141059836E-4</v>
      </c>
    </row>
    <row r="11" spans="1:32" ht="13.15">
      <c r="A11" s="14"/>
      <c r="C11" s="15" t="s">
        <v>24</v>
      </c>
      <c r="D11" s="16">
        <v>1.087E-4</v>
      </c>
      <c r="E11" s="17">
        <v>6.9999999999999999E-4</v>
      </c>
      <c r="F11" s="17">
        <v>2.2200000000000002E-3</v>
      </c>
      <c r="G11" s="17">
        <v>3.4499999999999999E-3</v>
      </c>
      <c r="H11" s="18">
        <v>4.6699999999999997E-3</v>
      </c>
      <c r="I11" s="16">
        <v>5.8300000000000001E-3</v>
      </c>
      <c r="J11" s="17">
        <v>7.1000000000000004E-3</v>
      </c>
      <c r="K11" s="17">
        <v>8.2900000000000005E-3</v>
      </c>
      <c r="L11" s="17">
        <v>9.6200000000000001E-3</v>
      </c>
      <c r="M11" s="18">
        <v>1.2E-2</v>
      </c>
      <c r="N11" s="16">
        <v>1.4320725103784741E-2</v>
      </c>
      <c r="O11" s="17">
        <v>1.6830770182313232E-2</v>
      </c>
      <c r="P11" s="17">
        <v>1.9520050011415331E-2</v>
      </c>
      <c r="Q11" s="17">
        <v>2.2377440431179493E-2</v>
      </c>
      <c r="R11" s="18">
        <v>2.5391083168166916E-2</v>
      </c>
      <c r="S11" s="16">
        <v>2.8548642811937398E-2</v>
      </c>
      <c r="T11" s="17">
        <v>3.1837530364090705E-2</v>
      </c>
      <c r="U11" s="17">
        <v>3.5245094519710425E-2</v>
      </c>
      <c r="V11" s="17">
        <v>3.8758782589525108E-2</v>
      </c>
      <c r="W11" s="18">
        <v>4.236627343756362E-2</v>
      </c>
      <c r="X11" s="13">
        <f t="shared" si="0"/>
        <v>1.087E-4</v>
      </c>
      <c r="Y11" s="13">
        <f t="shared" si="1"/>
        <v>5.9136428129746843E-4</v>
      </c>
      <c r="Z11" s="13">
        <f t="shared" si="2"/>
        <v>1.6295994055838259E-3</v>
      </c>
      <c r="AA11" s="13">
        <f t="shared" si="3"/>
        <v>1.823371960278708E-3</v>
      </c>
      <c r="AB11" s="13">
        <f t="shared" si="4"/>
        <v>2.8518279829008453E-3</v>
      </c>
      <c r="AC11" s="13">
        <f t="shared" si="5"/>
        <v>2.9866895419110584E-3</v>
      </c>
      <c r="AD11" s="13">
        <f t="shared" si="6"/>
        <v>4.1256324413553314E-3</v>
      </c>
      <c r="AE11" s="13">
        <f t="shared" si="7"/>
        <v>4.1816193832295845E-3</v>
      </c>
      <c r="AF11" s="13">
        <f t="shared" si="8"/>
        <v>1.4009727260121695E-3</v>
      </c>
    </row>
    <row r="12" spans="1:32" ht="13.15">
      <c r="A12" s="14"/>
      <c r="C12" s="15" t="s">
        <v>25</v>
      </c>
      <c r="D12" s="16">
        <v>3.8850000000000001E-4</v>
      </c>
      <c r="E12" s="17">
        <v>1.5E-3</v>
      </c>
      <c r="F12" s="17">
        <v>3.5999999999999999E-3</v>
      </c>
      <c r="G12" s="17">
        <v>5.4000000000000003E-3</v>
      </c>
      <c r="H12" s="18">
        <v>7.3000000000000001E-3</v>
      </c>
      <c r="I12" s="16">
        <v>9.1000000000000004E-3</v>
      </c>
      <c r="J12" s="17">
        <v>1.11E-2</v>
      </c>
      <c r="K12" s="17">
        <v>1.2999999999999999E-2</v>
      </c>
      <c r="L12" s="17">
        <v>1.52E-2</v>
      </c>
      <c r="M12" s="18">
        <v>1.7999999999999999E-2</v>
      </c>
      <c r="N12" s="16">
        <v>2.3459622502413388E-2</v>
      </c>
      <c r="O12" s="17">
        <v>2.711433209711547E-2</v>
      </c>
      <c r="P12" s="17">
        <v>3.0945863690311392E-2</v>
      </c>
      <c r="Q12" s="17">
        <v>3.4934634785805121E-2</v>
      </c>
      <c r="R12" s="18">
        <v>3.9061591330113971E-2</v>
      </c>
      <c r="S12" s="16">
        <v>4.3308387243168447E-2</v>
      </c>
      <c r="T12" s="17">
        <v>4.7657515920117396E-2</v>
      </c>
      <c r="U12" s="17">
        <v>5.2092401395011145E-2</v>
      </c>
      <c r="V12" s="17">
        <v>5.6597456155599128E-2</v>
      </c>
      <c r="W12" s="18">
        <v>6.1158111806199109E-2</v>
      </c>
      <c r="X12" s="13">
        <f t="shared" si="0"/>
        <v>3.8850000000000001E-4</v>
      </c>
      <c r="Y12" s="13">
        <f t="shared" si="1"/>
        <v>1.1119319855763532E-3</v>
      </c>
      <c r="Z12" s="13">
        <f t="shared" si="2"/>
        <v>2.4908376564848345E-3</v>
      </c>
      <c r="AA12" s="13">
        <f t="shared" si="3"/>
        <v>2.916426688934326E-3</v>
      </c>
      <c r="AB12" s="13">
        <f t="shared" si="4"/>
        <v>4.3963950749974501E-3</v>
      </c>
      <c r="AC12" s="13">
        <f t="shared" si="5"/>
        <v>4.7243751446207627E-3</v>
      </c>
      <c r="AD12" s="13">
        <f t="shared" si="6"/>
        <v>6.4058886766222844E-3</v>
      </c>
      <c r="AE12" s="13">
        <f t="shared" si="7"/>
        <v>6.6366248030546027E-3</v>
      </c>
      <c r="AF12" s="13">
        <f t="shared" si="8"/>
        <v>2.2608182811985926E-3</v>
      </c>
    </row>
    <row r="13" spans="1:32" ht="13.15">
      <c r="A13" s="14"/>
      <c r="C13" s="9" t="s">
        <v>26</v>
      </c>
      <c r="D13" s="16">
        <v>8.9999999999999998E-4</v>
      </c>
      <c r="E13" s="17">
        <v>2.8E-3</v>
      </c>
      <c r="F13" s="17">
        <v>5.5999999999999999E-3</v>
      </c>
      <c r="G13" s="17">
        <v>8.3000000000000001E-3</v>
      </c>
      <c r="H13" s="18">
        <v>1.0999999999999999E-2</v>
      </c>
      <c r="I13" s="16">
        <v>1.37E-2</v>
      </c>
      <c r="J13" s="17">
        <v>1.67E-2</v>
      </c>
      <c r="K13" s="17">
        <v>1.9699999999999999E-2</v>
      </c>
      <c r="L13" s="17">
        <v>2.2700000000000001E-2</v>
      </c>
      <c r="M13" s="18">
        <v>2.5999999999999999E-2</v>
      </c>
      <c r="N13" s="16">
        <v>3.2595778780046644E-2</v>
      </c>
      <c r="O13" s="17">
        <v>3.7394809560233604E-2</v>
      </c>
      <c r="P13" s="17">
        <v>4.2368250310515519E-2</v>
      </c>
      <c r="Q13" s="17">
        <v>4.7488062735405359E-2</v>
      </c>
      <c r="R13" s="18">
        <v>5.2727999159678907E-2</v>
      </c>
      <c r="S13" s="16">
        <v>5.8063704636477705E-2</v>
      </c>
      <c r="T13" s="17">
        <v>6.3472756429486604E-2</v>
      </c>
      <c r="U13" s="17">
        <v>6.8934655088885549E-2</v>
      </c>
      <c r="V13" s="17">
        <v>7.4430779189709723E-2</v>
      </c>
      <c r="W13" s="18">
        <v>7.9944313750608842E-2</v>
      </c>
      <c r="X13" s="13">
        <f t="shared" si="0"/>
        <v>8.9999999999999998E-4</v>
      </c>
      <c r="Y13" s="13">
        <f t="shared" si="1"/>
        <v>1.9017115403863194E-3</v>
      </c>
      <c r="Z13" s="13">
        <f t="shared" si="2"/>
        <v>3.7053349378259881E-3</v>
      </c>
      <c r="AA13" s="13">
        <f t="shared" si="3"/>
        <v>4.6117531522537059E-3</v>
      </c>
      <c r="AB13" s="13">
        <f t="shared" si="4"/>
        <v>6.4178443617121106E-3</v>
      </c>
      <c r="AC13" s="13">
        <f t="shared" si="5"/>
        <v>7.3291932599270915E-3</v>
      </c>
      <c r="AD13" s="13">
        <f t="shared" si="6"/>
        <v>9.4399942825422745E-3</v>
      </c>
      <c r="AE13" s="13">
        <f t="shared" si="7"/>
        <v>1.0357783130994225E-2</v>
      </c>
      <c r="AF13" s="13">
        <f t="shared" si="8"/>
        <v>3.5073287984356246E-3</v>
      </c>
    </row>
    <row r="14" spans="1:32" ht="13.15">
      <c r="A14" s="14"/>
      <c r="C14" s="9" t="s">
        <v>27</v>
      </c>
      <c r="D14" s="16">
        <v>1.6999999999999999E-3</v>
      </c>
      <c r="E14" s="17">
        <v>4.7000000000000002E-3</v>
      </c>
      <c r="F14" s="17">
        <v>8.3000000000000001E-3</v>
      </c>
      <c r="G14" s="17">
        <v>1.2E-2</v>
      </c>
      <c r="H14" s="18">
        <v>1.5800000000000002E-2</v>
      </c>
      <c r="I14" s="16">
        <v>1.9699999999999999E-2</v>
      </c>
      <c r="J14" s="17">
        <v>2.41E-2</v>
      </c>
      <c r="K14" s="17">
        <v>2.8500000000000001E-2</v>
      </c>
      <c r="L14" s="17">
        <v>3.2399999999999998E-2</v>
      </c>
      <c r="M14" s="18">
        <v>3.5000000000000003E-2</v>
      </c>
      <c r="N14" s="16">
        <v>4.17319350576799E-2</v>
      </c>
      <c r="O14" s="17">
        <v>4.7675287023351734E-2</v>
      </c>
      <c r="P14" s="17">
        <v>5.379063693071965E-2</v>
      </c>
      <c r="Q14" s="17">
        <v>6.0041490685005604E-2</v>
      </c>
      <c r="R14" s="18">
        <v>6.6394406989243843E-2</v>
      </c>
      <c r="S14" s="16">
        <v>7.2819022029786962E-2</v>
      </c>
      <c r="T14" s="17">
        <v>7.9287996938855826E-2</v>
      </c>
      <c r="U14" s="17">
        <v>8.5776908782759967E-2</v>
      </c>
      <c r="V14" s="17">
        <v>9.226410222382031E-2</v>
      </c>
      <c r="W14" s="18">
        <v>9.8730515695018589E-2</v>
      </c>
      <c r="X14" s="13">
        <f t="shared" si="0"/>
        <v>1.6999999999999999E-3</v>
      </c>
      <c r="Y14" s="13">
        <f t="shared" si="1"/>
        <v>3.0051086847641129E-3</v>
      </c>
      <c r="Z14" s="13">
        <f t="shared" si="2"/>
        <v>5.3108509996985243E-3</v>
      </c>
      <c r="AA14" s="13">
        <f t="shared" si="3"/>
        <v>6.7248637496692965E-3</v>
      </c>
      <c r="AB14" s="13">
        <f t="shared" si="4"/>
        <v>9.1365784958534757E-3</v>
      </c>
      <c r="AC14" s="13">
        <f t="shared" si="5"/>
        <v>1.0660824968300009E-2</v>
      </c>
      <c r="AD14" s="13">
        <f t="shared" si="6"/>
        <v>1.3583991588394739E-2</v>
      </c>
      <c r="AE14" s="13">
        <f t="shared" si="7"/>
        <v>1.5121417621378641E-2</v>
      </c>
      <c r="AF14" s="13">
        <f t="shared" si="8"/>
        <v>5.1754803859970821E-3</v>
      </c>
    </row>
    <row r="15" spans="1:32" ht="13.15">
      <c r="A15" s="14"/>
      <c r="C15" s="9" t="s">
        <v>28</v>
      </c>
      <c r="D15" s="16">
        <v>4.1999999999999997E-3</v>
      </c>
      <c r="E15" s="17">
        <v>1.0500000000000001E-2</v>
      </c>
      <c r="F15" s="17">
        <v>1.7100000000000001E-2</v>
      </c>
      <c r="G15" s="17">
        <v>2.3800000000000002E-2</v>
      </c>
      <c r="H15" s="18">
        <v>3.0499999999999999E-2</v>
      </c>
      <c r="I15" s="16">
        <v>3.6999999999999998E-2</v>
      </c>
      <c r="J15" s="17">
        <v>4.3299999999999998E-2</v>
      </c>
      <c r="K15" s="17">
        <v>4.9700000000000001E-2</v>
      </c>
      <c r="L15" s="17">
        <v>5.57E-2</v>
      </c>
      <c r="M15" s="18">
        <v>6.0999999999999999E-2</v>
      </c>
      <c r="N15" s="16">
        <v>7.7480319580347012E-2</v>
      </c>
      <c r="O15" s="17">
        <v>8.5979012099481722E-2</v>
      </c>
      <c r="P15" s="17">
        <v>9.4461689697305895E-2</v>
      </c>
      <c r="Q15" s="17">
        <v>0.10289395883753175</v>
      </c>
      <c r="R15" s="18">
        <v>0.11124715549756364</v>
      </c>
      <c r="S15" s="16">
        <v>0.11949766035386285</v>
      </c>
      <c r="T15" s="17">
        <v>0.12762625679232609</v>
      </c>
      <c r="U15" s="17">
        <v>0.13561754203880927</v>
      </c>
      <c r="V15" s="17">
        <v>0.14345939562593951</v>
      </c>
      <c r="W15" s="18">
        <v>0.15114250546557664</v>
      </c>
      <c r="X15" s="13">
        <f t="shared" si="0"/>
        <v>4.1999999999999997E-3</v>
      </c>
      <c r="Y15" s="13">
        <f t="shared" si="1"/>
        <v>6.3265716007230299E-3</v>
      </c>
      <c r="Z15" s="13">
        <f t="shared" si="2"/>
        <v>1.0842021222839837E-2</v>
      </c>
      <c r="AA15" s="13">
        <f t="shared" si="3"/>
        <v>1.3100009356624143E-2</v>
      </c>
      <c r="AB15" s="13">
        <f t="shared" si="4"/>
        <v>1.7630956336348258E-2</v>
      </c>
      <c r="AC15" s="13">
        <f t="shared" si="5"/>
        <v>1.97166673650635E-2</v>
      </c>
      <c r="AD15" s="13">
        <f t="shared" si="6"/>
        <v>2.4057669706110452E-2</v>
      </c>
      <c r="AE15" s="13">
        <f t="shared" si="7"/>
        <v>2.6274431898212436E-2</v>
      </c>
      <c r="AF15" s="13">
        <f t="shared" si="8"/>
        <v>1.0419911703307052E-2</v>
      </c>
    </row>
    <row r="16" spans="1:32" ht="13.15">
      <c r="A16" s="14"/>
      <c r="C16" s="9" t="s">
        <v>29</v>
      </c>
      <c r="D16" s="16">
        <v>8.6999999999999994E-3</v>
      </c>
      <c r="E16" s="17">
        <v>2.0199999999999999E-2</v>
      </c>
      <c r="F16" s="17">
        <v>3.1300000000000001E-2</v>
      </c>
      <c r="G16" s="17">
        <v>4.2000000000000003E-2</v>
      </c>
      <c r="H16" s="18">
        <v>5.28E-2</v>
      </c>
      <c r="I16" s="16">
        <v>6.25E-2</v>
      </c>
      <c r="J16" s="17">
        <v>7.0599999999999996E-2</v>
      </c>
      <c r="K16" s="17">
        <v>7.8899999999999998E-2</v>
      </c>
      <c r="L16" s="17">
        <v>8.6900000000000005E-2</v>
      </c>
      <c r="M16" s="18">
        <v>9.4E-2</v>
      </c>
      <c r="N16" s="16">
        <v>0.1132179817321315</v>
      </c>
      <c r="O16" s="17">
        <v>0.12427124835585282</v>
      </c>
      <c r="P16" s="17">
        <v>0.13512054358783737</v>
      </c>
      <c r="Q16" s="17">
        <v>0.1457335738202461</v>
      </c>
      <c r="R16" s="18">
        <v>0.15608645087195772</v>
      </c>
      <c r="S16" s="16">
        <v>0.16616229788659978</v>
      </c>
      <c r="T16" s="17">
        <v>0.17595001806755595</v>
      </c>
      <c r="U16" s="17">
        <v>0.18544322609472175</v>
      </c>
      <c r="V16" s="17">
        <v>0.19463933351114149</v>
      </c>
      <c r="W16" s="18">
        <v>0.20353877478329407</v>
      </c>
      <c r="X16" s="13">
        <f t="shared" si="0"/>
        <v>8.6999999999999994E-3</v>
      </c>
      <c r="Y16" s="13">
        <f t="shared" si="1"/>
        <v>1.1600928074245842E-2</v>
      </c>
      <c r="Z16" s="13">
        <f t="shared" si="2"/>
        <v>1.9930281690140883E-2</v>
      </c>
      <c r="AA16" s="13">
        <f t="shared" si="3"/>
        <v>2.2518518731421078E-2</v>
      </c>
      <c r="AB16" s="13">
        <f t="shared" si="4"/>
        <v>3.097908436002228E-2</v>
      </c>
      <c r="AC16" s="13">
        <f t="shared" si="5"/>
        <v>3.2528622583094746E-2</v>
      </c>
      <c r="AD16" s="13">
        <f t="shared" si="6"/>
        <v>3.9351425071151636E-2</v>
      </c>
      <c r="AE16" s="13">
        <f t="shared" si="7"/>
        <v>4.1168618744661711E-2</v>
      </c>
      <c r="AF16" s="13">
        <f t="shared" si="8"/>
        <v>1.8745762571166016E-2</v>
      </c>
    </row>
    <row r="17" spans="1:36" ht="13.15">
      <c r="A17" s="14"/>
      <c r="C17" s="9" t="s">
        <v>30</v>
      </c>
      <c r="D17" s="16">
        <v>1.5599999999999999E-2</v>
      </c>
      <c r="E17" s="17">
        <v>3.4700000000000002E-2</v>
      </c>
      <c r="F17" s="17">
        <v>5.1799999999999999E-2</v>
      </c>
      <c r="G17" s="17">
        <v>6.8000000000000005E-2</v>
      </c>
      <c r="H17" s="18">
        <v>8.4099999999999994E-2</v>
      </c>
      <c r="I17" s="16">
        <v>9.7699999999999995E-2</v>
      </c>
      <c r="J17" s="17">
        <v>0.107</v>
      </c>
      <c r="K17" s="17">
        <v>0.1168</v>
      </c>
      <c r="L17" s="17">
        <v>0.1265</v>
      </c>
      <c r="M17" s="18">
        <v>0.13500000000000001</v>
      </c>
      <c r="N17" s="16">
        <v>0.14895564388391599</v>
      </c>
      <c r="O17" s="17">
        <v>0.16256348461222392</v>
      </c>
      <c r="P17" s="17">
        <v>0.17577939747836888</v>
      </c>
      <c r="Q17" s="17">
        <v>0.18857318880296042</v>
      </c>
      <c r="R17" s="18">
        <v>0.20092574624635182</v>
      </c>
      <c r="S17" s="16">
        <v>0.2128269354193367</v>
      </c>
      <c r="T17" s="17">
        <v>0.22427377934278581</v>
      </c>
      <c r="U17" s="17">
        <v>0.23526891015063425</v>
      </c>
      <c r="V17" s="17">
        <v>0.24581927139634344</v>
      </c>
      <c r="W17" s="18">
        <v>0.25593504410101153</v>
      </c>
      <c r="X17" s="13">
        <f t="shared" si="0"/>
        <v>1.5599999999999999E-2</v>
      </c>
      <c r="Y17" s="13">
        <f t="shared" si="1"/>
        <v>1.9402681836651725E-2</v>
      </c>
      <c r="Z17" s="13">
        <f t="shared" si="2"/>
        <v>3.3038350771780745E-2</v>
      </c>
      <c r="AA17" s="13">
        <f t="shared" si="3"/>
        <v>3.6156190119974174E-2</v>
      </c>
      <c r="AB17" s="13">
        <f t="shared" si="4"/>
        <v>4.9742302008448425E-2</v>
      </c>
      <c r="AC17" s="13">
        <f t="shared" si="5"/>
        <v>5.0468097330770512E-2</v>
      </c>
      <c r="AD17" s="13">
        <f t="shared" si="6"/>
        <v>5.9536601677429246E-2</v>
      </c>
      <c r="AE17" s="13">
        <f t="shared" si="7"/>
        <v>6.0888492231284008E-2</v>
      </c>
      <c r="AF17" s="13">
        <f t="shared" si="8"/>
        <v>3.0787904947371013E-2</v>
      </c>
    </row>
    <row r="18" spans="1:36" ht="13.15">
      <c r="A18" s="14"/>
      <c r="C18" s="9" t="s">
        <v>31</v>
      </c>
      <c r="D18" s="16">
        <v>2.81E-2</v>
      </c>
      <c r="E18" s="17">
        <v>5.5100000000000003E-2</v>
      </c>
      <c r="F18" s="17">
        <v>7.8700000000000006E-2</v>
      </c>
      <c r="G18" s="17">
        <v>9.7900000000000001E-2</v>
      </c>
      <c r="H18" s="18">
        <v>0.1186</v>
      </c>
      <c r="I18" s="16">
        <v>0.13489999999999999</v>
      </c>
      <c r="J18" s="17">
        <v>0.1462</v>
      </c>
      <c r="K18" s="17">
        <v>0.15709999999999999</v>
      </c>
      <c r="L18" s="17">
        <v>0.1671</v>
      </c>
      <c r="M18" s="18">
        <v>0.17660000000000001</v>
      </c>
      <c r="N18" s="16">
        <v>0.19658621133301973</v>
      </c>
      <c r="O18" s="17">
        <v>0.21179534904003847</v>
      </c>
      <c r="P18" s="17">
        <v>0.22630700919186458</v>
      </c>
      <c r="Q18" s="17">
        <v>0.24013431911021249</v>
      </c>
      <c r="R18" s="18">
        <v>0.25329677739016987</v>
      </c>
      <c r="S18" s="16">
        <v>0.26581818897940618</v>
      </c>
      <c r="T18" s="17">
        <v>0.2777250969264648</v>
      </c>
      <c r="U18" s="17">
        <v>0.28904560083437802</v>
      </c>
      <c r="V18" s="17">
        <v>0.29980847563625801</v>
      </c>
      <c r="W18" s="18">
        <v>0.31004252290703282</v>
      </c>
      <c r="X18" s="13">
        <f t="shared" si="0"/>
        <v>2.81E-2</v>
      </c>
      <c r="Y18" s="13">
        <f t="shared" si="1"/>
        <v>2.7780635867887704E-2</v>
      </c>
      <c r="Z18" s="13">
        <f t="shared" si="2"/>
        <v>5.2374357074822631E-2</v>
      </c>
      <c r="AA18" s="13">
        <f t="shared" si="3"/>
        <v>4.8041801385456995E-2</v>
      </c>
      <c r="AB18" s="13">
        <f t="shared" si="4"/>
        <v>7.4119009340149367E-2</v>
      </c>
      <c r="AC18" s="13">
        <f t="shared" si="5"/>
        <v>6.5646655750577265E-2</v>
      </c>
      <c r="AD18" s="13">
        <f t="shared" si="6"/>
        <v>8.6212935122667367E-2</v>
      </c>
      <c r="AE18" s="13">
        <f t="shared" si="7"/>
        <v>7.7575036463061076E-2</v>
      </c>
      <c r="AF18" s="13">
        <f t="shared" si="8"/>
        <v>4.6083160733663343E-2</v>
      </c>
    </row>
    <row r="19" spans="1:36" ht="13.15">
      <c r="A19" s="14"/>
      <c r="C19" s="9" t="s">
        <v>32</v>
      </c>
      <c r="D19" s="16">
        <v>4.6800000000000001E-2</v>
      </c>
      <c r="E19" s="17">
        <v>8.3799999999999999E-2</v>
      </c>
      <c r="F19" s="17">
        <v>0.1158</v>
      </c>
      <c r="G19" s="17">
        <v>0.13850000000000001</v>
      </c>
      <c r="H19" s="18">
        <v>0.16120000000000001</v>
      </c>
      <c r="I19" s="16">
        <v>0.1789</v>
      </c>
      <c r="J19" s="17">
        <v>0.1913</v>
      </c>
      <c r="K19" s="17">
        <v>0.20230000000000001</v>
      </c>
      <c r="L19" s="17">
        <v>0.21240000000000001</v>
      </c>
      <c r="M19" s="18">
        <v>0.222</v>
      </c>
      <c r="N19" s="16">
        <v>0.24420249246915135</v>
      </c>
      <c r="O19" s="17">
        <v>0.26101244686184588</v>
      </c>
      <c r="P19" s="17">
        <v>0.27681946565289678</v>
      </c>
      <c r="Q19" s="17">
        <v>0.2916799841714216</v>
      </c>
      <c r="R19" s="18">
        <v>0.30565210036627827</v>
      </c>
      <c r="S19" s="16">
        <v>0.3187935483422471</v>
      </c>
      <c r="T19" s="17">
        <v>0.33116038232130646</v>
      </c>
      <c r="U19" s="17">
        <v>0.34280616173687295</v>
      </c>
      <c r="V19" s="17">
        <v>0.35378148635360512</v>
      </c>
      <c r="W19" s="18">
        <v>0.36413377271521191</v>
      </c>
      <c r="X19" s="13">
        <f t="shared" si="0"/>
        <v>4.6800000000000001E-2</v>
      </c>
      <c r="Y19" s="13">
        <f t="shared" si="1"/>
        <v>3.881661770877054E-2</v>
      </c>
      <c r="Z19" s="13">
        <f t="shared" si="2"/>
        <v>8.0092294258895413E-2</v>
      </c>
      <c r="AA19" s="13">
        <f t="shared" si="3"/>
        <v>6.3493006283765974E-2</v>
      </c>
      <c r="AB19" s="13">
        <f t="shared" si="4"/>
        <v>0.10433130171138871</v>
      </c>
      <c r="AC19" s="13">
        <f t="shared" si="5"/>
        <v>8.3254777610396125E-2</v>
      </c>
      <c r="AD19" s="13">
        <f t="shared" si="6"/>
        <v>0.1178574152892462</v>
      </c>
      <c r="AE19" s="13">
        <f t="shared" si="7"/>
        <v>9.5724417088924207E-2</v>
      </c>
      <c r="AF19" s="13">
        <f t="shared" si="8"/>
        <v>6.6706643992564124E-2</v>
      </c>
    </row>
    <row r="20" spans="1:36" ht="13.15">
      <c r="A20" s="14"/>
      <c r="C20" s="9" t="s">
        <v>33</v>
      </c>
      <c r="D20" s="16">
        <v>7.1599999999999997E-2</v>
      </c>
      <c r="E20" s="17">
        <v>0.1167</v>
      </c>
      <c r="F20" s="17">
        <v>0.1555</v>
      </c>
      <c r="G20" s="17">
        <v>0.18129999999999999</v>
      </c>
      <c r="H20" s="18">
        <v>0.20710000000000001</v>
      </c>
      <c r="I20" s="16">
        <v>0.22650000000000001</v>
      </c>
      <c r="J20" s="17">
        <v>0.24010000000000001</v>
      </c>
      <c r="K20" s="17">
        <v>0.2515</v>
      </c>
      <c r="L20" s="17">
        <v>0.26219999999999999</v>
      </c>
      <c r="M20" s="18">
        <v>0.27200000000000002</v>
      </c>
      <c r="N20" s="16">
        <v>0.29181877360528297</v>
      </c>
      <c r="O20" s="17">
        <v>0.31022954468365327</v>
      </c>
      <c r="P20" s="17">
        <v>0.32733192211392892</v>
      </c>
      <c r="Q20" s="17">
        <v>0.34322564923263071</v>
      </c>
      <c r="R20" s="18">
        <v>0.35800742334238667</v>
      </c>
      <c r="S20" s="16">
        <v>0.37176890770508803</v>
      </c>
      <c r="T20" s="17">
        <v>0.38459566771614812</v>
      </c>
      <c r="U20" s="17">
        <v>0.39656672263936787</v>
      </c>
      <c r="V20" s="17">
        <v>0.40775449707095224</v>
      </c>
      <c r="W20" s="18">
        <v>0.418225022523391</v>
      </c>
      <c r="X20" s="13">
        <f t="shared" si="0"/>
        <v>7.1599999999999997E-2</v>
      </c>
      <c r="Y20" s="13">
        <f t="shared" si="1"/>
        <v>4.8578199052132787E-2</v>
      </c>
      <c r="Z20" s="13">
        <f t="shared" si="2"/>
        <v>0.11238107098381056</v>
      </c>
      <c r="AA20" s="13">
        <f t="shared" si="3"/>
        <v>7.7644726541126308E-2</v>
      </c>
      <c r="AB20" s="13">
        <f t="shared" si="4"/>
        <v>0.14035293902902579</v>
      </c>
      <c r="AC20" s="13">
        <f t="shared" si="5"/>
        <v>0.1002121276069633</v>
      </c>
      <c r="AD20" s="13">
        <f t="shared" si="6"/>
        <v>0.15546761262851538</v>
      </c>
      <c r="AE20" s="13">
        <f t="shared" si="7"/>
        <v>0.11371072182367692</v>
      </c>
      <c r="AF20" s="13">
        <f t="shared" si="8"/>
        <v>9.0111387121219091E-2</v>
      </c>
    </row>
    <row r="21" spans="1:36" ht="13.15">
      <c r="A21" s="14"/>
      <c r="C21" s="9" t="s">
        <v>34</v>
      </c>
      <c r="D21" s="16">
        <v>0.1162</v>
      </c>
      <c r="E21" s="17">
        <v>0.1661</v>
      </c>
      <c r="F21" s="17">
        <v>0.21029999999999999</v>
      </c>
      <c r="G21" s="17">
        <v>0.2404</v>
      </c>
      <c r="H21" s="18">
        <v>0.27050000000000002</v>
      </c>
      <c r="I21" s="16">
        <v>0.29199999999999998</v>
      </c>
      <c r="J21" s="17">
        <v>0.31</v>
      </c>
      <c r="K21" s="17">
        <v>0.32579999999999998</v>
      </c>
      <c r="L21" s="17">
        <v>0.33779999999999999</v>
      </c>
      <c r="M21" s="18">
        <v>0.34899999999999998</v>
      </c>
      <c r="N21" s="16">
        <v>0.47904838745521866</v>
      </c>
      <c r="O21" s="17">
        <v>0.49511010062932742</v>
      </c>
      <c r="P21" s="17">
        <v>0.50950103315813755</v>
      </c>
      <c r="Q21" s="17">
        <v>0.52247586006819924</v>
      </c>
      <c r="R21" s="18">
        <v>0.53424103780028687</v>
      </c>
      <c r="S21" s="16">
        <v>0.54496503664343443</v>
      </c>
      <c r="T21" s="17">
        <v>0.55478626424862398</v>
      </c>
      <c r="U21" s="17">
        <v>0.56381922040046861</v>
      </c>
      <c r="V21" s="17">
        <v>0.57215929380294306</v>
      </c>
      <c r="W21" s="18">
        <v>0.57988651376177058</v>
      </c>
      <c r="X21" s="13">
        <f t="shared" si="0"/>
        <v>0.1162</v>
      </c>
      <c r="Y21" s="13">
        <f t="shared" si="1"/>
        <v>5.6460737723466936E-2</v>
      </c>
      <c r="Z21" s="13">
        <f t="shared" si="2"/>
        <v>0.1630448974697204</v>
      </c>
      <c r="AA21" s="13">
        <f t="shared" si="3"/>
        <v>9.2424435069957567E-2</v>
      </c>
      <c r="AB21" s="13">
        <f t="shared" si="4"/>
        <v>0.19621017996861645</v>
      </c>
      <c r="AC21" s="13">
        <f t="shared" si="5"/>
        <v>0.11917272108228927</v>
      </c>
      <c r="AD21" s="13">
        <f t="shared" si="6"/>
        <v>0.21664551437619406</v>
      </c>
      <c r="AE21" s="13">
        <f t="shared" si="7"/>
        <v>0.13934238920823094</v>
      </c>
      <c r="AF21" s="13">
        <f t="shared" si="8"/>
        <v>0.12486805004635226</v>
      </c>
    </row>
    <row r="22" spans="1:36" ht="13.5" thickBot="1">
      <c r="A22" s="14"/>
      <c r="C22" s="19" t="s">
        <v>35</v>
      </c>
      <c r="D22" s="20">
        <v>0.26</v>
      </c>
      <c r="E22" s="21">
        <v>0.32500000000000001</v>
      </c>
      <c r="F22" s="21">
        <v>0.39</v>
      </c>
      <c r="G22" s="21">
        <v>0.43880000000000002</v>
      </c>
      <c r="H22" s="22">
        <v>0.48749999999999999</v>
      </c>
      <c r="I22" s="20">
        <v>0.52</v>
      </c>
      <c r="J22" s="21">
        <v>0.55249999999999999</v>
      </c>
      <c r="K22" s="21">
        <v>0.58499999999999996</v>
      </c>
      <c r="L22" s="21">
        <v>0.61750000000000005</v>
      </c>
      <c r="M22" s="22">
        <v>0.65</v>
      </c>
      <c r="N22" s="20">
        <v>0.66627800130515435</v>
      </c>
      <c r="O22" s="21">
        <v>0.67999065657500157</v>
      </c>
      <c r="P22" s="21">
        <v>0.69167014420234629</v>
      </c>
      <c r="Q22" s="21">
        <v>0.70172607090376782</v>
      </c>
      <c r="R22" s="22">
        <v>0.71047465225818718</v>
      </c>
      <c r="S22" s="20">
        <v>0.71816116558178089</v>
      </c>
      <c r="T22" s="21">
        <v>0.7249768607810998</v>
      </c>
      <c r="U22" s="21">
        <v>0.73107171816156935</v>
      </c>
      <c r="V22" s="21">
        <v>0.73656409053493388</v>
      </c>
      <c r="W22" s="22">
        <v>0.74154800500015006</v>
      </c>
      <c r="X22" s="13">
        <f t="shared" si="0"/>
        <v>0.26</v>
      </c>
      <c r="Y22" s="13">
        <f t="shared" si="1"/>
        <v>8.7837837837837718E-2</v>
      </c>
      <c r="Z22" s="13">
        <f t="shared" si="2"/>
        <v>0.33125925925925936</v>
      </c>
      <c r="AA22" s="13">
        <f t="shared" si="3"/>
        <v>0.16081081081081083</v>
      </c>
      <c r="AB22" s="13">
        <f t="shared" si="4"/>
        <v>0.38929146537842196</v>
      </c>
      <c r="AC22" s="13">
        <f t="shared" si="5"/>
        <v>0.2140276862228081</v>
      </c>
      <c r="AD22" s="13">
        <f t="shared" si="6"/>
        <v>0.43064152241009124</v>
      </c>
      <c r="AE22" s="13">
        <f t="shared" si="7"/>
        <v>0.27110947437422428</v>
      </c>
      <c r="AF22" s="13">
        <f t="shared" si="8"/>
        <v>0.24583987465726595</v>
      </c>
    </row>
    <row r="23" spans="1:36">
      <c r="A23" s="14"/>
      <c r="B23" s="3"/>
      <c r="C23" s="3"/>
      <c r="D23" s="3"/>
      <c r="E23" s="3"/>
      <c r="F23" s="3"/>
      <c r="G23" s="3"/>
      <c r="H23" s="3"/>
    </row>
    <row r="24" spans="1:36">
      <c r="A24" s="3"/>
      <c r="B24" s="114" t="s">
        <v>36</v>
      </c>
      <c r="C24" s="114"/>
      <c r="D24" s="114"/>
      <c r="E24" s="114"/>
      <c r="F24" s="114"/>
      <c r="G24" s="114"/>
      <c r="H24" s="114"/>
      <c r="I24" s="1">
        <f ca="1">OFFSET($D$27, 17, 2)</f>
        <v>0</v>
      </c>
    </row>
    <row r="25" spans="1:36" ht="13.15" thickBot="1">
      <c r="A25" s="3"/>
      <c r="B25" s="3"/>
      <c r="C25" s="3"/>
      <c r="D25" s="3"/>
      <c r="E25" s="3"/>
      <c r="F25" s="3"/>
      <c r="G25" s="3"/>
      <c r="H25" s="3"/>
      <c r="AI25" s="1">
        <v>1</v>
      </c>
      <c r="AJ25" s="1">
        <v>3</v>
      </c>
    </row>
    <row r="26" spans="1:36" ht="13.5" thickBot="1">
      <c r="A26" s="3"/>
      <c r="C26" s="4" t="s">
        <v>18</v>
      </c>
      <c r="D26" s="5">
        <v>1</v>
      </c>
      <c r="E26" s="6">
        <v>2</v>
      </c>
      <c r="F26" s="6">
        <v>3</v>
      </c>
      <c r="G26" s="6">
        <v>4</v>
      </c>
      <c r="H26" s="7">
        <v>5</v>
      </c>
      <c r="I26" s="5">
        <v>6</v>
      </c>
      <c r="J26" s="6">
        <v>7</v>
      </c>
      <c r="K26" s="6">
        <v>8</v>
      </c>
      <c r="L26" s="6">
        <v>9</v>
      </c>
      <c r="M26" s="7">
        <v>10</v>
      </c>
      <c r="N26" s="5">
        <v>11</v>
      </c>
      <c r="O26" s="6">
        <v>12</v>
      </c>
      <c r="P26" s="6">
        <v>13</v>
      </c>
      <c r="Q26" s="6">
        <v>14</v>
      </c>
      <c r="R26" s="7">
        <v>15</v>
      </c>
      <c r="S26" s="5">
        <v>16</v>
      </c>
      <c r="T26" s="6">
        <v>17</v>
      </c>
      <c r="U26" s="6">
        <v>18</v>
      </c>
      <c r="V26" s="6">
        <v>19</v>
      </c>
      <c r="W26" s="7">
        <v>20</v>
      </c>
      <c r="AI26" s="1">
        <v>2</v>
      </c>
      <c r="AJ26" s="1">
        <v>20</v>
      </c>
    </row>
    <row r="27" spans="1:36" ht="13.15">
      <c r="A27" s="3"/>
      <c r="C27" s="9" t="s">
        <v>19</v>
      </c>
      <c r="D27" s="94">
        <v>2.7500000000000001E-7</v>
      </c>
      <c r="E27" s="24">
        <v>1.1000000000000001E-6</v>
      </c>
      <c r="F27" s="24">
        <v>3.8500000000000004E-6</v>
      </c>
      <c r="G27" s="24">
        <v>9.9000000000000018E-6</v>
      </c>
      <c r="H27" s="25">
        <v>1.5950000000000001E-5</v>
      </c>
      <c r="I27" s="23">
        <v>2.2000000000000003E-5</v>
      </c>
      <c r="J27" s="24">
        <v>2.8600000000000001E-5</v>
      </c>
      <c r="K27" s="24">
        <v>3.6300000000000008E-5</v>
      </c>
      <c r="L27" s="24">
        <v>4.5100000000000005E-5</v>
      </c>
      <c r="M27" s="25">
        <v>5.5000000000000009E-5</v>
      </c>
      <c r="N27" s="23">
        <v>6.6825043778673894E-5</v>
      </c>
      <c r="O27" s="24">
        <v>7.967402858998377E-5</v>
      </c>
      <c r="P27" s="24">
        <v>9.3498122663873299E-5</v>
      </c>
      <c r="Q27" s="24">
        <v>1.08247309910586E-4</v>
      </c>
      <c r="R27" s="25">
        <v>1.2387123109504391E-4</v>
      </c>
      <c r="S27" s="23">
        <v>1.4031985302910007E-4</v>
      </c>
      <c r="T27" s="24">
        <v>1.5754398243472044E-4</v>
      </c>
      <c r="U27" s="24">
        <v>1.7549565101285605E-4</v>
      </c>
      <c r="V27" s="24">
        <v>1.9412839503660099E-4</v>
      </c>
      <c r="W27" s="25">
        <v>2.1339744956931563E-4</v>
      </c>
      <c r="AI27" s="1">
        <v>3</v>
      </c>
      <c r="AJ27" s="1">
        <v>23</v>
      </c>
    </row>
    <row r="28" spans="1:36" ht="13.15">
      <c r="A28" s="3"/>
      <c r="C28" s="15" t="s">
        <v>20</v>
      </c>
      <c r="D28" s="26">
        <v>3.1350000000000001E-6</v>
      </c>
      <c r="E28" s="27">
        <v>1.6500000000000001E-5</v>
      </c>
      <c r="F28" s="27">
        <v>5.5000000000000009E-5</v>
      </c>
      <c r="G28" s="27">
        <v>1.1550000000000002E-4</v>
      </c>
      <c r="H28" s="28">
        <v>1.7050000000000002E-4</v>
      </c>
      <c r="I28" s="26">
        <v>2.3100000000000003E-4</v>
      </c>
      <c r="J28" s="27">
        <v>2.9700000000000001E-4</v>
      </c>
      <c r="K28" s="27">
        <v>3.6850000000000007E-4</v>
      </c>
      <c r="L28" s="27">
        <v>4.5100000000000001E-4</v>
      </c>
      <c r="M28" s="28">
        <v>5.5000000000000003E-4</v>
      </c>
      <c r="N28" s="26">
        <v>7.1996364247628117E-4</v>
      </c>
      <c r="O28" s="27">
        <v>8.7966196161459568E-4</v>
      </c>
      <c r="P28" s="27">
        <v>1.0566788224870866E-3</v>
      </c>
      <c r="Q28" s="27">
        <v>1.2509981892118278E-3</v>
      </c>
      <c r="R28" s="28">
        <v>1.4625109110100632E-3</v>
      </c>
      <c r="S28" s="26">
        <v>1.6910222457674341E-3</v>
      </c>
      <c r="T28" s="27">
        <v>1.9362595307158431E-3</v>
      </c>
      <c r="U28" s="27">
        <v>2.1978798684671769E-3</v>
      </c>
      <c r="V28" s="27">
        <v>2.4754777188555387E-3</v>
      </c>
      <c r="W28" s="28">
        <v>2.7685923071665967E-3</v>
      </c>
      <c r="AI28" s="1">
        <v>4</v>
      </c>
      <c r="AJ28" s="1">
        <v>34</v>
      </c>
    </row>
    <row r="29" spans="1:36" ht="13.15">
      <c r="A29" s="3"/>
      <c r="C29" s="15" t="s">
        <v>21</v>
      </c>
      <c r="D29" s="26">
        <v>7.4800000000000004E-6</v>
      </c>
      <c r="E29" s="27">
        <v>4.4000000000000006E-5</v>
      </c>
      <c r="F29" s="27">
        <v>1.4300000000000001E-4</v>
      </c>
      <c r="G29" s="27">
        <v>2.5849999999999999E-4</v>
      </c>
      <c r="H29" s="28">
        <v>3.7400000000000004E-4</v>
      </c>
      <c r="I29" s="26">
        <v>4.8950000000000003E-4</v>
      </c>
      <c r="J29" s="27">
        <v>6.1050000000000015E-4</v>
      </c>
      <c r="K29" s="27">
        <v>7.425000000000001E-4</v>
      </c>
      <c r="L29" s="27">
        <v>9.0200000000000002E-4</v>
      </c>
      <c r="M29" s="28">
        <v>1.1000000000000001E-3</v>
      </c>
      <c r="N29" s="26">
        <v>1.3731022411738883E-3</v>
      </c>
      <c r="O29" s="27">
        <v>1.6796498946392076E-3</v>
      </c>
      <c r="P29" s="27">
        <v>2.0198595223103002E-3</v>
      </c>
      <c r="Q29" s="27">
        <v>2.3937490685130691E-3</v>
      </c>
      <c r="R29" s="28">
        <v>2.8011505909250828E-3</v>
      </c>
      <c r="S29" s="26">
        <v>3.2417246385057683E-3</v>
      </c>
      <c r="T29" s="27">
        <v>3.7149750789969658E-3</v>
      </c>
      <c r="U29" s="27">
        <v>4.2202640859214978E-3</v>
      </c>
      <c r="V29" s="27">
        <v>4.7568270426744776E-3</v>
      </c>
      <c r="W29" s="28">
        <v>5.3237871647638779E-3</v>
      </c>
      <c r="AI29" s="1">
        <v>5</v>
      </c>
      <c r="AJ29" s="1">
        <v>23</v>
      </c>
    </row>
    <row r="30" spans="1:36" ht="13.15">
      <c r="A30" s="3"/>
      <c r="C30" s="15" t="s">
        <v>22</v>
      </c>
      <c r="D30" s="26">
        <v>1.6610000000000002E-5</v>
      </c>
      <c r="E30" s="27">
        <v>1.0450000000000002E-4</v>
      </c>
      <c r="F30" s="27">
        <v>3.2450000000000003E-4</v>
      </c>
      <c r="G30" s="27">
        <v>5.5550000000000011E-4</v>
      </c>
      <c r="H30" s="28">
        <v>7.8100000000000012E-4</v>
      </c>
      <c r="I30" s="26">
        <v>1.0065E-3</v>
      </c>
      <c r="J30" s="27">
        <v>1.2485E-3</v>
      </c>
      <c r="K30" s="27">
        <v>1.4960000000000002E-3</v>
      </c>
      <c r="L30" s="27">
        <v>1.7985000000000002E-3</v>
      </c>
      <c r="M30" s="28">
        <v>2.2000000000000001E-3</v>
      </c>
      <c r="N30" s="26">
        <v>3.5413013162475223E-3</v>
      </c>
      <c r="O30" s="27">
        <v>4.2059129480972735E-3</v>
      </c>
      <c r="P30" s="27">
        <v>4.925829928165276E-3</v>
      </c>
      <c r="Q30" s="27">
        <v>5.6990243809361962E-3</v>
      </c>
      <c r="R30" s="28">
        <v>6.5232099044574277E-3</v>
      </c>
      <c r="S30" s="26">
        <v>7.3958982764529054E-3</v>
      </c>
      <c r="T30" s="27">
        <v>8.3144503305226901E-3</v>
      </c>
      <c r="U30" s="27">
        <v>9.2761210217545704E-3</v>
      </c>
      <c r="V30" s="27">
        <v>1.0278098870088029E-2</v>
      </c>
      <c r="W30" s="28">
        <v>1.1317540084277643E-2</v>
      </c>
    </row>
    <row r="31" spans="1:36" ht="13.15">
      <c r="A31" s="3"/>
      <c r="C31" s="15" t="s">
        <v>23</v>
      </c>
      <c r="D31" s="26">
        <v>3.1955000000000002E-5</v>
      </c>
      <c r="E31" s="27">
        <v>2.0350000000000001E-4</v>
      </c>
      <c r="F31" s="27">
        <v>6.4350000000000008E-4</v>
      </c>
      <c r="G31" s="27">
        <v>1.0395000000000001E-3</v>
      </c>
      <c r="H31" s="28">
        <v>1.4355000000000001E-3</v>
      </c>
      <c r="I31" s="26">
        <v>1.8150000000000002E-3</v>
      </c>
      <c r="J31" s="27">
        <v>2.2330000000000002E-3</v>
      </c>
      <c r="K31" s="27">
        <v>2.64E-3</v>
      </c>
      <c r="L31" s="27">
        <v>3.1515000000000002E-3</v>
      </c>
      <c r="M31" s="28">
        <v>3.8500000000000006E-3</v>
      </c>
      <c r="N31" s="26">
        <v>5.7088500616645655E-3</v>
      </c>
      <c r="O31" s="27">
        <v>6.7314182741847767E-3</v>
      </c>
      <c r="P31" s="27">
        <v>7.830928717221854E-3</v>
      </c>
      <c r="Q31" s="27">
        <v>9.0033083090424581E-3</v>
      </c>
      <c r="R31" s="28">
        <v>1.0244152823474616E-2</v>
      </c>
      <c r="S31" s="26">
        <v>1.1548825911509238E-2</v>
      </c>
      <c r="T31" s="27">
        <v>1.291254601538629E-2</v>
      </c>
      <c r="U31" s="27">
        <v>1.4330461503797654E-2</v>
      </c>
      <c r="V31" s="27">
        <v>1.5797714647163421E-2</v>
      </c>
      <c r="W31" s="28">
        <v>1.730949523746882E-2</v>
      </c>
    </row>
    <row r="32" spans="1:36" ht="13.15">
      <c r="A32" s="3"/>
      <c r="C32" s="15" t="s">
        <v>24</v>
      </c>
      <c r="D32" s="26">
        <v>5.9785000000000004E-5</v>
      </c>
      <c r="E32" s="27">
        <v>3.8500000000000003E-4</v>
      </c>
      <c r="F32" s="27">
        <v>1.2210000000000003E-3</v>
      </c>
      <c r="G32" s="27">
        <v>1.8975000000000001E-3</v>
      </c>
      <c r="H32" s="28">
        <v>2.5685E-3</v>
      </c>
      <c r="I32" s="26">
        <v>3.2065000000000001E-3</v>
      </c>
      <c r="J32" s="27">
        <v>3.9050000000000005E-3</v>
      </c>
      <c r="K32" s="27">
        <v>4.5595000000000011E-3</v>
      </c>
      <c r="L32" s="27">
        <v>5.4010000000000004E-3</v>
      </c>
      <c r="M32" s="28">
        <v>6.6000000000000008E-3</v>
      </c>
      <c r="N32" s="26">
        <v>7.8763988070816079E-3</v>
      </c>
      <c r="O32" s="27">
        <v>9.2569236002722783E-3</v>
      </c>
      <c r="P32" s="27">
        <v>1.0736027506278433E-2</v>
      </c>
      <c r="Q32" s="27">
        <v>1.2307592237148722E-2</v>
      </c>
      <c r="R32" s="28">
        <v>1.3965095742491804E-2</v>
      </c>
      <c r="S32" s="26">
        <v>1.5701753546565569E-2</v>
      </c>
      <c r="T32" s="27">
        <v>1.751064170024989E-2</v>
      </c>
      <c r="U32" s="27">
        <v>1.9384801985840736E-2</v>
      </c>
      <c r="V32" s="27">
        <v>2.131733042423881E-2</v>
      </c>
      <c r="W32" s="28">
        <v>2.3301450390659992E-2</v>
      </c>
    </row>
    <row r="33" spans="1:31" ht="13.15">
      <c r="A33" s="3"/>
      <c r="C33" s="15" t="s">
        <v>25</v>
      </c>
      <c r="D33" s="26">
        <v>2.1367500000000003E-4</v>
      </c>
      <c r="E33" s="27">
        <v>8.250000000000001E-4</v>
      </c>
      <c r="F33" s="27">
        <v>1.98E-3</v>
      </c>
      <c r="G33" s="27">
        <v>2.9700000000000004E-3</v>
      </c>
      <c r="H33" s="28">
        <v>4.0150000000000003E-3</v>
      </c>
      <c r="I33" s="26">
        <v>5.0050000000000008E-3</v>
      </c>
      <c r="J33" s="27">
        <v>6.1050000000000011E-3</v>
      </c>
      <c r="K33" s="27">
        <v>7.1500000000000001E-3</v>
      </c>
      <c r="L33" s="27">
        <v>8.3600000000000011E-3</v>
      </c>
      <c r="M33" s="28">
        <v>9.9000000000000008E-3</v>
      </c>
      <c r="N33" s="26">
        <v>1.2902792376327365E-2</v>
      </c>
      <c r="O33" s="27">
        <v>1.491288265341351E-2</v>
      </c>
      <c r="P33" s="27">
        <v>1.7020225029671265E-2</v>
      </c>
      <c r="Q33" s="27">
        <v>1.921404913219282E-2</v>
      </c>
      <c r="R33" s="28">
        <v>2.1483875231562685E-2</v>
      </c>
      <c r="S33" s="26">
        <v>2.3819612983742647E-2</v>
      </c>
      <c r="T33" s="27">
        <v>2.621163375606457E-2</v>
      </c>
      <c r="U33" s="27">
        <v>2.8650820767256131E-2</v>
      </c>
      <c r="V33" s="27">
        <v>3.1128600885579522E-2</v>
      </c>
      <c r="W33" s="28">
        <v>3.3636961493409515E-2</v>
      </c>
      <c r="AE33" s="1">
        <f t="array" aca="1" ref="AE33:AE37" ca="1">OFFSET(AI25,0,1, 5, 1)</f>
        <v>3</v>
      </c>
    </row>
    <row r="34" spans="1:31" ht="13.15">
      <c r="A34" s="3"/>
      <c r="C34" s="9" t="s">
        <v>26</v>
      </c>
      <c r="D34" s="26">
        <v>4.95E-4</v>
      </c>
      <c r="E34" s="27">
        <v>1.5400000000000001E-3</v>
      </c>
      <c r="F34" s="27">
        <v>3.0800000000000003E-3</v>
      </c>
      <c r="G34" s="27">
        <v>4.5650000000000005E-3</v>
      </c>
      <c r="H34" s="28">
        <v>6.0499999999999998E-3</v>
      </c>
      <c r="I34" s="26">
        <v>7.5350000000000009E-3</v>
      </c>
      <c r="J34" s="27">
        <v>9.1850000000000005E-3</v>
      </c>
      <c r="K34" s="27">
        <v>1.0835000000000001E-2</v>
      </c>
      <c r="L34" s="27">
        <v>1.2485000000000001E-2</v>
      </c>
      <c r="M34" s="28">
        <v>1.43E-2</v>
      </c>
      <c r="N34" s="26">
        <v>1.7927678329025656E-2</v>
      </c>
      <c r="O34" s="27">
        <v>2.0567145258128482E-2</v>
      </c>
      <c r="P34" s="27">
        <v>2.3302537670783538E-2</v>
      </c>
      <c r="Q34" s="27">
        <v>2.6118434504472949E-2</v>
      </c>
      <c r="R34" s="28">
        <v>2.90003995378234E-2</v>
      </c>
      <c r="S34" s="26">
        <v>3.1935037550062738E-2</v>
      </c>
      <c r="T34" s="27">
        <v>3.4910016036217635E-2</v>
      </c>
      <c r="U34" s="27">
        <v>3.7914060298887053E-2</v>
      </c>
      <c r="V34" s="27">
        <v>4.0936928554340349E-2</v>
      </c>
      <c r="W34" s="28">
        <v>4.3969372562834869E-2</v>
      </c>
      <c r="AE34" s="1">
        <f ca="1"/>
        <v>20</v>
      </c>
    </row>
    <row r="35" spans="1:31" ht="13.15">
      <c r="A35" s="3"/>
      <c r="C35" s="9" t="s">
        <v>27</v>
      </c>
      <c r="D35" s="26">
        <v>9.3500000000000007E-4</v>
      </c>
      <c r="E35" s="27">
        <v>2.5850000000000005E-3</v>
      </c>
      <c r="F35" s="27">
        <v>4.5650000000000005E-3</v>
      </c>
      <c r="G35" s="27">
        <v>6.6000000000000008E-3</v>
      </c>
      <c r="H35" s="28">
        <v>8.6900000000000015E-3</v>
      </c>
      <c r="I35" s="26">
        <v>1.0835000000000001E-2</v>
      </c>
      <c r="J35" s="27">
        <v>1.3255000000000001E-2</v>
      </c>
      <c r="K35" s="27">
        <v>1.5675000000000001E-2</v>
      </c>
      <c r="L35" s="27">
        <v>1.7819999999999999E-2</v>
      </c>
      <c r="M35" s="28">
        <v>1.9800000000000002E-2</v>
      </c>
      <c r="N35" s="26">
        <v>2.2952564281723948E-2</v>
      </c>
      <c r="O35" s="27">
        <v>2.6221407862843455E-2</v>
      </c>
      <c r="P35" s="27">
        <v>2.9584850311895811E-2</v>
      </c>
      <c r="Q35" s="27">
        <v>3.3022819876753082E-2</v>
      </c>
      <c r="R35" s="28">
        <v>3.6516923844084115E-2</v>
      </c>
      <c r="S35" s="26">
        <v>4.0050462116382829E-2</v>
      </c>
      <c r="T35" s="27">
        <v>4.3608398316370707E-2</v>
      </c>
      <c r="U35" s="27">
        <v>4.7177299830517987E-2</v>
      </c>
      <c r="V35" s="27">
        <v>5.0745256223101172E-2</v>
      </c>
      <c r="W35" s="28">
        <v>5.430178363226023E-2</v>
      </c>
      <c r="AE35" s="1">
        <f ca="1"/>
        <v>23</v>
      </c>
    </row>
    <row r="36" spans="1:31" ht="13.15">
      <c r="A36" s="3"/>
      <c r="C36" s="9" t="s">
        <v>28</v>
      </c>
      <c r="D36" s="26">
        <v>2.31E-3</v>
      </c>
      <c r="E36" s="27">
        <v>5.7750000000000006E-3</v>
      </c>
      <c r="F36" s="27">
        <v>9.4050000000000019E-3</v>
      </c>
      <c r="G36" s="27">
        <v>1.3090000000000003E-2</v>
      </c>
      <c r="H36" s="28">
        <v>1.6775000000000002E-2</v>
      </c>
      <c r="I36" s="26">
        <v>2.035E-2</v>
      </c>
      <c r="J36" s="27">
        <v>2.3814999999999999E-2</v>
      </c>
      <c r="K36" s="27">
        <v>2.7335000000000002E-2</v>
      </c>
      <c r="L36" s="27">
        <v>3.0635000000000003E-2</v>
      </c>
      <c r="M36" s="28">
        <v>3.3550000000000003E-2</v>
      </c>
      <c r="N36" s="26">
        <v>4.2614175769190861E-2</v>
      </c>
      <c r="O36" s="27">
        <v>4.7288456654714948E-2</v>
      </c>
      <c r="P36" s="27">
        <v>5.1953929333518244E-2</v>
      </c>
      <c r="Q36" s="27">
        <v>5.6591677360642467E-2</v>
      </c>
      <c r="R36" s="28">
        <v>6.1185935523660008E-2</v>
      </c>
      <c r="S36" s="26">
        <v>6.572371319462457E-2</v>
      </c>
      <c r="T36" s="27">
        <v>7.0194441235779351E-2</v>
      </c>
      <c r="U36" s="27">
        <v>7.4589648121345109E-2</v>
      </c>
      <c r="V36" s="27">
        <v>7.8902667594266743E-2</v>
      </c>
      <c r="W36" s="28">
        <v>8.3128378006067163E-2</v>
      </c>
      <c r="AE36" s="1">
        <f ca="1"/>
        <v>34</v>
      </c>
    </row>
    <row r="37" spans="1:31" ht="13.15">
      <c r="A37" s="3"/>
      <c r="C37" s="9" t="s">
        <v>29</v>
      </c>
      <c r="D37" s="26">
        <v>4.7850000000000002E-3</v>
      </c>
      <c r="E37" s="27">
        <v>1.111E-2</v>
      </c>
      <c r="F37" s="27">
        <v>1.7215000000000001E-2</v>
      </c>
      <c r="G37" s="27">
        <v>2.3100000000000002E-2</v>
      </c>
      <c r="H37" s="28">
        <v>2.9040000000000003E-2</v>
      </c>
      <c r="I37" s="26">
        <v>3.4375000000000003E-2</v>
      </c>
      <c r="J37" s="27">
        <v>3.8830000000000003E-2</v>
      </c>
      <c r="K37" s="27">
        <v>4.3395000000000003E-2</v>
      </c>
      <c r="L37" s="27">
        <v>4.7795000000000004E-2</v>
      </c>
      <c r="M37" s="28">
        <v>5.1700000000000003E-2</v>
      </c>
      <c r="N37" s="26">
        <v>6.2269889952672332E-2</v>
      </c>
      <c r="O37" s="27">
        <v>6.834918659571905E-2</v>
      </c>
      <c r="P37" s="27">
        <v>7.431629897331056E-2</v>
      </c>
      <c r="Q37" s="27">
        <v>8.0153465601135357E-2</v>
      </c>
      <c r="R37" s="28">
        <v>8.5847547979576749E-2</v>
      </c>
      <c r="S37" s="26">
        <v>9.138926383762988E-2</v>
      </c>
      <c r="T37" s="27">
        <v>9.6772509937155776E-2</v>
      </c>
      <c r="U37" s="27">
        <v>0.10199377435209697</v>
      </c>
      <c r="V37" s="27">
        <v>0.10705163343112782</v>
      </c>
      <c r="W37" s="28">
        <v>0.11194632613081175</v>
      </c>
      <c r="AE37" s="1">
        <f ca="1"/>
        <v>23</v>
      </c>
    </row>
    <row r="38" spans="1:31" ht="13.15">
      <c r="A38" s="3"/>
      <c r="C38" s="9" t="s">
        <v>30</v>
      </c>
      <c r="D38" s="26">
        <v>8.5800000000000008E-3</v>
      </c>
      <c r="E38" s="27">
        <v>1.9085000000000001E-2</v>
      </c>
      <c r="F38" s="27">
        <v>2.8490000000000001E-2</v>
      </c>
      <c r="G38" s="27">
        <v>3.7400000000000003E-2</v>
      </c>
      <c r="H38" s="28">
        <v>4.6254999999999998E-2</v>
      </c>
      <c r="I38" s="26">
        <v>5.3735000000000005E-2</v>
      </c>
      <c r="J38" s="27">
        <v>5.8850000000000006E-2</v>
      </c>
      <c r="K38" s="27">
        <v>6.4130000000000006E-2</v>
      </c>
      <c r="L38" s="27">
        <v>6.9575000000000012E-2</v>
      </c>
      <c r="M38" s="28">
        <v>7.425000000000001E-2</v>
      </c>
      <c r="N38" s="26">
        <v>8.192560413615381E-2</v>
      </c>
      <c r="O38" s="27">
        <v>8.9409916536723158E-2</v>
      </c>
      <c r="P38" s="27">
        <v>9.6678668613102883E-2</v>
      </c>
      <c r="Q38" s="27">
        <v>0.10371525384162825</v>
      </c>
      <c r="R38" s="28">
        <v>0.11050916043549351</v>
      </c>
      <c r="S38" s="26">
        <v>0.11705481448063519</v>
      </c>
      <c r="T38" s="27">
        <v>0.1233505786385322</v>
      </c>
      <c r="U38" s="27">
        <v>0.12939790058284886</v>
      </c>
      <c r="V38" s="27">
        <v>0.13520059926798891</v>
      </c>
      <c r="W38" s="28">
        <v>0.14076427425555635</v>
      </c>
    </row>
    <row r="39" spans="1:31" ht="13.15">
      <c r="A39" s="3"/>
      <c r="C39" s="9" t="s">
        <v>31</v>
      </c>
      <c r="D39" s="26">
        <v>1.5455000000000002E-2</v>
      </c>
      <c r="E39" s="27">
        <v>3.0305000000000006E-2</v>
      </c>
      <c r="F39" s="27">
        <v>4.3285000000000004E-2</v>
      </c>
      <c r="G39" s="27">
        <v>5.3845000000000004E-2</v>
      </c>
      <c r="H39" s="28">
        <v>6.523000000000001E-2</v>
      </c>
      <c r="I39" s="26">
        <v>7.4194999999999997E-2</v>
      </c>
      <c r="J39" s="27">
        <v>8.0410000000000009E-2</v>
      </c>
      <c r="K39" s="27">
        <v>8.6404999999999996E-2</v>
      </c>
      <c r="L39" s="27">
        <v>9.1905000000000001E-2</v>
      </c>
      <c r="M39" s="28">
        <v>9.7130000000000008E-2</v>
      </c>
      <c r="N39" s="26">
        <v>0.10812241623316086</v>
      </c>
      <c r="O39" s="27">
        <v>0.11648744197202117</v>
      </c>
      <c r="P39" s="27">
        <v>0.12446885505552553</v>
      </c>
      <c r="Q39" s="27">
        <v>0.13207387551061689</v>
      </c>
      <c r="R39" s="28">
        <v>0.13931322756459344</v>
      </c>
      <c r="S39" s="26">
        <v>0.14620000393867341</v>
      </c>
      <c r="T39" s="27">
        <v>0.15274880330955565</v>
      </c>
      <c r="U39" s="27">
        <v>0.15897508045890793</v>
      </c>
      <c r="V39" s="27">
        <v>0.16489466159994193</v>
      </c>
      <c r="W39" s="28">
        <v>0.17052338759886806</v>
      </c>
    </row>
    <row r="40" spans="1:31" ht="13.15">
      <c r="A40" s="3"/>
      <c r="C40" s="9" t="s">
        <v>32</v>
      </c>
      <c r="D40" s="26">
        <v>2.5740000000000002E-2</v>
      </c>
      <c r="E40" s="27">
        <v>4.6090000000000006E-2</v>
      </c>
      <c r="F40" s="27">
        <v>6.369000000000001E-2</v>
      </c>
      <c r="G40" s="27">
        <v>7.6175000000000007E-2</v>
      </c>
      <c r="H40" s="28">
        <v>8.8660000000000017E-2</v>
      </c>
      <c r="I40" s="26">
        <v>9.839500000000001E-2</v>
      </c>
      <c r="J40" s="27">
        <v>0.105215</v>
      </c>
      <c r="K40" s="27">
        <v>0.11126500000000002</v>
      </c>
      <c r="L40" s="27">
        <v>0.11682000000000001</v>
      </c>
      <c r="M40" s="28">
        <v>0.12210000000000001</v>
      </c>
      <c r="N40" s="26">
        <v>0.13431137085803324</v>
      </c>
      <c r="O40" s="27">
        <v>0.14355684577401526</v>
      </c>
      <c r="P40" s="27">
        <v>0.15225070610909325</v>
      </c>
      <c r="Q40" s="27">
        <v>0.16042399129428189</v>
      </c>
      <c r="R40" s="28">
        <v>0.16810865520145307</v>
      </c>
      <c r="S40" s="26">
        <v>0.17533645158823591</v>
      </c>
      <c r="T40" s="27">
        <v>0.18213821027671856</v>
      </c>
      <c r="U40" s="27">
        <v>0.18854338895528014</v>
      </c>
      <c r="V40" s="27">
        <v>0.19457981749448283</v>
      </c>
      <c r="W40" s="28">
        <v>0.20027357499336657</v>
      </c>
    </row>
    <row r="41" spans="1:31" ht="13.15">
      <c r="A41" s="3"/>
      <c r="C41" s="9" t="s">
        <v>33</v>
      </c>
      <c r="D41" s="26">
        <v>3.9379999999999998E-2</v>
      </c>
      <c r="E41" s="27">
        <v>6.4185000000000006E-2</v>
      </c>
      <c r="F41" s="27">
        <v>8.5525000000000004E-2</v>
      </c>
      <c r="G41" s="27">
        <v>9.9714999999999998E-2</v>
      </c>
      <c r="H41" s="28">
        <v>0.11390500000000001</v>
      </c>
      <c r="I41" s="26">
        <v>0.12457500000000002</v>
      </c>
      <c r="J41" s="27">
        <v>0.13205500000000001</v>
      </c>
      <c r="K41" s="27">
        <v>0.138325</v>
      </c>
      <c r="L41" s="27">
        <v>0.14421</v>
      </c>
      <c r="M41" s="28">
        <v>0.14960000000000001</v>
      </c>
      <c r="N41" s="26">
        <v>0.16050032548290563</v>
      </c>
      <c r="O41" s="27">
        <v>0.1706262495760093</v>
      </c>
      <c r="P41" s="27">
        <v>0.18003255716266092</v>
      </c>
      <c r="Q41" s="27">
        <v>0.1887741070779469</v>
      </c>
      <c r="R41" s="28">
        <v>0.19690408283831268</v>
      </c>
      <c r="S41" s="26">
        <v>0.20447289923779843</v>
      </c>
      <c r="T41" s="27">
        <v>0.21152761724388147</v>
      </c>
      <c r="U41" s="27">
        <v>0.21811169745165235</v>
      </c>
      <c r="V41" s="27">
        <v>0.22426497338902374</v>
      </c>
      <c r="W41" s="28">
        <v>0.23002376238786507</v>
      </c>
    </row>
    <row r="42" spans="1:31" ht="13.15">
      <c r="A42" s="3"/>
      <c r="C42" s="9" t="s">
        <v>34</v>
      </c>
      <c r="D42" s="26">
        <v>6.3910000000000008E-2</v>
      </c>
      <c r="E42" s="27">
        <v>9.1355000000000006E-2</v>
      </c>
      <c r="F42" s="27">
        <v>0.115665</v>
      </c>
      <c r="G42" s="27">
        <v>0.13222</v>
      </c>
      <c r="H42" s="28">
        <v>0.14877500000000002</v>
      </c>
      <c r="I42" s="26">
        <v>0.16059999999999999</v>
      </c>
      <c r="J42" s="27">
        <v>0.17050000000000001</v>
      </c>
      <c r="K42" s="27">
        <v>0.17919000000000002</v>
      </c>
      <c r="L42" s="27">
        <v>0.18579000000000001</v>
      </c>
      <c r="M42" s="28">
        <v>0.19195000000000001</v>
      </c>
      <c r="N42" s="26">
        <v>0.26347661310037029</v>
      </c>
      <c r="O42" s="27">
        <v>0.27231055534613008</v>
      </c>
      <c r="P42" s="27">
        <v>0.2802255682369757</v>
      </c>
      <c r="Q42" s="27">
        <v>0.28736172303750962</v>
      </c>
      <c r="R42" s="28">
        <v>0.29383257079015779</v>
      </c>
      <c r="S42" s="26">
        <v>0.29973077015388894</v>
      </c>
      <c r="T42" s="27">
        <v>0.30513244533674322</v>
      </c>
      <c r="U42" s="27">
        <v>0.31010057122025775</v>
      </c>
      <c r="V42" s="27">
        <v>0.31468761159161873</v>
      </c>
      <c r="W42" s="28">
        <v>0.31893758256897387</v>
      </c>
    </row>
    <row r="43" spans="1:31" ht="13.5" thickBot="1">
      <c r="C43" s="19" t="s">
        <v>35</v>
      </c>
      <c r="D43" s="29">
        <v>0.14300000000000002</v>
      </c>
      <c r="E43" s="30">
        <v>0.17874999999999999</v>
      </c>
      <c r="F43" s="30">
        <v>0.21450000000000002</v>
      </c>
      <c r="G43" s="30">
        <v>0.24134000000000003</v>
      </c>
      <c r="H43" s="31">
        <v>0.268125</v>
      </c>
      <c r="I43" s="29">
        <v>0.28600000000000003</v>
      </c>
      <c r="J43" s="30">
        <v>0.30387500000000001</v>
      </c>
      <c r="K43" s="30">
        <v>0.32174999999999998</v>
      </c>
      <c r="L43" s="30">
        <v>0.33962500000000007</v>
      </c>
      <c r="M43" s="31">
        <v>0.35749999999999998</v>
      </c>
      <c r="N43" s="29">
        <v>0.36645290071783493</v>
      </c>
      <c r="O43" s="30">
        <v>0.37399486111625091</v>
      </c>
      <c r="P43" s="30">
        <v>0.38041857931129047</v>
      </c>
      <c r="Q43" s="30">
        <v>0.38594933899707234</v>
      </c>
      <c r="R43" s="31">
        <v>0.39076105874200295</v>
      </c>
      <c r="S43" s="29">
        <v>0.3949886410699795</v>
      </c>
      <c r="T43" s="30">
        <v>0.39873727342960491</v>
      </c>
      <c r="U43" s="30">
        <v>0.40208944498886318</v>
      </c>
      <c r="V43" s="30">
        <v>0.40511024979421367</v>
      </c>
      <c r="W43" s="31">
        <v>0.40785140275008258</v>
      </c>
    </row>
    <row r="45" spans="1:31">
      <c r="C45" s="119" t="s">
        <v>37</v>
      </c>
      <c r="D45" s="119"/>
      <c r="E45" s="119"/>
      <c r="F45" s="119"/>
      <c r="G45" s="119"/>
      <c r="L45" s="119" t="s">
        <v>38</v>
      </c>
      <c r="M45" s="119"/>
      <c r="N45" s="119"/>
      <c r="O45" s="119"/>
      <c r="P45" s="119"/>
      <c r="Q45" s="119"/>
      <c r="R45" s="119"/>
      <c r="S45" s="119"/>
      <c r="T45" s="119"/>
    </row>
    <row r="46" spans="1:31" ht="13.15" thickBot="1"/>
    <row r="47" spans="1:31" ht="13.5" thickBot="1">
      <c r="C47" s="32" t="s">
        <v>39</v>
      </c>
      <c r="D47" s="33" t="s">
        <v>19</v>
      </c>
      <c r="E47" s="34" t="s">
        <v>40</v>
      </c>
      <c r="F47" s="34" t="s">
        <v>41</v>
      </c>
      <c r="G47" s="34" t="s">
        <v>42</v>
      </c>
      <c r="H47" s="34" t="s">
        <v>43</v>
      </c>
      <c r="I47" s="35" t="s">
        <v>44</v>
      </c>
      <c r="M47" s="116" t="s">
        <v>45</v>
      </c>
      <c r="N47" s="117"/>
      <c r="O47" s="117"/>
      <c r="P47" s="117"/>
      <c r="Q47" s="117"/>
      <c r="R47" s="117"/>
      <c r="S47" s="117"/>
      <c r="T47" s="118"/>
      <c r="U47" s="36" t="s">
        <v>46</v>
      </c>
    </row>
    <row r="48" spans="1:31" ht="13.15">
      <c r="C48" s="37" t="s">
        <v>19</v>
      </c>
      <c r="D48" s="38">
        <v>1</v>
      </c>
      <c r="E48" s="39">
        <v>1.0713999999999999</v>
      </c>
      <c r="F48" s="39">
        <v>1.145</v>
      </c>
      <c r="G48" s="39">
        <v>1.2195</v>
      </c>
      <c r="H48" s="39">
        <v>1.5</v>
      </c>
      <c r="I48" s="40">
        <v>1.5</v>
      </c>
      <c r="M48" s="41" t="s">
        <v>47</v>
      </c>
      <c r="T48" s="42"/>
      <c r="U48" s="43">
        <v>1</v>
      </c>
    </row>
    <row r="49" spans="3:21" ht="13.15">
      <c r="C49" s="44" t="s">
        <v>40</v>
      </c>
      <c r="D49" s="45">
        <v>1</v>
      </c>
      <c r="E49" s="46">
        <v>1</v>
      </c>
      <c r="F49" s="46">
        <v>1.0687</v>
      </c>
      <c r="G49" s="46">
        <v>1.1382000000000001</v>
      </c>
      <c r="H49" s="46">
        <v>1.4</v>
      </c>
      <c r="I49" s="47">
        <v>1.4</v>
      </c>
      <c r="M49" s="48" t="s">
        <v>48</v>
      </c>
      <c r="T49" s="42"/>
      <c r="U49" s="49">
        <v>2</v>
      </c>
    </row>
    <row r="50" spans="3:21" ht="13.15">
      <c r="C50" s="44" t="s">
        <v>41</v>
      </c>
      <c r="D50" s="45">
        <v>1</v>
      </c>
      <c r="E50" s="46">
        <v>1</v>
      </c>
      <c r="F50" s="46">
        <v>1</v>
      </c>
      <c r="G50" s="46">
        <v>1.0649999999999999</v>
      </c>
      <c r="H50" s="46">
        <v>1.31</v>
      </c>
      <c r="I50" s="47">
        <v>1.31</v>
      </c>
      <c r="M50" s="48" t="s">
        <v>49</v>
      </c>
      <c r="T50" s="42"/>
      <c r="U50" s="49">
        <v>3</v>
      </c>
    </row>
    <row r="51" spans="3:21" ht="13.15">
      <c r="C51" s="44" t="s">
        <v>42</v>
      </c>
      <c r="D51" s="45">
        <v>1</v>
      </c>
      <c r="E51" s="46">
        <v>1</v>
      </c>
      <c r="F51" s="46">
        <v>1</v>
      </c>
      <c r="G51" s="46">
        <v>1</v>
      </c>
      <c r="H51" s="46">
        <v>1.23</v>
      </c>
      <c r="I51" s="47">
        <v>1.23</v>
      </c>
      <c r="M51" s="48" t="s">
        <v>50</v>
      </c>
      <c r="T51" s="42"/>
      <c r="U51" s="49">
        <v>4</v>
      </c>
    </row>
    <row r="52" spans="3:21" ht="13.15">
      <c r="C52" s="44" t="s">
        <v>43</v>
      </c>
      <c r="D52" s="45">
        <v>1</v>
      </c>
      <c r="E52" s="46">
        <v>1</v>
      </c>
      <c r="F52" s="46">
        <v>1</v>
      </c>
      <c r="G52" s="46">
        <v>1</v>
      </c>
      <c r="H52" s="46">
        <v>1.1499999999999999</v>
      </c>
      <c r="I52" s="47">
        <v>1.1499999999999999</v>
      </c>
      <c r="M52" s="48" t="s">
        <v>51</v>
      </c>
      <c r="T52" s="42"/>
      <c r="U52" s="49">
        <v>33</v>
      </c>
    </row>
    <row r="53" spans="3:21" ht="13.5" thickBot="1">
      <c r="C53" s="50" t="s">
        <v>44</v>
      </c>
      <c r="D53" s="51">
        <v>1</v>
      </c>
      <c r="E53" s="52">
        <v>1</v>
      </c>
      <c r="F53" s="52">
        <v>1</v>
      </c>
      <c r="G53" s="52">
        <v>1</v>
      </c>
      <c r="H53" s="52">
        <v>1</v>
      </c>
      <c r="I53" s="53">
        <v>1</v>
      </c>
      <c r="M53" s="48" t="s">
        <v>52</v>
      </c>
      <c r="T53" s="42"/>
      <c r="U53" s="49">
        <v>5</v>
      </c>
    </row>
    <row r="54" spans="3:21">
      <c r="M54" s="48" t="s">
        <v>53</v>
      </c>
      <c r="T54" s="42"/>
      <c r="U54" s="49">
        <v>27</v>
      </c>
    </row>
    <row r="55" spans="3:21" ht="13.15">
      <c r="C55" s="115" t="s">
        <v>54</v>
      </c>
      <c r="D55" s="115"/>
      <c r="E55" s="115"/>
      <c r="F55" s="115"/>
      <c r="G55" s="115" t="s">
        <v>55</v>
      </c>
      <c r="H55" s="115"/>
      <c r="I55" s="115"/>
      <c r="J55" s="115"/>
      <c r="M55" s="48" t="s">
        <v>56</v>
      </c>
      <c r="T55" s="42"/>
      <c r="U55" s="49">
        <v>6</v>
      </c>
    </row>
    <row r="56" spans="3:21" ht="13.15" thickBot="1">
      <c r="M56" s="48" t="s">
        <v>57</v>
      </c>
      <c r="T56" s="42"/>
      <c r="U56" s="49">
        <v>7</v>
      </c>
    </row>
    <row r="57" spans="3:21" ht="13.5" thickBot="1">
      <c r="D57" s="4" t="s">
        <v>18</v>
      </c>
      <c r="E57" s="54" t="s">
        <v>58</v>
      </c>
      <c r="H57" s="4" t="s">
        <v>18</v>
      </c>
      <c r="I57" s="54" t="s">
        <v>1</v>
      </c>
      <c r="M57" s="48" t="s">
        <v>59</v>
      </c>
      <c r="T57" s="42"/>
      <c r="U57" s="49">
        <v>11</v>
      </c>
    </row>
    <row r="58" spans="3:21" ht="13.15">
      <c r="D58" s="9" t="s">
        <v>19</v>
      </c>
      <c r="E58" s="55">
        <v>1</v>
      </c>
      <c r="H58" s="9" t="s">
        <v>19</v>
      </c>
      <c r="I58" s="56">
        <v>0.3</v>
      </c>
      <c r="M58" s="48" t="s">
        <v>60</v>
      </c>
      <c r="T58" s="42"/>
      <c r="U58" s="49">
        <v>9</v>
      </c>
    </row>
    <row r="59" spans="3:21" ht="13.15">
      <c r="D59" s="15" t="s">
        <v>20</v>
      </c>
      <c r="E59" s="57">
        <v>10</v>
      </c>
      <c r="H59" s="15" t="s">
        <v>20</v>
      </c>
      <c r="I59" s="58">
        <v>0.3</v>
      </c>
      <c r="M59" s="48" t="s">
        <v>61</v>
      </c>
      <c r="T59" s="42"/>
      <c r="U59" s="49">
        <v>10</v>
      </c>
    </row>
    <row r="60" spans="3:21" ht="13.15">
      <c r="D60" s="15" t="s">
        <v>21</v>
      </c>
      <c r="E60" s="57">
        <v>20</v>
      </c>
      <c r="H60" s="15" t="s">
        <v>21</v>
      </c>
      <c r="I60" s="58">
        <v>0.3</v>
      </c>
      <c r="M60" s="48" t="s">
        <v>62</v>
      </c>
      <c r="T60" s="42"/>
      <c r="U60" s="49">
        <v>12</v>
      </c>
    </row>
    <row r="61" spans="3:21" ht="13.15">
      <c r="D61" s="15" t="s">
        <v>22</v>
      </c>
      <c r="E61" s="57">
        <v>40</v>
      </c>
      <c r="H61" s="15" t="s">
        <v>22</v>
      </c>
      <c r="I61" s="58">
        <v>0.3</v>
      </c>
      <c r="M61" s="48" t="s">
        <v>63</v>
      </c>
      <c r="T61" s="42"/>
      <c r="U61" s="49">
        <v>13</v>
      </c>
    </row>
    <row r="62" spans="3:21" ht="13.15">
      <c r="D62" s="15" t="s">
        <v>23</v>
      </c>
      <c r="E62" s="57">
        <v>70</v>
      </c>
      <c r="H62" s="15" t="s">
        <v>23</v>
      </c>
      <c r="I62" s="59">
        <v>0.33</v>
      </c>
      <c r="M62" s="48" t="s">
        <v>64</v>
      </c>
      <c r="T62" s="42"/>
      <c r="U62" s="49">
        <v>15</v>
      </c>
    </row>
    <row r="63" spans="3:21" ht="13.15">
      <c r="D63" s="15" t="s">
        <v>24</v>
      </c>
      <c r="E63" s="57">
        <v>120</v>
      </c>
      <c r="H63" s="15" t="s">
        <v>24</v>
      </c>
      <c r="I63" s="59">
        <v>0.33</v>
      </c>
      <c r="M63" s="48" t="s">
        <v>65</v>
      </c>
      <c r="T63" s="42"/>
      <c r="U63" s="49">
        <v>14</v>
      </c>
    </row>
    <row r="64" spans="3:21" ht="13.15">
      <c r="D64" s="15" t="s">
        <v>25</v>
      </c>
      <c r="E64" s="57">
        <v>180</v>
      </c>
      <c r="H64" s="15" t="s">
        <v>25</v>
      </c>
      <c r="I64" s="59">
        <v>0.33</v>
      </c>
      <c r="M64" s="48" t="s">
        <v>66</v>
      </c>
      <c r="T64" s="42"/>
      <c r="U64" s="49">
        <v>16</v>
      </c>
    </row>
    <row r="65" spans="4:21" ht="13.15">
      <c r="D65" s="9" t="s">
        <v>26</v>
      </c>
      <c r="E65" s="57">
        <v>260</v>
      </c>
      <c r="H65" s="9" t="s">
        <v>26</v>
      </c>
      <c r="I65" s="59">
        <v>0.36299999999999999</v>
      </c>
      <c r="M65" s="48" t="s">
        <v>67</v>
      </c>
      <c r="T65" s="42"/>
      <c r="U65" s="49">
        <v>17</v>
      </c>
    </row>
    <row r="66" spans="4:21" ht="13.15">
      <c r="D66" s="9" t="s">
        <v>27</v>
      </c>
      <c r="E66" s="57">
        <v>360</v>
      </c>
      <c r="H66" s="9" t="s">
        <v>27</v>
      </c>
      <c r="I66" s="59">
        <v>0.36299999999999999</v>
      </c>
      <c r="M66" s="48" t="s">
        <v>68</v>
      </c>
      <c r="T66" s="42"/>
      <c r="U66" s="49">
        <v>18</v>
      </c>
    </row>
    <row r="67" spans="4:21" ht="13.15">
      <c r="D67" s="9" t="s">
        <v>28</v>
      </c>
      <c r="E67" s="57">
        <v>610</v>
      </c>
      <c r="H67" s="9" t="s">
        <v>28</v>
      </c>
      <c r="I67" s="59">
        <v>0.36299999999999999</v>
      </c>
      <c r="M67" s="48" t="s">
        <v>69</v>
      </c>
      <c r="T67" s="42"/>
      <c r="U67" s="49">
        <v>19</v>
      </c>
    </row>
    <row r="68" spans="4:21" ht="13.15">
      <c r="D68" s="9" t="s">
        <v>29</v>
      </c>
      <c r="E68" s="57">
        <v>940</v>
      </c>
      <c r="H68" s="9" t="s">
        <v>29</v>
      </c>
      <c r="I68" s="59">
        <v>0.39900000000000002</v>
      </c>
      <c r="M68" s="48" t="s">
        <v>70</v>
      </c>
      <c r="T68" s="42"/>
      <c r="U68" s="49">
        <v>20</v>
      </c>
    </row>
    <row r="69" spans="4:21" ht="13.15">
      <c r="D69" s="9" t="s">
        <v>30</v>
      </c>
      <c r="E69" s="57">
        <v>1350</v>
      </c>
      <c r="H69" s="9" t="s">
        <v>30</v>
      </c>
      <c r="I69" s="59">
        <v>0.39900000000000002</v>
      </c>
      <c r="M69" s="48" t="s">
        <v>71</v>
      </c>
      <c r="T69" s="42"/>
      <c r="U69" s="49">
        <v>21</v>
      </c>
    </row>
    <row r="70" spans="4:21" ht="13.15">
      <c r="D70" s="9" t="s">
        <v>31</v>
      </c>
      <c r="E70" s="57">
        <v>1780</v>
      </c>
      <c r="H70" s="9" t="s">
        <v>31</v>
      </c>
      <c r="I70" s="59">
        <v>0.39900000000000002</v>
      </c>
      <c r="M70" s="48" t="s">
        <v>72</v>
      </c>
      <c r="T70" s="42"/>
      <c r="U70" s="49">
        <v>22</v>
      </c>
    </row>
    <row r="71" spans="4:21" ht="13.15">
      <c r="D71" s="9" t="s">
        <v>32</v>
      </c>
      <c r="E71" s="57">
        <v>2220</v>
      </c>
      <c r="H71" s="9" t="s">
        <v>32</v>
      </c>
      <c r="I71" s="59">
        <v>0.439</v>
      </c>
      <c r="M71" s="48" t="s">
        <v>73</v>
      </c>
      <c r="T71" s="42"/>
      <c r="U71" s="49">
        <v>23</v>
      </c>
    </row>
    <row r="72" spans="4:21" ht="13.15">
      <c r="D72" s="9" t="s">
        <v>33</v>
      </c>
      <c r="E72" s="57">
        <v>2720</v>
      </c>
      <c r="H72" s="9" t="s">
        <v>33</v>
      </c>
      <c r="I72" s="59">
        <v>0.439</v>
      </c>
      <c r="M72" s="48" t="s">
        <v>74</v>
      </c>
      <c r="T72" s="42"/>
      <c r="U72" s="49">
        <v>24</v>
      </c>
    </row>
    <row r="73" spans="4:21" ht="13.15">
      <c r="D73" s="9" t="s">
        <v>34</v>
      </c>
      <c r="E73" s="57">
        <v>3490</v>
      </c>
      <c r="H73" s="9" t="s">
        <v>34</v>
      </c>
      <c r="I73" s="59">
        <v>0.439</v>
      </c>
      <c r="M73" s="48" t="s">
        <v>75</v>
      </c>
      <c r="T73" s="42"/>
      <c r="U73" s="49">
        <v>8</v>
      </c>
    </row>
    <row r="74" spans="4:21" ht="13.5" thickBot="1">
      <c r="D74" s="19" t="s">
        <v>35</v>
      </c>
      <c r="E74" s="60">
        <v>6500</v>
      </c>
      <c r="H74" s="19" t="s">
        <v>35</v>
      </c>
      <c r="I74" s="61">
        <v>0.439</v>
      </c>
      <c r="M74" s="48" t="s">
        <v>76</v>
      </c>
      <c r="T74" s="42"/>
      <c r="U74" s="49">
        <v>31</v>
      </c>
    </row>
    <row r="75" spans="4:21">
      <c r="M75" s="48" t="s">
        <v>77</v>
      </c>
      <c r="T75" s="42"/>
      <c r="U75" s="49">
        <v>25</v>
      </c>
    </row>
    <row r="76" spans="4:21">
      <c r="M76" s="48" t="s">
        <v>78</v>
      </c>
      <c r="T76" s="42"/>
      <c r="U76" s="49">
        <v>26</v>
      </c>
    </row>
    <row r="77" spans="4:21">
      <c r="M77" s="48" t="s">
        <v>79</v>
      </c>
      <c r="T77" s="42"/>
      <c r="U77" s="49">
        <v>28</v>
      </c>
    </row>
    <row r="78" spans="4:21">
      <c r="M78" s="48" t="s">
        <v>80</v>
      </c>
      <c r="T78" s="42"/>
      <c r="U78" s="49">
        <v>29</v>
      </c>
    </row>
    <row r="79" spans="4:21">
      <c r="M79" s="48" t="s">
        <v>81</v>
      </c>
      <c r="T79" s="42"/>
      <c r="U79" s="49">
        <v>30</v>
      </c>
    </row>
    <row r="80" spans="4:21" ht="13.15" thickBot="1">
      <c r="M80" s="62" t="s">
        <v>82</v>
      </c>
      <c r="N80" s="63"/>
      <c r="O80" s="63"/>
      <c r="P80" s="63"/>
      <c r="Q80" s="63"/>
      <c r="R80" s="63"/>
      <c r="S80" s="63"/>
      <c r="T80" s="64"/>
      <c r="U80" s="65">
        <v>32</v>
      </c>
    </row>
  </sheetData>
  <mergeCells count="7">
    <mergeCell ref="C3:H3"/>
    <mergeCell ref="C55:F55"/>
    <mergeCell ref="M47:T47"/>
    <mergeCell ref="L45:T45"/>
    <mergeCell ref="B24:H24"/>
    <mergeCell ref="C45:G45"/>
    <mergeCell ref="G55:J55"/>
  </mergeCells>
  <phoneticPr fontId="7" type="noConversion"/>
  <pageMargins left="0.75" right="0.75" top="1" bottom="1" header="0.5" footer="0.5"/>
  <pageSetup orientation="portrait" horizont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I65536"/>
  <sheetViews>
    <sheetView tabSelected="1" topLeftCell="B1" zoomScale="130" zoomScaleNormal="130" workbookViewId="0">
      <selection activeCell="B9" sqref="B9"/>
    </sheetView>
  </sheetViews>
  <sheetFormatPr defaultColWidth="9.25" defaultRowHeight="10.15"/>
  <cols>
    <col min="1" max="1" width="31.25" style="68" customWidth="1"/>
    <col min="2" max="2" width="34" style="91" customWidth="1"/>
    <col min="3" max="3" width="19" style="68" customWidth="1"/>
    <col min="4" max="4" width="21.1640625" style="68" customWidth="1"/>
    <col min="5" max="5" width="18.1640625" style="68" customWidth="1"/>
    <col min="6" max="6" width="21.4140625" style="68" customWidth="1"/>
    <col min="7" max="7" width="17.25" style="68" customWidth="1"/>
    <col min="8" max="9" width="13" style="68" customWidth="1"/>
    <col min="10" max="10" width="16" style="68" customWidth="1"/>
    <col min="11" max="12" width="26.4140625" style="93" customWidth="1"/>
    <col min="13" max="13" width="14" style="79" customWidth="1"/>
    <col min="14" max="14" width="17.75" customWidth="1"/>
    <col min="15" max="15" width="13.1640625" style="68" customWidth="1"/>
    <col min="16" max="16" width="15.1640625" style="79" bestFit="1" customWidth="1"/>
    <col min="17" max="17" width="20.83203125" style="68" customWidth="1"/>
    <col min="18" max="20" width="9.25" style="68"/>
    <col min="21" max="21" width="15.75" style="68" customWidth="1"/>
    <col min="22" max="22" width="12.1640625" style="68" customWidth="1"/>
    <col min="23" max="23" width="14.83203125" style="68" customWidth="1"/>
    <col min="24" max="28" width="9.25" style="68"/>
    <col min="29" max="29" width="12.83203125" style="68" customWidth="1"/>
    <col min="30" max="30" width="12.25" style="68" customWidth="1"/>
    <col min="31" max="31" width="11.4140625" style="68" customWidth="1"/>
    <col min="32" max="35" width="13" style="68" bestFit="1" customWidth="1"/>
    <col min="36" max="16384" width="9.25" style="68"/>
  </cols>
  <sheetData>
    <row r="1" spans="1:35" ht="17.649999999999999">
      <c r="A1" s="66" t="s">
        <v>98</v>
      </c>
      <c r="B1" s="67"/>
      <c r="C1" s="66"/>
      <c r="D1" s="66"/>
      <c r="N1" s="108" t="s">
        <v>107</v>
      </c>
      <c r="AE1" s="110" t="s">
        <v>111</v>
      </c>
      <c r="AF1" s="111"/>
      <c r="AG1" s="111"/>
      <c r="AH1" s="111"/>
      <c r="AI1" s="111"/>
    </row>
    <row r="2" spans="1:35" ht="13.15">
      <c r="A2" s="69" t="s">
        <v>8</v>
      </c>
      <c r="B2" s="70">
        <v>80000</v>
      </c>
      <c r="C2" s="71" t="s">
        <v>9</v>
      </c>
      <c r="D2" s="71" t="s">
        <v>109</v>
      </c>
      <c r="E2" s="104" t="s">
        <v>110</v>
      </c>
      <c r="F2" s="68" t="s">
        <v>92</v>
      </c>
      <c r="G2" s="68" t="s">
        <v>91</v>
      </c>
      <c r="H2" s="68" t="s">
        <v>10</v>
      </c>
      <c r="I2" s="68" t="s">
        <v>90</v>
      </c>
      <c r="J2" s="68" t="s">
        <v>89</v>
      </c>
      <c r="K2" s="68" t="s">
        <v>94</v>
      </c>
      <c r="L2" s="106" t="s">
        <v>106</v>
      </c>
      <c r="M2" s="73">
        <v>0.7</v>
      </c>
      <c r="N2" s="68"/>
      <c r="AB2" s="71" t="s">
        <v>9</v>
      </c>
      <c r="AC2" s="71" t="s">
        <v>109</v>
      </c>
      <c r="AD2" s="104" t="s">
        <v>110</v>
      </c>
      <c r="AE2" s="108">
        <v>0</v>
      </c>
      <c r="AF2" s="107">
        <v>0.25</v>
      </c>
      <c r="AG2" s="107">
        <v>0.5</v>
      </c>
      <c r="AH2" s="107">
        <v>0.75</v>
      </c>
      <c r="AI2" s="107">
        <v>0.9</v>
      </c>
    </row>
    <row r="3" spans="1:35" ht="13.15">
      <c r="A3" s="69" t="s">
        <v>2</v>
      </c>
      <c r="B3" s="70">
        <v>125</v>
      </c>
      <c r="C3" s="104" t="s">
        <v>108</v>
      </c>
      <c r="D3" s="73">
        <v>0.7</v>
      </c>
      <c r="E3" s="109">
        <f>$D$9*(D3-D4)</f>
        <v>3999999.9999999995</v>
      </c>
      <c r="F3" s="77">
        <f ca="1">SUMPRODUCT(OFFSET(B17, 0, 0, $B$3+1, 1),OFFSET(D17, 0, 0, $B$3+1,1))*B13</f>
        <v>2.2997269115809156E-6</v>
      </c>
      <c r="K3" s="75"/>
      <c r="L3" s="71" t="s">
        <v>6</v>
      </c>
      <c r="M3" s="73">
        <v>0.3</v>
      </c>
      <c r="N3" s="89">
        <v>0</v>
      </c>
      <c r="O3" s="68">
        <v>0</v>
      </c>
      <c r="AB3" s="104" t="s">
        <v>108</v>
      </c>
      <c r="AC3" s="73">
        <v>0.7</v>
      </c>
      <c r="AD3" s="109">
        <v>3999999.9999999995</v>
      </c>
      <c r="AE3" s="112">
        <v>5.6284288474921762E-72</v>
      </c>
      <c r="AF3" s="112">
        <v>7.4635426364083637</v>
      </c>
      <c r="AG3" s="112">
        <v>1571.3922088756749</v>
      </c>
      <c r="AH3" s="112">
        <v>15149.913773568353</v>
      </c>
      <c r="AI3" s="112">
        <v>42875.20632469323</v>
      </c>
    </row>
    <row r="4" spans="1:35" ht="13.15">
      <c r="A4" s="69" t="s">
        <v>3</v>
      </c>
      <c r="B4" s="76">
        <v>0.1</v>
      </c>
      <c r="C4" s="71" t="s">
        <v>6</v>
      </c>
      <c r="D4" s="73">
        <v>0.3</v>
      </c>
      <c r="E4" s="109">
        <f>$D$9*(D4-D5)</f>
        <v>1500000</v>
      </c>
      <c r="F4" s="89">
        <f ca="1">SUMPRODUCT(OFFSET(B17, 0, 0, $B$3+1, 1),OFFSET(E17, 0, 0, $B$3+1,1))*B13</f>
        <v>0.51541884344077438</v>
      </c>
      <c r="G4" s="99">
        <f ca="1">F4/(D4*$B$2*$B$3)</f>
        <v>1.7180628114692478E-7</v>
      </c>
      <c r="H4" s="98">
        <f ca="1">G4*10000/$B$14</f>
        <v>3.4361256229384959E-4</v>
      </c>
      <c r="I4" s="74" t="e">
        <f ca="1">INDEX('Moody''s Lookup'!$C$27:$C$43, MATCH(G4, OFFSET('Moody''s Lookup'!$D$27,0,AttachmentPoint!$B$7-1, 17, -1),1)+1,1)</f>
        <v>#N/A</v>
      </c>
      <c r="K4" s="95" t="s">
        <v>19</v>
      </c>
      <c r="L4" s="71" t="s">
        <v>11</v>
      </c>
      <c r="M4" s="73">
        <v>0.15</v>
      </c>
      <c r="N4" s="79">
        <v>3.9918319228951995E-6</v>
      </c>
      <c r="O4" s="68">
        <v>30042.8264081737</v>
      </c>
      <c r="AB4" s="71" t="s">
        <v>6</v>
      </c>
      <c r="AC4" s="73">
        <v>0.3</v>
      </c>
      <c r="AD4" s="109">
        <v>1500000</v>
      </c>
      <c r="AE4" s="112">
        <v>1.003027059770837E-31</v>
      </c>
      <c r="AF4" s="112">
        <v>1438.6708453121914</v>
      </c>
      <c r="AG4" s="112">
        <v>22185.524438963639</v>
      </c>
      <c r="AH4" s="112">
        <v>70167.712032530893</v>
      </c>
      <c r="AI4" s="112">
        <v>114712.52639719837</v>
      </c>
    </row>
    <row r="5" spans="1:35" ht="13.15">
      <c r="A5" s="69" t="s">
        <v>95</v>
      </c>
      <c r="B5" s="70">
        <v>120</v>
      </c>
      <c r="C5" s="71" t="s">
        <v>11</v>
      </c>
      <c r="D5" s="73">
        <v>0.15</v>
      </c>
      <c r="E5" s="109">
        <f>$D$9*(D5-D6)</f>
        <v>499999.99999999988</v>
      </c>
      <c r="F5" s="79">
        <f ca="1">SUMPRODUCT(OFFSET(B17, 0, 0, $B$3+1, 1),OFFSET(F17, 0, 0, $B$3+1,1))*B13</f>
        <v>854.85377678537611</v>
      </c>
      <c r="G5" s="99">
        <f ca="1">F5/(D5*$B$2*$B$3)</f>
        <v>5.6990251785691746E-4</v>
      </c>
      <c r="H5" s="98">
        <f ca="1">G5*10000/$B$14</f>
        <v>1.139805035713835</v>
      </c>
      <c r="I5" s="74" t="str">
        <f ca="1">INDEX('Moody''s Lookup'!$C$27:$C$43, MATCH(G5, OFFSET('Moody''s Lookup'!$D$27,0,AttachmentPoint!$B$7-1, 17, -1),1)+1,1)</f>
        <v>Aa3</v>
      </c>
      <c r="J5" s="68" t="s">
        <v>19</v>
      </c>
      <c r="K5" s="95" t="s">
        <v>20</v>
      </c>
      <c r="L5" s="71" t="s">
        <v>12</v>
      </c>
      <c r="M5" s="73">
        <v>0.1</v>
      </c>
      <c r="N5" s="79">
        <v>4049.2542592482573</v>
      </c>
      <c r="O5" s="68">
        <v>129011.04991033515</v>
      </c>
      <c r="AB5" s="71" t="s">
        <v>11</v>
      </c>
      <c r="AC5" s="73">
        <v>0.15</v>
      </c>
      <c r="AD5" s="109">
        <v>499999.99999999988</v>
      </c>
      <c r="AE5" s="112">
        <v>3.9918319228951944E-6</v>
      </c>
      <c r="AF5" s="112">
        <v>30042.8264081737</v>
      </c>
      <c r="AG5" s="112">
        <v>93151.634690327468</v>
      </c>
      <c r="AH5" s="112">
        <v>144684.05420049402</v>
      </c>
      <c r="AI5" s="112">
        <v>165776.53946064395</v>
      </c>
    </row>
    <row r="6" spans="1:35" ht="13.15">
      <c r="A6" s="69" t="s">
        <v>1</v>
      </c>
      <c r="B6" s="78">
        <v>0.4</v>
      </c>
      <c r="C6" s="71" t="s">
        <v>12</v>
      </c>
      <c r="D6" s="73">
        <v>0.1</v>
      </c>
      <c r="E6" s="109">
        <f>$D$9*(D6-D7)</f>
        <v>300000</v>
      </c>
      <c r="F6" s="79">
        <f ca="1">SUMPRODUCT(OFFSET(B17, 0, 0, $B$3+1, 1),OFFSET(G17, 0, 0, $B$3+1,1))*B13</f>
        <v>48562.938179781377</v>
      </c>
      <c r="G6" s="99">
        <f ca="1">F6/(D6*$B$2*$B$3)</f>
        <v>4.8562938179781377E-2</v>
      </c>
      <c r="H6" s="98">
        <f ca="1">G6*10000/$B$14</f>
        <v>97.125876359562753</v>
      </c>
      <c r="I6" s="74" t="str">
        <f ca="1">INDEX('Moody''s Lookup'!$C$27:$C$43, MATCH(G6, OFFSET('Moody''s Lookup'!$D$27,0,AttachmentPoint!$B$7-1, 17, -1),1)+1,1)</f>
        <v>Ba3</v>
      </c>
      <c r="J6" s="68" t="s">
        <v>21</v>
      </c>
      <c r="K6" s="96" t="s">
        <v>23</v>
      </c>
      <c r="L6" s="71" t="s">
        <v>13</v>
      </c>
      <c r="M6" s="73">
        <v>7.0000000000000007E-2</v>
      </c>
      <c r="N6" s="79">
        <v>401195.45622312627</v>
      </c>
      <c r="O6" s="68">
        <v>297278.98568220838</v>
      </c>
      <c r="AB6" s="71" t="s">
        <v>12</v>
      </c>
      <c r="AC6" s="73">
        <v>0.1</v>
      </c>
      <c r="AD6" s="109">
        <v>300000</v>
      </c>
      <c r="AE6" s="112">
        <v>4049.2542592482509</v>
      </c>
      <c r="AF6" s="112">
        <v>129011.04991033515</v>
      </c>
      <c r="AG6" s="112">
        <v>163495.80219487162</v>
      </c>
      <c r="AH6" s="112">
        <v>166210.93067727913</v>
      </c>
      <c r="AI6" s="112">
        <v>153047.0497731599</v>
      </c>
    </row>
    <row r="7" spans="1:35" ht="13.15">
      <c r="A7" s="69" t="s">
        <v>5</v>
      </c>
      <c r="B7" s="72">
        <v>5</v>
      </c>
      <c r="C7" s="71" t="s">
        <v>13</v>
      </c>
      <c r="D7" s="73">
        <v>7.0000000000000007E-2</v>
      </c>
      <c r="E7" s="109">
        <f>$D$9*(D7-D8)</f>
        <v>400000.00000000006</v>
      </c>
      <c r="F7" s="79">
        <f ca="1">SUMPRODUCT(OFFSET(B17, 0, 0, $B$3+1, 1),OFFSET(H17, 0, 0, $B$3+1,1))*B13</f>
        <v>250460.66053218496</v>
      </c>
      <c r="G7" s="99">
        <f ca="1">F7/(D7*$B$2*$B$3)</f>
        <v>0.35780094361740705</v>
      </c>
      <c r="H7" s="98">
        <f ca="1">G7*10000/$B$14</f>
        <v>715.60188723481417</v>
      </c>
      <c r="I7" s="74" t="e">
        <f ca="1">INDEX('Moody''s Lookup'!$C$27:$C$43, MATCH(G7, OFFSET('Moody''s Lookup'!$D$27,0,AttachmentPoint!$B$7-1, 17, -1),1)+1,1)</f>
        <v>#REF!</v>
      </c>
      <c r="J7" s="68" t="s">
        <v>24</v>
      </c>
      <c r="K7" s="68"/>
      <c r="L7" s="71" t="s">
        <v>14</v>
      </c>
      <c r="M7" s="73">
        <v>0.03</v>
      </c>
      <c r="N7" s="79">
        <v>299773.87400605867</v>
      </c>
      <c r="O7" s="68">
        <v>247239.58810375744</v>
      </c>
      <c r="AB7" s="71" t="s">
        <v>13</v>
      </c>
      <c r="AC7" s="73">
        <v>7.0000000000000007E-2</v>
      </c>
      <c r="AD7" s="109">
        <v>400000.00000000006</v>
      </c>
      <c r="AE7" s="112">
        <v>401195.45622312569</v>
      </c>
      <c r="AF7" s="112">
        <v>297278.98568220838</v>
      </c>
      <c r="AG7" s="112">
        <v>237720.02870026216</v>
      </c>
      <c r="AH7" s="112">
        <v>182411.08337886169</v>
      </c>
      <c r="AI7" s="112">
        <v>143717.18362960458</v>
      </c>
    </row>
    <row r="8" spans="1:35" ht="13.15">
      <c r="A8" s="69" t="s">
        <v>87</v>
      </c>
      <c r="B8" s="80">
        <v>0</v>
      </c>
      <c r="C8" s="71" t="s">
        <v>14</v>
      </c>
      <c r="D8" s="73">
        <v>0.03</v>
      </c>
      <c r="E8" s="109">
        <f>$D$9*D8</f>
        <v>300000</v>
      </c>
      <c r="F8" s="79">
        <f ca="1">SUMPRODUCT(OFFSET(B17, 0, 0, $B$3+1, 1),OFFSET(I17, 0, 0, $B$3+1,1))*B13</f>
        <v>271096.52387434733</v>
      </c>
      <c r="G8" s="99">
        <f ca="1">F8/(D8*$B$2*$B$3)</f>
        <v>0.90365507958115776</v>
      </c>
      <c r="H8" s="98">
        <f ca="1">G8*10000/$B$14</f>
        <v>1807.3101591623156</v>
      </c>
      <c r="I8" s="74" t="e">
        <f ca="1">INDEX('Moody''s Lookup'!$C$27:$C$43, MATCH(G8, OFFSET('Moody''s Lookup'!$D$27,0,AttachmentPoint!$B$7-1, 17, -1),1)+1,1)</f>
        <v>#REF!</v>
      </c>
      <c r="K8" s="68"/>
      <c r="N8" s="68"/>
      <c r="AB8" s="71" t="s">
        <v>14</v>
      </c>
      <c r="AC8" s="73">
        <v>0.03</v>
      </c>
      <c r="AD8" s="109">
        <v>300000</v>
      </c>
      <c r="AE8" s="112">
        <v>299773.87400605821</v>
      </c>
      <c r="AF8" s="112">
        <v>247239.58810375744</v>
      </c>
      <c r="AG8" s="112">
        <v>186894.2022591219</v>
      </c>
      <c r="AH8" s="112">
        <v>126394.89042968497</v>
      </c>
      <c r="AI8" s="112">
        <v>84890.078907122865</v>
      </c>
    </row>
    <row r="9" spans="1:35" ht="13.15">
      <c r="A9" s="69" t="s">
        <v>96</v>
      </c>
      <c r="B9" s="97">
        <v>50</v>
      </c>
      <c r="C9" s="71" t="s">
        <v>15</v>
      </c>
      <c r="D9" s="87">
        <f>B2*B3</f>
        <v>10000000</v>
      </c>
      <c r="F9" s="89">
        <f ca="1">SUM(F3:F8)</f>
        <v>570975.49178424221</v>
      </c>
      <c r="G9" s="82">
        <f ca="1">SUMPRODUCT(OFFSET(B17, 0, 0, $B$3+1, 1),OFFSET(C17, 0, 0, $B$3+1,1))</f>
        <v>570975.49178424245</v>
      </c>
      <c r="H9" s="83"/>
      <c r="N9" s="68"/>
      <c r="AB9" s="71" t="s">
        <v>15</v>
      </c>
      <c r="AC9" s="87">
        <v>10000000</v>
      </c>
      <c r="AE9" s="112">
        <v>705018.58449242404</v>
      </c>
      <c r="AF9" s="112">
        <v>705018.58449242334</v>
      </c>
      <c r="AG9" s="112">
        <v>705018.58449242252</v>
      </c>
      <c r="AH9" s="112">
        <v>705018.58449241903</v>
      </c>
      <c r="AI9" s="112">
        <v>705018.58449242287</v>
      </c>
    </row>
    <row r="10" spans="1:35" ht="13.15">
      <c r="A10" s="69" t="s">
        <v>85</v>
      </c>
      <c r="B10" s="84">
        <f>B5/(1-B6)/10000</f>
        <v>0.02</v>
      </c>
      <c r="C10" s="71"/>
      <c r="D10" s="81"/>
      <c r="E10" s="85"/>
      <c r="G10" s="83"/>
      <c r="N10" s="68"/>
    </row>
    <row r="11" spans="1:35" ht="13.15">
      <c r="A11" s="69" t="s">
        <v>84</v>
      </c>
      <c r="B11" s="87">
        <f>(1-B6)*B10*10000</f>
        <v>120</v>
      </c>
      <c r="C11" s="71"/>
      <c r="D11" s="81">
        <f>1-EXP(-B7*B10)</f>
        <v>9.5162581964040482E-2</v>
      </c>
      <c r="E11" s="85"/>
      <c r="F11" s="86">
        <f>D11*(1-B6)*B2*B3</f>
        <v>570975.49178424291</v>
      </c>
      <c r="G11" s="83"/>
      <c r="N11" s="68"/>
    </row>
    <row r="12" spans="1:35" ht="13.15">
      <c r="A12" s="69" t="s">
        <v>86</v>
      </c>
      <c r="B12" s="89">
        <f>-B7*EXP(-B10*B7)/(1-EXP(-B7*B10))+1/B10</f>
        <v>2.4583402761247868</v>
      </c>
      <c r="C12" s="71"/>
      <c r="D12" s="81"/>
      <c r="E12" s="85"/>
      <c r="F12" s="86"/>
      <c r="G12" s="83"/>
      <c r="N12" s="68"/>
    </row>
    <row r="13" spans="1:35" ht="13.15">
      <c r="A13" s="69" t="s">
        <v>88</v>
      </c>
      <c r="B13" s="88">
        <f>1/(1+B8)^B12</f>
        <v>1</v>
      </c>
      <c r="C13" s="71"/>
      <c r="D13" s="87">
        <f>B2*B3</f>
        <v>10000000</v>
      </c>
      <c r="E13" s="85"/>
      <c r="F13" s="86"/>
      <c r="G13" s="83"/>
      <c r="N13" s="68"/>
    </row>
    <row r="14" spans="1:35" ht="13.15">
      <c r="A14" s="69" t="s">
        <v>93</v>
      </c>
      <c r="B14" s="89">
        <f>-PV($B$8,$B$7,1,,0)</f>
        <v>5</v>
      </c>
      <c r="C14" s="71"/>
      <c r="D14" s="81"/>
      <c r="E14" s="85"/>
      <c r="F14" s="86"/>
      <c r="G14" s="83"/>
      <c r="N14" s="68"/>
    </row>
    <row r="15" spans="1:35" ht="13.15">
      <c r="A15" s="69" t="s">
        <v>97</v>
      </c>
      <c r="B15" s="92">
        <f ca="1">SUM(OFFSET(B17, 0, 0, B3,1))</f>
        <v>0.99999999999999978</v>
      </c>
      <c r="C15" s="71"/>
      <c r="D15" s="81"/>
      <c r="E15" s="85"/>
      <c r="F15" s="86"/>
      <c r="G15" s="83"/>
      <c r="N15" s="68"/>
    </row>
    <row r="16" spans="1:35">
      <c r="A16" s="71" t="s">
        <v>0</v>
      </c>
      <c r="B16" s="120" t="s">
        <v>4</v>
      </c>
      <c r="C16" s="90" t="s">
        <v>7</v>
      </c>
      <c r="D16" s="104" t="s">
        <v>108</v>
      </c>
      <c r="E16" s="100" t="str">
        <f t="array" ref="E16:H16">TRANSPOSE(C4:C8)</f>
        <v>Super Senior</v>
      </c>
      <c r="F16" s="100" t="str">
        <v>Senior</v>
      </c>
      <c r="G16" s="101" t="str">
        <v>Mezzanine</v>
      </c>
      <c r="H16" s="102" t="str">
        <v>Mezzanine Subord</v>
      </c>
      <c r="I16" s="100" t="str">
        <f>C8</f>
        <v>Equity</v>
      </c>
      <c r="J16" s="100" t="s">
        <v>16</v>
      </c>
      <c r="K16" s="100" t="s">
        <v>83</v>
      </c>
      <c r="L16" s="93" t="s">
        <v>99</v>
      </c>
      <c r="M16" s="93" t="s">
        <v>100</v>
      </c>
      <c r="N16" s="79" t="s">
        <v>7</v>
      </c>
      <c r="O16" s="68" t="str">
        <f>E16</f>
        <v>Super Senior</v>
      </c>
      <c r="P16" s="68" t="str">
        <f>F16</f>
        <v>Senior</v>
      </c>
      <c r="Q16" s="79" t="str">
        <f>G16</f>
        <v>Mezzanine</v>
      </c>
      <c r="R16" s="77" t="str">
        <f>H16</f>
        <v>Mezzanine Subord</v>
      </c>
      <c r="S16" s="77" t="str">
        <f>I16</f>
        <v>Equity</v>
      </c>
      <c r="W16" s="104" t="s">
        <v>101</v>
      </c>
      <c r="X16" s="104" t="s">
        <v>102</v>
      </c>
      <c r="Y16" s="104" t="s">
        <v>103</v>
      </c>
      <c r="Z16" s="104" t="s">
        <v>104</v>
      </c>
      <c r="AA16" s="104" t="s">
        <v>105</v>
      </c>
    </row>
    <row r="17" spans="1:27">
      <c r="A17" s="68">
        <v>0</v>
      </c>
      <c r="B17" s="120">
        <f t="array" ref="B17:B217">TRANSPOSE(numberdefaultprobvector($B$3,$B$7,$B$5,$B$6,$B$4,$B$9))</f>
        <v>6.6973517274020958E-3</v>
      </c>
      <c r="C17" s="92">
        <f>A17*$B$2*(1-$B$6)</f>
        <v>0</v>
      </c>
      <c r="D17" s="92">
        <f>MAX(C17-SUM(E17:I17), 0)</f>
        <v>0</v>
      </c>
      <c r="E17" s="103">
        <f t="shared" ref="E17:E48" si="0">MIN(1500000, C17-SUM(F17:I17))</f>
        <v>0</v>
      </c>
      <c r="F17" s="103">
        <f t="shared" ref="F17:F48" si="1">MIN($D$5*$B$2*$B$3, MAX(C17-SUM(G17:I17), 0))</f>
        <v>0</v>
      </c>
      <c r="G17" s="103">
        <f t="shared" ref="G17:G48" si="2">MIN($D$6*$B$3*$B$2, MAX(C17-H17-I17,0))</f>
        <v>0</v>
      </c>
      <c r="H17" s="103">
        <f t="shared" ref="H17:H48" si="3">MIN($D$7*$B$2*$B$3, MAX(C17-I17,0))</f>
        <v>0</v>
      </c>
      <c r="I17" s="103">
        <f t="shared" ref="I17:I48" si="4">MIN($D$8*$B$2*$B$3,C17)</f>
        <v>0</v>
      </c>
      <c r="J17" s="103">
        <f>SUM(D17:I17)</f>
        <v>0</v>
      </c>
      <c r="K17" s="103">
        <f t="shared" ref="K17:K48" si="5">J17-C17</f>
        <v>0</v>
      </c>
      <c r="L17" s="93">
        <f>1-SUM($B$17:B17)</f>
        <v>0.99330264827259795</v>
      </c>
      <c r="M17" s="93">
        <f t="shared" ref="M17:M48" si="6">B17</f>
        <v>6.6973517274020958E-3</v>
      </c>
      <c r="N17" s="79">
        <f t="shared" ref="N17:N48" si="7">C17</f>
        <v>0</v>
      </c>
      <c r="O17" s="68">
        <f t="shared" ref="O17:O80" si="8">E17</f>
        <v>0</v>
      </c>
      <c r="P17" s="68">
        <f t="shared" ref="P17:P80" si="9">F17</f>
        <v>0</v>
      </c>
      <c r="Q17" s="79">
        <f t="shared" ref="Q17:Q80" si="10">G17</f>
        <v>0</v>
      </c>
      <c r="R17" s="77">
        <f t="shared" ref="R17:R80" si="11">H17</f>
        <v>0</v>
      </c>
      <c r="S17" s="77">
        <f t="shared" ref="S17:S80" si="12">I17</f>
        <v>0</v>
      </c>
      <c r="V17" s="68">
        <f t="shared" ref="V17:V48" si="13">A17</f>
        <v>0</v>
      </c>
      <c r="W17" s="92">
        <f t="shared" ref="W17:W48" si="14">C17</f>
        <v>0</v>
      </c>
      <c r="X17" s="105">
        <v>0.95972204330217803</v>
      </c>
      <c r="Y17" s="105">
        <v>0.79828803755283428</v>
      </c>
      <c r="Z17" s="105">
        <v>0.54670643951760811</v>
      </c>
      <c r="AA17" s="105">
        <f>L17</f>
        <v>0.99330264827259795</v>
      </c>
    </row>
    <row r="18" spans="1:27">
      <c r="A18" s="68">
        <f>A17+1</f>
        <v>1</v>
      </c>
      <c r="B18" s="120">
        <v>1.7968230841016081E-2</v>
      </c>
      <c r="C18" s="92">
        <f t="shared" ref="C18:C81" si="15">A18*$B$2*(1-$B$6)</f>
        <v>48000</v>
      </c>
      <c r="D18" s="92">
        <f t="shared" ref="D18:D81" si="16">MAX(C18-SUM(E18:I18), 0)</f>
        <v>0</v>
      </c>
      <c r="E18" s="103">
        <f t="shared" si="0"/>
        <v>0</v>
      </c>
      <c r="F18" s="103">
        <f t="shared" si="1"/>
        <v>0</v>
      </c>
      <c r="G18" s="103">
        <f t="shared" si="2"/>
        <v>0</v>
      </c>
      <c r="H18" s="103">
        <f>MIN($D$7*$B$2*$B$3, MAX(C18-I18,0))</f>
        <v>0</v>
      </c>
      <c r="I18" s="103">
        <f t="shared" si="4"/>
        <v>48000</v>
      </c>
      <c r="J18" s="103">
        <f t="shared" ref="J18:J81" si="17">SUM(D18:I18)</f>
        <v>48000</v>
      </c>
      <c r="K18" s="103">
        <f t="shared" si="5"/>
        <v>0</v>
      </c>
      <c r="L18" s="93">
        <f>1-SUM($B$17:B18)</f>
        <v>0.97533441743158178</v>
      </c>
      <c r="M18" s="93">
        <f t="shared" si="6"/>
        <v>1.7968230841016081E-2</v>
      </c>
      <c r="N18" s="79">
        <f t="shared" si="7"/>
        <v>48000</v>
      </c>
      <c r="O18" s="68">
        <f t="shared" si="8"/>
        <v>0</v>
      </c>
      <c r="P18" s="68">
        <f t="shared" si="9"/>
        <v>0</v>
      </c>
      <c r="Q18" s="79">
        <f t="shared" si="10"/>
        <v>0</v>
      </c>
      <c r="R18" s="77">
        <f t="shared" si="11"/>
        <v>0</v>
      </c>
      <c r="S18" s="77">
        <f t="shared" si="12"/>
        <v>48000</v>
      </c>
      <c r="V18" s="68">
        <f t="shared" si="13"/>
        <v>1</v>
      </c>
      <c r="W18" s="92">
        <f t="shared" si="14"/>
        <v>48000</v>
      </c>
      <c r="X18" s="105">
        <v>0.90912901922755074</v>
      </c>
      <c r="Y18" s="105">
        <v>0.70268906802330988</v>
      </c>
      <c r="Z18" s="105">
        <v>0.46827136708024097</v>
      </c>
      <c r="AA18" s="105">
        <f t="shared" ref="AA18:AA81" si="18">L18</f>
        <v>0.97533441743158178</v>
      </c>
    </row>
    <row r="19" spans="1:27">
      <c r="A19" s="68">
        <f t="shared" ref="A19:A82" si="19">A18+1</f>
        <v>2</v>
      </c>
      <c r="B19" s="120">
        <v>3.0443687695423695E-2</v>
      </c>
      <c r="C19" s="92">
        <f t="shared" si="15"/>
        <v>96000</v>
      </c>
      <c r="D19" s="92">
        <f t="shared" si="16"/>
        <v>0</v>
      </c>
      <c r="E19" s="103">
        <f t="shared" si="0"/>
        <v>0</v>
      </c>
      <c r="F19" s="103">
        <f t="shared" si="1"/>
        <v>0</v>
      </c>
      <c r="G19" s="103">
        <f t="shared" si="2"/>
        <v>0</v>
      </c>
      <c r="H19" s="103">
        <f t="shared" si="3"/>
        <v>0</v>
      </c>
      <c r="I19" s="103">
        <f t="shared" si="4"/>
        <v>96000</v>
      </c>
      <c r="J19" s="103">
        <f t="shared" si="17"/>
        <v>96000</v>
      </c>
      <c r="K19" s="103">
        <f t="shared" si="5"/>
        <v>0</v>
      </c>
      <c r="L19" s="93">
        <f>1-SUM($B$17:B19)</f>
        <v>0.94489072973615817</v>
      </c>
      <c r="M19" s="93">
        <f t="shared" si="6"/>
        <v>3.0443687695423695E-2</v>
      </c>
      <c r="N19" s="79">
        <f t="shared" si="7"/>
        <v>96000</v>
      </c>
      <c r="O19" s="68">
        <f t="shared" si="8"/>
        <v>0</v>
      </c>
      <c r="P19" s="68">
        <f t="shared" si="9"/>
        <v>0</v>
      </c>
      <c r="Q19" s="79">
        <f t="shared" si="10"/>
        <v>0</v>
      </c>
      <c r="R19" s="77">
        <f t="shared" si="11"/>
        <v>0</v>
      </c>
      <c r="S19" s="77">
        <f t="shared" si="12"/>
        <v>96000</v>
      </c>
      <c r="V19" s="68">
        <f t="shared" si="13"/>
        <v>2</v>
      </c>
      <c r="W19" s="92">
        <f t="shared" si="14"/>
        <v>96000</v>
      </c>
      <c r="X19" s="105">
        <v>0.85617403304155948</v>
      </c>
      <c r="Y19" s="105">
        <v>0.6367049369876796</v>
      </c>
      <c r="Z19" s="105">
        <v>0.42327690757524339</v>
      </c>
      <c r="AA19" s="105">
        <f t="shared" si="18"/>
        <v>0.94489072973615817</v>
      </c>
    </row>
    <row r="20" spans="1:27">
      <c r="A20" s="68">
        <f t="shared" si="19"/>
        <v>3</v>
      </c>
      <c r="B20" s="120">
        <v>4.1777385204037829E-2</v>
      </c>
      <c r="C20" s="92">
        <f t="shared" si="15"/>
        <v>144000</v>
      </c>
      <c r="D20" s="92">
        <f t="shared" si="16"/>
        <v>0</v>
      </c>
      <c r="E20" s="103">
        <f t="shared" si="0"/>
        <v>0</v>
      </c>
      <c r="F20" s="103">
        <f t="shared" si="1"/>
        <v>0</v>
      </c>
      <c r="G20" s="103">
        <f t="shared" si="2"/>
        <v>0</v>
      </c>
      <c r="H20" s="103">
        <f t="shared" si="3"/>
        <v>0</v>
      </c>
      <c r="I20" s="103">
        <f t="shared" si="4"/>
        <v>144000</v>
      </c>
      <c r="J20" s="103">
        <f t="shared" si="17"/>
        <v>144000</v>
      </c>
      <c r="K20" s="103">
        <f t="shared" si="5"/>
        <v>0</v>
      </c>
      <c r="L20" s="93">
        <f>1-SUM($B$17:B20)</f>
        <v>0.90311334453212033</v>
      </c>
      <c r="M20" s="93">
        <f t="shared" si="6"/>
        <v>4.1777385204037829E-2</v>
      </c>
      <c r="N20" s="79">
        <f t="shared" si="7"/>
        <v>144000</v>
      </c>
      <c r="O20" s="68">
        <f t="shared" si="8"/>
        <v>0</v>
      </c>
      <c r="P20" s="68">
        <f t="shared" si="9"/>
        <v>0</v>
      </c>
      <c r="Q20" s="79">
        <f t="shared" si="10"/>
        <v>0</v>
      </c>
      <c r="R20" s="77">
        <f t="shared" si="11"/>
        <v>0</v>
      </c>
      <c r="S20" s="77">
        <f t="shared" si="12"/>
        <v>144000</v>
      </c>
      <c r="V20" s="68">
        <f t="shared" si="13"/>
        <v>3</v>
      </c>
      <c r="W20" s="92">
        <f t="shared" si="14"/>
        <v>144000</v>
      </c>
      <c r="X20" s="105">
        <v>0.80366934465532114</v>
      </c>
      <c r="Y20" s="105">
        <v>0.58551749138500342</v>
      </c>
      <c r="Z20" s="105">
        <v>0.39274238756817337</v>
      </c>
      <c r="AA20" s="105">
        <f t="shared" si="18"/>
        <v>0.90311334453212033</v>
      </c>
    </row>
    <row r="21" spans="1:27">
      <c r="A21" s="68">
        <f t="shared" si="19"/>
        <v>4</v>
      </c>
      <c r="B21" s="120">
        <v>5.0780664149554323E-2</v>
      </c>
      <c r="C21" s="92">
        <f t="shared" si="15"/>
        <v>192000</v>
      </c>
      <c r="D21" s="92">
        <f t="shared" si="16"/>
        <v>0</v>
      </c>
      <c r="E21" s="103">
        <f t="shared" si="0"/>
        <v>0</v>
      </c>
      <c r="F21" s="103">
        <f t="shared" si="1"/>
        <v>0</v>
      </c>
      <c r="G21" s="103">
        <f t="shared" si="2"/>
        <v>0</v>
      </c>
      <c r="H21" s="103">
        <f t="shared" si="3"/>
        <v>0</v>
      </c>
      <c r="I21" s="103">
        <f t="shared" si="4"/>
        <v>192000</v>
      </c>
      <c r="J21" s="103">
        <f t="shared" si="17"/>
        <v>192000</v>
      </c>
      <c r="K21" s="103">
        <f t="shared" si="5"/>
        <v>0</v>
      </c>
      <c r="L21" s="93">
        <f>1-SUM($B$17:B21)</f>
        <v>0.85233268038256593</v>
      </c>
      <c r="M21" s="93">
        <f t="shared" si="6"/>
        <v>5.0780664149554323E-2</v>
      </c>
      <c r="N21" s="79">
        <f t="shared" si="7"/>
        <v>192000</v>
      </c>
      <c r="O21" s="68">
        <f t="shared" si="8"/>
        <v>0</v>
      </c>
      <c r="P21" s="68">
        <f t="shared" si="9"/>
        <v>0</v>
      </c>
      <c r="Q21" s="79">
        <f t="shared" si="10"/>
        <v>0</v>
      </c>
      <c r="R21" s="77">
        <f t="shared" si="11"/>
        <v>0</v>
      </c>
      <c r="S21" s="77">
        <f t="shared" si="12"/>
        <v>192000</v>
      </c>
      <c r="V21" s="68">
        <f t="shared" si="13"/>
        <v>4</v>
      </c>
      <c r="W21" s="92">
        <f t="shared" si="14"/>
        <v>192000</v>
      </c>
      <c r="X21" s="105">
        <v>0.75265145072947304</v>
      </c>
      <c r="Y21" s="105">
        <v>0.54348200975746752</v>
      </c>
      <c r="Z21" s="105">
        <v>0.37076460451646764</v>
      </c>
      <c r="AA21" s="105">
        <f t="shared" si="18"/>
        <v>0.85233268038256593</v>
      </c>
    </row>
    <row r="22" spans="1:27">
      <c r="A22" s="68">
        <f t="shared" si="19"/>
        <v>5</v>
      </c>
      <c r="B22" s="120">
        <v>5.7080361843493202E-2</v>
      </c>
      <c r="C22" s="92">
        <f t="shared" si="15"/>
        <v>240000</v>
      </c>
      <c r="D22" s="92">
        <f t="shared" si="16"/>
        <v>0</v>
      </c>
      <c r="E22" s="103">
        <f t="shared" si="0"/>
        <v>0</v>
      </c>
      <c r="F22" s="103">
        <f t="shared" si="1"/>
        <v>0</v>
      </c>
      <c r="G22" s="103">
        <f t="shared" si="2"/>
        <v>0</v>
      </c>
      <c r="H22" s="103">
        <f t="shared" si="3"/>
        <v>0</v>
      </c>
      <c r="I22" s="103">
        <f t="shared" si="4"/>
        <v>240000</v>
      </c>
      <c r="J22" s="103">
        <f t="shared" si="17"/>
        <v>240000</v>
      </c>
      <c r="K22" s="103">
        <f t="shared" si="5"/>
        <v>0</v>
      </c>
      <c r="L22" s="93">
        <f>1-SUM($B$17:B22)</f>
        <v>0.79525231853907274</v>
      </c>
      <c r="M22" s="93">
        <f t="shared" si="6"/>
        <v>5.7080361843493202E-2</v>
      </c>
      <c r="N22" s="79">
        <f t="shared" si="7"/>
        <v>240000</v>
      </c>
      <c r="O22" s="68">
        <f t="shared" si="8"/>
        <v>0</v>
      </c>
      <c r="P22" s="68">
        <f t="shared" si="9"/>
        <v>0</v>
      </c>
      <c r="Q22" s="79">
        <f t="shared" si="10"/>
        <v>0</v>
      </c>
      <c r="R22" s="77">
        <f t="shared" si="11"/>
        <v>0</v>
      </c>
      <c r="S22" s="77">
        <f t="shared" si="12"/>
        <v>240000</v>
      </c>
      <c r="V22" s="68">
        <f t="shared" si="13"/>
        <v>5</v>
      </c>
      <c r="W22" s="92">
        <f t="shared" si="14"/>
        <v>240000</v>
      </c>
      <c r="X22" s="105">
        <v>0.70408632627039225</v>
      </c>
      <c r="Y22" s="105">
        <v>0.50777863151932889</v>
      </c>
      <c r="Z22" s="105">
        <v>0.35227326687363658</v>
      </c>
      <c r="AA22" s="105">
        <f t="shared" si="18"/>
        <v>0.79525231853907274</v>
      </c>
    </row>
    <row r="23" spans="1:27">
      <c r="A23" s="68">
        <f t="shared" si="19"/>
        <v>6</v>
      </c>
      <c r="B23" s="120">
        <v>6.0779884586471947E-2</v>
      </c>
      <c r="C23" s="92">
        <f t="shared" si="15"/>
        <v>288000</v>
      </c>
      <c r="D23" s="92">
        <f t="shared" si="16"/>
        <v>0</v>
      </c>
      <c r="E23" s="103">
        <f t="shared" si="0"/>
        <v>0</v>
      </c>
      <c r="F23" s="103">
        <f t="shared" si="1"/>
        <v>0</v>
      </c>
      <c r="G23" s="103">
        <f t="shared" si="2"/>
        <v>0</v>
      </c>
      <c r="H23" s="103">
        <f t="shared" si="3"/>
        <v>0</v>
      </c>
      <c r="I23" s="103">
        <f t="shared" si="4"/>
        <v>288000</v>
      </c>
      <c r="J23" s="103">
        <f t="shared" si="17"/>
        <v>288000</v>
      </c>
      <c r="K23" s="103">
        <f t="shared" si="5"/>
        <v>0</v>
      </c>
      <c r="L23" s="93">
        <f>1-SUM($B$17:B23)</f>
        <v>0.73447243395260087</v>
      </c>
      <c r="M23" s="93">
        <f t="shared" si="6"/>
        <v>6.0779884586471947E-2</v>
      </c>
      <c r="N23" s="79">
        <f t="shared" si="7"/>
        <v>288000</v>
      </c>
      <c r="O23" s="68">
        <f t="shared" si="8"/>
        <v>0</v>
      </c>
      <c r="P23" s="68">
        <f t="shared" si="9"/>
        <v>0</v>
      </c>
      <c r="Q23" s="79">
        <f t="shared" si="10"/>
        <v>0</v>
      </c>
      <c r="R23" s="77">
        <f t="shared" si="11"/>
        <v>0</v>
      </c>
      <c r="S23" s="77">
        <f t="shared" si="12"/>
        <v>288000</v>
      </c>
      <c r="V23" s="68">
        <f t="shared" si="13"/>
        <v>6</v>
      </c>
      <c r="W23" s="92">
        <f t="shared" si="14"/>
        <v>288000</v>
      </c>
      <c r="X23" s="105">
        <v>0.65884797793153405</v>
      </c>
      <c r="Y23" s="105">
        <v>0.47667615402445251</v>
      </c>
      <c r="Z23" s="105">
        <v>0.33429687086965321</v>
      </c>
      <c r="AA23" s="105">
        <f t="shared" si="18"/>
        <v>0.73447243395260087</v>
      </c>
    </row>
    <row r="24" spans="1:27">
      <c r="A24" s="68">
        <f t="shared" si="19"/>
        <v>7</v>
      </c>
      <c r="B24" s="120">
        <v>6.2219018068834772E-2</v>
      </c>
      <c r="C24" s="92">
        <f t="shared" si="15"/>
        <v>336000</v>
      </c>
      <c r="D24" s="92">
        <f t="shared" si="16"/>
        <v>0</v>
      </c>
      <c r="E24" s="103">
        <f t="shared" si="0"/>
        <v>0</v>
      </c>
      <c r="F24" s="103">
        <f t="shared" si="1"/>
        <v>0</v>
      </c>
      <c r="G24" s="103">
        <f t="shared" si="2"/>
        <v>0</v>
      </c>
      <c r="H24" s="103">
        <f t="shared" si="3"/>
        <v>36000</v>
      </c>
      <c r="I24" s="103">
        <f t="shared" si="4"/>
        <v>300000</v>
      </c>
      <c r="J24" s="103">
        <f t="shared" si="17"/>
        <v>336000</v>
      </c>
      <c r="K24" s="103">
        <f t="shared" si="5"/>
        <v>0</v>
      </c>
      <c r="L24" s="93">
        <f>1-SUM($B$17:B24)</f>
        <v>0.67225341588376608</v>
      </c>
      <c r="M24" s="93">
        <f t="shared" si="6"/>
        <v>6.2219018068834772E-2</v>
      </c>
      <c r="N24" s="79">
        <f t="shared" si="7"/>
        <v>336000</v>
      </c>
      <c r="O24" s="68">
        <f t="shared" si="8"/>
        <v>0</v>
      </c>
      <c r="P24" s="68">
        <f t="shared" si="9"/>
        <v>0</v>
      </c>
      <c r="Q24" s="79">
        <f t="shared" si="10"/>
        <v>0</v>
      </c>
      <c r="R24" s="77">
        <f t="shared" si="11"/>
        <v>36000</v>
      </c>
      <c r="S24" s="77">
        <f t="shared" si="12"/>
        <v>300000</v>
      </c>
      <c r="V24" s="68">
        <f t="shared" si="13"/>
        <v>7</v>
      </c>
      <c r="W24" s="92">
        <f t="shared" si="14"/>
        <v>336000</v>
      </c>
      <c r="X24" s="105">
        <v>0.61683396987155348</v>
      </c>
      <c r="Y24" s="105">
        <v>0.44904354411600778</v>
      </c>
      <c r="Z24" s="105">
        <v>0.31664388060982662</v>
      </c>
      <c r="AA24" s="105">
        <f t="shared" si="18"/>
        <v>0.67225341588376608</v>
      </c>
    </row>
    <row r="25" spans="1:27">
      <c r="A25" s="68">
        <f t="shared" si="19"/>
        <v>8</v>
      </c>
      <c r="B25" s="120">
        <v>6.1824904863828314E-2</v>
      </c>
      <c r="C25" s="92">
        <f t="shared" si="15"/>
        <v>384000</v>
      </c>
      <c r="D25" s="92">
        <f t="shared" si="16"/>
        <v>0</v>
      </c>
      <c r="E25" s="103">
        <f t="shared" si="0"/>
        <v>0</v>
      </c>
      <c r="F25" s="103">
        <f t="shared" si="1"/>
        <v>0</v>
      </c>
      <c r="G25" s="103">
        <f t="shared" si="2"/>
        <v>0</v>
      </c>
      <c r="H25" s="103">
        <f t="shared" si="3"/>
        <v>84000</v>
      </c>
      <c r="I25" s="103">
        <f t="shared" si="4"/>
        <v>300000</v>
      </c>
      <c r="J25" s="103">
        <f t="shared" si="17"/>
        <v>384000</v>
      </c>
      <c r="K25" s="103">
        <f t="shared" si="5"/>
        <v>0</v>
      </c>
      <c r="L25" s="93">
        <f>1-SUM($B$17:B25)</f>
        <v>0.61042851101993778</v>
      </c>
      <c r="M25" s="93">
        <f t="shared" si="6"/>
        <v>6.1824904863828314E-2</v>
      </c>
      <c r="N25" s="79">
        <f t="shared" si="7"/>
        <v>384000</v>
      </c>
      <c r="O25" s="68">
        <f t="shared" si="8"/>
        <v>0</v>
      </c>
      <c r="P25" s="68">
        <f t="shared" si="9"/>
        <v>0</v>
      </c>
      <c r="Q25" s="79">
        <f t="shared" si="10"/>
        <v>0</v>
      </c>
      <c r="R25" s="77">
        <f t="shared" si="11"/>
        <v>84000</v>
      </c>
      <c r="S25" s="77">
        <f t="shared" si="12"/>
        <v>300000</v>
      </c>
      <c r="V25" s="68">
        <f t="shared" si="13"/>
        <v>8</v>
      </c>
      <c r="W25" s="92">
        <f t="shared" si="14"/>
        <v>384000</v>
      </c>
      <c r="X25" s="105">
        <v>0.57703460347403424</v>
      </c>
      <c r="Y25" s="105">
        <v>0.4242487368584883</v>
      </c>
      <c r="Z25" s="105">
        <v>0.30060046379765226</v>
      </c>
      <c r="AA25" s="105">
        <f t="shared" si="18"/>
        <v>0.61042851101993778</v>
      </c>
    </row>
    <row r="26" spans="1:27">
      <c r="A26" s="68">
        <f t="shared" si="19"/>
        <v>9</v>
      </c>
      <c r="B26" s="120">
        <v>6.002779460254537E-2</v>
      </c>
      <c r="C26" s="92">
        <f t="shared" si="15"/>
        <v>432000</v>
      </c>
      <c r="D26" s="92">
        <f t="shared" si="16"/>
        <v>0</v>
      </c>
      <c r="E26" s="103">
        <f t="shared" si="0"/>
        <v>0</v>
      </c>
      <c r="F26" s="103">
        <f t="shared" si="1"/>
        <v>0</v>
      </c>
      <c r="G26" s="103">
        <f t="shared" si="2"/>
        <v>0</v>
      </c>
      <c r="H26" s="103">
        <f t="shared" si="3"/>
        <v>132000</v>
      </c>
      <c r="I26" s="103">
        <f t="shared" si="4"/>
        <v>300000</v>
      </c>
      <c r="J26" s="103">
        <f t="shared" si="17"/>
        <v>432000</v>
      </c>
      <c r="K26" s="103">
        <f t="shared" si="5"/>
        <v>0</v>
      </c>
      <c r="L26" s="93">
        <f>1-SUM($B$17:B26)</f>
        <v>0.55040071641739241</v>
      </c>
      <c r="M26" s="93">
        <f t="shared" si="6"/>
        <v>6.002779460254537E-2</v>
      </c>
      <c r="N26" s="79">
        <f t="shared" si="7"/>
        <v>432000</v>
      </c>
      <c r="O26" s="68">
        <f t="shared" si="8"/>
        <v>0</v>
      </c>
      <c r="P26" s="68">
        <f t="shared" si="9"/>
        <v>0</v>
      </c>
      <c r="Q26" s="79">
        <f t="shared" si="10"/>
        <v>0</v>
      </c>
      <c r="R26" s="77">
        <f t="shared" si="11"/>
        <v>132000</v>
      </c>
      <c r="S26" s="77">
        <f t="shared" si="12"/>
        <v>300000</v>
      </c>
      <c r="V26" s="68">
        <f t="shared" si="13"/>
        <v>9</v>
      </c>
      <c r="W26" s="92">
        <f t="shared" si="14"/>
        <v>432000</v>
      </c>
      <c r="X26" s="105">
        <v>0.53856842655366832</v>
      </c>
      <c r="Y26" s="105">
        <v>0.40194979478104997</v>
      </c>
      <c r="Z26" s="105">
        <v>0.28739609351388606</v>
      </c>
      <c r="AA26" s="105">
        <f t="shared" si="18"/>
        <v>0.55040071641739241</v>
      </c>
    </row>
    <row r="27" spans="1:27">
      <c r="A27" s="68">
        <f t="shared" si="19"/>
        <v>10</v>
      </c>
      <c r="B27" s="120">
        <v>5.7218224530546868E-2</v>
      </c>
      <c r="C27" s="92">
        <f t="shared" si="15"/>
        <v>480000</v>
      </c>
      <c r="D27" s="92">
        <f t="shared" si="16"/>
        <v>0</v>
      </c>
      <c r="E27" s="103">
        <f t="shared" si="0"/>
        <v>0</v>
      </c>
      <c r="F27" s="103">
        <f t="shared" si="1"/>
        <v>0</v>
      </c>
      <c r="G27" s="103">
        <f t="shared" si="2"/>
        <v>0</v>
      </c>
      <c r="H27" s="103">
        <f t="shared" si="3"/>
        <v>180000</v>
      </c>
      <c r="I27" s="103">
        <f t="shared" si="4"/>
        <v>300000</v>
      </c>
      <c r="J27" s="103">
        <f t="shared" si="17"/>
        <v>480000</v>
      </c>
      <c r="K27" s="103">
        <f t="shared" si="5"/>
        <v>0</v>
      </c>
      <c r="L27" s="93">
        <f>1-SUM($B$17:B27)</f>
        <v>0.49318249188684549</v>
      </c>
      <c r="M27" s="93">
        <f t="shared" si="6"/>
        <v>5.7218224530546868E-2</v>
      </c>
      <c r="N27" s="79">
        <f t="shared" si="7"/>
        <v>480000</v>
      </c>
      <c r="O27" s="68">
        <f t="shared" si="8"/>
        <v>0</v>
      </c>
      <c r="P27" s="68">
        <f t="shared" si="9"/>
        <v>0</v>
      </c>
      <c r="Q27" s="79">
        <f t="shared" si="10"/>
        <v>0</v>
      </c>
      <c r="R27" s="77">
        <f t="shared" si="11"/>
        <v>180000</v>
      </c>
      <c r="S27" s="77">
        <f t="shared" si="12"/>
        <v>300000</v>
      </c>
      <c r="V27" s="68">
        <f t="shared" si="13"/>
        <v>10</v>
      </c>
      <c r="W27" s="92">
        <f t="shared" si="14"/>
        <v>480000</v>
      </c>
      <c r="X27" s="105">
        <v>0.50147960853437157</v>
      </c>
      <c r="Y27" s="105">
        <v>0.38180503918918085</v>
      </c>
      <c r="Z27" s="105">
        <v>0.2774190024386588</v>
      </c>
      <c r="AA27" s="105">
        <f t="shared" si="18"/>
        <v>0.49318249188684549</v>
      </c>
    </row>
    <row r="28" spans="1:27">
      <c r="A28" s="68">
        <f t="shared" si="19"/>
        <v>11</v>
      </c>
      <c r="B28" s="120">
        <v>5.3729043242781035E-2</v>
      </c>
      <c r="C28" s="92">
        <f t="shared" si="15"/>
        <v>528000</v>
      </c>
      <c r="D28" s="92">
        <f t="shared" si="16"/>
        <v>0</v>
      </c>
      <c r="E28" s="103">
        <f t="shared" si="0"/>
        <v>0</v>
      </c>
      <c r="F28" s="103">
        <f t="shared" si="1"/>
        <v>0</v>
      </c>
      <c r="G28" s="103">
        <f t="shared" si="2"/>
        <v>0</v>
      </c>
      <c r="H28" s="103">
        <f t="shared" si="3"/>
        <v>228000</v>
      </c>
      <c r="I28" s="103">
        <f t="shared" si="4"/>
        <v>300000</v>
      </c>
      <c r="J28" s="103">
        <f t="shared" si="17"/>
        <v>528000</v>
      </c>
      <c r="K28" s="103">
        <f t="shared" si="5"/>
        <v>0</v>
      </c>
      <c r="L28" s="93">
        <f>1-SUM($B$17:B28)</f>
        <v>0.43945344864406444</v>
      </c>
      <c r="M28" s="93">
        <f t="shared" si="6"/>
        <v>5.3729043242781035E-2</v>
      </c>
      <c r="N28" s="79">
        <f t="shared" si="7"/>
        <v>528000</v>
      </c>
      <c r="O28" s="68">
        <f t="shared" si="8"/>
        <v>0</v>
      </c>
      <c r="P28" s="68">
        <f t="shared" si="9"/>
        <v>0</v>
      </c>
      <c r="Q28" s="79">
        <f t="shared" si="10"/>
        <v>0</v>
      </c>
      <c r="R28" s="77">
        <f t="shared" si="11"/>
        <v>228000</v>
      </c>
      <c r="S28" s="77">
        <f t="shared" si="12"/>
        <v>300000</v>
      </c>
      <c r="V28" s="68">
        <f t="shared" si="13"/>
        <v>11</v>
      </c>
      <c r="W28" s="92">
        <f t="shared" si="14"/>
        <v>528000</v>
      </c>
      <c r="X28" s="105">
        <v>0.46662621532705506</v>
      </c>
      <c r="Y28" s="105">
        <v>0.36335756181264911</v>
      </c>
      <c r="Z28" s="105">
        <v>0.27018869142453106</v>
      </c>
      <c r="AA28" s="105">
        <f t="shared" si="18"/>
        <v>0.43945344864406444</v>
      </c>
    </row>
    <row r="29" spans="1:27">
      <c r="A29" s="68">
        <f t="shared" si="19"/>
        <v>12</v>
      </c>
      <c r="B29" s="120">
        <v>4.9831498563745184E-2</v>
      </c>
      <c r="C29" s="92">
        <f t="shared" si="15"/>
        <v>576000</v>
      </c>
      <c r="D29" s="92">
        <f t="shared" si="16"/>
        <v>0</v>
      </c>
      <c r="E29" s="103">
        <f t="shared" si="0"/>
        <v>0</v>
      </c>
      <c r="F29" s="103">
        <f t="shared" si="1"/>
        <v>0</v>
      </c>
      <c r="G29" s="103">
        <f t="shared" si="2"/>
        <v>0</v>
      </c>
      <c r="H29" s="103">
        <f t="shared" si="3"/>
        <v>276000</v>
      </c>
      <c r="I29" s="103">
        <f t="shared" si="4"/>
        <v>300000</v>
      </c>
      <c r="J29" s="103">
        <f t="shared" si="17"/>
        <v>576000</v>
      </c>
      <c r="K29" s="103">
        <f t="shared" si="5"/>
        <v>0</v>
      </c>
      <c r="L29" s="93">
        <f>1-SUM($B$17:B29)</f>
        <v>0.3896219500803193</v>
      </c>
      <c r="M29" s="93">
        <f t="shared" si="6"/>
        <v>4.9831498563745184E-2</v>
      </c>
      <c r="N29" s="79">
        <f t="shared" si="7"/>
        <v>576000</v>
      </c>
      <c r="O29" s="68">
        <f t="shared" si="8"/>
        <v>0</v>
      </c>
      <c r="P29" s="68">
        <f t="shared" si="9"/>
        <v>0</v>
      </c>
      <c r="Q29" s="79">
        <f t="shared" si="10"/>
        <v>0</v>
      </c>
      <c r="R29" s="77">
        <f t="shared" si="11"/>
        <v>276000</v>
      </c>
      <c r="S29" s="77">
        <f t="shared" si="12"/>
        <v>300000</v>
      </c>
      <c r="V29" s="68">
        <f t="shared" si="13"/>
        <v>12</v>
      </c>
      <c r="W29" s="92">
        <f t="shared" si="14"/>
        <v>576000</v>
      </c>
      <c r="X29" s="105">
        <v>0.4349549697516133</v>
      </c>
      <c r="Y29" s="105">
        <v>0.34615139769447245</v>
      </c>
      <c r="Z29" s="105">
        <v>0.2647133935767928</v>
      </c>
      <c r="AA29" s="105">
        <f t="shared" si="18"/>
        <v>0.3896219500803193</v>
      </c>
    </row>
    <row r="30" spans="1:27">
      <c r="A30" s="68">
        <f t="shared" si="19"/>
        <v>13</v>
      </c>
      <c r="B30" s="120">
        <v>4.5738714511143447E-2</v>
      </c>
      <c r="C30" s="92">
        <f t="shared" si="15"/>
        <v>624000</v>
      </c>
      <c r="D30" s="92">
        <f t="shared" si="16"/>
        <v>0</v>
      </c>
      <c r="E30" s="103">
        <f t="shared" si="0"/>
        <v>0</v>
      </c>
      <c r="F30" s="103">
        <f t="shared" si="1"/>
        <v>0</v>
      </c>
      <c r="G30" s="103">
        <f t="shared" si="2"/>
        <v>0</v>
      </c>
      <c r="H30" s="103">
        <f t="shared" si="3"/>
        <v>324000</v>
      </c>
      <c r="I30" s="103">
        <f t="shared" si="4"/>
        <v>300000</v>
      </c>
      <c r="J30" s="103">
        <f t="shared" si="17"/>
        <v>624000</v>
      </c>
      <c r="K30" s="103">
        <f t="shared" si="5"/>
        <v>0</v>
      </c>
      <c r="L30" s="93">
        <f>1-SUM($B$17:B30)</f>
        <v>0.34388323556917588</v>
      </c>
      <c r="M30" s="93">
        <f t="shared" si="6"/>
        <v>4.5738714511143447E-2</v>
      </c>
      <c r="N30" s="79">
        <f t="shared" si="7"/>
        <v>624000</v>
      </c>
      <c r="O30" s="68">
        <f t="shared" si="8"/>
        <v>0</v>
      </c>
      <c r="P30" s="68">
        <f t="shared" si="9"/>
        <v>0</v>
      </c>
      <c r="Q30" s="79">
        <f t="shared" si="10"/>
        <v>0</v>
      </c>
      <c r="R30" s="77">
        <f t="shared" si="11"/>
        <v>324000</v>
      </c>
      <c r="S30" s="77">
        <f t="shared" si="12"/>
        <v>300000</v>
      </c>
      <c r="V30" s="68">
        <f t="shared" si="13"/>
        <v>13</v>
      </c>
      <c r="W30" s="92">
        <f t="shared" si="14"/>
        <v>624000</v>
      </c>
      <c r="X30" s="105">
        <v>0.40682010955835302</v>
      </c>
      <c r="Y30" s="105">
        <v>0.32991000759272071</v>
      </c>
      <c r="Z30" s="105">
        <v>0.25989305863162349</v>
      </c>
      <c r="AA30" s="105">
        <f t="shared" si="18"/>
        <v>0.34388323556917588</v>
      </c>
    </row>
    <row r="31" spans="1:27">
      <c r="A31" s="68">
        <f t="shared" si="19"/>
        <v>14</v>
      </c>
      <c r="B31" s="120">
        <v>4.1612563462211705E-2</v>
      </c>
      <c r="C31" s="92">
        <f t="shared" si="15"/>
        <v>672000</v>
      </c>
      <c r="D31" s="92">
        <f t="shared" si="16"/>
        <v>0</v>
      </c>
      <c r="E31" s="103">
        <f t="shared" si="0"/>
        <v>0</v>
      </c>
      <c r="F31" s="103">
        <f t="shared" si="1"/>
        <v>0</v>
      </c>
      <c r="G31" s="103">
        <f t="shared" si="2"/>
        <v>0</v>
      </c>
      <c r="H31" s="103">
        <f t="shared" si="3"/>
        <v>372000</v>
      </c>
      <c r="I31" s="103">
        <f t="shared" si="4"/>
        <v>300000</v>
      </c>
      <c r="J31" s="103">
        <f t="shared" si="17"/>
        <v>672000</v>
      </c>
      <c r="K31" s="103">
        <f t="shared" si="5"/>
        <v>0</v>
      </c>
      <c r="L31" s="93">
        <f>1-SUM($B$17:B31)</f>
        <v>0.30227067210696412</v>
      </c>
      <c r="M31" s="93">
        <f t="shared" si="6"/>
        <v>4.1612563462211705E-2</v>
      </c>
      <c r="N31" s="79">
        <f t="shared" si="7"/>
        <v>672000</v>
      </c>
      <c r="O31" s="68">
        <f t="shared" si="8"/>
        <v>0</v>
      </c>
      <c r="P31" s="68">
        <f t="shared" si="9"/>
        <v>0</v>
      </c>
      <c r="Q31" s="79">
        <f t="shared" si="10"/>
        <v>0</v>
      </c>
      <c r="R31" s="77">
        <f t="shared" si="11"/>
        <v>372000</v>
      </c>
      <c r="S31" s="77">
        <f t="shared" si="12"/>
        <v>300000</v>
      </c>
      <c r="V31" s="68">
        <f t="shared" si="13"/>
        <v>14</v>
      </c>
      <c r="W31" s="92">
        <f t="shared" si="14"/>
        <v>672000</v>
      </c>
      <c r="X31" s="105">
        <v>0.38176318895796102</v>
      </c>
      <c r="Y31" s="105">
        <v>0.31459948352182154</v>
      </c>
      <c r="Z31" s="105">
        <v>0.25480278570301462</v>
      </c>
      <c r="AA31" s="105">
        <f t="shared" si="18"/>
        <v>0.30227067210696412</v>
      </c>
    </row>
    <row r="32" spans="1:27">
      <c r="A32" s="68">
        <f t="shared" si="19"/>
        <v>15</v>
      </c>
      <c r="B32" s="120">
        <v>3.7571662907482192E-2</v>
      </c>
      <c r="C32" s="92">
        <f t="shared" si="15"/>
        <v>720000</v>
      </c>
      <c r="D32" s="92">
        <f t="shared" si="16"/>
        <v>0</v>
      </c>
      <c r="E32" s="103">
        <f t="shared" si="0"/>
        <v>0</v>
      </c>
      <c r="F32" s="103">
        <f t="shared" si="1"/>
        <v>0</v>
      </c>
      <c r="G32" s="103">
        <f t="shared" si="2"/>
        <v>0</v>
      </c>
      <c r="H32" s="103">
        <f t="shared" si="3"/>
        <v>420000</v>
      </c>
      <c r="I32" s="103">
        <f t="shared" si="4"/>
        <v>300000</v>
      </c>
      <c r="J32" s="103">
        <f t="shared" si="17"/>
        <v>720000</v>
      </c>
      <c r="K32" s="103">
        <f t="shared" si="5"/>
        <v>0</v>
      </c>
      <c r="L32" s="93">
        <f>1-SUM($B$17:B32)</f>
        <v>0.26469900919948197</v>
      </c>
      <c r="M32" s="93">
        <f t="shared" si="6"/>
        <v>3.7571662907482192E-2</v>
      </c>
      <c r="N32" s="79">
        <f t="shared" si="7"/>
        <v>720000</v>
      </c>
      <c r="O32" s="68">
        <f t="shared" si="8"/>
        <v>0</v>
      </c>
      <c r="P32" s="68">
        <f t="shared" si="9"/>
        <v>0</v>
      </c>
      <c r="Q32" s="79">
        <f t="shared" si="10"/>
        <v>0</v>
      </c>
      <c r="R32" s="77">
        <f t="shared" si="11"/>
        <v>420000</v>
      </c>
      <c r="S32" s="77">
        <f t="shared" si="12"/>
        <v>300000</v>
      </c>
      <c r="V32" s="68">
        <f t="shared" si="13"/>
        <v>15</v>
      </c>
      <c r="W32" s="92">
        <f t="shared" si="14"/>
        <v>720000</v>
      </c>
      <c r="X32" s="105">
        <v>0.35876359923586787</v>
      </c>
      <c r="Y32" s="105">
        <v>0.30033736619547191</v>
      </c>
      <c r="Z32" s="105">
        <v>0.24883511457032204</v>
      </c>
      <c r="AA32" s="105">
        <f t="shared" si="18"/>
        <v>0.26469900919948197</v>
      </c>
    </row>
    <row r="33" spans="1:27">
      <c r="A33" s="68">
        <f t="shared" si="19"/>
        <v>16</v>
      </c>
      <c r="B33" s="120">
        <v>3.3699297374780758E-2</v>
      </c>
      <c r="C33" s="92">
        <f t="shared" si="15"/>
        <v>768000</v>
      </c>
      <c r="D33" s="92">
        <f t="shared" si="16"/>
        <v>0</v>
      </c>
      <c r="E33" s="103">
        <f t="shared" si="0"/>
        <v>0</v>
      </c>
      <c r="F33" s="103">
        <f t="shared" si="1"/>
        <v>0</v>
      </c>
      <c r="G33" s="103">
        <f t="shared" si="2"/>
        <v>0</v>
      </c>
      <c r="H33" s="103">
        <f t="shared" si="3"/>
        <v>468000</v>
      </c>
      <c r="I33" s="103">
        <f t="shared" si="4"/>
        <v>300000</v>
      </c>
      <c r="J33" s="103">
        <f t="shared" si="17"/>
        <v>768000</v>
      </c>
      <c r="K33" s="103">
        <f t="shared" si="5"/>
        <v>0</v>
      </c>
      <c r="L33" s="93">
        <f>1-SUM($B$17:B33)</f>
        <v>0.23099971182470125</v>
      </c>
      <c r="M33" s="93">
        <f t="shared" si="6"/>
        <v>3.3699297374780758E-2</v>
      </c>
      <c r="N33" s="79">
        <f t="shared" si="7"/>
        <v>768000</v>
      </c>
      <c r="O33" s="68">
        <f t="shared" si="8"/>
        <v>0</v>
      </c>
      <c r="P33" s="68">
        <f t="shared" si="9"/>
        <v>0</v>
      </c>
      <c r="Q33" s="79">
        <f t="shared" si="10"/>
        <v>0</v>
      </c>
      <c r="R33" s="77">
        <f t="shared" si="11"/>
        <v>468000</v>
      </c>
      <c r="S33" s="77">
        <f t="shared" si="12"/>
        <v>300000</v>
      </c>
      <c r="V33" s="68">
        <f t="shared" si="13"/>
        <v>16</v>
      </c>
      <c r="W33" s="92">
        <f t="shared" si="14"/>
        <v>768000</v>
      </c>
      <c r="X33" s="105">
        <v>0.33671565837139705</v>
      </c>
      <c r="Y33" s="105">
        <v>0.28722987517959297</v>
      </c>
      <c r="Z33" s="105">
        <v>0.24173872329207657</v>
      </c>
      <c r="AA33" s="105">
        <f t="shared" si="18"/>
        <v>0.23099971182470125</v>
      </c>
    </row>
    <row r="34" spans="1:27">
      <c r="A34" s="68">
        <f t="shared" si="19"/>
        <v>17</v>
      </c>
      <c r="B34" s="120">
        <v>3.0050654932253611E-2</v>
      </c>
      <c r="C34" s="92">
        <f t="shared" si="15"/>
        <v>816000</v>
      </c>
      <c r="D34" s="92">
        <f t="shared" si="16"/>
        <v>0</v>
      </c>
      <c r="E34" s="103">
        <f t="shared" si="0"/>
        <v>0</v>
      </c>
      <c r="F34" s="103">
        <f t="shared" si="1"/>
        <v>0</v>
      </c>
      <c r="G34" s="103">
        <f t="shared" si="2"/>
        <v>0</v>
      </c>
      <c r="H34" s="103">
        <f t="shared" si="3"/>
        <v>516000</v>
      </c>
      <c r="I34" s="103">
        <f t="shared" si="4"/>
        <v>300000</v>
      </c>
      <c r="J34" s="103">
        <f t="shared" si="17"/>
        <v>816000</v>
      </c>
      <c r="K34" s="103">
        <f t="shared" si="5"/>
        <v>0</v>
      </c>
      <c r="L34" s="93">
        <f>1-SUM($B$17:B34)</f>
        <v>0.20094905689244769</v>
      </c>
      <c r="M34" s="93">
        <f t="shared" si="6"/>
        <v>3.0050654932253611E-2</v>
      </c>
      <c r="N34" s="79">
        <f t="shared" si="7"/>
        <v>816000</v>
      </c>
      <c r="O34" s="68">
        <f t="shared" si="8"/>
        <v>0</v>
      </c>
      <c r="P34" s="68">
        <f t="shared" si="9"/>
        <v>0</v>
      </c>
      <c r="Q34" s="79">
        <f t="shared" si="10"/>
        <v>0</v>
      </c>
      <c r="R34" s="77">
        <f t="shared" si="11"/>
        <v>516000</v>
      </c>
      <c r="S34" s="77">
        <f t="shared" si="12"/>
        <v>300000</v>
      </c>
      <c r="V34" s="68">
        <f t="shared" si="13"/>
        <v>17</v>
      </c>
      <c r="W34" s="92">
        <f t="shared" si="14"/>
        <v>816000</v>
      </c>
      <c r="X34" s="105">
        <v>0.31485647842531683</v>
      </c>
      <c r="Y34" s="105">
        <v>0.27524710114722084</v>
      </c>
      <c r="Z34" s="105">
        <v>0.23359099567820285</v>
      </c>
      <c r="AA34" s="105">
        <f t="shared" si="18"/>
        <v>0.20094905689244769</v>
      </c>
    </row>
    <row r="35" spans="1:27">
      <c r="A35" s="68">
        <f t="shared" si="19"/>
        <v>18</v>
      </c>
      <c r="B35" s="120">
        <v>2.6659082530758355E-2</v>
      </c>
      <c r="C35" s="92">
        <f t="shared" si="15"/>
        <v>864000</v>
      </c>
      <c r="D35" s="92">
        <f t="shared" si="16"/>
        <v>0</v>
      </c>
      <c r="E35" s="103">
        <f t="shared" si="0"/>
        <v>0</v>
      </c>
      <c r="F35" s="103">
        <f t="shared" si="1"/>
        <v>0</v>
      </c>
      <c r="G35" s="103">
        <f t="shared" si="2"/>
        <v>0</v>
      </c>
      <c r="H35" s="103">
        <f t="shared" si="3"/>
        <v>564000</v>
      </c>
      <c r="I35" s="103">
        <f t="shared" si="4"/>
        <v>300000</v>
      </c>
      <c r="J35" s="103">
        <f t="shared" si="17"/>
        <v>864000</v>
      </c>
      <c r="K35" s="103">
        <f t="shared" si="5"/>
        <v>0</v>
      </c>
      <c r="L35" s="93">
        <f>1-SUM($B$17:B35)</f>
        <v>0.17428997436168936</v>
      </c>
      <c r="M35" s="93">
        <f t="shared" si="6"/>
        <v>2.6659082530758355E-2</v>
      </c>
      <c r="N35" s="79">
        <f t="shared" si="7"/>
        <v>864000</v>
      </c>
      <c r="O35" s="68">
        <f t="shared" si="8"/>
        <v>0</v>
      </c>
      <c r="P35" s="68">
        <f t="shared" si="9"/>
        <v>0</v>
      </c>
      <c r="Q35" s="79">
        <f t="shared" si="10"/>
        <v>0</v>
      </c>
      <c r="R35" s="77">
        <f t="shared" si="11"/>
        <v>564000</v>
      </c>
      <c r="S35" s="77">
        <f t="shared" si="12"/>
        <v>300000</v>
      </c>
      <c r="V35" s="68">
        <f t="shared" si="13"/>
        <v>18</v>
      </c>
      <c r="W35" s="92">
        <f t="shared" si="14"/>
        <v>864000</v>
      </c>
      <c r="X35" s="105">
        <v>0.29297721648000563</v>
      </c>
      <c r="Y35" s="105">
        <v>0.26419690201668489</v>
      </c>
      <c r="Z35" s="105">
        <v>0.22472601843788098</v>
      </c>
      <c r="AA35" s="105">
        <f t="shared" si="18"/>
        <v>0.17428997436168936</v>
      </c>
    </row>
    <row r="36" spans="1:27">
      <c r="A36" s="68">
        <f t="shared" si="19"/>
        <v>19</v>
      </c>
      <c r="B36" s="120">
        <v>2.3541296272700317E-2</v>
      </c>
      <c r="C36" s="92">
        <f t="shared" si="15"/>
        <v>912000</v>
      </c>
      <c r="D36" s="92">
        <f t="shared" si="16"/>
        <v>0</v>
      </c>
      <c r="E36" s="103">
        <f t="shared" si="0"/>
        <v>0</v>
      </c>
      <c r="F36" s="103">
        <f t="shared" si="1"/>
        <v>0</v>
      </c>
      <c r="G36" s="103">
        <f t="shared" si="2"/>
        <v>0</v>
      </c>
      <c r="H36" s="103">
        <f t="shared" si="3"/>
        <v>612000</v>
      </c>
      <c r="I36" s="103">
        <f t="shared" si="4"/>
        <v>300000</v>
      </c>
      <c r="J36" s="103">
        <f t="shared" si="17"/>
        <v>912000</v>
      </c>
      <c r="K36" s="103">
        <f t="shared" si="5"/>
        <v>0</v>
      </c>
      <c r="L36" s="93">
        <f>1-SUM($B$17:B36)</f>
        <v>0.15074867808898906</v>
      </c>
      <c r="M36" s="93">
        <f t="shared" si="6"/>
        <v>2.3541296272700317E-2</v>
      </c>
      <c r="N36" s="79">
        <f t="shared" si="7"/>
        <v>912000</v>
      </c>
      <c r="O36" s="68">
        <f t="shared" si="8"/>
        <v>0</v>
      </c>
      <c r="P36" s="68">
        <f t="shared" si="9"/>
        <v>0</v>
      </c>
      <c r="Q36" s="79">
        <f t="shared" si="10"/>
        <v>0</v>
      </c>
      <c r="R36" s="77">
        <f t="shared" si="11"/>
        <v>612000</v>
      </c>
      <c r="S36" s="77">
        <f t="shared" si="12"/>
        <v>300000</v>
      </c>
      <c r="V36" s="68">
        <f t="shared" si="13"/>
        <v>19</v>
      </c>
      <c r="W36" s="92">
        <f t="shared" si="14"/>
        <v>912000</v>
      </c>
      <c r="X36" s="105">
        <v>0.27138965647111657</v>
      </c>
      <c r="Y36" s="105">
        <v>0.25379071639783102</v>
      </c>
      <c r="Z36" s="105">
        <v>0.21563251920675386</v>
      </c>
      <c r="AA36" s="105">
        <f t="shared" si="18"/>
        <v>0.15074867808898906</v>
      </c>
    </row>
    <row r="37" spans="1:27">
      <c r="A37" s="68">
        <f t="shared" si="19"/>
        <v>20</v>
      </c>
      <c r="B37" s="120">
        <v>2.0701651087337101E-2</v>
      </c>
      <c r="C37" s="92">
        <f t="shared" si="15"/>
        <v>960000</v>
      </c>
      <c r="D37" s="92">
        <f t="shared" si="16"/>
        <v>0</v>
      </c>
      <c r="E37" s="103">
        <f t="shared" si="0"/>
        <v>0</v>
      </c>
      <c r="F37" s="103">
        <f t="shared" si="1"/>
        <v>0</v>
      </c>
      <c r="G37" s="103">
        <f t="shared" si="2"/>
        <v>0</v>
      </c>
      <c r="H37" s="103">
        <f t="shared" si="3"/>
        <v>660000</v>
      </c>
      <c r="I37" s="103">
        <f t="shared" si="4"/>
        <v>300000</v>
      </c>
      <c r="J37" s="103">
        <f t="shared" si="17"/>
        <v>960000</v>
      </c>
      <c r="K37" s="103">
        <f t="shared" si="5"/>
        <v>0</v>
      </c>
      <c r="L37" s="93">
        <f>1-SUM($B$17:B37)</f>
        <v>0.13004702700165194</v>
      </c>
      <c r="M37" s="93">
        <f t="shared" si="6"/>
        <v>2.0701651087337101E-2</v>
      </c>
      <c r="N37" s="79">
        <f t="shared" si="7"/>
        <v>960000</v>
      </c>
      <c r="O37" s="68">
        <f t="shared" si="8"/>
        <v>0</v>
      </c>
      <c r="P37" s="68">
        <f t="shared" si="9"/>
        <v>0</v>
      </c>
      <c r="Q37" s="79">
        <f t="shared" si="10"/>
        <v>0</v>
      </c>
      <c r="R37" s="77">
        <f t="shared" si="11"/>
        <v>660000</v>
      </c>
      <c r="S37" s="77">
        <f t="shared" si="12"/>
        <v>300000</v>
      </c>
      <c r="V37" s="68">
        <f t="shared" si="13"/>
        <v>20</v>
      </c>
      <c r="W37" s="92">
        <f t="shared" si="14"/>
        <v>960000</v>
      </c>
      <c r="X37" s="105">
        <v>0.25072020119638128</v>
      </c>
      <c r="Y37" s="105">
        <v>0.24375114708080226</v>
      </c>
      <c r="Z37" s="105">
        <v>0.20683959793007234</v>
      </c>
      <c r="AA37" s="105">
        <f t="shared" si="18"/>
        <v>0.13004702700165194</v>
      </c>
    </row>
    <row r="38" spans="1:27">
      <c r="A38" s="68">
        <f t="shared" si="19"/>
        <v>21</v>
      </c>
      <c r="B38" s="120">
        <v>1.813561165803277E-2</v>
      </c>
      <c r="C38" s="92">
        <f t="shared" si="15"/>
        <v>1008000</v>
      </c>
      <c r="D38" s="92">
        <f t="shared" si="16"/>
        <v>0</v>
      </c>
      <c r="E38" s="103">
        <f t="shared" si="0"/>
        <v>0</v>
      </c>
      <c r="F38" s="103">
        <f t="shared" si="1"/>
        <v>0</v>
      </c>
      <c r="G38" s="103">
        <f t="shared" si="2"/>
        <v>707999</v>
      </c>
      <c r="H38" s="103">
        <f>_xlfn.NORM.DIST(E4, 0, 1, 1)</f>
        <v>1</v>
      </c>
      <c r="I38" s="103">
        <f t="shared" si="4"/>
        <v>300000</v>
      </c>
      <c r="J38" s="103">
        <f t="shared" si="17"/>
        <v>1008000</v>
      </c>
      <c r="K38" s="103">
        <f t="shared" si="5"/>
        <v>0</v>
      </c>
      <c r="L38" s="93">
        <f>1-SUM($B$17:B38)</f>
        <v>0.11191141534361915</v>
      </c>
      <c r="M38" s="93">
        <f t="shared" si="6"/>
        <v>1.813561165803277E-2</v>
      </c>
      <c r="N38" s="79">
        <f t="shared" si="7"/>
        <v>1008000</v>
      </c>
      <c r="O38" s="68">
        <f t="shared" si="8"/>
        <v>0</v>
      </c>
      <c r="P38" s="68">
        <f t="shared" si="9"/>
        <v>0</v>
      </c>
      <c r="Q38" s="79">
        <f t="shared" si="10"/>
        <v>707999</v>
      </c>
      <c r="R38" s="77">
        <f t="shared" si="11"/>
        <v>1</v>
      </c>
      <c r="S38" s="77">
        <f t="shared" si="12"/>
        <v>300000</v>
      </c>
      <c r="V38" s="68">
        <f t="shared" si="13"/>
        <v>21</v>
      </c>
      <c r="W38" s="92">
        <f t="shared" si="14"/>
        <v>1008000</v>
      </c>
      <c r="X38" s="105">
        <v>0.23164252553871989</v>
      </c>
      <c r="Y38" s="105">
        <v>0.23390456623727895</v>
      </c>
      <c r="Z38" s="105">
        <v>0.19881259627472725</v>
      </c>
      <c r="AA38" s="105">
        <f t="shared" si="18"/>
        <v>0.11191141534361915</v>
      </c>
    </row>
    <row r="39" spans="1:27">
      <c r="A39" s="68">
        <f t="shared" si="19"/>
        <v>22</v>
      </c>
      <c r="B39" s="120">
        <v>1.5832509875136756E-2</v>
      </c>
      <c r="C39" s="92">
        <f t="shared" si="15"/>
        <v>1056000</v>
      </c>
      <c r="D39" s="92">
        <f t="shared" si="16"/>
        <v>0</v>
      </c>
      <c r="E39" s="103">
        <f t="shared" si="0"/>
        <v>0</v>
      </c>
      <c r="F39" s="103">
        <f t="shared" si="1"/>
        <v>0</v>
      </c>
      <c r="G39" s="103">
        <f t="shared" si="2"/>
        <v>55999.999999999884</v>
      </c>
      <c r="H39" s="103">
        <f t="shared" si="3"/>
        <v>700000.00000000012</v>
      </c>
      <c r="I39" s="103">
        <f t="shared" si="4"/>
        <v>300000</v>
      </c>
      <c r="J39" s="103">
        <f t="shared" si="17"/>
        <v>1056000</v>
      </c>
      <c r="K39" s="103">
        <f t="shared" si="5"/>
        <v>0</v>
      </c>
      <c r="L39" s="93">
        <f>1-SUM($B$17:B39)</f>
        <v>9.6078905468482412E-2</v>
      </c>
      <c r="M39" s="93">
        <f t="shared" si="6"/>
        <v>1.5832509875136756E-2</v>
      </c>
      <c r="N39" s="79">
        <f t="shared" si="7"/>
        <v>1056000</v>
      </c>
      <c r="O39" s="68">
        <f t="shared" si="8"/>
        <v>0</v>
      </c>
      <c r="P39" s="68">
        <f t="shared" si="9"/>
        <v>0</v>
      </c>
      <c r="Q39" s="79">
        <f t="shared" si="10"/>
        <v>55999.999999999884</v>
      </c>
      <c r="R39" s="77">
        <f t="shared" si="11"/>
        <v>700000.00000000012</v>
      </c>
      <c r="S39" s="77">
        <f t="shared" si="12"/>
        <v>300000</v>
      </c>
      <c r="V39" s="68">
        <f t="shared" si="13"/>
        <v>22</v>
      </c>
      <c r="W39" s="92">
        <f t="shared" si="14"/>
        <v>1056000</v>
      </c>
      <c r="X39" s="105">
        <v>0.21464841511106425</v>
      </c>
      <c r="Y39" s="105">
        <v>0.22422223781931006</v>
      </c>
      <c r="Z39" s="105">
        <v>0.19187942949415315</v>
      </c>
      <c r="AA39" s="105">
        <f t="shared" si="18"/>
        <v>9.6078905468482412E-2</v>
      </c>
    </row>
    <row r="40" spans="1:27">
      <c r="A40" s="68">
        <f t="shared" si="19"/>
        <v>23</v>
      </c>
      <c r="B40" s="120">
        <v>1.3777648369391991E-2</v>
      </c>
      <c r="C40" s="92">
        <f t="shared" si="15"/>
        <v>1104000</v>
      </c>
      <c r="D40" s="92">
        <f t="shared" si="16"/>
        <v>0</v>
      </c>
      <c r="E40" s="103">
        <f t="shared" si="0"/>
        <v>0</v>
      </c>
      <c r="F40" s="103">
        <f t="shared" si="1"/>
        <v>0</v>
      </c>
      <c r="G40" s="103">
        <f t="shared" si="2"/>
        <v>103999.99999999988</v>
      </c>
      <c r="H40" s="103">
        <f t="shared" si="3"/>
        <v>700000.00000000012</v>
      </c>
      <c r="I40" s="103">
        <f t="shared" si="4"/>
        <v>300000</v>
      </c>
      <c r="J40" s="103">
        <f t="shared" si="17"/>
        <v>1104000</v>
      </c>
      <c r="K40" s="103">
        <f t="shared" si="5"/>
        <v>0</v>
      </c>
      <c r="L40" s="93">
        <f>1-SUM($B$17:B40)</f>
        <v>8.2301257099090419E-2</v>
      </c>
      <c r="M40" s="93">
        <f t="shared" si="6"/>
        <v>1.3777648369391991E-2</v>
      </c>
      <c r="N40" s="79">
        <f t="shared" si="7"/>
        <v>1104000</v>
      </c>
      <c r="O40" s="68">
        <f t="shared" si="8"/>
        <v>0</v>
      </c>
      <c r="P40" s="68">
        <f t="shared" si="9"/>
        <v>0</v>
      </c>
      <c r="Q40" s="79">
        <f t="shared" si="10"/>
        <v>103999.99999999988</v>
      </c>
      <c r="R40" s="77">
        <f t="shared" si="11"/>
        <v>700000.00000000012</v>
      </c>
      <c r="S40" s="77">
        <f t="shared" si="12"/>
        <v>300000</v>
      </c>
      <c r="V40" s="68">
        <f t="shared" si="13"/>
        <v>23</v>
      </c>
      <c r="W40" s="92">
        <f t="shared" si="14"/>
        <v>1104000</v>
      </c>
      <c r="X40" s="105">
        <v>0.19991642386750363</v>
      </c>
      <c r="Y40" s="105">
        <v>0.21480279820510695</v>
      </c>
      <c r="Z40" s="105">
        <v>0.18619821517437352</v>
      </c>
      <c r="AA40" s="105">
        <f t="shared" si="18"/>
        <v>8.2301257099090419E-2</v>
      </c>
    </row>
    <row r="41" spans="1:27">
      <c r="A41" s="68">
        <f t="shared" si="19"/>
        <v>24</v>
      </c>
      <c r="B41" s="120">
        <v>1.195385898497023E-2</v>
      </c>
      <c r="C41" s="92">
        <f t="shared" si="15"/>
        <v>1152000</v>
      </c>
      <c r="D41" s="92">
        <f t="shared" si="16"/>
        <v>0</v>
      </c>
      <c r="E41" s="103">
        <f t="shared" si="0"/>
        <v>0</v>
      </c>
      <c r="F41" s="103">
        <f t="shared" si="1"/>
        <v>0</v>
      </c>
      <c r="G41" s="103">
        <f t="shared" si="2"/>
        <v>151999.99999999988</v>
      </c>
      <c r="H41" s="103">
        <f t="shared" si="3"/>
        <v>700000.00000000012</v>
      </c>
      <c r="I41" s="103">
        <f t="shared" si="4"/>
        <v>300000</v>
      </c>
      <c r="J41" s="103">
        <f t="shared" si="17"/>
        <v>1152000</v>
      </c>
      <c r="K41" s="103">
        <f t="shared" si="5"/>
        <v>0</v>
      </c>
      <c r="L41" s="93">
        <f>1-SUM($B$17:B41)</f>
        <v>7.0347398114120163E-2</v>
      </c>
      <c r="M41" s="93">
        <f t="shared" si="6"/>
        <v>1.195385898497023E-2</v>
      </c>
      <c r="N41" s="79">
        <f t="shared" si="7"/>
        <v>1152000</v>
      </c>
      <c r="O41" s="68">
        <f t="shared" si="8"/>
        <v>0</v>
      </c>
      <c r="P41" s="68">
        <f t="shared" si="9"/>
        <v>0</v>
      </c>
      <c r="Q41" s="79">
        <f t="shared" si="10"/>
        <v>151999.99999999988</v>
      </c>
      <c r="R41" s="77">
        <f t="shared" si="11"/>
        <v>700000.00000000012</v>
      </c>
      <c r="S41" s="77">
        <f t="shared" si="12"/>
        <v>300000</v>
      </c>
      <c r="V41" s="68">
        <f t="shared" si="13"/>
        <v>24</v>
      </c>
      <c r="W41" s="92">
        <f t="shared" si="14"/>
        <v>1152000</v>
      </c>
      <c r="X41" s="105">
        <v>0.1872924643958187</v>
      </c>
      <c r="Y41" s="105">
        <v>0.20581276981465502</v>
      </c>
      <c r="Z41" s="105">
        <v>0.18176444322612473</v>
      </c>
      <c r="AA41" s="105">
        <f t="shared" si="18"/>
        <v>7.0347398114120163E-2</v>
      </c>
    </row>
    <row r="42" spans="1:27">
      <c r="A42" s="68">
        <f t="shared" si="19"/>
        <v>25</v>
      </c>
      <c r="B42" s="120">
        <v>1.0342671123963875E-2</v>
      </c>
      <c r="C42" s="92">
        <f t="shared" si="15"/>
        <v>1200000</v>
      </c>
      <c r="D42" s="92">
        <f t="shared" si="16"/>
        <v>0</v>
      </c>
      <c r="E42" s="103">
        <f t="shared" si="0"/>
        <v>0</v>
      </c>
      <c r="F42" s="103">
        <f t="shared" si="1"/>
        <v>0</v>
      </c>
      <c r="G42" s="103">
        <f t="shared" si="2"/>
        <v>199999.99999999988</v>
      </c>
      <c r="H42" s="103">
        <f t="shared" si="3"/>
        <v>700000.00000000012</v>
      </c>
      <c r="I42" s="103">
        <f t="shared" si="4"/>
        <v>300000</v>
      </c>
      <c r="J42" s="103">
        <f t="shared" si="17"/>
        <v>1200000</v>
      </c>
      <c r="K42" s="103">
        <f t="shared" si="5"/>
        <v>0</v>
      </c>
      <c r="L42" s="93">
        <f>1-SUM($B$17:B42)</f>
        <v>6.0004726990156243E-2</v>
      </c>
      <c r="M42" s="93">
        <f t="shared" si="6"/>
        <v>1.0342671123963875E-2</v>
      </c>
      <c r="N42" s="79">
        <f t="shared" si="7"/>
        <v>1200000</v>
      </c>
      <c r="O42" s="68">
        <f t="shared" si="8"/>
        <v>0</v>
      </c>
      <c r="P42" s="68">
        <f t="shared" si="9"/>
        <v>0</v>
      </c>
      <c r="Q42" s="79">
        <f t="shared" si="10"/>
        <v>199999.99999999988</v>
      </c>
      <c r="R42" s="77">
        <f t="shared" si="11"/>
        <v>700000.00000000012</v>
      </c>
      <c r="S42" s="77">
        <f t="shared" si="12"/>
        <v>300000</v>
      </c>
      <c r="V42" s="68">
        <f t="shared" si="13"/>
        <v>25</v>
      </c>
      <c r="W42" s="92">
        <f t="shared" si="14"/>
        <v>1200000</v>
      </c>
      <c r="X42" s="105">
        <v>0.17636108049245713</v>
      </c>
      <c r="Y42" s="105">
        <v>0.19741304242680136</v>
      </c>
      <c r="Z42" s="105">
        <v>0.17844584101250605</v>
      </c>
      <c r="AA42" s="105">
        <f t="shared" si="18"/>
        <v>6.0004726990156243E-2</v>
      </c>
    </row>
    <row r="43" spans="1:27">
      <c r="A43" s="68">
        <f t="shared" si="19"/>
        <v>26</v>
      </c>
      <c r="B43" s="120">
        <v>8.9252141966822771E-3</v>
      </c>
      <c r="C43" s="92">
        <f t="shared" si="15"/>
        <v>1248000</v>
      </c>
      <c r="D43" s="92">
        <f t="shared" si="16"/>
        <v>0</v>
      </c>
      <c r="E43" s="103">
        <f t="shared" si="0"/>
        <v>0</v>
      </c>
      <c r="F43" s="103">
        <f t="shared" si="1"/>
        <v>0</v>
      </c>
      <c r="G43" s="103">
        <f t="shared" si="2"/>
        <v>247999.99999999988</v>
      </c>
      <c r="H43" s="103">
        <f t="shared" si="3"/>
        <v>700000.00000000012</v>
      </c>
      <c r="I43" s="103">
        <f t="shared" si="4"/>
        <v>300000</v>
      </c>
      <c r="J43" s="103">
        <f t="shared" si="17"/>
        <v>1248000</v>
      </c>
      <c r="K43" s="103">
        <f t="shared" si="5"/>
        <v>0</v>
      </c>
      <c r="L43" s="93">
        <f>1-SUM($B$17:B43)</f>
        <v>5.1079512793474002E-2</v>
      </c>
      <c r="M43" s="93">
        <f t="shared" si="6"/>
        <v>8.9252141966822771E-3</v>
      </c>
      <c r="N43" s="79">
        <f t="shared" si="7"/>
        <v>1248000</v>
      </c>
      <c r="O43" s="68">
        <f t="shared" si="8"/>
        <v>0</v>
      </c>
      <c r="P43" s="68">
        <f t="shared" si="9"/>
        <v>0</v>
      </c>
      <c r="Q43" s="79">
        <f t="shared" si="10"/>
        <v>247999.99999999988</v>
      </c>
      <c r="R43" s="77">
        <f t="shared" si="11"/>
        <v>700000.00000000012</v>
      </c>
      <c r="S43" s="77">
        <f t="shared" si="12"/>
        <v>300000</v>
      </c>
      <c r="V43" s="68">
        <f t="shared" si="13"/>
        <v>26</v>
      </c>
      <c r="W43" s="92">
        <f t="shared" si="14"/>
        <v>1248000</v>
      </c>
      <c r="X43" s="105">
        <v>0.16656790369742558</v>
      </c>
      <c r="Y43" s="105">
        <v>0.18969791982705297</v>
      </c>
      <c r="Z43" s="105">
        <v>0.17602892400480985</v>
      </c>
      <c r="AA43" s="105">
        <f t="shared" si="18"/>
        <v>5.1079512793474002E-2</v>
      </c>
    </row>
    <row r="44" spans="1:27">
      <c r="A44" s="68">
        <f t="shared" si="19"/>
        <v>27</v>
      </c>
      <c r="B44" s="120">
        <v>7.6828995152707453E-3</v>
      </c>
      <c r="C44" s="92">
        <f t="shared" si="15"/>
        <v>1296000</v>
      </c>
      <c r="D44" s="92">
        <f t="shared" si="16"/>
        <v>0</v>
      </c>
      <c r="E44" s="103">
        <f t="shared" si="0"/>
        <v>0</v>
      </c>
      <c r="F44" s="103">
        <f t="shared" si="1"/>
        <v>0</v>
      </c>
      <c r="G44" s="103">
        <f t="shared" si="2"/>
        <v>295999.99999999988</v>
      </c>
      <c r="H44" s="103">
        <f t="shared" si="3"/>
        <v>700000.00000000012</v>
      </c>
      <c r="I44" s="103">
        <f t="shared" si="4"/>
        <v>300000</v>
      </c>
      <c r="J44" s="103">
        <f t="shared" si="17"/>
        <v>1296000</v>
      </c>
      <c r="K44" s="103">
        <f t="shared" si="5"/>
        <v>0</v>
      </c>
      <c r="L44" s="93">
        <f>1-SUM($B$17:B44)</f>
        <v>4.3396613278203211E-2</v>
      </c>
      <c r="M44" s="93">
        <f t="shared" si="6"/>
        <v>7.6828995152707453E-3</v>
      </c>
      <c r="N44" s="79">
        <f t="shared" si="7"/>
        <v>1296000</v>
      </c>
      <c r="O44" s="68">
        <f t="shared" si="8"/>
        <v>0</v>
      </c>
      <c r="P44" s="68">
        <f t="shared" si="9"/>
        <v>0</v>
      </c>
      <c r="Q44" s="79">
        <f t="shared" si="10"/>
        <v>295999.99999999988</v>
      </c>
      <c r="R44" s="77">
        <f t="shared" si="11"/>
        <v>700000.00000000012</v>
      </c>
      <c r="S44" s="77">
        <f t="shared" si="12"/>
        <v>300000</v>
      </c>
      <c r="V44" s="68">
        <f t="shared" si="13"/>
        <v>27</v>
      </c>
      <c r="W44" s="92">
        <f t="shared" si="14"/>
        <v>1296000</v>
      </c>
      <c r="X44" s="105">
        <v>0.15735191165778373</v>
      </c>
      <c r="Y44" s="105">
        <v>0.18266364031607407</v>
      </c>
      <c r="Z44" s="105">
        <v>0.17426310228239872</v>
      </c>
      <c r="AA44" s="105">
        <f t="shared" si="18"/>
        <v>4.3396613278203211E-2</v>
      </c>
    </row>
    <row r="45" spans="1:27">
      <c r="A45" s="68">
        <f t="shared" si="19"/>
        <v>28</v>
      </c>
      <c r="B45" s="120">
        <v>6.5978818870475256E-3</v>
      </c>
      <c r="C45" s="92">
        <f t="shared" si="15"/>
        <v>1344000</v>
      </c>
      <c r="D45" s="92">
        <f t="shared" si="16"/>
        <v>0</v>
      </c>
      <c r="E45" s="103">
        <f t="shared" si="0"/>
        <v>0</v>
      </c>
      <c r="F45" s="103">
        <f t="shared" si="1"/>
        <v>0</v>
      </c>
      <c r="G45" s="103">
        <f t="shared" si="2"/>
        <v>343999.99999999988</v>
      </c>
      <c r="H45" s="103">
        <f t="shared" si="3"/>
        <v>700000.00000000012</v>
      </c>
      <c r="I45" s="103">
        <f t="shared" si="4"/>
        <v>300000</v>
      </c>
      <c r="J45" s="103">
        <f t="shared" si="17"/>
        <v>1344000</v>
      </c>
      <c r="K45" s="103">
        <f t="shared" si="5"/>
        <v>0</v>
      </c>
      <c r="L45" s="93">
        <f>1-SUM($B$17:B45)</f>
        <v>3.6798731391155637E-2</v>
      </c>
      <c r="M45" s="93">
        <f t="shared" si="6"/>
        <v>6.5978818870475256E-3</v>
      </c>
      <c r="N45" s="79">
        <f t="shared" si="7"/>
        <v>1344000</v>
      </c>
      <c r="O45" s="68">
        <f t="shared" si="8"/>
        <v>0</v>
      </c>
      <c r="P45" s="68">
        <f t="shared" si="9"/>
        <v>0</v>
      </c>
      <c r="Q45" s="79">
        <f t="shared" si="10"/>
        <v>343999.99999999988</v>
      </c>
      <c r="R45" s="77">
        <f t="shared" si="11"/>
        <v>700000.00000000012</v>
      </c>
      <c r="S45" s="77">
        <f t="shared" si="12"/>
        <v>300000</v>
      </c>
      <c r="V45" s="68">
        <f t="shared" si="13"/>
        <v>28</v>
      </c>
      <c r="W45" s="92">
        <f t="shared" si="14"/>
        <v>1344000</v>
      </c>
      <c r="X45" s="105">
        <v>0.14825523156669307</v>
      </c>
      <c r="Y45" s="105">
        <v>0.17621075592911217</v>
      </c>
      <c r="Z45" s="105">
        <v>0.17289382625367744</v>
      </c>
      <c r="AA45" s="105">
        <f t="shared" si="18"/>
        <v>3.6798731391155637E-2</v>
      </c>
    </row>
    <row r="46" spans="1:27">
      <c r="A46" s="68">
        <f t="shared" si="19"/>
        <v>29</v>
      </c>
      <c r="B46" s="120">
        <v>5.6533221406473528E-3</v>
      </c>
      <c r="C46" s="92">
        <f t="shared" si="15"/>
        <v>1392000</v>
      </c>
      <c r="D46" s="92">
        <f t="shared" si="16"/>
        <v>0</v>
      </c>
      <c r="E46" s="103">
        <f t="shared" si="0"/>
        <v>0</v>
      </c>
      <c r="F46" s="103">
        <f t="shared" si="1"/>
        <v>0</v>
      </c>
      <c r="G46" s="103">
        <f t="shared" si="2"/>
        <v>391999.99999999988</v>
      </c>
      <c r="H46" s="103">
        <f t="shared" si="3"/>
        <v>700000.00000000012</v>
      </c>
      <c r="I46" s="103">
        <f t="shared" si="4"/>
        <v>300000</v>
      </c>
      <c r="J46" s="103">
        <f t="shared" si="17"/>
        <v>1392000</v>
      </c>
      <c r="K46" s="103">
        <f t="shared" si="5"/>
        <v>0</v>
      </c>
      <c r="L46" s="93">
        <f>1-SUM($B$17:B46)</f>
        <v>3.1145409250508238E-2</v>
      </c>
      <c r="M46" s="93">
        <f t="shared" si="6"/>
        <v>5.6533221406473528E-3</v>
      </c>
      <c r="N46" s="79">
        <f t="shared" si="7"/>
        <v>1392000</v>
      </c>
      <c r="O46" s="68">
        <f t="shared" si="8"/>
        <v>0</v>
      </c>
      <c r="P46" s="68">
        <f t="shared" si="9"/>
        <v>0</v>
      </c>
      <c r="Q46" s="79">
        <f t="shared" si="10"/>
        <v>391999.99999999988</v>
      </c>
      <c r="R46" s="77">
        <f t="shared" si="11"/>
        <v>700000.00000000012</v>
      </c>
      <c r="S46" s="77">
        <f t="shared" si="12"/>
        <v>300000</v>
      </c>
      <c r="V46" s="68">
        <f t="shared" si="13"/>
        <v>29</v>
      </c>
      <c r="W46" s="92">
        <f t="shared" si="14"/>
        <v>1392000</v>
      </c>
      <c r="X46" s="105">
        <v>0.13899194855467112</v>
      </c>
      <c r="Y46" s="105">
        <v>0.17017400075671962</v>
      </c>
      <c r="Z46" s="105">
        <v>0.17168258804246328</v>
      </c>
      <c r="AA46" s="105">
        <f t="shared" si="18"/>
        <v>3.1145409250508238E-2</v>
      </c>
    </row>
    <row r="47" spans="1:27">
      <c r="A47" s="68">
        <f t="shared" si="19"/>
        <v>30</v>
      </c>
      <c r="B47" s="120">
        <v>4.8335156402157841E-3</v>
      </c>
      <c r="C47" s="92">
        <f t="shared" si="15"/>
        <v>1440000</v>
      </c>
      <c r="D47" s="92">
        <f t="shared" si="16"/>
        <v>0</v>
      </c>
      <c r="E47" s="103">
        <f t="shared" si="0"/>
        <v>0</v>
      </c>
      <c r="F47" s="103">
        <f t="shared" si="1"/>
        <v>0</v>
      </c>
      <c r="G47" s="103">
        <f t="shared" si="2"/>
        <v>439999.99999999988</v>
      </c>
      <c r="H47" s="103">
        <f t="shared" si="3"/>
        <v>700000.00000000012</v>
      </c>
      <c r="I47" s="103">
        <f t="shared" si="4"/>
        <v>300000</v>
      </c>
      <c r="J47" s="103">
        <f t="shared" si="17"/>
        <v>1440000</v>
      </c>
      <c r="K47" s="103">
        <f t="shared" si="5"/>
        <v>0</v>
      </c>
      <c r="L47" s="93">
        <f>1-SUM($B$17:B47)</f>
        <v>2.6311893610292403E-2</v>
      </c>
      <c r="M47" s="93">
        <f t="shared" si="6"/>
        <v>4.8335156402157841E-3</v>
      </c>
      <c r="N47" s="79">
        <f t="shared" si="7"/>
        <v>1440000</v>
      </c>
      <c r="O47" s="68">
        <f t="shared" si="8"/>
        <v>0</v>
      </c>
      <c r="P47" s="68">
        <f t="shared" si="9"/>
        <v>0</v>
      </c>
      <c r="Q47" s="79">
        <f t="shared" si="10"/>
        <v>439999.99999999988</v>
      </c>
      <c r="R47" s="77">
        <f t="shared" si="11"/>
        <v>700000.00000000012</v>
      </c>
      <c r="S47" s="77">
        <f t="shared" si="12"/>
        <v>300000</v>
      </c>
      <c r="V47" s="68">
        <f t="shared" si="13"/>
        <v>30</v>
      </c>
      <c r="W47" s="92">
        <f t="shared" si="14"/>
        <v>1440000</v>
      </c>
      <c r="X47" s="105">
        <v>0.12947071696094392</v>
      </c>
      <c r="Y47" s="105">
        <v>0.16436691215071142</v>
      </c>
      <c r="Z47" s="105">
        <v>0.17041635478117534</v>
      </c>
      <c r="AA47" s="105">
        <f t="shared" si="18"/>
        <v>2.6311893610292403E-2</v>
      </c>
    </row>
    <row r="48" spans="1:27">
      <c r="A48" s="68">
        <f t="shared" si="19"/>
        <v>31</v>
      </c>
      <c r="B48" s="120">
        <v>4.1239611322565154E-3</v>
      </c>
      <c r="C48" s="92">
        <f t="shared" si="15"/>
        <v>1488000</v>
      </c>
      <c r="D48" s="92">
        <f t="shared" si="16"/>
        <v>0</v>
      </c>
      <c r="E48" s="103">
        <f t="shared" si="0"/>
        <v>0</v>
      </c>
      <c r="F48" s="103">
        <f t="shared" si="1"/>
        <v>0</v>
      </c>
      <c r="G48" s="103">
        <f t="shared" si="2"/>
        <v>487999.99999999988</v>
      </c>
      <c r="H48" s="103">
        <f t="shared" si="3"/>
        <v>700000.00000000012</v>
      </c>
      <c r="I48" s="103">
        <f t="shared" si="4"/>
        <v>300000</v>
      </c>
      <c r="J48" s="103">
        <f t="shared" si="17"/>
        <v>1488000</v>
      </c>
      <c r="K48" s="103">
        <f t="shared" si="5"/>
        <v>0</v>
      </c>
      <c r="L48" s="93">
        <f>1-SUM($B$17:B48)</f>
        <v>2.2187932478035854E-2</v>
      </c>
      <c r="M48" s="93">
        <f t="shared" si="6"/>
        <v>4.1239611322565154E-3</v>
      </c>
      <c r="N48" s="79">
        <f t="shared" si="7"/>
        <v>1488000</v>
      </c>
      <c r="O48" s="68">
        <f t="shared" si="8"/>
        <v>0</v>
      </c>
      <c r="P48" s="68">
        <f t="shared" si="9"/>
        <v>0</v>
      </c>
      <c r="Q48" s="79">
        <f t="shared" si="10"/>
        <v>487999.99999999988</v>
      </c>
      <c r="R48" s="77">
        <f t="shared" si="11"/>
        <v>700000.00000000012</v>
      </c>
      <c r="S48" s="77">
        <f t="shared" si="12"/>
        <v>300000</v>
      </c>
      <c r="V48" s="68">
        <f t="shared" si="13"/>
        <v>31</v>
      </c>
      <c r="W48" s="92">
        <f t="shared" si="14"/>
        <v>1488000</v>
      </c>
      <c r="X48" s="105">
        <v>0.11977627120063605</v>
      </c>
      <c r="Y48" s="105">
        <v>0.15862704129075211</v>
      </c>
      <c r="Z48" s="105">
        <v>0.16891121289523559</v>
      </c>
      <c r="AA48" s="105">
        <f t="shared" si="18"/>
        <v>2.2187932478035854E-2</v>
      </c>
    </row>
    <row r="49" spans="1:27">
      <c r="A49" s="68">
        <f t="shared" si="19"/>
        <v>32</v>
      </c>
      <c r="B49" s="120">
        <v>3.5114087721115003E-3</v>
      </c>
      <c r="C49" s="92">
        <f t="shared" si="15"/>
        <v>1536000</v>
      </c>
      <c r="D49" s="92">
        <f t="shared" si="16"/>
        <v>0</v>
      </c>
      <c r="E49" s="103">
        <f t="shared" ref="E49:E80" si="20">MIN(1500000, C49-SUM(F49:I49))</f>
        <v>0</v>
      </c>
      <c r="F49" s="103">
        <f t="shared" ref="F49:F80" si="21">MIN($D$5*$B$2*$B$3, MAX(C49-SUM(G49:I49), 0))</f>
        <v>0</v>
      </c>
      <c r="G49" s="103">
        <f t="shared" ref="G49:G80" si="22">MIN($D$6*$B$3*$B$2, MAX(C49-H49-I49,0))</f>
        <v>535999.99999999988</v>
      </c>
      <c r="H49" s="103">
        <f t="shared" ref="H49:H80" si="23">MIN($D$7*$B$2*$B$3, MAX(C49-I49,0))</f>
        <v>700000.00000000012</v>
      </c>
      <c r="I49" s="103">
        <f t="shared" ref="I49:I80" si="24">MIN($D$8*$B$2*$B$3,C49)</f>
        <v>300000</v>
      </c>
      <c r="J49" s="103">
        <f t="shared" si="17"/>
        <v>1536000</v>
      </c>
      <c r="K49" s="103">
        <f t="shared" ref="K49:K80" si="25">J49-C49</f>
        <v>0</v>
      </c>
      <c r="L49" s="93">
        <f>1-SUM($B$17:B49)</f>
        <v>1.8676523705924319E-2</v>
      </c>
      <c r="M49" s="93">
        <f t="shared" ref="M49:M80" si="26">B49</f>
        <v>3.5114087721115003E-3</v>
      </c>
      <c r="N49" s="79">
        <f t="shared" ref="N49:N80" si="27">C49</f>
        <v>1536000</v>
      </c>
      <c r="O49" s="68">
        <f t="shared" si="8"/>
        <v>0</v>
      </c>
      <c r="P49" s="68">
        <f t="shared" si="9"/>
        <v>0</v>
      </c>
      <c r="Q49" s="79">
        <f t="shared" si="10"/>
        <v>535999.99999999988</v>
      </c>
      <c r="R49" s="77">
        <f t="shared" si="11"/>
        <v>700000.00000000012</v>
      </c>
      <c r="S49" s="77">
        <f t="shared" si="12"/>
        <v>300000</v>
      </c>
      <c r="V49" s="68">
        <f t="shared" ref="V49:V80" si="28">A49</f>
        <v>32</v>
      </c>
      <c r="W49" s="92">
        <f t="shared" ref="W49:W80" si="29">C49</f>
        <v>1536000</v>
      </c>
      <c r="X49" s="105">
        <v>0.1101214095678249</v>
      </c>
      <c r="Y49" s="105">
        <v>0.15285014337379832</v>
      </c>
      <c r="Z49" s="105">
        <v>0.16701482157185266</v>
      </c>
      <c r="AA49" s="105">
        <f t="shared" si="18"/>
        <v>1.8676523705924319E-2</v>
      </c>
    </row>
    <row r="50" spans="1:27">
      <c r="A50" s="68">
        <f t="shared" si="19"/>
        <v>33</v>
      </c>
      <c r="B50" s="120">
        <v>2.983881942900024E-3</v>
      </c>
      <c r="C50" s="92">
        <f t="shared" si="15"/>
        <v>1584000</v>
      </c>
      <c r="D50" s="92">
        <f t="shared" si="16"/>
        <v>0</v>
      </c>
      <c r="E50" s="103">
        <f t="shared" si="20"/>
        <v>0</v>
      </c>
      <c r="F50" s="103">
        <f t="shared" si="21"/>
        <v>0</v>
      </c>
      <c r="G50" s="103">
        <f t="shared" si="22"/>
        <v>583999.99999999988</v>
      </c>
      <c r="H50" s="103">
        <f t="shared" si="23"/>
        <v>700000.00000000012</v>
      </c>
      <c r="I50" s="103">
        <f t="shared" si="24"/>
        <v>300000</v>
      </c>
      <c r="J50" s="103">
        <f t="shared" si="17"/>
        <v>1584000</v>
      </c>
      <c r="K50" s="103">
        <f t="shared" si="25"/>
        <v>0</v>
      </c>
      <c r="L50" s="93">
        <f>1-SUM($B$17:B50)</f>
        <v>1.5692641763024318E-2</v>
      </c>
      <c r="M50" s="93">
        <f t="shared" si="26"/>
        <v>2.983881942900024E-3</v>
      </c>
      <c r="N50" s="79">
        <f t="shared" si="27"/>
        <v>1584000</v>
      </c>
      <c r="O50" s="68">
        <f t="shared" si="8"/>
        <v>0</v>
      </c>
      <c r="P50" s="68">
        <f t="shared" si="9"/>
        <v>0</v>
      </c>
      <c r="Q50" s="79">
        <f t="shared" si="10"/>
        <v>583999.99999999988</v>
      </c>
      <c r="R50" s="77">
        <f t="shared" si="11"/>
        <v>700000.00000000012</v>
      </c>
      <c r="S50" s="77">
        <f t="shared" si="12"/>
        <v>300000</v>
      </c>
      <c r="V50" s="68">
        <f t="shared" si="28"/>
        <v>33</v>
      </c>
      <c r="W50" s="92">
        <f t="shared" si="29"/>
        <v>1584000</v>
      </c>
      <c r="X50" s="105">
        <v>0.1007838884296608</v>
      </c>
      <c r="Y50" s="105">
        <v>0.14700658809426104</v>
      </c>
      <c r="Z50" s="105">
        <v>0.16461053703124173</v>
      </c>
      <c r="AA50" s="105">
        <f t="shared" si="18"/>
        <v>1.5692641763024318E-2</v>
      </c>
    </row>
    <row r="51" spans="1:27">
      <c r="A51" s="68">
        <f t="shared" si="19"/>
        <v>34</v>
      </c>
      <c r="B51" s="120">
        <v>2.5306518329701738E-3</v>
      </c>
      <c r="C51" s="92">
        <f t="shared" si="15"/>
        <v>1632000</v>
      </c>
      <c r="D51" s="92">
        <f t="shared" si="16"/>
        <v>0</v>
      </c>
      <c r="E51" s="103">
        <f t="shared" si="20"/>
        <v>0</v>
      </c>
      <c r="F51" s="103">
        <f t="shared" si="21"/>
        <v>0</v>
      </c>
      <c r="G51" s="103">
        <f t="shared" si="22"/>
        <v>631999.99999999988</v>
      </c>
      <c r="H51" s="103">
        <f t="shared" si="23"/>
        <v>700000.00000000012</v>
      </c>
      <c r="I51" s="103">
        <f t="shared" si="24"/>
        <v>300000</v>
      </c>
      <c r="J51" s="103">
        <f t="shared" si="17"/>
        <v>1632000</v>
      </c>
      <c r="K51" s="103">
        <f t="shared" si="25"/>
        <v>0</v>
      </c>
      <c r="L51" s="93">
        <f>1-SUM($B$17:B51)</f>
        <v>1.316198993005413E-2</v>
      </c>
      <c r="M51" s="93">
        <f t="shared" si="26"/>
        <v>2.5306518329701738E-3</v>
      </c>
      <c r="N51" s="79">
        <f t="shared" si="27"/>
        <v>1632000</v>
      </c>
      <c r="O51" s="68">
        <f t="shared" si="8"/>
        <v>0</v>
      </c>
      <c r="P51" s="68">
        <f t="shared" si="9"/>
        <v>0</v>
      </c>
      <c r="Q51" s="79">
        <f t="shared" si="10"/>
        <v>631999.99999999988</v>
      </c>
      <c r="R51" s="77">
        <f t="shared" si="11"/>
        <v>700000.00000000012</v>
      </c>
      <c r="S51" s="77">
        <f t="shared" si="12"/>
        <v>300000</v>
      </c>
      <c r="V51" s="68">
        <f t="shared" si="28"/>
        <v>34</v>
      </c>
      <c r="W51" s="92">
        <f t="shared" si="29"/>
        <v>1632000</v>
      </c>
      <c r="X51" s="105">
        <v>9.2042461825417976E-2</v>
      </c>
      <c r="Y51" s="105">
        <v>0.1411386467256186</v>
      </c>
      <c r="Z51" s="105">
        <v>0.16162376883485852</v>
      </c>
      <c r="AA51" s="105">
        <f t="shared" si="18"/>
        <v>1.316198993005413E-2</v>
      </c>
    </row>
    <row r="52" spans="1:27">
      <c r="A52" s="68">
        <f t="shared" si="19"/>
        <v>35</v>
      </c>
      <c r="B52" s="120">
        <v>2.1421609038902796E-3</v>
      </c>
      <c r="C52" s="92">
        <f t="shared" si="15"/>
        <v>1680000</v>
      </c>
      <c r="D52" s="92">
        <f t="shared" si="16"/>
        <v>0</v>
      </c>
      <c r="E52" s="103">
        <f t="shared" si="20"/>
        <v>0</v>
      </c>
      <c r="F52" s="103">
        <f t="shared" si="21"/>
        <v>0</v>
      </c>
      <c r="G52" s="103">
        <f t="shared" si="22"/>
        <v>679999.99999999988</v>
      </c>
      <c r="H52" s="103">
        <f t="shared" si="23"/>
        <v>700000.00000000012</v>
      </c>
      <c r="I52" s="103">
        <f t="shared" si="24"/>
        <v>300000</v>
      </c>
      <c r="J52" s="103">
        <f t="shared" si="17"/>
        <v>1680000</v>
      </c>
      <c r="K52" s="103">
        <f t="shared" si="25"/>
        <v>0</v>
      </c>
      <c r="L52" s="93">
        <f>1-SUM($B$17:B52)</f>
        <v>1.101982902616383E-2</v>
      </c>
      <c r="M52" s="93">
        <f t="shared" si="26"/>
        <v>2.1421609038902796E-3</v>
      </c>
      <c r="N52" s="79">
        <f t="shared" si="27"/>
        <v>1680000</v>
      </c>
      <c r="O52" s="68">
        <f t="shared" si="8"/>
        <v>0</v>
      </c>
      <c r="P52" s="68">
        <f t="shared" si="9"/>
        <v>0</v>
      </c>
      <c r="Q52" s="79">
        <f t="shared" si="10"/>
        <v>679999.99999999988</v>
      </c>
      <c r="R52" s="77">
        <f t="shared" si="11"/>
        <v>700000.00000000012</v>
      </c>
      <c r="S52" s="77">
        <f t="shared" si="12"/>
        <v>300000</v>
      </c>
      <c r="V52" s="68">
        <f t="shared" si="28"/>
        <v>35</v>
      </c>
      <c r="W52" s="92">
        <f t="shared" si="29"/>
        <v>1680000</v>
      </c>
      <c r="X52" s="105">
        <v>8.4123695834275924E-2</v>
      </c>
      <c r="Y52" s="105">
        <v>0.1353419329693436</v>
      </c>
      <c r="Z52" s="105">
        <v>0.15802910873671072</v>
      </c>
      <c r="AA52" s="105">
        <f t="shared" si="18"/>
        <v>1.101982902616383E-2</v>
      </c>
    </row>
    <row r="53" spans="1:27">
      <c r="A53" s="68">
        <f t="shared" si="19"/>
        <v>36</v>
      </c>
      <c r="B53" s="120">
        <v>1.809916970995653E-3</v>
      </c>
      <c r="C53" s="92">
        <f t="shared" si="15"/>
        <v>1728000</v>
      </c>
      <c r="D53" s="92">
        <f t="shared" si="16"/>
        <v>0</v>
      </c>
      <c r="E53" s="103">
        <f t="shared" si="20"/>
        <v>0</v>
      </c>
      <c r="F53" s="103">
        <f t="shared" si="21"/>
        <v>0</v>
      </c>
      <c r="G53" s="103">
        <f t="shared" si="22"/>
        <v>727999.99999999988</v>
      </c>
      <c r="H53" s="103">
        <f t="shared" si="23"/>
        <v>700000.00000000012</v>
      </c>
      <c r="I53" s="103">
        <f t="shared" si="24"/>
        <v>300000</v>
      </c>
      <c r="J53" s="103">
        <f t="shared" si="17"/>
        <v>1728000</v>
      </c>
      <c r="K53" s="103">
        <f t="shared" si="25"/>
        <v>0</v>
      </c>
      <c r="L53" s="93">
        <f>1-SUM($B$17:B53)</f>
        <v>9.2099120551681901E-3</v>
      </c>
      <c r="M53" s="93">
        <f t="shared" si="26"/>
        <v>1.809916970995653E-3</v>
      </c>
      <c r="N53" s="79">
        <f t="shared" si="27"/>
        <v>1728000</v>
      </c>
      <c r="O53" s="68">
        <f t="shared" si="8"/>
        <v>0</v>
      </c>
      <c r="P53" s="68">
        <f t="shared" si="9"/>
        <v>0</v>
      </c>
      <c r="Q53" s="79">
        <f t="shared" si="10"/>
        <v>727999.99999999988</v>
      </c>
      <c r="R53" s="77">
        <f t="shared" si="11"/>
        <v>700000.00000000012</v>
      </c>
      <c r="S53" s="77">
        <f t="shared" si="12"/>
        <v>300000</v>
      </c>
      <c r="V53" s="68">
        <f t="shared" si="28"/>
        <v>36</v>
      </c>
      <c r="W53" s="92">
        <f t="shared" si="29"/>
        <v>1728000</v>
      </c>
      <c r="X53" s="105">
        <v>7.7166998592628766E-2</v>
      </c>
      <c r="Y53" s="105">
        <v>0.12973727572342086</v>
      </c>
      <c r="Z53" s="105">
        <v>0.15385558906567987</v>
      </c>
      <c r="AA53" s="105">
        <f t="shared" si="18"/>
        <v>9.2099120551681901E-3</v>
      </c>
    </row>
    <row r="54" spans="1:27">
      <c r="A54" s="68">
        <f t="shared" si="19"/>
        <v>37</v>
      </c>
      <c r="B54" s="120">
        <v>1.5263886410616699E-3</v>
      </c>
      <c r="C54" s="92">
        <f t="shared" si="15"/>
        <v>1776000</v>
      </c>
      <c r="D54" s="92">
        <f t="shared" si="16"/>
        <v>0</v>
      </c>
      <c r="E54" s="103">
        <f t="shared" si="20"/>
        <v>0</v>
      </c>
      <c r="F54" s="103">
        <f t="shared" si="21"/>
        <v>0</v>
      </c>
      <c r="G54" s="103">
        <f t="shared" si="22"/>
        <v>776000</v>
      </c>
      <c r="H54" s="103">
        <f t="shared" si="23"/>
        <v>700000.00000000012</v>
      </c>
      <c r="I54" s="103">
        <f t="shared" si="24"/>
        <v>300000</v>
      </c>
      <c r="J54" s="103">
        <f t="shared" si="17"/>
        <v>1776000</v>
      </c>
      <c r="K54" s="103">
        <f t="shared" si="25"/>
        <v>0</v>
      </c>
      <c r="L54" s="93">
        <f>1-SUM($B$17:B54)</f>
        <v>7.6835234141064968E-3</v>
      </c>
      <c r="M54" s="93">
        <f t="shared" si="26"/>
        <v>1.5263886410616699E-3</v>
      </c>
      <c r="N54" s="79">
        <f t="shared" si="27"/>
        <v>1776000</v>
      </c>
      <c r="O54" s="68">
        <f t="shared" si="8"/>
        <v>0</v>
      </c>
      <c r="P54" s="68">
        <f t="shared" si="9"/>
        <v>0</v>
      </c>
      <c r="Q54" s="79">
        <f t="shared" si="10"/>
        <v>776000</v>
      </c>
      <c r="R54" s="77">
        <f t="shared" si="11"/>
        <v>700000.00000000012</v>
      </c>
      <c r="S54" s="77">
        <f t="shared" si="12"/>
        <v>300000</v>
      </c>
      <c r="V54" s="68">
        <f t="shared" si="28"/>
        <v>37</v>
      </c>
      <c r="W54" s="92">
        <f t="shared" si="29"/>
        <v>1776000</v>
      </c>
      <c r="X54" s="105">
        <v>7.1210533001921594E-2</v>
      </c>
      <c r="Y54" s="105">
        <v>0.12444039002178298</v>
      </c>
      <c r="Z54" s="105">
        <v>0.14918731773832183</v>
      </c>
      <c r="AA54" s="105">
        <f t="shared" si="18"/>
        <v>7.6835234141064968E-3</v>
      </c>
    </row>
    <row r="55" spans="1:27">
      <c r="A55" s="68">
        <f t="shared" si="19"/>
        <v>38</v>
      </c>
      <c r="B55" s="120">
        <v>1.2849203786077219E-3</v>
      </c>
      <c r="C55" s="92">
        <f t="shared" si="15"/>
        <v>1824000</v>
      </c>
      <c r="D55" s="92">
        <f t="shared" si="16"/>
        <v>0</v>
      </c>
      <c r="E55" s="103">
        <f t="shared" si="20"/>
        <v>0</v>
      </c>
      <c r="F55" s="103">
        <f t="shared" si="21"/>
        <v>0</v>
      </c>
      <c r="G55" s="103">
        <f t="shared" si="22"/>
        <v>824000</v>
      </c>
      <c r="H55" s="103">
        <f t="shared" si="23"/>
        <v>700000.00000000012</v>
      </c>
      <c r="I55" s="103">
        <f t="shared" si="24"/>
        <v>300000</v>
      </c>
      <c r="J55" s="103">
        <f t="shared" si="17"/>
        <v>1824000</v>
      </c>
      <c r="K55" s="103">
        <f t="shared" si="25"/>
        <v>0</v>
      </c>
      <c r="L55" s="93">
        <f>1-SUM($B$17:B55)</f>
        <v>6.3986030354987733E-3</v>
      </c>
      <c r="M55" s="93">
        <f t="shared" si="26"/>
        <v>1.2849203786077219E-3</v>
      </c>
      <c r="N55" s="79">
        <f t="shared" si="27"/>
        <v>1824000</v>
      </c>
      <c r="O55" s="68">
        <f t="shared" si="8"/>
        <v>0</v>
      </c>
      <c r="P55" s="68">
        <f t="shared" si="9"/>
        <v>0</v>
      </c>
      <c r="Q55" s="79">
        <f t="shared" si="10"/>
        <v>824000</v>
      </c>
      <c r="R55" s="77">
        <f t="shared" si="11"/>
        <v>700000.00000000012</v>
      </c>
      <c r="S55" s="77">
        <f t="shared" si="12"/>
        <v>300000</v>
      </c>
      <c r="V55" s="68">
        <f t="shared" si="28"/>
        <v>38</v>
      </c>
      <c r="W55" s="92">
        <f t="shared" si="29"/>
        <v>1824000</v>
      </c>
      <c r="X55" s="105">
        <v>6.619635239915167E-2</v>
      </c>
      <c r="Y55" s="105">
        <v>0.11953604142866614</v>
      </c>
      <c r="Z55" s="105">
        <v>0.1441576283324848</v>
      </c>
      <c r="AA55" s="105">
        <f t="shared" si="18"/>
        <v>6.3986030354987733E-3</v>
      </c>
    </row>
    <row r="56" spans="1:27">
      <c r="A56" s="68">
        <f t="shared" si="19"/>
        <v>39</v>
      </c>
      <c r="B56" s="120">
        <v>1.0796650959995191E-3</v>
      </c>
      <c r="C56" s="92">
        <f t="shared" si="15"/>
        <v>1872000</v>
      </c>
      <c r="D56" s="92">
        <f t="shared" si="16"/>
        <v>0</v>
      </c>
      <c r="E56" s="103">
        <f t="shared" si="20"/>
        <v>0</v>
      </c>
      <c r="F56" s="103">
        <f t="shared" si="21"/>
        <v>0</v>
      </c>
      <c r="G56" s="103">
        <f t="shared" si="22"/>
        <v>872000</v>
      </c>
      <c r="H56" s="103">
        <f t="shared" si="23"/>
        <v>700000.00000000012</v>
      </c>
      <c r="I56" s="103">
        <f t="shared" si="24"/>
        <v>300000</v>
      </c>
      <c r="J56" s="103">
        <f t="shared" si="17"/>
        <v>1872000</v>
      </c>
      <c r="K56" s="103">
        <f t="shared" si="25"/>
        <v>0</v>
      </c>
      <c r="L56" s="93">
        <f>1-SUM($B$17:B56)</f>
        <v>5.3189379394992242E-3</v>
      </c>
      <c r="M56" s="93">
        <f t="shared" si="26"/>
        <v>1.0796650959995191E-3</v>
      </c>
      <c r="N56" s="79">
        <f t="shared" si="27"/>
        <v>1872000</v>
      </c>
      <c r="O56" s="68">
        <f t="shared" si="8"/>
        <v>0</v>
      </c>
      <c r="P56" s="68">
        <f t="shared" si="9"/>
        <v>0</v>
      </c>
      <c r="Q56" s="79">
        <f t="shared" si="10"/>
        <v>872000</v>
      </c>
      <c r="R56" s="77">
        <f t="shared" si="11"/>
        <v>700000.00000000012</v>
      </c>
      <c r="S56" s="77">
        <f t="shared" si="12"/>
        <v>300000</v>
      </c>
      <c r="V56" s="68">
        <f t="shared" si="28"/>
        <v>39</v>
      </c>
      <c r="W56" s="92">
        <f t="shared" si="29"/>
        <v>1872000</v>
      </c>
      <c r="X56" s="105">
        <v>6.1990032506318959E-2</v>
      </c>
      <c r="Y56" s="105">
        <v>0.11506144457061396</v>
      </c>
      <c r="Z56" s="105">
        <v>0.13893644378954828</v>
      </c>
      <c r="AA56" s="105">
        <f t="shared" si="18"/>
        <v>5.3189379394992242E-3</v>
      </c>
    </row>
    <row r="57" spans="1:27">
      <c r="A57" s="68">
        <f t="shared" si="19"/>
        <v>40</v>
      </c>
      <c r="B57" s="120">
        <v>9.0552027034033903E-4</v>
      </c>
      <c r="C57" s="92">
        <f t="shared" si="15"/>
        <v>1920000</v>
      </c>
      <c r="D57" s="92">
        <f t="shared" si="16"/>
        <v>0</v>
      </c>
      <c r="E57" s="103">
        <f t="shared" si="20"/>
        <v>0</v>
      </c>
      <c r="F57" s="103">
        <f t="shared" si="21"/>
        <v>0</v>
      </c>
      <c r="G57" s="103">
        <f t="shared" si="22"/>
        <v>920000</v>
      </c>
      <c r="H57" s="103">
        <f t="shared" si="23"/>
        <v>700000.00000000012</v>
      </c>
      <c r="I57" s="103">
        <f t="shared" si="24"/>
        <v>300000</v>
      </c>
      <c r="J57" s="103">
        <f t="shared" si="17"/>
        <v>1920000</v>
      </c>
      <c r="K57" s="103">
        <f t="shared" si="25"/>
        <v>0</v>
      </c>
      <c r="L57" s="93">
        <f>1-SUM($B$17:B57)</f>
        <v>4.4134176691589255E-3</v>
      </c>
      <c r="M57" s="93">
        <f t="shared" si="26"/>
        <v>9.0552027034033903E-4</v>
      </c>
      <c r="N57" s="79">
        <f t="shared" si="27"/>
        <v>1920000</v>
      </c>
      <c r="O57" s="68">
        <f t="shared" si="8"/>
        <v>0</v>
      </c>
      <c r="P57" s="68">
        <f t="shared" si="9"/>
        <v>0</v>
      </c>
      <c r="Q57" s="79">
        <f t="shared" si="10"/>
        <v>920000</v>
      </c>
      <c r="R57" s="77">
        <f t="shared" si="11"/>
        <v>700000.00000000012</v>
      </c>
      <c r="S57" s="77">
        <f t="shared" si="12"/>
        <v>300000</v>
      </c>
      <c r="V57" s="68">
        <f t="shared" si="28"/>
        <v>40</v>
      </c>
      <c r="W57" s="92">
        <f t="shared" si="29"/>
        <v>1920000</v>
      </c>
      <c r="X57" s="105">
        <v>5.8408643543736427E-2</v>
      </c>
      <c r="Y57" s="105">
        <v>0.1110010436838178</v>
      </c>
      <c r="Z57" s="105">
        <v>0.13371228458789652</v>
      </c>
      <c r="AA57" s="105">
        <f t="shared" si="18"/>
        <v>4.4134176691589255E-3</v>
      </c>
    </row>
    <row r="58" spans="1:27">
      <c r="A58" s="68">
        <f t="shared" si="19"/>
        <v>41</v>
      </c>
      <c r="B58" s="120">
        <v>7.5805611658314918E-4</v>
      </c>
      <c r="C58" s="92">
        <f t="shared" si="15"/>
        <v>1968000</v>
      </c>
      <c r="D58" s="92">
        <f t="shared" si="16"/>
        <v>0</v>
      </c>
      <c r="E58" s="103">
        <f t="shared" si="20"/>
        <v>0</v>
      </c>
      <c r="F58" s="103">
        <f t="shared" si="21"/>
        <v>0</v>
      </c>
      <c r="G58" s="103">
        <f t="shared" si="22"/>
        <v>968000</v>
      </c>
      <c r="H58" s="103">
        <f t="shared" si="23"/>
        <v>700000.00000000012</v>
      </c>
      <c r="I58" s="103">
        <f t="shared" si="24"/>
        <v>300000</v>
      </c>
      <c r="J58" s="103">
        <f t="shared" si="17"/>
        <v>1968000</v>
      </c>
      <c r="K58" s="103">
        <f t="shared" si="25"/>
        <v>0</v>
      </c>
      <c r="L58" s="93">
        <f>1-SUM($B$17:B58)</f>
        <v>3.655361552575731E-3</v>
      </c>
      <c r="M58" s="93">
        <f t="shared" si="26"/>
        <v>7.5805611658314918E-4</v>
      </c>
      <c r="N58" s="79">
        <f t="shared" si="27"/>
        <v>1968000</v>
      </c>
      <c r="O58" s="68">
        <f t="shared" si="8"/>
        <v>0</v>
      </c>
      <c r="P58" s="68">
        <f t="shared" si="9"/>
        <v>0</v>
      </c>
      <c r="Q58" s="79">
        <f t="shared" si="10"/>
        <v>968000</v>
      </c>
      <c r="R58" s="77">
        <f t="shared" si="11"/>
        <v>700000.00000000012</v>
      </c>
      <c r="S58" s="77">
        <f t="shared" si="12"/>
        <v>300000</v>
      </c>
      <c r="V58" s="68">
        <f t="shared" si="28"/>
        <v>41</v>
      </c>
      <c r="W58" s="92">
        <f t="shared" si="29"/>
        <v>1968000</v>
      </c>
      <c r="X58" s="105">
        <v>5.5251005008400744E-2</v>
      </c>
      <c r="Y58" s="105">
        <v>0.10729224477234545</v>
      </c>
      <c r="Z58" s="105">
        <v>0.12867173579700786</v>
      </c>
      <c r="AA58" s="105">
        <f t="shared" si="18"/>
        <v>3.655361552575731E-3</v>
      </c>
    </row>
    <row r="59" spans="1:27">
      <c r="A59" s="68">
        <f t="shared" si="19"/>
        <v>42</v>
      </c>
      <c r="B59" s="120">
        <v>6.334353031991148E-4</v>
      </c>
      <c r="C59" s="92">
        <f t="shared" si="15"/>
        <v>2016000</v>
      </c>
      <c r="D59" s="92">
        <f t="shared" si="16"/>
        <v>0</v>
      </c>
      <c r="E59" s="103">
        <f t="shared" si="20"/>
        <v>0</v>
      </c>
      <c r="F59" s="103">
        <f t="shared" si="21"/>
        <v>16000</v>
      </c>
      <c r="G59" s="103">
        <f t="shared" si="22"/>
        <v>1000000</v>
      </c>
      <c r="H59" s="103">
        <f t="shared" si="23"/>
        <v>700000.00000000012</v>
      </c>
      <c r="I59" s="103">
        <f t="shared" si="24"/>
        <v>300000</v>
      </c>
      <c r="J59" s="103">
        <f t="shared" si="17"/>
        <v>2016000</v>
      </c>
      <c r="K59" s="103">
        <f t="shared" si="25"/>
        <v>0</v>
      </c>
      <c r="L59" s="93">
        <f>1-SUM($B$17:B59)</f>
        <v>3.0219262493765831E-3</v>
      </c>
      <c r="M59" s="93">
        <f t="shared" si="26"/>
        <v>6.334353031991148E-4</v>
      </c>
      <c r="N59" s="79">
        <f t="shared" si="27"/>
        <v>2016000</v>
      </c>
      <c r="O59" s="68">
        <f t="shared" si="8"/>
        <v>0</v>
      </c>
      <c r="P59" s="68">
        <f t="shared" si="9"/>
        <v>16000</v>
      </c>
      <c r="Q59" s="79">
        <f t="shared" si="10"/>
        <v>1000000</v>
      </c>
      <c r="R59" s="77">
        <f t="shared" si="11"/>
        <v>700000.00000000012</v>
      </c>
      <c r="S59" s="77">
        <f t="shared" si="12"/>
        <v>300000</v>
      </c>
      <c r="V59" s="68">
        <f t="shared" si="28"/>
        <v>42</v>
      </c>
      <c r="W59" s="92">
        <f t="shared" si="29"/>
        <v>2016000</v>
      </c>
      <c r="X59" s="105">
        <v>5.2325325856302229E-2</v>
      </c>
      <c r="Y59" s="105">
        <v>0.10383962254389112</v>
      </c>
      <c r="Z59" s="105">
        <v>0.12397982967380516</v>
      </c>
      <c r="AA59" s="105">
        <f t="shared" si="18"/>
        <v>3.0219262493765831E-3</v>
      </c>
    </row>
    <row r="60" spans="1:27">
      <c r="A60" s="68">
        <f t="shared" si="19"/>
        <v>43</v>
      </c>
      <c r="B60" s="120">
        <v>5.2833286799216573E-4</v>
      </c>
      <c r="C60" s="92">
        <f t="shared" si="15"/>
        <v>2064000</v>
      </c>
      <c r="D60" s="92">
        <f t="shared" si="16"/>
        <v>0</v>
      </c>
      <c r="E60" s="103">
        <f t="shared" si="20"/>
        <v>0</v>
      </c>
      <c r="F60" s="103">
        <f t="shared" si="21"/>
        <v>64000</v>
      </c>
      <c r="G60" s="103">
        <f t="shared" si="22"/>
        <v>1000000</v>
      </c>
      <c r="H60" s="103">
        <f t="shared" si="23"/>
        <v>700000.00000000012</v>
      </c>
      <c r="I60" s="103">
        <f t="shared" si="24"/>
        <v>300000</v>
      </c>
      <c r="J60" s="103">
        <f t="shared" si="17"/>
        <v>2064000</v>
      </c>
      <c r="K60" s="103">
        <f t="shared" si="25"/>
        <v>0</v>
      </c>
      <c r="L60" s="93">
        <f>1-SUM($B$17:B60)</f>
        <v>2.4935933813844402E-3</v>
      </c>
      <c r="M60" s="93">
        <f t="shared" si="26"/>
        <v>5.2833286799216573E-4</v>
      </c>
      <c r="N60" s="79">
        <f t="shared" si="27"/>
        <v>2064000</v>
      </c>
      <c r="O60" s="68">
        <f t="shared" si="8"/>
        <v>0</v>
      </c>
      <c r="P60" s="68">
        <f t="shared" si="9"/>
        <v>64000</v>
      </c>
      <c r="Q60" s="79">
        <f t="shared" si="10"/>
        <v>1000000</v>
      </c>
      <c r="R60" s="77">
        <f t="shared" si="11"/>
        <v>700000.00000000012</v>
      </c>
      <c r="S60" s="77">
        <f t="shared" si="12"/>
        <v>300000</v>
      </c>
      <c r="V60" s="68">
        <f t="shared" si="28"/>
        <v>43</v>
      </c>
      <c r="W60" s="92">
        <f t="shared" si="29"/>
        <v>2064000</v>
      </c>
      <c r="X60" s="105">
        <v>4.9470964584628185E-2</v>
      </c>
      <c r="Y60" s="105">
        <v>0.10053390571297482</v>
      </c>
      <c r="Z60" s="105">
        <v>0.11976455085737892</v>
      </c>
      <c r="AA60" s="105">
        <f t="shared" si="18"/>
        <v>2.4935933813844402E-3</v>
      </c>
    </row>
    <row r="61" spans="1:27">
      <c r="A61" s="68">
        <f t="shared" si="19"/>
        <v>44</v>
      </c>
      <c r="B61" s="120">
        <v>4.3986632116941151E-4</v>
      </c>
      <c r="C61" s="92">
        <f t="shared" si="15"/>
        <v>2112000</v>
      </c>
      <c r="D61" s="92">
        <f t="shared" si="16"/>
        <v>0</v>
      </c>
      <c r="E61" s="103">
        <f t="shared" si="20"/>
        <v>0</v>
      </c>
      <c r="F61" s="103">
        <f t="shared" si="21"/>
        <v>112000</v>
      </c>
      <c r="G61" s="103">
        <f t="shared" si="22"/>
        <v>1000000</v>
      </c>
      <c r="H61" s="103">
        <f t="shared" si="23"/>
        <v>700000.00000000012</v>
      </c>
      <c r="I61" s="103">
        <f t="shared" si="24"/>
        <v>300000</v>
      </c>
      <c r="J61" s="103">
        <f t="shared" si="17"/>
        <v>2112000</v>
      </c>
      <c r="K61" s="103">
        <f t="shared" si="25"/>
        <v>0</v>
      </c>
      <c r="L61" s="93">
        <f>1-SUM($B$17:B61)</f>
        <v>2.0537270602150048E-3</v>
      </c>
      <c r="M61" s="93">
        <f t="shared" si="26"/>
        <v>4.3986632116941151E-4</v>
      </c>
      <c r="N61" s="79">
        <f t="shared" si="27"/>
        <v>2112000</v>
      </c>
      <c r="O61" s="68">
        <f t="shared" si="8"/>
        <v>0</v>
      </c>
      <c r="P61" s="68">
        <f t="shared" si="9"/>
        <v>112000</v>
      </c>
      <c r="Q61" s="79">
        <f t="shared" si="10"/>
        <v>1000000</v>
      </c>
      <c r="R61" s="77">
        <f t="shared" si="11"/>
        <v>700000.00000000012</v>
      </c>
      <c r="S61" s="77">
        <f t="shared" si="12"/>
        <v>300000</v>
      </c>
      <c r="V61" s="68">
        <f t="shared" si="28"/>
        <v>44</v>
      </c>
      <c r="W61" s="92">
        <f t="shared" si="29"/>
        <v>2112000</v>
      </c>
      <c r="X61" s="105">
        <v>4.6572653023670307E-2</v>
      </c>
      <c r="Y61" s="105">
        <v>9.7271711611463196E-2</v>
      </c>
      <c r="Z61" s="105">
        <v>0.11610765340055906</v>
      </c>
      <c r="AA61" s="105">
        <f t="shared" si="18"/>
        <v>2.0537270602150048E-3</v>
      </c>
    </row>
    <row r="62" spans="1:27">
      <c r="A62" s="68">
        <f t="shared" si="19"/>
        <v>45</v>
      </c>
      <c r="B62" s="120">
        <v>3.6554044318568539E-4</v>
      </c>
      <c r="C62" s="92">
        <f t="shared" si="15"/>
        <v>2160000</v>
      </c>
      <c r="D62" s="92">
        <f t="shared" si="16"/>
        <v>0</v>
      </c>
      <c r="E62" s="103">
        <f t="shared" si="20"/>
        <v>0</v>
      </c>
      <c r="F62" s="103">
        <f t="shared" si="21"/>
        <v>160000</v>
      </c>
      <c r="G62" s="103">
        <f t="shared" si="22"/>
        <v>1000000</v>
      </c>
      <c r="H62" s="103">
        <f t="shared" si="23"/>
        <v>700000.00000000012</v>
      </c>
      <c r="I62" s="103">
        <f t="shared" si="24"/>
        <v>300000</v>
      </c>
      <c r="J62" s="103">
        <f t="shared" si="17"/>
        <v>2160000</v>
      </c>
      <c r="K62" s="103">
        <f t="shared" si="25"/>
        <v>0</v>
      </c>
      <c r="L62" s="93">
        <f>1-SUM($B$17:B62)</f>
        <v>1.688186617029297E-3</v>
      </c>
      <c r="M62" s="93">
        <f t="shared" si="26"/>
        <v>3.6554044318568539E-4</v>
      </c>
      <c r="N62" s="79">
        <f t="shared" si="27"/>
        <v>2160000</v>
      </c>
      <c r="O62" s="68">
        <f t="shared" si="8"/>
        <v>0</v>
      </c>
      <c r="P62" s="68">
        <f t="shared" si="9"/>
        <v>160000</v>
      </c>
      <c r="Q62" s="79">
        <f t="shared" si="10"/>
        <v>1000000</v>
      </c>
      <c r="R62" s="77">
        <f t="shared" si="11"/>
        <v>700000.00000000012</v>
      </c>
      <c r="S62" s="77">
        <f t="shared" si="12"/>
        <v>300000</v>
      </c>
      <c r="V62" s="68">
        <f t="shared" si="28"/>
        <v>45</v>
      </c>
      <c r="W62" s="92">
        <f t="shared" si="29"/>
        <v>2160000</v>
      </c>
      <c r="X62" s="105">
        <v>4.3566836450983693E-2</v>
      </c>
      <c r="Y62" s="105">
        <v>9.3972431475476403E-2</v>
      </c>
      <c r="Z62" s="105">
        <v>0.11304252979595664</v>
      </c>
      <c r="AA62" s="105">
        <f t="shared" si="18"/>
        <v>1.688186617029297E-3</v>
      </c>
    </row>
    <row r="63" spans="1:27">
      <c r="A63" s="68">
        <f t="shared" si="19"/>
        <v>46</v>
      </c>
      <c r="B63" s="120">
        <v>3.0320431038251408E-4</v>
      </c>
      <c r="C63" s="92">
        <f t="shared" si="15"/>
        <v>2208000</v>
      </c>
      <c r="D63" s="92">
        <f t="shared" si="16"/>
        <v>0</v>
      </c>
      <c r="E63" s="103">
        <f t="shared" si="20"/>
        <v>0</v>
      </c>
      <c r="F63" s="103">
        <f t="shared" si="21"/>
        <v>208000</v>
      </c>
      <c r="G63" s="103">
        <f t="shared" si="22"/>
        <v>1000000</v>
      </c>
      <c r="H63" s="103">
        <f t="shared" si="23"/>
        <v>700000.00000000012</v>
      </c>
      <c r="I63" s="103">
        <f t="shared" si="24"/>
        <v>300000</v>
      </c>
      <c r="J63" s="103">
        <f t="shared" si="17"/>
        <v>2208000</v>
      </c>
      <c r="K63" s="103">
        <f t="shared" si="25"/>
        <v>0</v>
      </c>
      <c r="L63" s="93">
        <f>1-SUM($B$17:B63)</f>
        <v>1.3849823066467426E-3</v>
      </c>
      <c r="M63" s="93">
        <f t="shared" si="26"/>
        <v>3.0320431038251408E-4</v>
      </c>
      <c r="N63" s="79">
        <f t="shared" si="27"/>
        <v>2208000</v>
      </c>
      <c r="O63" s="68">
        <f t="shared" si="8"/>
        <v>0</v>
      </c>
      <c r="P63" s="68">
        <f t="shared" si="9"/>
        <v>208000</v>
      </c>
      <c r="Q63" s="79">
        <f t="shared" si="10"/>
        <v>1000000</v>
      </c>
      <c r="R63" s="77">
        <f t="shared" si="11"/>
        <v>700000.00000000012</v>
      </c>
      <c r="S63" s="77">
        <f t="shared" si="12"/>
        <v>300000</v>
      </c>
      <c r="V63" s="68">
        <f t="shared" si="28"/>
        <v>46</v>
      </c>
      <c r="W63" s="92">
        <f t="shared" si="29"/>
        <v>2208000</v>
      </c>
      <c r="X63" s="105">
        <v>4.0440726986386233E-2</v>
      </c>
      <c r="Y63" s="105">
        <v>9.0589634779520312E-2</v>
      </c>
      <c r="Z63" s="105">
        <v>0.11055841523674725</v>
      </c>
      <c r="AA63" s="105">
        <f t="shared" si="18"/>
        <v>1.3849823066467426E-3</v>
      </c>
    </row>
    <row r="64" spans="1:27">
      <c r="A64" s="68">
        <f t="shared" si="19"/>
        <v>47</v>
      </c>
      <c r="B64" s="120">
        <v>2.5101441221689368E-4</v>
      </c>
      <c r="C64" s="92">
        <f t="shared" si="15"/>
        <v>2256000</v>
      </c>
      <c r="D64" s="92">
        <f t="shared" si="16"/>
        <v>0</v>
      </c>
      <c r="E64" s="103">
        <f t="shared" si="20"/>
        <v>0</v>
      </c>
      <c r="F64" s="103">
        <f t="shared" si="21"/>
        <v>256000</v>
      </c>
      <c r="G64" s="103">
        <f t="shared" si="22"/>
        <v>1000000</v>
      </c>
      <c r="H64" s="103">
        <f t="shared" si="23"/>
        <v>700000.00000000012</v>
      </c>
      <c r="I64" s="103">
        <f t="shared" si="24"/>
        <v>300000</v>
      </c>
      <c r="J64" s="103">
        <f t="shared" si="17"/>
        <v>2256000</v>
      </c>
      <c r="K64" s="103">
        <f t="shared" si="25"/>
        <v>0</v>
      </c>
      <c r="L64" s="93">
        <f>1-SUM($B$17:B64)</f>
        <v>1.133967894429877E-3</v>
      </c>
      <c r="M64" s="93">
        <f t="shared" si="26"/>
        <v>2.5101441221689368E-4</v>
      </c>
      <c r="N64" s="79">
        <f t="shared" si="27"/>
        <v>2256000</v>
      </c>
      <c r="O64" s="68">
        <f t="shared" si="8"/>
        <v>0</v>
      </c>
      <c r="P64" s="68">
        <f t="shared" si="9"/>
        <v>256000</v>
      </c>
      <c r="Q64" s="79">
        <f t="shared" si="10"/>
        <v>1000000</v>
      </c>
      <c r="R64" s="77">
        <f t="shared" si="11"/>
        <v>700000.00000000012</v>
      </c>
      <c r="S64" s="77">
        <f t="shared" si="12"/>
        <v>300000</v>
      </c>
      <c r="V64" s="68">
        <f t="shared" si="28"/>
        <v>47</v>
      </c>
      <c r="W64" s="92">
        <f t="shared" si="29"/>
        <v>2256000</v>
      </c>
      <c r="X64" s="105">
        <v>3.7225311778268155E-2</v>
      </c>
      <c r="Y64" s="105">
        <v>8.71156104710199E-2</v>
      </c>
      <c r="Z64" s="105">
        <v>0.10860911472007273</v>
      </c>
      <c r="AA64" s="105">
        <f t="shared" si="18"/>
        <v>1.133967894429877E-3</v>
      </c>
    </row>
    <row r="65" spans="1:27">
      <c r="A65" s="68">
        <f t="shared" si="19"/>
        <v>48</v>
      </c>
      <c r="B65" s="120">
        <v>2.0739868617783493E-4</v>
      </c>
      <c r="C65" s="92">
        <f t="shared" si="15"/>
        <v>2304000</v>
      </c>
      <c r="D65" s="92">
        <f t="shared" si="16"/>
        <v>0</v>
      </c>
      <c r="E65" s="103">
        <f t="shared" si="20"/>
        <v>0</v>
      </c>
      <c r="F65" s="103">
        <f t="shared" si="21"/>
        <v>304000</v>
      </c>
      <c r="G65" s="103">
        <f t="shared" si="22"/>
        <v>1000000</v>
      </c>
      <c r="H65" s="103">
        <f t="shared" si="23"/>
        <v>700000.00000000012</v>
      </c>
      <c r="I65" s="103">
        <f t="shared" si="24"/>
        <v>300000</v>
      </c>
      <c r="J65" s="103">
        <f t="shared" si="17"/>
        <v>2304000</v>
      </c>
      <c r="K65" s="103">
        <f t="shared" si="25"/>
        <v>0</v>
      </c>
      <c r="L65" s="93">
        <f>1-SUM($B$17:B65)</f>
        <v>9.2656920825207045E-4</v>
      </c>
      <c r="M65" s="93">
        <f t="shared" si="26"/>
        <v>2.0739868617783493E-4</v>
      </c>
      <c r="N65" s="79">
        <f t="shared" si="27"/>
        <v>2304000</v>
      </c>
      <c r="O65" s="68">
        <f t="shared" si="8"/>
        <v>0</v>
      </c>
      <c r="P65" s="68">
        <f t="shared" si="9"/>
        <v>304000</v>
      </c>
      <c r="Q65" s="79">
        <f t="shared" si="10"/>
        <v>1000000</v>
      </c>
      <c r="R65" s="77">
        <f t="shared" si="11"/>
        <v>700000.00000000012</v>
      </c>
      <c r="S65" s="77">
        <f t="shared" si="12"/>
        <v>300000</v>
      </c>
      <c r="V65" s="68">
        <f t="shared" si="28"/>
        <v>48</v>
      </c>
      <c r="W65" s="92">
        <f t="shared" si="29"/>
        <v>2304000</v>
      </c>
      <c r="X65" s="105">
        <v>3.3983990601492819E-2</v>
      </c>
      <c r="Y65" s="105">
        <v>8.3578960747204945E-2</v>
      </c>
      <c r="Z65" s="105">
        <v>0.10712391852752479</v>
      </c>
      <c r="AA65" s="105">
        <f t="shared" si="18"/>
        <v>9.2656920825207045E-4</v>
      </c>
    </row>
    <row r="66" spans="1:27">
      <c r="A66" s="68">
        <f t="shared" si="19"/>
        <v>49</v>
      </c>
      <c r="B66" s="120">
        <v>1.7101994707250634E-4</v>
      </c>
      <c r="C66" s="92">
        <f t="shared" si="15"/>
        <v>2352000</v>
      </c>
      <c r="D66" s="92">
        <f t="shared" si="16"/>
        <v>0</v>
      </c>
      <c r="E66" s="103">
        <f t="shared" si="20"/>
        <v>0</v>
      </c>
      <c r="F66" s="103">
        <f t="shared" si="21"/>
        <v>352000</v>
      </c>
      <c r="G66" s="103">
        <f t="shared" si="22"/>
        <v>1000000</v>
      </c>
      <c r="H66" s="103">
        <f t="shared" si="23"/>
        <v>700000.00000000012</v>
      </c>
      <c r="I66" s="103">
        <f t="shared" si="24"/>
        <v>300000</v>
      </c>
      <c r="J66" s="103">
        <f t="shared" si="17"/>
        <v>2352000</v>
      </c>
      <c r="K66" s="103">
        <f t="shared" si="25"/>
        <v>0</v>
      </c>
      <c r="L66" s="93">
        <f>1-SUM($B$17:B66)</f>
        <v>7.5554926117959997E-4</v>
      </c>
      <c r="M66" s="93">
        <f t="shared" si="26"/>
        <v>1.7101994707250634E-4</v>
      </c>
      <c r="N66" s="79">
        <f t="shared" si="27"/>
        <v>2352000</v>
      </c>
      <c r="O66" s="68">
        <f t="shared" si="8"/>
        <v>0</v>
      </c>
      <c r="P66" s="68">
        <f t="shared" si="9"/>
        <v>352000</v>
      </c>
      <c r="Q66" s="79">
        <f t="shared" si="10"/>
        <v>1000000</v>
      </c>
      <c r="R66" s="77">
        <f t="shared" si="11"/>
        <v>700000.00000000012</v>
      </c>
      <c r="S66" s="77">
        <f t="shared" si="12"/>
        <v>300000</v>
      </c>
      <c r="V66" s="68">
        <f t="shared" si="28"/>
        <v>49</v>
      </c>
      <c r="W66" s="92">
        <f t="shared" si="29"/>
        <v>2352000</v>
      </c>
      <c r="X66" s="105">
        <v>3.0798781361738303E-2</v>
      </c>
      <c r="Y66" s="105">
        <v>8.0036314539472353E-2</v>
      </c>
      <c r="Z66" s="105">
        <v>0.10601844446126929</v>
      </c>
      <c r="AA66" s="105">
        <f t="shared" si="18"/>
        <v>7.5554926117959997E-4</v>
      </c>
    </row>
    <row r="67" spans="1:27">
      <c r="A67" s="68">
        <f t="shared" si="19"/>
        <v>50</v>
      </c>
      <c r="B67" s="120">
        <v>1.4074051879551001E-4</v>
      </c>
      <c r="C67" s="92">
        <f t="shared" si="15"/>
        <v>2400000</v>
      </c>
      <c r="D67" s="92">
        <f t="shared" si="16"/>
        <v>0</v>
      </c>
      <c r="E67" s="103">
        <f t="shared" si="20"/>
        <v>0</v>
      </c>
      <c r="F67" s="103">
        <f t="shared" si="21"/>
        <v>400000</v>
      </c>
      <c r="G67" s="103">
        <f t="shared" si="22"/>
        <v>1000000</v>
      </c>
      <c r="H67" s="103">
        <f t="shared" si="23"/>
        <v>700000.00000000012</v>
      </c>
      <c r="I67" s="103">
        <f t="shared" si="24"/>
        <v>300000</v>
      </c>
      <c r="J67" s="103">
        <f t="shared" si="17"/>
        <v>2400000</v>
      </c>
      <c r="K67" s="103">
        <f t="shared" si="25"/>
        <v>0</v>
      </c>
      <c r="L67" s="93">
        <f>1-SUM($B$17:B67)</f>
        <v>6.1480874238406535E-4</v>
      </c>
      <c r="M67" s="93">
        <f t="shared" si="26"/>
        <v>1.4074051879551001E-4</v>
      </c>
      <c r="N67" s="79">
        <f t="shared" si="27"/>
        <v>2400000</v>
      </c>
      <c r="O67" s="68">
        <f t="shared" si="8"/>
        <v>0</v>
      </c>
      <c r="P67" s="68">
        <f t="shared" si="9"/>
        <v>400000</v>
      </c>
      <c r="Q67" s="79">
        <f t="shared" si="10"/>
        <v>1000000</v>
      </c>
      <c r="R67" s="77">
        <f t="shared" si="11"/>
        <v>700000.00000000012</v>
      </c>
      <c r="S67" s="77">
        <f t="shared" si="12"/>
        <v>300000</v>
      </c>
      <c r="V67" s="68">
        <f t="shared" si="28"/>
        <v>50</v>
      </c>
      <c r="W67" s="92">
        <f t="shared" si="29"/>
        <v>2400000</v>
      </c>
      <c r="X67" s="105">
        <v>2.7756110471567674E-2</v>
      </c>
      <c r="Y67" s="105">
        <v>7.6560083667786438E-2</v>
      </c>
      <c r="Z67" s="105">
        <v>0.1052036768766943</v>
      </c>
      <c r="AA67" s="105">
        <f t="shared" si="18"/>
        <v>6.1480874238406535E-4</v>
      </c>
    </row>
    <row r="68" spans="1:27">
      <c r="A68" s="68">
        <f t="shared" si="19"/>
        <v>51</v>
      </c>
      <c r="B68" s="120">
        <v>1.1559098426955405E-4</v>
      </c>
      <c r="C68" s="92">
        <f t="shared" si="15"/>
        <v>2448000</v>
      </c>
      <c r="D68" s="92">
        <f t="shared" si="16"/>
        <v>0</v>
      </c>
      <c r="E68" s="103">
        <f t="shared" si="20"/>
        <v>0</v>
      </c>
      <c r="F68" s="103">
        <f t="shared" si="21"/>
        <v>448000</v>
      </c>
      <c r="G68" s="103">
        <f t="shared" si="22"/>
        <v>1000000</v>
      </c>
      <c r="H68" s="103">
        <f t="shared" si="23"/>
        <v>700000.00000000012</v>
      </c>
      <c r="I68" s="103">
        <f t="shared" si="24"/>
        <v>300000</v>
      </c>
      <c r="J68" s="103">
        <f t="shared" si="17"/>
        <v>2448000</v>
      </c>
      <c r="K68" s="103">
        <f t="shared" si="25"/>
        <v>0</v>
      </c>
      <c r="L68" s="93">
        <f>1-SUM($B$17:B68)</f>
        <v>4.9921775811445634E-4</v>
      </c>
      <c r="M68" s="93">
        <f t="shared" si="26"/>
        <v>1.1559098426955405E-4</v>
      </c>
      <c r="N68" s="79">
        <f t="shared" si="27"/>
        <v>2448000</v>
      </c>
      <c r="O68" s="68">
        <f t="shared" si="8"/>
        <v>0</v>
      </c>
      <c r="P68" s="68">
        <f t="shared" si="9"/>
        <v>448000</v>
      </c>
      <c r="Q68" s="79">
        <f t="shared" si="10"/>
        <v>1000000</v>
      </c>
      <c r="R68" s="77">
        <f t="shared" si="11"/>
        <v>700000.00000000012</v>
      </c>
      <c r="S68" s="77">
        <f t="shared" si="12"/>
        <v>300000</v>
      </c>
      <c r="V68" s="68">
        <f t="shared" si="28"/>
        <v>51</v>
      </c>
      <c r="W68" s="92">
        <f t="shared" si="29"/>
        <v>2448000</v>
      </c>
      <c r="X68" s="105">
        <v>2.4934057798441489E-2</v>
      </c>
      <c r="Y68" s="105">
        <v>7.3224645885508588E-2</v>
      </c>
      <c r="Z68" s="105">
        <v>0.10459224433938108</v>
      </c>
      <c r="AA68" s="105">
        <f t="shared" si="18"/>
        <v>4.9921775811445634E-4</v>
      </c>
    </row>
    <row r="69" spans="1:27">
      <c r="A69" s="68">
        <f t="shared" si="19"/>
        <v>52</v>
      </c>
      <c r="B69" s="120">
        <v>9.4744854963296692E-5</v>
      </c>
      <c r="C69" s="92">
        <f t="shared" si="15"/>
        <v>2496000</v>
      </c>
      <c r="D69" s="92">
        <f t="shared" si="16"/>
        <v>0</v>
      </c>
      <c r="E69" s="103">
        <f t="shared" si="20"/>
        <v>0</v>
      </c>
      <c r="F69" s="103">
        <f t="shared" si="21"/>
        <v>496000</v>
      </c>
      <c r="G69" s="103">
        <f t="shared" si="22"/>
        <v>1000000</v>
      </c>
      <c r="H69" s="103">
        <f t="shared" si="23"/>
        <v>700000.00000000012</v>
      </c>
      <c r="I69" s="103">
        <f t="shared" si="24"/>
        <v>300000</v>
      </c>
      <c r="J69" s="103">
        <f t="shared" si="17"/>
        <v>2496000</v>
      </c>
      <c r="K69" s="103">
        <f t="shared" si="25"/>
        <v>0</v>
      </c>
      <c r="L69" s="93">
        <f>1-SUM($B$17:B69)</f>
        <v>4.0447290315115403E-4</v>
      </c>
      <c r="M69" s="93">
        <f t="shared" si="26"/>
        <v>9.4744854963296692E-5</v>
      </c>
      <c r="N69" s="79">
        <f t="shared" si="27"/>
        <v>2496000</v>
      </c>
      <c r="O69" s="68">
        <f t="shared" si="8"/>
        <v>0</v>
      </c>
      <c r="P69" s="68">
        <f t="shared" si="9"/>
        <v>496000</v>
      </c>
      <c r="Q69" s="79">
        <f t="shared" si="10"/>
        <v>1000000</v>
      </c>
      <c r="R69" s="77">
        <f t="shared" si="11"/>
        <v>700000.00000000012</v>
      </c>
      <c r="S69" s="77">
        <f t="shared" si="12"/>
        <v>300000</v>
      </c>
      <c r="V69" s="68">
        <f t="shared" si="28"/>
        <v>52</v>
      </c>
      <c r="W69" s="92">
        <f t="shared" si="29"/>
        <v>2496000</v>
      </c>
      <c r="X69" s="105">
        <v>2.239253812221087E-2</v>
      </c>
      <c r="Y69" s="105">
        <v>7.0093367874396795E-2</v>
      </c>
      <c r="Z69" s="105">
        <v>0.10410176899824064</v>
      </c>
      <c r="AA69" s="105">
        <f t="shared" si="18"/>
        <v>4.0447290315115403E-4</v>
      </c>
    </row>
    <row r="70" spans="1:27">
      <c r="A70" s="68">
        <f t="shared" si="19"/>
        <v>53</v>
      </c>
      <c r="B70" s="120">
        <v>7.7498935883647701E-5</v>
      </c>
      <c r="C70" s="92">
        <f t="shared" si="15"/>
        <v>2544000</v>
      </c>
      <c r="D70" s="92">
        <f t="shared" si="16"/>
        <v>0</v>
      </c>
      <c r="E70" s="103">
        <f t="shared" si="20"/>
        <v>0</v>
      </c>
      <c r="F70" s="103">
        <f t="shared" si="21"/>
        <v>544000</v>
      </c>
      <c r="G70" s="103">
        <f t="shared" si="22"/>
        <v>1000000</v>
      </c>
      <c r="H70" s="103">
        <f t="shared" si="23"/>
        <v>700000.00000000012</v>
      </c>
      <c r="I70" s="103">
        <f t="shared" si="24"/>
        <v>300000</v>
      </c>
      <c r="J70" s="103">
        <f t="shared" si="17"/>
        <v>2544000</v>
      </c>
      <c r="K70" s="103">
        <f t="shared" si="25"/>
        <v>0</v>
      </c>
      <c r="L70" s="93">
        <f>1-SUM($B$17:B70)</f>
        <v>3.2697396726755201E-4</v>
      </c>
      <c r="M70" s="93">
        <f t="shared" si="26"/>
        <v>7.7498935883647701E-5</v>
      </c>
      <c r="N70" s="79">
        <f t="shared" si="27"/>
        <v>2544000</v>
      </c>
      <c r="O70" s="68">
        <f t="shared" si="8"/>
        <v>0</v>
      </c>
      <c r="P70" s="68">
        <f t="shared" si="9"/>
        <v>544000</v>
      </c>
      <c r="Q70" s="79">
        <f t="shared" si="10"/>
        <v>1000000</v>
      </c>
      <c r="R70" s="77">
        <f t="shared" si="11"/>
        <v>700000.00000000012</v>
      </c>
      <c r="S70" s="77">
        <f t="shared" si="12"/>
        <v>300000</v>
      </c>
      <c r="V70" s="68">
        <f t="shared" si="28"/>
        <v>53</v>
      </c>
      <c r="W70" s="92">
        <f t="shared" si="29"/>
        <v>2544000</v>
      </c>
      <c r="X70" s="105">
        <v>2.0167317413941066E-2</v>
      </c>
      <c r="Y70" s="105">
        <v>6.7208509753064583E-2</v>
      </c>
      <c r="Z70" s="105">
        <v>0.10365576649129693</v>
      </c>
      <c r="AA70" s="105">
        <f t="shared" si="18"/>
        <v>3.2697396726755201E-4</v>
      </c>
    </row>
    <row r="71" spans="1:27">
      <c r="A71" s="68">
        <f t="shared" si="19"/>
        <v>54</v>
      </c>
      <c r="B71" s="120">
        <v>6.3257665213649485E-5</v>
      </c>
      <c r="C71" s="92">
        <f t="shared" si="15"/>
        <v>2592000</v>
      </c>
      <c r="D71" s="92">
        <f t="shared" si="16"/>
        <v>0</v>
      </c>
      <c r="E71" s="103">
        <f t="shared" si="20"/>
        <v>0</v>
      </c>
      <c r="F71" s="103">
        <f t="shared" si="21"/>
        <v>592000</v>
      </c>
      <c r="G71" s="103">
        <f t="shared" si="22"/>
        <v>1000000</v>
      </c>
      <c r="H71" s="103">
        <f t="shared" si="23"/>
        <v>700000.00000000012</v>
      </c>
      <c r="I71" s="103">
        <f t="shared" si="24"/>
        <v>300000</v>
      </c>
      <c r="J71" s="103">
        <f t="shared" si="17"/>
        <v>2592000</v>
      </c>
      <c r="K71" s="103">
        <f t="shared" si="25"/>
        <v>0</v>
      </c>
      <c r="L71" s="93">
        <f>1-SUM($B$17:B71)</f>
        <v>2.6371630205390684E-4</v>
      </c>
      <c r="M71" s="93">
        <f t="shared" si="26"/>
        <v>6.3257665213649485E-5</v>
      </c>
      <c r="N71" s="79">
        <f t="shared" si="27"/>
        <v>2592000</v>
      </c>
      <c r="O71" s="68">
        <f t="shared" si="8"/>
        <v>0</v>
      </c>
      <c r="P71" s="68">
        <f t="shared" si="9"/>
        <v>592000</v>
      </c>
      <c r="Q71" s="79">
        <f t="shared" si="10"/>
        <v>1000000</v>
      </c>
      <c r="R71" s="77">
        <f t="shared" si="11"/>
        <v>700000.00000000012</v>
      </c>
      <c r="S71" s="77">
        <f t="shared" si="12"/>
        <v>300000</v>
      </c>
      <c r="V71" s="68">
        <f t="shared" si="28"/>
        <v>54</v>
      </c>
      <c r="W71" s="92">
        <f t="shared" si="29"/>
        <v>2592000</v>
      </c>
      <c r="X71" s="105">
        <v>1.8268087594292659E-2</v>
      </c>
      <c r="Y71" s="105">
        <v>6.4585380345675958E-2</v>
      </c>
      <c r="Z71" s="105">
        <v>0.1031829881457198</v>
      </c>
      <c r="AA71" s="105">
        <f t="shared" si="18"/>
        <v>2.6371630205390684E-4</v>
      </c>
    </row>
    <row r="72" spans="1:27">
      <c r="A72" s="68">
        <f t="shared" si="19"/>
        <v>55</v>
      </c>
      <c r="B72" s="120">
        <v>5.1519436142867419E-5</v>
      </c>
      <c r="C72" s="92">
        <f t="shared" si="15"/>
        <v>2640000</v>
      </c>
      <c r="D72" s="92">
        <f t="shared" si="16"/>
        <v>0</v>
      </c>
      <c r="E72" s="103">
        <f t="shared" si="20"/>
        <v>0</v>
      </c>
      <c r="F72" s="103">
        <f t="shared" si="21"/>
        <v>640000</v>
      </c>
      <c r="G72" s="103">
        <f t="shared" si="22"/>
        <v>1000000</v>
      </c>
      <c r="H72" s="103">
        <f t="shared" si="23"/>
        <v>700000.00000000012</v>
      </c>
      <c r="I72" s="103">
        <f t="shared" si="24"/>
        <v>300000</v>
      </c>
      <c r="J72" s="103">
        <f t="shared" si="17"/>
        <v>2640000</v>
      </c>
      <c r="K72" s="103">
        <f t="shared" si="25"/>
        <v>0</v>
      </c>
      <c r="L72" s="93">
        <f>1-SUM($B$17:B72)</f>
        <v>2.1219686591100739E-4</v>
      </c>
      <c r="M72" s="93">
        <f t="shared" si="26"/>
        <v>5.1519436142867419E-5</v>
      </c>
      <c r="N72" s="79">
        <f t="shared" si="27"/>
        <v>2640000</v>
      </c>
      <c r="O72" s="68">
        <f t="shared" si="8"/>
        <v>0</v>
      </c>
      <c r="P72" s="68">
        <f t="shared" si="9"/>
        <v>640000</v>
      </c>
      <c r="Q72" s="79">
        <f t="shared" si="10"/>
        <v>1000000</v>
      </c>
      <c r="R72" s="77">
        <f t="shared" si="11"/>
        <v>700000.00000000012</v>
      </c>
      <c r="S72" s="77">
        <f t="shared" si="12"/>
        <v>300000</v>
      </c>
      <c r="V72" s="68">
        <f t="shared" si="28"/>
        <v>55</v>
      </c>
      <c r="W72" s="92">
        <f t="shared" si="29"/>
        <v>2640000</v>
      </c>
      <c r="X72" s="105">
        <v>1.6680192706005958E-2</v>
      </c>
      <c r="Y72" s="105">
        <v>6.2211286288644252E-2</v>
      </c>
      <c r="Z72" s="105">
        <v>0.10261625918231343</v>
      </c>
      <c r="AA72" s="105">
        <f t="shared" si="18"/>
        <v>2.1219686591100739E-4</v>
      </c>
    </row>
    <row r="73" spans="1:27">
      <c r="A73" s="68">
        <f t="shared" si="19"/>
        <v>56</v>
      </c>
      <c r="B73" s="120">
        <v>4.1863653147136902E-5</v>
      </c>
      <c r="C73" s="92">
        <f t="shared" si="15"/>
        <v>2688000</v>
      </c>
      <c r="D73" s="92">
        <f t="shared" si="16"/>
        <v>0</v>
      </c>
      <c r="E73" s="103">
        <f t="shared" si="20"/>
        <v>0</v>
      </c>
      <c r="F73" s="103">
        <f t="shared" si="21"/>
        <v>688000</v>
      </c>
      <c r="G73" s="103">
        <f t="shared" si="22"/>
        <v>1000000</v>
      </c>
      <c r="H73" s="103">
        <f t="shared" si="23"/>
        <v>700000.00000000012</v>
      </c>
      <c r="I73" s="103">
        <f t="shared" si="24"/>
        <v>300000</v>
      </c>
      <c r="J73" s="103">
        <f t="shared" si="17"/>
        <v>2688000</v>
      </c>
      <c r="K73" s="103">
        <f t="shared" si="25"/>
        <v>0</v>
      </c>
      <c r="L73" s="93">
        <f>1-SUM($B$17:B73)</f>
        <v>1.7033321276382907E-4</v>
      </c>
      <c r="M73" s="93">
        <f t="shared" si="26"/>
        <v>4.1863653147136902E-5</v>
      </c>
      <c r="N73" s="79">
        <f t="shared" si="27"/>
        <v>2688000</v>
      </c>
      <c r="O73" s="68">
        <f t="shared" si="8"/>
        <v>0</v>
      </c>
      <c r="P73" s="68">
        <f t="shared" si="9"/>
        <v>688000</v>
      </c>
      <c r="Q73" s="79">
        <f t="shared" si="10"/>
        <v>1000000</v>
      </c>
      <c r="R73" s="77">
        <f t="shared" si="11"/>
        <v>700000.00000000012</v>
      </c>
      <c r="S73" s="77">
        <f t="shared" si="12"/>
        <v>300000</v>
      </c>
      <c r="V73" s="68">
        <f t="shared" si="28"/>
        <v>56</v>
      </c>
      <c r="W73" s="92">
        <f t="shared" si="29"/>
        <v>2688000</v>
      </c>
      <c r="X73" s="105">
        <v>1.5369133408865587E-2</v>
      </c>
      <c r="Y73" s="105">
        <v>6.0048998480890292E-2</v>
      </c>
      <c r="Z73" s="105">
        <v>0.10189180365241801</v>
      </c>
      <c r="AA73" s="105">
        <f t="shared" si="18"/>
        <v>1.7033321276382907E-4</v>
      </c>
    </row>
    <row r="74" spans="1:27">
      <c r="A74" s="68">
        <f t="shared" si="19"/>
        <v>57</v>
      </c>
      <c r="B74" s="120">
        <v>3.3938327748026336E-5</v>
      </c>
      <c r="C74" s="92">
        <f t="shared" si="15"/>
        <v>2736000</v>
      </c>
      <c r="D74" s="92">
        <f t="shared" si="16"/>
        <v>0</v>
      </c>
      <c r="E74" s="103">
        <f t="shared" si="20"/>
        <v>0</v>
      </c>
      <c r="F74" s="103">
        <f t="shared" si="21"/>
        <v>736000</v>
      </c>
      <c r="G74" s="103">
        <f t="shared" si="22"/>
        <v>1000000</v>
      </c>
      <c r="H74" s="103">
        <f t="shared" si="23"/>
        <v>700000.00000000012</v>
      </c>
      <c r="I74" s="103">
        <f t="shared" si="24"/>
        <v>300000</v>
      </c>
      <c r="J74" s="103">
        <f t="shared" si="17"/>
        <v>2736000</v>
      </c>
      <c r="K74" s="103">
        <f t="shared" si="25"/>
        <v>0</v>
      </c>
      <c r="L74" s="93">
        <f>1-SUM($B$17:B74)</f>
        <v>1.3639488501582253E-4</v>
      </c>
      <c r="M74" s="93">
        <f t="shared" si="26"/>
        <v>3.3938327748026336E-5</v>
      </c>
      <c r="N74" s="79">
        <f t="shared" si="27"/>
        <v>2736000</v>
      </c>
      <c r="O74" s="68">
        <f t="shared" si="8"/>
        <v>0</v>
      </c>
      <c r="P74" s="68">
        <f t="shared" si="9"/>
        <v>736000</v>
      </c>
      <c r="Q74" s="79">
        <f t="shared" si="10"/>
        <v>1000000</v>
      </c>
      <c r="R74" s="77">
        <f t="shared" si="11"/>
        <v>700000.00000000012</v>
      </c>
      <c r="S74" s="77">
        <f t="shared" si="12"/>
        <v>300000</v>
      </c>
      <c r="V74" s="68">
        <f t="shared" si="28"/>
        <v>57</v>
      </c>
      <c r="W74" s="92">
        <f t="shared" si="29"/>
        <v>2736000</v>
      </c>
      <c r="X74" s="105">
        <v>1.4286744325364142E-2</v>
      </c>
      <c r="Y74" s="105">
        <v>5.8043783766637436E-2</v>
      </c>
      <c r="Z74" s="105">
        <v>0.10094980480352123</v>
      </c>
      <c r="AA74" s="105">
        <f t="shared" si="18"/>
        <v>1.3639488501582253E-4</v>
      </c>
    </row>
    <row r="75" spans="1:27">
      <c r="A75" s="68">
        <f t="shared" si="19"/>
        <v>58</v>
      </c>
      <c r="B75" s="120">
        <v>2.744872518469827E-5</v>
      </c>
      <c r="C75" s="92">
        <f t="shared" si="15"/>
        <v>2784000</v>
      </c>
      <c r="D75" s="92">
        <f t="shared" si="16"/>
        <v>0</v>
      </c>
      <c r="E75" s="103">
        <f t="shared" si="20"/>
        <v>0</v>
      </c>
      <c r="F75" s="103">
        <f t="shared" si="21"/>
        <v>784000</v>
      </c>
      <c r="G75" s="103">
        <f t="shared" si="22"/>
        <v>1000000</v>
      </c>
      <c r="H75" s="103">
        <f t="shared" si="23"/>
        <v>700000.00000000012</v>
      </c>
      <c r="I75" s="103">
        <f t="shared" si="24"/>
        <v>300000</v>
      </c>
      <c r="J75" s="103">
        <f t="shared" si="17"/>
        <v>2784000</v>
      </c>
      <c r="K75" s="103">
        <f t="shared" si="25"/>
        <v>0</v>
      </c>
      <c r="L75" s="93">
        <f>1-SUM($B$17:B75)</f>
        <v>1.0894615983114697E-4</v>
      </c>
      <c r="M75" s="93">
        <f t="shared" si="26"/>
        <v>2.744872518469827E-5</v>
      </c>
      <c r="N75" s="79">
        <f t="shared" si="27"/>
        <v>2784000</v>
      </c>
      <c r="O75" s="68">
        <f t="shared" si="8"/>
        <v>0</v>
      </c>
      <c r="P75" s="68">
        <f t="shared" si="9"/>
        <v>784000</v>
      </c>
      <c r="Q75" s="79">
        <f t="shared" si="10"/>
        <v>1000000</v>
      </c>
      <c r="R75" s="77">
        <f t="shared" si="11"/>
        <v>700000.00000000012</v>
      </c>
      <c r="S75" s="77">
        <f t="shared" si="12"/>
        <v>300000</v>
      </c>
      <c r="V75" s="68">
        <f t="shared" si="28"/>
        <v>58</v>
      </c>
      <c r="W75" s="92">
        <f t="shared" si="29"/>
        <v>2784000</v>
      </c>
      <c r="X75" s="105">
        <v>1.3377941332836985E-2</v>
      </c>
      <c r="Y75" s="105">
        <v>5.6132606199388979E-2</v>
      </c>
      <c r="Z75" s="105">
        <v>9.9736580411689979E-2</v>
      </c>
      <c r="AA75" s="105">
        <f t="shared" si="18"/>
        <v>1.0894615983114697E-4</v>
      </c>
    </row>
    <row r="76" spans="1:27">
      <c r="A76" s="68">
        <f t="shared" si="19"/>
        <v>59</v>
      </c>
      <c r="B76" s="120">
        <v>2.2147674672544625E-5</v>
      </c>
      <c r="C76" s="92">
        <f t="shared" si="15"/>
        <v>2832000</v>
      </c>
      <c r="D76" s="92">
        <f t="shared" si="16"/>
        <v>0</v>
      </c>
      <c r="E76" s="103">
        <f t="shared" si="20"/>
        <v>0</v>
      </c>
      <c r="F76" s="103">
        <f t="shared" si="21"/>
        <v>832000</v>
      </c>
      <c r="G76" s="103">
        <f t="shared" si="22"/>
        <v>1000000</v>
      </c>
      <c r="H76" s="103">
        <f t="shared" si="23"/>
        <v>700000.00000000012</v>
      </c>
      <c r="I76" s="103">
        <f t="shared" si="24"/>
        <v>300000</v>
      </c>
      <c r="J76" s="103">
        <f t="shared" si="17"/>
        <v>2832000</v>
      </c>
      <c r="K76" s="103">
        <f t="shared" si="25"/>
        <v>0</v>
      </c>
      <c r="L76" s="93">
        <f>1-SUM($B$17:B76)</f>
        <v>8.679848515857902E-5</v>
      </c>
      <c r="M76" s="93">
        <f t="shared" si="26"/>
        <v>2.2147674672544625E-5</v>
      </c>
      <c r="N76" s="79">
        <f t="shared" si="27"/>
        <v>2832000</v>
      </c>
      <c r="O76" s="68">
        <f t="shared" si="8"/>
        <v>0</v>
      </c>
      <c r="P76" s="68">
        <f t="shared" si="9"/>
        <v>832000</v>
      </c>
      <c r="Q76" s="79">
        <f t="shared" si="10"/>
        <v>1000000</v>
      </c>
      <c r="R76" s="77">
        <f t="shared" si="11"/>
        <v>700000.00000000012</v>
      </c>
      <c r="S76" s="77">
        <f t="shared" si="12"/>
        <v>300000</v>
      </c>
      <c r="V76" s="68">
        <f t="shared" si="28"/>
        <v>59</v>
      </c>
      <c r="W76" s="92">
        <f t="shared" si="29"/>
        <v>2832000</v>
      </c>
      <c r="X76" s="105">
        <v>1.2587116764260609E-2</v>
      </c>
      <c r="Y76" s="105">
        <v>5.4253921696461593E-2</v>
      </c>
      <c r="Z76" s="105">
        <v>9.8208312806625231E-2</v>
      </c>
      <c r="AA76" s="105">
        <f t="shared" si="18"/>
        <v>8.679848515857902E-5</v>
      </c>
    </row>
    <row r="77" spans="1:27">
      <c r="A77" s="68">
        <f t="shared" si="19"/>
        <v>60</v>
      </c>
      <c r="B77" s="120">
        <v>1.7827800928405389E-5</v>
      </c>
      <c r="C77" s="92">
        <f t="shared" si="15"/>
        <v>2880000</v>
      </c>
      <c r="D77" s="92">
        <f t="shared" si="16"/>
        <v>0</v>
      </c>
      <c r="E77" s="103">
        <f t="shared" si="20"/>
        <v>0</v>
      </c>
      <c r="F77" s="103">
        <f t="shared" si="21"/>
        <v>880000</v>
      </c>
      <c r="G77" s="103">
        <f t="shared" si="22"/>
        <v>1000000</v>
      </c>
      <c r="H77" s="103">
        <f t="shared" si="23"/>
        <v>700000.00000000012</v>
      </c>
      <c r="I77" s="103">
        <f t="shared" si="24"/>
        <v>300000</v>
      </c>
      <c r="J77" s="103">
        <f t="shared" si="17"/>
        <v>2880000</v>
      </c>
      <c r="K77" s="103">
        <f t="shared" si="25"/>
        <v>0</v>
      </c>
      <c r="L77" s="93">
        <f>1-SUM($B$17:B77)</f>
        <v>6.8970684230174051E-5</v>
      </c>
      <c r="M77" s="93">
        <f t="shared" si="26"/>
        <v>1.7827800928405389E-5</v>
      </c>
      <c r="N77" s="79">
        <f t="shared" si="27"/>
        <v>2880000</v>
      </c>
      <c r="O77" s="68">
        <f t="shared" si="8"/>
        <v>0</v>
      </c>
      <c r="P77" s="68">
        <f t="shared" si="9"/>
        <v>880000</v>
      </c>
      <c r="Q77" s="79">
        <f t="shared" si="10"/>
        <v>1000000</v>
      </c>
      <c r="R77" s="77">
        <f t="shared" si="11"/>
        <v>700000.00000000012</v>
      </c>
      <c r="S77" s="77">
        <f t="shared" si="12"/>
        <v>300000</v>
      </c>
      <c r="V77" s="68">
        <f t="shared" si="28"/>
        <v>60</v>
      </c>
      <c r="W77" s="92">
        <f t="shared" si="29"/>
        <v>2880000</v>
      </c>
      <c r="X77" s="105">
        <v>1.1863532968665491E-2</v>
      </c>
      <c r="Y77" s="105">
        <v>5.2356555361746104E-2</v>
      </c>
      <c r="Z77" s="105">
        <v>9.6335828788623123E-2</v>
      </c>
      <c r="AA77" s="105">
        <f t="shared" si="18"/>
        <v>6.8970684230174051E-5</v>
      </c>
    </row>
    <row r="78" spans="1:27">
      <c r="A78" s="68">
        <f t="shared" si="19"/>
        <v>61</v>
      </c>
      <c r="B78" s="120">
        <v>1.4315466761891751E-5</v>
      </c>
      <c r="C78" s="92">
        <f t="shared" si="15"/>
        <v>2928000</v>
      </c>
      <c r="D78" s="92">
        <f t="shared" si="16"/>
        <v>0</v>
      </c>
      <c r="E78" s="103">
        <f t="shared" si="20"/>
        <v>0</v>
      </c>
      <c r="F78" s="103">
        <f t="shared" si="21"/>
        <v>928000</v>
      </c>
      <c r="G78" s="103">
        <f t="shared" si="22"/>
        <v>1000000</v>
      </c>
      <c r="H78" s="103">
        <f t="shared" si="23"/>
        <v>700000.00000000012</v>
      </c>
      <c r="I78" s="103">
        <f t="shared" si="24"/>
        <v>300000</v>
      </c>
      <c r="J78" s="103">
        <f t="shared" si="17"/>
        <v>2928000</v>
      </c>
      <c r="K78" s="103">
        <f t="shared" si="25"/>
        <v>0</v>
      </c>
      <c r="L78" s="93">
        <f>1-SUM($B$17:B78)</f>
        <v>5.4655217468280171E-5</v>
      </c>
      <c r="M78" s="93">
        <f t="shared" si="26"/>
        <v>1.4315466761891751E-5</v>
      </c>
      <c r="N78" s="79">
        <f t="shared" si="27"/>
        <v>2928000</v>
      </c>
      <c r="O78" s="68">
        <f t="shared" si="8"/>
        <v>0</v>
      </c>
      <c r="P78" s="68">
        <f t="shared" si="9"/>
        <v>928000</v>
      </c>
      <c r="Q78" s="79">
        <f t="shared" si="10"/>
        <v>1000000</v>
      </c>
      <c r="R78" s="77">
        <f t="shared" si="11"/>
        <v>700000.00000000012</v>
      </c>
      <c r="S78" s="77">
        <f t="shared" si="12"/>
        <v>300000</v>
      </c>
      <c r="V78" s="68">
        <f t="shared" si="28"/>
        <v>61</v>
      </c>
      <c r="W78" s="92">
        <f t="shared" si="29"/>
        <v>2928000</v>
      </c>
      <c r="X78" s="105">
        <v>1.1165344871637339E-2</v>
      </c>
      <c r="Y78" s="105">
        <v>5.0406415723106113E-2</v>
      </c>
      <c r="Z78" s="105">
        <v>9.4109553083395636E-2</v>
      </c>
      <c r="AA78" s="105">
        <f t="shared" si="18"/>
        <v>5.4655217468280171E-5</v>
      </c>
    </row>
    <row r="79" spans="1:27">
      <c r="A79" s="68">
        <f t="shared" si="19"/>
        <v>62</v>
      </c>
      <c r="B79" s="120">
        <v>1.1465926643653119E-5</v>
      </c>
      <c r="C79" s="92">
        <f t="shared" si="15"/>
        <v>2976000</v>
      </c>
      <c r="D79" s="92">
        <f t="shared" si="16"/>
        <v>0</v>
      </c>
      <c r="E79" s="103">
        <f t="shared" si="20"/>
        <v>0</v>
      </c>
      <c r="F79" s="103">
        <f t="shared" si="21"/>
        <v>976000</v>
      </c>
      <c r="G79" s="103">
        <f t="shared" si="22"/>
        <v>1000000</v>
      </c>
      <c r="H79" s="103">
        <f t="shared" si="23"/>
        <v>700000.00000000012</v>
      </c>
      <c r="I79" s="103">
        <f t="shared" si="24"/>
        <v>300000</v>
      </c>
      <c r="J79" s="103">
        <f t="shared" si="17"/>
        <v>2976000</v>
      </c>
      <c r="K79" s="103">
        <f t="shared" si="25"/>
        <v>0</v>
      </c>
      <c r="L79" s="93">
        <f>1-SUM($B$17:B79)</f>
        <v>4.3189290824585669E-5</v>
      </c>
      <c r="M79" s="93">
        <f t="shared" si="26"/>
        <v>1.1465926643653119E-5</v>
      </c>
      <c r="N79" s="79">
        <f t="shared" si="27"/>
        <v>2976000</v>
      </c>
      <c r="O79" s="68">
        <f t="shared" si="8"/>
        <v>0</v>
      </c>
      <c r="P79" s="68">
        <f t="shared" si="9"/>
        <v>976000</v>
      </c>
      <c r="Q79" s="79">
        <f t="shared" si="10"/>
        <v>1000000</v>
      </c>
      <c r="R79" s="77">
        <f t="shared" si="11"/>
        <v>700000.00000000012</v>
      </c>
      <c r="S79" s="77">
        <f t="shared" si="12"/>
        <v>300000</v>
      </c>
      <c r="V79" s="68">
        <f t="shared" si="28"/>
        <v>62</v>
      </c>
      <c r="W79" s="92">
        <f t="shared" si="29"/>
        <v>2976000</v>
      </c>
      <c r="X79" s="105">
        <v>1.0462113612773494E-2</v>
      </c>
      <c r="Y79" s="105">
        <v>4.8390206014057746E-2</v>
      </c>
      <c r="Z79" s="105">
        <v>9.1543542344397433E-2</v>
      </c>
      <c r="AA79" s="105">
        <f t="shared" si="18"/>
        <v>4.3189290824585669E-5</v>
      </c>
    </row>
    <row r="80" spans="1:27">
      <c r="A80" s="68">
        <f t="shared" si="19"/>
        <v>63</v>
      </c>
      <c r="B80" s="120">
        <v>9.1591812095685516E-6</v>
      </c>
      <c r="C80" s="92">
        <f t="shared" si="15"/>
        <v>3024000</v>
      </c>
      <c r="D80" s="92">
        <f t="shared" si="16"/>
        <v>0</v>
      </c>
      <c r="E80" s="103">
        <f t="shared" si="20"/>
        <v>0</v>
      </c>
      <c r="F80" s="103">
        <f t="shared" si="21"/>
        <v>1024000</v>
      </c>
      <c r="G80" s="103">
        <f t="shared" si="22"/>
        <v>1000000</v>
      </c>
      <c r="H80" s="103">
        <f t="shared" si="23"/>
        <v>700000.00000000012</v>
      </c>
      <c r="I80" s="103">
        <f t="shared" si="24"/>
        <v>300000</v>
      </c>
      <c r="J80" s="103">
        <f t="shared" si="17"/>
        <v>3024000</v>
      </c>
      <c r="K80" s="103">
        <f t="shared" si="25"/>
        <v>0</v>
      </c>
      <c r="L80" s="93">
        <f>1-SUM($B$17:B80)</f>
        <v>3.4030109615001969E-5</v>
      </c>
      <c r="M80" s="93">
        <f t="shared" si="26"/>
        <v>9.1591812095685516E-6</v>
      </c>
      <c r="N80" s="79">
        <f t="shared" si="27"/>
        <v>3024000</v>
      </c>
      <c r="O80" s="68">
        <f t="shared" si="8"/>
        <v>0</v>
      </c>
      <c r="P80" s="68">
        <f t="shared" si="9"/>
        <v>1024000</v>
      </c>
      <c r="Q80" s="79">
        <f t="shared" si="10"/>
        <v>1000000</v>
      </c>
      <c r="R80" s="77">
        <f t="shared" si="11"/>
        <v>700000.00000000012</v>
      </c>
      <c r="S80" s="77">
        <f t="shared" si="12"/>
        <v>300000</v>
      </c>
      <c r="V80" s="68">
        <f t="shared" si="28"/>
        <v>63</v>
      </c>
      <c r="W80" s="92">
        <f t="shared" si="29"/>
        <v>3024000</v>
      </c>
      <c r="X80" s="105">
        <v>9.7358362396987586E-3</v>
      </c>
      <c r="Y80" s="105">
        <v>4.631577863448344E-2</v>
      </c>
      <c r="Z80" s="105">
        <v>8.8677512551918469E-2</v>
      </c>
      <c r="AA80" s="105">
        <f t="shared" si="18"/>
        <v>3.4030109615001969E-5</v>
      </c>
    </row>
    <row r="81" spans="1:27">
      <c r="A81" s="68">
        <f t="shared" si="19"/>
        <v>64</v>
      </c>
      <c r="B81" s="120">
        <v>7.2962148535087306E-6</v>
      </c>
      <c r="C81" s="92">
        <f t="shared" si="15"/>
        <v>3072000</v>
      </c>
      <c r="D81" s="92">
        <f t="shared" si="16"/>
        <v>0</v>
      </c>
      <c r="E81" s="103">
        <f t="shared" ref="E81:E112" si="30">MIN(1500000, C81-SUM(F81:I81))</f>
        <v>0</v>
      </c>
      <c r="F81" s="103">
        <f t="shared" ref="F81:F112" si="31">MIN($D$5*$B$2*$B$3, MAX(C81-SUM(G81:I81), 0))</f>
        <v>1072000</v>
      </c>
      <c r="G81" s="103">
        <f t="shared" ref="G81:G112" si="32">MIN($D$6*$B$3*$B$2, MAX(C81-H81-I81,0))</f>
        <v>1000000</v>
      </c>
      <c r="H81" s="103">
        <f t="shared" ref="H81:H112" si="33">MIN($D$7*$B$2*$B$3, MAX(C81-I81,0))</f>
        <v>700000.00000000012</v>
      </c>
      <c r="I81" s="103">
        <f t="shared" ref="I81:I112" si="34">MIN($D$8*$B$2*$B$3,C81)</f>
        <v>300000</v>
      </c>
      <c r="J81" s="103">
        <f t="shared" si="17"/>
        <v>3072000</v>
      </c>
      <c r="K81" s="103">
        <f t="shared" ref="K81:K112" si="35">J81-C81</f>
        <v>0</v>
      </c>
      <c r="L81" s="93">
        <f>1-SUM($B$17:B81)</f>
        <v>2.6733894761488131E-5</v>
      </c>
      <c r="M81" s="93">
        <f t="shared" ref="M81:M112" si="36">B81</f>
        <v>7.2962148535087306E-6</v>
      </c>
      <c r="N81" s="79">
        <f t="shared" ref="N81:N112" si="37">C81</f>
        <v>3072000</v>
      </c>
      <c r="O81" s="68">
        <f t="shared" ref="O81:O144" si="38">E81</f>
        <v>0</v>
      </c>
      <c r="P81" s="68">
        <f t="shared" ref="P81:P144" si="39">F81</f>
        <v>1072000</v>
      </c>
      <c r="Q81" s="79">
        <f t="shared" ref="Q81:R144" si="40">G81</f>
        <v>1000000</v>
      </c>
      <c r="R81" s="77">
        <f t="shared" si="40"/>
        <v>700000.00000000012</v>
      </c>
      <c r="S81" s="77">
        <f t="shared" ref="S81:S144" si="41">I81</f>
        <v>300000</v>
      </c>
      <c r="V81" s="68">
        <f t="shared" ref="V81:V112" si="42">A81</f>
        <v>64</v>
      </c>
      <c r="W81" s="92">
        <f t="shared" ref="W81:W112" si="43">C81</f>
        <v>3072000</v>
      </c>
      <c r="X81" s="105">
        <v>8.9806213219869591E-3</v>
      </c>
      <c r="Y81" s="105">
        <v>4.4209284050556241E-2</v>
      </c>
      <c r="Z81" s="105">
        <v>8.5576029857104552E-2</v>
      </c>
      <c r="AA81" s="105">
        <f t="shared" si="18"/>
        <v>2.6733894761488131E-5</v>
      </c>
    </row>
    <row r="82" spans="1:27">
      <c r="A82" s="68">
        <f t="shared" si="19"/>
        <v>65</v>
      </c>
      <c r="B82" s="120">
        <v>5.7955357833471638E-6</v>
      </c>
      <c r="C82" s="92">
        <f t="shared" ref="C82:C117" si="44">A82*$B$2*(1-$B$6)</f>
        <v>3120000</v>
      </c>
      <c r="D82" s="92">
        <f t="shared" ref="D82:D145" si="45">MAX(C82-SUM(E82:I82), 0)</f>
        <v>0</v>
      </c>
      <c r="E82" s="103">
        <f t="shared" si="30"/>
        <v>0</v>
      </c>
      <c r="F82" s="103">
        <f t="shared" si="31"/>
        <v>1120000</v>
      </c>
      <c r="G82" s="103">
        <f t="shared" si="32"/>
        <v>1000000</v>
      </c>
      <c r="H82" s="103">
        <f t="shared" si="33"/>
        <v>700000.00000000012</v>
      </c>
      <c r="I82" s="103">
        <f t="shared" si="34"/>
        <v>300000</v>
      </c>
      <c r="J82" s="103">
        <f t="shared" ref="J82:J145" si="46">SUM(D82:I82)</f>
        <v>3120000</v>
      </c>
      <c r="K82" s="103">
        <f t="shared" si="35"/>
        <v>0</v>
      </c>
      <c r="L82" s="93">
        <f>1-SUM($B$17:B82)</f>
        <v>2.0938358978095373E-5</v>
      </c>
      <c r="M82" s="93">
        <f t="shared" si="36"/>
        <v>5.7955357833471638E-6</v>
      </c>
      <c r="N82" s="79">
        <f t="shared" si="37"/>
        <v>3120000</v>
      </c>
      <c r="O82" s="68">
        <f t="shared" si="38"/>
        <v>0</v>
      </c>
      <c r="P82" s="68">
        <f t="shared" si="39"/>
        <v>1120000</v>
      </c>
      <c r="Q82" s="79">
        <f t="shared" si="40"/>
        <v>1000000</v>
      </c>
      <c r="R82" s="77">
        <f t="shared" si="40"/>
        <v>700000.00000000012</v>
      </c>
      <c r="S82" s="77">
        <f t="shared" si="41"/>
        <v>300000</v>
      </c>
      <c r="V82" s="68">
        <f t="shared" si="42"/>
        <v>65</v>
      </c>
      <c r="W82" s="92">
        <f t="shared" si="43"/>
        <v>3120000</v>
      </c>
      <c r="X82" s="105">
        <v>8.2012119593896093E-3</v>
      </c>
      <c r="Y82" s="105">
        <v>4.2109727391689278E-2</v>
      </c>
      <c r="Z82" s="105">
        <v>8.2324514066846488E-2</v>
      </c>
      <c r="AA82" s="105">
        <f t="shared" ref="AA82:AA142" si="47">L82</f>
        <v>2.0938358978095373E-5</v>
      </c>
    </row>
    <row r="83" spans="1:27">
      <c r="A83" s="68">
        <f t="shared" ref="A83:A117" si="48">A82+1</f>
        <v>66</v>
      </c>
      <c r="B83" s="120">
        <v>4.5900915289712555E-6</v>
      </c>
      <c r="C83" s="92">
        <f t="shared" si="44"/>
        <v>3168000</v>
      </c>
      <c r="D83" s="92">
        <f t="shared" si="45"/>
        <v>0</v>
      </c>
      <c r="E83" s="103">
        <f t="shared" si="30"/>
        <v>0</v>
      </c>
      <c r="F83" s="103">
        <f t="shared" si="31"/>
        <v>1168000</v>
      </c>
      <c r="G83" s="103">
        <f t="shared" si="32"/>
        <v>1000000</v>
      </c>
      <c r="H83" s="103">
        <f t="shared" si="33"/>
        <v>700000.00000000012</v>
      </c>
      <c r="I83" s="103">
        <f t="shared" si="34"/>
        <v>300000</v>
      </c>
      <c r="J83" s="103">
        <f t="shared" si="46"/>
        <v>3168000</v>
      </c>
      <c r="K83" s="103">
        <f t="shared" si="35"/>
        <v>0</v>
      </c>
      <c r="L83" s="93">
        <f>1-SUM($B$17:B83)</f>
        <v>1.634826744911777E-5</v>
      </c>
      <c r="M83" s="93">
        <f t="shared" si="36"/>
        <v>4.5900915289712555E-6</v>
      </c>
      <c r="N83" s="79">
        <f t="shared" si="37"/>
        <v>3168000</v>
      </c>
      <c r="O83" s="68">
        <f t="shared" si="38"/>
        <v>0</v>
      </c>
      <c r="P83" s="68">
        <f t="shared" si="39"/>
        <v>1168000</v>
      </c>
      <c r="Q83" s="79">
        <f t="shared" si="40"/>
        <v>1000000</v>
      </c>
      <c r="R83" s="77">
        <f t="shared" si="40"/>
        <v>700000.00000000012</v>
      </c>
      <c r="S83" s="77">
        <f t="shared" si="41"/>
        <v>300000</v>
      </c>
      <c r="V83" s="68">
        <f t="shared" si="42"/>
        <v>66</v>
      </c>
      <c r="W83" s="92">
        <f t="shared" si="43"/>
        <v>3168000</v>
      </c>
      <c r="X83" s="105">
        <v>7.4106176817256841E-3</v>
      </c>
      <c r="Y83" s="105">
        <v>4.0061903367087925E-2</v>
      </c>
      <c r="Z83" s="105">
        <v>7.9022313041821945E-2</v>
      </c>
      <c r="AA83" s="105">
        <f t="shared" si="47"/>
        <v>1.634826744911777E-5</v>
      </c>
    </row>
    <row r="84" spans="1:27">
      <c r="A84" s="68">
        <f t="shared" si="48"/>
        <v>67</v>
      </c>
      <c r="B84" s="120">
        <v>3.6246592325365277E-6</v>
      </c>
      <c r="C84" s="92">
        <f t="shared" si="44"/>
        <v>3216000</v>
      </c>
      <c r="D84" s="92">
        <f t="shared" si="45"/>
        <v>0</v>
      </c>
      <c r="E84" s="103">
        <f t="shared" si="30"/>
        <v>0</v>
      </c>
      <c r="F84" s="103">
        <f t="shared" si="31"/>
        <v>1216000</v>
      </c>
      <c r="G84" s="103">
        <f t="shared" si="32"/>
        <v>1000000</v>
      </c>
      <c r="H84" s="103">
        <f t="shared" si="33"/>
        <v>700000.00000000012</v>
      </c>
      <c r="I84" s="103">
        <f t="shared" si="34"/>
        <v>300000</v>
      </c>
      <c r="J84" s="103">
        <f t="shared" si="46"/>
        <v>3216000</v>
      </c>
      <c r="K84" s="103">
        <f t="shared" si="35"/>
        <v>0</v>
      </c>
      <c r="L84" s="93">
        <f>1-SUM($B$17:B84)</f>
        <v>1.2723608216580473E-5</v>
      </c>
      <c r="M84" s="93">
        <f t="shared" si="36"/>
        <v>3.6246592325365277E-6</v>
      </c>
      <c r="N84" s="79">
        <f t="shared" si="37"/>
        <v>3216000</v>
      </c>
      <c r="O84" s="68">
        <f t="shared" si="38"/>
        <v>0</v>
      </c>
      <c r="P84" s="68">
        <f t="shared" si="39"/>
        <v>1216000</v>
      </c>
      <c r="Q84" s="79">
        <f t="shared" si="40"/>
        <v>1000000</v>
      </c>
      <c r="R84" s="77">
        <f t="shared" si="40"/>
        <v>700000.00000000012</v>
      </c>
      <c r="S84" s="77">
        <f t="shared" si="41"/>
        <v>300000</v>
      </c>
      <c r="V84" s="68">
        <f t="shared" si="42"/>
        <v>67</v>
      </c>
      <c r="W84" s="92">
        <f t="shared" si="43"/>
        <v>3216000</v>
      </c>
      <c r="X84" s="105">
        <v>6.6271725483154631E-3</v>
      </c>
      <c r="Y84" s="105">
        <v>3.8108880207953555E-2</v>
      </c>
      <c r="Z84" s="105">
        <v>7.5773707442500671E-2</v>
      </c>
      <c r="AA84" s="105">
        <f t="shared" si="47"/>
        <v>1.2723608216580473E-5</v>
      </c>
    </row>
    <row r="85" spans="1:27">
      <c r="A85" s="68">
        <f t="shared" si="48"/>
        <v>68</v>
      </c>
      <c r="B85" s="120">
        <v>2.8537439665304666E-6</v>
      </c>
      <c r="C85" s="92">
        <f t="shared" si="44"/>
        <v>3264000</v>
      </c>
      <c r="D85" s="92">
        <f t="shared" si="45"/>
        <v>0</v>
      </c>
      <c r="E85" s="103">
        <f t="shared" si="30"/>
        <v>0</v>
      </c>
      <c r="F85" s="103">
        <f t="shared" si="31"/>
        <v>1264000</v>
      </c>
      <c r="G85" s="103">
        <f t="shared" si="32"/>
        <v>1000000</v>
      </c>
      <c r="H85" s="103">
        <f t="shared" si="33"/>
        <v>700000.00000000012</v>
      </c>
      <c r="I85" s="103">
        <f t="shared" si="34"/>
        <v>300000</v>
      </c>
      <c r="J85" s="103">
        <f t="shared" si="46"/>
        <v>3264000</v>
      </c>
      <c r="K85" s="103">
        <f t="shared" si="35"/>
        <v>0</v>
      </c>
      <c r="L85" s="93">
        <f>1-SUM($B$17:B85)</f>
        <v>9.8698642500005818E-6</v>
      </c>
      <c r="M85" s="93">
        <f t="shared" si="36"/>
        <v>2.8537439665304666E-6</v>
      </c>
      <c r="N85" s="79">
        <f t="shared" si="37"/>
        <v>3264000</v>
      </c>
      <c r="O85" s="68">
        <f t="shared" si="38"/>
        <v>0</v>
      </c>
      <c r="P85" s="68">
        <f t="shared" si="39"/>
        <v>1264000</v>
      </c>
      <c r="Q85" s="79">
        <f t="shared" si="40"/>
        <v>1000000</v>
      </c>
      <c r="R85" s="77">
        <f t="shared" si="40"/>
        <v>700000.00000000012</v>
      </c>
      <c r="S85" s="77">
        <f t="shared" si="41"/>
        <v>300000</v>
      </c>
      <c r="V85" s="68">
        <f t="shared" si="42"/>
        <v>68</v>
      </c>
      <c r="W85" s="92">
        <f t="shared" si="43"/>
        <v>3264000</v>
      </c>
      <c r="X85" s="105">
        <v>5.8713797176009885E-3</v>
      </c>
      <c r="Y85" s="105">
        <v>3.6285214700783941E-2</v>
      </c>
      <c r="Z85" s="105">
        <v>7.2678150253818408E-2</v>
      </c>
      <c r="AA85" s="105">
        <f t="shared" si="47"/>
        <v>9.8698642500005818E-6</v>
      </c>
    </row>
    <row r="86" spans="1:27">
      <c r="A86" s="68">
        <f t="shared" si="48"/>
        <v>69</v>
      </c>
      <c r="B86" s="120">
        <v>2.2399287677441339E-6</v>
      </c>
      <c r="C86" s="92">
        <f t="shared" si="44"/>
        <v>3312000</v>
      </c>
      <c r="D86" s="92">
        <f t="shared" si="45"/>
        <v>0</v>
      </c>
      <c r="E86" s="103">
        <f t="shared" si="30"/>
        <v>0</v>
      </c>
      <c r="F86" s="103">
        <f t="shared" si="31"/>
        <v>1312000</v>
      </c>
      <c r="G86" s="103">
        <f t="shared" si="32"/>
        <v>1000000</v>
      </c>
      <c r="H86" s="103">
        <f t="shared" si="33"/>
        <v>700000.00000000012</v>
      </c>
      <c r="I86" s="103">
        <f t="shared" si="34"/>
        <v>300000</v>
      </c>
      <c r="J86" s="103">
        <f t="shared" si="46"/>
        <v>3312000</v>
      </c>
      <c r="K86" s="103">
        <f t="shared" si="35"/>
        <v>0</v>
      </c>
      <c r="L86" s="93">
        <f>1-SUM($B$17:B86)</f>
        <v>7.6299354823117227E-6</v>
      </c>
      <c r="M86" s="93">
        <f t="shared" si="36"/>
        <v>2.2399287677441339E-6</v>
      </c>
      <c r="N86" s="79">
        <f t="shared" si="37"/>
        <v>3312000</v>
      </c>
      <c r="O86" s="68">
        <f t="shared" si="38"/>
        <v>0</v>
      </c>
      <c r="P86" s="68">
        <f t="shared" si="39"/>
        <v>1312000</v>
      </c>
      <c r="Q86" s="79">
        <f t="shared" si="40"/>
        <v>1000000</v>
      </c>
      <c r="R86" s="77">
        <f t="shared" si="40"/>
        <v>700000.00000000012</v>
      </c>
      <c r="S86" s="77">
        <f t="shared" si="41"/>
        <v>300000</v>
      </c>
      <c r="V86" s="68">
        <f t="shared" si="42"/>
        <v>69</v>
      </c>
      <c r="W86" s="92">
        <f t="shared" si="43"/>
        <v>3312000</v>
      </c>
      <c r="X86" s="105">
        <v>5.162915080060948E-3</v>
      </c>
      <c r="Y86" s="105">
        <v>3.4611903628729457E-2</v>
      </c>
      <c r="Z86" s="105">
        <v>6.9821218979721045E-2</v>
      </c>
      <c r="AA86" s="105">
        <f t="shared" si="47"/>
        <v>7.6299354823117227E-6</v>
      </c>
    </row>
    <row r="87" spans="1:27">
      <c r="A87" s="68">
        <f t="shared" si="48"/>
        <v>70</v>
      </c>
      <c r="B87" s="120">
        <v>1.7525636151355401E-6</v>
      </c>
      <c r="C87" s="92">
        <f t="shared" si="44"/>
        <v>3360000</v>
      </c>
      <c r="D87" s="92">
        <f t="shared" si="45"/>
        <v>0</v>
      </c>
      <c r="E87" s="103">
        <f t="shared" si="30"/>
        <v>0</v>
      </c>
      <c r="F87" s="103">
        <f t="shared" si="31"/>
        <v>1360000</v>
      </c>
      <c r="G87" s="103">
        <f t="shared" si="32"/>
        <v>1000000</v>
      </c>
      <c r="H87" s="103">
        <f t="shared" si="33"/>
        <v>700000.00000000012</v>
      </c>
      <c r="I87" s="103">
        <f t="shared" si="34"/>
        <v>300000</v>
      </c>
      <c r="J87" s="103">
        <f t="shared" si="46"/>
        <v>3360000</v>
      </c>
      <c r="K87" s="103">
        <f t="shared" si="35"/>
        <v>0</v>
      </c>
      <c r="L87" s="93">
        <f>1-SUM($B$17:B87)</f>
        <v>5.8773718671911723E-6</v>
      </c>
      <c r="M87" s="93">
        <f t="shared" si="36"/>
        <v>1.7525636151355401E-6</v>
      </c>
      <c r="N87" s="79">
        <f t="shared" si="37"/>
        <v>3360000</v>
      </c>
      <c r="O87" s="68">
        <f t="shared" si="38"/>
        <v>0</v>
      </c>
      <c r="P87" s="68">
        <f t="shared" si="39"/>
        <v>1360000</v>
      </c>
      <c r="Q87" s="79">
        <f t="shared" si="40"/>
        <v>1000000</v>
      </c>
      <c r="R87" s="77">
        <f t="shared" si="40"/>
        <v>700000.00000000012</v>
      </c>
      <c r="S87" s="77">
        <f t="shared" si="41"/>
        <v>300000</v>
      </c>
      <c r="V87" s="68">
        <f t="shared" si="42"/>
        <v>70</v>
      </c>
      <c r="W87" s="92">
        <f t="shared" si="43"/>
        <v>3360000</v>
      </c>
      <c r="X87" s="105">
        <v>4.5181283268669326E-3</v>
      </c>
      <c r="Y87" s="105">
        <v>3.3093747985513899E-2</v>
      </c>
      <c r="Z87" s="105">
        <v>6.7267613839992801E-2</v>
      </c>
      <c r="AA87" s="105">
        <f t="shared" si="47"/>
        <v>5.8773718671911723E-6</v>
      </c>
    </row>
    <row r="88" spans="1:27">
      <c r="A88" s="68">
        <f t="shared" si="48"/>
        <v>71</v>
      </c>
      <c r="B88" s="120">
        <v>1.3666772550807542E-6</v>
      </c>
      <c r="C88" s="92">
        <f t="shared" si="44"/>
        <v>3408000</v>
      </c>
      <c r="D88" s="92">
        <f t="shared" si="45"/>
        <v>0</v>
      </c>
      <c r="E88" s="103">
        <f t="shared" si="30"/>
        <v>0</v>
      </c>
      <c r="F88" s="103">
        <f t="shared" si="31"/>
        <v>1408000</v>
      </c>
      <c r="G88" s="103">
        <f t="shared" si="32"/>
        <v>1000000</v>
      </c>
      <c r="H88" s="103">
        <f t="shared" si="33"/>
        <v>700000.00000000012</v>
      </c>
      <c r="I88" s="103">
        <f t="shared" si="34"/>
        <v>300000</v>
      </c>
      <c r="J88" s="103">
        <f t="shared" si="46"/>
        <v>3408000</v>
      </c>
      <c r="K88" s="103">
        <f t="shared" si="35"/>
        <v>0</v>
      </c>
      <c r="L88" s="93">
        <f>1-SUM($B$17:B88)</f>
        <v>4.5106946121586944E-6</v>
      </c>
      <c r="M88" s="93">
        <f t="shared" si="36"/>
        <v>1.3666772550807542E-6</v>
      </c>
      <c r="N88" s="79">
        <f t="shared" si="37"/>
        <v>3408000</v>
      </c>
      <c r="O88" s="68">
        <f t="shared" si="38"/>
        <v>0</v>
      </c>
      <c r="P88" s="68">
        <f t="shared" si="39"/>
        <v>1408000</v>
      </c>
      <c r="Q88" s="79">
        <f t="shared" si="40"/>
        <v>1000000</v>
      </c>
      <c r="R88" s="77">
        <f t="shared" si="40"/>
        <v>700000.00000000012</v>
      </c>
      <c r="S88" s="77">
        <f t="shared" si="41"/>
        <v>300000</v>
      </c>
      <c r="V88" s="68">
        <f t="shared" si="42"/>
        <v>71</v>
      </c>
      <c r="W88" s="92">
        <f t="shared" si="43"/>
        <v>3408000</v>
      </c>
      <c r="X88" s="105">
        <v>3.9482947953458636E-3</v>
      </c>
      <c r="Y88" s="105">
        <v>3.171938907995786E-2</v>
      </c>
      <c r="Z88" s="105">
        <v>6.5057110370987381E-2</v>
      </c>
      <c r="AA88" s="105">
        <f t="shared" si="47"/>
        <v>4.5106946121586944E-6</v>
      </c>
    </row>
    <row r="89" spans="1:27">
      <c r="A89" s="68">
        <f t="shared" si="48"/>
        <v>72</v>
      </c>
      <c r="B89" s="120">
        <v>1.0620317745801555E-6</v>
      </c>
      <c r="C89" s="92">
        <f t="shared" si="44"/>
        <v>3456000</v>
      </c>
      <c r="D89" s="92">
        <f t="shared" si="45"/>
        <v>0</v>
      </c>
      <c r="E89" s="103">
        <f t="shared" si="30"/>
        <v>0</v>
      </c>
      <c r="F89" s="103">
        <f t="shared" si="31"/>
        <v>1456000</v>
      </c>
      <c r="G89" s="103">
        <f t="shared" si="32"/>
        <v>1000000</v>
      </c>
      <c r="H89" s="103">
        <f t="shared" si="33"/>
        <v>700000.00000000012</v>
      </c>
      <c r="I89" s="103">
        <f t="shared" si="34"/>
        <v>300000</v>
      </c>
      <c r="J89" s="103">
        <f t="shared" si="46"/>
        <v>3456000</v>
      </c>
      <c r="K89" s="103">
        <f t="shared" si="35"/>
        <v>0</v>
      </c>
      <c r="L89" s="93">
        <f>1-SUM($B$17:B89)</f>
        <v>3.4486628375240969E-6</v>
      </c>
      <c r="M89" s="93">
        <f t="shared" si="36"/>
        <v>1.0620317745801555E-6</v>
      </c>
      <c r="N89" s="79">
        <f t="shared" si="37"/>
        <v>3456000</v>
      </c>
      <c r="O89" s="68">
        <f t="shared" si="38"/>
        <v>0</v>
      </c>
      <c r="P89" s="68">
        <f t="shared" si="39"/>
        <v>1456000</v>
      </c>
      <c r="Q89" s="79">
        <f t="shared" si="40"/>
        <v>1000000</v>
      </c>
      <c r="R89" s="77">
        <f t="shared" si="40"/>
        <v>700000.00000000012</v>
      </c>
      <c r="S89" s="77">
        <f t="shared" si="41"/>
        <v>300000</v>
      </c>
      <c r="V89" s="68">
        <f t="shared" si="42"/>
        <v>72</v>
      </c>
      <c r="W89" s="92">
        <f t="shared" si="43"/>
        <v>3456000</v>
      </c>
      <c r="X89" s="105">
        <v>3.4587471480472809E-3</v>
      </c>
      <c r="Y89" s="105">
        <v>3.0463846333872557E-2</v>
      </c>
      <c r="Z89" s="105">
        <v>6.3203779803326698E-2</v>
      </c>
      <c r="AA89" s="105">
        <f t="shared" si="47"/>
        <v>3.4486628375240969E-6</v>
      </c>
    </row>
    <row r="90" spans="1:27">
      <c r="A90" s="68">
        <f t="shared" si="48"/>
        <v>73</v>
      </c>
      <c r="B90" s="120">
        <v>8.2228625226863454E-7</v>
      </c>
      <c r="C90" s="92">
        <f t="shared" si="44"/>
        <v>3504000</v>
      </c>
      <c r="D90" s="92">
        <f t="shared" si="45"/>
        <v>0</v>
      </c>
      <c r="E90" s="103">
        <f t="shared" si="30"/>
        <v>4000</v>
      </c>
      <c r="F90" s="103">
        <f t="shared" si="31"/>
        <v>1500000</v>
      </c>
      <c r="G90" s="103">
        <f t="shared" si="32"/>
        <v>1000000</v>
      </c>
      <c r="H90" s="103">
        <f t="shared" si="33"/>
        <v>700000.00000000012</v>
      </c>
      <c r="I90" s="103">
        <f t="shared" si="34"/>
        <v>300000</v>
      </c>
      <c r="J90" s="103">
        <f t="shared" si="46"/>
        <v>3504000</v>
      </c>
      <c r="K90" s="103">
        <f t="shared" si="35"/>
        <v>0</v>
      </c>
      <c r="L90" s="93">
        <f>1-SUM($B$17:B90)</f>
        <v>2.6263765852130305E-6</v>
      </c>
      <c r="M90" s="93">
        <f t="shared" si="36"/>
        <v>8.2228625226863454E-7</v>
      </c>
      <c r="N90" s="79">
        <f t="shared" si="37"/>
        <v>3504000</v>
      </c>
      <c r="O90" s="68">
        <f t="shared" si="38"/>
        <v>4000</v>
      </c>
      <c r="P90" s="68">
        <f t="shared" si="39"/>
        <v>1500000</v>
      </c>
      <c r="Q90" s="79">
        <f t="shared" si="40"/>
        <v>1000000</v>
      </c>
      <c r="R90" s="77">
        <f t="shared" si="40"/>
        <v>700000.00000000012</v>
      </c>
      <c r="S90" s="77">
        <f t="shared" si="41"/>
        <v>300000</v>
      </c>
      <c r="V90" s="68">
        <f t="shared" si="42"/>
        <v>73</v>
      </c>
      <c r="W90" s="92">
        <f t="shared" si="43"/>
        <v>3504000</v>
      </c>
      <c r="X90" s="105">
        <v>3.0488769857900389E-3</v>
      </c>
      <c r="Y90" s="105">
        <v>2.9293015648716003E-2</v>
      </c>
      <c r="Z90" s="105">
        <v>6.1698174240474191E-2</v>
      </c>
      <c r="AA90" s="105">
        <f t="shared" si="47"/>
        <v>2.6263765852130305E-6</v>
      </c>
    </row>
    <row r="91" spans="1:27">
      <c r="A91" s="68">
        <f t="shared" si="48"/>
        <v>74</v>
      </c>
      <c r="B91" s="120">
        <v>6.3426846551789878E-7</v>
      </c>
      <c r="C91" s="92">
        <f t="shared" si="44"/>
        <v>3552000</v>
      </c>
      <c r="D91" s="92">
        <f t="shared" si="45"/>
        <v>0</v>
      </c>
      <c r="E91" s="103">
        <f t="shared" si="30"/>
        <v>52000</v>
      </c>
      <c r="F91" s="103">
        <f t="shared" si="31"/>
        <v>1500000</v>
      </c>
      <c r="G91" s="103">
        <f t="shared" si="32"/>
        <v>1000000</v>
      </c>
      <c r="H91" s="103">
        <f t="shared" si="33"/>
        <v>700000.00000000012</v>
      </c>
      <c r="I91" s="103">
        <f t="shared" si="34"/>
        <v>300000</v>
      </c>
      <c r="J91" s="103">
        <f t="shared" si="46"/>
        <v>3552000</v>
      </c>
      <c r="K91" s="103">
        <f t="shared" si="35"/>
        <v>0</v>
      </c>
      <c r="L91" s="93">
        <f>1-SUM($B$17:B91)</f>
        <v>1.9921081196860868E-6</v>
      </c>
      <c r="M91" s="93">
        <f t="shared" si="36"/>
        <v>6.3426846551789878E-7</v>
      </c>
      <c r="N91" s="79">
        <f t="shared" si="37"/>
        <v>3552000</v>
      </c>
      <c r="O91" s="68">
        <f t="shared" si="38"/>
        <v>52000</v>
      </c>
      <c r="P91" s="68">
        <f t="shared" si="39"/>
        <v>1500000</v>
      </c>
      <c r="Q91" s="79">
        <f t="shared" si="40"/>
        <v>1000000</v>
      </c>
      <c r="R91" s="77">
        <f t="shared" si="40"/>
        <v>700000.00000000012</v>
      </c>
      <c r="S91" s="77">
        <f t="shared" si="41"/>
        <v>300000</v>
      </c>
      <c r="V91" s="68">
        <f t="shared" si="42"/>
        <v>74</v>
      </c>
      <c r="W91" s="92">
        <f t="shared" si="43"/>
        <v>3552000</v>
      </c>
      <c r="X91" s="105">
        <v>2.7128723144199673E-3</v>
      </c>
      <c r="Y91" s="105">
        <v>2.8169325632523501E-2</v>
      </c>
      <c r="Z91" s="105">
        <v>6.0511679069147672E-2</v>
      </c>
      <c r="AA91" s="105">
        <f t="shared" si="47"/>
        <v>1.9921081196860868E-6</v>
      </c>
    </row>
    <row r="92" spans="1:27">
      <c r="A92" s="68">
        <f t="shared" si="48"/>
        <v>75</v>
      </c>
      <c r="B92" s="120">
        <v>4.8736340139931917E-7</v>
      </c>
      <c r="C92" s="92">
        <f t="shared" si="44"/>
        <v>3600000</v>
      </c>
      <c r="D92" s="92">
        <f t="shared" si="45"/>
        <v>0</v>
      </c>
      <c r="E92" s="103">
        <f t="shared" si="30"/>
        <v>100000</v>
      </c>
      <c r="F92" s="103">
        <f t="shared" si="31"/>
        <v>1500000</v>
      </c>
      <c r="G92" s="103">
        <f t="shared" si="32"/>
        <v>1000000</v>
      </c>
      <c r="H92" s="103">
        <f t="shared" si="33"/>
        <v>700000.00000000012</v>
      </c>
      <c r="I92" s="103">
        <f t="shared" si="34"/>
        <v>300000</v>
      </c>
      <c r="J92" s="103">
        <f t="shared" si="46"/>
        <v>3600000</v>
      </c>
      <c r="K92" s="103">
        <f t="shared" si="35"/>
        <v>0</v>
      </c>
      <c r="L92" s="93">
        <f>1-SUM($B$17:B92)</f>
        <v>1.5047447182725548E-6</v>
      </c>
      <c r="M92" s="93">
        <f t="shared" si="36"/>
        <v>4.8736340139931917E-7</v>
      </c>
      <c r="N92" s="79">
        <f t="shared" si="37"/>
        <v>3600000</v>
      </c>
      <c r="O92" s="68">
        <f t="shared" si="38"/>
        <v>100000</v>
      </c>
      <c r="P92" s="68">
        <f t="shared" si="39"/>
        <v>1500000</v>
      </c>
      <c r="Q92" s="79">
        <f t="shared" si="40"/>
        <v>1000000</v>
      </c>
      <c r="R92" s="77">
        <f t="shared" si="40"/>
        <v>700000.00000000012</v>
      </c>
      <c r="S92" s="77">
        <f t="shared" si="41"/>
        <v>300000</v>
      </c>
      <c r="V92" s="68">
        <f t="shared" si="42"/>
        <v>75</v>
      </c>
      <c r="W92" s="92">
        <f t="shared" si="43"/>
        <v>3600000</v>
      </c>
      <c r="X92" s="105">
        <v>2.4409718871882813E-3</v>
      </c>
      <c r="Y92" s="105">
        <v>2.7057622846329399E-2</v>
      </c>
      <c r="Z92" s="105">
        <v>5.9601960935222298E-2</v>
      </c>
      <c r="AA92" s="105">
        <f t="shared" si="47"/>
        <v>1.5047447182725548E-6</v>
      </c>
    </row>
    <row r="93" spans="1:27">
      <c r="A93" s="68">
        <f t="shared" si="48"/>
        <v>76</v>
      </c>
      <c r="B93" s="120">
        <v>3.7301940126255309E-7</v>
      </c>
      <c r="C93" s="92">
        <f t="shared" si="44"/>
        <v>3648000</v>
      </c>
      <c r="D93" s="92">
        <f t="shared" si="45"/>
        <v>0</v>
      </c>
      <c r="E93" s="103">
        <f t="shared" si="30"/>
        <v>148000</v>
      </c>
      <c r="F93" s="103">
        <f t="shared" si="31"/>
        <v>1500000</v>
      </c>
      <c r="G93" s="103">
        <f t="shared" si="32"/>
        <v>1000000</v>
      </c>
      <c r="H93" s="103">
        <f t="shared" si="33"/>
        <v>700000.00000000012</v>
      </c>
      <c r="I93" s="103">
        <f t="shared" si="34"/>
        <v>300000</v>
      </c>
      <c r="J93" s="103">
        <f t="shared" si="46"/>
        <v>3648000</v>
      </c>
      <c r="K93" s="103">
        <f t="shared" si="35"/>
        <v>0</v>
      </c>
      <c r="L93" s="93">
        <f>1-SUM($B$17:B93)</f>
        <v>1.1317253170162189E-6</v>
      </c>
      <c r="M93" s="93">
        <f t="shared" si="36"/>
        <v>3.7301940126255309E-7</v>
      </c>
      <c r="N93" s="79">
        <f t="shared" si="37"/>
        <v>3648000</v>
      </c>
      <c r="O93" s="68">
        <f t="shared" si="38"/>
        <v>148000</v>
      </c>
      <c r="P93" s="68">
        <f t="shared" si="39"/>
        <v>1500000</v>
      </c>
      <c r="Q93" s="79">
        <f t="shared" si="40"/>
        <v>1000000</v>
      </c>
      <c r="R93" s="77">
        <f t="shared" si="40"/>
        <v>700000.00000000012</v>
      </c>
      <c r="S93" s="77">
        <f t="shared" si="41"/>
        <v>300000</v>
      </c>
      <c r="V93" s="68">
        <f t="shared" si="42"/>
        <v>76</v>
      </c>
      <c r="W93" s="92">
        <f t="shared" si="43"/>
        <v>3648000</v>
      </c>
      <c r="X93" s="105">
        <v>2.2209839557119082E-3</v>
      </c>
      <c r="Y93" s="105">
        <v>2.5930370412349135E-2</v>
      </c>
      <c r="Z93" s="105">
        <v>5.8918419682065015E-2</v>
      </c>
      <c r="AA93" s="105">
        <f t="shared" si="47"/>
        <v>1.1317253170162189E-6</v>
      </c>
    </row>
    <row r="94" spans="1:27">
      <c r="A94" s="68">
        <f t="shared" si="48"/>
        <v>77</v>
      </c>
      <c r="B94" s="120">
        <v>2.8435897248811223E-7</v>
      </c>
      <c r="C94" s="92">
        <f t="shared" si="44"/>
        <v>3696000</v>
      </c>
      <c r="D94" s="92">
        <f t="shared" si="45"/>
        <v>0</v>
      </c>
      <c r="E94" s="103">
        <f t="shared" si="30"/>
        <v>196000</v>
      </c>
      <c r="F94" s="103">
        <f t="shared" si="31"/>
        <v>1500000</v>
      </c>
      <c r="G94" s="103">
        <f t="shared" si="32"/>
        <v>1000000</v>
      </c>
      <c r="H94" s="103">
        <f t="shared" si="33"/>
        <v>700000.00000000012</v>
      </c>
      <c r="I94" s="103">
        <f t="shared" si="34"/>
        <v>300000</v>
      </c>
      <c r="J94" s="103">
        <f t="shared" si="46"/>
        <v>3696000</v>
      </c>
      <c r="K94" s="103">
        <f t="shared" si="35"/>
        <v>0</v>
      </c>
      <c r="L94" s="93">
        <f>1-SUM($B$17:B94)</f>
        <v>8.4736634453630444E-7</v>
      </c>
      <c r="M94" s="93">
        <f t="shared" si="36"/>
        <v>2.8435897248811223E-7</v>
      </c>
      <c r="N94" s="79">
        <f t="shared" si="37"/>
        <v>3696000</v>
      </c>
      <c r="O94" s="68">
        <f t="shared" si="38"/>
        <v>196000</v>
      </c>
      <c r="P94" s="68">
        <f t="shared" si="39"/>
        <v>1500000</v>
      </c>
      <c r="Q94" s="79">
        <f t="shared" si="40"/>
        <v>1000000</v>
      </c>
      <c r="R94" s="77">
        <f t="shared" si="40"/>
        <v>700000.00000000012</v>
      </c>
      <c r="S94" s="77">
        <f t="shared" si="41"/>
        <v>300000</v>
      </c>
      <c r="V94" s="68">
        <f t="shared" si="42"/>
        <v>77</v>
      </c>
      <c r="W94" s="92">
        <f t="shared" si="43"/>
        <v>3696000</v>
      </c>
      <c r="X94" s="105">
        <v>2.0398322190141593E-3</v>
      </c>
      <c r="Y94" s="105">
        <v>2.4771384909134664E-2</v>
      </c>
      <c r="Z94" s="105">
        <v>5.8406757030844303E-2</v>
      </c>
      <c r="AA94" s="105">
        <f t="shared" si="47"/>
        <v>8.4736634453630444E-7</v>
      </c>
    </row>
    <row r="95" spans="1:27">
      <c r="A95" s="68">
        <f t="shared" si="48"/>
        <v>78</v>
      </c>
      <c r="B95" s="120">
        <v>2.1587182834594668E-7</v>
      </c>
      <c r="C95" s="92">
        <f t="shared" si="44"/>
        <v>3744000</v>
      </c>
      <c r="D95" s="92">
        <f t="shared" si="45"/>
        <v>0</v>
      </c>
      <c r="E95" s="103">
        <f t="shared" si="30"/>
        <v>244000</v>
      </c>
      <c r="F95" s="103">
        <f t="shared" si="31"/>
        <v>1500000</v>
      </c>
      <c r="G95" s="103">
        <f t="shared" si="32"/>
        <v>1000000</v>
      </c>
      <c r="H95" s="103">
        <f t="shared" si="33"/>
        <v>700000.00000000012</v>
      </c>
      <c r="I95" s="103">
        <f t="shared" si="34"/>
        <v>300000</v>
      </c>
      <c r="J95" s="103">
        <f t="shared" si="46"/>
        <v>3744000</v>
      </c>
      <c r="K95" s="103">
        <f t="shared" si="35"/>
        <v>0</v>
      </c>
      <c r="L95" s="93">
        <f>1-SUM($B$17:B95)</f>
        <v>6.314945162344543E-7</v>
      </c>
      <c r="M95" s="93">
        <f t="shared" si="36"/>
        <v>2.1587182834594668E-7</v>
      </c>
      <c r="N95" s="79">
        <f t="shared" si="37"/>
        <v>3744000</v>
      </c>
      <c r="O95" s="68">
        <f t="shared" si="38"/>
        <v>244000</v>
      </c>
      <c r="P95" s="68">
        <f t="shared" si="39"/>
        <v>1500000</v>
      </c>
      <c r="Q95" s="79">
        <f t="shared" si="40"/>
        <v>1000000</v>
      </c>
      <c r="R95" s="77">
        <f t="shared" si="40"/>
        <v>700000.00000000012</v>
      </c>
      <c r="S95" s="77">
        <f t="shared" si="41"/>
        <v>300000</v>
      </c>
      <c r="V95" s="68">
        <f t="shared" si="42"/>
        <v>78</v>
      </c>
      <c r="W95" s="92">
        <f t="shared" si="43"/>
        <v>3744000</v>
      </c>
      <c r="X95" s="105">
        <v>1.8849413113440905E-3</v>
      </c>
      <c r="Y95" s="105">
        <v>2.357758216273298E-2</v>
      </c>
      <c r="Z95" s="105">
        <v>5.8012129590672923E-2</v>
      </c>
      <c r="AA95" s="105">
        <f t="shared" si="47"/>
        <v>6.314945162344543E-7</v>
      </c>
    </row>
    <row r="96" spans="1:27">
      <c r="A96" s="68">
        <f t="shared" si="48"/>
        <v>79</v>
      </c>
      <c r="B96" s="120">
        <v>1.6316670653530358E-7</v>
      </c>
      <c r="C96" s="92">
        <f t="shared" si="44"/>
        <v>3792000</v>
      </c>
      <c r="D96" s="92">
        <f t="shared" si="45"/>
        <v>0</v>
      </c>
      <c r="E96" s="103">
        <f t="shared" si="30"/>
        <v>292000</v>
      </c>
      <c r="F96" s="103">
        <f t="shared" si="31"/>
        <v>1500000</v>
      </c>
      <c r="G96" s="103">
        <f t="shared" si="32"/>
        <v>1000000</v>
      </c>
      <c r="H96" s="103">
        <f t="shared" si="33"/>
        <v>700000.00000000012</v>
      </c>
      <c r="I96" s="103">
        <f t="shared" si="34"/>
        <v>300000</v>
      </c>
      <c r="J96" s="103">
        <f t="shared" si="46"/>
        <v>3792000</v>
      </c>
      <c r="K96" s="103">
        <f t="shared" si="35"/>
        <v>0</v>
      </c>
      <c r="L96" s="93">
        <f>1-SUM($B$17:B96)</f>
        <v>4.6832780964400911E-7</v>
      </c>
      <c r="M96" s="93">
        <f t="shared" si="36"/>
        <v>1.6316670653530358E-7</v>
      </c>
      <c r="N96" s="79">
        <f t="shared" si="37"/>
        <v>3792000</v>
      </c>
      <c r="O96" s="68">
        <f t="shared" si="38"/>
        <v>292000</v>
      </c>
      <c r="P96" s="68">
        <f t="shared" si="39"/>
        <v>1500000</v>
      </c>
      <c r="Q96" s="79">
        <f t="shared" si="40"/>
        <v>1000000</v>
      </c>
      <c r="R96" s="77">
        <f t="shared" si="40"/>
        <v>700000.00000000012</v>
      </c>
      <c r="S96" s="77">
        <f t="shared" si="41"/>
        <v>300000</v>
      </c>
      <c r="V96" s="68">
        <f t="shared" si="42"/>
        <v>79</v>
      </c>
      <c r="W96" s="92">
        <f t="shared" si="43"/>
        <v>3792000</v>
      </c>
      <c r="X96" s="105">
        <v>1.7453383976134829E-3</v>
      </c>
      <c r="Y96" s="105">
        <v>2.2358522267540981E-2</v>
      </c>
      <c r="Z96" s="105">
        <v>5.7680768084826028E-2</v>
      </c>
      <c r="AA96" s="105">
        <f t="shared" si="47"/>
        <v>4.6832780964400911E-7</v>
      </c>
    </row>
    <row r="97" spans="1:27">
      <c r="A97" s="68">
        <f t="shared" si="48"/>
        <v>80</v>
      </c>
      <c r="B97" s="120">
        <v>1.2276423416266209E-7</v>
      </c>
      <c r="C97" s="92">
        <f t="shared" si="44"/>
        <v>3840000</v>
      </c>
      <c r="D97" s="92">
        <f t="shared" si="45"/>
        <v>0</v>
      </c>
      <c r="E97" s="103">
        <f t="shared" si="30"/>
        <v>340000</v>
      </c>
      <c r="F97" s="103">
        <f t="shared" si="31"/>
        <v>1500000</v>
      </c>
      <c r="G97" s="103">
        <f t="shared" si="32"/>
        <v>1000000</v>
      </c>
      <c r="H97" s="103">
        <f t="shared" si="33"/>
        <v>700000.00000000012</v>
      </c>
      <c r="I97" s="103">
        <f t="shared" si="34"/>
        <v>300000</v>
      </c>
      <c r="J97" s="103">
        <f t="shared" si="46"/>
        <v>3840000</v>
      </c>
      <c r="K97" s="103">
        <f t="shared" si="35"/>
        <v>0</v>
      </c>
      <c r="L97" s="93">
        <f>1-SUM($B$17:B97)</f>
        <v>3.4556357553228167E-7</v>
      </c>
      <c r="M97" s="93">
        <f t="shared" si="36"/>
        <v>1.2276423416266209E-7</v>
      </c>
      <c r="N97" s="79">
        <f t="shared" si="37"/>
        <v>3840000</v>
      </c>
      <c r="O97" s="68">
        <f t="shared" si="38"/>
        <v>340000</v>
      </c>
      <c r="P97" s="68">
        <f t="shared" si="39"/>
        <v>1500000</v>
      </c>
      <c r="Q97" s="79">
        <f t="shared" si="40"/>
        <v>1000000</v>
      </c>
      <c r="R97" s="77">
        <f t="shared" si="40"/>
        <v>700000.00000000012</v>
      </c>
      <c r="S97" s="77">
        <f t="shared" si="41"/>
        <v>300000</v>
      </c>
      <c r="V97" s="68">
        <f t="shared" si="42"/>
        <v>80</v>
      </c>
      <c r="W97" s="92">
        <f t="shared" si="43"/>
        <v>3840000</v>
      </c>
      <c r="X97" s="105">
        <v>1.6124088241425971E-3</v>
      </c>
      <c r="Y97" s="105">
        <v>2.1133896992606704E-2</v>
      </c>
      <c r="Z97" s="105">
        <v>5.736033392394313E-2</v>
      </c>
      <c r="AA97" s="105">
        <f t="shared" si="47"/>
        <v>3.4556357553228167E-7</v>
      </c>
    </row>
    <row r="98" spans="1:27">
      <c r="A98" s="68">
        <f t="shared" si="48"/>
        <v>81</v>
      </c>
      <c r="B98" s="120">
        <v>9.1920998278374995E-8</v>
      </c>
      <c r="C98" s="92">
        <f t="shared" si="44"/>
        <v>3888000</v>
      </c>
      <c r="D98" s="92">
        <f t="shared" si="45"/>
        <v>0</v>
      </c>
      <c r="E98" s="103">
        <f t="shared" si="30"/>
        <v>388000</v>
      </c>
      <c r="F98" s="103">
        <f t="shared" si="31"/>
        <v>1500000</v>
      </c>
      <c r="G98" s="103">
        <f t="shared" si="32"/>
        <v>1000000</v>
      </c>
      <c r="H98" s="103">
        <f t="shared" si="33"/>
        <v>700000.00000000012</v>
      </c>
      <c r="I98" s="103">
        <f t="shared" si="34"/>
        <v>300000</v>
      </c>
      <c r="J98" s="103">
        <f t="shared" si="46"/>
        <v>3888000</v>
      </c>
      <c r="K98" s="103">
        <f t="shared" si="35"/>
        <v>0</v>
      </c>
      <c r="L98" s="93">
        <f>1-SUM($B$17:B98)</f>
        <v>2.536425772747819E-7</v>
      </c>
      <c r="M98" s="93">
        <f t="shared" si="36"/>
        <v>9.1920998278374995E-8</v>
      </c>
      <c r="N98" s="79">
        <f t="shared" si="37"/>
        <v>3888000</v>
      </c>
      <c r="O98" s="68">
        <f t="shared" si="38"/>
        <v>388000</v>
      </c>
      <c r="P98" s="68">
        <f t="shared" si="39"/>
        <v>1500000</v>
      </c>
      <c r="Q98" s="79">
        <f t="shared" si="40"/>
        <v>1000000</v>
      </c>
      <c r="R98" s="77">
        <f t="shared" si="40"/>
        <v>700000.00000000012</v>
      </c>
      <c r="S98" s="77">
        <f t="shared" si="41"/>
        <v>300000</v>
      </c>
      <c r="V98" s="68">
        <f t="shared" si="42"/>
        <v>81</v>
      </c>
      <c r="W98" s="92">
        <f t="shared" si="43"/>
        <v>3888000</v>
      </c>
      <c r="X98" s="105">
        <v>1.480291932228095E-3</v>
      </c>
      <c r="Y98" s="105">
        <v>1.9929437774353076E-2</v>
      </c>
      <c r="Z98" s="105">
        <v>5.6999583089872186E-2</v>
      </c>
      <c r="AA98" s="105">
        <f t="shared" si="47"/>
        <v>2.536425772747819E-7</v>
      </c>
    </row>
    <row r="99" spans="1:27">
      <c r="A99" s="68">
        <f t="shared" si="48"/>
        <v>82</v>
      </c>
      <c r="B99" s="120">
        <v>6.848101355445171E-8</v>
      </c>
      <c r="C99" s="92">
        <f t="shared" si="44"/>
        <v>3936000</v>
      </c>
      <c r="D99" s="92">
        <f t="shared" si="45"/>
        <v>0</v>
      </c>
      <c r="E99" s="103">
        <f t="shared" si="30"/>
        <v>436000</v>
      </c>
      <c r="F99" s="103">
        <f t="shared" si="31"/>
        <v>1500000</v>
      </c>
      <c r="G99" s="103">
        <f t="shared" si="32"/>
        <v>1000000</v>
      </c>
      <c r="H99" s="103">
        <f t="shared" si="33"/>
        <v>700000.00000000012</v>
      </c>
      <c r="I99" s="103">
        <f t="shared" si="34"/>
        <v>300000</v>
      </c>
      <c r="J99" s="103">
        <f t="shared" si="46"/>
        <v>3936000</v>
      </c>
      <c r="K99" s="103">
        <f t="shared" si="35"/>
        <v>0</v>
      </c>
      <c r="L99" s="93">
        <f>1-SUM($B$17:B99)</f>
        <v>1.8516156374825954E-7</v>
      </c>
      <c r="M99" s="93">
        <f t="shared" si="36"/>
        <v>6.848101355445171E-8</v>
      </c>
      <c r="N99" s="79">
        <f t="shared" si="37"/>
        <v>3936000</v>
      </c>
      <c r="O99" s="68">
        <f t="shared" si="38"/>
        <v>436000</v>
      </c>
      <c r="P99" s="68">
        <f t="shared" si="39"/>
        <v>1500000</v>
      </c>
      <c r="Q99" s="79">
        <f t="shared" si="40"/>
        <v>1000000</v>
      </c>
      <c r="R99" s="77">
        <f t="shared" si="40"/>
        <v>700000.00000000012</v>
      </c>
      <c r="S99" s="77">
        <f t="shared" si="41"/>
        <v>300000</v>
      </c>
      <c r="V99" s="68">
        <f t="shared" si="42"/>
        <v>82</v>
      </c>
      <c r="W99" s="92">
        <f t="shared" si="43"/>
        <v>3936000</v>
      </c>
      <c r="X99" s="105">
        <v>1.3459361672750747E-3</v>
      </c>
      <c r="Y99" s="105">
        <v>1.8771983821365246E-2</v>
      </c>
      <c r="Z99" s="105">
        <v>5.6548071245898335E-2</v>
      </c>
      <c r="AA99" s="105">
        <f t="shared" si="47"/>
        <v>1.8516156374825954E-7</v>
      </c>
    </row>
    <row r="100" spans="1:27">
      <c r="A100" s="68">
        <f t="shared" si="48"/>
        <v>83</v>
      </c>
      <c r="B100" s="120">
        <v>5.075327609690127E-8</v>
      </c>
      <c r="C100" s="92">
        <f t="shared" si="44"/>
        <v>3984000</v>
      </c>
      <c r="D100" s="92">
        <f t="shared" si="45"/>
        <v>0</v>
      </c>
      <c r="E100" s="103">
        <f t="shared" si="30"/>
        <v>484000</v>
      </c>
      <c r="F100" s="103">
        <f t="shared" si="31"/>
        <v>1500000</v>
      </c>
      <c r="G100" s="103">
        <f t="shared" si="32"/>
        <v>1000000</v>
      </c>
      <c r="H100" s="103">
        <f t="shared" si="33"/>
        <v>700000.00000000012</v>
      </c>
      <c r="I100" s="103">
        <f t="shared" si="34"/>
        <v>300000</v>
      </c>
      <c r="J100" s="103">
        <f t="shared" si="46"/>
        <v>3984000</v>
      </c>
      <c r="K100" s="103">
        <f t="shared" si="35"/>
        <v>0</v>
      </c>
      <c r="L100" s="93">
        <f>1-SUM($B$17:B100)</f>
        <v>1.3440828761090984E-7</v>
      </c>
      <c r="M100" s="93">
        <f t="shared" si="36"/>
        <v>5.075327609690127E-8</v>
      </c>
      <c r="N100" s="79">
        <f t="shared" si="37"/>
        <v>3984000</v>
      </c>
      <c r="O100" s="68">
        <f t="shared" si="38"/>
        <v>484000</v>
      </c>
      <c r="P100" s="68">
        <f t="shared" si="39"/>
        <v>1500000</v>
      </c>
      <c r="Q100" s="79">
        <f t="shared" si="40"/>
        <v>1000000</v>
      </c>
      <c r="R100" s="77">
        <f t="shared" si="40"/>
        <v>700000.00000000012</v>
      </c>
      <c r="S100" s="77">
        <f t="shared" si="41"/>
        <v>300000</v>
      </c>
      <c r="V100" s="68">
        <f t="shared" si="42"/>
        <v>83</v>
      </c>
      <c r="W100" s="92">
        <f t="shared" si="43"/>
        <v>3984000</v>
      </c>
      <c r="X100" s="105">
        <v>1.2088547262931737E-3</v>
      </c>
      <c r="Y100" s="105">
        <v>1.7684587180950118E-2</v>
      </c>
      <c r="Z100" s="105">
        <v>5.5956635536204002E-2</v>
      </c>
      <c r="AA100" s="105">
        <f t="shared" si="47"/>
        <v>1.3440828761090984E-7</v>
      </c>
    </row>
    <row r="101" spans="1:27">
      <c r="A101" s="68">
        <f t="shared" si="48"/>
        <v>84</v>
      </c>
      <c r="B101" s="120">
        <v>3.7413697175443538E-8</v>
      </c>
      <c r="C101" s="92">
        <f t="shared" si="44"/>
        <v>4032000</v>
      </c>
      <c r="D101" s="92">
        <f t="shared" si="45"/>
        <v>0</v>
      </c>
      <c r="E101" s="103">
        <f t="shared" si="30"/>
        <v>532000</v>
      </c>
      <c r="F101" s="103">
        <f t="shared" si="31"/>
        <v>1500000</v>
      </c>
      <c r="G101" s="103">
        <f t="shared" si="32"/>
        <v>1000000</v>
      </c>
      <c r="H101" s="103">
        <f t="shared" si="33"/>
        <v>700000.00000000012</v>
      </c>
      <c r="I101" s="103">
        <f t="shared" si="34"/>
        <v>300000</v>
      </c>
      <c r="J101" s="103">
        <f t="shared" si="46"/>
        <v>4032000</v>
      </c>
      <c r="K101" s="103">
        <f t="shared" si="35"/>
        <v>0</v>
      </c>
      <c r="L101" s="93">
        <f>1-SUM($B$17:B101)</f>
        <v>9.6994590470522724E-8</v>
      </c>
      <c r="M101" s="93">
        <f t="shared" si="36"/>
        <v>3.7413697175443538E-8</v>
      </c>
      <c r="N101" s="79">
        <f t="shared" si="37"/>
        <v>4032000</v>
      </c>
      <c r="O101" s="68">
        <f t="shared" si="38"/>
        <v>532000</v>
      </c>
      <c r="P101" s="68">
        <f t="shared" si="39"/>
        <v>1500000</v>
      </c>
      <c r="Q101" s="79">
        <f t="shared" si="40"/>
        <v>1000000</v>
      </c>
      <c r="R101" s="77">
        <f t="shared" si="40"/>
        <v>700000.00000000012</v>
      </c>
      <c r="S101" s="77">
        <f t="shared" si="41"/>
        <v>300000</v>
      </c>
      <c r="V101" s="68">
        <f t="shared" si="42"/>
        <v>84</v>
      </c>
      <c r="W101" s="92">
        <f t="shared" si="43"/>
        <v>4032000</v>
      </c>
      <c r="X101" s="105">
        <v>1.0706401957761846E-3</v>
      </c>
      <c r="Y101" s="105">
        <v>1.6682513872100291E-2</v>
      </c>
      <c r="Z101" s="105">
        <v>5.5179215297013084E-2</v>
      </c>
      <c r="AA101" s="105">
        <f t="shared" si="47"/>
        <v>9.6994590470522724E-8</v>
      </c>
    </row>
    <row r="102" spans="1:27">
      <c r="A102" s="68">
        <f t="shared" si="48"/>
        <v>85</v>
      </c>
      <c r="B102" s="120">
        <v>2.7428187058861937E-8</v>
      </c>
      <c r="C102" s="92">
        <f t="shared" si="44"/>
        <v>4080000</v>
      </c>
      <c r="D102" s="92">
        <f t="shared" si="45"/>
        <v>0</v>
      </c>
      <c r="E102" s="103">
        <f t="shared" si="30"/>
        <v>580000</v>
      </c>
      <c r="F102" s="103">
        <f t="shared" si="31"/>
        <v>1500000</v>
      </c>
      <c r="G102" s="103">
        <f t="shared" si="32"/>
        <v>1000000</v>
      </c>
      <c r="H102" s="103">
        <f t="shared" si="33"/>
        <v>700000.00000000012</v>
      </c>
      <c r="I102" s="103">
        <f t="shared" si="34"/>
        <v>300000</v>
      </c>
      <c r="J102" s="103">
        <f t="shared" si="46"/>
        <v>4080000</v>
      </c>
      <c r="K102" s="103">
        <f t="shared" si="35"/>
        <v>0</v>
      </c>
      <c r="L102" s="93">
        <f>1-SUM($B$17:B102)</f>
        <v>6.9566403415599609E-8</v>
      </c>
      <c r="M102" s="93">
        <f t="shared" si="36"/>
        <v>2.7428187058861937E-8</v>
      </c>
      <c r="N102" s="79">
        <f t="shared" si="37"/>
        <v>4080000</v>
      </c>
      <c r="O102" s="68">
        <f t="shared" si="38"/>
        <v>580000</v>
      </c>
      <c r="P102" s="68">
        <f t="shared" si="39"/>
        <v>1500000</v>
      </c>
      <c r="Q102" s="79">
        <f t="shared" si="40"/>
        <v>1000000</v>
      </c>
      <c r="R102" s="77">
        <f t="shared" si="40"/>
        <v>700000.00000000012</v>
      </c>
      <c r="S102" s="77">
        <f t="shared" si="41"/>
        <v>300000</v>
      </c>
      <c r="V102" s="68">
        <f t="shared" si="42"/>
        <v>85</v>
      </c>
      <c r="W102" s="92">
        <f t="shared" si="43"/>
        <v>4080000</v>
      </c>
      <c r="X102" s="105">
        <v>9.3431260643284109E-4</v>
      </c>
      <c r="Y102" s="105">
        <v>1.5770826193597931E-2</v>
      </c>
      <c r="Z102" s="105">
        <v>5.4176234343591201E-2</v>
      </c>
      <c r="AA102" s="105">
        <f t="shared" si="47"/>
        <v>6.9566403415599609E-8</v>
      </c>
    </row>
    <row r="103" spans="1:27">
      <c r="A103" s="68">
        <f t="shared" si="48"/>
        <v>86</v>
      </c>
      <c r="B103" s="120">
        <v>1.9992580424999841E-8</v>
      </c>
      <c r="C103" s="92">
        <f t="shared" si="44"/>
        <v>4128000</v>
      </c>
      <c r="D103" s="92">
        <f t="shared" si="45"/>
        <v>0</v>
      </c>
      <c r="E103" s="103">
        <f t="shared" si="30"/>
        <v>628000</v>
      </c>
      <c r="F103" s="103">
        <f t="shared" si="31"/>
        <v>1500000</v>
      </c>
      <c r="G103" s="103">
        <f t="shared" si="32"/>
        <v>1000000</v>
      </c>
      <c r="H103" s="103">
        <f t="shared" si="33"/>
        <v>700000.00000000012</v>
      </c>
      <c r="I103" s="103">
        <f t="shared" si="34"/>
        <v>300000</v>
      </c>
      <c r="J103" s="103">
        <f t="shared" si="46"/>
        <v>4128000</v>
      </c>
      <c r="K103" s="103">
        <f t="shared" si="35"/>
        <v>0</v>
      </c>
      <c r="L103" s="93">
        <f>1-SUM($B$17:B103)</f>
        <v>4.9573822935577994E-8</v>
      </c>
      <c r="M103" s="93">
        <f t="shared" si="36"/>
        <v>1.9992580424999841E-8</v>
      </c>
      <c r="N103" s="79">
        <f t="shared" si="37"/>
        <v>4128000</v>
      </c>
      <c r="O103" s="68">
        <f t="shared" si="38"/>
        <v>628000</v>
      </c>
      <c r="P103" s="68">
        <f t="shared" si="39"/>
        <v>1500000</v>
      </c>
      <c r="Q103" s="79">
        <f t="shared" si="40"/>
        <v>1000000</v>
      </c>
      <c r="R103" s="77">
        <f t="shared" si="40"/>
        <v>700000.00000000012</v>
      </c>
      <c r="S103" s="77">
        <f t="shared" si="41"/>
        <v>300000</v>
      </c>
      <c r="V103" s="68">
        <f t="shared" si="42"/>
        <v>86</v>
      </c>
      <c r="W103" s="92">
        <f t="shared" si="43"/>
        <v>4128000</v>
      </c>
      <c r="X103" s="105">
        <v>8.0358929128798717E-4</v>
      </c>
      <c r="Y103" s="105">
        <v>1.4943932428772788E-2</v>
      </c>
      <c r="Z103" s="105">
        <v>5.2919303278161856E-2</v>
      </c>
      <c r="AA103" s="105">
        <f t="shared" si="47"/>
        <v>4.9573822935577994E-8</v>
      </c>
    </row>
    <row r="104" spans="1:27">
      <c r="A104" s="68">
        <f t="shared" si="48"/>
        <v>87</v>
      </c>
      <c r="B104" s="120">
        <v>1.4485128866083133E-8</v>
      </c>
      <c r="C104" s="92">
        <f t="shared" si="44"/>
        <v>4176000</v>
      </c>
      <c r="D104" s="92">
        <f t="shared" si="45"/>
        <v>0</v>
      </c>
      <c r="E104" s="103">
        <f t="shared" si="30"/>
        <v>676000</v>
      </c>
      <c r="F104" s="103">
        <f t="shared" si="31"/>
        <v>1500000</v>
      </c>
      <c r="G104" s="103">
        <f t="shared" si="32"/>
        <v>1000000</v>
      </c>
      <c r="H104" s="103">
        <f t="shared" si="33"/>
        <v>700000.00000000012</v>
      </c>
      <c r="I104" s="103">
        <f t="shared" si="34"/>
        <v>300000</v>
      </c>
      <c r="J104" s="103">
        <f t="shared" si="46"/>
        <v>4176000</v>
      </c>
      <c r="K104" s="103">
        <f t="shared" si="35"/>
        <v>0</v>
      </c>
      <c r="L104" s="93">
        <f>1-SUM($B$17:B104)</f>
        <v>3.5088694061435888E-8</v>
      </c>
      <c r="M104" s="93">
        <f t="shared" si="36"/>
        <v>1.4485128866083133E-8</v>
      </c>
      <c r="N104" s="79">
        <f t="shared" si="37"/>
        <v>4176000</v>
      </c>
      <c r="O104" s="68">
        <f t="shared" si="38"/>
        <v>676000</v>
      </c>
      <c r="P104" s="68">
        <f t="shared" si="39"/>
        <v>1500000</v>
      </c>
      <c r="Q104" s="79">
        <f t="shared" si="40"/>
        <v>1000000</v>
      </c>
      <c r="R104" s="77">
        <f t="shared" si="40"/>
        <v>700000.00000000012</v>
      </c>
      <c r="S104" s="77">
        <f t="shared" si="41"/>
        <v>300000</v>
      </c>
      <c r="V104" s="68">
        <f t="shared" si="42"/>
        <v>87</v>
      </c>
      <c r="W104" s="92">
        <f t="shared" si="43"/>
        <v>4176000</v>
      </c>
      <c r="X104" s="105">
        <v>6.8217233462197768E-4</v>
      </c>
      <c r="Y104" s="105">
        <v>1.4187123326448559E-2</v>
      </c>
      <c r="Z104" s="105">
        <v>5.1396497173690658E-2</v>
      </c>
      <c r="AA104" s="105">
        <f t="shared" si="47"/>
        <v>3.5088694061435888E-8</v>
      </c>
    </row>
    <row r="105" spans="1:27">
      <c r="A105" s="68">
        <f t="shared" si="48"/>
        <v>88</v>
      </c>
      <c r="B105" s="120">
        <v>1.0428218947773893E-8</v>
      </c>
      <c r="C105" s="92">
        <f t="shared" si="44"/>
        <v>4224000</v>
      </c>
      <c r="D105" s="92">
        <f t="shared" si="45"/>
        <v>0</v>
      </c>
      <c r="E105" s="103">
        <f t="shared" si="30"/>
        <v>724000</v>
      </c>
      <c r="F105" s="103">
        <f t="shared" si="31"/>
        <v>1500000</v>
      </c>
      <c r="G105" s="103">
        <f t="shared" si="32"/>
        <v>1000000</v>
      </c>
      <c r="H105" s="103">
        <f t="shared" si="33"/>
        <v>700000.00000000012</v>
      </c>
      <c r="I105" s="103">
        <f t="shared" si="34"/>
        <v>300000</v>
      </c>
      <c r="J105" s="103">
        <f t="shared" si="46"/>
        <v>4224000</v>
      </c>
      <c r="K105" s="103">
        <f t="shared" si="35"/>
        <v>0</v>
      </c>
      <c r="L105" s="93">
        <f>1-SUM($B$17:B105)</f>
        <v>2.4660475106408342E-8</v>
      </c>
      <c r="M105" s="93">
        <f t="shared" si="36"/>
        <v>1.0428218947773893E-8</v>
      </c>
      <c r="N105" s="79">
        <f t="shared" si="37"/>
        <v>4224000</v>
      </c>
      <c r="O105" s="68">
        <f t="shared" si="38"/>
        <v>724000</v>
      </c>
      <c r="P105" s="68">
        <f t="shared" si="39"/>
        <v>1500000</v>
      </c>
      <c r="Q105" s="79">
        <f t="shared" si="40"/>
        <v>1000000</v>
      </c>
      <c r="R105" s="77">
        <f t="shared" si="40"/>
        <v>700000.00000000012</v>
      </c>
      <c r="S105" s="77">
        <f t="shared" si="41"/>
        <v>300000</v>
      </c>
      <c r="V105" s="68">
        <f t="shared" si="42"/>
        <v>88</v>
      </c>
      <c r="W105" s="92">
        <f t="shared" si="43"/>
        <v>4224000</v>
      </c>
      <c r="X105" s="105">
        <v>5.7314478303915894E-4</v>
      </c>
      <c r="Y105" s="105">
        <v>1.3479748766152988E-2</v>
      </c>
      <c r="Z105" s="105">
        <v>4.9617049552092785E-2</v>
      </c>
      <c r="AA105" s="105">
        <f t="shared" si="47"/>
        <v>2.4660475106408342E-8</v>
      </c>
    </row>
    <row r="106" spans="1:27">
      <c r="A106" s="68">
        <f t="shared" si="48"/>
        <v>89</v>
      </c>
      <c r="B106" s="120">
        <v>7.4571775556477226E-9</v>
      </c>
      <c r="C106" s="92">
        <f t="shared" si="44"/>
        <v>4272000</v>
      </c>
      <c r="D106" s="92">
        <f t="shared" si="45"/>
        <v>0</v>
      </c>
      <c r="E106" s="103">
        <f t="shared" si="30"/>
        <v>772000</v>
      </c>
      <c r="F106" s="103">
        <f t="shared" si="31"/>
        <v>1500000</v>
      </c>
      <c r="G106" s="103">
        <f t="shared" si="32"/>
        <v>1000000</v>
      </c>
      <c r="H106" s="103">
        <f t="shared" si="33"/>
        <v>700000.00000000012</v>
      </c>
      <c r="I106" s="103">
        <f t="shared" si="34"/>
        <v>300000</v>
      </c>
      <c r="J106" s="103">
        <f t="shared" si="46"/>
        <v>4272000</v>
      </c>
      <c r="K106" s="103">
        <f t="shared" si="35"/>
        <v>0</v>
      </c>
      <c r="L106" s="93">
        <f>1-SUM($B$17:B106)</f>
        <v>1.7203297564272191E-8</v>
      </c>
      <c r="M106" s="93">
        <f t="shared" si="36"/>
        <v>7.4571775556477226E-9</v>
      </c>
      <c r="N106" s="79">
        <f t="shared" si="37"/>
        <v>4272000</v>
      </c>
      <c r="O106" s="68">
        <f t="shared" si="38"/>
        <v>772000</v>
      </c>
      <c r="P106" s="68">
        <f t="shared" si="39"/>
        <v>1500000</v>
      </c>
      <c r="Q106" s="79">
        <f t="shared" si="40"/>
        <v>1000000</v>
      </c>
      <c r="R106" s="77">
        <f t="shared" si="40"/>
        <v>700000.00000000012</v>
      </c>
      <c r="S106" s="77">
        <f t="shared" si="41"/>
        <v>300000</v>
      </c>
      <c r="V106" s="68">
        <f t="shared" si="42"/>
        <v>89</v>
      </c>
      <c r="W106" s="92">
        <f t="shared" si="43"/>
        <v>4272000</v>
      </c>
      <c r="X106" s="105">
        <v>4.7854723191387283E-4</v>
      </c>
      <c r="Y106" s="105">
        <v>1.2799388815454726E-2</v>
      </c>
      <c r="Z106" s="105">
        <v>4.7614122013602933E-2</v>
      </c>
      <c r="AA106" s="105">
        <f t="shared" si="47"/>
        <v>1.7203297564272191E-8</v>
      </c>
    </row>
    <row r="107" spans="1:27">
      <c r="A107" s="68">
        <f t="shared" si="48"/>
        <v>90</v>
      </c>
      <c r="B107" s="120">
        <v>5.294953860141512E-9</v>
      </c>
      <c r="C107" s="92">
        <f t="shared" si="44"/>
        <v>4320000</v>
      </c>
      <c r="D107" s="92">
        <f t="shared" si="45"/>
        <v>0</v>
      </c>
      <c r="E107" s="103">
        <f t="shared" si="30"/>
        <v>820000</v>
      </c>
      <c r="F107" s="103">
        <f t="shared" si="31"/>
        <v>1500000</v>
      </c>
      <c r="G107" s="103">
        <f t="shared" si="32"/>
        <v>1000000</v>
      </c>
      <c r="H107" s="103">
        <f t="shared" si="33"/>
        <v>700000.00000000012</v>
      </c>
      <c r="I107" s="103">
        <f t="shared" si="34"/>
        <v>300000</v>
      </c>
      <c r="J107" s="103">
        <f t="shared" si="46"/>
        <v>4320000</v>
      </c>
      <c r="K107" s="103">
        <f t="shared" si="35"/>
        <v>0</v>
      </c>
      <c r="L107" s="93">
        <f>1-SUM($B$17:B107)</f>
        <v>1.1908343755528961E-8</v>
      </c>
      <c r="M107" s="93">
        <f t="shared" si="36"/>
        <v>5.294953860141512E-9</v>
      </c>
      <c r="N107" s="79">
        <f t="shared" si="37"/>
        <v>4320000</v>
      </c>
      <c r="O107" s="68">
        <f t="shared" si="38"/>
        <v>820000</v>
      </c>
      <c r="P107" s="68">
        <f t="shared" si="39"/>
        <v>1500000</v>
      </c>
      <c r="Q107" s="79">
        <f t="shared" si="40"/>
        <v>1000000</v>
      </c>
      <c r="R107" s="77">
        <f t="shared" si="40"/>
        <v>700000.00000000012</v>
      </c>
      <c r="S107" s="77">
        <f t="shared" si="41"/>
        <v>300000</v>
      </c>
      <c r="V107" s="68">
        <f t="shared" si="42"/>
        <v>90</v>
      </c>
      <c r="W107" s="92">
        <f t="shared" si="43"/>
        <v>4320000</v>
      </c>
      <c r="X107" s="105">
        <v>3.9917378430498474E-4</v>
      </c>
      <c r="Y107" s="105">
        <v>1.2126192914122202E-2</v>
      </c>
      <c r="Z107" s="105">
        <v>4.544447404867924E-2</v>
      </c>
      <c r="AA107" s="105">
        <f t="shared" si="47"/>
        <v>1.1908343755528961E-8</v>
      </c>
    </row>
    <row r="108" spans="1:27">
      <c r="A108" s="68">
        <f t="shared" si="48"/>
        <v>91</v>
      </c>
      <c r="B108" s="120">
        <v>3.7319115782634702E-9</v>
      </c>
      <c r="C108" s="92">
        <f t="shared" si="44"/>
        <v>4368000</v>
      </c>
      <c r="D108" s="92">
        <f t="shared" si="45"/>
        <v>0</v>
      </c>
      <c r="E108" s="103">
        <f t="shared" si="30"/>
        <v>868000</v>
      </c>
      <c r="F108" s="103">
        <f t="shared" si="31"/>
        <v>1500000</v>
      </c>
      <c r="G108" s="103">
        <f t="shared" si="32"/>
        <v>1000000</v>
      </c>
      <c r="H108" s="103">
        <f t="shared" si="33"/>
        <v>700000.00000000012</v>
      </c>
      <c r="I108" s="103">
        <f t="shared" si="34"/>
        <v>300000</v>
      </c>
      <c r="J108" s="103">
        <f t="shared" si="46"/>
        <v>4368000</v>
      </c>
      <c r="K108" s="103">
        <f t="shared" si="35"/>
        <v>0</v>
      </c>
      <c r="L108" s="93">
        <f>1-SUM($B$17:B108)</f>
        <v>8.1764321979704846E-9</v>
      </c>
      <c r="M108" s="93">
        <f t="shared" si="36"/>
        <v>3.7319115782634702E-9</v>
      </c>
      <c r="N108" s="79">
        <f t="shared" si="37"/>
        <v>4368000</v>
      </c>
      <c r="O108" s="68">
        <f t="shared" si="38"/>
        <v>868000</v>
      </c>
      <c r="P108" s="68">
        <f t="shared" si="39"/>
        <v>1500000</v>
      </c>
      <c r="Q108" s="79">
        <f t="shared" si="40"/>
        <v>1000000</v>
      </c>
      <c r="R108" s="77">
        <f t="shared" si="40"/>
        <v>700000.00000000012</v>
      </c>
      <c r="S108" s="77">
        <f t="shared" si="41"/>
        <v>300000</v>
      </c>
      <c r="V108" s="68">
        <f t="shared" si="42"/>
        <v>91</v>
      </c>
      <c r="W108" s="92">
        <f t="shared" si="43"/>
        <v>4368000</v>
      </c>
      <c r="X108" s="105">
        <v>3.3458738020897272E-4</v>
      </c>
      <c r="Y108" s="105">
        <v>1.1446531465436838E-2</v>
      </c>
      <c r="Z108" s="105">
        <v>4.3184398261776114E-2</v>
      </c>
      <c r="AA108" s="105">
        <f t="shared" si="47"/>
        <v>8.1764321979704846E-9</v>
      </c>
    </row>
    <row r="109" spans="1:27">
      <c r="A109" s="68">
        <f t="shared" si="48"/>
        <v>92</v>
      </c>
      <c r="B109" s="120">
        <v>2.610031951506198E-9</v>
      </c>
      <c r="C109" s="92">
        <f t="shared" si="44"/>
        <v>4416000</v>
      </c>
      <c r="D109" s="92">
        <f t="shared" si="45"/>
        <v>0</v>
      </c>
      <c r="E109" s="103">
        <f t="shared" si="30"/>
        <v>916000</v>
      </c>
      <c r="F109" s="103">
        <f t="shared" si="31"/>
        <v>1500000</v>
      </c>
      <c r="G109" s="103">
        <f t="shared" si="32"/>
        <v>1000000</v>
      </c>
      <c r="H109" s="103">
        <f t="shared" si="33"/>
        <v>700000.00000000012</v>
      </c>
      <c r="I109" s="103">
        <f t="shared" si="34"/>
        <v>300000</v>
      </c>
      <c r="J109" s="103">
        <f t="shared" si="46"/>
        <v>4416000</v>
      </c>
      <c r="K109" s="103">
        <f t="shared" si="35"/>
        <v>0</v>
      </c>
      <c r="L109" s="93">
        <f>1-SUM($B$17:B109)</f>
        <v>5.566400229639612E-9</v>
      </c>
      <c r="M109" s="93">
        <f t="shared" si="36"/>
        <v>2.610031951506198E-9</v>
      </c>
      <c r="N109" s="79">
        <f t="shared" si="37"/>
        <v>4416000</v>
      </c>
      <c r="O109" s="68">
        <f t="shared" si="38"/>
        <v>916000</v>
      </c>
      <c r="P109" s="68">
        <f t="shared" si="39"/>
        <v>1500000</v>
      </c>
      <c r="Q109" s="79">
        <f t="shared" si="40"/>
        <v>1000000</v>
      </c>
      <c r="R109" s="77">
        <f t="shared" si="40"/>
        <v>700000.00000000012</v>
      </c>
      <c r="S109" s="77">
        <f t="shared" si="41"/>
        <v>300000</v>
      </c>
      <c r="V109" s="68">
        <f t="shared" si="42"/>
        <v>92</v>
      </c>
      <c r="W109" s="92">
        <f t="shared" si="43"/>
        <v>4416000</v>
      </c>
      <c r="X109" s="105">
        <v>2.8331829757688443E-4</v>
      </c>
      <c r="Y109" s="105">
        <v>1.0755235821604647E-2</v>
      </c>
      <c r="Z109" s="105">
        <v>4.0922108653147271E-2</v>
      </c>
      <c r="AA109" s="105">
        <f t="shared" si="47"/>
        <v>5.566400229639612E-9</v>
      </c>
    </row>
    <row r="110" spans="1:27">
      <c r="A110" s="68">
        <f t="shared" si="48"/>
        <v>93</v>
      </c>
      <c r="B110" s="120">
        <v>1.8107543437653146E-9</v>
      </c>
      <c r="C110" s="92">
        <f t="shared" si="44"/>
        <v>4464000</v>
      </c>
      <c r="D110" s="92">
        <f t="shared" si="45"/>
        <v>0</v>
      </c>
      <c r="E110" s="103">
        <f t="shared" si="30"/>
        <v>964000</v>
      </c>
      <c r="F110" s="103">
        <f t="shared" si="31"/>
        <v>1500000</v>
      </c>
      <c r="G110" s="103">
        <f t="shared" si="32"/>
        <v>1000000</v>
      </c>
      <c r="H110" s="103">
        <f t="shared" si="33"/>
        <v>700000.00000000012</v>
      </c>
      <c r="I110" s="103">
        <f t="shared" si="34"/>
        <v>300000</v>
      </c>
      <c r="J110" s="103">
        <f t="shared" si="46"/>
        <v>4464000</v>
      </c>
      <c r="K110" s="103">
        <f t="shared" si="35"/>
        <v>0</v>
      </c>
      <c r="L110" s="93">
        <f>1-SUM($B$17:B110)</f>
        <v>3.7556459053789126E-9</v>
      </c>
      <c r="M110" s="93">
        <f t="shared" si="36"/>
        <v>1.8107543437653146E-9</v>
      </c>
      <c r="N110" s="79">
        <f t="shared" si="37"/>
        <v>4464000</v>
      </c>
      <c r="O110" s="68">
        <f t="shared" si="38"/>
        <v>964000</v>
      </c>
      <c r="P110" s="68">
        <f t="shared" si="39"/>
        <v>1500000</v>
      </c>
      <c r="Q110" s="79">
        <f t="shared" si="40"/>
        <v>1000000</v>
      </c>
      <c r="R110" s="77">
        <f t="shared" si="40"/>
        <v>700000.00000000012</v>
      </c>
      <c r="S110" s="77">
        <f t="shared" si="41"/>
        <v>300000</v>
      </c>
      <c r="V110" s="68">
        <f t="shared" si="42"/>
        <v>93</v>
      </c>
      <c r="W110" s="92">
        <f t="shared" si="43"/>
        <v>4464000</v>
      </c>
      <c r="X110" s="105">
        <v>2.4318450569282835E-4</v>
      </c>
      <c r="Y110" s="105">
        <v>1.0055981165003391E-2</v>
      </c>
      <c r="Z110" s="105">
        <v>3.8747661654557786E-2</v>
      </c>
      <c r="AA110" s="105">
        <f t="shared" si="47"/>
        <v>3.7556459053789126E-9</v>
      </c>
    </row>
    <row r="111" spans="1:27">
      <c r="A111" s="68">
        <f t="shared" si="48"/>
        <v>94</v>
      </c>
      <c r="B111" s="120">
        <v>1.2456585249416062E-9</v>
      </c>
      <c r="C111" s="92">
        <f t="shared" si="44"/>
        <v>4512000</v>
      </c>
      <c r="D111" s="92">
        <f t="shared" si="45"/>
        <v>0</v>
      </c>
      <c r="E111" s="103">
        <f t="shared" si="30"/>
        <v>1012000</v>
      </c>
      <c r="F111" s="103">
        <f t="shared" si="31"/>
        <v>1500000</v>
      </c>
      <c r="G111" s="103">
        <f t="shared" si="32"/>
        <v>1000000</v>
      </c>
      <c r="H111" s="103">
        <f t="shared" si="33"/>
        <v>700000.00000000012</v>
      </c>
      <c r="I111" s="103">
        <f t="shared" si="34"/>
        <v>300000</v>
      </c>
      <c r="J111" s="103">
        <f t="shared" si="46"/>
        <v>4512000</v>
      </c>
      <c r="K111" s="103">
        <f t="shared" si="35"/>
        <v>0</v>
      </c>
      <c r="L111" s="93">
        <f>1-SUM($B$17:B111)</f>
        <v>2.5099873290912456E-9</v>
      </c>
      <c r="M111" s="93">
        <f t="shared" si="36"/>
        <v>1.2456585249416062E-9</v>
      </c>
      <c r="N111" s="79">
        <f t="shared" si="37"/>
        <v>4512000</v>
      </c>
      <c r="O111" s="68">
        <f t="shared" si="38"/>
        <v>1012000</v>
      </c>
      <c r="P111" s="68">
        <f t="shared" si="39"/>
        <v>1500000</v>
      </c>
      <c r="Q111" s="79">
        <f t="shared" si="40"/>
        <v>1000000</v>
      </c>
      <c r="R111" s="77">
        <f t="shared" si="40"/>
        <v>700000.00000000012</v>
      </c>
      <c r="S111" s="77">
        <f t="shared" si="41"/>
        <v>300000</v>
      </c>
      <c r="V111" s="68">
        <f t="shared" si="42"/>
        <v>94</v>
      </c>
      <c r="W111" s="92">
        <f t="shared" si="43"/>
        <v>4512000</v>
      </c>
      <c r="X111" s="105">
        <v>2.1166292377272633E-4</v>
      </c>
      <c r="Y111" s="105">
        <v>9.3597503283909811E-3</v>
      </c>
      <c r="Z111" s="105">
        <v>3.674217737704899E-2</v>
      </c>
      <c r="AA111" s="105">
        <f t="shared" si="47"/>
        <v>2.5099873290912456E-9</v>
      </c>
    </row>
    <row r="112" spans="1:27">
      <c r="A112" s="68">
        <f t="shared" si="48"/>
        <v>95</v>
      </c>
      <c r="B112" s="120">
        <v>8.4928516819957373E-10</v>
      </c>
      <c r="C112" s="92">
        <f t="shared" si="44"/>
        <v>4560000</v>
      </c>
      <c r="D112" s="92">
        <f t="shared" si="45"/>
        <v>0</v>
      </c>
      <c r="E112" s="103">
        <f t="shared" si="30"/>
        <v>1060000</v>
      </c>
      <c r="F112" s="103">
        <f t="shared" si="31"/>
        <v>1500000</v>
      </c>
      <c r="G112" s="103">
        <f t="shared" si="32"/>
        <v>1000000</v>
      </c>
      <c r="H112" s="103">
        <f t="shared" si="33"/>
        <v>700000.00000000012</v>
      </c>
      <c r="I112" s="103">
        <f t="shared" si="34"/>
        <v>300000</v>
      </c>
      <c r="J112" s="103">
        <f t="shared" si="46"/>
        <v>4560000</v>
      </c>
      <c r="K112" s="103">
        <f t="shared" si="35"/>
        <v>0</v>
      </c>
      <c r="L112" s="93">
        <f>1-SUM($B$17:B112)</f>
        <v>1.6607021313674863E-9</v>
      </c>
      <c r="M112" s="93">
        <f t="shared" si="36"/>
        <v>8.4928516819957373E-10</v>
      </c>
      <c r="N112" s="79">
        <f t="shared" si="37"/>
        <v>4560000</v>
      </c>
      <c r="O112" s="68">
        <f t="shared" si="38"/>
        <v>1060000</v>
      </c>
      <c r="P112" s="68">
        <f t="shared" si="39"/>
        <v>1500000</v>
      </c>
      <c r="Q112" s="79">
        <f t="shared" si="40"/>
        <v>1000000</v>
      </c>
      <c r="R112" s="77">
        <f t="shared" si="40"/>
        <v>700000.00000000012</v>
      </c>
      <c r="S112" s="77">
        <f t="shared" si="41"/>
        <v>300000</v>
      </c>
      <c r="V112" s="68">
        <f t="shared" si="42"/>
        <v>95</v>
      </c>
      <c r="W112" s="92">
        <f t="shared" si="43"/>
        <v>4560000</v>
      </c>
      <c r="X112" s="105">
        <v>1.862459170693942E-4</v>
      </c>
      <c r="Y112" s="105">
        <v>8.6817355890571601E-3</v>
      </c>
      <c r="Z112" s="105">
        <v>3.4968371115897345E-2</v>
      </c>
      <c r="AA112" s="105">
        <f t="shared" si="47"/>
        <v>1.6607021313674863E-9</v>
      </c>
    </row>
    <row r="113" spans="1:27">
      <c r="A113" s="68">
        <f t="shared" si="48"/>
        <v>96</v>
      </c>
      <c r="B113" s="120">
        <v>5.7355899765723314E-10</v>
      </c>
      <c r="C113" s="92">
        <f t="shared" si="44"/>
        <v>4608000</v>
      </c>
      <c r="D113" s="92">
        <f t="shared" si="45"/>
        <v>0</v>
      </c>
      <c r="E113" s="103">
        <f t="shared" ref="E113:E142" si="49">MIN(1500000, C113-SUM(F113:I113))</f>
        <v>1108000</v>
      </c>
      <c r="F113" s="103">
        <f t="shared" ref="F113:F144" si="50">MIN($D$5*$B$2*$B$3, MAX(C113-SUM(G113:I113), 0))</f>
        <v>1500000</v>
      </c>
      <c r="G113" s="103">
        <f t="shared" ref="G113:G144" si="51">MIN($D$6*$B$3*$B$2, MAX(C113-H113-I113,0))</f>
        <v>1000000</v>
      </c>
      <c r="H113" s="103">
        <f t="shared" ref="H113:H144" si="52">MIN($D$7*$B$2*$B$3, MAX(C113-I113,0))</f>
        <v>700000.00000000012</v>
      </c>
      <c r="I113" s="103">
        <f t="shared" ref="I113:I146" si="53">MIN($D$8*$B$2*$B$3,C113)</f>
        <v>300000</v>
      </c>
      <c r="J113" s="103">
        <f t="shared" si="46"/>
        <v>4608000</v>
      </c>
      <c r="K113" s="103">
        <f t="shared" ref="K113:K144" si="54">J113-C113</f>
        <v>0</v>
      </c>
      <c r="L113" s="93">
        <f>1-SUM($B$17:B113)</f>
        <v>1.0871431532777365E-9</v>
      </c>
      <c r="M113" s="93">
        <f t="shared" ref="M113:M146" si="55">B113</f>
        <v>5.7355899765723314E-10</v>
      </c>
      <c r="N113" s="79">
        <f t="shared" ref="N113:N146" si="56">C113</f>
        <v>4608000</v>
      </c>
      <c r="O113" s="68">
        <f t="shared" si="38"/>
        <v>1108000</v>
      </c>
      <c r="P113" s="68">
        <f t="shared" si="39"/>
        <v>1500000</v>
      </c>
      <c r="Q113" s="79">
        <f t="shared" si="40"/>
        <v>1000000</v>
      </c>
      <c r="R113" s="77">
        <f t="shared" si="40"/>
        <v>700000.00000000012</v>
      </c>
      <c r="S113" s="77">
        <f t="shared" si="41"/>
        <v>300000</v>
      </c>
      <c r="V113" s="68">
        <f t="shared" ref="V113:V142" si="57">A113</f>
        <v>96</v>
      </c>
      <c r="W113" s="92">
        <f t="shared" ref="W113:W142" si="58">C113</f>
        <v>4608000</v>
      </c>
      <c r="X113" s="105">
        <v>1.6473297637997764E-4</v>
      </c>
      <c r="Y113" s="105">
        <v>8.0373998963483295E-3</v>
      </c>
      <c r="Z113" s="105">
        <v>3.3464092085796704E-2</v>
      </c>
      <c r="AA113" s="105">
        <f t="shared" si="47"/>
        <v>1.0871431532777365E-9</v>
      </c>
    </row>
    <row r="114" spans="1:27">
      <c r="A114" s="68">
        <f t="shared" si="48"/>
        <v>97</v>
      </c>
      <c r="B114" s="120">
        <v>3.8344767390417851E-10</v>
      </c>
      <c r="C114" s="92">
        <f t="shared" si="44"/>
        <v>4656000</v>
      </c>
      <c r="D114" s="92">
        <f t="shared" si="45"/>
        <v>0</v>
      </c>
      <c r="E114" s="103">
        <f t="shared" si="49"/>
        <v>1156000</v>
      </c>
      <c r="F114" s="103">
        <f t="shared" si="50"/>
        <v>1500000</v>
      </c>
      <c r="G114" s="103">
        <f t="shared" si="51"/>
        <v>1000000</v>
      </c>
      <c r="H114" s="103">
        <f t="shared" si="52"/>
        <v>700000.00000000012</v>
      </c>
      <c r="I114" s="103">
        <f t="shared" si="53"/>
        <v>300000</v>
      </c>
      <c r="J114" s="103">
        <f t="shared" si="46"/>
        <v>4656000</v>
      </c>
      <c r="K114" s="103">
        <f t="shared" si="54"/>
        <v>0</v>
      </c>
      <c r="L114" s="93">
        <f>1-SUM($B$17:B114)</f>
        <v>7.0369543525572453E-10</v>
      </c>
      <c r="M114" s="93">
        <f t="shared" si="55"/>
        <v>3.8344767390417851E-10</v>
      </c>
      <c r="N114" s="79">
        <f t="shared" si="56"/>
        <v>4656000</v>
      </c>
      <c r="O114" s="68">
        <f t="shared" si="38"/>
        <v>1156000</v>
      </c>
      <c r="P114" s="68">
        <f t="shared" si="39"/>
        <v>1500000</v>
      </c>
      <c r="Q114" s="79">
        <f t="shared" si="40"/>
        <v>1000000</v>
      </c>
      <c r="R114" s="77">
        <f t="shared" si="40"/>
        <v>700000.00000000012</v>
      </c>
      <c r="S114" s="77">
        <f t="shared" si="41"/>
        <v>300000</v>
      </c>
      <c r="V114" s="68">
        <f t="shared" si="57"/>
        <v>97</v>
      </c>
      <c r="W114" s="92">
        <f t="shared" si="58"/>
        <v>4656000</v>
      </c>
      <c r="X114" s="105">
        <v>1.4542739114320469E-4</v>
      </c>
      <c r="Y114" s="105">
        <v>7.4386363243224007E-3</v>
      </c>
      <c r="Z114" s="105">
        <v>3.2239774251642039E-2</v>
      </c>
      <c r="AA114" s="105">
        <f t="shared" si="47"/>
        <v>7.0369543525572453E-10</v>
      </c>
    </row>
    <row r="115" spans="1:27">
      <c r="A115" s="68">
        <f t="shared" si="48"/>
        <v>98</v>
      </c>
      <c r="B115" s="120">
        <v>2.5360811844067781E-10</v>
      </c>
      <c r="C115" s="92">
        <f t="shared" si="44"/>
        <v>4704000</v>
      </c>
      <c r="D115" s="92">
        <f t="shared" si="45"/>
        <v>0</v>
      </c>
      <c r="E115" s="103">
        <f t="shared" si="49"/>
        <v>1204000</v>
      </c>
      <c r="F115" s="103">
        <f t="shared" si="50"/>
        <v>1500000</v>
      </c>
      <c r="G115" s="103">
        <f t="shared" si="51"/>
        <v>1000000</v>
      </c>
      <c r="H115" s="103">
        <f t="shared" si="52"/>
        <v>700000.00000000012</v>
      </c>
      <c r="I115" s="103">
        <f t="shared" si="53"/>
        <v>300000</v>
      </c>
      <c r="J115" s="103">
        <f t="shared" si="46"/>
        <v>4704000</v>
      </c>
      <c r="K115" s="103">
        <f t="shared" si="54"/>
        <v>0</v>
      </c>
      <c r="L115" s="93">
        <f>1-SUM($B$17:B115)</f>
        <v>4.5008730076290249E-10</v>
      </c>
      <c r="M115" s="93">
        <f t="shared" si="55"/>
        <v>2.5360811844067781E-10</v>
      </c>
      <c r="N115" s="79">
        <f t="shared" si="56"/>
        <v>4704000</v>
      </c>
      <c r="O115" s="68">
        <f t="shared" si="38"/>
        <v>1204000</v>
      </c>
      <c r="P115" s="68">
        <f t="shared" si="39"/>
        <v>1500000</v>
      </c>
      <c r="Q115" s="79">
        <f t="shared" si="40"/>
        <v>1000000</v>
      </c>
      <c r="R115" s="77">
        <f t="shared" si="40"/>
        <v>700000.00000000012</v>
      </c>
      <c r="S115" s="77">
        <f t="shared" si="41"/>
        <v>300000</v>
      </c>
      <c r="V115" s="68">
        <f t="shared" si="57"/>
        <v>98</v>
      </c>
      <c r="W115" s="92">
        <f t="shared" si="58"/>
        <v>4704000</v>
      </c>
      <c r="X115" s="105">
        <v>1.2722682896726401E-4</v>
      </c>
      <c r="Y115" s="105">
        <v>6.8909653145370342E-3</v>
      </c>
      <c r="Z115" s="105">
        <v>3.1279683736717079E-2</v>
      </c>
      <c r="AA115" s="105">
        <f t="shared" si="47"/>
        <v>4.5008730076290249E-10</v>
      </c>
    </row>
    <row r="116" spans="1:27">
      <c r="A116" s="68">
        <f t="shared" si="48"/>
        <v>99</v>
      </c>
      <c r="B116" s="120">
        <v>1.6583316931708027E-10</v>
      </c>
      <c r="C116" s="92">
        <f t="shared" si="44"/>
        <v>4752000</v>
      </c>
      <c r="D116" s="92">
        <f t="shared" si="45"/>
        <v>0</v>
      </c>
      <c r="E116" s="103">
        <f t="shared" si="49"/>
        <v>1252000</v>
      </c>
      <c r="F116" s="103">
        <f t="shared" si="50"/>
        <v>1500000</v>
      </c>
      <c r="G116" s="103">
        <f t="shared" si="51"/>
        <v>1000000</v>
      </c>
      <c r="H116" s="103">
        <f t="shared" si="52"/>
        <v>700000.00000000012</v>
      </c>
      <c r="I116" s="103">
        <f t="shared" si="53"/>
        <v>300000</v>
      </c>
      <c r="J116" s="103">
        <f t="shared" si="46"/>
        <v>4752000</v>
      </c>
      <c r="K116" s="103">
        <f t="shared" si="54"/>
        <v>0</v>
      </c>
      <c r="L116" s="93">
        <f>1-SUM($B$17:B116)</f>
        <v>2.8425417575306255E-10</v>
      </c>
      <c r="M116" s="93">
        <f t="shared" si="55"/>
        <v>1.6583316931708027E-10</v>
      </c>
      <c r="N116" s="79">
        <f t="shared" si="56"/>
        <v>4752000</v>
      </c>
      <c r="O116" s="68">
        <f t="shared" si="38"/>
        <v>1252000</v>
      </c>
      <c r="P116" s="68">
        <f t="shared" si="39"/>
        <v>1500000</v>
      </c>
      <c r="Q116" s="79">
        <f t="shared" si="40"/>
        <v>1000000</v>
      </c>
      <c r="R116" s="77">
        <f t="shared" si="40"/>
        <v>700000.00000000012</v>
      </c>
      <c r="S116" s="77">
        <f t="shared" si="41"/>
        <v>300000</v>
      </c>
      <c r="V116" s="68">
        <f t="shared" si="57"/>
        <v>99</v>
      </c>
      <c r="W116" s="92">
        <f t="shared" si="58"/>
        <v>4752000</v>
      </c>
      <c r="X116" s="105">
        <v>1.0961255865382658E-4</v>
      </c>
      <c r="Y116" s="105">
        <v>6.3924717222941796E-3</v>
      </c>
      <c r="Z116" s="105">
        <v>3.0545941813762689E-2</v>
      </c>
      <c r="AA116" s="105">
        <f t="shared" si="47"/>
        <v>2.8425417575306255E-10</v>
      </c>
    </row>
    <row r="117" spans="1:27">
      <c r="A117" s="68">
        <f t="shared" si="48"/>
        <v>100</v>
      </c>
      <c r="B117" s="120">
        <v>1.0713715098417595E-10</v>
      </c>
      <c r="C117" s="92">
        <f t="shared" si="44"/>
        <v>4800000</v>
      </c>
      <c r="D117" s="92">
        <f t="shared" si="45"/>
        <v>0</v>
      </c>
      <c r="E117" s="103">
        <f t="shared" si="49"/>
        <v>1300000</v>
      </c>
      <c r="F117" s="103">
        <f t="shared" si="50"/>
        <v>1500000</v>
      </c>
      <c r="G117" s="103">
        <f t="shared" si="51"/>
        <v>1000000</v>
      </c>
      <c r="H117" s="103">
        <f t="shared" si="52"/>
        <v>700000.00000000012</v>
      </c>
      <c r="I117" s="103">
        <f t="shared" si="53"/>
        <v>300000</v>
      </c>
      <c r="J117" s="103">
        <f t="shared" si="46"/>
        <v>4800000</v>
      </c>
      <c r="K117" s="103">
        <f t="shared" si="54"/>
        <v>0</v>
      </c>
      <c r="L117" s="93">
        <f>1-SUM($B$17:B117)</f>
        <v>1.7711698774292017E-10</v>
      </c>
      <c r="M117" s="93">
        <f t="shared" si="55"/>
        <v>1.0713715098417595E-10</v>
      </c>
      <c r="N117" s="79">
        <f t="shared" si="56"/>
        <v>4800000</v>
      </c>
      <c r="O117" s="68">
        <f t="shared" si="38"/>
        <v>1300000</v>
      </c>
      <c r="P117" s="68">
        <f t="shared" si="39"/>
        <v>1500000</v>
      </c>
      <c r="Q117" s="79">
        <f t="shared" si="40"/>
        <v>1000000</v>
      </c>
      <c r="R117" s="77">
        <f t="shared" si="40"/>
        <v>700000.00000000012</v>
      </c>
      <c r="S117" s="77">
        <f t="shared" si="41"/>
        <v>300000</v>
      </c>
      <c r="V117" s="68">
        <f t="shared" si="57"/>
        <v>100</v>
      </c>
      <c r="W117" s="92">
        <f t="shared" si="58"/>
        <v>4800000</v>
      </c>
      <c r="X117" s="105">
        <v>9.2554338039563255E-5</v>
      </c>
      <c r="Y117" s="105">
        <v>5.9347475843511965E-3</v>
      </c>
      <c r="Z117" s="105">
        <v>2.9983827843435562E-2</v>
      </c>
      <c r="AA117" s="105">
        <f t="shared" si="47"/>
        <v>1.7711698774292017E-10</v>
      </c>
    </row>
    <row r="118" spans="1:27">
      <c r="A118" s="68">
        <f t="shared" ref="A118:A136" si="59">A117+1</f>
        <v>101</v>
      </c>
      <c r="B118" s="120">
        <v>6.8335426583208721E-11</v>
      </c>
      <c r="C118" s="92">
        <f t="shared" ref="C118:C146" si="60">A118*$B$2*(1-$B$6)</f>
        <v>4848000</v>
      </c>
      <c r="D118" s="92">
        <f t="shared" si="45"/>
        <v>0</v>
      </c>
      <c r="E118" s="103">
        <f t="shared" si="49"/>
        <v>1348000</v>
      </c>
      <c r="F118" s="103">
        <f t="shared" si="50"/>
        <v>1500000</v>
      </c>
      <c r="G118" s="103">
        <f t="shared" si="51"/>
        <v>1000000</v>
      </c>
      <c r="H118" s="103">
        <f t="shared" si="52"/>
        <v>700000.00000000012</v>
      </c>
      <c r="I118" s="103">
        <f t="shared" si="53"/>
        <v>300000</v>
      </c>
      <c r="J118" s="103">
        <f t="shared" si="46"/>
        <v>4848000</v>
      </c>
      <c r="K118" s="103">
        <f t="shared" si="54"/>
        <v>0</v>
      </c>
      <c r="L118" s="93">
        <f>1-SUM($B$17:B118)</f>
        <v>1.087815393319147E-10</v>
      </c>
      <c r="M118" s="93">
        <f t="shared" si="55"/>
        <v>6.8335426583208721E-11</v>
      </c>
      <c r="N118" s="79">
        <f t="shared" si="56"/>
        <v>4848000</v>
      </c>
      <c r="O118" s="68">
        <f t="shared" si="38"/>
        <v>1348000</v>
      </c>
      <c r="P118" s="68">
        <f t="shared" si="39"/>
        <v>1500000</v>
      </c>
      <c r="Q118" s="79">
        <f t="shared" si="40"/>
        <v>1000000</v>
      </c>
      <c r="R118" s="77">
        <f t="shared" si="40"/>
        <v>700000.00000000012</v>
      </c>
      <c r="S118" s="77">
        <f t="shared" si="41"/>
        <v>300000</v>
      </c>
      <c r="V118" s="68">
        <f t="shared" si="57"/>
        <v>101</v>
      </c>
      <c r="W118" s="92">
        <f t="shared" si="58"/>
        <v>4848000</v>
      </c>
      <c r="X118" s="105">
        <v>7.6357296545093156E-5</v>
      </c>
      <c r="Y118" s="105">
        <v>5.5055703825325208E-3</v>
      </c>
      <c r="Z118" s="105">
        <v>2.952699781643886E-2</v>
      </c>
      <c r="AA118" s="105">
        <f t="shared" si="47"/>
        <v>1.087815393319147E-10</v>
      </c>
    </row>
    <row r="119" spans="1:27">
      <c r="A119" s="68">
        <f t="shared" si="59"/>
        <v>102</v>
      </c>
      <c r="B119" s="120">
        <v>4.2994555293545705E-11</v>
      </c>
      <c r="C119" s="92">
        <f t="shared" si="60"/>
        <v>4896000</v>
      </c>
      <c r="D119" s="92">
        <f t="shared" si="45"/>
        <v>0</v>
      </c>
      <c r="E119" s="103">
        <f t="shared" si="49"/>
        <v>1396000</v>
      </c>
      <c r="F119" s="103">
        <f t="shared" si="50"/>
        <v>1500000</v>
      </c>
      <c r="G119" s="103">
        <f t="shared" si="51"/>
        <v>1000000</v>
      </c>
      <c r="H119" s="103">
        <f t="shared" si="52"/>
        <v>700000.00000000012</v>
      </c>
      <c r="I119" s="103">
        <f t="shared" si="53"/>
        <v>300000</v>
      </c>
      <c r="J119" s="103">
        <f t="shared" si="46"/>
        <v>4896000</v>
      </c>
      <c r="K119" s="103">
        <f t="shared" si="54"/>
        <v>0</v>
      </c>
      <c r="L119" s="93">
        <f>1-SUM($B$17:B119)</f>
        <v>6.5786931457978426E-11</v>
      </c>
      <c r="M119" s="93">
        <f t="shared" si="55"/>
        <v>4.2994555293545705E-11</v>
      </c>
      <c r="N119" s="79">
        <f t="shared" si="56"/>
        <v>4896000</v>
      </c>
      <c r="O119" s="68">
        <f t="shared" si="38"/>
        <v>1396000</v>
      </c>
      <c r="P119" s="68">
        <f t="shared" si="39"/>
        <v>1500000</v>
      </c>
      <c r="Q119" s="79">
        <f t="shared" si="40"/>
        <v>1000000</v>
      </c>
      <c r="R119" s="77">
        <f t="shared" si="40"/>
        <v>700000.00000000012</v>
      </c>
      <c r="S119" s="77">
        <f t="shared" si="41"/>
        <v>300000</v>
      </c>
      <c r="V119" s="68">
        <f t="shared" si="57"/>
        <v>102</v>
      </c>
      <c r="W119" s="92">
        <f t="shared" si="58"/>
        <v>4896000</v>
      </c>
      <c r="X119" s="105">
        <v>6.1483370643045099E-5</v>
      </c>
      <c r="Y119" s="105">
        <v>5.0925484867146986E-3</v>
      </c>
      <c r="Z119" s="105">
        <v>2.9101953726759833E-2</v>
      </c>
      <c r="AA119" s="105">
        <f t="shared" si="47"/>
        <v>6.5786931457978426E-11</v>
      </c>
    </row>
    <row r="120" spans="1:27">
      <c r="A120" s="68">
        <f t="shared" si="59"/>
        <v>103</v>
      </c>
      <c r="B120" s="120">
        <v>2.6656665575477787E-11</v>
      </c>
      <c r="C120" s="92">
        <f t="shared" si="60"/>
        <v>4944000</v>
      </c>
      <c r="D120" s="92">
        <f t="shared" si="45"/>
        <v>0</v>
      </c>
      <c r="E120" s="103">
        <f t="shared" si="49"/>
        <v>1444000</v>
      </c>
      <c r="F120" s="103">
        <f t="shared" si="50"/>
        <v>1500000</v>
      </c>
      <c r="G120" s="103">
        <f t="shared" si="51"/>
        <v>1000000</v>
      </c>
      <c r="H120" s="103">
        <f t="shared" si="52"/>
        <v>700000.00000000012</v>
      </c>
      <c r="I120" s="103">
        <f t="shared" si="53"/>
        <v>300000</v>
      </c>
      <c r="J120" s="103">
        <f t="shared" si="46"/>
        <v>4944000</v>
      </c>
      <c r="K120" s="103">
        <f t="shared" si="54"/>
        <v>0</v>
      </c>
      <c r="L120" s="93">
        <f>1-SUM($B$17:B120)</f>
        <v>3.9130254592123492E-11</v>
      </c>
      <c r="M120" s="93">
        <f t="shared" si="55"/>
        <v>2.6656665575477787E-11</v>
      </c>
      <c r="N120" s="79">
        <f t="shared" si="56"/>
        <v>4944000</v>
      </c>
      <c r="O120" s="68">
        <f t="shared" si="38"/>
        <v>1444000</v>
      </c>
      <c r="P120" s="68">
        <f t="shared" si="39"/>
        <v>1500000</v>
      </c>
      <c r="Q120" s="79">
        <f t="shared" si="40"/>
        <v>1000000</v>
      </c>
      <c r="R120" s="77">
        <f t="shared" si="40"/>
        <v>700000.00000000012</v>
      </c>
      <c r="S120" s="77">
        <f t="shared" si="41"/>
        <v>300000</v>
      </c>
      <c r="V120" s="68">
        <f t="shared" si="57"/>
        <v>103</v>
      </c>
      <c r="W120" s="92">
        <f t="shared" si="58"/>
        <v>4944000</v>
      </c>
      <c r="X120" s="105">
        <v>4.8381728912305633E-5</v>
      </c>
      <c r="Y120" s="105">
        <v>4.6866522199019434E-3</v>
      </c>
      <c r="Z120" s="105">
        <v>2.8632102222406863E-2</v>
      </c>
      <c r="AA120" s="105">
        <f t="shared" si="47"/>
        <v>3.9130254592123492E-11</v>
      </c>
    </row>
    <row r="121" spans="1:27">
      <c r="A121" s="68">
        <f t="shared" si="59"/>
        <v>104</v>
      </c>
      <c r="B121" s="120">
        <v>1.6267760838051328E-11</v>
      </c>
      <c r="C121" s="92">
        <f t="shared" si="60"/>
        <v>4992000</v>
      </c>
      <c r="D121" s="92">
        <f t="shared" si="45"/>
        <v>0</v>
      </c>
      <c r="E121" s="103">
        <f t="shared" si="49"/>
        <v>1492000</v>
      </c>
      <c r="F121" s="103">
        <f t="shared" si="50"/>
        <v>1500000</v>
      </c>
      <c r="G121" s="103">
        <f t="shared" si="51"/>
        <v>1000000</v>
      </c>
      <c r="H121" s="103">
        <f t="shared" si="52"/>
        <v>700000.00000000012</v>
      </c>
      <c r="I121" s="103">
        <f t="shared" si="53"/>
        <v>300000</v>
      </c>
      <c r="J121" s="103">
        <f t="shared" si="46"/>
        <v>4992000</v>
      </c>
      <c r="K121" s="103">
        <f t="shared" si="54"/>
        <v>0</v>
      </c>
      <c r="L121" s="93">
        <f>1-SUM($B$17:B121)</f>
        <v>2.2862489679198461E-11</v>
      </c>
      <c r="M121" s="93">
        <f t="shared" si="55"/>
        <v>1.6267760838051328E-11</v>
      </c>
      <c r="N121" s="79">
        <f t="shared" si="56"/>
        <v>4992000</v>
      </c>
      <c r="O121" s="68">
        <f t="shared" si="38"/>
        <v>1492000</v>
      </c>
      <c r="P121" s="68">
        <f t="shared" si="39"/>
        <v>1500000</v>
      </c>
      <c r="Q121" s="79">
        <f t="shared" si="40"/>
        <v>1000000</v>
      </c>
      <c r="R121" s="77">
        <f t="shared" si="40"/>
        <v>700000.00000000012</v>
      </c>
      <c r="S121" s="77">
        <f t="shared" si="41"/>
        <v>300000</v>
      </c>
      <c r="V121" s="68">
        <f t="shared" si="57"/>
        <v>104</v>
      </c>
      <c r="W121" s="92">
        <f t="shared" si="58"/>
        <v>4992000</v>
      </c>
      <c r="X121" s="105">
        <v>3.7358549700883259E-5</v>
      </c>
      <c r="Y121" s="105">
        <v>4.2845381099655411E-3</v>
      </c>
      <c r="Z121" s="105">
        <v>2.8042603902984631E-2</v>
      </c>
      <c r="AA121" s="105">
        <f t="shared" si="47"/>
        <v>2.2862489679198461E-11</v>
      </c>
    </row>
    <row r="122" spans="1:27">
      <c r="A122" s="68">
        <f t="shared" si="59"/>
        <v>105</v>
      </c>
      <c r="B122" s="120">
        <v>9.7596626146677212E-12</v>
      </c>
      <c r="C122" s="92">
        <f t="shared" si="60"/>
        <v>5040000</v>
      </c>
      <c r="D122" s="92">
        <f t="shared" si="45"/>
        <v>40000</v>
      </c>
      <c r="E122" s="103">
        <f t="shared" si="49"/>
        <v>1500000</v>
      </c>
      <c r="F122" s="103">
        <f t="shared" si="50"/>
        <v>1500000</v>
      </c>
      <c r="G122" s="103">
        <f t="shared" si="51"/>
        <v>1000000</v>
      </c>
      <c r="H122" s="103">
        <f t="shared" si="52"/>
        <v>700000.00000000012</v>
      </c>
      <c r="I122" s="103">
        <f t="shared" si="53"/>
        <v>300000</v>
      </c>
      <c r="J122" s="103">
        <f t="shared" si="46"/>
        <v>5040000</v>
      </c>
      <c r="K122" s="103">
        <f t="shared" si="54"/>
        <v>0</v>
      </c>
      <c r="L122" s="93">
        <f>1-SUM($B$17:B122)</f>
        <v>1.3102852136626097E-11</v>
      </c>
      <c r="M122" s="93">
        <f t="shared" si="55"/>
        <v>9.7596626146677212E-12</v>
      </c>
      <c r="N122" s="79">
        <f t="shared" si="56"/>
        <v>5040000</v>
      </c>
      <c r="O122" s="68">
        <f t="shared" si="38"/>
        <v>1500000</v>
      </c>
      <c r="P122" s="68">
        <f t="shared" si="39"/>
        <v>1500000</v>
      </c>
      <c r="Q122" s="79">
        <f t="shared" si="40"/>
        <v>1000000</v>
      </c>
      <c r="R122" s="77">
        <f t="shared" si="40"/>
        <v>700000.00000000012</v>
      </c>
      <c r="S122" s="77">
        <f t="shared" si="41"/>
        <v>300000</v>
      </c>
      <c r="V122" s="68">
        <f t="shared" si="57"/>
        <v>105</v>
      </c>
      <c r="W122" s="92">
        <f t="shared" si="58"/>
        <v>5040000</v>
      </c>
      <c r="X122" s="105">
        <v>2.8506096624636434E-5</v>
      </c>
      <c r="Y122" s="105">
        <v>3.8889129219804586E-3</v>
      </c>
      <c r="Z122" s="105">
        <v>2.7267431646079032E-2</v>
      </c>
      <c r="AA122" s="105">
        <f t="shared" si="47"/>
        <v>1.3102852136626097E-11</v>
      </c>
    </row>
    <row r="123" spans="1:27">
      <c r="A123" s="68">
        <f t="shared" si="59"/>
        <v>106</v>
      </c>
      <c r="B123" s="120">
        <v>5.7482496173586602E-12</v>
      </c>
      <c r="C123" s="92">
        <f t="shared" si="60"/>
        <v>5088000</v>
      </c>
      <c r="D123" s="92">
        <f t="shared" si="45"/>
        <v>88000</v>
      </c>
      <c r="E123" s="103">
        <f t="shared" si="49"/>
        <v>1500000</v>
      </c>
      <c r="F123" s="103">
        <f t="shared" si="50"/>
        <v>1500000</v>
      </c>
      <c r="G123" s="103">
        <f t="shared" si="51"/>
        <v>1000000</v>
      </c>
      <c r="H123" s="103">
        <f t="shared" si="52"/>
        <v>700000.00000000012</v>
      </c>
      <c r="I123" s="103">
        <f t="shared" si="53"/>
        <v>300000</v>
      </c>
      <c r="J123" s="103">
        <f t="shared" si="46"/>
        <v>5088000</v>
      </c>
      <c r="K123" s="103">
        <f t="shared" si="54"/>
        <v>0</v>
      </c>
      <c r="L123" s="93">
        <f>1-SUM($B$17:B123)</f>
        <v>7.354561404326887E-12</v>
      </c>
      <c r="M123" s="93">
        <f t="shared" si="55"/>
        <v>5.7482496173586602E-12</v>
      </c>
      <c r="N123" s="79">
        <f t="shared" si="56"/>
        <v>5088000</v>
      </c>
      <c r="O123" s="68">
        <f t="shared" si="38"/>
        <v>1500000</v>
      </c>
      <c r="P123" s="68">
        <f t="shared" si="39"/>
        <v>1500000</v>
      </c>
      <c r="Q123" s="79">
        <f t="shared" si="40"/>
        <v>1000000</v>
      </c>
      <c r="R123" s="77">
        <f t="shared" si="40"/>
        <v>700000.00000000012</v>
      </c>
      <c r="S123" s="77">
        <f t="shared" si="41"/>
        <v>300000</v>
      </c>
      <c r="V123" s="68">
        <f t="shared" si="57"/>
        <v>106</v>
      </c>
      <c r="W123" s="92">
        <f t="shared" si="58"/>
        <v>5088000</v>
      </c>
      <c r="X123" s="105">
        <v>2.1696188116870907E-5</v>
      </c>
      <c r="Y123" s="105">
        <v>3.5068153403516877E-3</v>
      </c>
      <c r="Z123" s="105">
        <v>2.6259258018336284E-2</v>
      </c>
      <c r="AA123" s="105">
        <f t="shared" si="47"/>
        <v>7.354561404326887E-12</v>
      </c>
    </row>
    <row r="124" spans="1:27">
      <c r="A124" s="68">
        <f t="shared" si="59"/>
        <v>107</v>
      </c>
      <c r="B124" s="120">
        <v>3.3187865482991937E-12</v>
      </c>
      <c r="C124" s="92">
        <f t="shared" si="60"/>
        <v>5136000</v>
      </c>
      <c r="D124" s="92">
        <f t="shared" si="45"/>
        <v>136000</v>
      </c>
      <c r="E124" s="103">
        <f t="shared" si="49"/>
        <v>1500000</v>
      </c>
      <c r="F124" s="103">
        <f t="shared" si="50"/>
        <v>1500000</v>
      </c>
      <c r="G124" s="103">
        <f t="shared" si="51"/>
        <v>1000000</v>
      </c>
      <c r="H124" s="103">
        <f t="shared" si="52"/>
        <v>700000.00000000012</v>
      </c>
      <c r="I124" s="103">
        <f t="shared" si="53"/>
        <v>300000</v>
      </c>
      <c r="J124" s="103">
        <f t="shared" si="46"/>
        <v>5136000</v>
      </c>
      <c r="K124" s="103">
        <f t="shared" si="54"/>
        <v>0</v>
      </c>
      <c r="L124" s="93">
        <f>1-SUM($B$17:B124)</f>
        <v>4.0357717168149065E-12</v>
      </c>
      <c r="M124" s="93">
        <f t="shared" si="55"/>
        <v>3.3187865482991937E-12</v>
      </c>
      <c r="N124" s="79">
        <f t="shared" si="56"/>
        <v>5136000</v>
      </c>
      <c r="O124" s="68">
        <f t="shared" si="38"/>
        <v>1500000</v>
      </c>
      <c r="P124" s="68">
        <f t="shared" si="39"/>
        <v>1500000</v>
      </c>
      <c r="Q124" s="79">
        <f t="shared" si="40"/>
        <v>1000000</v>
      </c>
      <c r="R124" s="77">
        <f t="shared" si="40"/>
        <v>700000.00000000012</v>
      </c>
      <c r="S124" s="77">
        <f t="shared" si="41"/>
        <v>300000</v>
      </c>
      <c r="V124" s="68">
        <f t="shared" si="57"/>
        <v>107</v>
      </c>
      <c r="W124" s="92">
        <f t="shared" si="58"/>
        <v>5136000</v>
      </c>
      <c r="X124" s="105">
        <v>1.6627843172356549E-5</v>
      </c>
      <c r="Y124" s="105">
        <v>3.1464400661623815E-3</v>
      </c>
      <c r="Z124" s="105">
        <v>2.5000998473379554E-2</v>
      </c>
      <c r="AA124" s="105">
        <f t="shared" si="47"/>
        <v>4.0357717168149065E-12</v>
      </c>
    </row>
    <row r="125" spans="1:27">
      <c r="A125" s="68">
        <f t="shared" si="59"/>
        <v>108</v>
      </c>
      <c r="B125" s="120">
        <v>1.8751147980737104E-12</v>
      </c>
      <c r="C125" s="92">
        <f t="shared" si="60"/>
        <v>5184000</v>
      </c>
      <c r="D125" s="92">
        <f t="shared" si="45"/>
        <v>184000</v>
      </c>
      <c r="E125" s="103">
        <f t="shared" si="49"/>
        <v>1500000</v>
      </c>
      <c r="F125" s="103">
        <f t="shared" si="50"/>
        <v>1500000</v>
      </c>
      <c r="G125" s="103">
        <f t="shared" si="51"/>
        <v>1000000</v>
      </c>
      <c r="H125" s="103">
        <f t="shared" si="52"/>
        <v>700000.00000000012</v>
      </c>
      <c r="I125" s="103">
        <f t="shared" si="53"/>
        <v>300000</v>
      </c>
      <c r="J125" s="103">
        <f t="shared" si="46"/>
        <v>5184000</v>
      </c>
      <c r="K125" s="103">
        <f t="shared" si="54"/>
        <v>0</v>
      </c>
      <c r="L125" s="93">
        <f>1-SUM($B$17:B125)</f>
        <v>2.1606050282230171E-12</v>
      </c>
      <c r="M125" s="93">
        <f t="shared" si="55"/>
        <v>1.8751147980737104E-12</v>
      </c>
      <c r="N125" s="79">
        <f t="shared" si="56"/>
        <v>5184000</v>
      </c>
      <c r="O125" s="68">
        <f t="shared" si="38"/>
        <v>1500000</v>
      </c>
      <c r="P125" s="68">
        <f t="shared" si="39"/>
        <v>1500000</v>
      </c>
      <c r="Q125" s="79">
        <f t="shared" si="40"/>
        <v>1000000</v>
      </c>
      <c r="R125" s="77">
        <f t="shared" si="40"/>
        <v>700000.00000000012</v>
      </c>
      <c r="S125" s="77">
        <f t="shared" si="41"/>
        <v>300000</v>
      </c>
      <c r="V125" s="68">
        <f t="shared" si="57"/>
        <v>108</v>
      </c>
      <c r="W125" s="92">
        <f t="shared" si="58"/>
        <v>5184000</v>
      </c>
      <c r="X125" s="105">
        <v>1.2907546004137238E-5</v>
      </c>
      <c r="Y125" s="105">
        <v>2.81372432786553E-3</v>
      </c>
      <c r="Z125" s="105">
        <v>2.3515656977126431E-2</v>
      </c>
      <c r="AA125" s="105">
        <f t="shared" si="47"/>
        <v>2.1606050282230171E-12</v>
      </c>
    </row>
    <row r="126" spans="1:27">
      <c r="A126" s="68">
        <f t="shared" si="59"/>
        <v>109</v>
      </c>
      <c r="B126" s="120">
        <v>1.0347218759121675E-12</v>
      </c>
      <c r="C126" s="92">
        <f t="shared" si="60"/>
        <v>5232000</v>
      </c>
      <c r="D126" s="92">
        <f t="shared" si="45"/>
        <v>232000</v>
      </c>
      <c r="E126" s="103">
        <f t="shared" si="49"/>
        <v>1500000</v>
      </c>
      <c r="F126" s="103">
        <f t="shared" si="50"/>
        <v>1500000</v>
      </c>
      <c r="G126" s="103">
        <f t="shared" si="51"/>
        <v>1000000</v>
      </c>
      <c r="H126" s="103">
        <f t="shared" si="52"/>
        <v>700000.00000000012</v>
      </c>
      <c r="I126" s="103">
        <f t="shared" si="53"/>
        <v>300000</v>
      </c>
      <c r="J126" s="103">
        <f t="shared" si="46"/>
        <v>5232000</v>
      </c>
      <c r="K126" s="103">
        <f t="shared" si="54"/>
        <v>0</v>
      </c>
      <c r="L126" s="93">
        <f>1-SUM($B$17:B126)</f>
        <v>1.1258771692723712E-12</v>
      </c>
      <c r="M126" s="93">
        <f t="shared" si="55"/>
        <v>1.0347218759121675E-12</v>
      </c>
      <c r="N126" s="79">
        <f t="shared" si="56"/>
        <v>5232000</v>
      </c>
      <c r="O126" s="68">
        <f t="shared" si="38"/>
        <v>1500000</v>
      </c>
      <c r="P126" s="68">
        <f t="shared" si="39"/>
        <v>1500000</v>
      </c>
      <c r="Q126" s="79">
        <f t="shared" si="40"/>
        <v>1000000</v>
      </c>
      <c r="R126" s="77">
        <f t="shared" si="40"/>
        <v>700000.00000000012</v>
      </c>
      <c r="S126" s="77">
        <f t="shared" si="41"/>
        <v>300000</v>
      </c>
      <c r="V126" s="68">
        <f t="shared" si="57"/>
        <v>109</v>
      </c>
      <c r="W126" s="92">
        <f t="shared" si="58"/>
        <v>5232000</v>
      </c>
      <c r="X126" s="105">
        <v>1.0136169368735182E-5</v>
      </c>
      <c r="Y126" s="105">
        <v>2.5100847618564348E-3</v>
      </c>
      <c r="Z126" s="105">
        <v>2.1869696110403125E-2</v>
      </c>
      <c r="AA126" s="105">
        <f t="shared" si="47"/>
        <v>1.1258771692723712E-12</v>
      </c>
    </row>
    <row r="127" spans="1:27">
      <c r="A127" s="68">
        <f t="shared" si="59"/>
        <v>110</v>
      </c>
      <c r="B127" s="120">
        <v>5.5636903728524256E-13</v>
      </c>
      <c r="C127" s="92">
        <f t="shared" si="60"/>
        <v>5280000</v>
      </c>
      <c r="D127" s="92">
        <f t="shared" si="45"/>
        <v>280000</v>
      </c>
      <c r="E127" s="103">
        <f t="shared" si="49"/>
        <v>1500000</v>
      </c>
      <c r="F127" s="103">
        <f t="shared" si="50"/>
        <v>1500000</v>
      </c>
      <c r="G127" s="103">
        <f t="shared" si="51"/>
        <v>1000000</v>
      </c>
      <c r="H127" s="103">
        <f t="shared" si="52"/>
        <v>700000.00000000012</v>
      </c>
      <c r="I127" s="103">
        <f t="shared" si="53"/>
        <v>300000</v>
      </c>
      <c r="J127" s="103">
        <f t="shared" si="46"/>
        <v>5280000</v>
      </c>
      <c r="K127" s="103">
        <f t="shared" si="54"/>
        <v>0</v>
      </c>
      <c r="L127" s="93">
        <f>1-SUM($B$17:B127)</f>
        <v>5.6954441163270531E-13</v>
      </c>
      <c r="M127" s="93">
        <f t="shared" si="55"/>
        <v>5.5636903728524256E-13</v>
      </c>
      <c r="N127" s="79">
        <f t="shared" si="56"/>
        <v>5280000</v>
      </c>
      <c r="O127" s="68">
        <f t="shared" si="38"/>
        <v>1500000</v>
      </c>
      <c r="P127" s="68">
        <f t="shared" si="39"/>
        <v>1500000</v>
      </c>
      <c r="Q127" s="79">
        <f t="shared" si="40"/>
        <v>1000000</v>
      </c>
      <c r="R127" s="77">
        <f t="shared" si="40"/>
        <v>700000.00000000012</v>
      </c>
      <c r="S127" s="77">
        <f t="shared" si="41"/>
        <v>300000</v>
      </c>
      <c r="V127" s="68">
        <f t="shared" si="57"/>
        <v>110</v>
      </c>
      <c r="W127" s="92">
        <f t="shared" si="58"/>
        <v>5280000</v>
      </c>
      <c r="X127" s="105">
        <v>7.9795029565010722E-6</v>
      </c>
      <c r="Y127" s="105">
        <v>2.2322732536830259E-3</v>
      </c>
      <c r="Z127" s="105">
        <v>2.0165691034459865E-2</v>
      </c>
      <c r="AA127" s="105">
        <f t="shared" si="47"/>
        <v>5.6954441163270531E-13</v>
      </c>
    </row>
    <row r="128" spans="1:27">
      <c r="A128" s="68">
        <f t="shared" si="59"/>
        <v>111</v>
      </c>
      <c r="B128" s="120">
        <v>2.9072173921437997E-13</v>
      </c>
      <c r="C128" s="92">
        <f t="shared" si="60"/>
        <v>5328000</v>
      </c>
      <c r="D128" s="92">
        <f t="shared" si="45"/>
        <v>328000</v>
      </c>
      <c r="E128" s="103">
        <f t="shared" si="49"/>
        <v>1500000</v>
      </c>
      <c r="F128" s="103">
        <f t="shared" si="50"/>
        <v>1500000</v>
      </c>
      <c r="G128" s="103">
        <f t="shared" si="51"/>
        <v>1000000</v>
      </c>
      <c r="H128" s="103">
        <f t="shared" si="52"/>
        <v>700000.00000000012</v>
      </c>
      <c r="I128" s="103">
        <f t="shared" si="53"/>
        <v>300000</v>
      </c>
      <c r="J128" s="103">
        <f t="shared" si="46"/>
        <v>5328000</v>
      </c>
      <c r="K128" s="103">
        <f t="shared" si="54"/>
        <v>0</v>
      </c>
      <c r="L128" s="93">
        <f>1-SUM($B$17:B128)</f>
        <v>2.7877700148337681E-13</v>
      </c>
      <c r="M128" s="93">
        <f t="shared" si="55"/>
        <v>2.9072173921437997E-13</v>
      </c>
      <c r="N128" s="79">
        <f t="shared" si="56"/>
        <v>5328000</v>
      </c>
      <c r="O128" s="68">
        <f t="shared" si="38"/>
        <v>1500000</v>
      </c>
      <c r="P128" s="68">
        <f t="shared" si="39"/>
        <v>1500000</v>
      </c>
      <c r="Q128" s="79">
        <f t="shared" si="40"/>
        <v>1000000</v>
      </c>
      <c r="R128" s="77">
        <f t="shared" si="40"/>
        <v>700000.00000000012</v>
      </c>
      <c r="S128" s="77">
        <f t="shared" si="41"/>
        <v>300000</v>
      </c>
      <c r="V128" s="68">
        <f t="shared" si="57"/>
        <v>111</v>
      </c>
      <c r="W128" s="92">
        <f t="shared" si="58"/>
        <v>5328000</v>
      </c>
      <c r="X128" s="105">
        <v>6.2076317861592401E-6</v>
      </c>
      <c r="Y128" s="105">
        <v>1.9743904604272444E-3</v>
      </c>
      <c r="Z128" s="105">
        <v>1.852300026224829E-2</v>
      </c>
      <c r="AA128" s="105">
        <f t="shared" si="47"/>
        <v>2.7877700148337681E-13</v>
      </c>
    </row>
    <row r="129" spans="1:27">
      <c r="A129" s="68">
        <f t="shared" si="59"/>
        <v>112</v>
      </c>
      <c r="B129" s="120">
        <v>1.4716803999620367E-13</v>
      </c>
      <c r="C129" s="92">
        <f t="shared" si="60"/>
        <v>5376000</v>
      </c>
      <c r="D129" s="92">
        <f t="shared" si="45"/>
        <v>376000</v>
      </c>
      <c r="E129" s="103">
        <f t="shared" si="49"/>
        <v>1500000</v>
      </c>
      <c r="F129" s="103">
        <f t="shared" si="50"/>
        <v>1500000</v>
      </c>
      <c r="G129" s="103">
        <f t="shared" si="51"/>
        <v>1000000</v>
      </c>
      <c r="H129" s="103">
        <f t="shared" si="52"/>
        <v>700000.00000000012</v>
      </c>
      <c r="I129" s="103">
        <f t="shared" si="53"/>
        <v>300000</v>
      </c>
      <c r="J129" s="103">
        <f t="shared" si="46"/>
        <v>5376000</v>
      </c>
      <c r="K129" s="103">
        <f t="shared" si="54"/>
        <v>0</v>
      </c>
      <c r="L129" s="93">
        <f>1-SUM($B$17:B129)</f>
        <v>1.3156142841808105E-13</v>
      </c>
      <c r="M129" s="93">
        <f t="shared" si="55"/>
        <v>1.4716803999620367E-13</v>
      </c>
      <c r="N129" s="79">
        <f t="shared" si="56"/>
        <v>5376000</v>
      </c>
      <c r="O129" s="68">
        <f t="shared" si="38"/>
        <v>1500000</v>
      </c>
      <c r="P129" s="68">
        <f t="shared" si="39"/>
        <v>1500000</v>
      </c>
      <c r="Q129" s="79">
        <f t="shared" si="40"/>
        <v>1000000</v>
      </c>
      <c r="R129" s="77">
        <f t="shared" si="40"/>
        <v>700000.00000000012</v>
      </c>
      <c r="S129" s="77">
        <f t="shared" si="41"/>
        <v>300000</v>
      </c>
      <c r="V129" s="68">
        <f t="shared" si="57"/>
        <v>112</v>
      </c>
      <c r="W129" s="92">
        <f t="shared" si="58"/>
        <v>5376000</v>
      </c>
      <c r="X129" s="105">
        <v>4.6991262721007843E-6</v>
      </c>
      <c r="Y129" s="105">
        <v>1.7310195932799255E-3</v>
      </c>
      <c r="Z129" s="105">
        <v>1.7049694661949499E-2</v>
      </c>
      <c r="AA129" s="105">
        <f t="shared" si="47"/>
        <v>1.3156142841808105E-13</v>
      </c>
    </row>
    <row r="130" spans="1:27">
      <c r="A130" s="68">
        <f t="shared" si="59"/>
        <v>113</v>
      </c>
      <c r="B130" s="120">
        <v>7.191051356126129E-14</v>
      </c>
      <c r="C130" s="92">
        <f t="shared" si="60"/>
        <v>5424000</v>
      </c>
      <c r="D130" s="92">
        <f t="shared" si="45"/>
        <v>424000</v>
      </c>
      <c r="E130" s="103">
        <f t="shared" si="49"/>
        <v>1500000</v>
      </c>
      <c r="F130" s="103">
        <f t="shared" si="50"/>
        <v>1500000</v>
      </c>
      <c r="G130" s="103">
        <f t="shared" si="51"/>
        <v>1000000</v>
      </c>
      <c r="H130" s="103">
        <f t="shared" si="52"/>
        <v>700000.00000000012</v>
      </c>
      <c r="I130" s="103">
        <f t="shared" si="53"/>
        <v>300000</v>
      </c>
      <c r="J130" s="103">
        <f t="shared" si="46"/>
        <v>5424000</v>
      </c>
      <c r="K130" s="103">
        <f t="shared" si="54"/>
        <v>0</v>
      </c>
      <c r="L130" s="93">
        <f>1-SUM($B$17:B130)</f>
        <v>5.9618976422370906E-14</v>
      </c>
      <c r="M130" s="93">
        <f t="shared" si="55"/>
        <v>7.191051356126129E-14</v>
      </c>
      <c r="N130" s="79">
        <f t="shared" si="56"/>
        <v>5424000</v>
      </c>
      <c r="O130" s="68">
        <f t="shared" si="38"/>
        <v>1500000</v>
      </c>
      <c r="P130" s="68">
        <f t="shared" si="39"/>
        <v>1500000</v>
      </c>
      <c r="Q130" s="79">
        <f t="shared" si="40"/>
        <v>1000000</v>
      </c>
      <c r="R130" s="77">
        <f t="shared" si="40"/>
        <v>700000.00000000012</v>
      </c>
      <c r="S130" s="77">
        <f t="shared" si="41"/>
        <v>300000</v>
      </c>
      <c r="V130" s="68">
        <f t="shared" si="57"/>
        <v>113</v>
      </c>
      <c r="W130" s="92">
        <f t="shared" si="58"/>
        <v>5424000</v>
      </c>
      <c r="X130" s="105">
        <v>3.4162516518998487E-6</v>
      </c>
      <c r="Y130" s="105">
        <v>1.4997821728505167E-3</v>
      </c>
      <c r="Z130" s="105">
        <v>1.5812946349055501E-2</v>
      </c>
      <c r="AA130" s="105">
        <f t="shared" si="47"/>
        <v>5.9618976422370906E-14</v>
      </c>
    </row>
    <row r="131" spans="1:27">
      <c r="A131" s="68">
        <f t="shared" si="59"/>
        <v>114</v>
      </c>
      <c r="B131" s="120">
        <v>3.377083446262311E-14</v>
      </c>
      <c r="C131" s="92">
        <f t="shared" si="60"/>
        <v>5472000</v>
      </c>
      <c r="D131" s="92">
        <f t="shared" si="45"/>
        <v>472000</v>
      </c>
      <c r="E131" s="103">
        <f t="shared" si="49"/>
        <v>1500000</v>
      </c>
      <c r="F131" s="103">
        <f t="shared" si="50"/>
        <v>1500000</v>
      </c>
      <c r="G131" s="103">
        <f t="shared" si="51"/>
        <v>1000000</v>
      </c>
      <c r="H131" s="103">
        <f t="shared" si="52"/>
        <v>700000.00000000012</v>
      </c>
      <c r="I131" s="103">
        <f t="shared" si="53"/>
        <v>300000</v>
      </c>
      <c r="J131" s="103">
        <f t="shared" si="46"/>
        <v>5472000</v>
      </c>
      <c r="K131" s="103">
        <f t="shared" si="54"/>
        <v>0</v>
      </c>
      <c r="L131" s="93">
        <f>1-SUM($B$17:B131)</f>
        <v>2.5868196473766147E-14</v>
      </c>
      <c r="M131" s="93">
        <f t="shared" si="55"/>
        <v>3.377083446262311E-14</v>
      </c>
      <c r="N131" s="79">
        <f t="shared" si="56"/>
        <v>5472000</v>
      </c>
      <c r="O131" s="68">
        <f t="shared" si="38"/>
        <v>1500000</v>
      </c>
      <c r="P131" s="68">
        <f t="shared" si="39"/>
        <v>1500000</v>
      </c>
      <c r="Q131" s="79">
        <f t="shared" si="40"/>
        <v>1000000</v>
      </c>
      <c r="R131" s="77">
        <f t="shared" si="40"/>
        <v>700000.00000000012</v>
      </c>
      <c r="S131" s="77">
        <f t="shared" si="41"/>
        <v>300000</v>
      </c>
      <c r="V131" s="68">
        <f t="shared" si="57"/>
        <v>114</v>
      </c>
      <c r="W131" s="92">
        <f t="shared" si="58"/>
        <v>5472000</v>
      </c>
      <c r="X131" s="105">
        <v>2.3647980420538062E-6</v>
      </c>
      <c r="Y131" s="105">
        <v>1.2818677783970056E-3</v>
      </c>
      <c r="Z131" s="105">
        <v>1.4816548422170617E-2</v>
      </c>
      <c r="AA131" s="105">
        <f t="shared" si="47"/>
        <v>2.5868196473766147E-14</v>
      </c>
    </row>
    <row r="132" spans="1:27">
      <c r="A132" s="68">
        <f t="shared" si="59"/>
        <v>115</v>
      </c>
      <c r="B132" s="120">
        <v>1.5163367319283141E-14</v>
      </c>
      <c r="C132" s="92">
        <f t="shared" si="60"/>
        <v>5520000</v>
      </c>
      <c r="D132" s="92">
        <f t="shared" si="45"/>
        <v>520000</v>
      </c>
      <c r="E132" s="103">
        <f t="shared" si="49"/>
        <v>1500000</v>
      </c>
      <c r="F132" s="103">
        <f t="shared" si="50"/>
        <v>1500000</v>
      </c>
      <c r="G132" s="103">
        <f t="shared" si="51"/>
        <v>1000000</v>
      </c>
      <c r="H132" s="103">
        <f t="shared" si="52"/>
        <v>700000.00000000012</v>
      </c>
      <c r="I132" s="103">
        <f t="shared" si="53"/>
        <v>300000</v>
      </c>
      <c r="J132" s="103">
        <f t="shared" si="46"/>
        <v>5520000</v>
      </c>
      <c r="K132" s="103">
        <f t="shared" si="54"/>
        <v>0</v>
      </c>
      <c r="L132" s="93">
        <f>1-SUM($B$17:B132)</f>
        <v>1.0658141036401503E-14</v>
      </c>
      <c r="M132" s="93">
        <f t="shared" si="55"/>
        <v>1.5163367319283141E-14</v>
      </c>
      <c r="N132" s="79">
        <f t="shared" si="56"/>
        <v>5520000</v>
      </c>
      <c r="O132" s="68">
        <f t="shared" si="38"/>
        <v>1500000</v>
      </c>
      <c r="P132" s="68">
        <f t="shared" si="39"/>
        <v>1500000</v>
      </c>
      <c r="Q132" s="79">
        <f t="shared" si="40"/>
        <v>1000000</v>
      </c>
      <c r="R132" s="77">
        <f t="shared" si="40"/>
        <v>700000.00000000012</v>
      </c>
      <c r="S132" s="77">
        <f t="shared" si="41"/>
        <v>300000</v>
      </c>
      <c r="V132" s="68">
        <f t="shared" si="57"/>
        <v>115</v>
      </c>
      <c r="W132" s="92">
        <f t="shared" si="58"/>
        <v>5520000</v>
      </c>
      <c r="X132" s="105">
        <v>1.5548212598526234E-6</v>
      </c>
      <c r="Y132" s="105">
        <v>1.0803107013943603E-3</v>
      </c>
      <c r="Z132" s="105">
        <v>1.3993084455442784E-2</v>
      </c>
      <c r="AA132" s="105">
        <f t="shared" si="47"/>
        <v>1.0658141036401503E-14</v>
      </c>
    </row>
    <row r="133" spans="1:27">
      <c r="A133" s="68">
        <f t="shared" si="59"/>
        <v>116</v>
      </c>
      <c r="B133" s="120">
        <v>6.4679335974152242E-15</v>
      </c>
      <c r="C133" s="92">
        <f t="shared" si="60"/>
        <v>5568000</v>
      </c>
      <c r="D133" s="92">
        <f t="shared" si="45"/>
        <v>568000</v>
      </c>
      <c r="E133" s="103">
        <f t="shared" si="49"/>
        <v>1500000</v>
      </c>
      <c r="F133" s="103">
        <f t="shared" si="50"/>
        <v>1500000</v>
      </c>
      <c r="G133" s="103">
        <f t="shared" si="51"/>
        <v>1000000</v>
      </c>
      <c r="H133" s="103">
        <f t="shared" si="52"/>
        <v>700000.00000000012</v>
      </c>
      <c r="I133" s="103">
        <f t="shared" si="53"/>
        <v>300000</v>
      </c>
      <c r="J133" s="103">
        <f t="shared" si="46"/>
        <v>5568000</v>
      </c>
      <c r="K133" s="103">
        <f t="shared" si="54"/>
        <v>0</v>
      </c>
      <c r="L133" s="93">
        <f>1-SUM($B$17:B133)</f>
        <v>4.2188474935755949E-15</v>
      </c>
      <c r="M133" s="93">
        <f t="shared" si="55"/>
        <v>6.4679335974152242E-15</v>
      </c>
      <c r="N133" s="79">
        <f t="shared" si="56"/>
        <v>5568000</v>
      </c>
      <c r="O133" s="68">
        <f t="shared" si="38"/>
        <v>1500000</v>
      </c>
      <c r="P133" s="68">
        <f t="shared" si="39"/>
        <v>1500000</v>
      </c>
      <c r="Q133" s="79">
        <f t="shared" si="40"/>
        <v>1000000</v>
      </c>
      <c r="R133" s="77">
        <f t="shared" si="40"/>
        <v>700000.00000000012</v>
      </c>
      <c r="S133" s="77">
        <f t="shared" si="41"/>
        <v>300000</v>
      </c>
      <c r="V133" s="68">
        <f t="shared" si="57"/>
        <v>116</v>
      </c>
      <c r="W133" s="92">
        <f t="shared" si="58"/>
        <v>5568000</v>
      </c>
      <c r="X133" s="105">
        <v>9.7563304413128549E-7</v>
      </c>
      <c r="Y133" s="105">
        <v>8.9733912130096627E-4</v>
      </c>
      <c r="Z133" s="105">
        <v>1.3216337711484782E-2</v>
      </c>
      <c r="AA133" s="105">
        <f t="shared" si="47"/>
        <v>4.2188474935755949E-15</v>
      </c>
    </row>
    <row r="134" spans="1:27">
      <c r="A134" s="68">
        <f t="shared" si="59"/>
        <v>117</v>
      </c>
      <c r="B134" s="120">
        <v>2.5999933709918972E-15</v>
      </c>
      <c r="C134" s="92">
        <f t="shared" si="60"/>
        <v>5616000</v>
      </c>
      <c r="D134" s="92">
        <f t="shared" si="45"/>
        <v>616000</v>
      </c>
      <c r="E134" s="103">
        <f t="shared" si="49"/>
        <v>1500000</v>
      </c>
      <c r="F134" s="103">
        <f t="shared" si="50"/>
        <v>1500000</v>
      </c>
      <c r="G134" s="103">
        <f t="shared" si="51"/>
        <v>1000000</v>
      </c>
      <c r="H134" s="103">
        <f t="shared" si="52"/>
        <v>700000.00000000012</v>
      </c>
      <c r="I134" s="103">
        <f t="shared" si="53"/>
        <v>300000</v>
      </c>
      <c r="J134" s="103">
        <f t="shared" si="46"/>
        <v>5616000</v>
      </c>
      <c r="K134" s="103">
        <f t="shared" si="54"/>
        <v>0</v>
      </c>
      <c r="L134" s="93">
        <f>1-SUM($B$17:B134)</f>
        <v>0</v>
      </c>
      <c r="M134" s="93">
        <f t="shared" si="55"/>
        <v>2.5999933709918972E-15</v>
      </c>
      <c r="N134" s="79">
        <f t="shared" si="56"/>
        <v>5616000</v>
      </c>
      <c r="O134" s="68">
        <f t="shared" si="38"/>
        <v>1500000</v>
      </c>
      <c r="P134" s="68">
        <f t="shared" si="39"/>
        <v>1500000</v>
      </c>
      <c r="Q134" s="79">
        <f t="shared" si="40"/>
        <v>1000000</v>
      </c>
      <c r="R134" s="77">
        <f t="shared" si="40"/>
        <v>700000.00000000012</v>
      </c>
      <c r="S134" s="77">
        <f t="shared" si="41"/>
        <v>300000</v>
      </c>
      <c r="V134" s="68">
        <f t="shared" si="57"/>
        <v>117</v>
      </c>
      <c r="W134" s="92">
        <f t="shared" si="58"/>
        <v>5616000</v>
      </c>
      <c r="X134" s="105">
        <v>5.9065483193343482E-7</v>
      </c>
      <c r="Y134" s="105">
        <v>7.328503726751201E-4</v>
      </c>
      <c r="Z134" s="105">
        <v>1.2337813365401074E-2</v>
      </c>
      <c r="AA134" s="105">
        <f t="shared" si="47"/>
        <v>0</v>
      </c>
    </row>
    <row r="135" spans="1:27">
      <c r="A135" s="68">
        <f t="shared" si="59"/>
        <v>118</v>
      </c>
      <c r="B135" s="120">
        <v>9.7498914857455009E-16</v>
      </c>
      <c r="C135" s="92">
        <f t="shared" si="60"/>
        <v>5664000</v>
      </c>
      <c r="D135" s="92">
        <f t="shared" si="45"/>
        <v>664000</v>
      </c>
      <c r="E135" s="103">
        <f t="shared" si="49"/>
        <v>1500000</v>
      </c>
      <c r="F135" s="103">
        <f t="shared" si="50"/>
        <v>1500000</v>
      </c>
      <c r="G135" s="103">
        <f t="shared" si="51"/>
        <v>1000000</v>
      </c>
      <c r="H135" s="103">
        <f t="shared" si="52"/>
        <v>700000.00000000012</v>
      </c>
      <c r="I135" s="103">
        <f t="shared" si="53"/>
        <v>300000</v>
      </c>
      <c r="J135" s="103">
        <f t="shared" si="46"/>
        <v>5664000</v>
      </c>
      <c r="K135" s="103">
        <f t="shared" si="54"/>
        <v>0</v>
      </c>
      <c r="L135" s="93">
        <f>1-SUM($B$17:B135)</f>
        <v>0</v>
      </c>
      <c r="M135" s="93">
        <f t="shared" si="55"/>
        <v>9.7498914857455009E-16</v>
      </c>
      <c r="N135" s="79">
        <f t="shared" si="56"/>
        <v>5664000</v>
      </c>
      <c r="O135" s="68">
        <f t="shared" si="38"/>
        <v>1500000</v>
      </c>
      <c r="P135" s="68">
        <f t="shared" si="39"/>
        <v>1500000</v>
      </c>
      <c r="Q135" s="79">
        <f t="shared" si="40"/>
        <v>1000000</v>
      </c>
      <c r="R135" s="77">
        <f t="shared" si="40"/>
        <v>700000.00000000012</v>
      </c>
      <c r="S135" s="77">
        <f t="shared" si="41"/>
        <v>300000</v>
      </c>
      <c r="V135" s="68">
        <f t="shared" si="57"/>
        <v>118</v>
      </c>
      <c r="W135" s="92">
        <f t="shared" si="58"/>
        <v>5664000</v>
      </c>
      <c r="X135" s="105">
        <v>3.4839225648841676E-7</v>
      </c>
      <c r="Y135" s="105">
        <v>5.8511794021909314E-4</v>
      </c>
      <c r="Z135" s="105">
        <v>1.1245755222112797E-2</v>
      </c>
      <c r="AA135" s="105">
        <f t="shared" si="47"/>
        <v>0</v>
      </c>
    </row>
    <row r="136" spans="1:27">
      <c r="A136" s="68">
        <f t="shared" si="59"/>
        <v>119</v>
      </c>
      <c r="B136" s="120">
        <v>3.3659025284026501E-16</v>
      </c>
      <c r="C136" s="92">
        <f t="shared" si="60"/>
        <v>5712000</v>
      </c>
      <c r="D136" s="92">
        <f t="shared" si="45"/>
        <v>712000</v>
      </c>
      <c r="E136" s="103">
        <f t="shared" si="49"/>
        <v>1500000</v>
      </c>
      <c r="F136" s="103">
        <f t="shared" si="50"/>
        <v>1500000</v>
      </c>
      <c r="G136" s="103">
        <f t="shared" si="51"/>
        <v>1000000</v>
      </c>
      <c r="H136" s="103">
        <f t="shared" si="52"/>
        <v>700000.00000000012</v>
      </c>
      <c r="I136" s="103">
        <f t="shared" si="53"/>
        <v>300000</v>
      </c>
      <c r="J136" s="103">
        <f t="shared" si="46"/>
        <v>5712000</v>
      </c>
      <c r="K136" s="103">
        <f t="shared" si="54"/>
        <v>0</v>
      </c>
      <c r="L136" s="93">
        <f>1-SUM($B$17:B136)</f>
        <v>0</v>
      </c>
      <c r="M136" s="93">
        <f t="shared" si="55"/>
        <v>3.3659025284026501E-16</v>
      </c>
      <c r="N136" s="79">
        <f t="shared" si="56"/>
        <v>5712000</v>
      </c>
      <c r="O136" s="68">
        <f t="shared" si="38"/>
        <v>1500000</v>
      </c>
      <c r="P136" s="68">
        <f t="shared" si="39"/>
        <v>1500000</v>
      </c>
      <c r="Q136" s="79">
        <f t="shared" si="40"/>
        <v>1000000</v>
      </c>
      <c r="R136" s="77">
        <f t="shared" si="40"/>
        <v>700000.00000000012</v>
      </c>
      <c r="S136" s="77">
        <f t="shared" si="41"/>
        <v>300000</v>
      </c>
      <c r="V136" s="68">
        <f t="shared" si="57"/>
        <v>119</v>
      </c>
      <c r="W136" s="92">
        <f t="shared" si="58"/>
        <v>5712000</v>
      </c>
      <c r="X136" s="105">
        <v>1.9920831684228091E-7</v>
      </c>
      <c r="Y136" s="105">
        <v>4.5274738775014089E-4</v>
      </c>
      <c r="Z136" s="105">
        <v>9.9279000311979226E-3</v>
      </c>
      <c r="AA136" s="105">
        <f t="shared" si="47"/>
        <v>0</v>
      </c>
    </row>
    <row r="137" spans="1:27">
      <c r="A137" s="68">
        <f t="shared" ref="A137:A200" si="61">A136+1</f>
        <v>120</v>
      </c>
      <c r="B137" s="120">
        <v>1.0508498487185851E-16</v>
      </c>
      <c r="C137" s="92">
        <f t="shared" si="60"/>
        <v>5760000</v>
      </c>
      <c r="D137" s="92">
        <f t="shared" si="45"/>
        <v>760000</v>
      </c>
      <c r="E137" s="103">
        <f t="shared" si="49"/>
        <v>1500000</v>
      </c>
      <c r="F137" s="103">
        <f t="shared" si="50"/>
        <v>1500000</v>
      </c>
      <c r="G137" s="103">
        <f t="shared" si="51"/>
        <v>1000000</v>
      </c>
      <c r="H137" s="103">
        <f t="shared" si="52"/>
        <v>700000.00000000012</v>
      </c>
      <c r="I137" s="103">
        <f t="shared" si="53"/>
        <v>300000</v>
      </c>
      <c r="J137" s="103">
        <f t="shared" si="46"/>
        <v>5760000</v>
      </c>
      <c r="K137" s="103">
        <f t="shared" si="54"/>
        <v>0</v>
      </c>
      <c r="L137" s="93">
        <f>1-SUM($B$17:B137)</f>
        <v>0</v>
      </c>
      <c r="M137" s="93">
        <f t="shared" si="55"/>
        <v>1.0508498487185851E-16</v>
      </c>
      <c r="N137" s="79">
        <f t="shared" si="56"/>
        <v>5760000</v>
      </c>
      <c r="O137" s="68">
        <f t="shared" si="38"/>
        <v>1500000</v>
      </c>
      <c r="P137" s="68">
        <f t="shared" si="39"/>
        <v>1500000</v>
      </c>
      <c r="Q137" s="79">
        <f t="shared" si="40"/>
        <v>1000000</v>
      </c>
      <c r="R137" s="77">
        <f t="shared" si="40"/>
        <v>700000.00000000012</v>
      </c>
      <c r="S137" s="77">
        <f t="shared" si="41"/>
        <v>300000</v>
      </c>
      <c r="V137" s="68">
        <f t="shared" si="57"/>
        <v>120</v>
      </c>
      <c r="W137" s="92">
        <f t="shared" si="58"/>
        <v>5760000</v>
      </c>
      <c r="X137" s="105">
        <v>1.0709972486644403E-7</v>
      </c>
      <c r="Y137" s="105">
        <v>3.3571742160765083E-4</v>
      </c>
      <c r="Z137" s="105">
        <v>8.4916676815400827E-3</v>
      </c>
      <c r="AA137" s="105">
        <f t="shared" si="47"/>
        <v>0</v>
      </c>
    </row>
    <row r="138" spans="1:27">
      <c r="A138" s="68">
        <f t="shared" si="61"/>
        <v>121</v>
      </c>
      <c r="B138" s="120">
        <v>2.8935952971906081E-17</v>
      </c>
      <c r="C138" s="92">
        <f t="shared" si="60"/>
        <v>5808000</v>
      </c>
      <c r="D138" s="92">
        <f t="shared" si="45"/>
        <v>808000</v>
      </c>
      <c r="E138" s="103">
        <f t="shared" si="49"/>
        <v>1500000</v>
      </c>
      <c r="F138" s="103">
        <f t="shared" si="50"/>
        <v>1500000</v>
      </c>
      <c r="G138" s="103">
        <f t="shared" si="51"/>
        <v>1000000</v>
      </c>
      <c r="H138" s="103">
        <f t="shared" si="52"/>
        <v>700000.00000000012</v>
      </c>
      <c r="I138" s="103">
        <f t="shared" si="53"/>
        <v>300000</v>
      </c>
      <c r="J138" s="103">
        <f t="shared" si="46"/>
        <v>5808000</v>
      </c>
      <c r="K138" s="103">
        <f t="shared" si="54"/>
        <v>0</v>
      </c>
      <c r="L138" s="93">
        <f>1-SUM($B$17:B138)</f>
        <v>0</v>
      </c>
      <c r="M138" s="93">
        <f t="shared" si="55"/>
        <v>2.8935952971906081E-17</v>
      </c>
      <c r="N138" s="79">
        <f t="shared" si="56"/>
        <v>5808000</v>
      </c>
      <c r="O138" s="68">
        <f t="shared" si="38"/>
        <v>1500000</v>
      </c>
      <c r="P138" s="68">
        <f t="shared" si="39"/>
        <v>1500000</v>
      </c>
      <c r="Q138" s="79">
        <f t="shared" si="40"/>
        <v>1000000</v>
      </c>
      <c r="R138" s="77">
        <f t="shared" si="40"/>
        <v>700000.00000000012</v>
      </c>
      <c r="S138" s="77">
        <f t="shared" si="41"/>
        <v>300000</v>
      </c>
      <c r="V138" s="68">
        <f t="shared" si="57"/>
        <v>121</v>
      </c>
      <c r="W138" s="92">
        <f t="shared" si="58"/>
        <v>5808000</v>
      </c>
      <c r="X138" s="105">
        <v>5.1306372150783375E-8</v>
      </c>
      <c r="Y138" s="105">
        <v>2.346710139792263E-4</v>
      </c>
      <c r="Z138" s="105">
        <v>7.087611192068799E-3</v>
      </c>
      <c r="AA138" s="105">
        <f t="shared" si="47"/>
        <v>0</v>
      </c>
    </row>
    <row r="139" spans="1:27">
      <c r="A139" s="68">
        <f t="shared" si="61"/>
        <v>122</v>
      </c>
      <c r="B139" s="120">
        <v>6.7698873984764446E-18</v>
      </c>
      <c r="C139" s="92">
        <f t="shared" si="60"/>
        <v>5856000</v>
      </c>
      <c r="D139" s="92">
        <f t="shared" si="45"/>
        <v>856000</v>
      </c>
      <c r="E139" s="103">
        <f t="shared" si="49"/>
        <v>1500000</v>
      </c>
      <c r="F139" s="103">
        <f t="shared" si="50"/>
        <v>1500000</v>
      </c>
      <c r="G139" s="103">
        <f t="shared" si="51"/>
        <v>1000000</v>
      </c>
      <c r="H139" s="103">
        <f t="shared" si="52"/>
        <v>700000.00000000012</v>
      </c>
      <c r="I139" s="103">
        <f t="shared" si="53"/>
        <v>300000</v>
      </c>
      <c r="J139" s="103">
        <f t="shared" si="46"/>
        <v>5856000</v>
      </c>
      <c r="K139" s="103">
        <f t="shared" si="54"/>
        <v>0</v>
      </c>
      <c r="L139" s="93">
        <f>1-SUM($B$17:B139)</f>
        <v>0</v>
      </c>
      <c r="M139" s="93">
        <f t="shared" si="55"/>
        <v>6.7698873984764446E-18</v>
      </c>
      <c r="N139" s="79">
        <f t="shared" si="56"/>
        <v>5856000</v>
      </c>
      <c r="O139" s="68">
        <f t="shared" si="38"/>
        <v>1500000</v>
      </c>
      <c r="P139" s="68">
        <f t="shared" si="39"/>
        <v>1500000</v>
      </c>
      <c r="Q139" s="79">
        <f t="shared" si="40"/>
        <v>1000000</v>
      </c>
      <c r="R139" s="77">
        <f t="shared" si="40"/>
        <v>700000.00000000012</v>
      </c>
      <c r="S139" s="77">
        <f t="shared" si="41"/>
        <v>300000</v>
      </c>
      <c r="V139" s="68">
        <f t="shared" si="57"/>
        <v>122</v>
      </c>
      <c r="W139" s="92">
        <f t="shared" si="58"/>
        <v>5856000</v>
      </c>
      <c r="X139" s="105">
        <v>2.0433861158686284E-8</v>
      </c>
      <c r="Y139" s="105">
        <v>1.499521733053788E-4</v>
      </c>
      <c r="Z139" s="105">
        <v>5.7515484283225948E-3</v>
      </c>
      <c r="AA139" s="105">
        <f t="shared" si="47"/>
        <v>0</v>
      </c>
    </row>
    <row r="140" spans="1:27">
      <c r="A140" s="68">
        <f t="shared" si="61"/>
        <v>123</v>
      </c>
      <c r="B140" s="120">
        <v>1.2666699874744455E-18</v>
      </c>
      <c r="C140" s="92">
        <f t="shared" si="60"/>
        <v>5904000</v>
      </c>
      <c r="D140" s="92">
        <f t="shared" si="45"/>
        <v>904000</v>
      </c>
      <c r="E140" s="103">
        <f t="shared" si="49"/>
        <v>1500000</v>
      </c>
      <c r="F140" s="103">
        <f t="shared" si="50"/>
        <v>1500000</v>
      </c>
      <c r="G140" s="103">
        <f t="shared" si="51"/>
        <v>1000000</v>
      </c>
      <c r="H140" s="103">
        <f t="shared" si="52"/>
        <v>700000.00000000012</v>
      </c>
      <c r="I140" s="103">
        <f t="shared" si="53"/>
        <v>300000</v>
      </c>
      <c r="J140" s="103">
        <f t="shared" si="46"/>
        <v>5904000</v>
      </c>
      <c r="K140" s="103">
        <f t="shared" si="54"/>
        <v>0</v>
      </c>
      <c r="L140" s="93">
        <f>1-SUM($B$17:B140)</f>
        <v>0</v>
      </c>
      <c r="M140" s="93">
        <f t="shared" si="55"/>
        <v>1.2666699874744455E-18</v>
      </c>
      <c r="N140" s="79">
        <f t="shared" si="56"/>
        <v>5904000</v>
      </c>
      <c r="O140" s="68">
        <f t="shared" si="38"/>
        <v>1500000</v>
      </c>
      <c r="P140" s="68">
        <f t="shared" si="39"/>
        <v>1500000</v>
      </c>
      <c r="Q140" s="79">
        <f t="shared" si="40"/>
        <v>1000000</v>
      </c>
      <c r="R140" s="77">
        <f t="shared" si="40"/>
        <v>700000.00000000012</v>
      </c>
      <c r="S140" s="77">
        <f t="shared" si="41"/>
        <v>300000</v>
      </c>
      <c r="V140" s="68">
        <f t="shared" si="57"/>
        <v>123</v>
      </c>
      <c r="W140" s="92">
        <f t="shared" si="58"/>
        <v>5904000</v>
      </c>
      <c r="X140" s="105">
        <v>6.1397624762093983E-9</v>
      </c>
      <c r="Y140" s="105">
        <v>8.1803570777361223E-5</v>
      </c>
      <c r="Z140" s="105">
        <v>4.3307065928750443E-3</v>
      </c>
      <c r="AA140" s="105">
        <f t="shared" si="47"/>
        <v>0</v>
      </c>
    </row>
    <row r="141" spans="1:27">
      <c r="A141" s="68">
        <f t="shared" si="61"/>
        <v>124</v>
      </c>
      <c r="B141" s="120">
        <v>1.6924052620379561E-19</v>
      </c>
      <c r="C141" s="92">
        <f t="shared" si="60"/>
        <v>5952000</v>
      </c>
      <c r="D141" s="92">
        <f t="shared" si="45"/>
        <v>952000</v>
      </c>
      <c r="E141" s="103">
        <f t="shared" si="49"/>
        <v>1500000</v>
      </c>
      <c r="F141" s="103">
        <f t="shared" si="50"/>
        <v>1500000</v>
      </c>
      <c r="G141" s="103">
        <f t="shared" si="51"/>
        <v>1000000</v>
      </c>
      <c r="H141" s="103">
        <f t="shared" si="52"/>
        <v>700000.00000000012</v>
      </c>
      <c r="I141" s="103">
        <f t="shared" si="53"/>
        <v>300000</v>
      </c>
      <c r="J141" s="103">
        <f t="shared" si="46"/>
        <v>5952000</v>
      </c>
      <c r="K141" s="103">
        <f t="shared" si="54"/>
        <v>0</v>
      </c>
      <c r="L141" s="93">
        <f>1-SUM($B$17:B141)</f>
        <v>0</v>
      </c>
      <c r="M141" s="93">
        <f t="shared" si="55"/>
        <v>1.6924052620379561E-19</v>
      </c>
      <c r="N141" s="79">
        <f t="shared" si="56"/>
        <v>5952000</v>
      </c>
      <c r="O141" s="68">
        <f t="shared" si="38"/>
        <v>1500000</v>
      </c>
      <c r="P141" s="68">
        <f t="shared" si="39"/>
        <v>1500000</v>
      </c>
      <c r="Q141" s="79">
        <f t="shared" si="40"/>
        <v>1000000</v>
      </c>
      <c r="R141" s="77">
        <f t="shared" si="40"/>
        <v>700000.00000000012</v>
      </c>
      <c r="S141" s="77">
        <f t="shared" si="41"/>
        <v>300000</v>
      </c>
      <c r="V141" s="68">
        <f t="shared" si="57"/>
        <v>124</v>
      </c>
      <c r="W141" s="92">
        <f t="shared" si="58"/>
        <v>5952000</v>
      </c>
      <c r="X141" s="105">
        <v>1.0975803599322376E-9</v>
      </c>
      <c r="Y141" s="105">
        <v>3.1068880179785374E-5</v>
      </c>
      <c r="Z141" s="105">
        <v>2.6182391468405619E-3</v>
      </c>
      <c r="AA141" s="105">
        <f t="shared" si="47"/>
        <v>0</v>
      </c>
    </row>
    <row r="142" spans="1:27">
      <c r="A142" s="68">
        <f t="shared" si="61"/>
        <v>125</v>
      </c>
      <c r="B142" s="120">
        <v>1.217434684579492E-20</v>
      </c>
      <c r="C142" s="92">
        <f t="shared" si="60"/>
        <v>6000000</v>
      </c>
      <c r="D142" s="92">
        <f t="shared" si="45"/>
        <v>1000000</v>
      </c>
      <c r="E142" s="103">
        <f t="shared" si="49"/>
        <v>1500000</v>
      </c>
      <c r="F142" s="103">
        <f t="shared" si="50"/>
        <v>1500000</v>
      </c>
      <c r="G142" s="103">
        <f t="shared" si="51"/>
        <v>1000000</v>
      </c>
      <c r="H142" s="103">
        <f t="shared" si="52"/>
        <v>700000.00000000012</v>
      </c>
      <c r="I142" s="103">
        <f t="shared" si="53"/>
        <v>300000</v>
      </c>
      <c r="J142" s="103">
        <f t="shared" si="46"/>
        <v>6000000</v>
      </c>
      <c r="K142" s="103">
        <f t="shared" si="54"/>
        <v>0</v>
      </c>
      <c r="L142" s="93">
        <f>1-SUM($B$17:B142)</f>
        <v>0</v>
      </c>
      <c r="M142" s="93">
        <f t="shared" si="55"/>
        <v>1.217434684579492E-20</v>
      </c>
      <c r="N142" s="79">
        <f t="shared" si="56"/>
        <v>6000000</v>
      </c>
      <c r="O142" s="68">
        <f t="shared" si="38"/>
        <v>1500000</v>
      </c>
      <c r="P142" s="68">
        <f t="shared" si="39"/>
        <v>1500000</v>
      </c>
      <c r="Q142" s="79">
        <f t="shared" si="40"/>
        <v>1000000</v>
      </c>
      <c r="R142" s="77">
        <f t="shared" si="40"/>
        <v>700000.00000000012</v>
      </c>
      <c r="S142" s="77">
        <f t="shared" si="41"/>
        <v>300000</v>
      </c>
      <c r="V142" s="68">
        <f t="shared" si="57"/>
        <v>125</v>
      </c>
      <c r="W142" s="92">
        <f t="shared" si="58"/>
        <v>6000000</v>
      </c>
      <c r="X142" s="105">
        <v>2.886579864025407E-15</v>
      </c>
      <c r="Y142" s="105">
        <v>5.1070259132757201E-15</v>
      </c>
      <c r="Z142" s="105">
        <v>5.3290705182007514E-15</v>
      </c>
      <c r="AA142" s="105">
        <f t="shared" si="47"/>
        <v>0</v>
      </c>
    </row>
    <row r="143" spans="1:27">
      <c r="A143" s="68">
        <f t="shared" si="61"/>
        <v>126</v>
      </c>
      <c r="B143" s="113" t="e">
        <v>#N/A</v>
      </c>
      <c r="C143" s="92">
        <f t="shared" si="60"/>
        <v>6048000</v>
      </c>
      <c r="D143" s="92">
        <f t="shared" si="45"/>
        <v>2548000</v>
      </c>
      <c r="E143" s="103">
        <v>0</v>
      </c>
      <c r="F143" s="103">
        <f t="shared" si="50"/>
        <v>1500000</v>
      </c>
      <c r="G143" s="103">
        <f t="shared" si="51"/>
        <v>1000000</v>
      </c>
      <c r="H143" s="103">
        <f t="shared" si="52"/>
        <v>700000.00000000012</v>
      </c>
      <c r="I143" s="103">
        <f t="shared" si="53"/>
        <v>300000</v>
      </c>
      <c r="J143" s="103">
        <f t="shared" si="46"/>
        <v>6048000</v>
      </c>
      <c r="K143" s="103">
        <f t="shared" si="54"/>
        <v>0</v>
      </c>
      <c r="L143" s="93" t="e">
        <f>1-SUM($B$17:B143)</f>
        <v>#N/A</v>
      </c>
      <c r="M143" s="93" t="e">
        <f t="shared" si="55"/>
        <v>#N/A</v>
      </c>
      <c r="N143" s="79">
        <f t="shared" si="56"/>
        <v>6048000</v>
      </c>
      <c r="O143" s="68">
        <f t="shared" si="38"/>
        <v>0</v>
      </c>
      <c r="P143" s="68">
        <f t="shared" si="39"/>
        <v>1500000</v>
      </c>
      <c r="Q143" s="79">
        <f t="shared" si="40"/>
        <v>1000000</v>
      </c>
      <c r="R143" s="77">
        <f t="shared" si="40"/>
        <v>700000.00000000012</v>
      </c>
      <c r="S143" s="77">
        <f t="shared" si="41"/>
        <v>300000</v>
      </c>
      <c r="W143" s="92"/>
    </row>
    <row r="144" spans="1:27">
      <c r="A144" s="68">
        <f t="shared" si="61"/>
        <v>127</v>
      </c>
      <c r="B144" s="113" t="e">
        <v>#N/A</v>
      </c>
      <c r="C144" s="92">
        <f t="shared" si="60"/>
        <v>6096000</v>
      </c>
      <c r="D144" s="92">
        <f t="shared" si="45"/>
        <v>2596000</v>
      </c>
      <c r="E144" s="103">
        <v>0</v>
      </c>
      <c r="F144" s="103">
        <f t="shared" si="50"/>
        <v>1500000</v>
      </c>
      <c r="G144" s="103">
        <f t="shared" si="51"/>
        <v>1000000</v>
      </c>
      <c r="H144" s="103">
        <f t="shared" si="52"/>
        <v>700000.00000000012</v>
      </c>
      <c r="I144" s="103">
        <f t="shared" si="53"/>
        <v>300000</v>
      </c>
      <c r="J144" s="103">
        <f t="shared" si="46"/>
        <v>6096000</v>
      </c>
      <c r="K144" s="103">
        <f t="shared" si="54"/>
        <v>0</v>
      </c>
      <c r="L144" s="93" t="e">
        <f>1-SUM($B$17:B144)</f>
        <v>#N/A</v>
      </c>
      <c r="M144" s="93" t="e">
        <f t="shared" si="55"/>
        <v>#N/A</v>
      </c>
      <c r="N144" s="79">
        <f t="shared" si="56"/>
        <v>6096000</v>
      </c>
      <c r="O144" s="68">
        <f t="shared" si="38"/>
        <v>0</v>
      </c>
      <c r="P144" s="68">
        <f t="shared" si="39"/>
        <v>1500000</v>
      </c>
      <c r="Q144" s="79">
        <f t="shared" si="40"/>
        <v>1000000</v>
      </c>
      <c r="R144" s="77">
        <f t="shared" si="40"/>
        <v>700000.00000000012</v>
      </c>
      <c r="S144" s="77">
        <f t="shared" si="41"/>
        <v>300000</v>
      </c>
      <c r="W144" s="92"/>
    </row>
    <row r="145" spans="1:23">
      <c r="A145" s="68">
        <f t="shared" si="61"/>
        <v>128</v>
      </c>
      <c r="B145" s="113" t="e">
        <v>#N/A</v>
      </c>
      <c r="C145" s="92">
        <f t="shared" si="60"/>
        <v>6144000</v>
      </c>
      <c r="D145" s="92">
        <f t="shared" si="45"/>
        <v>2644000</v>
      </c>
      <c r="E145" s="103">
        <v>0</v>
      </c>
      <c r="F145" s="103">
        <f t="shared" ref="F145:F146" si="62">MIN($D$5*$B$2*$B$3, MAX(C145-SUM(G145:I145), 0))</f>
        <v>1500000</v>
      </c>
      <c r="G145" s="103">
        <f t="shared" ref="G145:G146" si="63">MIN($D$6*$B$3*$B$2, MAX(C145-H145-I145,0))</f>
        <v>1000000</v>
      </c>
      <c r="H145" s="103">
        <f t="shared" ref="H145:H146" si="64">MIN($D$7*$B$2*$B$3, MAX(C145-I145,0))</f>
        <v>700000.00000000012</v>
      </c>
      <c r="I145" s="103">
        <f t="shared" si="53"/>
        <v>300000</v>
      </c>
      <c r="J145" s="103">
        <f t="shared" si="46"/>
        <v>6144000</v>
      </c>
      <c r="K145" s="103">
        <f t="shared" ref="K145:K146" si="65">J145-C145</f>
        <v>0</v>
      </c>
      <c r="L145" s="93" t="e">
        <f>1-SUM($B$17:B145)</f>
        <v>#N/A</v>
      </c>
      <c r="M145" s="93" t="e">
        <f t="shared" si="55"/>
        <v>#N/A</v>
      </c>
      <c r="N145" s="79">
        <f t="shared" si="56"/>
        <v>6144000</v>
      </c>
      <c r="O145" s="68">
        <f t="shared" ref="O145:S146" si="66">E145</f>
        <v>0</v>
      </c>
      <c r="P145" s="68">
        <f t="shared" si="66"/>
        <v>1500000</v>
      </c>
      <c r="Q145" s="79">
        <f t="shared" si="66"/>
        <v>1000000</v>
      </c>
      <c r="R145" s="77">
        <f t="shared" si="66"/>
        <v>700000.00000000012</v>
      </c>
      <c r="S145" s="77">
        <f t="shared" si="66"/>
        <v>300000</v>
      </c>
      <c r="W145" s="92"/>
    </row>
    <row r="146" spans="1:23">
      <c r="A146" s="68">
        <f t="shared" si="61"/>
        <v>129</v>
      </c>
      <c r="B146" s="113" t="e">
        <v>#N/A</v>
      </c>
      <c r="C146" s="92">
        <f t="shared" si="60"/>
        <v>6192000</v>
      </c>
      <c r="D146" s="92">
        <f t="shared" ref="D146" si="67">MAX(C146-SUM(E146:I146), 0)</f>
        <v>2692000</v>
      </c>
      <c r="E146" s="103">
        <v>0</v>
      </c>
      <c r="F146" s="103">
        <f t="shared" si="62"/>
        <v>1500000</v>
      </c>
      <c r="G146" s="103">
        <f t="shared" si="63"/>
        <v>1000000</v>
      </c>
      <c r="H146" s="103">
        <f t="shared" si="64"/>
        <v>700000.00000000012</v>
      </c>
      <c r="I146" s="103">
        <f t="shared" si="53"/>
        <v>300000</v>
      </c>
      <c r="J146" s="103">
        <f t="shared" ref="J146" si="68">SUM(D146:I146)</f>
        <v>6192000</v>
      </c>
      <c r="K146" s="103">
        <f t="shared" si="65"/>
        <v>0</v>
      </c>
      <c r="L146" s="93" t="e">
        <f>1-SUM($B$17:B146)</f>
        <v>#N/A</v>
      </c>
      <c r="M146" s="93" t="e">
        <f t="shared" si="55"/>
        <v>#N/A</v>
      </c>
      <c r="N146" s="79">
        <f t="shared" si="56"/>
        <v>6192000</v>
      </c>
      <c r="O146" s="68">
        <f t="shared" si="66"/>
        <v>0</v>
      </c>
      <c r="P146" s="68">
        <f t="shared" si="66"/>
        <v>1500000</v>
      </c>
      <c r="Q146" s="79">
        <f t="shared" si="66"/>
        <v>1000000</v>
      </c>
      <c r="R146" s="77">
        <f t="shared" si="66"/>
        <v>700000.00000000012</v>
      </c>
      <c r="S146" s="77">
        <f t="shared" si="66"/>
        <v>300000</v>
      </c>
      <c r="W146" s="92"/>
    </row>
    <row r="147" spans="1:23">
      <c r="A147" s="68">
        <f t="shared" si="61"/>
        <v>130</v>
      </c>
      <c r="B147" s="113" t="e">
        <v>#N/A</v>
      </c>
      <c r="K147" s="68"/>
      <c r="M147" s="93"/>
      <c r="N147" s="79"/>
      <c r="P147" s="68"/>
      <c r="Q147" s="79"/>
    </row>
    <row r="148" spans="1:23">
      <c r="A148" s="68">
        <f t="shared" si="61"/>
        <v>131</v>
      </c>
      <c r="B148" s="113" t="e">
        <v>#N/A</v>
      </c>
      <c r="K148" s="68"/>
      <c r="M148" s="93"/>
      <c r="N148" s="79"/>
      <c r="P148" s="68"/>
      <c r="Q148" s="79"/>
    </row>
    <row r="149" spans="1:23">
      <c r="A149" s="68">
        <f t="shared" si="61"/>
        <v>132</v>
      </c>
      <c r="B149" s="113" t="e">
        <v>#N/A</v>
      </c>
      <c r="K149" s="68"/>
      <c r="M149" s="93"/>
      <c r="N149" s="79"/>
      <c r="P149" s="68"/>
      <c r="Q149" s="79"/>
    </row>
    <row r="150" spans="1:23">
      <c r="A150" s="68">
        <f t="shared" si="61"/>
        <v>133</v>
      </c>
      <c r="B150" s="113" t="e">
        <v>#N/A</v>
      </c>
      <c r="K150" s="68"/>
      <c r="M150" s="93"/>
      <c r="N150" s="79"/>
      <c r="P150" s="68"/>
      <c r="Q150" s="79"/>
    </row>
    <row r="151" spans="1:23">
      <c r="A151" s="68">
        <f t="shared" si="61"/>
        <v>134</v>
      </c>
      <c r="B151" s="113" t="e">
        <v>#N/A</v>
      </c>
      <c r="K151" s="68"/>
      <c r="M151" s="93"/>
      <c r="N151" s="79"/>
      <c r="P151" s="68"/>
      <c r="Q151" s="79"/>
    </row>
    <row r="152" spans="1:23">
      <c r="A152" s="68">
        <f t="shared" si="61"/>
        <v>135</v>
      </c>
      <c r="B152" s="113" t="e">
        <v>#N/A</v>
      </c>
      <c r="K152" s="68"/>
      <c r="M152" s="93"/>
      <c r="N152" s="79"/>
      <c r="P152" s="68"/>
      <c r="Q152" s="79"/>
    </row>
    <row r="153" spans="1:23">
      <c r="A153" s="68">
        <f t="shared" si="61"/>
        <v>136</v>
      </c>
      <c r="B153" s="113" t="e">
        <v>#N/A</v>
      </c>
      <c r="K153" s="68"/>
      <c r="M153" s="93"/>
      <c r="N153" s="79"/>
      <c r="P153" s="68"/>
      <c r="Q153" s="79"/>
    </row>
    <row r="154" spans="1:23">
      <c r="A154" s="68">
        <f t="shared" si="61"/>
        <v>137</v>
      </c>
      <c r="B154" s="113" t="e">
        <v>#N/A</v>
      </c>
      <c r="K154" s="68"/>
      <c r="M154" s="93"/>
      <c r="N154" s="79"/>
      <c r="P154" s="68"/>
      <c r="Q154" s="79"/>
    </row>
    <row r="155" spans="1:23">
      <c r="A155" s="68">
        <f t="shared" si="61"/>
        <v>138</v>
      </c>
      <c r="B155" s="113" t="e">
        <v>#N/A</v>
      </c>
      <c r="K155" s="68"/>
      <c r="M155" s="93"/>
      <c r="N155" s="79"/>
      <c r="P155" s="68"/>
      <c r="Q155" s="79"/>
    </row>
    <row r="156" spans="1:23">
      <c r="A156" s="68">
        <f t="shared" si="61"/>
        <v>139</v>
      </c>
      <c r="B156" s="113" t="e">
        <v>#N/A</v>
      </c>
      <c r="K156" s="68"/>
      <c r="M156" s="93"/>
      <c r="N156" s="79"/>
      <c r="P156" s="68"/>
      <c r="Q156" s="79"/>
    </row>
    <row r="157" spans="1:23">
      <c r="A157" s="68">
        <f t="shared" si="61"/>
        <v>140</v>
      </c>
      <c r="B157" s="113" t="e">
        <v>#N/A</v>
      </c>
      <c r="K157" s="68"/>
      <c r="M157" s="93"/>
      <c r="N157" s="79"/>
      <c r="P157" s="68"/>
      <c r="Q157" s="79"/>
    </row>
    <row r="158" spans="1:23">
      <c r="A158" s="68">
        <f t="shared" si="61"/>
        <v>141</v>
      </c>
      <c r="B158" s="113" t="e">
        <v>#N/A</v>
      </c>
      <c r="K158" s="68"/>
      <c r="M158" s="93"/>
      <c r="N158" s="79"/>
      <c r="P158" s="68"/>
      <c r="Q158" s="79"/>
    </row>
    <row r="159" spans="1:23">
      <c r="A159" s="68">
        <f t="shared" si="61"/>
        <v>142</v>
      </c>
      <c r="B159" s="91" t="e">
        <v>#N/A</v>
      </c>
      <c r="K159" s="68"/>
      <c r="M159" s="93"/>
      <c r="N159" s="79"/>
      <c r="P159" s="68"/>
      <c r="Q159" s="79"/>
    </row>
    <row r="160" spans="1:23">
      <c r="A160" s="68">
        <f t="shared" si="61"/>
        <v>143</v>
      </c>
      <c r="B160" s="91" t="e">
        <v>#N/A</v>
      </c>
      <c r="K160" s="68"/>
      <c r="M160" s="93"/>
      <c r="N160" s="79"/>
      <c r="P160" s="68"/>
      <c r="Q160" s="79"/>
    </row>
    <row r="161" spans="1:17">
      <c r="A161" s="68">
        <f t="shared" si="61"/>
        <v>144</v>
      </c>
      <c r="B161" s="91" t="e">
        <v>#N/A</v>
      </c>
      <c r="K161" s="68"/>
      <c r="M161" s="93"/>
      <c r="N161" s="79"/>
      <c r="P161" s="68"/>
      <c r="Q161" s="79"/>
    </row>
    <row r="162" spans="1:17">
      <c r="A162" s="68">
        <f t="shared" si="61"/>
        <v>145</v>
      </c>
      <c r="B162" s="91" t="e">
        <v>#N/A</v>
      </c>
      <c r="K162" s="68"/>
      <c r="M162" s="93"/>
      <c r="N162" s="79"/>
      <c r="P162" s="68"/>
      <c r="Q162" s="79"/>
    </row>
    <row r="163" spans="1:17">
      <c r="A163" s="68">
        <f t="shared" si="61"/>
        <v>146</v>
      </c>
      <c r="B163" s="91" t="e">
        <v>#N/A</v>
      </c>
      <c r="K163" s="68"/>
      <c r="M163" s="93"/>
      <c r="N163" s="79"/>
      <c r="P163" s="68"/>
      <c r="Q163" s="79"/>
    </row>
    <row r="164" spans="1:17">
      <c r="A164" s="68">
        <f t="shared" si="61"/>
        <v>147</v>
      </c>
      <c r="B164" s="91" t="e">
        <v>#N/A</v>
      </c>
      <c r="K164" s="68"/>
      <c r="M164" s="93"/>
      <c r="N164" s="79"/>
      <c r="P164" s="68"/>
      <c r="Q164" s="79"/>
    </row>
    <row r="165" spans="1:17">
      <c r="A165" s="68">
        <f t="shared" si="61"/>
        <v>148</v>
      </c>
      <c r="B165" s="91" t="e">
        <v>#N/A</v>
      </c>
      <c r="K165" s="68"/>
      <c r="M165" s="93"/>
      <c r="N165" s="79"/>
      <c r="P165" s="68"/>
      <c r="Q165" s="79"/>
    </row>
    <row r="166" spans="1:17">
      <c r="A166" s="68">
        <f t="shared" si="61"/>
        <v>149</v>
      </c>
      <c r="B166" s="91" t="e">
        <v>#N/A</v>
      </c>
      <c r="K166" s="68"/>
      <c r="M166" s="93"/>
      <c r="N166" s="79"/>
      <c r="P166" s="68"/>
      <c r="Q166" s="79"/>
    </row>
    <row r="167" spans="1:17">
      <c r="A167" s="68">
        <f t="shared" si="61"/>
        <v>150</v>
      </c>
      <c r="B167" s="91" t="e">
        <v>#N/A</v>
      </c>
      <c r="K167" s="68"/>
      <c r="M167" s="93"/>
      <c r="N167" s="79"/>
      <c r="P167" s="68"/>
      <c r="Q167" s="79"/>
    </row>
    <row r="168" spans="1:17">
      <c r="A168" s="68">
        <f t="shared" si="61"/>
        <v>151</v>
      </c>
      <c r="B168" s="91" t="e">
        <v>#N/A</v>
      </c>
      <c r="K168" s="68"/>
      <c r="M168" s="93"/>
      <c r="N168" s="79"/>
      <c r="P168" s="68"/>
      <c r="Q168" s="79"/>
    </row>
    <row r="169" spans="1:17">
      <c r="A169" s="68">
        <f t="shared" si="61"/>
        <v>152</v>
      </c>
      <c r="B169" s="91" t="e">
        <v>#N/A</v>
      </c>
      <c r="K169" s="68"/>
      <c r="M169" s="93"/>
      <c r="N169" s="79"/>
      <c r="P169" s="68"/>
      <c r="Q169" s="79"/>
    </row>
    <row r="170" spans="1:17">
      <c r="A170" s="68">
        <f t="shared" si="61"/>
        <v>153</v>
      </c>
      <c r="B170" s="91" t="e">
        <v>#N/A</v>
      </c>
      <c r="K170" s="68"/>
      <c r="M170" s="93"/>
      <c r="N170" s="79"/>
      <c r="P170" s="68"/>
      <c r="Q170" s="79"/>
    </row>
    <row r="171" spans="1:17">
      <c r="A171" s="68">
        <f t="shared" si="61"/>
        <v>154</v>
      </c>
      <c r="B171" s="91" t="e">
        <v>#N/A</v>
      </c>
      <c r="K171" s="68"/>
      <c r="M171" s="93"/>
      <c r="N171" s="79"/>
      <c r="P171" s="68"/>
      <c r="Q171" s="79"/>
    </row>
    <row r="172" spans="1:17">
      <c r="A172" s="68">
        <f t="shared" si="61"/>
        <v>155</v>
      </c>
      <c r="B172" s="91" t="e">
        <v>#N/A</v>
      </c>
      <c r="K172" s="68"/>
      <c r="M172" s="93"/>
      <c r="N172" s="79"/>
      <c r="P172" s="68"/>
      <c r="Q172" s="79"/>
    </row>
    <row r="173" spans="1:17">
      <c r="A173" s="68">
        <f t="shared" si="61"/>
        <v>156</v>
      </c>
      <c r="B173" s="91" t="e">
        <v>#N/A</v>
      </c>
      <c r="K173" s="68"/>
      <c r="M173" s="93"/>
      <c r="N173" s="79"/>
      <c r="P173" s="68"/>
      <c r="Q173" s="79"/>
    </row>
    <row r="174" spans="1:17">
      <c r="A174" s="68">
        <f t="shared" si="61"/>
        <v>157</v>
      </c>
      <c r="B174" s="91" t="e">
        <v>#N/A</v>
      </c>
      <c r="K174" s="68"/>
      <c r="M174" s="93"/>
      <c r="N174" s="79"/>
      <c r="P174" s="68"/>
      <c r="Q174" s="79"/>
    </row>
    <row r="175" spans="1:17">
      <c r="A175" s="68">
        <f t="shared" si="61"/>
        <v>158</v>
      </c>
      <c r="B175" s="91" t="e">
        <v>#N/A</v>
      </c>
      <c r="K175" s="68"/>
      <c r="M175" s="93"/>
      <c r="N175" s="79"/>
      <c r="P175" s="68"/>
      <c r="Q175" s="79"/>
    </row>
    <row r="176" spans="1:17">
      <c r="A176" s="68">
        <f t="shared" si="61"/>
        <v>159</v>
      </c>
      <c r="B176" s="91" t="e">
        <v>#N/A</v>
      </c>
      <c r="K176" s="68"/>
      <c r="M176" s="93"/>
      <c r="N176" s="79"/>
      <c r="P176" s="68"/>
      <c r="Q176" s="79"/>
    </row>
    <row r="177" spans="1:17">
      <c r="A177" s="68">
        <f t="shared" si="61"/>
        <v>160</v>
      </c>
      <c r="B177" s="91" t="e">
        <v>#N/A</v>
      </c>
      <c r="K177" s="68"/>
      <c r="M177" s="93"/>
      <c r="N177" s="79"/>
      <c r="P177" s="68"/>
      <c r="Q177" s="79"/>
    </row>
    <row r="178" spans="1:17">
      <c r="A178" s="68">
        <f t="shared" si="61"/>
        <v>161</v>
      </c>
      <c r="B178" s="91" t="e">
        <v>#N/A</v>
      </c>
      <c r="K178" s="68"/>
      <c r="M178" s="93"/>
      <c r="N178" s="79"/>
      <c r="P178" s="68"/>
      <c r="Q178" s="79"/>
    </row>
    <row r="179" spans="1:17">
      <c r="A179" s="68">
        <f t="shared" si="61"/>
        <v>162</v>
      </c>
      <c r="B179" s="91" t="e">
        <v>#N/A</v>
      </c>
      <c r="K179" s="68"/>
      <c r="M179" s="93"/>
      <c r="N179" s="79"/>
      <c r="P179" s="68"/>
      <c r="Q179" s="79"/>
    </row>
    <row r="180" spans="1:17">
      <c r="A180" s="68">
        <f t="shared" si="61"/>
        <v>163</v>
      </c>
      <c r="B180" s="91" t="e">
        <v>#N/A</v>
      </c>
      <c r="K180" s="68"/>
      <c r="M180" s="93"/>
      <c r="N180" s="79"/>
      <c r="P180" s="68"/>
      <c r="Q180" s="79"/>
    </row>
    <row r="181" spans="1:17">
      <c r="A181" s="68">
        <f t="shared" si="61"/>
        <v>164</v>
      </c>
      <c r="B181" s="91" t="e">
        <v>#N/A</v>
      </c>
      <c r="K181" s="68"/>
      <c r="M181" s="93"/>
      <c r="N181" s="79"/>
      <c r="P181" s="68"/>
      <c r="Q181" s="79"/>
    </row>
    <row r="182" spans="1:17">
      <c r="A182" s="68">
        <f t="shared" si="61"/>
        <v>165</v>
      </c>
      <c r="B182" s="91" t="e">
        <v>#N/A</v>
      </c>
      <c r="K182" s="68"/>
      <c r="M182" s="93"/>
      <c r="N182" s="79"/>
      <c r="P182" s="68"/>
      <c r="Q182" s="79"/>
    </row>
    <row r="183" spans="1:17">
      <c r="A183" s="68">
        <f t="shared" si="61"/>
        <v>166</v>
      </c>
      <c r="B183" s="91" t="e">
        <v>#N/A</v>
      </c>
      <c r="K183" s="68"/>
      <c r="M183" s="93"/>
      <c r="N183" s="79"/>
      <c r="P183" s="68"/>
      <c r="Q183" s="79"/>
    </row>
    <row r="184" spans="1:17">
      <c r="A184" s="68">
        <f t="shared" si="61"/>
        <v>167</v>
      </c>
      <c r="B184" s="91" t="e">
        <v>#N/A</v>
      </c>
      <c r="K184" s="68"/>
      <c r="M184" s="93"/>
      <c r="N184" s="79"/>
      <c r="P184" s="68"/>
      <c r="Q184" s="79"/>
    </row>
    <row r="185" spans="1:17">
      <c r="A185" s="68">
        <f t="shared" si="61"/>
        <v>168</v>
      </c>
      <c r="B185" s="91" t="e">
        <v>#N/A</v>
      </c>
      <c r="K185" s="68"/>
      <c r="M185" s="93"/>
      <c r="N185" s="79"/>
      <c r="P185" s="68"/>
      <c r="Q185" s="79"/>
    </row>
    <row r="186" spans="1:17">
      <c r="A186" s="68">
        <f t="shared" si="61"/>
        <v>169</v>
      </c>
      <c r="B186" s="91" t="e">
        <v>#N/A</v>
      </c>
      <c r="K186" s="68"/>
      <c r="M186" s="93"/>
      <c r="N186" s="79"/>
      <c r="P186" s="68"/>
      <c r="Q186" s="79"/>
    </row>
    <row r="187" spans="1:17">
      <c r="A187" s="68">
        <f t="shared" si="61"/>
        <v>170</v>
      </c>
      <c r="B187" s="91" t="e">
        <v>#N/A</v>
      </c>
      <c r="K187" s="68"/>
      <c r="M187" s="93"/>
      <c r="N187" s="79"/>
      <c r="P187" s="68"/>
      <c r="Q187" s="79"/>
    </row>
    <row r="188" spans="1:17">
      <c r="A188" s="68">
        <f t="shared" si="61"/>
        <v>171</v>
      </c>
      <c r="B188" s="91" t="e">
        <v>#N/A</v>
      </c>
      <c r="K188" s="68"/>
      <c r="M188" s="93"/>
      <c r="N188" s="79"/>
      <c r="P188" s="68"/>
      <c r="Q188" s="79"/>
    </row>
    <row r="189" spans="1:17">
      <c r="A189" s="68">
        <f t="shared" si="61"/>
        <v>172</v>
      </c>
      <c r="B189" s="91" t="e">
        <v>#N/A</v>
      </c>
      <c r="K189" s="68"/>
      <c r="M189" s="93"/>
      <c r="N189" s="79"/>
      <c r="P189" s="68"/>
      <c r="Q189" s="79"/>
    </row>
    <row r="190" spans="1:17">
      <c r="A190" s="68">
        <f t="shared" si="61"/>
        <v>173</v>
      </c>
      <c r="B190" s="91" t="e">
        <v>#N/A</v>
      </c>
      <c r="K190" s="68"/>
      <c r="M190" s="93"/>
      <c r="N190" s="79"/>
      <c r="P190" s="68"/>
      <c r="Q190" s="79"/>
    </row>
    <row r="191" spans="1:17">
      <c r="A191" s="68">
        <f t="shared" si="61"/>
        <v>174</v>
      </c>
      <c r="B191" s="91" t="e">
        <v>#N/A</v>
      </c>
      <c r="K191" s="68"/>
      <c r="M191" s="93"/>
      <c r="N191" s="79"/>
      <c r="P191" s="68"/>
      <c r="Q191" s="79"/>
    </row>
    <row r="192" spans="1:17">
      <c r="A192" s="68">
        <f t="shared" si="61"/>
        <v>175</v>
      </c>
      <c r="B192" s="91" t="e">
        <v>#N/A</v>
      </c>
      <c r="K192" s="68"/>
      <c r="M192" s="93"/>
      <c r="N192" s="79"/>
      <c r="P192" s="68"/>
      <c r="Q192" s="79"/>
    </row>
    <row r="193" spans="1:17">
      <c r="A193" s="68">
        <f t="shared" si="61"/>
        <v>176</v>
      </c>
      <c r="B193" s="91" t="e">
        <v>#N/A</v>
      </c>
      <c r="K193" s="68"/>
      <c r="M193" s="93"/>
      <c r="N193" s="79"/>
      <c r="P193" s="68"/>
      <c r="Q193" s="79"/>
    </row>
    <row r="194" spans="1:17">
      <c r="A194" s="68">
        <f t="shared" si="61"/>
        <v>177</v>
      </c>
      <c r="B194" s="91" t="e">
        <v>#N/A</v>
      </c>
      <c r="K194" s="68"/>
      <c r="M194" s="93"/>
      <c r="N194" s="79"/>
      <c r="P194" s="68"/>
      <c r="Q194" s="79"/>
    </row>
    <row r="195" spans="1:17">
      <c r="A195" s="68">
        <f t="shared" si="61"/>
        <v>178</v>
      </c>
      <c r="B195" s="91" t="e">
        <v>#N/A</v>
      </c>
      <c r="K195" s="68"/>
      <c r="M195" s="93"/>
      <c r="N195" s="79"/>
      <c r="P195" s="68"/>
      <c r="Q195" s="79"/>
    </row>
    <row r="196" spans="1:17">
      <c r="A196" s="68">
        <f t="shared" si="61"/>
        <v>179</v>
      </c>
      <c r="B196" s="91" t="e">
        <v>#N/A</v>
      </c>
      <c r="K196" s="68"/>
      <c r="M196" s="93"/>
      <c r="N196" s="79"/>
      <c r="P196" s="68"/>
      <c r="Q196" s="79"/>
    </row>
    <row r="197" spans="1:17">
      <c r="A197" s="68">
        <f t="shared" si="61"/>
        <v>180</v>
      </c>
      <c r="B197" s="91" t="e">
        <v>#N/A</v>
      </c>
      <c r="K197" s="68"/>
      <c r="M197" s="93"/>
      <c r="N197" s="79"/>
      <c r="P197" s="68"/>
      <c r="Q197" s="79"/>
    </row>
    <row r="198" spans="1:17">
      <c r="A198" s="68">
        <f t="shared" si="61"/>
        <v>181</v>
      </c>
      <c r="B198" s="91" t="e">
        <v>#N/A</v>
      </c>
      <c r="K198" s="68"/>
      <c r="M198" s="93"/>
      <c r="N198" s="79"/>
      <c r="P198" s="68"/>
      <c r="Q198" s="79"/>
    </row>
    <row r="199" spans="1:17">
      <c r="A199" s="68">
        <f t="shared" si="61"/>
        <v>182</v>
      </c>
      <c r="B199" s="91" t="e">
        <v>#N/A</v>
      </c>
      <c r="K199" s="68"/>
      <c r="M199" s="93"/>
      <c r="N199" s="79"/>
      <c r="P199" s="68"/>
      <c r="Q199" s="79"/>
    </row>
    <row r="200" spans="1:17">
      <c r="A200" s="68">
        <f t="shared" si="61"/>
        <v>183</v>
      </c>
      <c r="B200" s="91" t="e">
        <v>#N/A</v>
      </c>
      <c r="K200" s="68"/>
      <c r="M200" s="93"/>
      <c r="N200" s="79"/>
      <c r="P200" s="68"/>
      <c r="Q200" s="79"/>
    </row>
    <row r="201" spans="1:17">
      <c r="A201" s="68">
        <f t="shared" ref="A201:A264" si="69">A200+1</f>
        <v>184</v>
      </c>
      <c r="B201" s="91" t="e">
        <v>#N/A</v>
      </c>
      <c r="K201" s="68"/>
      <c r="M201" s="93"/>
      <c r="N201" s="79"/>
      <c r="P201" s="68"/>
      <c r="Q201" s="79"/>
    </row>
    <row r="202" spans="1:17">
      <c r="A202" s="68">
        <f t="shared" si="69"/>
        <v>185</v>
      </c>
      <c r="B202" s="91" t="e">
        <v>#N/A</v>
      </c>
      <c r="K202" s="68"/>
      <c r="M202" s="93"/>
      <c r="N202" s="79"/>
      <c r="P202" s="68"/>
      <c r="Q202" s="79"/>
    </row>
    <row r="203" spans="1:17">
      <c r="A203" s="68">
        <f t="shared" si="69"/>
        <v>186</v>
      </c>
      <c r="B203" s="91" t="e">
        <v>#N/A</v>
      </c>
      <c r="K203" s="68"/>
      <c r="M203" s="93"/>
      <c r="N203" s="79"/>
      <c r="P203" s="68"/>
      <c r="Q203" s="79"/>
    </row>
    <row r="204" spans="1:17">
      <c r="A204" s="68">
        <f t="shared" si="69"/>
        <v>187</v>
      </c>
      <c r="B204" s="91" t="e">
        <v>#N/A</v>
      </c>
      <c r="K204" s="68"/>
      <c r="M204" s="93"/>
      <c r="N204" s="79"/>
      <c r="P204" s="68"/>
      <c r="Q204" s="79"/>
    </row>
    <row r="205" spans="1:17">
      <c r="A205" s="68">
        <f t="shared" si="69"/>
        <v>188</v>
      </c>
      <c r="B205" s="91" t="e">
        <v>#N/A</v>
      </c>
      <c r="K205" s="68"/>
      <c r="M205" s="93"/>
      <c r="N205" s="79"/>
      <c r="P205" s="68"/>
      <c r="Q205" s="79"/>
    </row>
    <row r="206" spans="1:17">
      <c r="A206" s="68">
        <f t="shared" si="69"/>
        <v>189</v>
      </c>
      <c r="B206" s="91" t="e">
        <v>#N/A</v>
      </c>
      <c r="K206" s="68"/>
      <c r="M206" s="93"/>
      <c r="N206" s="79"/>
      <c r="P206" s="68"/>
      <c r="Q206" s="79"/>
    </row>
    <row r="207" spans="1:17">
      <c r="A207" s="68">
        <f t="shared" si="69"/>
        <v>190</v>
      </c>
      <c r="B207" s="91" t="e">
        <v>#N/A</v>
      </c>
      <c r="K207" s="68"/>
      <c r="M207" s="93"/>
      <c r="N207" s="79"/>
      <c r="P207" s="68"/>
      <c r="Q207" s="79"/>
    </row>
    <row r="208" spans="1:17">
      <c r="A208" s="68">
        <f t="shared" si="69"/>
        <v>191</v>
      </c>
      <c r="B208" s="91" t="e">
        <v>#N/A</v>
      </c>
      <c r="K208" s="68"/>
      <c r="M208" s="93"/>
      <c r="N208" s="79"/>
      <c r="P208" s="68"/>
      <c r="Q208" s="79"/>
    </row>
    <row r="209" spans="1:17">
      <c r="A209" s="68">
        <f t="shared" si="69"/>
        <v>192</v>
      </c>
      <c r="B209" s="91" t="e">
        <v>#N/A</v>
      </c>
      <c r="K209" s="68"/>
      <c r="M209" s="93"/>
      <c r="N209" s="79"/>
      <c r="P209" s="68"/>
      <c r="Q209" s="79"/>
    </row>
    <row r="210" spans="1:17">
      <c r="A210" s="68">
        <f t="shared" si="69"/>
        <v>193</v>
      </c>
      <c r="B210" s="91" t="e">
        <v>#N/A</v>
      </c>
      <c r="K210" s="68"/>
      <c r="M210" s="93"/>
      <c r="N210" s="79"/>
      <c r="P210" s="68"/>
      <c r="Q210" s="79"/>
    </row>
    <row r="211" spans="1:17">
      <c r="A211" s="68">
        <f t="shared" si="69"/>
        <v>194</v>
      </c>
      <c r="B211" s="91" t="e">
        <v>#N/A</v>
      </c>
      <c r="K211" s="68"/>
      <c r="M211" s="93"/>
      <c r="N211" s="79"/>
      <c r="P211" s="68"/>
      <c r="Q211" s="79"/>
    </row>
    <row r="212" spans="1:17">
      <c r="A212" s="68">
        <f t="shared" si="69"/>
        <v>195</v>
      </c>
      <c r="B212" s="91" t="e">
        <v>#N/A</v>
      </c>
      <c r="K212" s="68"/>
      <c r="M212" s="93"/>
      <c r="N212" s="79"/>
      <c r="P212" s="68"/>
      <c r="Q212" s="79"/>
    </row>
    <row r="213" spans="1:17">
      <c r="A213" s="68">
        <f t="shared" si="69"/>
        <v>196</v>
      </c>
      <c r="B213" s="91" t="e">
        <v>#N/A</v>
      </c>
      <c r="K213" s="68"/>
      <c r="M213" s="93"/>
      <c r="N213" s="79"/>
      <c r="P213" s="68"/>
      <c r="Q213" s="79"/>
    </row>
    <row r="214" spans="1:17">
      <c r="A214" s="68">
        <f t="shared" si="69"/>
        <v>197</v>
      </c>
      <c r="B214" s="91" t="e">
        <v>#N/A</v>
      </c>
      <c r="K214" s="68"/>
      <c r="M214" s="93"/>
      <c r="N214" s="79"/>
      <c r="P214" s="68"/>
      <c r="Q214" s="79"/>
    </row>
    <row r="215" spans="1:17">
      <c r="A215" s="68">
        <f t="shared" si="69"/>
        <v>198</v>
      </c>
      <c r="B215" s="91" t="e">
        <v>#N/A</v>
      </c>
      <c r="K215" s="68"/>
      <c r="M215" s="93"/>
      <c r="N215" s="79"/>
      <c r="P215" s="68"/>
      <c r="Q215" s="79"/>
    </row>
    <row r="216" spans="1:17">
      <c r="A216" s="68">
        <f t="shared" si="69"/>
        <v>199</v>
      </c>
      <c r="B216" s="91" t="e">
        <v>#N/A</v>
      </c>
      <c r="K216" s="68"/>
      <c r="M216" s="93"/>
      <c r="N216" s="79"/>
      <c r="P216" s="68"/>
      <c r="Q216" s="79"/>
    </row>
    <row r="217" spans="1:17">
      <c r="A217" s="68">
        <f t="shared" si="69"/>
        <v>200</v>
      </c>
      <c r="B217" s="91" t="e">
        <v>#N/A</v>
      </c>
      <c r="K217" s="68"/>
      <c r="M217" s="93"/>
      <c r="N217" s="79"/>
      <c r="P217" s="68"/>
      <c r="Q217" s="79"/>
    </row>
    <row r="218" spans="1:17">
      <c r="A218" s="68">
        <f t="shared" si="69"/>
        <v>201</v>
      </c>
      <c r="K218" s="68"/>
      <c r="M218" s="93"/>
      <c r="N218" s="79"/>
      <c r="P218" s="68"/>
      <c r="Q218" s="79"/>
    </row>
    <row r="219" spans="1:17">
      <c r="A219" s="68">
        <f t="shared" si="69"/>
        <v>202</v>
      </c>
      <c r="K219" s="68"/>
      <c r="M219" s="93"/>
      <c r="N219" s="79"/>
      <c r="P219" s="68"/>
      <c r="Q219" s="79"/>
    </row>
    <row r="220" spans="1:17">
      <c r="A220" s="68">
        <f t="shared" si="69"/>
        <v>203</v>
      </c>
      <c r="K220" s="68"/>
      <c r="M220" s="93"/>
      <c r="N220" s="79"/>
      <c r="P220" s="68"/>
      <c r="Q220" s="79"/>
    </row>
    <row r="221" spans="1:17">
      <c r="A221" s="68">
        <f t="shared" si="69"/>
        <v>204</v>
      </c>
      <c r="K221" s="68"/>
      <c r="M221" s="93"/>
      <c r="N221" s="79"/>
      <c r="P221" s="68"/>
      <c r="Q221" s="79"/>
    </row>
    <row r="222" spans="1:17">
      <c r="A222" s="68">
        <f t="shared" si="69"/>
        <v>205</v>
      </c>
      <c r="K222" s="68"/>
      <c r="M222" s="93"/>
      <c r="N222" s="79"/>
      <c r="P222" s="68"/>
      <c r="Q222" s="79"/>
    </row>
    <row r="223" spans="1:17">
      <c r="A223" s="68">
        <f t="shared" si="69"/>
        <v>206</v>
      </c>
      <c r="K223" s="68"/>
      <c r="M223" s="93"/>
      <c r="N223" s="79"/>
      <c r="P223" s="68"/>
      <c r="Q223" s="79"/>
    </row>
    <row r="224" spans="1:17">
      <c r="A224" s="68">
        <f t="shared" si="69"/>
        <v>207</v>
      </c>
      <c r="K224" s="68"/>
      <c r="M224" s="93"/>
      <c r="N224" s="79"/>
      <c r="P224" s="68"/>
      <c r="Q224" s="79"/>
    </row>
    <row r="225" spans="1:17">
      <c r="A225" s="68">
        <f t="shared" si="69"/>
        <v>208</v>
      </c>
      <c r="K225" s="68"/>
      <c r="M225" s="93"/>
      <c r="N225" s="79"/>
      <c r="P225" s="68"/>
      <c r="Q225" s="79"/>
    </row>
    <row r="226" spans="1:17">
      <c r="A226" s="68">
        <f t="shared" si="69"/>
        <v>209</v>
      </c>
      <c r="K226" s="68"/>
      <c r="M226" s="93"/>
      <c r="N226" s="79"/>
      <c r="P226" s="68"/>
      <c r="Q226" s="79"/>
    </row>
    <row r="227" spans="1:17">
      <c r="A227" s="68">
        <f t="shared" si="69"/>
        <v>210</v>
      </c>
      <c r="K227" s="68"/>
      <c r="M227" s="93"/>
      <c r="N227" s="79"/>
      <c r="P227" s="68"/>
      <c r="Q227" s="79"/>
    </row>
    <row r="228" spans="1:17">
      <c r="A228" s="68">
        <f t="shared" si="69"/>
        <v>211</v>
      </c>
      <c r="K228" s="68"/>
      <c r="M228" s="93"/>
      <c r="N228" s="79"/>
      <c r="P228" s="68"/>
      <c r="Q228" s="79"/>
    </row>
    <row r="229" spans="1:17">
      <c r="A229" s="68">
        <f t="shared" si="69"/>
        <v>212</v>
      </c>
      <c r="K229" s="68"/>
      <c r="M229" s="93"/>
      <c r="N229" s="79"/>
      <c r="P229" s="68"/>
      <c r="Q229" s="79"/>
    </row>
    <row r="230" spans="1:17">
      <c r="A230" s="68">
        <f t="shared" si="69"/>
        <v>213</v>
      </c>
      <c r="K230" s="68"/>
      <c r="M230" s="93"/>
      <c r="N230" s="79"/>
      <c r="P230" s="68"/>
      <c r="Q230" s="79"/>
    </row>
    <row r="231" spans="1:17">
      <c r="A231" s="68">
        <f t="shared" si="69"/>
        <v>214</v>
      </c>
      <c r="K231" s="68"/>
      <c r="M231" s="93"/>
      <c r="N231" s="79"/>
      <c r="P231" s="68"/>
      <c r="Q231" s="79"/>
    </row>
    <row r="232" spans="1:17">
      <c r="A232" s="68">
        <f t="shared" si="69"/>
        <v>215</v>
      </c>
      <c r="K232" s="68"/>
      <c r="M232" s="93"/>
      <c r="N232" s="79"/>
      <c r="P232" s="68"/>
      <c r="Q232" s="79"/>
    </row>
    <row r="233" spans="1:17">
      <c r="A233" s="68">
        <f t="shared" si="69"/>
        <v>216</v>
      </c>
      <c r="K233" s="68"/>
      <c r="M233" s="93"/>
      <c r="N233" s="79"/>
      <c r="P233" s="68"/>
      <c r="Q233" s="79"/>
    </row>
    <row r="234" spans="1:17">
      <c r="A234" s="68">
        <f t="shared" si="69"/>
        <v>217</v>
      </c>
      <c r="K234" s="68"/>
      <c r="M234" s="93"/>
      <c r="N234" s="79"/>
      <c r="P234" s="68"/>
      <c r="Q234" s="79"/>
    </row>
    <row r="235" spans="1:17">
      <c r="A235" s="68">
        <f t="shared" si="69"/>
        <v>218</v>
      </c>
      <c r="K235" s="68"/>
      <c r="M235" s="93"/>
      <c r="N235" s="79"/>
      <c r="P235" s="68"/>
      <c r="Q235" s="79"/>
    </row>
    <row r="236" spans="1:17">
      <c r="A236" s="68">
        <f t="shared" si="69"/>
        <v>219</v>
      </c>
      <c r="K236" s="68"/>
      <c r="M236" s="93"/>
      <c r="N236" s="79"/>
      <c r="P236" s="68"/>
      <c r="Q236" s="79"/>
    </row>
    <row r="237" spans="1:17">
      <c r="A237" s="68">
        <f t="shared" si="69"/>
        <v>220</v>
      </c>
      <c r="K237" s="68"/>
      <c r="M237" s="93"/>
      <c r="N237" s="79"/>
      <c r="P237" s="68"/>
      <c r="Q237" s="79"/>
    </row>
    <row r="238" spans="1:17">
      <c r="A238" s="68">
        <f t="shared" si="69"/>
        <v>221</v>
      </c>
      <c r="K238" s="68"/>
      <c r="M238" s="93"/>
      <c r="N238" s="79"/>
      <c r="P238" s="68"/>
      <c r="Q238" s="79"/>
    </row>
    <row r="239" spans="1:17">
      <c r="A239" s="68">
        <f t="shared" si="69"/>
        <v>222</v>
      </c>
      <c r="K239" s="68"/>
      <c r="M239" s="93"/>
      <c r="N239" s="79"/>
      <c r="P239" s="68"/>
      <c r="Q239" s="79"/>
    </row>
    <row r="240" spans="1:17">
      <c r="A240" s="68">
        <f t="shared" si="69"/>
        <v>223</v>
      </c>
      <c r="K240" s="68"/>
      <c r="M240" s="93"/>
      <c r="N240" s="79"/>
      <c r="P240" s="68"/>
      <c r="Q240" s="79"/>
    </row>
    <row r="241" spans="1:17">
      <c r="A241" s="68">
        <f t="shared" si="69"/>
        <v>224</v>
      </c>
      <c r="K241" s="68"/>
      <c r="M241" s="93"/>
      <c r="N241" s="79"/>
      <c r="P241" s="68"/>
      <c r="Q241" s="79"/>
    </row>
    <row r="242" spans="1:17">
      <c r="A242" s="68">
        <f t="shared" si="69"/>
        <v>225</v>
      </c>
      <c r="K242" s="68"/>
      <c r="M242" s="93"/>
      <c r="N242" s="79"/>
      <c r="P242" s="68"/>
      <c r="Q242" s="79"/>
    </row>
    <row r="243" spans="1:17">
      <c r="A243" s="68">
        <f t="shared" si="69"/>
        <v>226</v>
      </c>
      <c r="K243" s="68"/>
      <c r="M243" s="93"/>
      <c r="N243" s="79"/>
      <c r="P243" s="68"/>
      <c r="Q243" s="79"/>
    </row>
    <row r="244" spans="1:17">
      <c r="A244" s="68">
        <f t="shared" si="69"/>
        <v>227</v>
      </c>
      <c r="K244" s="68"/>
      <c r="M244" s="93"/>
      <c r="N244" s="79"/>
      <c r="P244" s="68"/>
      <c r="Q244" s="79"/>
    </row>
    <row r="245" spans="1:17">
      <c r="A245" s="68">
        <f t="shared" si="69"/>
        <v>228</v>
      </c>
      <c r="K245" s="68"/>
      <c r="M245" s="93"/>
      <c r="N245" s="79"/>
      <c r="P245" s="68"/>
      <c r="Q245" s="79"/>
    </row>
    <row r="246" spans="1:17">
      <c r="A246" s="68">
        <f t="shared" si="69"/>
        <v>229</v>
      </c>
      <c r="K246" s="68"/>
      <c r="M246" s="93"/>
      <c r="N246" s="79"/>
      <c r="P246" s="68"/>
      <c r="Q246" s="79"/>
    </row>
    <row r="247" spans="1:17">
      <c r="A247" s="68">
        <f t="shared" si="69"/>
        <v>230</v>
      </c>
      <c r="K247" s="68"/>
      <c r="M247" s="93"/>
      <c r="N247" s="79"/>
      <c r="P247" s="68"/>
      <c r="Q247" s="79"/>
    </row>
    <row r="248" spans="1:17">
      <c r="A248" s="68">
        <f t="shared" si="69"/>
        <v>231</v>
      </c>
      <c r="K248" s="68"/>
      <c r="M248" s="93"/>
      <c r="N248" s="79"/>
      <c r="P248" s="68"/>
      <c r="Q248" s="79"/>
    </row>
    <row r="249" spans="1:17">
      <c r="A249" s="68">
        <f t="shared" si="69"/>
        <v>232</v>
      </c>
      <c r="K249" s="68"/>
      <c r="M249" s="93"/>
      <c r="N249" s="79"/>
      <c r="P249" s="68"/>
      <c r="Q249" s="79"/>
    </row>
    <row r="250" spans="1:17">
      <c r="A250" s="68">
        <f t="shared" si="69"/>
        <v>233</v>
      </c>
      <c r="K250" s="68"/>
      <c r="M250" s="93"/>
      <c r="N250" s="79"/>
      <c r="P250" s="68"/>
      <c r="Q250" s="79"/>
    </row>
    <row r="251" spans="1:17">
      <c r="A251" s="68">
        <f t="shared" si="69"/>
        <v>234</v>
      </c>
      <c r="K251" s="68"/>
      <c r="M251" s="93"/>
      <c r="N251" s="79"/>
      <c r="P251" s="68"/>
      <c r="Q251" s="79"/>
    </row>
    <row r="252" spans="1:17">
      <c r="A252" s="68">
        <f t="shared" si="69"/>
        <v>235</v>
      </c>
      <c r="K252" s="68"/>
      <c r="M252" s="93"/>
      <c r="N252" s="79"/>
      <c r="P252" s="68"/>
      <c r="Q252" s="79"/>
    </row>
    <row r="253" spans="1:17">
      <c r="A253" s="68">
        <f t="shared" si="69"/>
        <v>236</v>
      </c>
      <c r="K253" s="68"/>
      <c r="M253" s="93"/>
      <c r="N253" s="79"/>
      <c r="P253" s="68"/>
      <c r="Q253" s="79"/>
    </row>
    <row r="254" spans="1:17">
      <c r="A254" s="68">
        <f t="shared" si="69"/>
        <v>237</v>
      </c>
      <c r="K254" s="68"/>
      <c r="M254" s="93"/>
      <c r="N254" s="79"/>
      <c r="P254" s="68"/>
      <c r="Q254" s="79"/>
    </row>
    <row r="255" spans="1:17">
      <c r="A255" s="68">
        <f t="shared" si="69"/>
        <v>238</v>
      </c>
      <c r="K255" s="68"/>
      <c r="M255" s="93"/>
      <c r="N255" s="79"/>
      <c r="P255" s="68"/>
      <c r="Q255" s="79"/>
    </row>
    <row r="256" spans="1:17">
      <c r="A256" s="68">
        <f t="shared" si="69"/>
        <v>239</v>
      </c>
      <c r="K256" s="68"/>
      <c r="M256" s="93"/>
      <c r="N256" s="79"/>
      <c r="P256" s="68"/>
      <c r="Q256" s="79"/>
    </row>
    <row r="257" spans="1:17">
      <c r="A257" s="68">
        <f t="shared" si="69"/>
        <v>240</v>
      </c>
      <c r="K257" s="68"/>
      <c r="M257" s="93"/>
      <c r="N257" s="79"/>
      <c r="P257" s="68"/>
      <c r="Q257" s="79"/>
    </row>
    <row r="258" spans="1:17">
      <c r="A258" s="68">
        <f t="shared" si="69"/>
        <v>241</v>
      </c>
      <c r="K258" s="68"/>
      <c r="M258" s="93"/>
      <c r="N258" s="79"/>
      <c r="P258" s="68"/>
      <c r="Q258" s="79"/>
    </row>
    <row r="259" spans="1:17">
      <c r="A259" s="68">
        <f t="shared" si="69"/>
        <v>242</v>
      </c>
      <c r="K259" s="68"/>
      <c r="M259" s="93"/>
      <c r="N259" s="79"/>
      <c r="P259" s="68"/>
      <c r="Q259" s="79"/>
    </row>
    <row r="260" spans="1:17">
      <c r="A260" s="68">
        <f t="shared" si="69"/>
        <v>243</v>
      </c>
      <c r="K260" s="68"/>
      <c r="M260" s="93"/>
      <c r="N260" s="79"/>
      <c r="P260" s="68"/>
      <c r="Q260" s="79"/>
    </row>
    <row r="261" spans="1:17">
      <c r="A261" s="68">
        <f t="shared" si="69"/>
        <v>244</v>
      </c>
      <c r="K261" s="68"/>
      <c r="M261" s="93"/>
      <c r="N261" s="79"/>
      <c r="P261" s="68"/>
      <c r="Q261" s="79"/>
    </row>
    <row r="262" spans="1:17">
      <c r="A262" s="68">
        <f t="shared" si="69"/>
        <v>245</v>
      </c>
      <c r="K262" s="68"/>
      <c r="M262" s="93"/>
      <c r="N262" s="79"/>
      <c r="P262" s="68"/>
      <c r="Q262" s="79"/>
    </row>
    <row r="263" spans="1:17">
      <c r="A263" s="68">
        <f t="shared" si="69"/>
        <v>246</v>
      </c>
      <c r="K263" s="68"/>
      <c r="M263" s="93"/>
      <c r="N263" s="79"/>
      <c r="P263" s="68"/>
      <c r="Q263" s="79"/>
    </row>
    <row r="264" spans="1:17">
      <c r="A264" s="68">
        <f t="shared" si="69"/>
        <v>247</v>
      </c>
      <c r="K264" s="68"/>
      <c r="M264" s="93"/>
      <c r="N264" s="79"/>
      <c r="P264" s="68"/>
      <c r="Q264" s="79"/>
    </row>
    <row r="265" spans="1:17">
      <c r="A265" s="68">
        <f t="shared" ref="A265:A328" si="70">A264+1</f>
        <v>248</v>
      </c>
      <c r="K265" s="68"/>
      <c r="M265" s="93"/>
      <c r="N265" s="79"/>
      <c r="P265" s="68"/>
      <c r="Q265" s="79"/>
    </row>
    <row r="266" spans="1:17">
      <c r="A266" s="68">
        <f t="shared" si="70"/>
        <v>249</v>
      </c>
      <c r="K266" s="68"/>
      <c r="M266" s="93"/>
      <c r="N266" s="79"/>
      <c r="P266" s="68"/>
      <c r="Q266" s="79"/>
    </row>
    <row r="267" spans="1:17">
      <c r="A267" s="68">
        <f t="shared" si="70"/>
        <v>250</v>
      </c>
      <c r="K267" s="68"/>
      <c r="M267" s="93"/>
      <c r="N267" s="79"/>
      <c r="P267" s="68"/>
      <c r="Q267" s="79"/>
    </row>
    <row r="268" spans="1:17">
      <c r="A268" s="68">
        <f t="shared" si="70"/>
        <v>251</v>
      </c>
      <c r="K268" s="68"/>
      <c r="M268" s="93"/>
      <c r="N268" s="79"/>
      <c r="P268" s="68"/>
      <c r="Q268" s="79"/>
    </row>
    <row r="269" spans="1:17">
      <c r="A269" s="68">
        <f t="shared" si="70"/>
        <v>252</v>
      </c>
      <c r="K269" s="68"/>
      <c r="M269" s="93"/>
      <c r="N269" s="79"/>
      <c r="P269" s="68"/>
      <c r="Q269" s="79"/>
    </row>
    <row r="270" spans="1:17">
      <c r="A270" s="68">
        <f t="shared" si="70"/>
        <v>253</v>
      </c>
      <c r="K270" s="68"/>
      <c r="M270" s="93"/>
      <c r="N270" s="79"/>
      <c r="P270" s="68"/>
      <c r="Q270" s="79"/>
    </row>
    <row r="271" spans="1:17">
      <c r="A271" s="68">
        <f t="shared" si="70"/>
        <v>254</v>
      </c>
      <c r="K271" s="68"/>
      <c r="M271" s="93"/>
      <c r="N271" s="79"/>
      <c r="P271" s="68"/>
      <c r="Q271" s="79"/>
    </row>
    <row r="272" spans="1:17">
      <c r="A272" s="68">
        <f t="shared" si="70"/>
        <v>255</v>
      </c>
      <c r="K272" s="68"/>
      <c r="M272" s="93"/>
      <c r="N272" s="79"/>
      <c r="P272" s="68"/>
      <c r="Q272" s="79"/>
    </row>
    <row r="273" spans="1:17">
      <c r="A273" s="68">
        <f t="shared" si="70"/>
        <v>256</v>
      </c>
      <c r="K273" s="68"/>
      <c r="M273" s="93"/>
      <c r="N273" s="79"/>
      <c r="P273" s="68"/>
      <c r="Q273" s="79"/>
    </row>
    <row r="274" spans="1:17">
      <c r="A274" s="68">
        <f t="shared" si="70"/>
        <v>257</v>
      </c>
      <c r="K274" s="68"/>
      <c r="M274" s="93"/>
      <c r="N274" s="79"/>
      <c r="P274" s="68"/>
      <c r="Q274" s="79"/>
    </row>
    <row r="275" spans="1:17">
      <c r="A275" s="68">
        <f t="shared" si="70"/>
        <v>258</v>
      </c>
      <c r="K275" s="68"/>
      <c r="M275" s="93"/>
      <c r="N275" s="79"/>
      <c r="P275" s="68"/>
      <c r="Q275" s="79"/>
    </row>
    <row r="276" spans="1:17">
      <c r="A276" s="68">
        <f t="shared" si="70"/>
        <v>259</v>
      </c>
      <c r="K276" s="68"/>
      <c r="M276" s="93"/>
      <c r="N276" s="79"/>
      <c r="P276" s="68"/>
      <c r="Q276" s="79"/>
    </row>
    <row r="277" spans="1:17">
      <c r="A277" s="68">
        <f t="shared" si="70"/>
        <v>260</v>
      </c>
      <c r="K277" s="68"/>
      <c r="M277" s="93"/>
      <c r="N277" s="79"/>
      <c r="P277" s="68"/>
      <c r="Q277" s="79"/>
    </row>
    <row r="278" spans="1:17">
      <c r="A278" s="68">
        <f t="shared" si="70"/>
        <v>261</v>
      </c>
      <c r="K278" s="68"/>
      <c r="M278" s="93"/>
      <c r="N278" s="79"/>
      <c r="P278" s="68"/>
      <c r="Q278" s="79"/>
    </row>
    <row r="279" spans="1:17">
      <c r="A279" s="68">
        <f t="shared" si="70"/>
        <v>262</v>
      </c>
      <c r="K279" s="68"/>
      <c r="M279" s="93"/>
      <c r="N279" s="79"/>
      <c r="P279" s="68"/>
      <c r="Q279" s="79"/>
    </row>
    <row r="280" spans="1:17">
      <c r="A280" s="68">
        <f t="shared" si="70"/>
        <v>263</v>
      </c>
      <c r="K280" s="68"/>
      <c r="M280" s="93"/>
      <c r="N280" s="79"/>
      <c r="P280" s="68"/>
      <c r="Q280" s="79"/>
    </row>
    <row r="281" spans="1:17">
      <c r="A281" s="68">
        <f t="shared" si="70"/>
        <v>264</v>
      </c>
      <c r="K281" s="68"/>
      <c r="M281" s="93"/>
      <c r="N281" s="79"/>
      <c r="P281" s="68"/>
      <c r="Q281" s="79"/>
    </row>
    <row r="282" spans="1:17">
      <c r="A282" s="68">
        <f t="shared" si="70"/>
        <v>265</v>
      </c>
      <c r="K282" s="68"/>
      <c r="M282" s="93"/>
      <c r="N282" s="79"/>
      <c r="P282" s="68"/>
      <c r="Q282" s="79"/>
    </row>
    <row r="283" spans="1:17">
      <c r="A283" s="68">
        <f t="shared" si="70"/>
        <v>266</v>
      </c>
      <c r="K283" s="68"/>
      <c r="M283" s="93"/>
      <c r="N283" s="79"/>
      <c r="P283" s="68"/>
      <c r="Q283" s="79"/>
    </row>
    <row r="284" spans="1:17">
      <c r="A284" s="68">
        <f t="shared" si="70"/>
        <v>267</v>
      </c>
      <c r="K284" s="68"/>
      <c r="M284" s="93"/>
      <c r="N284" s="79"/>
      <c r="P284" s="68"/>
      <c r="Q284" s="79"/>
    </row>
    <row r="285" spans="1:17">
      <c r="A285" s="68">
        <f t="shared" si="70"/>
        <v>268</v>
      </c>
      <c r="K285" s="68"/>
      <c r="M285" s="93"/>
      <c r="N285" s="79"/>
      <c r="P285" s="68"/>
      <c r="Q285" s="79"/>
    </row>
    <row r="286" spans="1:17">
      <c r="A286" s="68">
        <f t="shared" si="70"/>
        <v>269</v>
      </c>
      <c r="K286" s="68"/>
      <c r="M286" s="93"/>
      <c r="N286" s="79"/>
      <c r="P286" s="68"/>
      <c r="Q286" s="79"/>
    </row>
    <row r="287" spans="1:17">
      <c r="A287" s="68">
        <f t="shared" si="70"/>
        <v>270</v>
      </c>
      <c r="K287" s="68"/>
      <c r="M287" s="93"/>
      <c r="N287" s="79"/>
      <c r="P287" s="68"/>
      <c r="Q287" s="79"/>
    </row>
    <row r="288" spans="1:17">
      <c r="A288" s="68">
        <f t="shared" si="70"/>
        <v>271</v>
      </c>
      <c r="K288" s="68"/>
      <c r="M288" s="93"/>
      <c r="N288" s="79"/>
      <c r="P288" s="68"/>
      <c r="Q288" s="79"/>
    </row>
    <row r="289" spans="1:17">
      <c r="A289" s="68">
        <f t="shared" si="70"/>
        <v>272</v>
      </c>
      <c r="K289" s="68"/>
      <c r="M289" s="93"/>
      <c r="N289" s="79"/>
      <c r="P289" s="68"/>
      <c r="Q289" s="79"/>
    </row>
    <row r="290" spans="1:17">
      <c r="A290" s="68">
        <f t="shared" si="70"/>
        <v>273</v>
      </c>
      <c r="K290" s="68"/>
      <c r="M290" s="93"/>
      <c r="N290" s="79"/>
      <c r="P290" s="68"/>
      <c r="Q290" s="79"/>
    </row>
    <row r="291" spans="1:17">
      <c r="A291" s="68">
        <f t="shared" si="70"/>
        <v>274</v>
      </c>
      <c r="K291" s="68"/>
      <c r="M291" s="93"/>
      <c r="N291" s="79"/>
      <c r="P291" s="68"/>
      <c r="Q291" s="79"/>
    </row>
    <row r="292" spans="1:17">
      <c r="A292" s="68">
        <f t="shared" si="70"/>
        <v>275</v>
      </c>
      <c r="K292" s="68"/>
      <c r="M292" s="93"/>
      <c r="N292" s="79"/>
      <c r="P292" s="68"/>
      <c r="Q292" s="79"/>
    </row>
    <row r="293" spans="1:17">
      <c r="A293" s="68">
        <f t="shared" si="70"/>
        <v>276</v>
      </c>
      <c r="K293" s="68"/>
      <c r="M293" s="93"/>
      <c r="N293" s="79"/>
      <c r="P293" s="68"/>
      <c r="Q293" s="79"/>
    </row>
    <row r="294" spans="1:17">
      <c r="A294" s="68">
        <f t="shared" si="70"/>
        <v>277</v>
      </c>
      <c r="K294" s="68"/>
      <c r="M294" s="93"/>
      <c r="N294" s="79"/>
      <c r="P294" s="68"/>
      <c r="Q294" s="79"/>
    </row>
    <row r="295" spans="1:17">
      <c r="A295" s="68">
        <f t="shared" si="70"/>
        <v>278</v>
      </c>
      <c r="K295" s="68"/>
      <c r="M295" s="93"/>
      <c r="N295" s="79"/>
      <c r="P295" s="68"/>
      <c r="Q295" s="79"/>
    </row>
    <row r="296" spans="1:17">
      <c r="A296" s="68">
        <f t="shared" si="70"/>
        <v>279</v>
      </c>
      <c r="K296" s="68"/>
      <c r="M296" s="93"/>
      <c r="N296" s="79"/>
      <c r="P296" s="68"/>
      <c r="Q296" s="79"/>
    </row>
    <row r="297" spans="1:17">
      <c r="A297" s="68">
        <f t="shared" si="70"/>
        <v>280</v>
      </c>
      <c r="K297" s="68"/>
      <c r="M297" s="93"/>
      <c r="N297" s="79"/>
      <c r="P297" s="68"/>
      <c r="Q297" s="79"/>
    </row>
    <row r="298" spans="1:17">
      <c r="A298" s="68">
        <f t="shared" si="70"/>
        <v>281</v>
      </c>
      <c r="K298" s="68"/>
      <c r="M298" s="93"/>
      <c r="N298" s="79"/>
      <c r="P298" s="68"/>
      <c r="Q298" s="79"/>
    </row>
    <row r="299" spans="1:17">
      <c r="A299" s="68">
        <f t="shared" si="70"/>
        <v>282</v>
      </c>
      <c r="K299" s="68"/>
      <c r="M299" s="93"/>
      <c r="N299" s="79"/>
      <c r="P299" s="68"/>
      <c r="Q299" s="79"/>
    </row>
    <row r="300" spans="1:17">
      <c r="A300" s="68">
        <f t="shared" si="70"/>
        <v>283</v>
      </c>
      <c r="K300" s="68"/>
      <c r="M300" s="93"/>
      <c r="N300" s="79"/>
      <c r="P300" s="68"/>
      <c r="Q300" s="79"/>
    </row>
    <row r="301" spans="1:17">
      <c r="A301" s="68">
        <f t="shared" si="70"/>
        <v>284</v>
      </c>
      <c r="K301" s="68"/>
      <c r="M301" s="93"/>
      <c r="N301" s="79"/>
      <c r="P301" s="68"/>
      <c r="Q301" s="79"/>
    </row>
    <row r="302" spans="1:17">
      <c r="A302" s="68">
        <f t="shared" si="70"/>
        <v>285</v>
      </c>
      <c r="K302" s="68"/>
      <c r="M302" s="93"/>
      <c r="N302" s="79"/>
      <c r="P302" s="68"/>
      <c r="Q302" s="79"/>
    </row>
    <row r="303" spans="1:17">
      <c r="A303" s="68">
        <f t="shared" si="70"/>
        <v>286</v>
      </c>
      <c r="K303" s="68"/>
      <c r="M303" s="93"/>
      <c r="N303" s="79"/>
      <c r="P303" s="68"/>
      <c r="Q303" s="79"/>
    </row>
    <row r="304" spans="1:17">
      <c r="A304" s="68">
        <f t="shared" si="70"/>
        <v>287</v>
      </c>
      <c r="K304" s="68"/>
      <c r="M304" s="93"/>
      <c r="N304" s="79"/>
      <c r="P304" s="68"/>
      <c r="Q304" s="79"/>
    </row>
    <row r="305" spans="1:17">
      <c r="A305" s="68">
        <f t="shared" si="70"/>
        <v>288</v>
      </c>
      <c r="K305" s="68"/>
      <c r="M305" s="93"/>
      <c r="N305" s="79"/>
      <c r="P305" s="68"/>
      <c r="Q305" s="79"/>
    </row>
    <row r="306" spans="1:17">
      <c r="A306" s="68">
        <f t="shared" si="70"/>
        <v>289</v>
      </c>
      <c r="K306" s="68"/>
      <c r="M306" s="93"/>
      <c r="N306" s="79"/>
      <c r="P306" s="68"/>
      <c r="Q306" s="79"/>
    </row>
    <row r="307" spans="1:17">
      <c r="A307" s="68">
        <f t="shared" si="70"/>
        <v>290</v>
      </c>
      <c r="K307" s="68"/>
      <c r="M307" s="93"/>
      <c r="N307" s="79"/>
      <c r="P307" s="68"/>
      <c r="Q307" s="79"/>
    </row>
    <row r="308" spans="1:17">
      <c r="A308" s="68">
        <f t="shared" si="70"/>
        <v>291</v>
      </c>
      <c r="K308" s="68"/>
      <c r="M308" s="93"/>
      <c r="N308" s="79"/>
      <c r="P308" s="68"/>
      <c r="Q308" s="79"/>
    </row>
    <row r="309" spans="1:17">
      <c r="A309" s="68">
        <f t="shared" si="70"/>
        <v>292</v>
      </c>
      <c r="K309" s="68"/>
      <c r="M309" s="93"/>
      <c r="N309" s="79"/>
      <c r="P309" s="68"/>
      <c r="Q309" s="79"/>
    </row>
    <row r="310" spans="1:17">
      <c r="A310" s="68">
        <f t="shared" si="70"/>
        <v>293</v>
      </c>
      <c r="K310" s="68"/>
      <c r="M310" s="93"/>
      <c r="N310" s="79"/>
      <c r="P310" s="68"/>
      <c r="Q310" s="79"/>
    </row>
    <row r="311" spans="1:17">
      <c r="A311" s="68">
        <f t="shared" si="70"/>
        <v>294</v>
      </c>
      <c r="K311" s="68"/>
      <c r="M311" s="93"/>
      <c r="N311" s="79"/>
      <c r="P311" s="68"/>
      <c r="Q311" s="79"/>
    </row>
    <row r="312" spans="1:17">
      <c r="A312" s="68">
        <f t="shared" si="70"/>
        <v>295</v>
      </c>
      <c r="K312" s="68"/>
      <c r="M312" s="93"/>
      <c r="N312" s="79"/>
      <c r="P312" s="68"/>
      <c r="Q312" s="79"/>
    </row>
    <row r="313" spans="1:17">
      <c r="A313" s="68">
        <f t="shared" si="70"/>
        <v>296</v>
      </c>
      <c r="K313" s="68"/>
      <c r="M313" s="93"/>
      <c r="N313" s="79"/>
      <c r="P313" s="68"/>
      <c r="Q313" s="79"/>
    </row>
    <row r="314" spans="1:17">
      <c r="A314" s="68">
        <f t="shared" si="70"/>
        <v>297</v>
      </c>
      <c r="K314" s="68"/>
      <c r="M314" s="93"/>
      <c r="N314" s="79"/>
      <c r="P314" s="68"/>
      <c r="Q314" s="79"/>
    </row>
    <row r="315" spans="1:17">
      <c r="A315" s="68">
        <f t="shared" si="70"/>
        <v>298</v>
      </c>
      <c r="K315" s="68"/>
      <c r="M315" s="93"/>
      <c r="N315" s="79"/>
      <c r="P315" s="68"/>
      <c r="Q315" s="79"/>
    </row>
    <row r="316" spans="1:17">
      <c r="A316" s="68">
        <f t="shared" si="70"/>
        <v>299</v>
      </c>
      <c r="K316" s="68"/>
      <c r="M316" s="93"/>
      <c r="N316" s="79"/>
      <c r="P316" s="68"/>
      <c r="Q316" s="79"/>
    </row>
    <row r="317" spans="1:17">
      <c r="A317" s="68">
        <f t="shared" si="70"/>
        <v>300</v>
      </c>
      <c r="K317" s="68"/>
      <c r="M317" s="93"/>
      <c r="N317" s="79"/>
      <c r="P317" s="68"/>
      <c r="Q317" s="79"/>
    </row>
    <row r="318" spans="1:17">
      <c r="A318" s="68">
        <f t="shared" si="70"/>
        <v>301</v>
      </c>
      <c r="K318" s="68"/>
      <c r="M318" s="93"/>
      <c r="N318" s="79"/>
      <c r="P318" s="68"/>
      <c r="Q318" s="79"/>
    </row>
    <row r="319" spans="1:17">
      <c r="A319" s="68">
        <f t="shared" si="70"/>
        <v>302</v>
      </c>
      <c r="K319" s="68"/>
      <c r="M319" s="93"/>
      <c r="N319" s="79"/>
      <c r="P319" s="68"/>
      <c r="Q319" s="79"/>
    </row>
    <row r="320" spans="1:17">
      <c r="A320" s="68">
        <f t="shared" si="70"/>
        <v>303</v>
      </c>
      <c r="K320" s="68"/>
      <c r="M320" s="93"/>
      <c r="N320" s="79"/>
      <c r="P320" s="68"/>
      <c r="Q320" s="79"/>
    </row>
    <row r="321" spans="1:17">
      <c r="A321" s="68">
        <f t="shared" si="70"/>
        <v>304</v>
      </c>
      <c r="K321" s="68"/>
      <c r="M321" s="93"/>
      <c r="N321" s="79"/>
      <c r="P321" s="68"/>
      <c r="Q321" s="79"/>
    </row>
    <row r="322" spans="1:17">
      <c r="A322" s="68">
        <f t="shared" si="70"/>
        <v>305</v>
      </c>
      <c r="K322" s="68"/>
      <c r="M322" s="93"/>
      <c r="N322" s="79"/>
      <c r="P322" s="68"/>
      <c r="Q322" s="79"/>
    </row>
    <row r="323" spans="1:17">
      <c r="A323" s="68">
        <f t="shared" si="70"/>
        <v>306</v>
      </c>
      <c r="K323" s="68"/>
      <c r="M323" s="93"/>
      <c r="N323" s="79"/>
      <c r="P323" s="68"/>
      <c r="Q323" s="79"/>
    </row>
    <row r="324" spans="1:17">
      <c r="A324" s="68">
        <f t="shared" si="70"/>
        <v>307</v>
      </c>
      <c r="K324" s="68"/>
      <c r="M324" s="93"/>
      <c r="N324" s="79"/>
      <c r="P324" s="68"/>
      <c r="Q324" s="79"/>
    </row>
    <row r="325" spans="1:17">
      <c r="A325" s="68">
        <f t="shared" si="70"/>
        <v>308</v>
      </c>
      <c r="K325" s="68"/>
      <c r="M325" s="93"/>
      <c r="N325" s="79"/>
      <c r="P325" s="68"/>
      <c r="Q325" s="79"/>
    </row>
    <row r="326" spans="1:17">
      <c r="A326" s="68">
        <f t="shared" si="70"/>
        <v>309</v>
      </c>
      <c r="K326" s="68"/>
      <c r="M326" s="93"/>
      <c r="N326" s="79"/>
      <c r="P326" s="68"/>
      <c r="Q326" s="79"/>
    </row>
    <row r="327" spans="1:17">
      <c r="A327" s="68">
        <f t="shared" si="70"/>
        <v>310</v>
      </c>
      <c r="K327" s="68"/>
      <c r="M327" s="93"/>
      <c r="N327" s="79"/>
      <c r="P327" s="68"/>
      <c r="Q327" s="79"/>
    </row>
    <row r="328" spans="1:17">
      <c r="A328" s="68">
        <f t="shared" si="70"/>
        <v>311</v>
      </c>
      <c r="K328" s="68"/>
      <c r="M328" s="93"/>
      <c r="N328" s="79"/>
      <c r="P328" s="68"/>
      <c r="Q328" s="79"/>
    </row>
    <row r="329" spans="1:17">
      <c r="A329" s="68">
        <f t="shared" ref="A329:A352" si="71">A328+1</f>
        <v>312</v>
      </c>
      <c r="K329" s="68"/>
      <c r="M329" s="93"/>
      <c r="N329" s="79"/>
      <c r="P329" s="68"/>
      <c r="Q329" s="79"/>
    </row>
    <row r="330" spans="1:17">
      <c r="A330" s="68">
        <f t="shared" si="71"/>
        <v>313</v>
      </c>
      <c r="K330" s="68"/>
      <c r="M330" s="93"/>
      <c r="N330" s="79"/>
      <c r="P330" s="68"/>
      <c r="Q330" s="79"/>
    </row>
    <row r="331" spans="1:17">
      <c r="A331" s="68">
        <f t="shared" si="71"/>
        <v>314</v>
      </c>
      <c r="K331" s="68"/>
      <c r="M331" s="93"/>
      <c r="N331" s="79"/>
      <c r="P331" s="68"/>
      <c r="Q331" s="79"/>
    </row>
    <row r="332" spans="1:17">
      <c r="A332" s="68">
        <f t="shared" si="71"/>
        <v>315</v>
      </c>
      <c r="K332" s="68"/>
      <c r="M332" s="93"/>
      <c r="N332" s="79"/>
      <c r="P332" s="68"/>
      <c r="Q332" s="79"/>
    </row>
    <row r="333" spans="1:17">
      <c r="A333" s="68">
        <f t="shared" si="71"/>
        <v>316</v>
      </c>
      <c r="K333" s="68"/>
      <c r="M333" s="93"/>
      <c r="N333" s="79"/>
      <c r="P333" s="68"/>
      <c r="Q333" s="79"/>
    </row>
    <row r="334" spans="1:17">
      <c r="A334" s="68">
        <f t="shared" si="71"/>
        <v>317</v>
      </c>
      <c r="K334" s="68"/>
      <c r="M334" s="93"/>
      <c r="N334" s="79"/>
      <c r="P334" s="68"/>
      <c r="Q334" s="79"/>
    </row>
    <row r="335" spans="1:17">
      <c r="A335" s="68">
        <f t="shared" si="71"/>
        <v>318</v>
      </c>
      <c r="K335" s="68"/>
      <c r="M335" s="93"/>
      <c r="N335" s="79"/>
      <c r="P335" s="68"/>
      <c r="Q335" s="79"/>
    </row>
    <row r="336" spans="1:17">
      <c r="A336" s="68">
        <f t="shared" si="71"/>
        <v>319</v>
      </c>
      <c r="K336" s="68"/>
      <c r="M336" s="93"/>
      <c r="N336" s="79"/>
      <c r="P336" s="68"/>
      <c r="Q336" s="79"/>
    </row>
    <row r="337" spans="1:17">
      <c r="A337" s="68">
        <f t="shared" si="71"/>
        <v>320</v>
      </c>
      <c r="K337" s="68"/>
      <c r="M337" s="93"/>
      <c r="N337" s="79"/>
      <c r="P337" s="68"/>
      <c r="Q337" s="79"/>
    </row>
    <row r="338" spans="1:17">
      <c r="A338" s="68">
        <f t="shared" si="71"/>
        <v>321</v>
      </c>
      <c r="K338" s="68"/>
      <c r="M338" s="93"/>
      <c r="N338" s="79"/>
      <c r="P338" s="68"/>
      <c r="Q338" s="79"/>
    </row>
    <row r="339" spans="1:17">
      <c r="A339" s="68">
        <f t="shared" si="71"/>
        <v>322</v>
      </c>
      <c r="K339" s="68"/>
      <c r="M339" s="93"/>
      <c r="N339" s="79"/>
      <c r="P339" s="68"/>
      <c r="Q339" s="79"/>
    </row>
    <row r="340" spans="1:17">
      <c r="A340" s="68">
        <f t="shared" si="71"/>
        <v>323</v>
      </c>
      <c r="K340" s="68"/>
      <c r="M340" s="93"/>
      <c r="N340" s="79"/>
      <c r="P340" s="68"/>
      <c r="Q340" s="79"/>
    </row>
    <row r="341" spans="1:17">
      <c r="A341" s="68">
        <f t="shared" si="71"/>
        <v>324</v>
      </c>
      <c r="K341" s="68"/>
      <c r="M341" s="93"/>
      <c r="N341" s="79"/>
      <c r="P341" s="68"/>
      <c r="Q341" s="79"/>
    </row>
    <row r="342" spans="1:17">
      <c r="A342" s="68">
        <f t="shared" si="71"/>
        <v>325</v>
      </c>
      <c r="K342" s="68"/>
      <c r="M342" s="93"/>
      <c r="N342" s="79"/>
      <c r="P342" s="68"/>
      <c r="Q342" s="79"/>
    </row>
    <row r="343" spans="1:17">
      <c r="A343" s="68">
        <f t="shared" si="71"/>
        <v>326</v>
      </c>
      <c r="K343" s="68"/>
      <c r="M343" s="93"/>
      <c r="N343" s="79"/>
      <c r="P343" s="68"/>
      <c r="Q343" s="79"/>
    </row>
    <row r="344" spans="1:17">
      <c r="A344" s="68">
        <f t="shared" si="71"/>
        <v>327</v>
      </c>
      <c r="K344" s="68"/>
      <c r="M344" s="93"/>
      <c r="N344" s="79"/>
      <c r="P344" s="68"/>
      <c r="Q344" s="79"/>
    </row>
    <row r="345" spans="1:17">
      <c r="A345" s="68">
        <f t="shared" si="71"/>
        <v>328</v>
      </c>
      <c r="K345" s="68"/>
      <c r="M345" s="93"/>
      <c r="N345" s="79"/>
      <c r="P345" s="68"/>
      <c r="Q345" s="79"/>
    </row>
    <row r="346" spans="1:17">
      <c r="A346" s="68">
        <f t="shared" si="71"/>
        <v>329</v>
      </c>
      <c r="K346" s="68"/>
      <c r="M346" s="93"/>
      <c r="N346" s="79"/>
      <c r="P346" s="68"/>
      <c r="Q346" s="79"/>
    </row>
    <row r="347" spans="1:17">
      <c r="A347" s="68">
        <f t="shared" si="71"/>
        <v>330</v>
      </c>
      <c r="K347" s="68"/>
      <c r="M347" s="93"/>
      <c r="N347" s="79"/>
      <c r="P347" s="68"/>
      <c r="Q347" s="79"/>
    </row>
    <row r="348" spans="1:17">
      <c r="A348" s="68">
        <f t="shared" si="71"/>
        <v>331</v>
      </c>
      <c r="K348" s="68"/>
      <c r="M348" s="93"/>
      <c r="N348" s="79"/>
      <c r="P348" s="68"/>
      <c r="Q348" s="79"/>
    </row>
    <row r="349" spans="1:17">
      <c r="A349" s="68">
        <f t="shared" si="71"/>
        <v>332</v>
      </c>
      <c r="K349" s="68"/>
      <c r="M349" s="93"/>
      <c r="N349" s="79"/>
      <c r="P349" s="68"/>
      <c r="Q349" s="79"/>
    </row>
    <row r="350" spans="1:17">
      <c r="A350" s="68">
        <f t="shared" si="71"/>
        <v>333</v>
      </c>
      <c r="K350" s="68"/>
      <c r="M350" s="93"/>
      <c r="N350" s="79"/>
      <c r="P350" s="68"/>
      <c r="Q350" s="79"/>
    </row>
    <row r="351" spans="1:17">
      <c r="A351" s="68">
        <f t="shared" si="71"/>
        <v>334</v>
      </c>
      <c r="K351" s="68"/>
      <c r="M351" s="93"/>
      <c r="N351" s="79"/>
      <c r="P351" s="68"/>
      <c r="Q351" s="79"/>
    </row>
    <row r="352" spans="1:17">
      <c r="A352" s="68">
        <f t="shared" si="71"/>
        <v>335</v>
      </c>
      <c r="K352" s="68"/>
      <c r="M352" s="93"/>
      <c r="N352" s="79"/>
      <c r="P352" s="68"/>
      <c r="Q352" s="79"/>
    </row>
    <row r="353" spans="11:17">
      <c r="K353" s="68"/>
      <c r="M353" s="93"/>
      <c r="N353" s="79"/>
      <c r="P353" s="68"/>
      <c r="Q353" s="79"/>
    </row>
    <row r="354" spans="11:17">
      <c r="K354" s="68"/>
      <c r="M354" s="93"/>
      <c r="N354" s="79"/>
      <c r="P354" s="68"/>
      <c r="Q354" s="79"/>
    </row>
    <row r="355" spans="11:17">
      <c r="K355" s="68"/>
      <c r="M355" s="93"/>
      <c r="N355" s="79"/>
      <c r="P355" s="68"/>
      <c r="Q355" s="79"/>
    </row>
    <row r="356" spans="11:17">
      <c r="K356" s="68"/>
      <c r="M356" s="93"/>
      <c r="N356" s="79"/>
      <c r="P356" s="68"/>
      <c r="Q356" s="79"/>
    </row>
    <row r="357" spans="11:17">
      <c r="K357" s="68"/>
      <c r="M357" s="93"/>
      <c r="N357" s="79"/>
      <c r="P357" s="68"/>
      <c r="Q357" s="79"/>
    </row>
    <row r="358" spans="11:17">
      <c r="K358" s="68"/>
      <c r="M358" s="93"/>
      <c r="N358" s="79"/>
      <c r="P358" s="68"/>
      <c r="Q358" s="79"/>
    </row>
    <row r="359" spans="11:17">
      <c r="K359" s="68"/>
      <c r="M359" s="93"/>
      <c r="N359" s="79"/>
      <c r="P359" s="68"/>
      <c r="Q359" s="79"/>
    </row>
    <row r="360" spans="11:17">
      <c r="K360" s="68"/>
      <c r="M360" s="93"/>
      <c r="N360" s="79"/>
      <c r="P360" s="68"/>
      <c r="Q360" s="79"/>
    </row>
    <row r="361" spans="11:17">
      <c r="K361" s="68"/>
      <c r="M361" s="93"/>
      <c r="N361" s="79"/>
      <c r="P361" s="68"/>
      <c r="Q361" s="79"/>
    </row>
    <row r="362" spans="11:17">
      <c r="K362" s="68"/>
      <c r="M362" s="93"/>
      <c r="N362" s="79"/>
      <c r="P362" s="68"/>
      <c r="Q362" s="79"/>
    </row>
    <row r="363" spans="11:17">
      <c r="K363" s="68"/>
      <c r="M363" s="93"/>
      <c r="N363" s="79"/>
      <c r="P363" s="68"/>
      <c r="Q363" s="79"/>
    </row>
    <row r="364" spans="11:17">
      <c r="K364" s="68"/>
      <c r="M364" s="93"/>
      <c r="N364" s="79"/>
      <c r="P364" s="68"/>
      <c r="Q364" s="79"/>
    </row>
    <row r="365" spans="11:17">
      <c r="K365" s="68"/>
      <c r="M365" s="93"/>
      <c r="N365" s="79"/>
      <c r="P365" s="68"/>
      <c r="Q365" s="79"/>
    </row>
    <row r="366" spans="11:17">
      <c r="K366" s="68"/>
      <c r="M366" s="93"/>
      <c r="N366" s="79"/>
      <c r="P366" s="68"/>
      <c r="Q366" s="79"/>
    </row>
    <row r="367" spans="11:17">
      <c r="K367" s="68"/>
      <c r="M367" s="93"/>
      <c r="N367" s="79"/>
      <c r="P367" s="68"/>
      <c r="Q367" s="79"/>
    </row>
    <row r="368" spans="11:17">
      <c r="K368" s="68"/>
      <c r="M368" s="93"/>
      <c r="N368" s="79"/>
      <c r="P368" s="68"/>
      <c r="Q368" s="79"/>
    </row>
    <row r="369" spans="11:17">
      <c r="K369" s="68"/>
      <c r="M369" s="93"/>
      <c r="N369" s="79"/>
      <c r="P369" s="68"/>
      <c r="Q369" s="79"/>
    </row>
    <row r="370" spans="11:17">
      <c r="K370" s="68"/>
      <c r="M370" s="93"/>
      <c r="N370" s="79"/>
      <c r="P370" s="68"/>
      <c r="Q370" s="79"/>
    </row>
    <row r="371" spans="11:17">
      <c r="K371" s="68"/>
      <c r="M371" s="93"/>
      <c r="N371" s="79"/>
      <c r="P371" s="68"/>
      <c r="Q371" s="79"/>
    </row>
    <row r="372" spans="11:17">
      <c r="K372" s="68"/>
      <c r="M372" s="93"/>
      <c r="N372" s="79"/>
      <c r="P372" s="68"/>
      <c r="Q372" s="79"/>
    </row>
    <row r="373" spans="11:17">
      <c r="K373" s="68"/>
      <c r="M373" s="93"/>
      <c r="N373" s="79"/>
      <c r="P373" s="68"/>
      <c r="Q373" s="79"/>
    </row>
    <row r="374" spans="11:17">
      <c r="K374" s="68"/>
      <c r="M374" s="93"/>
      <c r="N374" s="79"/>
      <c r="P374" s="68"/>
      <c r="Q374" s="79"/>
    </row>
    <row r="375" spans="11:17">
      <c r="K375" s="68"/>
      <c r="M375" s="93"/>
      <c r="N375" s="79"/>
      <c r="P375" s="68"/>
      <c r="Q375" s="79"/>
    </row>
    <row r="376" spans="11:17">
      <c r="K376" s="68"/>
      <c r="M376" s="93"/>
      <c r="N376" s="79"/>
      <c r="P376" s="68"/>
      <c r="Q376" s="79"/>
    </row>
    <row r="377" spans="11:17">
      <c r="K377" s="68"/>
      <c r="M377" s="93"/>
      <c r="N377" s="79"/>
      <c r="P377" s="68"/>
      <c r="Q377" s="79"/>
    </row>
    <row r="378" spans="11:17">
      <c r="K378" s="68"/>
      <c r="M378" s="93"/>
      <c r="N378" s="79"/>
      <c r="P378" s="68"/>
      <c r="Q378" s="79"/>
    </row>
    <row r="379" spans="11:17">
      <c r="K379" s="68"/>
      <c r="M379" s="93"/>
      <c r="N379" s="79"/>
      <c r="P379" s="68"/>
      <c r="Q379" s="79"/>
    </row>
    <row r="380" spans="11:17">
      <c r="K380" s="68"/>
      <c r="M380" s="93"/>
      <c r="N380" s="79"/>
      <c r="P380" s="68"/>
      <c r="Q380" s="79"/>
    </row>
    <row r="381" spans="11:17">
      <c r="K381" s="68"/>
      <c r="M381" s="93"/>
      <c r="N381" s="79"/>
      <c r="P381" s="68"/>
      <c r="Q381" s="79"/>
    </row>
    <row r="382" spans="11:17">
      <c r="K382" s="68"/>
      <c r="M382" s="93"/>
      <c r="N382" s="79"/>
      <c r="P382" s="68"/>
      <c r="Q382" s="79"/>
    </row>
    <row r="383" spans="11:17">
      <c r="K383" s="68"/>
      <c r="M383" s="93"/>
      <c r="N383" s="79"/>
      <c r="P383" s="68"/>
      <c r="Q383" s="79"/>
    </row>
    <row r="384" spans="11:17">
      <c r="K384" s="68"/>
      <c r="M384" s="93"/>
      <c r="N384" s="79"/>
      <c r="P384" s="68"/>
      <c r="Q384" s="79"/>
    </row>
    <row r="385" spans="11:17">
      <c r="K385" s="68"/>
      <c r="M385" s="93"/>
      <c r="N385" s="79"/>
      <c r="P385" s="68"/>
      <c r="Q385" s="79"/>
    </row>
    <row r="386" spans="11:17">
      <c r="K386" s="68"/>
      <c r="M386" s="93"/>
      <c r="N386" s="79"/>
      <c r="P386" s="68"/>
      <c r="Q386" s="79"/>
    </row>
    <row r="387" spans="11:17">
      <c r="K387" s="68"/>
      <c r="M387" s="93"/>
      <c r="N387" s="79"/>
      <c r="P387" s="68"/>
      <c r="Q387" s="79"/>
    </row>
    <row r="388" spans="11:17">
      <c r="K388" s="68"/>
      <c r="M388" s="93"/>
      <c r="N388" s="79"/>
      <c r="P388" s="68"/>
      <c r="Q388" s="79"/>
    </row>
    <row r="389" spans="11:17">
      <c r="K389" s="68"/>
      <c r="M389" s="93"/>
      <c r="N389" s="79"/>
      <c r="P389" s="68"/>
      <c r="Q389" s="79"/>
    </row>
    <row r="390" spans="11:17">
      <c r="K390" s="68"/>
      <c r="M390" s="93"/>
      <c r="N390" s="79"/>
      <c r="P390" s="68"/>
      <c r="Q390" s="79"/>
    </row>
    <row r="391" spans="11:17">
      <c r="K391" s="68"/>
      <c r="M391" s="93"/>
      <c r="N391" s="79"/>
      <c r="P391" s="68"/>
      <c r="Q391" s="79"/>
    </row>
    <row r="392" spans="11:17">
      <c r="K392" s="68"/>
      <c r="M392" s="93"/>
      <c r="N392" s="79"/>
      <c r="P392" s="68"/>
      <c r="Q392" s="79"/>
    </row>
    <row r="393" spans="11:17">
      <c r="K393" s="68"/>
      <c r="M393" s="93"/>
      <c r="N393" s="79"/>
      <c r="P393" s="68"/>
      <c r="Q393" s="79"/>
    </row>
    <row r="394" spans="11:17">
      <c r="K394" s="68"/>
      <c r="M394" s="93"/>
      <c r="N394" s="79"/>
      <c r="P394" s="68"/>
      <c r="Q394" s="79"/>
    </row>
    <row r="395" spans="11:17">
      <c r="K395" s="68"/>
      <c r="M395" s="93"/>
      <c r="N395" s="79"/>
      <c r="P395" s="68"/>
      <c r="Q395" s="79"/>
    </row>
    <row r="396" spans="11:17">
      <c r="K396" s="68"/>
      <c r="M396" s="93"/>
      <c r="N396" s="79"/>
      <c r="P396" s="68"/>
      <c r="Q396" s="79"/>
    </row>
    <row r="397" spans="11:17">
      <c r="K397" s="68"/>
      <c r="M397" s="93"/>
      <c r="N397" s="79"/>
      <c r="P397" s="68"/>
      <c r="Q397" s="79"/>
    </row>
    <row r="398" spans="11:17">
      <c r="K398" s="68"/>
      <c r="M398" s="93"/>
      <c r="N398" s="79"/>
      <c r="P398" s="68"/>
      <c r="Q398" s="79"/>
    </row>
    <row r="399" spans="11:17">
      <c r="K399" s="68"/>
      <c r="M399" s="93"/>
      <c r="N399" s="79"/>
      <c r="P399" s="68"/>
      <c r="Q399" s="79"/>
    </row>
    <row r="400" spans="11:17">
      <c r="K400" s="68"/>
      <c r="M400" s="93"/>
      <c r="N400" s="79"/>
      <c r="P400" s="68"/>
      <c r="Q400" s="79"/>
    </row>
    <row r="401" spans="11:17">
      <c r="K401" s="68"/>
      <c r="M401" s="93"/>
      <c r="N401" s="79"/>
      <c r="P401" s="68"/>
      <c r="Q401" s="79"/>
    </row>
    <row r="402" spans="11:17">
      <c r="K402" s="68"/>
      <c r="M402" s="93"/>
      <c r="N402" s="79"/>
      <c r="P402" s="68"/>
      <c r="Q402" s="79"/>
    </row>
    <row r="403" spans="11:17">
      <c r="K403" s="68"/>
      <c r="M403" s="93"/>
      <c r="N403" s="79"/>
      <c r="P403" s="68"/>
      <c r="Q403" s="79"/>
    </row>
    <row r="404" spans="11:17">
      <c r="K404" s="68"/>
      <c r="M404" s="93"/>
      <c r="N404" s="79"/>
      <c r="P404" s="68"/>
      <c r="Q404" s="79"/>
    </row>
    <row r="405" spans="11:17">
      <c r="K405" s="68"/>
      <c r="M405" s="93"/>
      <c r="N405" s="79"/>
      <c r="P405" s="68"/>
      <c r="Q405" s="79"/>
    </row>
    <row r="406" spans="11:17">
      <c r="K406" s="68"/>
      <c r="M406" s="93"/>
      <c r="N406" s="79"/>
      <c r="P406" s="68"/>
      <c r="Q406" s="79"/>
    </row>
    <row r="407" spans="11:17">
      <c r="K407" s="68"/>
      <c r="M407" s="93"/>
      <c r="N407" s="79"/>
      <c r="P407" s="68"/>
      <c r="Q407" s="79"/>
    </row>
    <row r="408" spans="11:17">
      <c r="K408" s="68"/>
      <c r="M408" s="93"/>
      <c r="N408" s="79"/>
      <c r="P408" s="68"/>
      <c r="Q408" s="79"/>
    </row>
    <row r="409" spans="11:17">
      <c r="K409" s="68"/>
      <c r="M409" s="93"/>
      <c r="N409" s="79"/>
      <c r="P409" s="68"/>
      <c r="Q409" s="79"/>
    </row>
    <row r="410" spans="11:17">
      <c r="K410" s="68"/>
      <c r="M410" s="93"/>
      <c r="N410" s="79"/>
      <c r="P410" s="68"/>
      <c r="Q410" s="79"/>
    </row>
    <row r="411" spans="11:17">
      <c r="K411" s="68"/>
      <c r="M411" s="93"/>
      <c r="N411" s="79"/>
      <c r="P411" s="68"/>
      <c r="Q411" s="79"/>
    </row>
    <row r="412" spans="11:17">
      <c r="K412" s="68"/>
      <c r="M412" s="93"/>
      <c r="N412" s="79"/>
      <c r="P412" s="68"/>
      <c r="Q412" s="79"/>
    </row>
    <row r="413" spans="11:17">
      <c r="K413" s="68"/>
      <c r="M413" s="93"/>
      <c r="N413" s="79"/>
      <c r="P413" s="68"/>
      <c r="Q413" s="79"/>
    </row>
    <row r="414" spans="11:17">
      <c r="K414" s="68"/>
      <c r="M414" s="93"/>
      <c r="N414" s="79"/>
      <c r="P414" s="68"/>
      <c r="Q414" s="79"/>
    </row>
    <row r="415" spans="11:17">
      <c r="K415" s="68"/>
      <c r="M415" s="93"/>
      <c r="N415" s="79"/>
      <c r="P415" s="68"/>
      <c r="Q415" s="79"/>
    </row>
    <row r="416" spans="11:17">
      <c r="K416" s="68"/>
      <c r="M416" s="93"/>
      <c r="N416" s="79"/>
      <c r="P416" s="68"/>
      <c r="Q416" s="79"/>
    </row>
    <row r="417" spans="11:17">
      <c r="K417" s="68"/>
      <c r="M417" s="93"/>
      <c r="N417" s="79"/>
      <c r="P417" s="68"/>
      <c r="Q417" s="79"/>
    </row>
    <row r="418" spans="11:17">
      <c r="K418" s="68"/>
      <c r="M418" s="93"/>
      <c r="N418" s="79"/>
      <c r="P418" s="68"/>
      <c r="Q418" s="79"/>
    </row>
    <row r="419" spans="11:17">
      <c r="K419" s="68"/>
      <c r="M419" s="93"/>
      <c r="N419" s="79"/>
      <c r="P419" s="68"/>
      <c r="Q419" s="79"/>
    </row>
    <row r="420" spans="11:17">
      <c r="K420" s="68"/>
      <c r="M420" s="93"/>
      <c r="N420" s="79"/>
      <c r="P420" s="68"/>
      <c r="Q420" s="79"/>
    </row>
    <row r="421" spans="11:17">
      <c r="K421" s="68"/>
      <c r="M421" s="93"/>
      <c r="N421" s="79"/>
      <c r="P421" s="68"/>
      <c r="Q421" s="79"/>
    </row>
    <row r="422" spans="11:17">
      <c r="K422" s="68"/>
      <c r="M422" s="93"/>
      <c r="N422" s="79"/>
      <c r="P422" s="68"/>
      <c r="Q422" s="79"/>
    </row>
    <row r="423" spans="11:17">
      <c r="K423" s="68"/>
      <c r="M423" s="93"/>
      <c r="N423" s="79"/>
      <c r="P423" s="68"/>
      <c r="Q423" s="79"/>
    </row>
    <row r="424" spans="11:17">
      <c r="K424" s="68"/>
      <c r="M424" s="93"/>
      <c r="N424" s="79"/>
      <c r="P424" s="68"/>
      <c r="Q424" s="79"/>
    </row>
    <row r="425" spans="11:17">
      <c r="K425" s="68"/>
      <c r="M425" s="93"/>
      <c r="N425" s="79"/>
      <c r="P425" s="68"/>
      <c r="Q425" s="79"/>
    </row>
    <row r="426" spans="11:17">
      <c r="K426" s="68"/>
      <c r="M426" s="93"/>
      <c r="N426" s="79"/>
      <c r="P426" s="68"/>
      <c r="Q426" s="79"/>
    </row>
    <row r="427" spans="11:17">
      <c r="K427" s="68"/>
      <c r="M427" s="93"/>
      <c r="N427" s="79"/>
      <c r="P427" s="68"/>
      <c r="Q427" s="79"/>
    </row>
    <row r="428" spans="11:17">
      <c r="K428" s="68"/>
      <c r="M428" s="93"/>
      <c r="N428" s="79"/>
      <c r="P428" s="68"/>
      <c r="Q428" s="79"/>
    </row>
    <row r="429" spans="11:17">
      <c r="K429" s="68"/>
      <c r="M429" s="93"/>
      <c r="N429" s="79"/>
      <c r="P429" s="68"/>
      <c r="Q429" s="79"/>
    </row>
    <row r="430" spans="11:17">
      <c r="K430" s="68"/>
      <c r="M430" s="93"/>
      <c r="N430" s="79"/>
      <c r="P430" s="68"/>
      <c r="Q430" s="79"/>
    </row>
    <row r="431" spans="11:17">
      <c r="K431" s="68"/>
      <c r="M431" s="93"/>
      <c r="N431" s="79"/>
      <c r="P431" s="68"/>
      <c r="Q431" s="79"/>
    </row>
    <row r="432" spans="11:17">
      <c r="K432" s="68"/>
      <c r="M432" s="93"/>
      <c r="N432" s="79"/>
      <c r="P432" s="68"/>
      <c r="Q432" s="79"/>
    </row>
    <row r="433" spans="11:17">
      <c r="K433" s="68"/>
      <c r="M433" s="93"/>
      <c r="N433" s="79"/>
      <c r="P433" s="68"/>
      <c r="Q433" s="79"/>
    </row>
    <row r="434" spans="11:17">
      <c r="K434" s="68"/>
      <c r="M434" s="93"/>
      <c r="N434" s="79"/>
      <c r="P434" s="68"/>
      <c r="Q434" s="79"/>
    </row>
    <row r="435" spans="11:17">
      <c r="K435" s="68"/>
      <c r="M435" s="93"/>
      <c r="N435" s="79"/>
      <c r="P435" s="68"/>
      <c r="Q435" s="79"/>
    </row>
    <row r="436" spans="11:17">
      <c r="K436" s="68"/>
      <c r="M436" s="93"/>
      <c r="N436" s="79"/>
      <c r="P436" s="68"/>
      <c r="Q436" s="79"/>
    </row>
    <row r="437" spans="11:17">
      <c r="K437" s="68"/>
      <c r="M437" s="93"/>
      <c r="N437" s="79"/>
      <c r="P437" s="68"/>
      <c r="Q437" s="79"/>
    </row>
    <row r="438" spans="11:17">
      <c r="K438" s="68"/>
      <c r="M438" s="93"/>
      <c r="N438" s="79"/>
      <c r="P438" s="68"/>
      <c r="Q438" s="79"/>
    </row>
    <row r="439" spans="11:17">
      <c r="K439" s="68"/>
      <c r="M439" s="93"/>
      <c r="N439" s="79"/>
      <c r="P439" s="68"/>
      <c r="Q439" s="79"/>
    </row>
    <row r="440" spans="11:17">
      <c r="K440" s="68"/>
      <c r="M440" s="93"/>
      <c r="N440" s="79"/>
      <c r="P440" s="68"/>
      <c r="Q440" s="79"/>
    </row>
    <row r="441" spans="11:17">
      <c r="K441" s="68"/>
      <c r="M441" s="93"/>
      <c r="N441" s="79"/>
      <c r="P441" s="68"/>
      <c r="Q441" s="79"/>
    </row>
    <row r="442" spans="11:17">
      <c r="K442" s="68"/>
      <c r="M442" s="93"/>
      <c r="N442" s="79"/>
      <c r="P442" s="68"/>
      <c r="Q442" s="79"/>
    </row>
    <row r="443" spans="11:17">
      <c r="K443" s="68"/>
      <c r="M443" s="93"/>
      <c r="N443" s="79"/>
      <c r="P443" s="68"/>
      <c r="Q443" s="79"/>
    </row>
    <row r="444" spans="11:17">
      <c r="K444" s="68"/>
      <c r="M444" s="93"/>
      <c r="N444" s="79"/>
      <c r="P444" s="68"/>
      <c r="Q444" s="79"/>
    </row>
    <row r="445" spans="11:17">
      <c r="K445" s="68"/>
      <c r="M445" s="93"/>
      <c r="N445" s="79"/>
      <c r="P445" s="68"/>
      <c r="Q445" s="79"/>
    </row>
    <row r="446" spans="11:17">
      <c r="K446" s="68"/>
      <c r="M446" s="93"/>
      <c r="N446" s="79"/>
      <c r="P446" s="68"/>
      <c r="Q446" s="79"/>
    </row>
    <row r="447" spans="11:17">
      <c r="K447" s="68"/>
      <c r="M447" s="93"/>
      <c r="N447" s="79"/>
      <c r="P447" s="68"/>
      <c r="Q447" s="79"/>
    </row>
    <row r="448" spans="11:17">
      <c r="K448" s="68"/>
      <c r="M448" s="93"/>
      <c r="N448" s="79"/>
      <c r="P448" s="68"/>
      <c r="Q448" s="79"/>
    </row>
    <row r="449" spans="11:17">
      <c r="K449" s="68"/>
      <c r="M449" s="93"/>
      <c r="N449" s="79"/>
      <c r="P449" s="68"/>
      <c r="Q449" s="79"/>
    </row>
    <row r="450" spans="11:17">
      <c r="K450" s="68"/>
      <c r="M450" s="93"/>
      <c r="N450" s="79"/>
      <c r="P450" s="68"/>
      <c r="Q450" s="79"/>
    </row>
    <row r="451" spans="11:17">
      <c r="K451" s="68"/>
      <c r="M451" s="93"/>
      <c r="N451" s="79"/>
      <c r="P451" s="68"/>
      <c r="Q451" s="79"/>
    </row>
    <row r="452" spans="11:17">
      <c r="K452" s="68"/>
      <c r="M452" s="93"/>
      <c r="N452" s="79"/>
      <c r="P452" s="68"/>
      <c r="Q452" s="79"/>
    </row>
    <row r="453" spans="11:17">
      <c r="K453" s="68"/>
      <c r="M453" s="93"/>
      <c r="N453" s="79"/>
      <c r="P453" s="68"/>
      <c r="Q453" s="79"/>
    </row>
    <row r="454" spans="11:17">
      <c r="K454" s="68"/>
      <c r="M454" s="93"/>
      <c r="N454" s="79"/>
      <c r="P454" s="68"/>
      <c r="Q454" s="79"/>
    </row>
    <row r="455" spans="11:17">
      <c r="K455" s="68"/>
      <c r="M455" s="93"/>
      <c r="N455" s="79"/>
      <c r="P455" s="68"/>
      <c r="Q455" s="79"/>
    </row>
    <row r="456" spans="11:17">
      <c r="K456" s="68"/>
      <c r="M456" s="93"/>
      <c r="N456" s="79"/>
      <c r="P456" s="68"/>
      <c r="Q456" s="79"/>
    </row>
    <row r="457" spans="11:17">
      <c r="K457" s="68"/>
      <c r="M457" s="93"/>
      <c r="N457" s="79"/>
      <c r="P457" s="68"/>
      <c r="Q457" s="79"/>
    </row>
    <row r="458" spans="11:17">
      <c r="K458" s="68"/>
      <c r="M458" s="93"/>
      <c r="N458" s="79"/>
      <c r="P458" s="68"/>
      <c r="Q458" s="79"/>
    </row>
    <row r="459" spans="11:17">
      <c r="K459" s="68"/>
      <c r="M459" s="93"/>
      <c r="N459" s="79"/>
      <c r="P459" s="68"/>
      <c r="Q459" s="79"/>
    </row>
    <row r="460" spans="11:17">
      <c r="K460" s="68"/>
      <c r="M460" s="93"/>
      <c r="N460" s="79"/>
      <c r="P460" s="68"/>
      <c r="Q460" s="79"/>
    </row>
    <row r="461" spans="11:17">
      <c r="K461" s="68"/>
      <c r="M461" s="93"/>
      <c r="N461" s="79"/>
      <c r="P461" s="68"/>
      <c r="Q461" s="79"/>
    </row>
    <row r="462" spans="11:17">
      <c r="K462" s="68"/>
      <c r="M462" s="93"/>
      <c r="N462" s="79"/>
      <c r="P462" s="68"/>
      <c r="Q462" s="79"/>
    </row>
    <row r="463" spans="11:17">
      <c r="K463" s="68"/>
      <c r="M463" s="93"/>
      <c r="N463" s="79"/>
      <c r="P463" s="68"/>
      <c r="Q463" s="79"/>
    </row>
    <row r="464" spans="11:17">
      <c r="K464" s="68"/>
      <c r="M464" s="93"/>
      <c r="N464" s="79"/>
      <c r="P464" s="68"/>
      <c r="Q464" s="79"/>
    </row>
    <row r="465" spans="11:17">
      <c r="K465" s="68"/>
      <c r="M465" s="93"/>
      <c r="N465" s="79"/>
      <c r="P465" s="68"/>
      <c r="Q465" s="79"/>
    </row>
    <row r="466" spans="11:17">
      <c r="K466" s="68"/>
      <c r="M466" s="93"/>
      <c r="N466" s="79"/>
      <c r="P466" s="68"/>
      <c r="Q466" s="79"/>
    </row>
    <row r="467" spans="11:17">
      <c r="K467" s="68"/>
      <c r="M467" s="93"/>
      <c r="N467" s="79"/>
      <c r="P467" s="68"/>
      <c r="Q467" s="79"/>
    </row>
    <row r="468" spans="11:17">
      <c r="K468" s="68"/>
      <c r="M468" s="93"/>
      <c r="N468" s="79"/>
      <c r="P468" s="68"/>
      <c r="Q468" s="79"/>
    </row>
    <row r="469" spans="11:17">
      <c r="K469" s="68"/>
      <c r="M469" s="93"/>
      <c r="N469" s="79"/>
      <c r="P469" s="68"/>
      <c r="Q469" s="79"/>
    </row>
    <row r="470" spans="11:17">
      <c r="K470" s="68"/>
      <c r="M470" s="93"/>
      <c r="N470" s="79"/>
      <c r="P470" s="68"/>
      <c r="Q470" s="79"/>
    </row>
    <row r="471" spans="11:17">
      <c r="K471" s="68"/>
      <c r="M471" s="93"/>
      <c r="N471" s="79"/>
      <c r="P471" s="68"/>
      <c r="Q471" s="79"/>
    </row>
    <row r="472" spans="11:17">
      <c r="K472" s="68"/>
      <c r="M472" s="93"/>
      <c r="N472" s="79"/>
      <c r="P472" s="68"/>
      <c r="Q472" s="79"/>
    </row>
    <row r="473" spans="11:17">
      <c r="K473" s="68"/>
      <c r="M473" s="93"/>
      <c r="N473" s="79"/>
      <c r="P473" s="68"/>
      <c r="Q473" s="79"/>
    </row>
    <row r="474" spans="11:17">
      <c r="K474" s="68"/>
      <c r="M474" s="93"/>
      <c r="N474" s="79"/>
      <c r="P474" s="68"/>
      <c r="Q474" s="79"/>
    </row>
    <row r="475" spans="11:17">
      <c r="K475" s="68"/>
      <c r="M475" s="93"/>
      <c r="N475" s="79"/>
      <c r="P475" s="68"/>
      <c r="Q475" s="79"/>
    </row>
    <row r="476" spans="11:17">
      <c r="K476" s="68"/>
      <c r="M476" s="93"/>
      <c r="N476" s="79"/>
      <c r="P476" s="68"/>
      <c r="Q476" s="79"/>
    </row>
    <row r="477" spans="11:17">
      <c r="K477" s="68"/>
      <c r="M477" s="93"/>
      <c r="N477" s="79"/>
      <c r="P477" s="68"/>
      <c r="Q477" s="79"/>
    </row>
    <row r="478" spans="11:17">
      <c r="K478" s="68"/>
      <c r="M478" s="93"/>
      <c r="N478" s="79"/>
      <c r="P478" s="68"/>
      <c r="Q478" s="79"/>
    </row>
    <row r="479" spans="11:17">
      <c r="K479" s="68"/>
      <c r="M479" s="93"/>
      <c r="N479" s="79"/>
      <c r="P479" s="68"/>
      <c r="Q479" s="79"/>
    </row>
    <row r="480" spans="11:17">
      <c r="K480" s="68"/>
      <c r="M480" s="93"/>
      <c r="N480" s="79"/>
      <c r="P480" s="68"/>
      <c r="Q480" s="79"/>
    </row>
    <row r="481" spans="11:17">
      <c r="K481" s="68"/>
      <c r="M481" s="93"/>
      <c r="N481" s="79"/>
      <c r="P481" s="68"/>
      <c r="Q481" s="79"/>
    </row>
    <row r="482" spans="11:17">
      <c r="K482" s="68"/>
      <c r="M482" s="93"/>
      <c r="N482" s="79"/>
      <c r="P482" s="68"/>
      <c r="Q482" s="79"/>
    </row>
    <row r="483" spans="11:17">
      <c r="K483" s="68"/>
      <c r="M483" s="93"/>
      <c r="N483" s="79"/>
      <c r="P483" s="68"/>
      <c r="Q483" s="79"/>
    </row>
    <row r="484" spans="11:17">
      <c r="K484" s="68"/>
      <c r="M484" s="93"/>
      <c r="N484" s="79"/>
      <c r="P484" s="68"/>
      <c r="Q484" s="79"/>
    </row>
    <row r="485" spans="11:17">
      <c r="K485" s="68"/>
      <c r="M485" s="93"/>
      <c r="N485" s="79"/>
      <c r="P485" s="68"/>
      <c r="Q485" s="79"/>
    </row>
    <row r="486" spans="11:17">
      <c r="K486" s="68"/>
      <c r="M486" s="93"/>
      <c r="N486" s="79"/>
      <c r="P486" s="68"/>
      <c r="Q486" s="79"/>
    </row>
    <row r="487" spans="11:17">
      <c r="K487" s="68"/>
      <c r="M487" s="93"/>
      <c r="N487" s="79"/>
      <c r="P487" s="68"/>
      <c r="Q487" s="79"/>
    </row>
    <row r="488" spans="11:17">
      <c r="K488" s="68"/>
      <c r="M488" s="93"/>
      <c r="N488" s="79"/>
      <c r="P488" s="68"/>
      <c r="Q488" s="79"/>
    </row>
    <row r="489" spans="11:17">
      <c r="K489" s="68"/>
      <c r="M489" s="93"/>
      <c r="N489" s="79"/>
      <c r="P489" s="68"/>
      <c r="Q489" s="79"/>
    </row>
    <row r="490" spans="11:17">
      <c r="K490" s="68"/>
      <c r="M490" s="93"/>
      <c r="N490" s="79"/>
      <c r="P490" s="68"/>
      <c r="Q490" s="79"/>
    </row>
    <row r="491" spans="11:17">
      <c r="K491" s="68"/>
      <c r="M491" s="93"/>
      <c r="N491" s="79"/>
      <c r="P491" s="68"/>
      <c r="Q491" s="79"/>
    </row>
    <row r="492" spans="11:17">
      <c r="K492" s="68"/>
      <c r="M492" s="93"/>
      <c r="N492" s="79"/>
      <c r="P492" s="68"/>
      <c r="Q492" s="79"/>
    </row>
    <row r="493" spans="11:17">
      <c r="K493" s="68"/>
      <c r="M493" s="93"/>
      <c r="N493" s="79"/>
      <c r="P493" s="68"/>
      <c r="Q493" s="79"/>
    </row>
    <row r="494" spans="11:17">
      <c r="K494" s="68"/>
      <c r="M494" s="93"/>
      <c r="N494" s="79"/>
      <c r="P494" s="68"/>
      <c r="Q494" s="79"/>
    </row>
    <row r="495" spans="11:17">
      <c r="K495" s="68"/>
      <c r="M495" s="93"/>
      <c r="N495" s="79"/>
      <c r="P495" s="68"/>
      <c r="Q495" s="79"/>
    </row>
    <row r="496" spans="11:17">
      <c r="K496" s="68"/>
      <c r="M496" s="93"/>
      <c r="N496" s="79"/>
      <c r="P496" s="68"/>
      <c r="Q496" s="79"/>
    </row>
    <row r="497" spans="11:17">
      <c r="K497" s="68"/>
      <c r="M497" s="93"/>
      <c r="N497" s="79"/>
      <c r="P497" s="68"/>
      <c r="Q497" s="79"/>
    </row>
    <row r="498" spans="11:17">
      <c r="K498" s="68"/>
      <c r="M498" s="93"/>
      <c r="N498" s="79"/>
      <c r="P498" s="68"/>
      <c r="Q498" s="79"/>
    </row>
    <row r="499" spans="11:17">
      <c r="K499" s="68"/>
      <c r="M499" s="93"/>
      <c r="N499" s="79"/>
      <c r="P499" s="68"/>
      <c r="Q499" s="79"/>
    </row>
    <row r="500" spans="11:17">
      <c r="K500" s="68"/>
      <c r="M500" s="93"/>
      <c r="N500" s="79"/>
      <c r="P500" s="68"/>
      <c r="Q500" s="79"/>
    </row>
    <row r="501" spans="11:17">
      <c r="K501" s="68"/>
      <c r="M501" s="93"/>
      <c r="N501" s="79"/>
      <c r="P501" s="68"/>
      <c r="Q501" s="79"/>
    </row>
    <row r="502" spans="11:17">
      <c r="K502" s="68"/>
      <c r="M502" s="93"/>
      <c r="N502" s="79"/>
      <c r="P502" s="68"/>
      <c r="Q502" s="79"/>
    </row>
    <row r="503" spans="11:17">
      <c r="K503" s="68"/>
      <c r="M503" s="93"/>
      <c r="N503" s="79"/>
      <c r="P503" s="68"/>
      <c r="Q503" s="79"/>
    </row>
    <row r="504" spans="11:17">
      <c r="K504" s="68"/>
      <c r="M504" s="93"/>
      <c r="N504" s="79"/>
      <c r="P504" s="68"/>
      <c r="Q504" s="79"/>
    </row>
    <row r="505" spans="11:17">
      <c r="K505" s="68"/>
      <c r="M505" s="93"/>
      <c r="N505" s="79"/>
      <c r="P505" s="68"/>
      <c r="Q505" s="79"/>
    </row>
    <row r="506" spans="11:17">
      <c r="K506" s="68"/>
      <c r="M506" s="93"/>
      <c r="N506" s="79"/>
      <c r="P506" s="68"/>
      <c r="Q506" s="79"/>
    </row>
    <row r="507" spans="11:17">
      <c r="K507" s="68"/>
      <c r="M507" s="93"/>
      <c r="N507" s="79"/>
      <c r="P507" s="68"/>
      <c r="Q507" s="79"/>
    </row>
    <row r="508" spans="11:17">
      <c r="K508" s="68"/>
      <c r="M508" s="93"/>
      <c r="N508" s="79"/>
      <c r="P508" s="68"/>
      <c r="Q508" s="79"/>
    </row>
    <row r="509" spans="11:17">
      <c r="K509" s="68"/>
      <c r="M509" s="93"/>
      <c r="N509" s="79"/>
      <c r="P509" s="68"/>
      <c r="Q509" s="79"/>
    </row>
    <row r="510" spans="11:17">
      <c r="K510" s="68"/>
      <c r="M510" s="93"/>
      <c r="N510" s="79"/>
      <c r="P510" s="68"/>
      <c r="Q510" s="79"/>
    </row>
    <row r="511" spans="11:17">
      <c r="K511" s="68"/>
      <c r="M511" s="93"/>
      <c r="N511" s="79"/>
      <c r="P511" s="68"/>
      <c r="Q511" s="79"/>
    </row>
    <row r="512" spans="11:17">
      <c r="K512" s="68"/>
      <c r="M512" s="93"/>
      <c r="N512" s="79"/>
      <c r="P512" s="68"/>
      <c r="Q512" s="79"/>
    </row>
    <row r="513" spans="11:17">
      <c r="K513" s="68"/>
      <c r="M513" s="93"/>
      <c r="N513" s="79"/>
      <c r="P513" s="68"/>
      <c r="Q513" s="79"/>
    </row>
    <row r="514" spans="11:17">
      <c r="K514" s="68"/>
      <c r="M514" s="93"/>
      <c r="N514" s="79"/>
      <c r="P514" s="68"/>
      <c r="Q514" s="79"/>
    </row>
    <row r="515" spans="11:17">
      <c r="K515" s="68"/>
      <c r="M515" s="93"/>
      <c r="N515" s="79"/>
      <c r="P515" s="68"/>
      <c r="Q515" s="79"/>
    </row>
    <row r="516" spans="11:17">
      <c r="K516" s="68"/>
      <c r="M516" s="93"/>
      <c r="N516" s="79"/>
      <c r="P516" s="68"/>
      <c r="Q516" s="79"/>
    </row>
    <row r="517" spans="11:17">
      <c r="K517" s="68"/>
      <c r="M517" s="93"/>
      <c r="N517" s="79"/>
      <c r="P517" s="68"/>
      <c r="Q517" s="79"/>
    </row>
    <row r="518" spans="11:17">
      <c r="K518" s="68"/>
      <c r="M518" s="93"/>
      <c r="N518" s="79"/>
      <c r="P518" s="68"/>
      <c r="Q518" s="79"/>
    </row>
    <row r="519" spans="11:17">
      <c r="K519" s="68"/>
      <c r="M519" s="93"/>
      <c r="N519" s="79"/>
      <c r="P519" s="68"/>
      <c r="Q519" s="79"/>
    </row>
    <row r="520" spans="11:17">
      <c r="K520" s="68"/>
      <c r="M520" s="93"/>
      <c r="N520" s="79"/>
      <c r="P520" s="68"/>
      <c r="Q520" s="79"/>
    </row>
    <row r="521" spans="11:17">
      <c r="K521" s="68"/>
      <c r="M521" s="93"/>
      <c r="N521" s="79"/>
      <c r="P521" s="68"/>
      <c r="Q521" s="79"/>
    </row>
    <row r="522" spans="11:17">
      <c r="K522" s="68"/>
      <c r="M522" s="93"/>
      <c r="N522" s="79"/>
      <c r="P522" s="68"/>
      <c r="Q522" s="79"/>
    </row>
    <row r="523" spans="11:17">
      <c r="K523" s="68"/>
      <c r="M523" s="93"/>
      <c r="N523" s="79"/>
      <c r="P523" s="68"/>
      <c r="Q523" s="79"/>
    </row>
    <row r="524" spans="11:17">
      <c r="K524" s="68"/>
      <c r="M524" s="93"/>
      <c r="N524" s="79"/>
      <c r="P524" s="68"/>
      <c r="Q524" s="79"/>
    </row>
    <row r="525" spans="11:17">
      <c r="K525" s="68"/>
      <c r="M525" s="93"/>
      <c r="N525" s="79"/>
      <c r="P525" s="68"/>
      <c r="Q525" s="79"/>
    </row>
    <row r="526" spans="11:17">
      <c r="K526" s="68"/>
      <c r="M526" s="93"/>
      <c r="N526" s="79"/>
      <c r="P526" s="68"/>
      <c r="Q526" s="79"/>
    </row>
    <row r="527" spans="11:17">
      <c r="K527" s="68"/>
      <c r="M527" s="93"/>
      <c r="N527" s="79"/>
      <c r="P527" s="68"/>
      <c r="Q527" s="79"/>
    </row>
    <row r="528" spans="11:17">
      <c r="K528" s="68"/>
      <c r="M528" s="93"/>
      <c r="N528" s="79"/>
      <c r="P528" s="68"/>
      <c r="Q528" s="79"/>
    </row>
    <row r="529" spans="11:17">
      <c r="K529" s="68"/>
      <c r="M529" s="93"/>
      <c r="N529" s="79"/>
      <c r="P529" s="68"/>
      <c r="Q529" s="79"/>
    </row>
    <row r="530" spans="11:17">
      <c r="K530" s="68"/>
      <c r="M530" s="93"/>
      <c r="N530" s="79"/>
      <c r="P530" s="68"/>
      <c r="Q530" s="79"/>
    </row>
    <row r="531" spans="11:17">
      <c r="K531" s="68"/>
      <c r="M531" s="93"/>
      <c r="N531" s="79"/>
      <c r="P531" s="68"/>
      <c r="Q531" s="79"/>
    </row>
    <row r="532" spans="11:17">
      <c r="K532" s="68"/>
      <c r="M532" s="93"/>
      <c r="N532" s="79"/>
      <c r="P532" s="68"/>
      <c r="Q532" s="79"/>
    </row>
    <row r="533" spans="11:17">
      <c r="K533" s="68"/>
      <c r="M533" s="93"/>
      <c r="N533" s="79"/>
      <c r="P533" s="68"/>
      <c r="Q533" s="79"/>
    </row>
    <row r="534" spans="11:17">
      <c r="K534" s="68"/>
      <c r="M534" s="93"/>
      <c r="N534" s="79"/>
      <c r="P534" s="68"/>
      <c r="Q534" s="79"/>
    </row>
    <row r="535" spans="11:17">
      <c r="K535" s="68"/>
      <c r="M535" s="93"/>
      <c r="N535" s="79"/>
      <c r="P535" s="68"/>
      <c r="Q535" s="79"/>
    </row>
    <row r="536" spans="11:17">
      <c r="K536" s="68"/>
      <c r="M536" s="93"/>
      <c r="N536" s="79"/>
      <c r="P536" s="68"/>
      <c r="Q536" s="79"/>
    </row>
    <row r="537" spans="11:17">
      <c r="K537" s="68"/>
      <c r="M537" s="93"/>
      <c r="N537" s="79"/>
      <c r="P537" s="68"/>
      <c r="Q537" s="79"/>
    </row>
    <row r="538" spans="11:17">
      <c r="K538" s="68"/>
      <c r="M538" s="93"/>
      <c r="N538" s="79"/>
      <c r="P538" s="68"/>
      <c r="Q538" s="79"/>
    </row>
    <row r="539" spans="11:17">
      <c r="K539" s="68"/>
      <c r="M539" s="93"/>
      <c r="N539" s="79"/>
      <c r="P539" s="68"/>
      <c r="Q539" s="79"/>
    </row>
    <row r="540" spans="11:17">
      <c r="K540" s="68"/>
      <c r="M540" s="93"/>
      <c r="N540" s="79"/>
      <c r="P540" s="68"/>
      <c r="Q540" s="79"/>
    </row>
    <row r="541" spans="11:17">
      <c r="K541" s="68"/>
      <c r="M541" s="93"/>
      <c r="N541" s="79"/>
      <c r="P541" s="68"/>
      <c r="Q541" s="79"/>
    </row>
    <row r="542" spans="11:17">
      <c r="K542" s="68"/>
      <c r="M542" s="93"/>
      <c r="N542" s="79"/>
      <c r="P542" s="68"/>
      <c r="Q542" s="79"/>
    </row>
    <row r="543" spans="11:17">
      <c r="K543" s="68"/>
      <c r="M543" s="93"/>
      <c r="N543" s="79"/>
      <c r="P543" s="68"/>
      <c r="Q543" s="79"/>
    </row>
    <row r="544" spans="11:17">
      <c r="K544" s="68"/>
      <c r="M544" s="93"/>
      <c r="N544" s="79"/>
      <c r="P544" s="68"/>
      <c r="Q544" s="79"/>
    </row>
    <row r="545" spans="11:17">
      <c r="K545" s="68"/>
      <c r="M545" s="93"/>
      <c r="N545" s="79"/>
      <c r="P545" s="68"/>
      <c r="Q545" s="79"/>
    </row>
    <row r="546" spans="11:17">
      <c r="K546" s="68"/>
      <c r="M546" s="93"/>
      <c r="N546" s="79"/>
      <c r="P546" s="68"/>
      <c r="Q546" s="79"/>
    </row>
    <row r="547" spans="11:17">
      <c r="K547" s="68"/>
      <c r="M547" s="93"/>
      <c r="N547" s="79"/>
      <c r="P547" s="68"/>
      <c r="Q547" s="79"/>
    </row>
    <row r="548" spans="11:17">
      <c r="K548" s="68"/>
      <c r="M548" s="93"/>
      <c r="N548" s="79"/>
      <c r="P548" s="68"/>
      <c r="Q548" s="79"/>
    </row>
    <row r="549" spans="11:17">
      <c r="K549" s="68"/>
      <c r="M549" s="93"/>
      <c r="N549" s="79"/>
      <c r="P549" s="68"/>
      <c r="Q549" s="79"/>
    </row>
    <row r="550" spans="11:17">
      <c r="K550" s="68"/>
      <c r="M550" s="93"/>
      <c r="N550" s="79"/>
      <c r="P550" s="68"/>
      <c r="Q550" s="79"/>
    </row>
    <row r="551" spans="11:17">
      <c r="K551" s="68"/>
      <c r="M551" s="93"/>
      <c r="N551" s="79"/>
      <c r="P551" s="68"/>
      <c r="Q551" s="79"/>
    </row>
    <row r="552" spans="11:17">
      <c r="K552" s="68"/>
      <c r="M552" s="93"/>
      <c r="N552" s="79"/>
      <c r="P552" s="68"/>
      <c r="Q552" s="79"/>
    </row>
    <row r="553" spans="11:17">
      <c r="K553" s="68"/>
      <c r="M553" s="93"/>
      <c r="N553" s="79"/>
      <c r="P553" s="68"/>
      <c r="Q553" s="79"/>
    </row>
    <row r="554" spans="11:17">
      <c r="K554" s="68"/>
      <c r="M554" s="93"/>
      <c r="N554" s="79"/>
      <c r="P554" s="68"/>
      <c r="Q554" s="79"/>
    </row>
    <row r="555" spans="11:17">
      <c r="K555" s="68"/>
      <c r="M555" s="93"/>
      <c r="N555" s="79"/>
      <c r="P555" s="68"/>
      <c r="Q555" s="79"/>
    </row>
    <row r="556" spans="11:17">
      <c r="K556" s="68"/>
      <c r="M556" s="93"/>
      <c r="N556" s="79"/>
      <c r="P556" s="68"/>
      <c r="Q556" s="79"/>
    </row>
    <row r="557" spans="11:17">
      <c r="K557" s="68"/>
      <c r="M557" s="93"/>
      <c r="N557" s="79"/>
      <c r="P557" s="68"/>
      <c r="Q557" s="79"/>
    </row>
    <row r="558" spans="11:17">
      <c r="K558" s="68"/>
      <c r="M558" s="93"/>
      <c r="N558" s="79"/>
      <c r="P558" s="68"/>
      <c r="Q558" s="79"/>
    </row>
    <row r="559" spans="11:17">
      <c r="K559" s="68"/>
      <c r="M559" s="93"/>
      <c r="N559" s="79"/>
      <c r="P559" s="68"/>
      <c r="Q559" s="79"/>
    </row>
    <row r="560" spans="11:17">
      <c r="K560" s="68"/>
      <c r="M560" s="93"/>
      <c r="N560" s="79"/>
      <c r="P560" s="68"/>
      <c r="Q560" s="79"/>
    </row>
    <row r="561" spans="11:17">
      <c r="K561" s="68"/>
      <c r="M561" s="93"/>
      <c r="N561" s="79"/>
      <c r="P561" s="68"/>
      <c r="Q561" s="79"/>
    </row>
    <row r="562" spans="11:17">
      <c r="K562" s="68"/>
      <c r="M562" s="93"/>
      <c r="N562" s="79"/>
      <c r="P562" s="68"/>
      <c r="Q562" s="79"/>
    </row>
    <row r="563" spans="11:17">
      <c r="K563" s="68"/>
      <c r="M563" s="93"/>
      <c r="N563" s="79"/>
      <c r="P563" s="68"/>
      <c r="Q563" s="79"/>
    </row>
    <row r="564" spans="11:17">
      <c r="K564" s="68"/>
      <c r="M564" s="93"/>
      <c r="N564" s="79"/>
      <c r="P564" s="68"/>
      <c r="Q564" s="79"/>
    </row>
    <row r="565" spans="11:17">
      <c r="K565" s="68"/>
      <c r="M565" s="93"/>
      <c r="N565" s="79"/>
      <c r="P565" s="68"/>
      <c r="Q565" s="79"/>
    </row>
    <row r="566" spans="11:17">
      <c r="K566" s="68"/>
      <c r="M566" s="93"/>
      <c r="N566" s="79"/>
      <c r="P566" s="68"/>
      <c r="Q566" s="79"/>
    </row>
    <row r="567" spans="11:17">
      <c r="K567" s="68"/>
      <c r="M567" s="93"/>
      <c r="N567" s="79"/>
      <c r="P567" s="68"/>
      <c r="Q567" s="79"/>
    </row>
    <row r="568" spans="11:17">
      <c r="K568" s="68"/>
      <c r="M568" s="93"/>
      <c r="N568" s="79"/>
      <c r="P568" s="68"/>
      <c r="Q568" s="79"/>
    </row>
    <row r="569" spans="11:17">
      <c r="K569" s="68"/>
      <c r="M569" s="93"/>
      <c r="N569" s="79"/>
      <c r="P569" s="68"/>
      <c r="Q569" s="79"/>
    </row>
    <row r="570" spans="11:17">
      <c r="K570" s="68"/>
      <c r="M570" s="93"/>
      <c r="N570" s="79"/>
      <c r="P570" s="68"/>
      <c r="Q570" s="79"/>
    </row>
    <row r="571" spans="11:17">
      <c r="K571" s="68"/>
      <c r="M571" s="93"/>
      <c r="N571" s="79"/>
      <c r="P571" s="68"/>
      <c r="Q571" s="79"/>
    </row>
    <row r="572" spans="11:17">
      <c r="K572" s="68"/>
      <c r="M572" s="93"/>
      <c r="N572" s="79"/>
      <c r="P572" s="68"/>
      <c r="Q572" s="79"/>
    </row>
    <row r="573" spans="11:17">
      <c r="K573" s="68"/>
      <c r="M573" s="93"/>
      <c r="N573" s="79"/>
      <c r="P573" s="68"/>
      <c r="Q573" s="79"/>
    </row>
    <row r="574" spans="11:17">
      <c r="K574" s="68"/>
      <c r="M574" s="93"/>
      <c r="N574" s="79"/>
      <c r="P574" s="68"/>
      <c r="Q574" s="79"/>
    </row>
    <row r="575" spans="11:17">
      <c r="K575" s="68"/>
      <c r="M575" s="93"/>
      <c r="N575" s="79"/>
      <c r="P575" s="68"/>
      <c r="Q575" s="79"/>
    </row>
    <row r="576" spans="11:17">
      <c r="K576" s="68"/>
      <c r="M576" s="93"/>
      <c r="N576" s="79"/>
      <c r="P576" s="68"/>
      <c r="Q576" s="79"/>
    </row>
    <row r="577" spans="11:17">
      <c r="K577" s="68"/>
      <c r="M577" s="93"/>
      <c r="N577" s="79"/>
      <c r="P577" s="68"/>
      <c r="Q577" s="79"/>
    </row>
    <row r="578" spans="11:17">
      <c r="K578" s="68"/>
      <c r="M578" s="93"/>
      <c r="N578" s="79"/>
      <c r="P578" s="68"/>
      <c r="Q578" s="79"/>
    </row>
    <row r="579" spans="11:17">
      <c r="K579" s="68"/>
      <c r="M579" s="93"/>
      <c r="N579" s="79"/>
      <c r="P579" s="68"/>
      <c r="Q579" s="79"/>
    </row>
    <row r="580" spans="11:17">
      <c r="K580" s="68"/>
      <c r="M580" s="93"/>
      <c r="N580" s="79"/>
      <c r="P580" s="68"/>
      <c r="Q580" s="79"/>
    </row>
    <row r="581" spans="11:17">
      <c r="K581" s="68"/>
      <c r="M581" s="93"/>
      <c r="N581" s="79"/>
      <c r="P581" s="68"/>
      <c r="Q581" s="79"/>
    </row>
    <row r="582" spans="11:17">
      <c r="K582" s="68"/>
      <c r="M582" s="93"/>
      <c r="N582" s="79"/>
      <c r="P582" s="68"/>
      <c r="Q582" s="79"/>
    </row>
    <row r="583" spans="11:17">
      <c r="K583" s="68"/>
      <c r="M583" s="93"/>
      <c r="N583" s="79"/>
      <c r="P583" s="68"/>
      <c r="Q583" s="79"/>
    </row>
    <row r="584" spans="11:17">
      <c r="K584" s="68"/>
      <c r="M584" s="93"/>
      <c r="N584" s="79"/>
      <c r="P584" s="68"/>
      <c r="Q584" s="79"/>
    </row>
    <row r="585" spans="11:17">
      <c r="K585" s="68"/>
      <c r="M585" s="93"/>
      <c r="N585" s="79"/>
      <c r="P585" s="68"/>
      <c r="Q585" s="79"/>
    </row>
    <row r="586" spans="11:17">
      <c r="K586" s="68"/>
      <c r="M586" s="93"/>
      <c r="N586" s="79"/>
      <c r="P586" s="68"/>
      <c r="Q586" s="79"/>
    </row>
    <row r="587" spans="11:17">
      <c r="K587" s="68"/>
      <c r="M587" s="93"/>
      <c r="N587" s="79"/>
      <c r="P587" s="68"/>
      <c r="Q587" s="79"/>
    </row>
    <row r="588" spans="11:17">
      <c r="K588" s="68"/>
      <c r="M588" s="93"/>
      <c r="N588" s="79"/>
      <c r="P588" s="68"/>
      <c r="Q588" s="79"/>
    </row>
    <row r="589" spans="11:17">
      <c r="K589" s="68"/>
      <c r="M589" s="93"/>
      <c r="N589" s="79"/>
      <c r="P589" s="68"/>
      <c r="Q589" s="79"/>
    </row>
    <row r="590" spans="11:17">
      <c r="K590" s="68"/>
      <c r="M590" s="93"/>
      <c r="N590" s="79"/>
      <c r="P590" s="68"/>
      <c r="Q590" s="79"/>
    </row>
    <row r="591" spans="11:17">
      <c r="K591" s="68"/>
      <c r="M591" s="93"/>
      <c r="N591" s="79"/>
      <c r="P591" s="68"/>
      <c r="Q591" s="79"/>
    </row>
    <row r="592" spans="11:17">
      <c r="K592" s="68"/>
      <c r="M592" s="93"/>
      <c r="N592" s="79"/>
      <c r="P592" s="68"/>
      <c r="Q592" s="79"/>
    </row>
    <row r="593" spans="11:17">
      <c r="K593" s="68"/>
      <c r="M593" s="93"/>
      <c r="N593" s="79"/>
      <c r="P593" s="68"/>
      <c r="Q593" s="79"/>
    </row>
    <row r="594" spans="11:17">
      <c r="K594" s="68"/>
      <c r="M594" s="93"/>
      <c r="N594" s="79"/>
      <c r="P594" s="68"/>
      <c r="Q594" s="79"/>
    </row>
    <row r="595" spans="11:17">
      <c r="K595" s="68"/>
      <c r="M595" s="93"/>
      <c r="N595" s="79"/>
      <c r="P595" s="68"/>
      <c r="Q595" s="79"/>
    </row>
    <row r="596" spans="11:17">
      <c r="K596" s="68"/>
      <c r="M596" s="93"/>
      <c r="N596" s="79"/>
      <c r="P596" s="68"/>
      <c r="Q596" s="79"/>
    </row>
    <row r="597" spans="11:17">
      <c r="K597" s="68"/>
      <c r="M597" s="93"/>
      <c r="N597" s="79"/>
      <c r="P597" s="68"/>
      <c r="Q597" s="79"/>
    </row>
    <row r="598" spans="11:17">
      <c r="K598" s="68"/>
      <c r="M598" s="93"/>
      <c r="N598" s="79"/>
      <c r="P598" s="68"/>
      <c r="Q598" s="79"/>
    </row>
    <row r="599" spans="11:17">
      <c r="K599" s="68"/>
      <c r="M599" s="93"/>
      <c r="N599" s="79"/>
      <c r="P599" s="68"/>
      <c r="Q599" s="79"/>
    </row>
    <row r="600" spans="11:17">
      <c r="K600" s="68"/>
      <c r="M600" s="93"/>
      <c r="N600" s="79"/>
      <c r="P600" s="68"/>
      <c r="Q600" s="79"/>
    </row>
    <row r="601" spans="11:17">
      <c r="K601" s="68"/>
      <c r="M601" s="93"/>
      <c r="N601" s="79"/>
      <c r="P601" s="68"/>
      <c r="Q601" s="79"/>
    </row>
    <row r="602" spans="11:17">
      <c r="K602" s="68"/>
      <c r="M602" s="93"/>
      <c r="N602" s="79"/>
      <c r="P602" s="68"/>
      <c r="Q602" s="79"/>
    </row>
    <row r="603" spans="11:17">
      <c r="K603" s="68"/>
      <c r="M603" s="93"/>
      <c r="N603" s="79"/>
      <c r="P603" s="68"/>
      <c r="Q603" s="79"/>
    </row>
    <row r="604" spans="11:17">
      <c r="K604" s="68"/>
      <c r="M604" s="93"/>
      <c r="N604" s="79"/>
      <c r="P604" s="68"/>
      <c r="Q604" s="79"/>
    </row>
    <row r="605" spans="11:17">
      <c r="K605" s="68"/>
      <c r="M605" s="93"/>
      <c r="N605" s="79"/>
      <c r="P605" s="68"/>
      <c r="Q605" s="79"/>
    </row>
    <row r="606" spans="11:17">
      <c r="K606" s="68"/>
      <c r="M606" s="93"/>
      <c r="N606" s="79"/>
      <c r="P606" s="68"/>
      <c r="Q606" s="79"/>
    </row>
    <row r="607" spans="11:17">
      <c r="K607" s="68"/>
      <c r="M607" s="93"/>
      <c r="N607" s="79"/>
      <c r="P607" s="68"/>
      <c r="Q607" s="79"/>
    </row>
    <row r="608" spans="11:17">
      <c r="K608" s="68"/>
      <c r="M608" s="93"/>
      <c r="N608" s="79"/>
      <c r="P608" s="68"/>
      <c r="Q608" s="79"/>
    </row>
    <row r="609" spans="11:17">
      <c r="K609" s="68"/>
      <c r="M609" s="93"/>
      <c r="N609" s="79"/>
      <c r="P609" s="68"/>
      <c r="Q609" s="79"/>
    </row>
    <row r="610" spans="11:17">
      <c r="K610" s="68"/>
      <c r="M610" s="93"/>
      <c r="N610" s="79"/>
      <c r="P610" s="68"/>
      <c r="Q610" s="79"/>
    </row>
    <row r="611" spans="11:17">
      <c r="K611" s="68"/>
      <c r="M611" s="93"/>
      <c r="N611" s="79"/>
      <c r="P611" s="68"/>
      <c r="Q611" s="79"/>
    </row>
    <row r="612" spans="11:17">
      <c r="K612" s="68"/>
      <c r="M612" s="93"/>
      <c r="N612" s="79"/>
      <c r="P612" s="68"/>
      <c r="Q612" s="79"/>
    </row>
    <row r="613" spans="11:17">
      <c r="K613" s="68"/>
      <c r="M613" s="93"/>
      <c r="N613" s="79"/>
      <c r="P613" s="68"/>
      <c r="Q613" s="79"/>
    </row>
    <row r="614" spans="11:17">
      <c r="K614" s="68"/>
      <c r="M614" s="93"/>
      <c r="N614" s="79"/>
      <c r="P614" s="68"/>
      <c r="Q614" s="79"/>
    </row>
    <row r="615" spans="11:17">
      <c r="K615" s="68"/>
      <c r="M615" s="93"/>
      <c r="N615" s="79"/>
      <c r="P615" s="68"/>
      <c r="Q615" s="79"/>
    </row>
    <row r="616" spans="11:17">
      <c r="K616" s="68"/>
      <c r="M616" s="93"/>
      <c r="N616" s="79"/>
      <c r="P616" s="68"/>
      <c r="Q616" s="79"/>
    </row>
    <row r="617" spans="11:17">
      <c r="K617" s="68"/>
      <c r="M617" s="93"/>
      <c r="N617" s="79"/>
      <c r="P617" s="68"/>
      <c r="Q617" s="79"/>
    </row>
    <row r="618" spans="11:17">
      <c r="K618" s="68"/>
      <c r="M618" s="93"/>
      <c r="N618" s="79"/>
      <c r="P618" s="68"/>
      <c r="Q618" s="79"/>
    </row>
    <row r="619" spans="11:17">
      <c r="K619" s="68"/>
      <c r="M619" s="93"/>
      <c r="N619" s="79"/>
      <c r="P619" s="68"/>
      <c r="Q619" s="79"/>
    </row>
    <row r="620" spans="11:17">
      <c r="K620" s="68"/>
      <c r="M620" s="93"/>
      <c r="N620" s="79"/>
      <c r="P620" s="68"/>
      <c r="Q620" s="79"/>
    </row>
    <row r="621" spans="11:17">
      <c r="K621" s="68"/>
      <c r="M621" s="93"/>
      <c r="N621" s="79"/>
      <c r="P621" s="68"/>
      <c r="Q621" s="79"/>
    </row>
    <row r="622" spans="11:17">
      <c r="K622" s="68"/>
      <c r="M622" s="93"/>
      <c r="N622" s="79"/>
      <c r="P622" s="68"/>
      <c r="Q622" s="79"/>
    </row>
    <row r="623" spans="11:17">
      <c r="K623" s="68"/>
      <c r="M623" s="93"/>
      <c r="N623" s="79"/>
      <c r="P623" s="68"/>
      <c r="Q623" s="79"/>
    </row>
    <row r="624" spans="11:17">
      <c r="K624" s="68"/>
      <c r="M624" s="93"/>
      <c r="N624" s="79"/>
      <c r="P624" s="68"/>
      <c r="Q624" s="79"/>
    </row>
    <row r="625" spans="11:17">
      <c r="K625" s="68"/>
      <c r="M625" s="93"/>
      <c r="N625" s="79"/>
      <c r="P625" s="68"/>
      <c r="Q625" s="79"/>
    </row>
    <row r="626" spans="11:17">
      <c r="K626" s="68"/>
      <c r="M626" s="93"/>
      <c r="N626" s="79"/>
      <c r="P626" s="68"/>
      <c r="Q626" s="79"/>
    </row>
    <row r="627" spans="11:17">
      <c r="K627" s="68"/>
      <c r="M627" s="93"/>
      <c r="N627" s="79"/>
      <c r="P627" s="68"/>
      <c r="Q627" s="79"/>
    </row>
    <row r="628" spans="11:17">
      <c r="K628" s="68"/>
      <c r="M628" s="93"/>
      <c r="N628" s="79"/>
      <c r="P628" s="68"/>
      <c r="Q628" s="79"/>
    </row>
    <row r="629" spans="11:17">
      <c r="K629" s="68"/>
      <c r="M629" s="93"/>
      <c r="N629" s="79"/>
      <c r="P629" s="68"/>
      <c r="Q629" s="79"/>
    </row>
    <row r="630" spans="11:17">
      <c r="K630" s="68"/>
      <c r="M630" s="93"/>
      <c r="N630" s="79"/>
      <c r="P630" s="68"/>
      <c r="Q630" s="79"/>
    </row>
    <row r="631" spans="11:17">
      <c r="K631" s="68"/>
      <c r="M631" s="93"/>
      <c r="N631" s="79"/>
      <c r="P631" s="68"/>
      <c r="Q631" s="79"/>
    </row>
    <row r="632" spans="11:17">
      <c r="K632" s="68"/>
      <c r="M632" s="93"/>
      <c r="N632" s="79"/>
      <c r="P632" s="68"/>
      <c r="Q632" s="79"/>
    </row>
    <row r="633" spans="11:17">
      <c r="K633" s="68"/>
      <c r="M633" s="93"/>
      <c r="N633" s="79"/>
      <c r="P633" s="68"/>
      <c r="Q633" s="79"/>
    </row>
    <row r="634" spans="11:17">
      <c r="K634" s="68"/>
      <c r="M634" s="93"/>
      <c r="N634" s="79"/>
      <c r="P634" s="68"/>
      <c r="Q634" s="79"/>
    </row>
    <row r="635" spans="11:17">
      <c r="K635" s="68"/>
      <c r="M635" s="93"/>
      <c r="N635" s="79"/>
      <c r="P635" s="68"/>
      <c r="Q635" s="79"/>
    </row>
    <row r="636" spans="11:17">
      <c r="K636" s="68"/>
      <c r="M636" s="93"/>
      <c r="N636" s="79"/>
      <c r="P636" s="68"/>
      <c r="Q636" s="79"/>
    </row>
    <row r="637" spans="11:17">
      <c r="K637" s="68"/>
      <c r="M637" s="93"/>
      <c r="N637" s="79"/>
      <c r="P637" s="68"/>
      <c r="Q637" s="79"/>
    </row>
    <row r="638" spans="11:17">
      <c r="K638" s="68"/>
      <c r="M638" s="93"/>
      <c r="N638" s="79"/>
      <c r="P638" s="68"/>
      <c r="Q638" s="79"/>
    </row>
    <row r="639" spans="11:17">
      <c r="K639" s="68"/>
      <c r="M639" s="93"/>
      <c r="N639" s="79"/>
      <c r="P639" s="68"/>
      <c r="Q639" s="79"/>
    </row>
    <row r="640" spans="11:17">
      <c r="K640" s="68"/>
      <c r="M640" s="93"/>
      <c r="N640" s="79"/>
      <c r="P640" s="68"/>
      <c r="Q640" s="79"/>
    </row>
    <row r="641" spans="11:17">
      <c r="K641" s="68"/>
      <c r="M641" s="93"/>
      <c r="N641" s="79"/>
      <c r="P641" s="68"/>
      <c r="Q641" s="79"/>
    </row>
    <row r="642" spans="11:17">
      <c r="K642" s="68"/>
      <c r="M642" s="93"/>
      <c r="N642" s="79"/>
      <c r="P642" s="68"/>
      <c r="Q642" s="79"/>
    </row>
    <row r="643" spans="11:17">
      <c r="K643" s="68"/>
      <c r="M643" s="93"/>
      <c r="N643" s="79"/>
      <c r="P643" s="68"/>
      <c r="Q643" s="79"/>
    </row>
    <row r="644" spans="11:17">
      <c r="K644" s="68"/>
      <c r="M644" s="93"/>
      <c r="N644" s="79"/>
      <c r="P644" s="68"/>
      <c r="Q644" s="79"/>
    </row>
    <row r="645" spans="11:17">
      <c r="K645" s="68"/>
      <c r="M645" s="93"/>
      <c r="N645" s="79"/>
      <c r="P645" s="68"/>
      <c r="Q645" s="79"/>
    </row>
    <row r="646" spans="11:17">
      <c r="K646" s="68"/>
      <c r="M646" s="93"/>
      <c r="N646" s="79"/>
      <c r="P646" s="68"/>
      <c r="Q646" s="79"/>
    </row>
    <row r="647" spans="11:17">
      <c r="K647" s="68"/>
      <c r="M647" s="93"/>
      <c r="N647" s="79"/>
      <c r="P647" s="68"/>
      <c r="Q647" s="79"/>
    </row>
    <row r="648" spans="11:17">
      <c r="K648" s="68"/>
      <c r="M648" s="93"/>
      <c r="N648" s="79"/>
      <c r="P648" s="68"/>
      <c r="Q648" s="79"/>
    </row>
    <row r="649" spans="11:17">
      <c r="K649" s="68"/>
      <c r="M649" s="93"/>
      <c r="N649" s="79"/>
      <c r="P649" s="68"/>
      <c r="Q649" s="79"/>
    </row>
    <row r="650" spans="11:17">
      <c r="K650" s="68"/>
      <c r="M650" s="93"/>
      <c r="N650" s="79"/>
      <c r="P650" s="68"/>
      <c r="Q650" s="79"/>
    </row>
    <row r="651" spans="11:17">
      <c r="K651" s="68"/>
      <c r="M651" s="93"/>
      <c r="N651" s="79"/>
      <c r="P651" s="68"/>
      <c r="Q651" s="79"/>
    </row>
    <row r="652" spans="11:17">
      <c r="K652" s="68"/>
      <c r="M652" s="93"/>
      <c r="N652" s="79"/>
      <c r="P652" s="68"/>
      <c r="Q652" s="79"/>
    </row>
    <row r="653" spans="11:17">
      <c r="K653" s="68"/>
      <c r="M653" s="93"/>
      <c r="N653" s="79"/>
      <c r="P653" s="68"/>
      <c r="Q653" s="79"/>
    </row>
    <row r="654" spans="11:17">
      <c r="K654" s="68"/>
      <c r="M654" s="93"/>
      <c r="N654" s="79"/>
      <c r="P654" s="68"/>
      <c r="Q654" s="79"/>
    </row>
    <row r="655" spans="11:17">
      <c r="K655" s="68"/>
      <c r="M655" s="93"/>
      <c r="N655" s="79"/>
      <c r="P655" s="68"/>
      <c r="Q655" s="79"/>
    </row>
    <row r="656" spans="11:17">
      <c r="K656" s="68"/>
      <c r="M656" s="93"/>
      <c r="N656" s="79"/>
      <c r="P656" s="68"/>
      <c r="Q656" s="79"/>
    </row>
    <row r="657" spans="11:17">
      <c r="K657" s="68"/>
      <c r="M657" s="93"/>
      <c r="N657" s="79"/>
      <c r="P657" s="68"/>
      <c r="Q657" s="79"/>
    </row>
    <row r="658" spans="11:17">
      <c r="K658" s="68"/>
      <c r="M658" s="93"/>
      <c r="N658" s="79"/>
      <c r="P658" s="68"/>
      <c r="Q658" s="79"/>
    </row>
    <row r="659" spans="11:17">
      <c r="K659" s="68"/>
      <c r="M659" s="93"/>
      <c r="N659" s="79"/>
      <c r="P659" s="68"/>
      <c r="Q659" s="79"/>
    </row>
    <row r="660" spans="11:17">
      <c r="K660" s="68"/>
      <c r="M660" s="93"/>
      <c r="N660" s="79"/>
      <c r="P660" s="68"/>
      <c r="Q660" s="79"/>
    </row>
    <row r="661" spans="11:17">
      <c r="K661" s="68"/>
      <c r="M661" s="93"/>
      <c r="N661" s="79"/>
      <c r="P661" s="68"/>
      <c r="Q661" s="79"/>
    </row>
    <row r="662" spans="11:17">
      <c r="K662" s="68"/>
      <c r="M662" s="93"/>
      <c r="N662" s="79"/>
      <c r="P662" s="68"/>
      <c r="Q662" s="79"/>
    </row>
    <row r="663" spans="11:17">
      <c r="K663" s="68"/>
      <c r="M663" s="93"/>
      <c r="N663" s="79"/>
      <c r="P663" s="68"/>
      <c r="Q663" s="79"/>
    </row>
    <row r="664" spans="11:17">
      <c r="K664" s="68"/>
      <c r="M664" s="93"/>
      <c r="N664" s="79"/>
      <c r="P664" s="68"/>
      <c r="Q664" s="79"/>
    </row>
    <row r="665" spans="11:17">
      <c r="K665" s="68"/>
      <c r="M665" s="93"/>
      <c r="N665" s="79"/>
      <c r="P665" s="68"/>
      <c r="Q665" s="79"/>
    </row>
    <row r="666" spans="11:17">
      <c r="K666" s="68"/>
      <c r="M666" s="93"/>
      <c r="N666" s="79"/>
      <c r="P666" s="68"/>
      <c r="Q666" s="79"/>
    </row>
    <row r="667" spans="11:17">
      <c r="K667" s="68"/>
      <c r="M667" s="93"/>
      <c r="N667" s="79"/>
      <c r="P667" s="68"/>
      <c r="Q667" s="79"/>
    </row>
    <row r="668" spans="11:17">
      <c r="K668" s="68"/>
      <c r="M668" s="93"/>
      <c r="N668" s="79"/>
      <c r="P668" s="68"/>
      <c r="Q668" s="79"/>
    </row>
    <row r="669" spans="11:17">
      <c r="K669" s="68"/>
      <c r="M669" s="93"/>
      <c r="N669" s="79"/>
      <c r="P669" s="68"/>
      <c r="Q669" s="79"/>
    </row>
    <row r="670" spans="11:17">
      <c r="K670" s="68"/>
      <c r="M670" s="93"/>
      <c r="N670" s="79"/>
      <c r="P670" s="68"/>
      <c r="Q670" s="79"/>
    </row>
    <row r="671" spans="11:17">
      <c r="K671" s="68"/>
      <c r="M671" s="93"/>
      <c r="N671" s="79"/>
      <c r="P671" s="68"/>
      <c r="Q671" s="79"/>
    </row>
    <row r="672" spans="11:17">
      <c r="K672" s="68"/>
      <c r="M672" s="93"/>
      <c r="N672" s="79"/>
      <c r="P672" s="68"/>
      <c r="Q672" s="79"/>
    </row>
    <row r="673" spans="11:17">
      <c r="K673" s="68"/>
      <c r="M673" s="93"/>
      <c r="N673" s="79"/>
      <c r="P673" s="68"/>
      <c r="Q673" s="79"/>
    </row>
    <row r="674" spans="11:17">
      <c r="K674" s="68"/>
      <c r="M674" s="93"/>
      <c r="N674" s="79"/>
      <c r="P674" s="68"/>
      <c r="Q674" s="79"/>
    </row>
    <row r="675" spans="11:17">
      <c r="K675" s="68"/>
      <c r="M675" s="93"/>
      <c r="N675" s="79"/>
      <c r="P675" s="68"/>
      <c r="Q675" s="79"/>
    </row>
    <row r="676" spans="11:17">
      <c r="K676" s="68"/>
      <c r="M676" s="93"/>
      <c r="N676" s="79"/>
      <c r="P676" s="68"/>
      <c r="Q676" s="79"/>
    </row>
    <row r="677" spans="11:17">
      <c r="K677" s="68"/>
      <c r="M677" s="93"/>
      <c r="N677" s="79"/>
      <c r="P677" s="68"/>
      <c r="Q677" s="79"/>
    </row>
    <row r="678" spans="11:17">
      <c r="K678" s="68"/>
      <c r="M678" s="93"/>
      <c r="N678" s="79"/>
      <c r="P678" s="68"/>
      <c r="Q678" s="79"/>
    </row>
    <row r="679" spans="11:17">
      <c r="K679" s="68"/>
      <c r="M679" s="93"/>
      <c r="N679" s="79"/>
      <c r="P679" s="68"/>
      <c r="Q679" s="79"/>
    </row>
    <row r="680" spans="11:17">
      <c r="K680" s="68"/>
      <c r="M680" s="93"/>
      <c r="N680" s="79"/>
      <c r="P680" s="68"/>
      <c r="Q680" s="79"/>
    </row>
    <row r="681" spans="11:17">
      <c r="K681" s="68"/>
      <c r="M681" s="93"/>
      <c r="N681" s="79"/>
      <c r="P681" s="68"/>
      <c r="Q681" s="79"/>
    </row>
    <row r="682" spans="11:17">
      <c r="K682" s="68"/>
      <c r="M682" s="93"/>
      <c r="N682" s="79"/>
      <c r="P682" s="68"/>
      <c r="Q682" s="79"/>
    </row>
    <row r="683" spans="11:17">
      <c r="K683" s="68"/>
      <c r="M683" s="93"/>
      <c r="N683" s="79"/>
      <c r="P683" s="68"/>
      <c r="Q683" s="79"/>
    </row>
    <row r="684" spans="11:17">
      <c r="K684" s="68"/>
      <c r="M684" s="93"/>
      <c r="N684" s="79"/>
      <c r="P684" s="68"/>
      <c r="Q684" s="79"/>
    </row>
    <row r="685" spans="11:17">
      <c r="K685" s="68"/>
      <c r="M685" s="93"/>
      <c r="N685" s="79"/>
      <c r="P685" s="68"/>
      <c r="Q685" s="79"/>
    </row>
    <row r="686" spans="11:17">
      <c r="K686" s="68"/>
      <c r="M686" s="93"/>
      <c r="N686" s="79"/>
      <c r="P686" s="68"/>
      <c r="Q686" s="79"/>
    </row>
    <row r="687" spans="11:17">
      <c r="K687" s="68"/>
      <c r="M687" s="93"/>
      <c r="N687" s="79"/>
      <c r="P687" s="68"/>
      <c r="Q687" s="79"/>
    </row>
    <row r="688" spans="11:17">
      <c r="K688" s="68"/>
      <c r="M688" s="93"/>
      <c r="N688" s="79"/>
      <c r="P688" s="68"/>
      <c r="Q688" s="79"/>
    </row>
    <row r="689" spans="11:17">
      <c r="K689" s="68"/>
      <c r="M689" s="93"/>
      <c r="N689" s="79"/>
      <c r="P689" s="68"/>
      <c r="Q689" s="79"/>
    </row>
    <row r="690" spans="11:17">
      <c r="K690" s="68"/>
      <c r="M690" s="93"/>
      <c r="N690" s="79"/>
      <c r="P690" s="68"/>
      <c r="Q690" s="79"/>
    </row>
    <row r="691" spans="11:17">
      <c r="K691" s="68"/>
      <c r="M691" s="93"/>
      <c r="N691" s="79"/>
      <c r="P691" s="68"/>
      <c r="Q691" s="79"/>
    </row>
    <row r="692" spans="11:17">
      <c r="K692" s="68"/>
      <c r="M692" s="93"/>
      <c r="N692" s="79"/>
      <c r="P692" s="68"/>
      <c r="Q692" s="79"/>
    </row>
    <row r="693" spans="11:17">
      <c r="K693" s="68"/>
      <c r="M693" s="93"/>
      <c r="N693" s="79"/>
      <c r="P693" s="68"/>
      <c r="Q693" s="79"/>
    </row>
    <row r="694" spans="11:17">
      <c r="K694" s="68"/>
      <c r="M694" s="93"/>
      <c r="N694" s="79"/>
      <c r="P694" s="68"/>
      <c r="Q694" s="79"/>
    </row>
    <row r="695" spans="11:17">
      <c r="K695" s="68"/>
      <c r="M695" s="93"/>
      <c r="N695" s="79"/>
      <c r="P695" s="68"/>
      <c r="Q695" s="79"/>
    </row>
    <row r="696" spans="11:17">
      <c r="K696" s="68"/>
      <c r="M696" s="93"/>
      <c r="N696" s="79"/>
      <c r="P696" s="68"/>
      <c r="Q696" s="79"/>
    </row>
    <row r="697" spans="11:17">
      <c r="K697" s="68"/>
      <c r="M697" s="93"/>
      <c r="N697" s="79"/>
      <c r="P697" s="68"/>
      <c r="Q697" s="79"/>
    </row>
    <row r="698" spans="11:17">
      <c r="K698" s="68"/>
      <c r="M698" s="93"/>
      <c r="N698" s="79"/>
      <c r="P698" s="68"/>
      <c r="Q698" s="79"/>
    </row>
    <row r="699" spans="11:17">
      <c r="K699" s="68"/>
      <c r="M699" s="93"/>
      <c r="N699" s="79"/>
      <c r="P699" s="68"/>
      <c r="Q699" s="79"/>
    </row>
    <row r="700" spans="11:17">
      <c r="K700" s="68"/>
      <c r="M700" s="93"/>
      <c r="N700" s="79"/>
      <c r="P700" s="68"/>
      <c r="Q700" s="79"/>
    </row>
    <row r="701" spans="11:17">
      <c r="K701" s="68"/>
      <c r="M701" s="93"/>
      <c r="N701" s="79"/>
      <c r="P701" s="68"/>
      <c r="Q701" s="79"/>
    </row>
    <row r="702" spans="11:17">
      <c r="K702" s="68"/>
      <c r="M702" s="93"/>
      <c r="N702" s="79"/>
      <c r="P702" s="68"/>
      <c r="Q702" s="79"/>
    </row>
    <row r="703" spans="11:17">
      <c r="K703" s="68"/>
      <c r="M703" s="93"/>
      <c r="N703" s="79"/>
      <c r="P703" s="68"/>
      <c r="Q703" s="79"/>
    </row>
    <row r="704" spans="11:17">
      <c r="K704" s="68"/>
      <c r="M704" s="93"/>
      <c r="N704" s="79"/>
      <c r="P704" s="68"/>
      <c r="Q704" s="79"/>
    </row>
    <row r="705" spans="11:17">
      <c r="K705" s="68"/>
      <c r="M705" s="93"/>
      <c r="N705" s="79"/>
      <c r="P705" s="68"/>
      <c r="Q705" s="79"/>
    </row>
    <row r="706" spans="11:17">
      <c r="K706" s="68"/>
      <c r="M706" s="93"/>
      <c r="N706" s="79"/>
      <c r="P706" s="68"/>
      <c r="Q706" s="79"/>
    </row>
    <row r="707" spans="11:17">
      <c r="K707" s="68"/>
      <c r="M707" s="93"/>
      <c r="N707" s="79"/>
      <c r="P707" s="68"/>
      <c r="Q707" s="79"/>
    </row>
    <row r="708" spans="11:17">
      <c r="K708" s="68"/>
      <c r="M708" s="93"/>
      <c r="N708" s="79"/>
      <c r="P708" s="68"/>
      <c r="Q708" s="79"/>
    </row>
    <row r="709" spans="11:17">
      <c r="K709" s="68"/>
      <c r="M709" s="93"/>
      <c r="N709" s="79"/>
      <c r="P709" s="68"/>
      <c r="Q709" s="79"/>
    </row>
    <row r="710" spans="11:17">
      <c r="K710" s="68"/>
      <c r="M710" s="93"/>
      <c r="N710" s="79"/>
      <c r="P710" s="68"/>
      <c r="Q710" s="79"/>
    </row>
    <row r="711" spans="11:17">
      <c r="K711" s="68"/>
      <c r="M711" s="93"/>
      <c r="N711" s="79"/>
      <c r="P711" s="68"/>
      <c r="Q711" s="79"/>
    </row>
    <row r="712" spans="11:17">
      <c r="K712" s="68"/>
      <c r="M712" s="93"/>
      <c r="N712" s="79"/>
      <c r="P712" s="68"/>
      <c r="Q712" s="79"/>
    </row>
    <row r="713" spans="11:17">
      <c r="K713" s="68"/>
      <c r="M713" s="93"/>
      <c r="N713" s="79"/>
      <c r="P713" s="68"/>
      <c r="Q713" s="79"/>
    </row>
    <row r="714" spans="11:17">
      <c r="K714" s="68"/>
      <c r="M714" s="93"/>
      <c r="N714" s="79"/>
      <c r="P714" s="68"/>
      <c r="Q714" s="79"/>
    </row>
    <row r="715" spans="11:17">
      <c r="K715" s="68"/>
      <c r="M715" s="93"/>
      <c r="N715" s="79"/>
      <c r="P715" s="68"/>
      <c r="Q715" s="79"/>
    </row>
    <row r="716" spans="11:17">
      <c r="K716" s="68"/>
      <c r="M716" s="93"/>
      <c r="N716" s="79"/>
      <c r="P716" s="68"/>
      <c r="Q716" s="79"/>
    </row>
    <row r="717" spans="11:17">
      <c r="K717" s="68"/>
      <c r="M717" s="93"/>
      <c r="N717" s="79"/>
      <c r="P717" s="68"/>
      <c r="Q717" s="79"/>
    </row>
    <row r="718" spans="11:17">
      <c r="K718" s="68"/>
      <c r="M718" s="93"/>
      <c r="N718" s="79"/>
      <c r="P718" s="68"/>
      <c r="Q718" s="79"/>
    </row>
    <row r="719" spans="11:17">
      <c r="K719" s="68"/>
      <c r="M719" s="93"/>
      <c r="N719" s="79"/>
      <c r="P719" s="68"/>
      <c r="Q719" s="79"/>
    </row>
    <row r="720" spans="11:17">
      <c r="K720" s="68"/>
      <c r="M720" s="93"/>
      <c r="N720" s="79"/>
      <c r="P720" s="68"/>
      <c r="Q720" s="79"/>
    </row>
    <row r="721" spans="11:17">
      <c r="K721" s="68"/>
      <c r="M721" s="93"/>
      <c r="N721" s="79"/>
      <c r="P721" s="68"/>
      <c r="Q721" s="79"/>
    </row>
    <row r="722" spans="11:17">
      <c r="K722" s="68"/>
      <c r="M722" s="93"/>
      <c r="N722" s="79"/>
      <c r="P722" s="68"/>
      <c r="Q722" s="79"/>
    </row>
    <row r="723" spans="11:17">
      <c r="K723" s="68"/>
      <c r="M723" s="93"/>
      <c r="N723" s="79"/>
      <c r="P723" s="68"/>
      <c r="Q723" s="79"/>
    </row>
    <row r="724" spans="11:17">
      <c r="K724" s="68"/>
      <c r="M724" s="93"/>
      <c r="N724" s="79"/>
      <c r="P724" s="68"/>
      <c r="Q724" s="79"/>
    </row>
    <row r="725" spans="11:17">
      <c r="K725" s="68"/>
      <c r="M725" s="93"/>
      <c r="N725" s="79"/>
      <c r="P725" s="68"/>
      <c r="Q725" s="79"/>
    </row>
    <row r="726" spans="11:17">
      <c r="K726" s="68"/>
      <c r="M726" s="93"/>
      <c r="N726" s="79"/>
      <c r="P726" s="68"/>
      <c r="Q726" s="79"/>
    </row>
    <row r="727" spans="11:17">
      <c r="K727" s="68"/>
      <c r="M727" s="93"/>
      <c r="N727" s="79"/>
      <c r="P727" s="68"/>
      <c r="Q727" s="79"/>
    </row>
    <row r="728" spans="11:17">
      <c r="K728" s="68"/>
      <c r="M728" s="93"/>
      <c r="N728" s="79"/>
      <c r="P728" s="68"/>
      <c r="Q728" s="79"/>
    </row>
    <row r="729" spans="11:17">
      <c r="K729" s="68"/>
      <c r="M729" s="93"/>
      <c r="N729" s="79"/>
      <c r="P729" s="68"/>
      <c r="Q729" s="79"/>
    </row>
    <row r="730" spans="11:17">
      <c r="K730" s="68"/>
      <c r="M730" s="93"/>
      <c r="N730" s="79"/>
      <c r="P730" s="68"/>
      <c r="Q730" s="79"/>
    </row>
    <row r="731" spans="11:17">
      <c r="K731" s="68"/>
      <c r="M731" s="93"/>
      <c r="N731" s="79"/>
      <c r="P731" s="68"/>
      <c r="Q731" s="79"/>
    </row>
    <row r="732" spans="11:17">
      <c r="K732" s="68"/>
      <c r="M732" s="93"/>
      <c r="N732" s="79"/>
      <c r="P732" s="68"/>
      <c r="Q732" s="79"/>
    </row>
    <row r="733" spans="11:17">
      <c r="K733" s="68"/>
      <c r="M733" s="93"/>
      <c r="N733" s="79"/>
      <c r="P733" s="68"/>
      <c r="Q733" s="79"/>
    </row>
    <row r="734" spans="11:17">
      <c r="K734" s="68"/>
      <c r="M734" s="93"/>
      <c r="N734" s="79"/>
      <c r="P734" s="68"/>
      <c r="Q734" s="79"/>
    </row>
    <row r="735" spans="11:17">
      <c r="K735" s="68"/>
      <c r="M735" s="93"/>
      <c r="N735" s="79"/>
      <c r="P735" s="68"/>
      <c r="Q735" s="79"/>
    </row>
    <row r="736" spans="11:17">
      <c r="K736" s="68"/>
      <c r="M736" s="93"/>
      <c r="N736" s="79"/>
      <c r="P736" s="68"/>
      <c r="Q736" s="79"/>
    </row>
    <row r="737" spans="11:17">
      <c r="K737" s="68"/>
      <c r="M737" s="93"/>
      <c r="N737" s="79"/>
      <c r="P737" s="68"/>
      <c r="Q737" s="79"/>
    </row>
    <row r="738" spans="11:17">
      <c r="K738" s="68"/>
      <c r="M738" s="93"/>
      <c r="N738" s="79"/>
      <c r="P738" s="68"/>
      <c r="Q738" s="79"/>
    </row>
    <row r="739" spans="11:17">
      <c r="K739" s="68"/>
      <c r="M739" s="93"/>
      <c r="N739" s="79"/>
      <c r="P739" s="68"/>
      <c r="Q739" s="79"/>
    </row>
    <row r="740" spans="11:17">
      <c r="K740" s="68"/>
      <c r="M740" s="93"/>
      <c r="N740" s="79"/>
      <c r="P740" s="68"/>
      <c r="Q740" s="79"/>
    </row>
    <row r="741" spans="11:17">
      <c r="K741" s="68"/>
      <c r="M741" s="93"/>
      <c r="N741" s="79"/>
      <c r="P741" s="68"/>
      <c r="Q741" s="79"/>
    </row>
    <row r="742" spans="11:17">
      <c r="K742" s="68"/>
      <c r="M742" s="93"/>
      <c r="N742" s="79"/>
      <c r="P742" s="68"/>
      <c r="Q742" s="79"/>
    </row>
    <row r="743" spans="11:17">
      <c r="K743" s="68"/>
      <c r="M743" s="93"/>
      <c r="N743" s="79"/>
      <c r="P743" s="68"/>
      <c r="Q743" s="79"/>
    </row>
    <row r="744" spans="11:17">
      <c r="K744" s="68"/>
      <c r="M744" s="93"/>
      <c r="N744" s="79"/>
      <c r="P744" s="68"/>
      <c r="Q744" s="79"/>
    </row>
    <row r="745" spans="11:17">
      <c r="K745" s="68"/>
      <c r="M745" s="93"/>
      <c r="N745" s="79"/>
      <c r="P745" s="68"/>
      <c r="Q745" s="79"/>
    </row>
    <row r="746" spans="11:17">
      <c r="K746" s="68"/>
      <c r="M746" s="93"/>
      <c r="N746" s="79"/>
      <c r="P746" s="68"/>
      <c r="Q746" s="79"/>
    </row>
    <row r="747" spans="11:17">
      <c r="K747" s="68"/>
      <c r="M747" s="93"/>
      <c r="N747" s="79"/>
      <c r="P747" s="68"/>
      <c r="Q747" s="79"/>
    </row>
    <row r="748" spans="11:17">
      <c r="K748" s="68"/>
      <c r="M748" s="93"/>
      <c r="N748" s="79"/>
      <c r="P748" s="68"/>
      <c r="Q748" s="79"/>
    </row>
    <row r="749" spans="11:17">
      <c r="K749" s="68"/>
      <c r="M749" s="93"/>
      <c r="N749" s="79"/>
      <c r="P749" s="68"/>
      <c r="Q749" s="79"/>
    </row>
    <row r="750" spans="11:17">
      <c r="K750" s="68"/>
      <c r="M750" s="93"/>
      <c r="N750" s="79"/>
      <c r="P750" s="68"/>
      <c r="Q750" s="79"/>
    </row>
    <row r="751" spans="11:17">
      <c r="K751" s="68"/>
      <c r="M751" s="93"/>
      <c r="N751" s="79"/>
      <c r="P751" s="68"/>
      <c r="Q751" s="79"/>
    </row>
    <row r="752" spans="11:17">
      <c r="K752" s="68"/>
      <c r="M752" s="93"/>
      <c r="N752" s="79"/>
      <c r="P752" s="68"/>
      <c r="Q752" s="79"/>
    </row>
    <row r="753" spans="11:17">
      <c r="K753" s="68"/>
      <c r="M753" s="93"/>
      <c r="N753" s="79"/>
      <c r="P753" s="68"/>
      <c r="Q753" s="79"/>
    </row>
    <row r="754" spans="11:17">
      <c r="K754" s="68"/>
      <c r="M754" s="93"/>
      <c r="N754" s="79"/>
      <c r="P754" s="68"/>
      <c r="Q754" s="79"/>
    </row>
    <row r="755" spans="11:17">
      <c r="K755" s="68"/>
      <c r="M755" s="93"/>
      <c r="N755" s="79"/>
      <c r="P755" s="68"/>
      <c r="Q755" s="79"/>
    </row>
    <row r="756" spans="11:17">
      <c r="K756" s="68"/>
      <c r="M756" s="93"/>
      <c r="N756" s="79"/>
      <c r="P756" s="68"/>
      <c r="Q756" s="79"/>
    </row>
    <row r="757" spans="11:17">
      <c r="K757" s="68"/>
      <c r="M757" s="93"/>
      <c r="N757" s="79"/>
      <c r="P757" s="68"/>
      <c r="Q757" s="79"/>
    </row>
    <row r="758" spans="11:17">
      <c r="K758" s="68"/>
      <c r="M758" s="93"/>
      <c r="N758" s="79"/>
      <c r="P758" s="68"/>
      <c r="Q758" s="79"/>
    </row>
    <row r="759" spans="11:17">
      <c r="K759" s="68"/>
      <c r="M759" s="93"/>
      <c r="N759" s="79"/>
      <c r="P759" s="68"/>
      <c r="Q759" s="79"/>
    </row>
    <row r="760" spans="11:17">
      <c r="K760" s="68"/>
      <c r="M760" s="93"/>
      <c r="N760" s="79"/>
      <c r="P760" s="68"/>
      <c r="Q760" s="79"/>
    </row>
    <row r="761" spans="11:17">
      <c r="K761" s="68"/>
      <c r="M761" s="93"/>
      <c r="N761" s="79"/>
      <c r="P761" s="68"/>
      <c r="Q761" s="79"/>
    </row>
    <row r="762" spans="11:17">
      <c r="K762" s="68"/>
      <c r="M762" s="93"/>
      <c r="N762" s="79"/>
      <c r="P762" s="68"/>
      <c r="Q762" s="79"/>
    </row>
    <row r="763" spans="11:17">
      <c r="K763" s="68"/>
      <c r="M763" s="93"/>
      <c r="N763" s="79"/>
      <c r="P763" s="68"/>
      <c r="Q763" s="79"/>
    </row>
    <row r="764" spans="11:17">
      <c r="K764" s="68"/>
      <c r="M764" s="93"/>
      <c r="N764" s="79"/>
      <c r="P764" s="68"/>
      <c r="Q764" s="79"/>
    </row>
    <row r="765" spans="11:17">
      <c r="K765" s="68"/>
      <c r="M765" s="93"/>
      <c r="N765" s="79"/>
      <c r="P765" s="68"/>
      <c r="Q765" s="79"/>
    </row>
    <row r="766" spans="11:17">
      <c r="K766" s="68"/>
      <c r="M766" s="93"/>
      <c r="N766" s="79"/>
      <c r="P766" s="68"/>
      <c r="Q766" s="79"/>
    </row>
    <row r="767" spans="11:17">
      <c r="K767" s="68"/>
      <c r="M767" s="93"/>
      <c r="N767" s="79"/>
      <c r="P767" s="68"/>
      <c r="Q767" s="79"/>
    </row>
    <row r="768" spans="11:17">
      <c r="K768" s="68"/>
      <c r="M768" s="93"/>
      <c r="N768" s="79"/>
      <c r="P768" s="68"/>
      <c r="Q768" s="79"/>
    </row>
    <row r="769" spans="11:17">
      <c r="K769" s="68"/>
      <c r="M769" s="93"/>
      <c r="N769" s="79"/>
      <c r="P769" s="68"/>
      <c r="Q769" s="79"/>
    </row>
    <row r="770" spans="11:17">
      <c r="K770" s="68"/>
      <c r="M770" s="93"/>
      <c r="N770" s="79"/>
      <c r="P770" s="68"/>
      <c r="Q770" s="79"/>
    </row>
    <row r="771" spans="11:17">
      <c r="K771" s="68"/>
      <c r="M771" s="93"/>
      <c r="N771" s="79"/>
      <c r="P771" s="68"/>
      <c r="Q771" s="79"/>
    </row>
    <row r="772" spans="11:17">
      <c r="K772" s="68"/>
      <c r="M772" s="93"/>
      <c r="N772" s="79"/>
      <c r="P772" s="68"/>
      <c r="Q772" s="79"/>
    </row>
    <row r="773" spans="11:17">
      <c r="K773" s="68"/>
      <c r="M773" s="93"/>
      <c r="N773" s="79"/>
      <c r="P773" s="68"/>
      <c r="Q773" s="79"/>
    </row>
    <row r="774" spans="11:17">
      <c r="K774" s="68"/>
      <c r="M774" s="93"/>
      <c r="N774" s="79"/>
      <c r="P774" s="68"/>
      <c r="Q774" s="79"/>
    </row>
    <row r="775" spans="11:17">
      <c r="K775" s="68"/>
      <c r="M775" s="93"/>
      <c r="N775" s="79"/>
      <c r="P775" s="68"/>
      <c r="Q775" s="79"/>
    </row>
    <row r="776" spans="11:17">
      <c r="K776" s="68"/>
      <c r="M776" s="93"/>
      <c r="N776" s="79"/>
      <c r="P776" s="68"/>
      <c r="Q776" s="79"/>
    </row>
    <row r="777" spans="11:17">
      <c r="K777" s="68"/>
      <c r="M777" s="93"/>
      <c r="N777" s="79"/>
      <c r="P777" s="68"/>
      <c r="Q777" s="79"/>
    </row>
    <row r="778" spans="11:17">
      <c r="K778" s="68"/>
      <c r="M778" s="93"/>
      <c r="N778" s="79"/>
      <c r="P778" s="68"/>
      <c r="Q778" s="79"/>
    </row>
    <row r="779" spans="11:17">
      <c r="K779" s="68"/>
      <c r="M779" s="93"/>
      <c r="N779" s="79"/>
      <c r="P779" s="68"/>
      <c r="Q779" s="79"/>
    </row>
    <row r="780" spans="11:17">
      <c r="K780" s="68"/>
      <c r="M780" s="93"/>
      <c r="N780" s="79"/>
      <c r="P780" s="68"/>
      <c r="Q780" s="79"/>
    </row>
    <row r="781" spans="11:17">
      <c r="K781" s="68"/>
      <c r="M781" s="93"/>
      <c r="N781" s="79"/>
      <c r="P781" s="68"/>
      <c r="Q781" s="79"/>
    </row>
    <row r="782" spans="11:17">
      <c r="K782" s="68"/>
      <c r="M782" s="93"/>
      <c r="N782" s="79"/>
      <c r="P782" s="68"/>
      <c r="Q782" s="79"/>
    </row>
    <row r="783" spans="11:17">
      <c r="K783" s="68"/>
      <c r="M783" s="93"/>
      <c r="N783" s="79"/>
      <c r="P783" s="68"/>
      <c r="Q783" s="79"/>
    </row>
    <row r="784" spans="11:17">
      <c r="K784" s="68"/>
      <c r="M784" s="93"/>
      <c r="N784" s="79"/>
      <c r="P784" s="68"/>
      <c r="Q784" s="79"/>
    </row>
    <row r="785" spans="11:17">
      <c r="K785" s="68"/>
      <c r="M785" s="93"/>
      <c r="N785" s="79"/>
      <c r="P785" s="68"/>
      <c r="Q785" s="79"/>
    </row>
    <row r="786" spans="11:17">
      <c r="K786" s="68"/>
      <c r="M786" s="93"/>
      <c r="N786" s="79"/>
      <c r="P786" s="68"/>
      <c r="Q786" s="79"/>
    </row>
    <row r="787" spans="11:17">
      <c r="K787" s="68"/>
      <c r="M787" s="93"/>
      <c r="N787" s="79"/>
      <c r="P787" s="68"/>
      <c r="Q787" s="79"/>
    </row>
    <row r="788" spans="11:17">
      <c r="K788" s="68"/>
      <c r="M788" s="93"/>
      <c r="N788" s="79"/>
      <c r="P788" s="68"/>
      <c r="Q788" s="79"/>
    </row>
    <row r="789" spans="11:17">
      <c r="K789" s="68"/>
      <c r="M789" s="93"/>
      <c r="N789" s="79"/>
      <c r="P789" s="68"/>
      <c r="Q789" s="79"/>
    </row>
    <row r="790" spans="11:17">
      <c r="K790" s="68"/>
      <c r="M790" s="93"/>
      <c r="N790" s="79"/>
      <c r="P790" s="68"/>
      <c r="Q790" s="79"/>
    </row>
    <row r="791" spans="11:17">
      <c r="K791" s="68"/>
      <c r="M791" s="93"/>
      <c r="N791" s="79"/>
      <c r="P791" s="68"/>
      <c r="Q791" s="79"/>
    </row>
    <row r="792" spans="11:17">
      <c r="K792" s="68"/>
      <c r="M792" s="93"/>
      <c r="N792" s="79"/>
      <c r="P792" s="68"/>
      <c r="Q792" s="79"/>
    </row>
    <row r="793" spans="11:17">
      <c r="K793" s="68"/>
      <c r="M793" s="93"/>
      <c r="N793" s="79"/>
      <c r="P793" s="68"/>
      <c r="Q793" s="79"/>
    </row>
    <row r="794" spans="11:17">
      <c r="K794" s="68"/>
      <c r="M794" s="93"/>
      <c r="N794" s="79"/>
      <c r="P794" s="68"/>
      <c r="Q794" s="79"/>
    </row>
    <row r="795" spans="11:17">
      <c r="K795" s="68"/>
      <c r="M795" s="93"/>
      <c r="N795" s="79"/>
      <c r="P795" s="68"/>
      <c r="Q795" s="79"/>
    </row>
    <row r="796" spans="11:17">
      <c r="K796" s="68"/>
      <c r="M796" s="93"/>
      <c r="N796" s="79"/>
      <c r="P796" s="68"/>
      <c r="Q796" s="79"/>
    </row>
    <row r="797" spans="11:17">
      <c r="K797" s="68"/>
      <c r="M797" s="93"/>
      <c r="N797" s="79"/>
      <c r="P797" s="68"/>
      <c r="Q797" s="79"/>
    </row>
    <row r="798" spans="11:17">
      <c r="K798" s="68"/>
      <c r="M798" s="93"/>
      <c r="N798" s="79"/>
      <c r="P798" s="68"/>
      <c r="Q798" s="79"/>
    </row>
    <row r="799" spans="11:17">
      <c r="K799" s="68"/>
      <c r="M799" s="93"/>
      <c r="N799" s="79"/>
      <c r="P799" s="68"/>
      <c r="Q799" s="79"/>
    </row>
    <row r="800" spans="11:17">
      <c r="K800" s="68"/>
      <c r="M800" s="93"/>
      <c r="N800" s="79"/>
      <c r="P800" s="68"/>
      <c r="Q800" s="79"/>
    </row>
    <row r="801" spans="11:17">
      <c r="K801" s="68"/>
      <c r="M801" s="93"/>
      <c r="N801" s="79"/>
      <c r="P801" s="68"/>
      <c r="Q801" s="79"/>
    </row>
    <row r="802" spans="11:17">
      <c r="K802" s="68"/>
      <c r="M802" s="93"/>
      <c r="N802" s="79"/>
      <c r="P802" s="68"/>
      <c r="Q802" s="79"/>
    </row>
    <row r="803" spans="11:17">
      <c r="K803" s="68"/>
      <c r="M803" s="93"/>
      <c r="N803" s="79"/>
      <c r="P803" s="68"/>
      <c r="Q803" s="79"/>
    </row>
    <row r="804" spans="11:17">
      <c r="K804" s="68"/>
      <c r="M804" s="93"/>
      <c r="N804" s="79"/>
      <c r="P804" s="68"/>
      <c r="Q804" s="79"/>
    </row>
    <row r="805" spans="11:17">
      <c r="K805" s="68"/>
      <c r="M805" s="93"/>
      <c r="N805" s="79"/>
      <c r="P805" s="68"/>
      <c r="Q805" s="79"/>
    </row>
    <row r="806" spans="11:17">
      <c r="K806" s="68"/>
      <c r="M806" s="93"/>
      <c r="N806" s="79"/>
      <c r="P806" s="68"/>
      <c r="Q806" s="79"/>
    </row>
    <row r="807" spans="11:17">
      <c r="K807" s="68"/>
      <c r="M807" s="93"/>
      <c r="N807" s="79"/>
      <c r="P807" s="68"/>
      <c r="Q807" s="79"/>
    </row>
    <row r="808" spans="11:17">
      <c r="K808" s="68"/>
      <c r="M808" s="93"/>
      <c r="N808" s="79"/>
      <c r="P808" s="68"/>
      <c r="Q808" s="79"/>
    </row>
    <row r="809" spans="11:17">
      <c r="K809" s="68"/>
      <c r="M809" s="93"/>
      <c r="N809" s="79"/>
      <c r="P809" s="68"/>
      <c r="Q809" s="79"/>
    </row>
    <row r="810" spans="11:17">
      <c r="K810" s="68"/>
      <c r="M810" s="93"/>
      <c r="N810" s="79"/>
      <c r="P810" s="68"/>
      <c r="Q810" s="79"/>
    </row>
    <row r="811" spans="11:17">
      <c r="K811" s="68"/>
      <c r="M811" s="93"/>
      <c r="N811" s="79"/>
      <c r="P811" s="68"/>
      <c r="Q811" s="79"/>
    </row>
    <row r="812" spans="11:17">
      <c r="K812" s="68"/>
      <c r="M812" s="93"/>
      <c r="N812" s="79"/>
      <c r="P812" s="68"/>
      <c r="Q812" s="79"/>
    </row>
    <row r="813" spans="11:17">
      <c r="K813" s="68"/>
      <c r="M813" s="93"/>
      <c r="N813" s="79"/>
      <c r="P813" s="68"/>
      <c r="Q813" s="79"/>
    </row>
    <row r="814" spans="11:17">
      <c r="K814" s="68"/>
      <c r="M814" s="93"/>
      <c r="N814" s="79"/>
      <c r="P814" s="68"/>
      <c r="Q814" s="79"/>
    </row>
    <row r="815" spans="11:17">
      <c r="K815" s="68"/>
      <c r="M815" s="93"/>
      <c r="N815" s="79"/>
      <c r="P815" s="68"/>
      <c r="Q815" s="79"/>
    </row>
    <row r="816" spans="11:17">
      <c r="K816" s="68"/>
      <c r="M816" s="93"/>
      <c r="N816" s="79"/>
      <c r="P816" s="68"/>
      <c r="Q816" s="79"/>
    </row>
    <row r="817" spans="11:17">
      <c r="K817" s="68"/>
      <c r="M817" s="93"/>
      <c r="N817" s="79"/>
      <c r="P817" s="68"/>
      <c r="Q817" s="79"/>
    </row>
    <row r="818" spans="11:17">
      <c r="K818" s="68"/>
      <c r="M818" s="93"/>
      <c r="N818" s="79"/>
      <c r="P818" s="68"/>
      <c r="Q818" s="79"/>
    </row>
    <row r="819" spans="11:17">
      <c r="K819" s="68"/>
      <c r="M819" s="93"/>
      <c r="N819" s="79"/>
      <c r="P819" s="68"/>
      <c r="Q819" s="79"/>
    </row>
    <row r="820" spans="11:17">
      <c r="K820" s="68"/>
      <c r="M820" s="93"/>
      <c r="N820" s="79"/>
      <c r="P820" s="68"/>
      <c r="Q820" s="79"/>
    </row>
    <row r="821" spans="11:17">
      <c r="K821" s="68"/>
      <c r="M821" s="93"/>
      <c r="N821" s="79"/>
      <c r="P821" s="68"/>
      <c r="Q821" s="79"/>
    </row>
    <row r="822" spans="11:17">
      <c r="K822" s="68"/>
      <c r="M822" s="93"/>
      <c r="N822" s="79"/>
      <c r="P822" s="68"/>
      <c r="Q822" s="79"/>
    </row>
    <row r="823" spans="11:17">
      <c r="K823" s="68"/>
      <c r="M823" s="93"/>
      <c r="N823" s="79"/>
      <c r="P823" s="68"/>
      <c r="Q823" s="79"/>
    </row>
    <row r="824" spans="11:17">
      <c r="K824" s="68"/>
      <c r="M824" s="93"/>
      <c r="N824" s="79"/>
      <c r="P824" s="68"/>
      <c r="Q824" s="79"/>
    </row>
    <row r="825" spans="11:17">
      <c r="K825" s="68"/>
      <c r="M825" s="93"/>
      <c r="N825" s="79"/>
      <c r="P825" s="68"/>
      <c r="Q825" s="79"/>
    </row>
    <row r="826" spans="11:17">
      <c r="K826" s="68"/>
      <c r="M826" s="93"/>
      <c r="N826" s="79"/>
      <c r="P826" s="68"/>
      <c r="Q826" s="79"/>
    </row>
    <row r="827" spans="11:17">
      <c r="K827" s="68"/>
      <c r="M827" s="93"/>
      <c r="N827" s="79"/>
      <c r="P827" s="68"/>
      <c r="Q827" s="79"/>
    </row>
    <row r="828" spans="11:17">
      <c r="K828" s="68"/>
      <c r="M828" s="93"/>
      <c r="N828" s="79"/>
      <c r="P828" s="68"/>
      <c r="Q828" s="79"/>
    </row>
    <row r="829" spans="11:17">
      <c r="K829" s="68"/>
      <c r="M829" s="93"/>
      <c r="N829" s="79"/>
      <c r="P829" s="68"/>
      <c r="Q829" s="79"/>
    </row>
    <row r="830" spans="11:17">
      <c r="K830" s="68"/>
      <c r="M830" s="93"/>
      <c r="N830" s="79"/>
      <c r="P830" s="68"/>
      <c r="Q830" s="79"/>
    </row>
    <row r="831" spans="11:17">
      <c r="K831" s="68"/>
      <c r="M831" s="93"/>
      <c r="N831" s="79"/>
      <c r="P831" s="68"/>
      <c r="Q831" s="79"/>
    </row>
    <row r="832" spans="11:17">
      <c r="K832" s="68"/>
      <c r="M832" s="93"/>
      <c r="N832" s="79"/>
      <c r="P832" s="68"/>
      <c r="Q832" s="79"/>
    </row>
    <row r="833" spans="11:17">
      <c r="K833" s="68"/>
      <c r="M833" s="93"/>
      <c r="N833" s="79"/>
      <c r="P833" s="68"/>
      <c r="Q833" s="79"/>
    </row>
    <row r="834" spans="11:17">
      <c r="K834" s="68"/>
      <c r="M834" s="93"/>
      <c r="N834" s="79"/>
      <c r="P834" s="68"/>
      <c r="Q834" s="79"/>
    </row>
    <row r="835" spans="11:17">
      <c r="K835" s="68"/>
      <c r="M835" s="93"/>
      <c r="N835" s="79"/>
      <c r="P835" s="68"/>
      <c r="Q835" s="79"/>
    </row>
    <row r="836" spans="11:17">
      <c r="K836" s="68"/>
      <c r="M836" s="93"/>
      <c r="N836" s="79"/>
      <c r="P836" s="68"/>
      <c r="Q836" s="79"/>
    </row>
    <row r="837" spans="11:17">
      <c r="K837" s="68"/>
      <c r="M837" s="93"/>
      <c r="N837" s="79"/>
      <c r="P837" s="68"/>
      <c r="Q837" s="79"/>
    </row>
    <row r="838" spans="11:17">
      <c r="K838" s="68"/>
      <c r="M838" s="93"/>
      <c r="N838" s="79"/>
      <c r="P838" s="68"/>
      <c r="Q838" s="79"/>
    </row>
    <row r="839" spans="11:17">
      <c r="K839" s="68"/>
      <c r="M839" s="93"/>
      <c r="N839" s="79"/>
      <c r="P839" s="68"/>
      <c r="Q839" s="79"/>
    </row>
    <row r="840" spans="11:17">
      <c r="K840" s="68"/>
      <c r="M840" s="93"/>
      <c r="N840" s="79"/>
      <c r="P840" s="68"/>
      <c r="Q840" s="79"/>
    </row>
    <row r="841" spans="11:17">
      <c r="K841" s="68"/>
      <c r="M841" s="93"/>
      <c r="N841" s="79"/>
      <c r="P841" s="68"/>
      <c r="Q841" s="79"/>
    </row>
    <row r="842" spans="11:17">
      <c r="K842" s="68"/>
      <c r="M842" s="93"/>
      <c r="N842" s="79"/>
      <c r="P842" s="68"/>
      <c r="Q842" s="79"/>
    </row>
    <row r="843" spans="11:17">
      <c r="K843" s="68"/>
      <c r="M843" s="93"/>
      <c r="N843" s="79"/>
      <c r="P843" s="68"/>
      <c r="Q843" s="79"/>
    </row>
    <row r="844" spans="11:17">
      <c r="K844" s="68"/>
      <c r="M844" s="93"/>
      <c r="N844" s="79"/>
      <c r="P844" s="68"/>
      <c r="Q844" s="79"/>
    </row>
    <row r="845" spans="11:17">
      <c r="K845" s="68"/>
      <c r="M845" s="93"/>
      <c r="N845" s="79"/>
      <c r="P845" s="68"/>
      <c r="Q845" s="79"/>
    </row>
    <row r="846" spans="11:17">
      <c r="K846" s="68"/>
      <c r="M846" s="93"/>
      <c r="N846" s="79"/>
      <c r="P846" s="68"/>
      <c r="Q846" s="79"/>
    </row>
    <row r="847" spans="11:17">
      <c r="K847" s="68"/>
      <c r="M847" s="93"/>
      <c r="N847" s="79"/>
      <c r="P847" s="68"/>
      <c r="Q847" s="79"/>
    </row>
    <row r="848" spans="11:17">
      <c r="K848" s="68"/>
      <c r="M848" s="93"/>
      <c r="N848" s="79"/>
      <c r="P848" s="68"/>
      <c r="Q848" s="79"/>
    </row>
    <row r="849" spans="11:17">
      <c r="K849" s="68"/>
      <c r="M849" s="93"/>
      <c r="N849" s="79"/>
      <c r="P849" s="68"/>
      <c r="Q849" s="79"/>
    </row>
    <row r="850" spans="11:17">
      <c r="K850" s="68"/>
      <c r="M850" s="93"/>
      <c r="N850" s="79"/>
      <c r="P850" s="68"/>
      <c r="Q850" s="79"/>
    </row>
    <row r="851" spans="11:17">
      <c r="K851" s="68"/>
      <c r="M851" s="93"/>
      <c r="N851" s="79"/>
      <c r="P851" s="68"/>
      <c r="Q851" s="79"/>
    </row>
    <row r="852" spans="11:17">
      <c r="K852" s="68"/>
      <c r="M852" s="93"/>
      <c r="N852" s="79"/>
      <c r="P852" s="68"/>
      <c r="Q852" s="79"/>
    </row>
    <row r="853" spans="11:17">
      <c r="K853" s="68"/>
      <c r="M853" s="93"/>
      <c r="N853" s="79"/>
      <c r="P853" s="68"/>
      <c r="Q853" s="79"/>
    </row>
    <row r="854" spans="11:17">
      <c r="K854" s="68"/>
      <c r="M854" s="93"/>
      <c r="N854" s="79"/>
      <c r="P854" s="68"/>
      <c r="Q854" s="79"/>
    </row>
    <row r="855" spans="11:17">
      <c r="K855" s="68"/>
      <c r="M855" s="93"/>
      <c r="N855" s="79"/>
      <c r="P855" s="68"/>
      <c r="Q855" s="79"/>
    </row>
    <row r="856" spans="11:17">
      <c r="K856" s="68"/>
      <c r="M856" s="93"/>
      <c r="N856" s="79"/>
      <c r="P856" s="68"/>
      <c r="Q856" s="79"/>
    </row>
    <row r="857" spans="11:17">
      <c r="K857" s="68"/>
      <c r="M857" s="93"/>
      <c r="N857" s="79"/>
      <c r="P857" s="68"/>
      <c r="Q857" s="79"/>
    </row>
    <row r="858" spans="11:17">
      <c r="K858" s="68"/>
      <c r="M858" s="93"/>
      <c r="N858" s="79"/>
      <c r="P858" s="68"/>
      <c r="Q858" s="79"/>
    </row>
    <row r="859" spans="11:17">
      <c r="K859" s="68"/>
      <c r="M859" s="93"/>
      <c r="N859" s="79"/>
      <c r="P859" s="68"/>
      <c r="Q859" s="79"/>
    </row>
    <row r="860" spans="11:17">
      <c r="K860" s="68"/>
      <c r="M860" s="93"/>
      <c r="N860" s="79"/>
      <c r="P860" s="68"/>
      <c r="Q860" s="79"/>
    </row>
    <row r="861" spans="11:17">
      <c r="K861" s="68"/>
      <c r="M861" s="93"/>
      <c r="N861" s="79"/>
      <c r="P861" s="68"/>
      <c r="Q861" s="79"/>
    </row>
    <row r="862" spans="11:17">
      <c r="K862" s="68"/>
      <c r="M862" s="93"/>
      <c r="N862" s="79"/>
      <c r="P862" s="68"/>
      <c r="Q862" s="79"/>
    </row>
    <row r="863" spans="11:17">
      <c r="K863" s="68"/>
      <c r="M863" s="93"/>
      <c r="N863" s="79"/>
      <c r="P863" s="68"/>
      <c r="Q863" s="79"/>
    </row>
    <row r="864" spans="11:17">
      <c r="K864" s="68"/>
      <c r="M864" s="93"/>
      <c r="N864" s="79"/>
      <c r="P864" s="68"/>
      <c r="Q864" s="79"/>
    </row>
    <row r="865" spans="11:17">
      <c r="K865" s="68"/>
      <c r="M865" s="93"/>
      <c r="N865" s="79"/>
      <c r="P865" s="68"/>
      <c r="Q865" s="79"/>
    </row>
    <row r="866" spans="11:17">
      <c r="K866" s="68"/>
      <c r="M866" s="93"/>
      <c r="N866" s="79"/>
      <c r="P866" s="68"/>
      <c r="Q866" s="79"/>
    </row>
    <row r="867" spans="11:17">
      <c r="K867" s="68"/>
      <c r="M867" s="93"/>
      <c r="N867" s="79"/>
      <c r="P867" s="68"/>
      <c r="Q867" s="79"/>
    </row>
    <row r="868" spans="11:17">
      <c r="K868" s="68"/>
      <c r="M868" s="93"/>
      <c r="N868" s="79"/>
      <c r="P868" s="68"/>
      <c r="Q868" s="79"/>
    </row>
    <row r="869" spans="11:17">
      <c r="K869" s="68"/>
      <c r="M869" s="93"/>
      <c r="N869" s="79"/>
      <c r="P869" s="68"/>
      <c r="Q869" s="79"/>
    </row>
    <row r="870" spans="11:17">
      <c r="K870" s="68"/>
      <c r="M870" s="93"/>
      <c r="N870" s="79"/>
      <c r="P870" s="68"/>
      <c r="Q870" s="79"/>
    </row>
    <row r="871" spans="11:17">
      <c r="K871" s="68"/>
      <c r="M871" s="93"/>
      <c r="N871" s="79"/>
      <c r="P871" s="68"/>
      <c r="Q871" s="79"/>
    </row>
    <row r="872" spans="11:17">
      <c r="K872" s="68"/>
      <c r="M872" s="93"/>
      <c r="N872" s="79"/>
      <c r="P872" s="68"/>
      <c r="Q872" s="79"/>
    </row>
    <row r="873" spans="11:17">
      <c r="K873" s="68"/>
      <c r="M873" s="93"/>
      <c r="N873" s="79"/>
      <c r="P873" s="68"/>
      <c r="Q873" s="79"/>
    </row>
    <row r="874" spans="11:17">
      <c r="K874" s="68"/>
      <c r="M874" s="93"/>
      <c r="N874" s="79"/>
      <c r="P874" s="68"/>
      <c r="Q874" s="79"/>
    </row>
    <row r="875" spans="11:17">
      <c r="K875" s="68"/>
      <c r="M875" s="93"/>
      <c r="N875" s="79"/>
      <c r="P875" s="68"/>
      <c r="Q875" s="79"/>
    </row>
    <row r="876" spans="11:17">
      <c r="K876" s="68"/>
      <c r="M876" s="93"/>
      <c r="N876" s="79"/>
      <c r="P876" s="68"/>
      <c r="Q876" s="79"/>
    </row>
    <row r="877" spans="11:17">
      <c r="K877" s="68"/>
      <c r="M877" s="93"/>
      <c r="N877" s="79"/>
      <c r="P877" s="68"/>
      <c r="Q877" s="79"/>
    </row>
    <row r="878" spans="11:17">
      <c r="K878" s="68"/>
      <c r="M878" s="93"/>
      <c r="N878" s="79"/>
      <c r="P878" s="68"/>
      <c r="Q878" s="79"/>
    </row>
    <row r="879" spans="11:17">
      <c r="K879" s="68"/>
      <c r="M879" s="93"/>
      <c r="N879" s="79"/>
      <c r="P879" s="68"/>
      <c r="Q879" s="79"/>
    </row>
    <row r="880" spans="11:17">
      <c r="K880" s="68"/>
      <c r="M880" s="93"/>
      <c r="N880" s="79"/>
      <c r="P880" s="68"/>
      <c r="Q880" s="79"/>
    </row>
    <row r="881" spans="11:17">
      <c r="K881" s="68"/>
      <c r="M881" s="93"/>
      <c r="N881" s="79"/>
      <c r="P881" s="68"/>
      <c r="Q881" s="79"/>
    </row>
    <row r="882" spans="11:17">
      <c r="K882" s="68"/>
      <c r="M882" s="93"/>
      <c r="N882" s="79"/>
      <c r="P882" s="68"/>
      <c r="Q882" s="79"/>
    </row>
    <row r="883" spans="11:17">
      <c r="K883" s="68"/>
      <c r="M883" s="93"/>
      <c r="N883" s="79"/>
      <c r="P883" s="68"/>
      <c r="Q883" s="79"/>
    </row>
    <row r="884" spans="11:17">
      <c r="K884" s="68"/>
      <c r="M884" s="93"/>
      <c r="N884" s="79"/>
      <c r="P884" s="68"/>
      <c r="Q884" s="79"/>
    </row>
    <row r="885" spans="11:17">
      <c r="K885" s="68"/>
      <c r="M885" s="93"/>
      <c r="N885" s="79"/>
      <c r="P885" s="68"/>
      <c r="Q885" s="79"/>
    </row>
    <row r="886" spans="11:17">
      <c r="K886" s="68"/>
      <c r="M886" s="93"/>
      <c r="N886" s="79"/>
      <c r="P886" s="68"/>
      <c r="Q886" s="79"/>
    </row>
    <row r="887" spans="11:17">
      <c r="K887" s="68"/>
      <c r="M887" s="93"/>
      <c r="N887" s="79"/>
      <c r="P887" s="68"/>
      <c r="Q887" s="79"/>
    </row>
    <row r="888" spans="11:17">
      <c r="K888" s="68"/>
      <c r="M888" s="93"/>
      <c r="N888" s="79"/>
      <c r="P888" s="68"/>
      <c r="Q888" s="79"/>
    </row>
    <row r="889" spans="11:17">
      <c r="K889" s="68"/>
      <c r="M889" s="93"/>
      <c r="N889" s="79"/>
      <c r="P889" s="68"/>
      <c r="Q889" s="79"/>
    </row>
    <row r="890" spans="11:17">
      <c r="K890" s="68"/>
      <c r="M890" s="93"/>
      <c r="N890" s="79"/>
      <c r="P890" s="68"/>
      <c r="Q890" s="79"/>
    </row>
    <row r="891" spans="11:17">
      <c r="K891" s="68"/>
      <c r="M891" s="93"/>
      <c r="N891" s="79"/>
      <c r="P891" s="68"/>
      <c r="Q891" s="79"/>
    </row>
    <row r="892" spans="11:17">
      <c r="K892" s="68"/>
      <c r="M892" s="93"/>
      <c r="N892" s="79"/>
      <c r="P892" s="68"/>
      <c r="Q892" s="79"/>
    </row>
    <row r="893" spans="11:17">
      <c r="K893" s="68"/>
      <c r="M893" s="93"/>
      <c r="N893" s="79"/>
      <c r="P893" s="68"/>
      <c r="Q893" s="79"/>
    </row>
    <row r="894" spans="11:17">
      <c r="K894" s="68"/>
      <c r="M894" s="93"/>
      <c r="N894" s="79"/>
      <c r="P894" s="68"/>
      <c r="Q894" s="79"/>
    </row>
    <row r="895" spans="11:17">
      <c r="K895" s="68"/>
      <c r="M895" s="93"/>
      <c r="N895" s="79"/>
      <c r="P895" s="68"/>
      <c r="Q895" s="79"/>
    </row>
    <row r="896" spans="11:17">
      <c r="K896" s="68"/>
      <c r="M896" s="93"/>
      <c r="N896" s="79"/>
      <c r="P896" s="68"/>
      <c r="Q896" s="79"/>
    </row>
    <row r="897" spans="11:17">
      <c r="K897" s="68"/>
      <c r="M897" s="93"/>
      <c r="N897" s="79"/>
      <c r="P897" s="68"/>
      <c r="Q897" s="79"/>
    </row>
    <row r="898" spans="11:17">
      <c r="K898" s="68"/>
      <c r="M898" s="93"/>
      <c r="N898" s="79"/>
      <c r="P898" s="68"/>
      <c r="Q898" s="79"/>
    </row>
    <row r="899" spans="11:17">
      <c r="K899" s="68"/>
      <c r="M899" s="93"/>
      <c r="N899" s="79"/>
      <c r="P899" s="68"/>
      <c r="Q899" s="79"/>
    </row>
    <row r="900" spans="11:17">
      <c r="K900" s="68"/>
      <c r="M900" s="93"/>
      <c r="N900" s="79"/>
      <c r="P900" s="68"/>
      <c r="Q900" s="79"/>
    </row>
    <row r="901" spans="11:17">
      <c r="K901" s="68"/>
      <c r="M901" s="93"/>
      <c r="N901" s="79"/>
      <c r="P901" s="68"/>
      <c r="Q901" s="79"/>
    </row>
    <row r="902" spans="11:17">
      <c r="K902" s="68"/>
      <c r="M902" s="93"/>
      <c r="N902" s="79"/>
      <c r="P902" s="68"/>
      <c r="Q902" s="79"/>
    </row>
    <row r="903" spans="11:17">
      <c r="K903" s="68"/>
      <c r="M903" s="93"/>
      <c r="N903" s="79"/>
      <c r="P903" s="68"/>
      <c r="Q903" s="79"/>
    </row>
    <row r="904" spans="11:17">
      <c r="K904" s="68"/>
      <c r="M904" s="93"/>
      <c r="N904" s="79"/>
      <c r="P904" s="68"/>
      <c r="Q904" s="79"/>
    </row>
    <row r="905" spans="11:17">
      <c r="K905" s="68"/>
      <c r="M905" s="93"/>
      <c r="N905" s="79"/>
      <c r="P905" s="68"/>
      <c r="Q905" s="79"/>
    </row>
    <row r="906" spans="11:17">
      <c r="K906" s="68"/>
      <c r="M906" s="93"/>
      <c r="N906" s="79"/>
      <c r="P906" s="68"/>
      <c r="Q906" s="79"/>
    </row>
    <row r="907" spans="11:17">
      <c r="K907" s="68"/>
      <c r="M907" s="93"/>
      <c r="N907" s="79"/>
      <c r="P907" s="68"/>
      <c r="Q907" s="79"/>
    </row>
    <row r="908" spans="11:17">
      <c r="K908" s="68"/>
      <c r="M908" s="93"/>
      <c r="N908" s="79"/>
      <c r="P908" s="68"/>
      <c r="Q908" s="79"/>
    </row>
    <row r="909" spans="11:17">
      <c r="K909" s="68"/>
      <c r="M909" s="93"/>
      <c r="N909" s="79"/>
      <c r="P909" s="68"/>
      <c r="Q909" s="79"/>
    </row>
    <row r="910" spans="11:17">
      <c r="K910" s="68"/>
      <c r="M910" s="93"/>
      <c r="N910" s="79"/>
      <c r="P910" s="68"/>
      <c r="Q910" s="79"/>
    </row>
    <row r="911" spans="11:17">
      <c r="K911" s="68"/>
      <c r="M911" s="93"/>
      <c r="N911" s="79"/>
      <c r="P911" s="68"/>
      <c r="Q911" s="79"/>
    </row>
    <row r="912" spans="11:17">
      <c r="K912" s="68"/>
      <c r="M912" s="93"/>
      <c r="N912" s="79"/>
      <c r="P912" s="68"/>
      <c r="Q912" s="79"/>
    </row>
    <row r="913" spans="11:17">
      <c r="K913" s="68"/>
      <c r="M913" s="93"/>
      <c r="N913" s="79"/>
      <c r="P913" s="68"/>
      <c r="Q913" s="79"/>
    </row>
    <row r="914" spans="11:17">
      <c r="K914" s="68"/>
      <c r="M914" s="93"/>
      <c r="N914" s="79"/>
      <c r="P914" s="68"/>
      <c r="Q914" s="79"/>
    </row>
    <row r="915" spans="11:17">
      <c r="K915" s="68"/>
      <c r="M915" s="93"/>
      <c r="N915" s="79"/>
      <c r="P915" s="68"/>
      <c r="Q915" s="79"/>
    </row>
    <row r="916" spans="11:17">
      <c r="K916" s="68"/>
      <c r="M916" s="93"/>
      <c r="N916" s="79"/>
      <c r="P916" s="68"/>
      <c r="Q916" s="79"/>
    </row>
    <row r="917" spans="11:17">
      <c r="K917" s="68"/>
      <c r="M917" s="93"/>
      <c r="N917" s="79"/>
      <c r="P917" s="68"/>
      <c r="Q917" s="79"/>
    </row>
    <row r="918" spans="11:17">
      <c r="K918" s="68"/>
      <c r="M918" s="93"/>
      <c r="N918" s="79"/>
      <c r="P918" s="68"/>
      <c r="Q918" s="79"/>
    </row>
    <row r="919" spans="11:17">
      <c r="K919" s="68"/>
      <c r="M919" s="93"/>
      <c r="N919" s="79"/>
      <c r="P919" s="68"/>
      <c r="Q919" s="79"/>
    </row>
    <row r="920" spans="11:17">
      <c r="K920" s="68"/>
      <c r="M920" s="93"/>
      <c r="N920" s="79"/>
      <c r="P920" s="68"/>
      <c r="Q920" s="79"/>
    </row>
    <row r="921" spans="11:17">
      <c r="K921" s="68"/>
      <c r="M921" s="93"/>
      <c r="N921" s="79"/>
      <c r="P921" s="68"/>
      <c r="Q921" s="79"/>
    </row>
    <row r="922" spans="11:17">
      <c r="K922" s="68"/>
      <c r="M922" s="93"/>
      <c r="N922" s="79"/>
      <c r="P922" s="68"/>
      <c r="Q922" s="79"/>
    </row>
    <row r="923" spans="11:17">
      <c r="K923" s="68"/>
      <c r="M923" s="93"/>
      <c r="N923" s="79"/>
      <c r="P923" s="68"/>
      <c r="Q923" s="79"/>
    </row>
    <row r="924" spans="11:17">
      <c r="K924" s="68"/>
      <c r="M924" s="93"/>
      <c r="N924" s="79"/>
      <c r="P924" s="68"/>
      <c r="Q924" s="79"/>
    </row>
    <row r="925" spans="11:17">
      <c r="K925" s="68"/>
      <c r="M925" s="93"/>
      <c r="N925" s="79"/>
      <c r="P925" s="68"/>
      <c r="Q925" s="79"/>
    </row>
    <row r="926" spans="11:17">
      <c r="K926" s="68"/>
      <c r="M926" s="93"/>
      <c r="N926" s="79"/>
      <c r="P926" s="68"/>
      <c r="Q926" s="79"/>
    </row>
    <row r="927" spans="11:17">
      <c r="K927" s="68"/>
      <c r="M927" s="93"/>
      <c r="N927" s="79"/>
      <c r="P927" s="68"/>
      <c r="Q927" s="79"/>
    </row>
    <row r="928" spans="11:17">
      <c r="K928" s="68"/>
      <c r="M928" s="93"/>
      <c r="N928" s="79"/>
      <c r="P928" s="68"/>
      <c r="Q928" s="79"/>
    </row>
    <row r="929" spans="11:17">
      <c r="K929" s="68"/>
      <c r="M929" s="93"/>
      <c r="N929" s="79"/>
      <c r="P929" s="68"/>
      <c r="Q929" s="79"/>
    </row>
    <row r="930" spans="11:17">
      <c r="K930" s="68"/>
      <c r="M930" s="93"/>
      <c r="N930" s="79"/>
      <c r="P930" s="68"/>
      <c r="Q930" s="79"/>
    </row>
    <row r="931" spans="11:17">
      <c r="K931" s="68"/>
      <c r="M931" s="93"/>
      <c r="N931" s="79"/>
      <c r="P931" s="68"/>
      <c r="Q931" s="79"/>
    </row>
    <row r="932" spans="11:17">
      <c r="K932" s="68"/>
      <c r="M932" s="93"/>
      <c r="N932" s="79"/>
      <c r="P932" s="68"/>
      <c r="Q932" s="79"/>
    </row>
    <row r="933" spans="11:17">
      <c r="K933" s="68"/>
      <c r="M933" s="93"/>
      <c r="N933" s="79"/>
      <c r="P933" s="68"/>
      <c r="Q933" s="79"/>
    </row>
    <row r="934" spans="11:17">
      <c r="K934" s="68"/>
      <c r="M934" s="93"/>
      <c r="N934" s="79"/>
      <c r="P934" s="68"/>
      <c r="Q934" s="79"/>
    </row>
    <row r="935" spans="11:17">
      <c r="K935" s="68"/>
      <c r="M935" s="93"/>
      <c r="N935" s="79"/>
      <c r="P935" s="68"/>
      <c r="Q935" s="79"/>
    </row>
    <row r="936" spans="11:17">
      <c r="K936" s="68"/>
      <c r="M936" s="93"/>
      <c r="N936" s="79"/>
      <c r="P936" s="68"/>
      <c r="Q936" s="79"/>
    </row>
    <row r="937" spans="11:17">
      <c r="K937" s="68"/>
      <c r="M937" s="93"/>
      <c r="N937" s="79"/>
      <c r="P937" s="68"/>
      <c r="Q937" s="79"/>
    </row>
    <row r="938" spans="11:17">
      <c r="K938" s="68"/>
      <c r="M938" s="93"/>
      <c r="N938" s="79"/>
      <c r="P938" s="68"/>
      <c r="Q938" s="79"/>
    </row>
    <row r="939" spans="11:17">
      <c r="K939" s="68"/>
      <c r="M939" s="93"/>
      <c r="N939" s="79"/>
      <c r="P939" s="68"/>
      <c r="Q939" s="79"/>
    </row>
    <row r="940" spans="11:17">
      <c r="K940" s="68"/>
      <c r="M940" s="93"/>
      <c r="N940" s="79"/>
      <c r="P940" s="68"/>
      <c r="Q940" s="79"/>
    </row>
    <row r="941" spans="11:17">
      <c r="K941" s="68"/>
      <c r="M941" s="93"/>
      <c r="N941" s="79"/>
      <c r="P941" s="68"/>
      <c r="Q941" s="79"/>
    </row>
    <row r="942" spans="11:17">
      <c r="K942" s="68"/>
      <c r="M942" s="93"/>
      <c r="N942" s="79"/>
      <c r="P942" s="68"/>
      <c r="Q942" s="79"/>
    </row>
    <row r="943" spans="11:17">
      <c r="K943" s="68"/>
      <c r="M943" s="93"/>
      <c r="N943" s="79"/>
      <c r="P943" s="68"/>
      <c r="Q943" s="79"/>
    </row>
    <row r="944" spans="11:17">
      <c r="K944" s="68"/>
      <c r="M944" s="93"/>
      <c r="N944" s="79"/>
      <c r="P944" s="68"/>
      <c r="Q944" s="79"/>
    </row>
    <row r="945" spans="11:17">
      <c r="K945" s="68"/>
      <c r="M945" s="93"/>
      <c r="N945" s="79"/>
      <c r="P945" s="68"/>
      <c r="Q945" s="79"/>
    </row>
    <row r="946" spans="11:17">
      <c r="K946" s="68"/>
      <c r="M946" s="93"/>
      <c r="N946" s="79"/>
      <c r="P946" s="68"/>
      <c r="Q946" s="79"/>
    </row>
    <row r="947" spans="11:17">
      <c r="K947" s="68"/>
      <c r="M947" s="93"/>
      <c r="N947" s="79"/>
      <c r="P947" s="68"/>
      <c r="Q947" s="79"/>
    </row>
    <row r="948" spans="11:17">
      <c r="K948" s="68"/>
      <c r="M948" s="93"/>
      <c r="N948" s="79"/>
      <c r="P948" s="68"/>
      <c r="Q948" s="79"/>
    </row>
    <row r="949" spans="11:17">
      <c r="K949" s="68"/>
      <c r="M949" s="93"/>
      <c r="N949" s="79"/>
      <c r="P949" s="68"/>
      <c r="Q949" s="79"/>
    </row>
    <row r="950" spans="11:17">
      <c r="K950" s="68"/>
      <c r="M950" s="93"/>
      <c r="N950" s="79"/>
      <c r="P950" s="68"/>
      <c r="Q950" s="79"/>
    </row>
    <row r="951" spans="11:17">
      <c r="K951" s="68"/>
      <c r="M951" s="93"/>
      <c r="N951" s="79"/>
      <c r="P951" s="68"/>
      <c r="Q951" s="79"/>
    </row>
    <row r="952" spans="11:17">
      <c r="K952" s="68"/>
      <c r="M952" s="93"/>
      <c r="N952" s="79"/>
      <c r="P952" s="68"/>
      <c r="Q952" s="79"/>
    </row>
    <row r="953" spans="11:17">
      <c r="K953" s="68"/>
      <c r="M953" s="93"/>
      <c r="N953" s="79"/>
      <c r="P953" s="68"/>
      <c r="Q953" s="79"/>
    </row>
    <row r="954" spans="11:17">
      <c r="K954" s="68"/>
      <c r="M954" s="93"/>
      <c r="N954" s="79"/>
      <c r="P954" s="68"/>
      <c r="Q954" s="79"/>
    </row>
    <row r="955" spans="11:17">
      <c r="K955" s="68"/>
      <c r="M955" s="93"/>
      <c r="N955" s="79"/>
      <c r="P955" s="68"/>
      <c r="Q955" s="79"/>
    </row>
    <row r="956" spans="11:17">
      <c r="K956" s="68"/>
      <c r="M956" s="93"/>
      <c r="N956" s="79"/>
      <c r="P956" s="68"/>
      <c r="Q956" s="79"/>
    </row>
    <row r="957" spans="11:17">
      <c r="K957" s="68"/>
      <c r="M957" s="93"/>
      <c r="N957" s="79"/>
      <c r="P957" s="68"/>
      <c r="Q957" s="79"/>
    </row>
    <row r="958" spans="11:17">
      <c r="K958" s="68"/>
      <c r="M958" s="93"/>
      <c r="N958" s="79"/>
      <c r="P958" s="68"/>
      <c r="Q958" s="79"/>
    </row>
    <row r="959" spans="11:17">
      <c r="K959" s="68"/>
      <c r="M959" s="93"/>
      <c r="N959" s="79"/>
      <c r="P959" s="68"/>
      <c r="Q959" s="79"/>
    </row>
    <row r="960" spans="11:17">
      <c r="K960" s="68"/>
      <c r="M960" s="93"/>
      <c r="N960" s="79"/>
      <c r="P960" s="68"/>
      <c r="Q960" s="79"/>
    </row>
    <row r="961" spans="11:17">
      <c r="K961" s="68"/>
      <c r="M961" s="93"/>
      <c r="N961" s="79"/>
      <c r="P961" s="68"/>
      <c r="Q961" s="79"/>
    </row>
    <row r="962" spans="11:17">
      <c r="K962" s="68"/>
      <c r="M962" s="93"/>
      <c r="N962" s="79"/>
      <c r="P962" s="68"/>
      <c r="Q962" s="79"/>
    </row>
    <row r="963" spans="11:17">
      <c r="K963" s="68"/>
      <c r="M963" s="93"/>
      <c r="N963" s="79"/>
      <c r="P963" s="68"/>
      <c r="Q963" s="79"/>
    </row>
    <row r="964" spans="11:17">
      <c r="K964" s="68"/>
      <c r="M964" s="93"/>
      <c r="N964" s="79"/>
      <c r="P964" s="68"/>
      <c r="Q964" s="79"/>
    </row>
    <row r="965" spans="11:17">
      <c r="K965" s="68"/>
      <c r="M965" s="93"/>
      <c r="N965" s="79"/>
      <c r="P965" s="68"/>
      <c r="Q965" s="79"/>
    </row>
    <row r="966" spans="11:17">
      <c r="K966" s="68"/>
      <c r="M966" s="93"/>
      <c r="N966" s="79"/>
      <c r="P966" s="68"/>
      <c r="Q966" s="79"/>
    </row>
    <row r="967" spans="11:17">
      <c r="K967" s="68"/>
      <c r="M967" s="93"/>
      <c r="N967" s="79"/>
      <c r="P967" s="68"/>
      <c r="Q967" s="79"/>
    </row>
    <row r="968" spans="11:17">
      <c r="K968" s="68"/>
      <c r="M968" s="93"/>
      <c r="N968" s="79"/>
      <c r="P968" s="68"/>
      <c r="Q968" s="79"/>
    </row>
    <row r="969" spans="11:17">
      <c r="K969" s="68"/>
      <c r="M969" s="93"/>
      <c r="N969" s="79"/>
      <c r="P969" s="68"/>
      <c r="Q969" s="79"/>
    </row>
    <row r="970" spans="11:17">
      <c r="K970" s="68"/>
      <c r="M970" s="93"/>
      <c r="N970" s="79"/>
      <c r="P970" s="68"/>
      <c r="Q970" s="79"/>
    </row>
    <row r="971" spans="11:17">
      <c r="K971" s="68"/>
      <c r="M971" s="93"/>
      <c r="N971" s="79"/>
      <c r="P971" s="68"/>
      <c r="Q971" s="79"/>
    </row>
    <row r="972" spans="11:17">
      <c r="K972" s="68"/>
      <c r="M972" s="93"/>
      <c r="N972" s="79"/>
      <c r="P972" s="68"/>
      <c r="Q972" s="79"/>
    </row>
    <row r="973" spans="11:17">
      <c r="K973" s="68"/>
      <c r="M973" s="93"/>
      <c r="N973" s="79"/>
      <c r="P973" s="68"/>
      <c r="Q973" s="79"/>
    </row>
    <row r="974" spans="11:17">
      <c r="K974" s="68"/>
      <c r="M974" s="93"/>
      <c r="N974" s="79"/>
      <c r="P974" s="68"/>
      <c r="Q974" s="79"/>
    </row>
    <row r="975" spans="11:17">
      <c r="K975" s="68"/>
      <c r="M975" s="93"/>
      <c r="N975" s="79"/>
      <c r="P975" s="68"/>
      <c r="Q975" s="79"/>
    </row>
    <row r="976" spans="11:17">
      <c r="K976" s="68"/>
      <c r="M976" s="93"/>
      <c r="N976" s="79"/>
      <c r="P976" s="68"/>
      <c r="Q976" s="79"/>
    </row>
    <row r="977" spans="11:17">
      <c r="K977" s="68"/>
      <c r="M977" s="93"/>
      <c r="N977" s="79"/>
      <c r="P977" s="68"/>
      <c r="Q977" s="79"/>
    </row>
    <row r="978" spans="11:17">
      <c r="K978" s="68"/>
      <c r="M978" s="93"/>
      <c r="N978" s="79"/>
      <c r="P978" s="68"/>
      <c r="Q978" s="79"/>
    </row>
    <row r="979" spans="11:17">
      <c r="K979" s="68"/>
      <c r="M979" s="93"/>
      <c r="N979" s="79"/>
      <c r="P979" s="68"/>
      <c r="Q979" s="79"/>
    </row>
    <row r="980" spans="11:17">
      <c r="K980" s="68"/>
      <c r="M980" s="93"/>
      <c r="N980" s="79"/>
      <c r="P980" s="68"/>
      <c r="Q980" s="79"/>
    </row>
    <row r="981" spans="11:17">
      <c r="K981" s="68"/>
      <c r="M981" s="93"/>
      <c r="N981" s="79"/>
      <c r="P981" s="68"/>
      <c r="Q981" s="79"/>
    </row>
    <row r="982" spans="11:17">
      <c r="K982" s="68"/>
      <c r="M982" s="93"/>
      <c r="N982" s="79"/>
      <c r="P982" s="68"/>
      <c r="Q982" s="79"/>
    </row>
    <row r="983" spans="11:17">
      <c r="K983" s="68"/>
      <c r="M983" s="93"/>
      <c r="N983" s="79"/>
      <c r="P983" s="68"/>
      <c r="Q983" s="79"/>
    </row>
    <row r="984" spans="11:17">
      <c r="K984" s="68"/>
      <c r="M984" s="93"/>
      <c r="N984" s="79"/>
      <c r="P984" s="68"/>
      <c r="Q984" s="79"/>
    </row>
    <row r="985" spans="11:17">
      <c r="K985" s="68"/>
      <c r="M985" s="93"/>
      <c r="N985" s="79"/>
      <c r="P985" s="68"/>
      <c r="Q985" s="79"/>
    </row>
    <row r="986" spans="11:17">
      <c r="K986" s="68"/>
      <c r="M986" s="93"/>
      <c r="N986" s="79"/>
      <c r="P986" s="68"/>
      <c r="Q986" s="79"/>
    </row>
    <row r="987" spans="11:17">
      <c r="K987" s="68"/>
      <c r="M987" s="93"/>
      <c r="N987" s="79"/>
      <c r="P987" s="68"/>
      <c r="Q987" s="79"/>
    </row>
    <row r="988" spans="11:17">
      <c r="K988" s="68"/>
      <c r="M988" s="93"/>
      <c r="N988" s="79"/>
      <c r="P988" s="68"/>
      <c r="Q988" s="79"/>
    </row>
    <row r="989" spans="11:17">
      <c r="K989" s="68"/>
      <c r="M989" s="93"/>
      <c r="N989" s="79"/>
      <c r="P989" s="68"/>
      <c r="Q989" s="79"/>
    </row>
    <row r="990" spans="11:17">
      <c r="K990" s="68"/>
      <c r="M990" s="93"/>
      <c r="N990" s="79"/>
      <c r="P990" s="68"/>
      <c r="Q990" s="79"/>
    </row>
    <row r="991" spans="11:17">
      <c r="K991" s="68"/>
      <c r="M991" s="93"/>
      <c r="N991" s="79"/>
      <c r="P991" s="68"/>
      <c r="Q991" s="79"/>
    </row>
    <row r="992" spans="11:17">
      <c r="K992" s="68"/>
      <c r="M992" s="93"/>
      <c r="N992" s="79"/>
      <c r="P992" s="68"/>
      <c r="Q992" s="79"/>
    </row>
    <row r="993" spans="11:17">
      <c r="K993" s="68"/>
      <c r="M993" s="93"/>
      <c r="N993" s="79"/>
      <c r="P993" s="68"/>
      <c r="Q993" s="79"/>
    </row>
    <row r="994" spans="11:17">
      <c r="K994" s="68"/>
      <c r="M994" s="93"/>
      <c r="N994" s="79"/>
      <c r="P994" s="68"/>
      <c r="Q994" s="79"/>
    </row>
    <row r="995" spans="11:17">
      <c r="K995" s="68"/>
      <c r="M995" s="93"/>
      <c r="N995" s="79"/>
      <c r="P995" s="68"/>
      <c r="Q995" s="79"/>
    </row>
    <row r="996" spans="11:17">
      <c r="K996" s="68"/>
      <c r="M996" s="93"/>
      <c r="N996" s="79"/>
      <c r="P996" s="68"/>
      <c r="Q996" s="79"/>
    </row>
    <row r="997" spans="11:17">
      <c r="K997" s="68"/>
      <c r="M997" s="93"/>
      <c r="N997" s="79"/>
      <c r="P997" s="68"/>
      <c r="Q997" s="79"/>
    </row>
    <row r="998" spans="11:17">
      <c r="K998" s="68"/>
      <c r="M998" s="93"/>
      <c r="N998" s="79"/>
      <c r="P998" s="68"/>
      <c r="Q998" s="79"/>
    </row>
    <row r="999" spans="11:17">
      <c r="K999" s="68"/>
      <c r="M999" s="93"/>
      <c r="N999" s="79"/>
      <c r="P999" s="68"/>
      <c r="Q999" s="79"/>
    </row>
    <row r="1000" spans="11:17">
      <c r="K1000" s="68"/>
      <c r="M1000" s="93"/>
      <c r="N1000" s="79"/>
      <c r="P1000" s="68"/>
      <c r="Q1000" s="79"/>
    </row>
    <row r="1001" spans="11:17">
      <c r="K1001" s="68"/>
      <c r="M1001" s="93"/>
      <c r="N1001" s="79"/>
      <c r="P1001" s="68"/>
      <c r="Q1001" s="79"/>
    </row>
    <row r="1002" spans="11:17">
      <c r="K1002" s="68"/>
      <c r="M1002" s="93"/>
      <c r="N1002" s="79"/>
      <c r="P1002" s="68"/>
      <c r="Q1002" s="79"/>
    </row>
    <row r="1003" spans="11:17">
      <c r="K1003" s="68"/>
      <c r="M1003" s="93"/>
      <c r="N1003" s="79"/>
      <c r="P1003" s="68"/>
      <c r="Q1003" s="79"/>
    </row>
    <row r="1004" spans="11:17">
      <c r="K1004" s="68"/>
      <c r="M1004" s="93"/>
      <c r="N1004" s="79"/>
      <c r="P1004" s="68"/>
      <c r="Q1004" s="79"/>
    </row>
    <row r="1005" spans="11:17">
      <c r="K1005" s="68"/>
      <c r="M1005" s="93"/>
      <c r="N1005" s="79"/>
      <c r="P1005" s="68"/>
      <c r="Q1005" s="79"/>
    </row>
    <row r="1006" spans="11:17">
      <c r="K1006" s="68"/>
      <c r="M1006" s="93"/>
      <c r="N1006" s="79"/>
      <c r="P1006" s="68"/>
      <c r="Q1006" s="79"/>
    </row>
    <row r="1007" spans="11:17">
      <c r="K1007" s="68"/>
      <c r="M1007" s="93"/>
      <c r="N1007" s="79"/>
      <c r="P1007" s="68"/>
      <c r="Q1007" s="79"/>
    </row>
    <row r="1008" spans="11:17">
      <c r="K1008" s="68"/>
      <c r="M1008" s="93"/>
      <c r="N1008" s="79"/>
      <c r="P1008" s="68"/>
      <c r="Q1008" s="79"/>
    </row>
    <row r="1009" spans="11:17">
      <c r="K1009" s="68"/>
      <c r="M1009" s="93"/>
      <c r="N1009" s="79"/>
      <c r="P1009" s="68"/>
      <c r="Q1009" s="79"/>
    </row>
    <row r="1010" spans="11:17">
      <c r="K1010" s="68"/>
      <c r="M1010" s="93"/>
      <c r="N1010" s="79"/>
      <c r="P1010" s="68"/>
      <c r="Q1010" s="79"/>
    </row>
    <row r="1011" spans="11:17">
      <c r="K1011" s="68"/>
      <c r="M1011" s="93"/>
      <c r="N1011" s="79"/>
      <c r="P1011" s="68"/>
      <c r="Q1011" s="79"/>
    </row>
    <row r="1012" spans="11:17">
      <c r="K1012" s="68"/>
      <c r="M1012" s="93"/>
      <c r="N1012" s="79"/>
      <c r="P1012" s="68"/>
      <c r="Q1012" s="79"/>
    </row>
    <row r="1013" spans="11:17">
      <c r="K1013" s="68"/>
      <c r="M1013" s="93"/>
      <c r="N1013" s="79"/>
      <c r="P1013" s="68"/>
      <c r="Q1013" s="79"/>
    </row>
    <row r="1014" spans="11:17">
      <c r="K1014" s="68"/>
      <c r="M1014" s="93"/>
      <c r="N1014" s="79"/>
      <c r="P1014" s="68"/>
      <c r="Q1014" s="79"/>
    </row>
    <row r="1015" spans="11:17">
      <c r="K1015" s="68"/>
      <c r="M1015" s="93"/>
      <c r="N1015" s="79"/>
      <c r="P1015" s="68"/>
      <c r="Q1015" s="79"/>
    </row>
    <row r="1016" spans="11:17">
      <c r="K1016" s="68"/>
      <c r="M1016" s="93"/>
      <c r="N1016" s="79"/>
      <c r="P1016" s="68"/>
      <c r="Q1016" s="79"/>
    </row>
    <row r="1017" spans="11:17">
      <c r="K1017" s="68"/>
      <c r="M1017" s="93"/>
      <c r="N1017" s="79"/>
      <c r="P1017" s="68"/>
      <c r="Q1017" s="79"/>
    </row>
    <row r="1018" spans="11:17">
      <c r="K1018" s="68"/>
      <c r="M1018" s="93"/>
      <c r="N1018" s="79"/>
      <c r="P1018" s="68"/>
      <c r="Q1018" s="79"/>
    </row>
    <row r="1019" spans="11:17">
      <c r="K1019" s="68"/>
      <c r="M1019" s="93"/>
      <c r="N1019" s="79"/>
      <c r="P1019" s="68"/>
      <c r="Q1019" s="79"/>
    </row>
    <row r="1020" spans="11:17">
      <c r="K1020" s="68"/>
      <c r="M1020" s="93"/>
      <c r="N1020" s="79"/>
      <c r="P1020" s="68"/>
      <c r="Q1020" s="79"/>
    </row>
    <row r="1021" spans="11:17">
      <c r="K1021" s="68"/>
      <c r="M1021" s="93"/>
      <c r="N1021" s="79"/>
      <c r="P1021" s="68"/>
      <c r="Q1021" s="79"/>
    </row>
    <row r="1022" spans="11:17">
      <c r="K1022" s="68"/>
      <c r="M1022" s="93"/>
      <c r="N1022" s="79"/>
      <c r="P1022" s="68"/>
      <c r="Q1022" s="79"/>
    </row>
    <row r="1023" spans="11:17">
      <c r="K1023" s="68"/>
      <c r="M1023" s="93"/>
      <c r="N1023" s="79"/>
      <c r="P1023" s="68"/>
      <c r="Q1023" s="79"/>
    </row>
    <row r="1024" spans="11:17">
      <c r="K1024" s="68"/>
      <c r="M1024" s="93"/>
      <c r="N1024" s="79"/>
      <c r="P1024" s="68"/>
      <c r="Q1024" s="79"/>
    </row>
    <row r="1025" spans="11:17">
      <c r="K1025" s="68"/>
      <c r="M1025" s="93"/>
      <c r="N1025" s="79"/>
      <c r="P1025" s="68"/>
      <c r="Q1025" s="79"/>
    </row>
    <row r="1026" spans="11:17">
      <c r="K1026" s="68"/>
      <c r="M1026" s="93"/>
      <c r="N1026" s="79"/>
      <c r="P1026" s="68"/>
      <c r="Q1026" s="79"/>
    </row>
    <row r="1027" spans="11:17">
      <c r="K1027" s="68"/>
      <c r="M1027" s="93"/>
      <c r="N1027" s="79"/>
      <c r="P1027" s="68"/>
      <c r="Q1027" s="79"/>
    </row>
    <row r="1028" spans="11:17">
      <c r="K1028" s="68"/>
      <c r="M1028" s="93"/>
      <c r="N1028" s="79"/>
      <c r="P1028" s="68"/>
      <c r="Q1028" s="79"/>
    </row>
    <row r="1029" spans="11:17">
      <c r="K1029" s="68"/>
      <c r="M1029" s="93"/>
      <c r="N1029" s="79"/>
      <c r="P1029" s="68"/>
      <c r="Q1029" s="79"/>
    </row>
    <row r="1030" spans="11:17">
      <c r="K1030" s="68"/>
      <c r="M1030" s="93"/>
      <c r="N1030" s="79"/>
      <c r="P1030" s="68"/>
      <c r="Q1030" s="79"/>
    </row>
    <row r="1031" spans="11:17">
      <c r="K1031" s="68"/>
      <c r="M1031" s="93"/>
      <c r="N1031" s="79"/>
      <c r="P1031" s="68"/>
      <c r="Q1031" s="79"/>
    </row>
    <row r="1032" spans="11:17">
      <c r="K1032" s="68"/>
      <c r="M1032" s="93"/>
      <c r="N1032" s="79"/>
      <c r="P1032" s="68"/>
      <c r="Q1032" s="79"/>
    </row>
    <row r="1033" spans="11:17">
      <c r="K1033" s="68"/>
      <c r="M1033" s="93"/>
      <c r="N1033" s="79"/>
      <c r="P1033" s="68"/>
      <c r="Q1033" s="79"/>
    </row>
    <row r="1034" spans="11:17">
      <c r="K1034" s="68"/>
      <c r="M1034" s="93"/>
      <c r="N1034" s="79"/>
      <c r="P1034" s="68"/>
      <c r="Q1034" s="79"/>
    </row>
    <row r="1035" spans="11:17">
      <c r="K1035" s="68"/>
      <c r="M1035" s="93"/>
      <c r="N1035" s="79"/>
      <c r="P1035" s="68"/>
      <c r="Q1035" s="79"/>
    </row>
    <row r="1036" spans="11:17">
      <c r="K1036" s="68"/>
      <c r="M1036" s="93"/>
      <c r="N1036" s="79"/>
      <c r="P1036" s="68"/>
      <c r="Q1036" s="79"/>
    </row>
    <row r="1037" spans="11:17">
      <c r="K1037" s="68"/>
      <c r="M1037" s="93"/>
      <c r="N1037" s="79"/>
      <c r="P1037" s="68"/>
      <c r="Q1037" s="79"/>
    </row>
    <row r="1038" spans="11:17">
      <c r="K1038" s="68"/>
      <c r="M1038" s="93"/>
      <c r="N1038" s="79"/>
      <c r="P1038" s="68"/>
      <c r="Q1038" s="79"/>
    </row>
    <row r="1039" spans="11:17">
      <c r="K1039" s="68"/>
      <c r="M1039" s="93"/>
      <c r="N1039" s="79"/>
      <c r="P1039" s="68"/>
      <c r="Q1039" s="79"/>
    </row>
    <row r="1040" spans="11:17">
      <c r="K1040" s="68"/>
      <c r="M1040" s="93"/>
      <c r="N1040" s="79"/>
      <c r="P1040" s="68"/>
      <c r="Q1040" s="79"/>
    </row>
    <row r="1041" spans="11:17">
      <c r="K1041" s="68"/>
      <c r="M1041" s="93"/>
      <c r="N1041" s="79"/>
      <c r="P1041" s="68"/>
      <c r="Q1041" s="79"/>
    </row>
    <row r="1042" spans="11:17">
      <c r="K1042" s="68"/>
      <c r="M1042" s="93"/>
      <c r="N1042" s="79"/>
      <c r="P1042" s="68"/>
      <c r="Q1042" s="79"/>
    </row>
    <row r="1043" spans="11:17">
      <c r="K1043" s="68"/>
      <c r="M1043" s="93"/>
      <c r="N1043" s="79"/>
      <c r="P1043" s="68"/>
      <c r="Q1043" s="79"/>
    </row>
    <row r="1044" spans="11:17">
      <c r="K1044" s="68"/>
      <c r="M1044" s="93"/>
      <c r="N1044" s="79"/>
      <c r="P1044" s="68"/>
      <c r="Q1044" s="79"/>
    </row>
    <row r="1045" spans="11:17">
      <c r="K1045" s="68"/>
      <c r="M1045" s="93"/>
      <c r="N1045" s="79"/>
      <c r="P1045" s="68"/>
      <c r="Q1045" s="79"/>
    </row>
    <row r="1046" spans="11:17">
      <c r="K1046" s="68"/>
      <c r="M1046" s="93"/>
      <c r="N1046" s="79"/>
      <c r="P1046" s="68"/>
      <c r="Q1046" s="79"/>
    </row>
    <row r="1047" spans="11:17">
      <c r="K1047" s="68"/>
      <c r="M1047" s="93"/>
      <c r="N1047" s="79"/>
      <c r="P1047" s="68"/>
      <c r="Q1047" s="79"/>
    </row>
    <row r="1048" spans="11:17">
      <c r="K1048" s="68"/>
      <c r="M1048" s="93"/>
      <c r="N1048" s="79"/>
      <c r="P1048" s="68"/>
      <c r="Q1048" s="79"/>
    </row>
    <row r="1049" spans="11:17">
      <c r="K1049" s="68"/>
      <c r="M1049" s="93"/>
      <c r="N1049" s="79"/>
      <c r="P1049" s="68"/>
      <c r="Q1049" s="79"/>
    </row>
    <row r="1050" spans="11:17">
      <c r="K1050" s="68"/>
      <c r="M1050" s="93"/>
      <c r="N1050" s="79"/>
      <c r="P1050" s="68"/>
      <c r="Q1050" s="79"/>
    </row>
    <row r="1051" spans="11:17">
      <c r="K1051" s="68"/>
      <c r="M1051" s="93"/>
      <c r="N1051" s="79"/>
      <c r="P1051" s="68"/>
      <c r="Q1051" s="79"/>
    </row>
    <row r="1052" spans="11:17">
      <c r="K1052" s="68"/>
      <c r="M1052" s="93"/>
      <c r="N1052" s="79"/>
      <c r="P1052" s="68"/>
      <c r="Q1052" s="79"/>
    </row>
    <row r="1053" spans="11:17">
      <c r="K1053" s="68"/>
      <c r="M1053" s="93"/>
      <c r="N1053" s="79"/>
      <c r="P1053" s="68"/>
      <c r="Q1053" s="79"/>
    </row>
    <row r="1054" spans="11:17">
      <c r="K1054" s="68"/>
      <c r="M1054" s="93"/>
      <c r="N1054" s="79"/>
      <c r="P1054" s="68"/>
      <c r="Q1054" s="79"/>
    </row>
    <row r="1055" spans="11:17">
      <c r="K1055" s="68"/>
      <c r="M1055" s="93"/>
      <c r="N1055" s="79"/>
      <c r="P1055" s="68"/>
      <c r="Q1055" s="79"/>
    </row>
    <row r="1056" spans="11:17">
      <c r="K1056" s="68"/>
      <c r="M1056" s="93"/>
      <c r="N1056" s="79"/>
      <c r="P1056" s="68"/>
      <c r="Q1056" s="79"/>
    </row>
    <row r="1057" spans="11:17">
      <c r="K1057" s="68"/>
      <c r="M1057" s="93"/>
      <c r="N1057" s="79"/>
      <c r="P1057" s="68"/>
      <c r="Q1057" s="79"/>
    </row>
    <row r="1058" spans="11:17">
      <c r="K1058" s="68"/>
      <c r="M1058" s="93"/>
      <c r="N1058" s="79"/>
      <c r="P1058" s="68"/>
      <c r="Q1058" s="79"/>
    </row>
    <row r="1059" spans="11:17">
      <c r="K1059" s="68"/>
      <c r="M1059" s="93"/>
      <c r="N1059" s="79"/>
      <c r="P1059" s="68"/>
      <c r="Q1059" s="79"/>
    </row>
    <row r="1060" spans="11:17">
      <c r="K1060" s="68"/>
      <c r="M1060" s="93"/>
      <c r="N1060" s="79"/>
      <c r="P1060" s="68"/>
      <c r="Q1060" s="79"/>
    </row>
    <row r="1061" spans="11:17">
      <c r="K1061" s="68"/>
      <c r="M1061" s="93"/>
      <c r="N1061" s="79"/>
      <c r="P1061" s="68"/>
      <c r="Q1061" s="79"/>
    </row>
    <row r="1062" spans="11:17">
      <c r="K1062" s="68"/>
      <c r="M1062" s="93"/>
      <c r="N1062" s="79"/>
      <c r="P1062" s="68"/>
      <c r="Q1062" s="79"/>
    </row>
    <row r="1063" spans="11:17">
      <c r="K1063" s="68"/>
      <c r="M1063" s="93"/>
      <c r="N1063" s="79"/>
      <c r="P1063" s="68"/>
      <c r="Q1063" s="79"/>
    </row>
    <row r="1064" spans="11:17">
      <c r="K1064" s="68"/>
      <c r="M1064" s="93"/>
      <c r="N1064" s="79"/>
      <c r="P1064" s="68"/>
      <c r="Q1064" s="79"/>
    </row>
    <row r="1065" spans="11:17">
      <c r="K1065" s="68"/>
      <c r="M1065" s="93"/>
      <c r="N1065" s="79"/>
      <c r="P1065" s="68"/>
      <c r="Q1065" s="79"/>
    </row>
    <row r="1066" spans="11:17">
      <c r="K1066" s="68"/>
      <c r="M1066" s="93"/>
      <c r="N1066" s="79"/>
      <c r="P1066" s="68"/>
      <c r="Q1066" s="79"/>
    </row>
    <row r="1067" spans="11:17">
      <c r="K1067" s="68"/>
      <c r="M1067" s="93"/>
      <c r="N1067" s="79"/>
      <c r="P1067" s="68"/>
      <c r="Q1067" s="79"/>
    </row>
    <row r="1068" spans="11:17">
      <c r="K1068" s="68"/>
      <c r="M1068" s="93"/>
      <c r="N1068" s="79"/>
      <c r="P1068" s="68"/>
      <c r="Q1068" s="79"/>
    </row>
    <row r="1069" spans="11:17">
      <c r="K1069" s="68"/>
      <c r="M1069" s="93"/>
      <c r="N1069" s="79"/>
      <c r="P1069" s="68"/>
      <c r="Q1069" s="79"/>
    </row>
    <row r="1070" spans="11:17">
      <c r="K1070" s="68"/>
      <c r="M1070" s="93"/>
      <c r="N1070" s="79"/>
      <c r="P1070" s="68"/>
      <c r="Q1070" s="79"/>
    </row>
    <row r="1071" spans="11:17">
      <c r="K1071" s="68"/>
      <c r="M1071" s="93"/>
      <c r="N1071" s="79"/>
      <c r="P1071" s="68"/>
      <c r="Q1071" s="79"/>
    </row>
    <row r="1072" spans="11:17">
      <c r="K1072" s="68"/>
      <c r="M1072" s="93"/>
      <c r="N1072" s="79"/>
      <c r="P1072" s="68"/>
      <c r="Q1072" s="79"/>
    </row>
    <row r="1073" spans="11:17">
      <c r="K1073" s="68"/>
      <c r="M1073" s="93"/>
      <c r="N1073" s="79"/>
      <c r="P1073" s="68"/>
      <c r="Q1073" s="79"/>
    </row>
    <row r="1074" spans="11:17">
      <c r="K1074" s="68"/>
      <c r="M1074" s="93"/>
      <c r="N1074" s="79"/>
      <c r="P1074" s="68"/>
      <c r="Q1074" s="79"/>
    </row>
    <row r="1075" spans="11:17">
      <c r="K1075" s="68"/>
      <c r="M1075" s="93"/>
      <c r="N1075" s="79"/>
      <c r="P1075" s="68"/>
      <c r="Q1075" s="79"/>
    </row>
    <row r="1076" spans="11:17">
      <c r="K1076" s="68"/>
      <c r="M1076" s="93"/>
      <c r="N1076" s="79"/>
      <c r="P1076" s="68"/>
      <c r="Q1076" s="79"/>
    </row>
    <row r="1077" spans="11:17">
      <c r="K1077" s="68"/>
      <c r="M1077" s="93"/>
      <c r="N1077" s="79"/>
      <c r="P1077" s="68"/>
      <c r="Q1077" s="79"/>
    </row>
    <row r="1078" spans="11:17">
      <c r="K1078" s="68"/>
      <c r="M1078" s="93"/>
      <c r="N1078" s="79"/>
      <c r="P1078" s="68"/>
      <c r="Q1078" s="79"/>
    </row>
    <row r="1079" spans="11:17">
      <c r="K1079" s="68"/>
      <c r="M1079" s="93"/>
      <c r="N1079" s="79"/>
      <c r="P1079" s="68"/>
      <c r="Q1079" s="79"/>
    </row>
    <row r="1080" spans="11:17">
      <c r="K1080" s="68"/>
      <c r="M1080" s="93"/>
      <c r="N1080" s="79"/>
      <c r="P1080" s="68"/>
      <c r="Q1080" s="79"/>
    </row>
    <row r="1081" spans="11:17">
      <c r="K1081" s="68"/>
      <c r="M1081" s="93"/>
      <c r="N1081" s="79"/>
      <c r="P1081" s="68"/>
      <c r="Q1081" s="79"/>
    </row>
    <row r="1082" spans="11:17">
      <c r="K1082" s="68"/>
      <c r="M1082" s="93"/>
      <c r="N1082" s="79"/>
      <c r="P1082" s="68"/>
      <c r="Q1082" s="79"/>
    </row>
    <row r="1083" spans="11:17">
      <c r="K1083" s="68"/>
      <c r="M1083" s="93"/>
      <c r="N1083" s="79"/>
      <c r="P1083" s="68"/>
      <c r="Q1083" s="79"/>
    </row>
    <row r="1084" spans="11:17">
      <c r="K1084" s="68"/>
      <c r="M1084" s="93"/>
      <c r="N1084" s="79"/>
      <c r="P1084" s="68"/>
      <c r="Q1084" s="79"/>
    </row>
    <row r="1085" spans="11:17">
      <c r="K1085" s="68"/>
      <c r="M1085" s="93"/>
      <c r="N1085" s="79"/>
      <c r="P1085" s="68"/>
      <c r="Q1085" s="79"/>
    </row>
    <row r="1086" spans="11:17">
      <c r="K1086" s="68"/>
      <c r="M1086" s="93"/>
      <c r="N1086" s="79"/>
      <c r="P1086" s="68"/>
      <c r="Q1086" s="79"/>
    </row>
    <row r="1087" spans="11:17">
      <c r="K1087" s="68"/>
      <c r="M1087" s="93"/>
      <c r="N1087" s="79"/>
      <c r="P1087" s="68"/>
      <c r="Q1087" s="79"/>
    </row>
    <row r="1088" spans="11:17">
      <c r="K1088" s="68"/>
      <c r="M1088" s="93"/>
      <c r="N1088" s="79"/>
      <c r="P1088" s="68"/>
      <c r="Q1088" s="79"/>
    </row>
    <row r="1089" spans="11:17">
      <c r="K1089" s="68"/>
      <c r="M1089" s="93"/>
      <c r="N1089" s="79"/>
      <c r="P1089" s="68"/>
      <c r="Q1089" s="79"/>
    </row>
    <row r="1090" spans="11:17">
      <c r="K1090" s="68"/>
      <c r="M1090" s="93"/>
      <c r="N1090" s="79"/>
      <c r="P1090" s="68"/>
      <c r="Q1090" s="79"/>
    </row>
    <row r="1091" spans="11:17">
      <c r="K1091" s="68"/>
      <c r="M1091" s="93"/>
      <c r="N1091" s="79"/>
      <c r="P1091" s="68"/>
      <c r="Q1091" s="79"/>
    </row>
    <row r="1092" spans="11:17">
      <c r="K1092" s="68"/>
      <c r="M1092" s="93"/>
      <c r="N1092" s="79"/>
      <c r="P1092" s="68"/>
      <c r="Q1092" s="79"/>
    </row>
    <row r="1093" spans="11:17">
      <c r="K1093" s="68"/>
      <c r="M1093" s="93"/>
      <c r="N1093" s="79"/>
      <c r="P1093" s="68"/>
      <c r="Q1093" s="79"/>
    </row>
    <row r="1094" spans="11:17">
      <c r="K1094" s="68"/>
      <c r="M1094" s="93"/>
      <c r="N1094" s="79"/>
      <c r="P1094" s="68"/>
      <c r="Q1094" s="79"/>
    </row>
    <row r="1095" spans="11:17">
      <c r="K1095" s="68"/>
      <c r="M1095" s="93"/>
      <c r="N1095" s="79"/>
      <c r="P1095" s="68"/>
      <c r="Q1095" s="79"/>
    </row>
    <row r="1096" spans="11:17">
      <c r="K1096" s="68"/>
      <c r="M1096" s="93"/>
      <c r="N1096" s="79"/>
      <c r="P1096" s="68"/>
      <c r="Q1096" s="79"/>
    </row>
    <row r="1097" spans="11:17">
      <c r="K1097" s="68"/>
      <c r="M1097" s="93"/>
      <c r="N1097" s="79"/>
      <c r="P1097" s="68"/>
      <c r="Q1097" s="79"/>
    </row>
    <row r="1098" spans="11:17">
      <c r="K1098" s="68"/>
      <c r="M1098" s="93"/>
      <c r="N1098" s="79"/>
      <c r="P1098" s="68"/>
      <c r="Q1098" s="79"/>
    </row>
    <row r="1099" spans="11:17">
      <c r="K1099" s="68"/>
      <c r="M1099" s="93"/>
      <c r="N1099" s="79"/>
      <c r="P1099" s="68"/>
      <c r="Q1099" s="79"/>
    </row>
    <row r="1100" spans="11:17">
      <c r="K1100" s="68"/>
      <c r="M1100" s="93"/>
      <c r="N1100" s="79"/>
      <c r="P1100" s="68"/>
      <c r="Q1100" s="79"/>
    </row>
    <row r="1101" spans="11:17">
      <c r="K1101" s="68"/>
      <c r="M1101" s="93"/>
      <c r="N1101" s="79"/>
      <c r="P1101" s="68"/>
      <c r="Q1101" s="79"/>
    </row>
    <row r="1102" spans="11:17">
      <c r="K1102" s="68"/>
      <c r="M1102" s="93"/>
      <c r="N1102" s="79"/>
      <c r="P1102" s="68"/>
      <c r="Q1102" s="79"/>
    </row>
    <row r="1103" spans="11:17">
      <c r="K1103" s="68"/>
      <c r="M1103" s="93"/>
      <c r="N1103" s="79"/>
      <c r="P1103" s="68"/>
      <c r="Q1103" s="79"/>
    </row>
    <row r="1104" spans="11:17">
      <c r="K1104" s="68"/>
      <c r="M1104" s="93"/>
      <c r="N1104" s="79"/>
      <c r="P1104" s="68"/>
      <c r="Q1104" s="79"/>
    </row>
    <row r="1105" spans="11:17">
      <c r="K1105" s="68"/>
      <c r="M1105" s="93"/>
      <c r="N1105" s="79"/>
      <c r="P1105" s="68"/>
      <c r="Q1105" s="79"/>
    </row>
    <row r="1106" spans="11:17">
      <c r="K1106" s="68"/>
      <c r="M1106" s="93"/>
      <c r="N1106" s="79"/>
      <c r="P1106" s="68"/>
      <c r="Q1106" s="79"/>
    </row>
    <row r="1107" spans="11:17">
      <c r="K1107" s="68"/>
      <c r="M1107" s="93"/>
      <c r="N1107" s="79"/>
      <c r="P1107" s="68"/>
      <c r="Q1107" s="79"/>
    </row>
    <row r="1108" spans="11:17">
      <c r="K1108" s="68"/>
      <c r="M1108" s="93"/>
      <c r="N1108" s="79"/>
      <c r="P1108" s="68"/>
      <c r="Q1108" s="79"/>
    </row>
    <row r="1109" spans="11:17">
      <c r="K1109" s="68"/>
      <c r="M1109" s="93"/>
      <c r="N1109" s="79"/>
      <c r="P1109" s="68"/>
      <c r="Q1109" s="79"/>
    </row>
    <row r="1110" spans="11:17">
      <c r="K1110" s="68"/>
      <c r="M1110" s="93"/>
      <c r="N1110" s="79"/>
      <c r="P1110" s="68"/>
      <c r="Q1110" s="79"/>
    </row>
    <row r="1111" spans="11:17">
      <c r="K1111" s="68"/>
      <c r="M1111" s="93"/>
      <c r="N1111" s="79"/>
      <c r="P1111" s="68"/>
      <c r="Q1111" s="79"/>
    </row>
    <row r="1112" spans="11:17">
      <c r="K1112" s="68"/>
      <c r="M1112" s="93"/>
      <c r="N1112" s="79"/>
      <c r="P1112" s="68"/>
      <c r="Q1112" s="79"/>
    </row>
    <row r="1113" spans="11:17">
      <c r="K1113" s="68"/>
      <c r="M1113" s="93"/>
      <c r="N1113" s="79"/>
      <c r="P1113" s="68"/>
      <c r="Q1113" s="79"/>
    </row>
    <row r="1114" spans="11:17">
      <c r="K1114" s="68"/>
      <c r="M1114" s="93"/>
      <c r="N1114" s="79"/>
      <c r="P1114" s="68"/>
      <c r="Q1114" s="79"/>
    </row>
    <row r="1115" spans="11:17">
      <c r="K1115" s="68"/>
      <c r="M1115" s="93"/>
      <c r="N1115" s="79"/>
      <c r="P1115" s="68"/>
      <c r="Q1115" s="79"/>
    </row>
    <row r="1116" spans="11:17">
      <c r="K1116" s="68"/>
      <c r="M1116" s="93"/>
      <c r="N1116" s="79"/>
      <c r="P1116" s="68"/>
      <c r="Q1116" s="79"/>
    </row>
    <row r="1117" spans="11:17">
      <c r="K1117" s="68"/>
      <c r="M1117" s="93"/>
      <c r="N1117" s="79"/>
      <c r="P1117" s="68"/>
      <c r="Q1117" s="79"/>
    </row>
    <row r="1118" spans="11:17">
      <c r="K1118" s="68"/>
      <c r="M1118" s="93"/>
      <c r="N1118" s="79"/>
      <c r="P1118" s="68"/>
      <c r="Q1118" s="79"/>
    </row>
    <row r="1119" spans="11:17">
      <c r="K1119" s="68"/>
      <c r="M1119" s="93"/>
      <c r="N1119" s="79"/>
      <c r="P1119" s="68"/>
      <c r="Q1119" s="79"/>
    </row>
    <row r="1120" spans="11:17">
      <c r="K1120" s="68"/>
      <c r="M1120" s="93"/>
      <c r="N1120" s="79"/>
      <c r="P1120" s="68"/>
      <c r="Q1120" s="79"/>
    </row>
    <row r="1121" spans="11:17">
      <c r="K1121" s="68"/>
      <c r="M1121" s="93"/>
      <c r="N1121" s="79"/>
      <c r="P1121" s="68"/>
      <c r="Q1121" s="79"/>
    </row>
    <row r="1122" spans="11:17">
      <c r="K1122" s="68"/>
      <c r="M1122" s="93"/>
      <c r="N1122" s="79"/>
      <c r="P1122" s="68"/>
      <c r="Q1122" s="79"/>
    </row>
    <row r="1123" spans="11:17">
      <c r="K1123" s="68"/>
      <c r="M1123" s="93"/>
      <c r="N1123" s="79"/>
      <c r="P1123" s="68"/>
      <c r="Q1123" s="79"/>
    </row>
    <row r="1124" spans="11:17">
      <c r="K1124" s="68"/>
      <c r="M1124" s="93"/>
      <c r="N1124" s="79"/>
      <c r="P1124" s="68"/>
      <c r="Q1124" s="79"/>
    </row>
    <row r="1125" spans="11:17">
      <c r="K1125" s="68"/>
      <c r="M1125" s="93"/>
      <c r="N1125" s="79"/>
      <c r="P1125" s="68"/>
      <c r="Q1125" s="79"/>
    </row>
    <row r="1126" spans="11:17">
      <c r="K1126" s="68"/>
      <c r="M1126" s="93"/>
      <c r="N1126" s="79"/>
      <c r="P1126" s="68"/>
      <c r="Q1126" s="79"/>
    </row>
    <row r="1127" spans="11:17">
      <c r="K1127" s="68"/>
      <c r="M1127" s="93"/>
      <c r="N1127" s="79"/>
      <c r="P1127" s="68"/>
      <c r="Q1127" s="79"/>
    </row>
    <row r="1128" spans="11:17">
      <c r="K1128" s="68"/>
      <c r="M1128" s="93"/>
      <c r="N1128" s="79"/>
      <c r="P1128" s="68"/>
      <c r="Q1128" s="79"/>
    </row>
    <row r="1129" spans="11:17">
      <c r="K1129" s="68"/>
      <c r="M1129" s="93"/>
      <c r="N1129" s="79"/>
      <c r="P1129" s="68"/>
      <c r="Q1129" s="79"/>
    </row>
    <row r="1130" spans="11:17">
      <c r="K1130" s="68"/>
      <c r="M1130" s="93"/>
      <c r="N1130" s="79"/>
      <c r="P1130" s="68"/>
      <c r="Q1130" s="79"/>
    </row>
    <row r="1131" spans="11:17">
      <c r="K1131" s="68"/>
      <c r="M1131" s="93"/>
      <c r="N1131" s="79"/>
      <c r="P1131" s="68"/>
      <c r="Q1131" s="79"/>
    </row>
    <row r="1132" spans="11:17">
      <c r="K1132" s="68"/>
      <c r="M1132" s="93"/>
      <c r="N1132" s="79"/>
      <c r="P1132" s="68"/>
      <c r="Q1132" s="79"/>
    </row>
    <row r="1133" spans="11:17">
      <c r="K1133" s="68"/>
      <c r="M1133" s="93"/>
      <c r="N1133" s="79"/>
      <c r="P1133" s="68"/>
      <c r="Q1133" s="79"/>
    </row>
    <row r="1134" spans="11:17">
      <c r="K1134" s="68"/>
      <c r="M1134" s="93"/>
      <c r="N1134" s="79"/>
      <c r="P1134" s="68"/>
      <c r="Q1134" s="79"/>
    </row>
    <row r="1135" spans="11:17">
      <c r="K1135" s="68"/>
      <c r="M1135" s="93"/>
      <c r="N1135" s="79"/>
      <c r="P1135" s="68"/>
      <c r="Q1135" s="79"/>
    </row>
    <row r="1136" spans="11:17">
      <c r="K1136" s="68"/>
      <c r="M1136" s="93"/>
      <c r="N1136" s="79"/>
      <c r="P1136" s="68"/>
      <c r="Q1136" s="79"/>
    </row>
    <row r="1137" spans="11:17">
      <c r="K1137" s="68"/>
      <c r="M1137" s="93"/>
      <c r="N1137" s="79"/>
      <c r="P1137" s="68"/>
      <c r="Q1137" s="79"/>
    </row>
    <row r="1138" spans="11:17">
      <c r="K1138" s="68"/>
      <c r="M1138" s="93"/>
      <c r="N1138" s="79"/>
      <c r="P1138" s="68"/>
      <c r="Q1138" s="79"/>
    </row>
    <row r="1139" spans="11:17">
      <c r="K1139" s="68"/>
      <c r="M1139" s="93"/>
      <c r="N1139" s="79"/>
      <c r="P1139" s="68"/>
      <c r="Q1139" s="79"/>
    </row>
    <row r="1140" spans="11:17">
      <c r="K1140" s="68"/>
      <c r="M1140" s="93"/>
      <c r="N1140" s="79"/>
      <c r="P1140" s="68"/>
      <c r="Q1140" s="79"/>
    </row>
    <row r="1141" spans="11:17">
      <c r="K1141" s="68"/>
      <c r="M1141" s="93"/>
      <c r="N1141" s="79"/>
      <c r="P1141" s="68"/>
      <c r="Q1141" s="79"/>
    </row>
    <row r="1142" spans="11:17">
      <c r="K1142" s="68"/>
      <c r="M1142" s="93"/>
      <c r="N1142" s="79"/>
      <c r="P1142" s="68"/>
      <c r="Q1142" s="79"/>
    </row>
    <row r="1143" spans="11:17">
      <c r="K1143" s="68"/>
      <c r="M1143" s="93"/>
      <c r="N1143" s="79"/>
      <c r="P1143" s="68"/>
      <c r="Q1143" s="79"/>
    </row>
    <row r="1144" spans="11:17">
      <c r="K1144" s="68"/>
      <c r="M1144" s="93"/>
      <c r="N1144" s="79"/>
      <c r="P1144" s="68"/>
      <c r="Q1144" s="79"/>
    </row>
    <row r="1145" spans="11:17">
      <c r="K1145" s="68"/>
      <c r="M1145" s="93"/>
      <c r="N1145" s="79"/>
      <c r="P1145" s="68"/>
      <c r="Q1145" s="79"/>
    </row>
    <row r="1146" spans="11:17">
      <c r="K1146" s="68"/>
      <c r="M1146" s="93"/>
      <c r="N1146" s="79"/>
      <c r="P1146" s="68"/>
      <c r="Q1146" s="79"/>
    </row>
    <row r="1147" spans="11:17">
      <c r="K1147" s="68"/>
      <c r="M1147" s="93"/>
      <c r="N1147" s="79"/>
      <c r="P1147" s="68"/>
      <c r="Q1147" s="79"/>
    </row>
    <row r="1148" spans="11:17">
      <c r="K1148" s="68"/>
      <c r="M1148" s="93"/>
      <c r="N1148" s="79"/>
      <c r="P1148" s="68"/>
      <c r="Q1148" s="79"/>
    </row>
    <row r="1149" spans="11:17">
      <c r="K1149" s="68"/>
      <c r="M1149" s="93"/>
      <c r="N1149" s="79"/>
      <c r="P1149" s="68"/>
      <c r="Q1149" s="79"/>
    </row>
    <row r="1150" spans="11:17">
      <c r="K1150" s="68"/>
      <c r="M1150" s="93"/>
      <c r="N1150" s="79"/>
      <c r="P1150" s="68"/>
      <c r="Q1150" s="79"/>
    </row>
    <row r="1151" spans="11:17">
      <c r="K1151" s="68"/>
      <c r="M1151" s="93"/>
      <c r="N1151" s="79"/>
      <c r="P1151" s="68"/>
      <c r="Q1151" s="79"/>
    </row>
    <row r="1152" spans="11:17">
      <c r="K1152" s="68"/>
      <c r="M1152" s="93"/>
      <c r="N1152" s="79"/>
      <c r="P1152" s="68"/>
      <c r="Q1152" s="79"/>
    </row>
    <row r="1153" spans="11:17">
      <c r="K1153" s="68"/>
      <c r="M1153" s="93"/>
      <c r="N1153" s="79"/>
      <c r="P1153" s="68"/>
      <c r="Q1153" s="79"/>
    </row>
    <row r="1154" spans="11:17">
      <c r="K1154" s="68"/>
      <c r="M1154" s="93"/>
      <c r="N1154" s="79"/>
      <c r="P1154" s="68"/>
      <c r="Q1154" s="79"/>
    </row>
    <row r="1155" spans="11:17">
      <c r="K1155" s="68"/>
      <c r="M1155" s="93"/>
      <c r="N1155" s="79"/>
      <c r="P1155" s="68"/>
      <c r="Q1155" s="79"/>
    </row>
    <row r="1156" spans="11:17">
      <c r="K1156" s="68"/>
      <c r="M1156" s="93"/>
      <c r="N1156" s="79"/>
      <c r="P1156" s="68"/>
      <c r="Q1156" s="79"/>
    </row>
    <row r="1157" spans="11:17">
      <c r="K1157" s="68"/>
      <c r="M1157" s="93"/>
      <c r="N1157" s="79"/>
      <c r="P1157" s="68"/>
      <c r="Q1157" s="79"/>
    </row>
    <row r="1158" spans="11:17">
      <c r="K1158" s="68"/>
      <c r="M1158" s="93"/>
      <c r="N1158" s="79"/>
      <c r="P1158" s="68"/>
      <c r="Q1158" s="79"/>
    </row>
    <row r="1159" spans="11:17">
      <c r="K1159" s="68"/>
      <c r="M1159" s="93"/>
      <c r="N1159" s="79"/>
      <c r="P1159" s="68"/>
      <c r="Q1159" s="79"/>
    </row>
    <row r="1160" spans="11:17">
      <c r="K1160" s="68"/>
      <c r="M1160" s="93"/>
      <c r="N1160" s="79"/>
      <c r="P1160" s="68"/>
      <c r="Q1160" s="79"/>
    </row>
    <row r="1161" spans="11:17">
      <c r="K1161" s="68"/>
      <c r="M1161" s="93"/>
      <c r="N1161" s="79"/>
      <c r="P1161" s="68"/>
      <c r="Q1161" s="79"/>
    </row>
    <row r="1162" spans="11:17">
      <c r="K1162" s="68"/>
      <c r="M1162" s="93"/>
      <c r="N1162" s="79"/>
      <c r="P1162" s="68"/>
      <c r="Q1162" s="79"/>
    </row>
    <row r="1163" spans="11:17">
      <c r="K1163" s="68"/>
      <c r="M1163" s="93"/>
      <c r="N1163" s="79"/>
      <c r="P1163" s="68"/>
      <c r="Q1163" s="79"/>
    </row>
    <row r="1164" spans="11:17">
      <c r="K1164" s="68"/>
      <c r="M1164" s="93"/>
      <c r="N1164" s="79"/>
      <c r="P1164" s="68"/>
      <c r="Q1164" s="79"/>
    </row>
    <row r="1165" spans="11:17">
      <c r="K1165" s="68"/>
      <c r="M1165" s="93"/>
      <c r="N1165" s="79"/>
      <c r="P1165" s="68"/>
      <c r="Q1165" s="79"/>
    </row>
    <row r="1166" spans="11:17">
      <c r="K1166" s="68"/>
      <c r="M1166" s="93"/>
      <c r="N1166" s="79"/>
      <c r="P1166" s="68"/>
      <c r="Q1166" s="79"/>
    </row>
    <row r="1167" spans="11:17">
      <c r="K1167" s="68"/>
      <c r="M1167" s="93"/>
      <c r="N1167" s="79"/>
      <c r="P1167" s="68"/>
      <c r="Q1167" s="79"/>
    </row>
    <row r="1168" spans="11:17">
      <c r="K1168" s="68"/>
      <c r="M1168" s="93"/>
      <c r="N1168" s="79"/>
      <c r="P1168" s="68"/>
      <c r="Q1168" s="79"/>
    </row>
    <row r="1169" spans="11:17">
      <c r="K1169" s="68"/>
      <c r="M1169" s="93"/>
      <c r="N1169" s="79"/>
      <c r="P1169" s="68"/>
      <c r="Q1169" s="79"/>
    </row>
    <row r="1170" spans="11:17">
      <c r="K1170" s="68"/>
      <c r="M1170" s="93"/>
      <c r="N1170" s="79"/>
      <c r="P1170" s="68"/>
      <c r="Q1170" s="79"/>
    </row>
    <row r="1171" spans="11:17">
      <c r="K1171" s="68"/>
      <c r="M1171" s="93"/>
      <c r="N1171" s="79"/>
      <c r="P1171" s="68"/>
      <c r="Q1171" s="79"/>
    </row>
    <row r="1172" spans="11:17">
      <c r="K1172" s="68"/>
      <c r="M1172" s="93"/>
      <c r="N1172" s="79"/>
      <c r="P1172" s="68"/>
      <c r="Q1172" s="79"/>
    </row>
    <row r="1173" spans="11:17">
      <c r="K1173" s="68"/>
      <c r="M1173" s="93"/>
      <c r="N1173" s="79"/>
      <c r="P1173" s="68"/>
      <c r="Q1173" s="79"/>
    </row>
    <row r="1174" spans="11:17">
      <c r="K1174" s="68"/>
      <c r="M1174" s="93"/>
      <c r="N1174" s="79"/>
      <c r="P1174" s="68"/>
      <c r="Q1174" s="79"/>
    </row>
    <row r="1175" spans="11:17">
      <c r="K1175" s="68"/>
      <c r="M1175" s="93"/>
      <c r="N1175" s="79"/>
      <c r="P1175" s="68"/>
      <c r="Q1175" s="79"/>
    </row>
    <row r="1176" spans="11:17">
      <c r="K1176" s="68"/>
      <c r="M1176" s="93"/>
      <c r="N1176" s="79"/>
      <c r="P1176" s="68"/>
      <c r="Q1176" s="79"/>
    </row>
    <row r="1177" spans="11:17">
      <c r="K1177" s="68"/>
      <c r="M1177" s="93"/>
      <c r="N1177" s="79"/>
      <c r="P1177" s="68"/>
      <c r="Q1177" s="79"/>
    </row>
    <row r="1178" spans="11:17">
      <c r="K1178" s="68"/>
      <c r="M1178" s="93"/>
      <c r="N1178" s="79"/>
      <c r="P1178" s="68"/>
      <c r="Q1178" s="79"/>
    </row>
    <row r="1179" spans="11:17">
      <c r="K1179" s="68"/>
      <c r="M1179" s="93"/>
      <c r="N1179" s="79"/>
      <c r="P1179" s="68"/>
      <c r="Q1179" s="79"/>
    </row>
    <row r="1180" spans="11:17">
      <c r="K1180" s="68"/>
      <c r="M1180" s="93"/>
      <c r="N1180" s="79"/>
      <c r="P1180" s="68"/>
      <c r="Q1180" s="79"/>
    </row>
    <row r="1181" spans="11:17">
      <c r="K1181" s="68"/>
      <c r="M1181" s="93"/>
      <c r="N1181" s="79"/>
      <c r="P1181" s="68"/>
      <c r="Q1181" s="79"/>
    </row>
    <row r="1182" spans="11:17">
      <c r="K1182" s="68"/>
      <c r="M1182" s="93"/>
      <c r="N1182" s="79"/>
      <c r="P1182" s="68"/>
      <c r="Q1182" s="79"/>
    </row>
    <row r="1183" spans="11:17">
      <c r="K1183" s="68"/>
      <c r="M1183" s="93"/>
      <c r="N1183" s="79"/>
      <c r="P1183" s="68"/>
      <c r="Q1183" s="79"/>
    </row>
    <row r="1184" spans="11:17">
      <c r="K1184" s="68"/>
      <c r="M1184" s="93"/>
      <c r="N1184" s="79"/>
      <c r="P1184" s="68"/>
      <c r="Q1184" s="79"/>
    </row>
    <row r="1185" spans="11:17">
      <c r="K1185" s="68"/>
      <c r="M1185" s="93"/>
      <c r="N1185" s="79"/>
      <c r="P1185" s="68"/>
      <c r="Q1185" s="79"/>
    </row>
    <row r="1186" spans="11:17">
      <c r="K1186" s="68"/>
      <c r="M1186" s="93"/>
      <c r="N1186" s="79"/>
      <c r="P1186" s="68"/>
      <c r="Q1186" s="79"/>
    </row>
    <row r="1187" spans="11:17">
      <c r="K1187" s="68"/>
      <c r="M1187" s="93"/>
      <c r="N1187" s="79"/>
      <c r="P1187" s="68"/>
      <c r="Q1187" s="79"/>
    </row>
    <row r="1188" spans="11:17">
      <c r="K1188" s="68"/>
      <c r="M1188" s="93"/>
      <c r="N1188" s="79"/>
      <c r="P1188" s="68"/>
      <c r="Q1188" s="79"/>
    </row>
    <row r="1189" spans="11:17">
      <c r="K1189" s="68"/>
      <c r="M1189" s="93"/>
      <c r="N1189" s="79"/>
      <c r="P1189" s="68"/>
      <c r="Q1189" s="79"/>
    </row>
    <row r="1190" spans="11:17">
      <c r="K1190" s="68"/>
      <c r="M1190" s="93"/>
      <c r="N1190" s="79"/>
      <c r="P1190" s="68"/>
      <c r="Q1190" s="79"/>
    </row>
    <row r="1191" spans="11:17">
      <c r="K1191" s="68"/>
      <c r="M1191" s="93"/>
      <c r="N1191" s="79"/>
      <c r="P1191" s="68"/>
      <c r="Q1191" s="79"/>
    </row>
    <row r="1192" spans="11:17">
      <c r="K1192" s="68"/>
      <c r="M1192" s="93"/>
      <c r="N1192" s="79"/>
      <c r="P1192" s="68"/>
      <c r="Q1192" s="79"/>
    </row>
    <row r="1193" spans="11:17">
      <c r="K1193" s="68"/>
      <c r="M1193" s="93"/>
      <c r="N1193" s="79"/>
      <c r="P1193" s="68"/>
      <c r="Q1193" s="79"/>
    </row>
    <row r="1194" spans="11:17">
      <c r="K1194" s="68"/>
      <c r="M1194" s="93"/>
      <c r="N1194" s="79"/>
      <c r="P1194" s="68"/>
      <c r="Q1194" s="79"/>
    </row>
    <row r="1195" spans="11:17">
      <c r="K1195" s="68"/>
      <c r="M1195" s="93"/>
      <c r="N1195" s="79"/>
      <c r="P1195" s="68"/>
      <c r="Q1195" s="79"/>
    </row>
    <row r="1196" spans="11:17">
      <c r="K1196" s="68"/>
      <c r="M1196" s="93"/>
      <c r="N1196" s="79"/>
      <c r="P1196" s="68"/>
      <c r="Q1196" s="79"/>
    </row>
    <row r="1197" spans="11:17">
      <c r="K1197" s="68"/>
      <c r="M1197" s="93"/>
      <c r="N1197" s="79"/>
      <c r="P1197" s="68"/>
      <c r="Q1197" s="79"/>
    </row>
    <row r="1198" spans="11:17">
      <c r="K1198" s="68"/>
      <c r="M1198" s="93"/>
      <c r="N1198" s="79"/>
      <c r="P1198" s="68"/>
      <c r="Q1198" s="79"/>
    </row>
    <row r="1199" spans="11:17">
      <c r="K1199" s="68"/>
      <c r="M1199" s="93"/>
      <c r="N1199" s="79"/>
      <c r="P1199" s="68"/>
      <c r="Q1199" s="79"/>
    </row>
    <row r="1200" spans="11:17">
      <c r="K1200" s="68"/>
      <c r="M1200" s="93"/>
      <c r="N1200" s="79"/>
      <c r="P1200" s="68"/>
      <c r="Q1200" s="79"/>
    </row>
    <row r="1201" spans="11:17">
      <c r="K1201" s="68"/>
      <c r="M1201" s="93"/>
      <c r="N1201" s="79"/>
      <c r="P1201" s="68"/>
      <c r="Q1201" s="79"/>
    </row>
    <row r="1202" spans="11:17">
      <c r="K1202" s="68"/>
      <c r="M1202" s="93"/>
      <c r="N1202" s="79"/>
      <c r="P1202" s="68"/>
      <c r="Q1202" s="79"/>
    </row>
    <row r="1203" spans="11:17">
      <c r="K1203" s="68"/>
      <c r="M1203" s="93"/>
      <c r="N1203" s="79"/>
      <c r="P1203" s="68"/>
      <c r="Q1203" s="79"/>
    </row>
    <row r="1204" spans="11:17">
      <c r="K1204" s="68"/>
      <c r="M1204" s="93"/>
      <c r="N1204" s="79"/>
      <c r="P1204" s="68"/>
      <c r="Q1204" s="79"/>
    </row>
    <row r="1205" spans="11:17">
      <c r="K1205" s="68"/>
      <c r="M1205" s="93"/>
      <c r="N1205" s="79"/>
      <c r="P1205" s="68"/>
      <c r="Q1205" s="79"/>
    </row>
    <row r="1206" spans="11:17">
      <c r="K1206" s="68"/>
      <c r="M1206" s="93"/>
      <c r="N1206" s="79"/>
      <c r="P1206" s="68"/>
      <c r="Q1206" s="79"/>
    </row>
    <row r="1207" spans="11:17">
      <c r="K1207" s="68"/>
      <c r="M1207" s="93"/>
      <c r="N1207" s="79"/>
      <c r="P1207" s="68"/>
      <c r="Q1207" s="79"/>
    </row>
    <row r="1208" spans="11:17">
      <c r="K1208" s="68"/>
      <c r="M1208" s="93"/>
      <c r="N1208" s="79"/>
      <c r="P1208" s="68"/>
      <c r="Q1208" s="79"/>
    </row>
    <row r="1209" spans="11:17">
      <c r="K1209" s="68"/>
      <c r="M1209" s="93"/>
      <c r="N1209" s="79"/>
      <c r="P1209" s="68"/>
      <c r="Q1209" s="79"/>
    </row>
    <row r="1210" spans="11:17">
      <c r="K1210" s="68"/>
      <c r="M1210" s="93"/>
      <c r="N1210" s="79"/>
      <c r="P1210" s="68"/>
      <c r="Q1210" s="79"/>
    </row>
    <row r="1211" spans="11:17">
      <c r="K1211" s="68"/>
      <c r="M1211" s="93"/>
      <c r="N1211" s="79"/>
      <c r="P1211" s="68"/>
      <c r="Q1211" s="79"/>
    </row>
    <row r="1212" spans="11:17">
      <c r="K1212" s="68"/>
      <c r="M1212" s="93"/>
      <c r="N1212" s="79"/>
      <c r="P1212" s="68"/>
      <c r="Q1212" s="79"/>
    </row>
    <row r="1213" spans="11:17">
      <c r="K1213" s="68"/>
      <c r="M1213" s="93"/>
      <c r="N1213" s="79"/>
      <c r="P1213" s="68"/>
      <c r="Q1213" s="79"/>
    </row>
    <row r="1214" spans="11:17">
      <c r="K1214" s="68"/>
      <c r="M1214" s="93"/>
      <c r="N1214" s="79"/>
      <c r="P1214" s="68"/>
      <c r="Q1214" s="79"/>
    </row>
    <row r="1215" spans="11:17">
      <c r="K1215" s="68"/>
      <c r="M1215" s="93"/>
      <c r="N1215" s="79"/>
      <c r="P1215" s="68"/>
      <c r="Q1215" s="79"/>
    </row>
    <row r="1216" spans="11:17">
      <c r="K1216" s="68"/>
      <c r="M1216" s="93"/>
      <c r="N1216" s="79"/>
      <c r="P1216" s="68"/>
      <c r="Q1216" s="79"/>
    </row>
    <row r="1217" spans="11:17">
      <c r="K1217" s="68"/>
      <c r="M1217" s="93"/>
      <c r="N1217" s="79"/>
      <c r="P1217" s="68"/>
      <c r="Q1217" s="79"/>
    </row>
    <row r="1218" spans="11:17">
      <c r="K1218" s="68"/>
      <c r="M1218" s="93"/>
      <c r="N1218" s="79"/>
      <c r="P1218" s="68"/>
      <c r="Q1218" s="79"/>
    </row>
    <row r="1219" spans="11:17">
      <c r="K1219" s="68"/>
      <c r="M1219" s="93"/>
      <c r="N1219" s="79"/>
      <c r="P1219" s="68"/>
      <c r="Q1219" s="79"/>
    </row>
    <row r="1220" spans="11:17">
      <c r="K1220" s="68"/>
      <c r="M1220" s="93"/>
      <c r="N1220" s="79"/>
      <c r="P1220" s="68"/>
      <c r="Q1220" s="79"/>
    </row>
    <row r="1221" spans="11:17">
      <c r="K1221" s="68"/>
      <c r="M1221" s="93"/>
      <c r="N1221" s="79"/>
      <c r="P1221" s="68"/>
      <c r="Q1221" s="79"/>
    </row>
    <row r="1222" spans="11:17">
      <c r="K1222" s="68"/>
      <c r="M1222" s="93"/>
      <c r="N1222" s="79"/>
      <c r="P1222" s="68"/>
      <c r="Q1222" s="79"/>
    </row>
    <row r="1223" spans="11:17">
      <c r="K1223" s="68"/>
      <c r="M1223" s="93"/>
      <c r="N1223" s="79"/>
      <c r="P1223" s="68"/>
      <c r="Q1223" s="79"/>
    </row>
    <row r="1224" spans="11:17">
      <c r="K1224" s="68"/>
      <c r="M1224" s="93"/>
      <c r="N1224" s="79"/>
      <c r="P1224" s="68"/>
      <c r="Q1224" s="79"/>
    </row>
    <row r="1225" spans="11:17">
      <c r="K1225" s="68"/>
      <c r="M1225" s="93"/>
      <c r="N1225" s="79"/>
      <c r="P1225" s="68"/>
      <c r="Q1225" s="79"/>
    </row>
    <row r="1226" spans="11:17">
      <c r="K1226" s="68"/>
      <c r="M1226" s="93"/>
      <c r="N1226" s="79"/>
      <c r="P1226" s="68"/>
      <c r="Q1226" s="79"/>
    </row>
    <row r="1227" spans="11:17">
      <c r="K1227" s="68"/>
      <c r="M1227" s="93"/>
      <c r="N1227" s="79"/>
      <c r="P1227" s="68"/>
      <c r="Q1227" s="79"/>
    </row>
    <row r="1228" spans="11:17">
      <c r="K1228" s="68"/>
      <c r="M1228" s="93"/>
      <c r="N1228" s="79"/>
      <c r="P1228" s="68"/>
      <c r="Q1228" s="79"/>
    </row>
    <row r="1229" spans="11:17">
      <c r="K1229" s="68"/>
      <c r="M1229" s="93"/>
      <c r="N1229" s="79"/>
      <c r="P1229" s="68"/>
      <c r="Q1229" s="79"/>
    </row>
    <row r="1230" spans="11:17">
      <c r="K1230" s="68"/>
      <c r="M1230" s="93"/>
      <c r="N1230" s="79"/>
      <c r="P1230" s="68"/>
      <c r="Q1230" s="79"/>
    </row>
    <row r="1231" spans="11:17">
      <c r="K1231" s="68"/>
      <c r="M1231" s="93"/>
      <c r="N1231" s="79"/>
      <c r="P1231" s="68"/>
      <c r="Q1231" s="79"/>
    </row>
    <row r="1232" spans="11:17">
      <c r="K1232" s="68"/>
      <c r="M1232" s="93"/>
      <c r="N1232" s="79"/>
      <c r="P1232" s="68"/>
      <c r="Q1232" s="79"/>
    </row>
    <row r="1233" spans="11:17">
      <c r="K1233" s="68"/>
      <c r="M1233" s="93"/>
      <c r="N1233" s="79"/>
      <c r="P1233" s="68"/>
      <c r="Q1233" s="79"/>
    </row>
    <row r="1234" spans="11:17">
      <c r="K1234" s="68"/>
      <c r="M1234" s="93"/>
      <c r="N1234" s="79"/>
      <c r="P1234" s="68"/>
      <c r="Q1234" s="79"/>
    </row>
    <row r="1235" spans="11:17">
      <c r="K1235" s="68"/>
      <c r="M1235" s="93"/>
      <c r="N1235" s="79"/>
      <c r="P1235" s="68"/>
      <c r="Q1235" s="79"/>
    </row>
    <row r="1236" spans="11:17">
      <c r="K1236" s="68"/>
      <c r="M1236" s="93"/>
      <c r="N1236" s="79"/>
      <c r="P1236" s="68"/>
      <c r="Q1236" s="79"/>
    </row>
    <row r="1237" spans="11:17">
      <c r="K1237" s="68"/>
      <c r="M1237" s="93"/>
      <c r="N1237" s="79"/>
      <c r="P1237" s="68"/>
      <c r="Q1237" s="79"/>
    </row>
    <row r="1238" spans="11:17">
      <c r="K1238" s="68"/>
      <c r="M1238" s="93"/>
      <c r="N1238" s="79"/>
      <c r="P1238" s="68"/>
      <c r="Q1238" s="79"/>
    </row>
    <row r="1239" spans="11:17">
      <c r="K1239" s="68"/>
      <c r="M1239" s="93"/>
      <c r="N1239" s="79"/>
      <c r="P1239" s="68"/>
      <c r="Q1239" s="79"/>
    </row>
    <row r="1240" spans="11:17">
      <c r="K1240" s="68"/>
      <c r="M1240" s="93"/>
      <c r="N1240" s="79"/>
      <c r="P1240" s="68"/>
      <c r="Q1240" s="79"/>
    </row>
    <row r="1241" spans="11:17">
      <c r="K1241" s="68"/>
      <c r="M1241" s="93"/>
      <c r="N1241" s="79"/>
      <c r="P1241" s="68"/>
      <c r="Q1241" s="79"/>
    </row>
    <row r="1242" spans="11:17">
      <c r="K1242" s="68"/>
      <c r="M1242" s="93"/>
      <c r="N1242" s="79"/>
      <c r="P1242" s="68"/>
      <c r="Q1242" s="79"/>
    </row>
    <row r="1243" spans="11:17">
      <c r="K1243" s="68"/>
      <c r="M1243" s="93"/>
      <c r="N1243" s="79"/>
      <c r="P1243" s="68"/>
      <c r="Q1243" s="79"/>
    </row>
    <row r="1244" spans="11:17">
      <c r="K1244" s="68"/>
      <c r="M1244" s="93"/>
      <c r="N1244" s="79"/>
      <c r="P1244" s="68"/>
      <c r="Q1244" s="79"/>
    </row>
    <row r="1245" spans="11:17">
      <c r="K1245" s="68"/>
      <c r="M1245" s="93"/>
      <c r="N1245" s="79"/>
      <c r="P1245" s="68"/>
      <c r="Q1245" s="79"/>
    </row>
    <row r="1246" spans="11:17">
      <c r="K1246" s="68"/>
      <c r="M1246" s="93"/>
      <c r="N1246" s="79"/>
      <c r="P1246" s="68"/>
      <c r="Q1246" s="79"/>
    </row>
    <row r="1247" spans="11:17">
      <c r="K1247" s="68"/>
      <c r="M1247" s="93"/>
      <c r="N1247" s="79"/>
      <c r="P1247" s="68"/>
      <c r="Q1247" s="79"/>
    </row>
    <row r="1248" spans="11:17">
      <c r="K1248" s="68"/>
      <c r="M1248" s="93"/>
      <c r="N1248" s="79"/>
      <c r="P1248" s="68"/>
      <c r="Q1248" s="79"/>
    </row>
    <row r="1249" spans="11:17">
      <c r="K1249" s="68"/>
      <c r="M1249" s="93"/>
      <c r="N1249" s="79"/>
      <c r="P1249" s="68"/>
      <c r="Q1249" s="79"/>
    </row>
    <row r="1250" spans="11:17">
      <c r="K1250" s="68"/>
      <c r="M1250" s="93"/>
      <c r="N1250" s="79"/>
      <c r="P1250" s="68"/>
      <c r="Q1250" s="79"/>
    </row>
    <row r="1251" spans="11:17">
      <c r="K1251" s="68"/>
      <c r="M1251" s="93"/>
      <c r="N1251" s="79"/>
      <c r="P1251" s="68"/>
      <c r="Q1251" s="79"/>
    </row>
    <row r="1252" spans="11:17">
      <c r="K1252" s="68"/>
      <c r="M1252" s="93"/>
      <c r="N1252" s="79"/>
      <c r="P1252" s="68"/>
      <c r="Q1252" s="79"/>
    </row>
    <row r="1253" spans="11:17">
      <c r="K1253" s="68"/>
      <c r="M1253" s="93"/>
      <c r="N1253" s="79"/>
      <c r="P1253" s="68"/>
      <c r="Q1253" s="79"/>
    </row>
    <row r="1254" spans="11:17">
      <c r="K1254" s="68"/>
      <c r="M1254" s="93"/>
      <c r="N1254" s="79"/>
      <c r="P1254" s="68"/>
      <c r="Q1254" s="79"/>
    </row>
    <row r="1255" spans="11:17">
      <c r="K1255" s="68"/>
      <c r="M1255" s="93"/>
      <c r="N1255" s="79"/>
      <c r="P1255" s="68"/>
      <c r="Q1255" s="79"/>
    </row>
    <row r="1256" spans="11:17">
      <c r="K1256" s="68"/>
      <c r="M1256" s="93"/>
      <c r="N1256" s="79"/>
      <c r="P1256" s="68"/>
      <c r="Q1256" s="79"/>
    </row>
    <row r="1257" spans="11:17">
      <c r="K1257" s="68"/>
      <c r="M1257" s="93"/>
      <c r="N1257" s="79"/>
      <c r="P1257" s="68"/>
      <c r="Q1257" s="79"/>
    </row>
    <row r="1258" spans="11:17">
      <c r="K1258" s="68"/>
      <c r="M1258" s="93"/>
      <c r="N1258" s="79"/>
      <c r="P1258" s="68"/>
      <c r="Q1258" s="79"/>
    </row>
    <row r="1259" spans="11:17">
      <c r="K1259" s="68"/>
      <c r="M1259" s="93"/>
      <c r="N1259" s="79"/>
      <c r="P1259" s="68"/>
      <c r="Q1259" s="79"/>
    </row>
    <row r="1260" spans="11:17">
      <c r="K1260" s="68"/>
      <c r="M1260" s="93"/>
      <c r="N1260" s="79"/>
      <c r="P1260" s="68"/>
      <c r="Q1260" s="79"/>
    </row>
    <row r="1261" spans="11:17">
      <c r="K1261" s="68"/>
      <c r="M1261" s="93"/>
      <c r="N1261" s="79"/>
      <c r="P1261" s="68"/>
      <c r="Q1261" s="79"/>
    </row>
    <row r="1262" spans="11:17">
      <c r="K1262" s="68"/>
      <c r="M1262" s="93"/>
      <c r="N1262" s="79"/>
      <c r="P1262" s="68"/>
      <c r="Q1262" s="79"/>
    </row>
    <row r="1263" spans="11:17">
      <c r="K1263" s="68"/>
      <c r="M1263" s="93"/>
      <c r="N1263" s="79"/>
      <c r="P1263" s="68"/>
      <c r="Q1263" s="79"/>
    </row>
    <row r="1264" spans="11:17">
      <c r="K1264" s="68"/>
      <c r="M1264" s="93"/>
      <c r="N1264" s="79"/>
      <c r="P1264" s="68"/>
      <c r="Q1264" s="79"/>
    </row>
    <row r="1265" spans="11:17">
      <c r="K1265" s="68"/>
      <c r="M1265" s="93"/>
      <c r="N1265" s="79"/>
      <c r="P1265" s="68"/>
      <c r="Q1265" s="79"/>
    </row>
    <row r="1266" spans="11:17">
      <c r="K1266" s="68"/>
      <c r="M1266" s="93"/>
      <c r="N1266" s="79"/>
      <c r="P1266" s="68"/>
      <c r="Q1266" s="79"/>
    </row>
    <row r="1267" spans="11:17">
      <c r="K1267" s="68"/>
      <c r="M1267" s="93"/>
      <c r="N1267" s="79"/>
      <c r="P1267" s="68"/>
      <c r="Q1267" s="79"/>
    </row>
    <row r="1268" spans="11:17">
      <c r="K1268" s="68"/>
      <c r="M1268" s="93"/>
      <c r="N1268" s="79"/>
      <c r="P1268" s="68"/>
      <c r="Q1268" s="79"/>
    </row>
    <row r="1269" spans="11:17">
      <c r="K1269" s="68"/>
      <c r="M1269" s="93"/>
      <c r="N1269" s="79"/>
      <c r="P1269" s="68"/>
      <c r="Q1269" s="79"/>
    </row>
    <row r="1270" spans="11:17">
      <c r="K1270" s="68"/>
      <c r="M1270" s="93"/>
      <c r="N1270" s="79"/>
      <c r="P1270" s="68"/>
      <c r="Q1270" s="79"/>
    </row>
    <row r="1271" spans="11:17">
      <c r="K1271" s="68"/>
      <c r="M1271" s="93"/>
      <c r="N1271" s="79"/>
      <c r="P1271" s="68"/>
      <c r="Q1271" s="79"/>
    </row>
    <row r="1272" spans="11:17">
      <c r="K1272" s="68"/>
      <c r="M1272" s="93"/>
      <c r="N1272" s="79"/>
      <c r="P1272" s="68"/>
      <c r="Q1272" s="79"/>
    </row>
    <row r="1273" spans="11:17">
      <c r="K1273" s="68"/>
      <c r="M1273" s="93"/>
      <c r="N1273" s="79"/>
      <c r="P1273" s="68"/>
      <c r="Q1273" s="79"/>
    </row>
    <row r="1274" spans="11:17">
      <c r="K1274" s="68"/>
      <c r="M1274" s="93"/>
      <c r="N1274" s="79"/>
      <c r="P1274" s="68"/>
      <c r="Q1274" s="79"/>
    </row>
    <row r="1275" spans="11:17">
      <c r="K1275" s="68"/>
      <c r="M1275" s="93"/>
      <c r="N1275" s="79"/>
      <c r="P1275" s="68"/>
      <c r="Q1275" s="79"/>
    </row>
    <row r="1276" spans="11:17">
      <c r="K1276" s="68"/>
      <c r="M1276" s="93"/>
      <c r="N1276" s="79"/>
      <c r="P1276" s="68"/>
      <c r="Q1276" s="79"/>
    </row>
    <row r="1277" spans="11:17">
      <c r="K1277" s="68"/>
      <c r="M1277" s="93"/>
      <c r="N1277" s="79"/>
      <c r="P1277" s="68"/>
      <c r="Q1277" s="79"/>
    </row>
    <row r="1278" spans="11:17">
      <c r="K1278" s="68"/>
      <c r="M1278" s="93"/>
      <c r="N1278" s="79"/>
      <c r="P1278" s="68"/>
      <c r="Q1278" s="79"/>
    </row>
    <row r="1279" spans="11:17">
      <c r="K1279" s="68"/>
      <c r="M1279" s="93"/>
      <c r="N1279" s="79"/>
      <c r="P1279" s="68"/>
      <c r="Q1279" s="79"/>
    </row>
    <row r="1280" spans="11:17">
      <c r="K1280" s="68"/>
      <c r="M1280" s="93"/>
      <c r="N1280" s="79"/>
      <c r="P1280" s="68"/>
      <c r="Q1280" s="79"/>
    </row>
    <row r="1281" spans="11:17">
      <c r="K1281" s="68"/>
      <c r="M1281" s="93"/>
      <c r="N1281" s="79"/>
      <c r="P1281" s="68"/>
      <c r="Q1281" s="79"/>
    </row>
    <row r="1282" spans="11:17">
      <c r="K1282" s="68"/>
      <c r="M1282" s="93"/>
      <c r="N1282" s="79"/>
      <c r="P1282" s="68"/>
      <c r="Q1282" s="79"/>
    </row>
    <row r="1283" spans="11:17">
      <c r="K1283" s="68"/>
      <c r="M1283" s="93"/>
      <c r="N1283" s="79"/>
      <c r="P1283" s="68"/>
      <c r="Q1283" s="79"/>
    </row>
    <row r="1284" spans="11:17">
      <c r="K1284" s="68"/>
      <c r="M1284" s="93"/>
      <c r="N1284" s="79"/>
      <c r="P1284" s="68"/>
      <c r="Q1284" s="79"/>
    </row>
    <row r="1285" spans="11:17">
      <c r="K1285" s="68"/>
      <c r="M1285" s="93"/>
      <c r="N1285" s="79"/>
      <c r="P1285" s="68"/>
      <c r="Q1285" s="79"/>
    </row>
    <row r="1286" spans="11:17">
      <c r="K1286" s="68"/>
      <c r="M1286" s="93"/>
      <c r="N1286" s="79"/>
      <c r="P1286" s="68"/>
      <c r="Q1286" s="79"/>
    </row>
    <row r="1287" spans="11:17">
      <c r="K1287" s="68"/>
      <c r="M1287" s="93"/>
      <c r="N1287" s="79"/>
      <c r="P1287" s="68"/>
      <c r="Q1287" s="79"/>
    </row>
    <row r="1288" spans="11:17">
      <c r="K1288" s="68"/>
      <c r="M1288" s="93"/>
      <c r="N1288" s="79"/>
      <c r="P1288" s="68"/>
      <c r="Q1288" s="79"/>
    </row>
    <row r="1289" spans="11:17">
      <c r="K1289" s="68"/>
      <c r="M1289" s="93"/>
      <c r="N1289" s="79"/>
      <c r="P1289" s="68"/>
      <c r="Q1289" s="79"/>
    </row>
    <row r="1290" spans="11:17">
      <c r="K1290" s="68"/>
      <c r="M1290" s="93"/>
      <c r="N1290" s="79"/>
      <c r="P1290" s="68"/>
      <c r="Q1290" s="79"/>
    </row>
    <row r="1291" spans="11:17">
      <c r="K1291" s="68"/>
      <c r="M1291" s="93"/>
      <c r="N1291" s="79"/>
      <c r="P1291" s="68"/>
      <c r="Q1291" s="79"/>
    </row>
    <row r="1292" spans="11:17">
      <c r="K1292" s="68"/>
      <c r="M1292" s="93"/>
      <c r="N1292" s="79"/>
      <c r="P1292" s="68"/>
      <c r="Q1292" s="79"/>
    </row>
    <row r="1293" spans="11:17">
      <c r="K1293" s="68"/>
      <c r="M1293" s="93"/>
      <c r="N1293" s="79"/>
      <c r="P1293" s="68"/>
      <c r="Q1293" s="79"/>
    </row>
    <row r="1294" spans="11:17">
      <c r="K1294" s="68"/>
      <c r="M1294" s="93"/>
      <c r="N1294" s="79"/>
      <c r="P1294" s="68"/>
      <c r="Q1294" s="79"/>
    </row>
    <row r="1295" spans="11:17">
      <c r="K1295" s="68"/>
      <c r="M1295" s="93"/>
      <c r="N1295" s="79"/>
      <c r="P1295" s="68"/>
      <c r="Q1295" s="79"/>
    </row>
    <row r="1296" spans="11:17">
      <c r="K1296" s="68"/>
      <c r="M1296" s="93"/>
      <c r="N1296" s="79"/>
      <c r="P1296" s="68"/>
      <c r="Q1296" s="79"/>
    </row>
    <row r="1297" spans="11:17">
      <c r="K1297" s="68"/>
      <c r="M1297" s="93"/>
      <c r="N1297" s="79"/>
      <c r="P1297" s="68"/>
      <c r="Q1297" s="79"/>
    </row>
    <row r="1298" spans="11:17">
      <c r="K1298" s="68"/>
      <c r="M1298" s="93"/>
      <c r="N1298" s="79"/>
      <c r="P1298" s="68"/>
      <c r="Q1298" s="79"/>
    </row>
    <row r="1299" spans="11:17">
      <c r="K1299" s="68"/>
      <c r="M1299" s="93"/>
      <c r="N1299" s="79"/>
      <c r="P1299" s="68"/>
      <c r="Q1299" s="79"/>
    </row>
    <row r="1300" spans="11:17">
      <c r="K1300" s="68"/>
      <c r="M1300" s="93"/>
      <c r="N1300" s="79"/>
      <c r="P1300" s="68"/>
      <c r="Q1300" s="79"/>
    </row>
    <row r="1301" spans="11:17">
      <c r="K1301" s="68"/>
      <c r="M1301" s="93"/>
      <c r="N1301" s="79"/>
      <c r="P1301" s="68"/>
      <c r="Q1301" s="79"/>
    </row>
    <row r="1302" spans="11:17">
      <c r="K1302" s="68"/>
      <c r="M1302" s="93"/>
      <c r="N1302" s="79"/>
      <c r="P1302" s="68"/>
      <c r="Q1302" s="79"/>
    </row>
    <row r="1303" spans="11:17">
      <c r="K1303" s="68"/>
      <c r="M1303" s="93"/>
      <c r="N1303" s="79"/>
      <c r="P1303" s="68"/>
      <c r="Q1303" s="79"/>
    </row>
    <row r="1304" spans="11:17">
      <c r="K1304" s="68"/>
      <c r="M1304" s="93"/>
      <c r="N1304" s="79"/>
      <c r="P1304" s="68"/>
      <c r="Q1304" s="79"/>
    </row>
    <row r="1305" spans="11:17">
      <c r="K1305" s="68"/>
      <c r="M1305" s="93"/>
      <c r="N1305" s="79"/>
      <c r="P1305" s="68"/>
      <c r="Q1305" s="79"/>
    </row>
    <row r="1306" spans="11:17">
      <c r="K1306" s="68"/>
      <c r="M1306" s="93"/>
      <c r="N1306" s="79"/>
      <c r="P1306" s="68"/>
      <c r="Q1306" s="79"/>
    </row>
    <row r="1307" spans="11:17">
      <c r="K1307" s="68"/>
      <c r="M1307" s="93"/>
      <c r="N1307" s="79"/>
      <c r="P1307" s="68"/>
      <c r="Q1307" s="79"/>
    </row>
    <row r="1308" spans="11:17">
      <c r="K1308" s="68"/>
      <c r="M1308" s="93"/>
      <c r="N1308" s="79"/>
      <c r="P1308" s="68"/>
      <c r="Q1308" s="79"/>
    </row>
    <row r="1309" spans="11:17">
      <c r="K1309" s="68"/>
      <c r="M1309" s="93"/>
      <c r="N1309" s="79"/>
      <c r="P1309" s="68"/>
      <c r="Q1309" s="79"/>
    </row>
    <row r="1310" spans="11:17">
      <c r="K1310" s="68"/>
      <c r="M1310" s="93"/>
      <c r="N1310" s="79"/>
      <c r="P1310" s="68"/>
      <c r="Q1310" s="79"/>
    </row>
    <row r="1311" spans="11:17">
      <c r="K1311" s="68"/>
      <c r="M1311" s="93"/>
      <c r="N1311" s="79"/>
      <c r="P1311" s="68"/>
      <c r="Q1311" s="79"/>
    </row>
    <row r="1312" spans="11:17">
      <c r="K1312" s="68"/>
      <c r="M1312" s="93"/>
      <c r="N1312" s="79"/>
      <c r="P1312" s="68"/>
      <c r="Q1312" s="79"/>
    </row>
    <row r="1313" spans="11:17">
      <c r="K1313" s="68"/>
      <c r="M1313" s="93"/>
      <c r="N1313" s="79"/>
      <c r="P1313" s="68"/>
      <c r="Q1313" s="79"/>
    </row>
    <row r="1314" spans="11:17">
      <c r="K1314" s="68"/>
      <c r="M1314" s="93"/>
      <c r="N1314" s="79"/>
      <c r="P1314" s="68"/>
      <c r="Q1314" s="79"/>
    </row>
    <row r="1315" spans="11:17">
      <c r="K1315" s="68"/>
      <c r="M1315" s="93"/>
      <c r="N1315" s="79"/>
      <c r="P1315" s="68"/>
      <c r="Q1315" s="79"/>
    </row>
    <row r="1316" spans="11:17">
      <c r="K1316" s="68"/>
      <c r="M1316" s="93"/>
      <c r="N1316" s="79"/>
      <c r="P1316" s="68"/>
      <c r="Q1316" s="79"/>
    </row>
    <row r="1317" spans="11:17">
      <c r="K1317" s="68"/>
      <c r="M1317" s="93"/>
      <c r="N1317" s="79"/>
      <c r="P1317" s="68"/>
      <c r="Q1317" s="79"/>
    </row>
    <row r="1318" spans="11:17">
      <c r="K1318" s="68"/>
      <c r="M1318" s="93"/>
      <c r="N1318" s="79"/>
      <c r="P1318" s="68"/>
      <c r="Q1318" s="79"/>
    </row>
    <row r="1319" spans="11:17">
      <c r="K1319" s="68"/>
      <c r="M1319" s="93"/>
      <c r="N1319" s="79"/>
      <c r="P1319" s="68"/>
      <c r="Q1319" s="79"/>
    </row>
    <row r="1320" spans="11:17">
      <c r="K1320" s="68"/>
      <c r="M1320" s="93"/>
      <c r="N1320" s="79"/>
      <c r="P1320" s="68"/>
      <c r="Q1320" s="79"/>
    </row>
    <row r="1321" spans="11:17">
      <c r="K1321" s="68"/>
      <c r="M1321" s="93"/>
      <c r="N1321" s="79"/>
      <c r="P1321" s="68"/>
      <c r="Q1321" s="79"/>
    </row>
    <row r="1322" spans="11:17">
      <c r="K1322" s="68"/>
      <c r="M1322" s="93"/>
      <c r="N1322" s="79"/>
      <c r="P1322" s="68"/>
      <c r="Q1322" s="79"/>
    </row>
    <row r="1323" spans="11:17">
      <c r="K1323" s="68"/>
      <c r="M1323" s="93"/>
      <c r="N1323" s="79"/>
      <c r="P1323" s="68"/>
      <c r="Q1323" s="79"/>
    </row>
    <row r="1324" spans="11:17">
      <c r="K1324" s="68"/>
      <c r="M1324" s="93"/>
      <c r="N1324" s="79"/>
      <c r="P1324" s="68"/>
      <c r="Q1324" s="79"/>
    </row>
    <row r="1325" spans="11:17">
      <c r="K1325" s="68"/>
      <c r="M1325" s="93"/>
      <c r="N1325" s="79"/>
      <c r="P1325" s="68"/>
      <c r="Q1325" s="79"/>
    </row>
    <row r="1326" spans="11:17">
      <c r="K1326" s="68"/>
      <c r="M1326" s="93"/>
      <c r="N1326" s="79"/>
      <c r="P1326" s="68"/>
      <c r="Q1326" s="79"/>
    </row>
    <row r="1327" spans="11:17">
      <c r="K1327" s="68"/>
      <c r="M1327" s="93"/>
      <c r="N1327" s="79"/>
      <c r="P1327" s="68"/>
      <c r="Q1327" s="79"/>
    </row>
    <row r="1328" spans="11:17">
      <c r="K1328" s="68"/>
      <c r="M1328" s="93"/>
      <c r="N1328" s="79"/>
      <c r="P1328" s="68"/>
      <c r="Q1328" s="79"/>
    </row>
    <row r="1329" spans="11:17">
      <c r="K1329" s="68"/>
      <c r="M1329" s="93"/>
      <c r="N1329" s="79"/>
      <c r="P1329" s="68"/>
      <c r="Q1329" s="79"/>
    </row>
    <row r="1330" spans="11:17">
      <c r="K1330" s="68"/>
      <c r="M1330" s="93"/>
      <c r="N1330" s="79"/>
      <c r="P1330" s="68"/>
      <c r="Q1330" s="79"/>
    </row>
    <row r="1331" spans="11:17">
      <c r="K1331" s="68"/>
      <c r="M1331" s="93"/>
      <c r="N1331" s="79"/>
      <c r="P1331" s="68"/>
      <c r="Q1331" s="79"/>
    </row>
    <row r="1332" spans="11:17">
      <c r="K1332" s="68"/>
      <c r="M1332" s="93"/>
      <c r="N1332" s="79"/>
      <c r="P1332" s="68"/>
      <c r="Q1332" s="79"/>
    </row>
    <row r="1333" spans="11:17">
      <c r="K1333" s="68"/>
      <c r="M1333" s="93"/>
      <c r="N1333" s="79"/>
      <c r="P1333" s="68"/>
      <c r="Q1333" s="79"/>
    </row>
    <row r="1334" spans="11:17">
      <c r="K1334" s="68"/>
      <c r="M1334" s="93"/>
      <c r="N1334" s="79"/>
      <c r="P1334" s="68"/>
      <c r="Q1334" s="79"/>
    </row>
    <row r="1335" spans="11:17">
      <c r="K1335" s="68"/>
      <c r="M1335" s="93"/>
      <c r="N1335" s="79"/>
      <c r="P1335" s="68"/>
      <c r="Q1335" s="79"/>
    </row>
    <row r="1336" spans="11:17">
      <c r="K1336" s="68"/>
      <c r="M1336" s="93"/>
      <c r="N1336" s="79"/>
      <c r="P1336" s="68"/>
      <c r="Q1336" s="79"/>
    </row>
    <row r="1337" spans="11:17">
      <c r="K1337" s="68"/>
      <c r="M1337" s="93"/>
      <c r="N1337" s="79"/>
      <c r="P1337" s="68"/>
      <c r="Q1337" s="79"/>
    </row>
    <row r="1338" spans="11:17">
      <c r="K1338" s="68"/>
      <c r="M1338" s="93"/>
      <c r="N1338" s="79"/>
      <c r="P1338" s="68"/>
      <c r="Q1338" s="79"/>
    </row>
    <row r="1339" spans="11:17">
      <c r="K1339" s="68"/>
      <c r="M1339" s="93"/>
      <c r="N1339" s="79"/>
      <c r="P1339" s="68"/>
      <c r="Q1339" s="79"/>
    </row>
    <row r="1340" spans="11:17">
      <c r="K1340" s="68"/>
      <c r="M1340" s="93"/>
      <c r="N1340" s="79"/>
      <c r="P1340" s="68"/>
      <c r="Q1340" s="79"/>
    </row>
    <row r="1341" spans="11:17">
      <c r="K1341" s="68"/>
      <c r="M1341" s="93"/>
      <c r="N1341" s="79"/>
      <c r="P1341" s="68"/>
      <c r="Q1341" s="79"/>
    </row>
    <row r="1342" spans="11:17">
      <c r="K1342" s="68"/>
      <c r="M1342" s="93"/>
      <c r="N1342" s="79"/>
      <c r="P1342" s="68"/>
      <c r="Q1342" s="79"/>
    </row>
    <row r="1343" spans="11:17">
      <c r="K1343" s="68"/>
      <c r="M1343" s="93"/>
      <c r="N1343" s="79"/>
      <c r="P1343" s="68"/>
      <c r="Q1343" s="79"/>
    </row>
    <row r="1344" spans="11:17">
      <c r="K1344" s="68"/>
      <c r="M1344" s="93"/>
      <c r="N1344" s="79"/>
      <c r="P1344" s="68"/>
      <c r="Q1344" s="79"/>
    </row>
    <row r="1345" spans="11:17">
      <c r="K1345" s="68"/>
      <c r="M1345" s="93"/>
      <c r="N1345" s="79"/>
      <c r="P1345" s="68"/>
      <c r="Q1345" s="79"/>
    </row>
    <row r="1346" spans="11:17">
      <c r="K1346" s="68"/>
      <c r="M1346" s="93"/>
      <c r="N1346" s="79"/>
      <c r="P1346" s="68"/>
      <c r="Q1346" s="79"/>
    </row>
    <row r="1347" spans="11:17">
      <c r="K1347" s="68"/>
      <c r="M1347" s="93"/>
      <c r="N1347" s="79"/>
      <c r="P1347" s="68"/>
      <c r="Q1347" s="79"/>
    </row>
    <row r="1348" spans="11:17">
      <c r="K1348" s="68"/>
      <c r="M1348" s="93"/>
      <c r="N1348" s="79"/>
      <c r="P1348" s="68"/>
      <c r="Q1348" s="79"/>
    </row>
    <row r="1349" spans="11:17">
      <c r="K1349" s="68"/>
      <c r="M1349" s="93"/>
      <c r="N1349" s="79"/>
      <c r="P1349" s="68"/>
      <c r="Q1349" s="79"/>
    </row>
    <row r="1350" spans="11:17">
      <c r="K1350" s="68"/>
      <c r="M1350" s="93"/>
      <c r="N1350" s="79"/>
      <c r="P1350" s="68"/>
      <c r="Q1350" s="79"/>
    </row>
    <row r="1351" spans="11:17">
      <c r="K1351" s="68"/>
      <c r="M1351" s="93"/>
      <c r="N1351" s="79"/>
      <c r="P1351" s="68"/>
      <c r="Q1351" s="79"/>
    </row>
    <row r="1352" spans="11:17">
      <c r="K1352" s="68"/>
      <c r="M1352" s="93"/>
      <c r="N1352" s="79"/>
      <c r="P1352" s="68"/>
      <c r="Q1352" s="79"/>
    </row>
    <row r="1353" spans="11:17">
      <c r="K1353" s="68"/>
      <c r="M1353" s="93"/>
      <c r="N1353" s="79"/>
      <c r="P1353" s="68"/>
      <c r="Q1353" s="79"/>
    </row>
    <row r="1354" spans="11:17">
      <c r="K1354" s="68"/>
      <c r="M1354" s="93"/>
      <c r="N1354" s="79"/>
      <c r="P1354" s="68"/>
      <c r="Q1354" s="79"/>
    </row>
    <row r="1355" spans="11:17">
      <c r="K1355" s="68"/>
      <c r="M1355" s="93"/>
      <c r="N1355" s="79"/>
      <c r="P1355" s="68"/>
      <c r="Q1355" s="79"/>
    </row>
    <row r="1356" spans="11:17">
      <c r="K1356" s="68"/>
      <c r="M1356" s="93"/>
      <c r="N1356" s="79"/>
      <c r="P1356" s="68"/>
      <c r="Q1356" s="79"/>
    </row>
    <row r="1357" spans="11:17">
      <c r="K1357" s="68"/>
      <c r="M1357" s="93"/>
      <c r="N1357" s="79"/>
      <c r="P1357" s="68"/>
      <c r="Q1357" s="79"/>
    </row>
    <row r="1358" spans="11:17">
      <c r="K1358" s="68"/>
      <c r="M1358" s="93"/>
      <c r="N1358" s="79"/>
      <c r="P1358" s="68"/>
      <c r="Q1358" s="79"/>
    </row>
    <row r="1359" spans="11:17">
      <c r="K1359" s="68"/>
      <c r="M1359" s="93"/>
      <c r="N1359" s="79"/>
      <c r="P1359" s="68"/>
      <c r="Q1359" s="79"/>
    </row>
    <row r="1360" spans="11:17">
      <c r="K1360" s="68"/>
      <c r="M1360" s="93"/>
      <c r="N1360" s="79"/>
      <c r="P1360" s="68"/>
      <c r="Q1360" s="79"/>
    </row>
    <row r="1361" spans="11:17">
      <c r="K1361" s="68"/>
      <c r="M1361" s="93"/>
      <c r="N1361" s="79"/>
      <c r="P1361" s="68"/>
      <c r="Q1361" s="79"/>
    </row>
    <row r="1362" spans="11:17">
      <c r="K1362" s="68"/>
      <c r="M1362" s="93"/>
      <c r="N1362" s="79"/>
      <c r="P1362" s="68"/>
      <c r="Q1362" s="79"/>
    </row>
    <row r="1363" spans="11:17">
      <c r="K1363" s="68"/>
      <c r="M1363" s="93"/>
      <c r="N1363" s="79"/>
      <c r="P1363" s="68"/>
      <c r="Q1363" s="79"/>
    </row>
    <row r="1364" spans="11:17">
      <c r="K1364" s="68"/>
      <c r="M1364" s="93"/>
      <c r="N1364" s="79"/>
      <c r="P1364" s="68"/>
      <c r="Q1364" s="79"/>
    </row>
    <row r="1365" spans="11:17">
      <c r="K1365" s="68"/>
      <c r="M1365" s="93"/>
      <c r="N1365" s="79"/>
      <c r="P1365" s="68"/>
      <c r="Q1365" s="79"/>
    </row>
    <row r="1366" spans="11:17">
      <c r="K1366" s="68"/>
      <c r="M1366" s="93"/>
      <c r="N1366" s="79"/>
      <c r="P1366" s="68"/>
      <c r="Q1366" s="79"/>
    </row>
    <row r="1367" spans="11:17">
      <c r="K1367" s="68"/>
      <c r="M1367" s="93"/>
      <c r="N1367" s="79"/>
      <c r="P1367" s="68"/>
      <c r="Q1367" s="79"/>
    </row>
    <row r="1368" spans="11:17">
      <c r="K1368" s="68"/>
      <c r="M1368" s="93"/>
      <c r="N1368" s="79"/>
      <c r="P1368" s="68"/>
      <c r="Q1368" s="79"/>
    </row>
    <row r="1369" spans="11:17">
      <c r="K1369" s="68"/>
      <c r="M1369" s="93"/>
      <c r="N1369" s="79"/>
      <c r="P1369" s="68"/>
      <c r="Q1369" s="79"/>
    </row>
    <row r="1370" spans="11:17">
      <c r="K1370" s="68"/>
      <c r="M1370" s="93"/>
      <c r="N1370" s="79"/>
      <c r="P1370" s="68"/>
      <c r="Q1370" s="79"/>
    </row>
    <row r="1371" spans="11:17">
      <c r="K1371" s="68"/>
      <c r="M1371" s="93"/>
      <c r="N1371" s="79"/>
      <c r="P1371" s="68"/>
      <c r="Q1371" s="79"/>
    </row>
    <row r="1372" spans="11:17">
      <c r="K1372" s="68"/>
      <c r="M1372" s="93"/>
      <c r="N1372" s="79"/>
      <c r="P1372" s="68"/>
      <c r="Q1372" s="79"/>
    </row>
    <row r="1373" spans="11:17">
      <c r="K1373" s="68"/>
      <c r="M1373" s="93"/>
      <c r="N1373" s="79"/>
      <c r="P1373" s="68"/>
      <c r="Q1373" s="79"/>
    </row>
    <row r="1374" spans="11:17">
      <c r="K1374" s="68"/>
      <c r="M1374" s="93"/>
      <c r="N1374" s="79"/>
      <c r="P1374" s="68"/>
      <c r="Q1374" s="79"/>
    </row>
    <row r="1375" spans="11:17">
      <c r="K1375" s="68"/>
      <c r="M1375" s="93"/>
      <c r="N1375" s="79"/>
      <c r="P1375" s="68"/>
      <c r="Q1375" s="79"/>
    </row>
    <row r="1376" spans="11:17">
      <c r="K1376" s="68"/>
      <c r="M1376" s="93"/>
      <c r="N1376" s="79"/>
      <c r="P1376" s="68"/>
      <c r="Q1376" s="79"/>
    </row>
    <row r="1377" spans="11:17">
      <c r="K1377" s="68"/>
      <c r="M1377" s="93"/>
      <c r="N1377" s="79"/>
      <c r="P1377" s="68"/>
      <c r="Q1377" s="79"/>
    </row>
    <row r="1378" spans="11:17">
      <c r="K1378" s="68"/>
      <c r="M1378" s="93"/>
      <c r="N1378" s="79"/>
      <c r="P1378" s="68"/>
      <c r="Q1378" s="79"/>
    </row>
    <row r="1379" spans="11:17">
      <c r="K1379" s="68"/>
      <c r="M1379" s="93"/>
      <c r="N1379" s="79"/>
      <c r="P1379" s="68"/>
      <c r="Q1379" s="79"/>
    </row>
    <row r="1380" spans="11:17">
      <c r="K1380" s="68"/>
      <c r="M1380" s="93"/>
      <c r="N1380" s="79"/>
      <c r="P1380" s="68"/>
      <c r="Q1380" s="79"/>
    </row>
    <row r="1381" spans="11:17">
      <c r="K1381" s="68"/>
      <c r="M1381" s="93"/>
      <c r="N1381" s="79"/>
      <c r="P1381" s="68"/>
      <c r="Q1381" s="79"/>
    </row>
    <row r="1382" spans="11:17">
      <c r="K1382" s="68"/>
      <c r="M1382" s="93"/>
      <c r="N1382" s="79"/>
      <c r="P1382" s="68"/>
      <c r="Q1382" s="79"/>
    </row>
    <row r="1383" spans="11:17">
      <c r="K1383" s="68"/>
      <c r="M1383" s="93"/>
      <c r="N1383" s="79"/>
      <c r="P1383" s="68"/>
      <c r="Q1383" s="79"/>
    </row>
    <row r="1384" spans="11:17">
      <c r="K1384" s="68"/>
      <c r="M1384" s="93"/>
      <c r="N1384" s="79"/>
      <c r="P1384" s="68"/>
      <c r="Q1384" s="79"/>
    </row>
    <row r="1385" spans="11:17">
      <c r="K1385" s="68"/>
      <c r="M1385" s="93"/>
      <c r="N1385" s="79"/>
      <c r="P1385" s="68"/>
      <c r="Q1385" s="79"/>
    </row>
    <row r="1386" spans="11:17">
      <c r="K1386" s="68"/>
      <c r="M1386" s="93"/>
      <c r="N1386" s="79"/>
      <c r="P1386" s="68"/>
      <c r="Q1386" s="79"/>
    </row>
    <row r="1387" spans="11:17">
      <c r="K1387" s="68"/>
      <c r="M1387" s="93"/>
      <c r="N1387" s="79"/>
      <c r="P1387" s="68"/>
      <c r="Q1387" s="79"/>
    </row>
    <row r="1388" spans="11:17">
      <c r="K1388" s="68"/>
      <c r="M1388" s="93"/>
      <c r="N1388" s="79"/>
      <c r="P1388" s="68"/>
      <c r="Q1388" s="79"/>
    </row>
    <row r="1389" spans="11:17">
      <c r="K1389" s="68"/>
      <c r="M1389" s="93"/>
      <c r="N1389" s="79"/>
      <c r="P1389" s="68"/>
      <c r="Q1389" s="79"/>
    </row>
    <row r="1390" spans="11:17">
      <c r="K1390" s="68"/>
      <c r="M1390" s="93"/>
      <c r="N1390" s="79"/>
      <c r="P1390" s="68"/>
      <c r="Q1390" s="79"/>
    </row>
    <row r="1391" spans="11:17">
      <c r="K1391" s="68"/>
      <c r="M1391" s="93"/>
      <c r="N1391" s="79"/>
      <c r="P1391" s="68"/>
      <c r="Q1391" s="79"/>
    </row>
    <row r="1392" spans="11:17">
      <c r="K1392" s="68"/>
      <c r="M1392" s="93"/>
      <c r="N1392" s="79"/>
      <c r="P1392" s="68"/>
      <c r="Q1392" s="79"/>
    </row>
    <row r="1393" spans="11:17">
      <c r="K1393" s="68"/>
      <c r="M1393" s="93"/>
      <c r="N1393" s="79"/>
      <c r="P1393" s="68"/>
      <c r="Q1393" s="79"/>
    </row>
    <row r="1394" spans="11:17">
      <c r="K1394" s="68"/>
      <c r="M1394" s="93"/>
      <c r="N1394" s="79"/>
      <c r="P1394" s="68"/>
      <c r="Q1394" s="79"/>
    </row>
    <row r="1395" spans="11:17">
      <c r="K1395" s="68"/>
      <c r="M1395" s="93"/>
      <c r="N1395" s="79"/>
      <c r="P1395" s="68"/>
      <c r="Q1395" s="79"/>
    </row>
    <row r="1396" spans="11:17">
      <c r="K1396" s="68"/>
      <c r="M1396" s="93"/>
      <c r="N1396" s="79"/>
      <c r="P1396" s="68"/>
      <c r="Q1396" s="79"/>
    </row>
    <row r="1397" spans="11:17">
      <c r="K1397" s="68"/>
      <c r="M1397" s="93"/>
      <c r="N1397" s="79"/>
      <c r="P1397" s="68"/>
      <c r="Q1397" s="79"/>
    </row>
    <row r="1398" spans="11:17">
      <c r="K1398" s="68"/>
      <c r="M1398" s="93"/>
      <c r="N1398" s="79"/>
      <c r="P1398" s="68"/>
      <c r="Q1398" s="79"/>
    </row>
    <row r="1399" spans="11:17">
      <c r="K1399" s="68"/>
      <c r="M1399" s="93"/>
      <c r="N1399" s="79"/>
      <c r="P1399" s="68"/>
      <c r="Q1399" s="79"/>
    </row>
    <row r="1400" spans="11:17">
      <c r="K1400" s="68"/>
      <c r="M1400" s="93"/>
      <c r="N1400" s="79"/>
      <c r="P1400" s="68"/>
      <c r="Q1400" s="79"/>
    </row>
    <row r="1401" spans="11:17">
      <c r="K1401" s="68"/>
      <c r="M1401" s="93"/>
      <c r="N1401" s="79"/>
      <c r="P1401" s="68"/>
      <c r="Q1401" s="79"/>
    </row>
    <row r="1402" spans="11:17">
      <c r="K1402" s="68"/>
      <c r="M1402" s="93"/>
      <c r="N1402" s="79"/>
      <c r="P1402" s="68"/>
      <c r="Q1402" s="79"/>
    </row>
    <row r="1403" spans="11:17">
      <c r="K1403" s="68"/>
      <c r="M1403" s="93"/>
      <c r="N1403" s="79"/>
      <c r="P1403" s="68"/>
      <c r="Q1403" s="79"/>
    </row>
    <row r="1404" spans="11:17">
      <c r="K1404" s="68"/>
      <c r="M1404" s="93"/>
      <c r="N1404" s="79"/>
      <c r="P1404" s="68"/>
      <c r="Q1404" s="79"/>
    </row>
    <row r="1405" spans="11:17">
      <c r="K1405" s="68"/>
      <c r="M1405" s="93"/>
      <c r="N1405" s="79"/>
      <c r="P1405" s="68"/>
      <c r="Q1405" s="79"/>
    </row>
    <row r="1406" spans="11:17">
      <c r="K1406" s="68"/>
      <c r="M1406" s="93"/>
      <c r="N1406" s="79"/>
      <c r="P1406" s="68"/>
      <c r="Q1406" s="79"/>
    </row>
    <row r="1407" spans="11:17">
      <c r="K1407" s="68"/>
      <c r="M1407" s="93"/>
      <c r="N1407" s="79"/>
      <c r="P1407" s="68"/>
      <c r="Q1407" s="79"/>
    </row>
    <row r="1408" spans="11:17">
      <c r="K1408" s="68"/>
      <c r="M1408" s="93"/>
      <c r="N1408" s="79"/>
      <c r="P1408" s="68"/>
      <c r="Q1408" s="79"/>
    </row>
    <row r="1409" spans="11:17">
      <c r="K1409" s="68"/>
      <c r="M1409" s="93"/>
      <c r="N1409" s="79"/>
      <c r="P1409" s="68"/>
      <c r="Q1409" s="79"/>
    </row>
    <row r="1410" spans="11:17">
      <c r="K1410" s="68"/>
      <c r="M1410" s="93"/>
      <c r="N1410" s="79"/>
      <c r="P1410" s="68"/>
      <c r="Q1410" s="79"/>
    </row>
    <row r="1411" spans="11:17">
      <c r="K1411" s="68"/>
      <c r="M1411" s="93"/>
      <c r="N1411" s="79"/>
      <c r="P1411" s="68"/>
      <c r="Q1411" s="79"/>
    </row>
    <row r="1412" spans="11:17">
      <c r="K1412" s="68"/>
      <c r="M1412" s="93"/>
      <c r="N1412" s="79"/>
      <c r="P1412" s="68"/>
      <c r="Q1412" s="79"/>
    </row>
    <row r="1413" spans="11:17">
      <c r="K1413" s="68"/>
      <c r="M1413" s="93"/>
      <c r="N1413" s="79"/>
      <c r="P1413" s="68"/>
      <c r="Q1413" s="79"/>
    </row>
    <row r="1414" spans="11:17">
      <c r="K1414" s="68"/>
      <c r="M1414" s="93"/>
      <c r="N1414" s="79"/>
      <c r="P1414" s="68"/>
      <c r="Q1414" s="79"/>
    </row>
    <row r="1415" spans="11:17">
      <c r="K1415" s="68"/>
      <c r="M1415" s="93"/>
      <c r="N1415" s="79"/>
      <c r="P1415" s="68"/>
      <c r="Q1415" s="79"/>
    </row>
    <row r="1416" spans="11:17">
      <c r="K1416" s="68"/>
      <c r="M1416" s="93"/>
      <c r="N1416" s="79"/>
      <c r="P1416" s="68"/>
      <c r="Q1416" s="79"/>
    </row>
    <row r="1417" spans="11:17">
      <c r="K1417" s="68"/>
      <c r="M1417" s="93"/>
      <c r="N1417" s="79"/>
      <c r="P1417" s="68"/>
      <c r="Q1417" s="79"/>
    </row>
    <row r="1418" spans="11:17">
      <c r="K1418" s="68"/>
      <c r="M1418" s="93"/>
      <c r="N1418" s="79"/>
      <c r="P1418" s="68"/>
      <c r="Q1418" s="79"/>
    </row>
    <row r="1419" spans="11:17">
      <c r="K1419" s="68"/>
      <c r="M1419" s="93"/>
      <c r="N1419" s="79"/>
      <c r="P1419" s="68"/>
      <c r="Q1419" s="79"/>
    </row>
    <row r="1420" spans="11:17">
      <c r="K1420" s="68"/>
      <c r="M1420" s="93"/>
      <c r="N1420" s="79"/>
      <c r="P1420" s="68"/>
      <c r="Q1420" s="79"/>
    </row>
    <row r="1421" spans="11:17">
      <c r="K1421" s="68"/>
      <c r="M1421" s="93"/>
      <c r="N1421" s="79"/>
      <c r="P1421" s="68"/>
      <c r="Q1421" s="79"/>
    </row>
    <row r="1422" spans="11:17">
      <c r="K1422" s="68"/>
      <c r="M1422" s="93"/>
      <c r="N1422" s="79"/>
      <c r="P1422" s="68"/>
      <c r="Q1422" s="79"/>
    </row>
    <row r="1423" spans="11:17">
      <c r="K1423" s="68"/>
      <c r="M1423" s="93"/>
      <c r="N1423" s="79"/>
      <c r="P1423" s="68"/>
      <c r="Q1423" s="79"/>
    </row>
    <row r="1424" spans="11:17">
      <c r="K1424" s="68"/>
      <c r="M1424" s="93"/>
      <c r="N1424" s="79"/>
      <c r="P1424" s="68"/>
      <c r="Q1424" s="79"/>
    </row>
    <row r="1425" spans="11:17">
      <c r="K1425" s="68"/>
      <c r="M1425" s="93"/>
      <c r="N1425" s="79"/>
      <c r="P1425" s="68"/>
      <c r="Q1425" s="79"/>
    </row>
    <row r="1426" spans="11:17">
      <c r="K1426" s="68"/>
      <c r="M1426" s="93"/>
      <c r="N1426" s="79"/>
      <c r="P1426" s="68"/>
      <c r="Q1426" s="79"/>
    </row>
    <row r="1427" spans="11:17">
      <c r="K1427" s="68"/>
      <c r="M1427" s="93"/>
      <c r="N1427" s="79"/>
      <c r="P1427" s="68"/>
      <c r="Q1427" s="79"/>
    </row>
    <row r="1428" spans="11:17">
      <c r="K1428" s="68"/>
      <c r="M1428" s="93"/>
      <c r="N1428" s="79"/>
      <c r="P1428" s="68"/>
      <c r="Q1428" s="79"/>
    </row>
    <row r="1429" spans="11:17">
      <c r="K1429" s="68"/>
      <c r="M1429" s="93"/>
      <c r="N1429" s="79"/>
      <c r="P1429" s="68"/>
      <c r="Q1429" s="79"/>
    </row>
    <row r="1430" spans="11:17">
      <c r="K1430" s="68"/>
      <c r="M1430" s="93"/>
      <c r="N1430" s="79"/>
      <c r="P1430" s="68"/>
      <c r="Q1430" s="79"/>
    </row>
    <row r="1431" spans="11:17">
      <c r="K1431" s="68"/>
      <c r="M1431" s="93"/>
      <c r="N1431" s="79"/>
      <c r="P1431" s="68"/>
      <c r="Q1431" s="79"/>
    </row>
    <row r="1432" spans="11:17">
      <c r="K1432" s="68"/>
      <c r="M1432" s="93"/>
      <c r="N1432" s="79"/>
      <c r="P1432" s="68"/>
      <c r="Q1432" s="79"/>
    </row>
    <row r="1433" spans="11:17">
      <c r="K1433" s="68"/>
      <c r="M1433" s="93"/>
      <c r="N1433" s="79"/>
      <c r="P1433" s="68"/>
      <c r="Q1433" s="79"/>
    </row>
    <row r="1434" spans="11:17">
      <c r="K1434" s="68"/>
      <c r="M1434" s="93"/>
      <c r="N1434" s="79"/>
      <c r="P1434" s="68"/>
      <c r="Q1434" s="79"/>
    </row>
    <row r="1435" spans="11:17">
      <c r="K1435" s="68"/>
      <c r="M1435" s="93"/>
      <c r="N1435" s="79"/>
      <c r="P1435" s="68"/>
      <c r="Q1435" s="79"/>
    </row>
    <row r="1436" spans="11:17">
      <c r="K1436" s="68"/>
      <c r="M1436" s="93"/>
      <c r="N1436" s="79"/>
      <c r="P1436" s="68"/>
      <c r="Q1436" s="79"/>
    </row>
    <row r="1437" spans="11:17">
      <c r="K1437" s="68"/>
      <c r="M1437" s="93"/>
      <c r="N1437" s="79"/>
      <c r="P1437" s="68"/>
      <c r="Q1437" s="79"/>
    </row>
    <row r="1438" spans="11:17">
      <c r="K1438" s="68"/>
      <c r="M1438" s="93"/>
      <c r="N1438" s="79"/>
      <c r="P1438" s="68"/>
      <c r="Q1438" s="79"/>
    </row>
    <row r="1439" spans="11:17">
      <c r="K1439" s="68"/>
      <c r="M1439" s="93"/>
      <c r="N1439" s="79"/>
      <c r="P1439" s="68"/>
      <c r="Q1439" s="79"/>
    </row>
    <row r="1440" spans="11:17">
      <c r="K1440" s="68"/>
      <c r="M1440" s="93"/>
      <c r="N1440" s="79"/>
      <c r="P1440" s="68"/>
      <c r="Q1440" s="79"/>
    </row>
    <row r="1441" spans="11:17">
      <c r="K1441" s="68"/>
      <c r="M1441" s="93"/>
      <c r="N1441" s="79"/>
      <c r="P1441" s="68"/>
      <c r="Q1441" s="79"/>
    </row>
    <row r="1442" spans="11:17">
      <c r="K1442" s="68"/>
      <c r="M1442" s="93"/>
      <c r="N1442" s="79"/>
      <c r="P1442" s="68"/>
      <c r="Q1442" s="79"/>
    </row>
    <row r="1443" spans="11:17">
      <c r="K1443" s="68"/>
      <c r="M1443" s="93"/>
      <c r="N1443" s="79"/>
      <c r="P1443" s="68"/>
      <c r="Q1443" s="79"/>
    </row>
    <row r="1444" spans="11:17">
      <c r="K1444" s="68"/>
      <c r="M1444" s="93"/>
      <c r="N1444" s="79"/>
      <c r="P1444" s="68"/>
      <c r="Q1444" s="79"/>
    </row>
    <row r="1445" spans="11:17">
      <c r="K1445" s="68"/>
      <c r="M1445" s="93"/>
      <c r="N1445" s="79"/>
      <c r="P1445" s="68"/>
      <c r="Q1445" s="79"/>
    </row>
    <row r="1446" spans="11:17">
      <c r="K1446" s="68"/>
      <c r="M1446" s="93"/>
      <c r="N1446" s="79"/>
      <c r="P1446" s="68"/>
      <c r="Q1446" s="79"/>
    </row>
    <row r="1447" spans="11:17">
      <c r="K1447" s="68"/>
      <c r="M1447" s="93"/>
      <c r="N1447" s="79"/>
      <c r="P1447" s="68"/>
      <c r="Q1447" s="79"/>
    </row>
    <row r="1448" spans="11:17">
      <c r="K1448" s="68"/>
      <c r="M1448" s="93"/>
      <c r="N1448" s="79"/>
      <c r="P1448" s="68"/>
      <c r="Q1448" s="79"/>
    </row>
    <row r="1449" spans="11:17">
      <c r="K1449" s="68"/>
      <c r="M1449" s="93"/>
      <c r="N1449" s="79"/>
      <c r="P1449" s="68"/>
      <c r="Q1449" s="79"/>
    </row>
    <row r="1450" spans="11:17">
      <c r="K1450" s="68"/>
      <c r="M1450" s="93"/>
      <c r="N1450" s="79"/>
      <c r="P1450" s="68"/>
      <c r="Q1450" s="79"/>
    </row>
    <row r="1451" spans="11:17">
      <c r="K1451" s="68"/>
      <c r="M1451" s="93"/>
      <c r="N1451" s="79"/>
      <c r="P1451" s="68"/>
      <c r="Q1451" s="79"/>
    </row>
    <row r="1452" spans="11:17">
      <c r="K1452" s="68"/>
      <c r="M1452" s="93"/>
      <c r="N1452" s="79"/>
      <c r="P1452" s="68"/>
      <c r="Q1452" s="79"/>
    </row>
    <row r="1453" spans="11:17">
      <c r="K1453" s="68"/>
      <c r="M1453" s="93"/>
      <c r="N1453" s="79"/>
      <c r="P1453" s="68"/>
      <c r="Q1453" s="79"/>
    </row>
    <row r="1454" spans="11:17">
      <c r="K1454" s="68"/>
      <c r="M1454" s="93"/>
      <c r="N1454" s="79"/>
      <c r="P1454" s="68"/>
      <c r="Q1454" s="79"/>
    </row>
    <row r="1455" spans="11:17">
      <c r="K1455" s="68"/>
      <c r="M1455" s="93"/>
      <c r="N1455" s="79"/>
      <c r="P1455" s="68"/>
      <c r="Q1455" s="79"/>
    </row>
    <row r="1456" spans="11:17">
      <c r="K1456" s="68"/>
      <c r="M1456" s="93"/>
      <c r="N1456" s="79"/>
      <c r="P1456" s="68"/>
      <c r="Q1456" s="79"/>
    </row>
    <row r="1457" spans="11:17">
      <c r="K1457" s="68"/>
      <c r="M1457" s="93"/>
      <c r="N1457" s="79"/>
      <c r="P1457" s="68"/>
      <c r="Q1457" s="79"/>
    </row>
    <row r="1458" spans="11:17">
      <c r="K1458" s="68"/>
      <c r="M1458" s="93"/>
      <c r="N1458" s="79"/>
      <c r="P1458" s="68"/>
      <c r="Q1458" s="79"/>
    </row>
    <row r="1459" spans="11:17">
      <c r="K1459" s="68"/>
      <c r="M1459" s="93"/>
      <c r="N1459" s="79"/>
      <c r="P1459" s="68"/>
      <c r="Q1459" s="79"/>
    </row>
    <row r="1460" spans="11:17">
      <c r="K1460" s="68"/>
      <c r="M1460" s="93"/>
      <c r="N1460" s="79"/>
      <c r="P1460" s="68"/>
      <c r="Q1460" s="79"/>
    </row>
    <row r="1461" spans="11:17">
      <c r="K1461" s="68"/>
      <c r="M1461" s="93"/>
      <c r="N1461" s="79"/>
      <c r="P1461" s="68"/>
      <c r="Q1461" s="79"/>
    </row>
    <row r="1462" spans="11:17">
      <c r="K1462" s="68"/>
      <c r="M1462" s="93"/>
      <c r="N1462" s="79"/>
      <c r="P1462" s="68"/>
      <c r="Q1462" s="79"/>
    </row>
    <row r="1463" spans="11:17">
      <c r="K1463" s="68"/>
      <c r="M1463" s="93"/>
      <c r="N1463" s="79"/>
      <c r="P1463" s="68"/>
      <c r="Q1463" s="79"/>
    </row>
    <row r="1464" spans="11:17">
      <c r="K1464" s="68"/>
      <c r="M1464" s="93"/>
      <c r="N1464" s="79"/>
      <c r="P1464" s="68"/>
      <c r="Q1464" s="79"/>
    </row>
    <row r="1465" spans="11:17">
      <c r="K1465" s="68"/>
      <c r="M1465" s="93"/>
      <c r="N1465" s="79"/>
      <c r="P1465" s="68"/>
      <c r="Q1465" s="79"/>
    </row>
    <row r="1466" spans="11:17">
      <c r="K1466" s="68"/>
      <c r="M1466" s="93"/>
      <c r="N1466" s="79"/>
      <c r="P1466" s="68"/>
      <c r="Q1466" s="79"/>
    </row>
    <row r="1467" spans="11:17">
      <c r="K1467" s="68"/>
      <c r="M1467" s="93"/>
      <c r="N1467" s="79"/>
      <c r="P1467" s="68"/>
      <c r="Q1467" s="79"/>
    </row>
    <row r="1468" spans="11:17">
      <c r="K1468" s="68"/>
      <c r="M1468" s="93"/>
      <c r="N1468" s="79"/>
      <c r="P1468" s="68"/>
      <c r="Q1468" s="79"/>
    </row>
    <row r="1469" spans="11:17">
      <c r="K1469" s="68"/>
      <c r="M1469" s="93"/>
      <c r="N1469" s="79"/>
      <c r="P1469" s="68"/>
      <c r="Q1469" s="79"/>
    </row>
    <row r="1470" spans="11:17">
      <c r="K1470" s="68"/>
      <c r="M1470" s="93"/>
      <c r="N1470" s="79"/>
      <c r="P1470" s="68"/>
      <c r="Q1470" s="79"/>
    </row>
    <row r="1471" spans="11:17">
      <c r="K1471" s="68"/>
      <c r="M1471" s="93"/>
      <c r="N1471" s="79"/>
      <c r="P1471" s="68"/>
      <c r="Q1471" s="79"/>
    </row>
    <row r="1472" spans="11:17">
      <c r="K1472" s="68"/>
      <c r="M1472" s="93"/>
      <c r="N1472" s="79"/>
      <c r="P1472" s="68"/>
      <c r="Q1472" s="79"/>
    </row>
    <row r="1473" spans="11:17">
      <c r="K1473" s="68"/>
      <c r="M1473" s="93"/>
      <c r="N1473" s="79"/>
      <c r="P1473" s="68"/>
      <c r="Q1473" s="79"/>
    </row>
    <row r="1474" spans="11:17">
      <c r="K1474" s="68"/>
      <c r="M1474" s="93"/>
      <c r="N1474" s="79"/>
      <c r="P1474" s="68"/>
      <c r="Q1474" s="79"/>
    </row>
    <row r="1475" spans="11:17">
      <c r="K1475" s="68"/>
      <c r="M1475" s="93"/>
      <c r="N1475" s="79"/>
      <c r="P1475" s="68"/>
      <c r="Q1475" s="79"/>
    </row>
    <row r="1476" spans="11:17">
      <c r="K1476" s="68"/>
      <c r="M1476" s="93"/>
      <c r="N1476" s="79"/>
      <c r="P1476" s="68"/>
      <c r="Q1476" s="79"/>
    </row>
    <row r="1477" spans="11:17">
      <c r="K1477" s="68"/>
      <c r="M1477" s="93"/>
      <c r="N1477" s="79"/>
      <c r="P1477" s="68"/>
      <c r="Q1477" s="79"/>
    </row>
    <row r="1478" spans="11:17">
      <c r="K1478" s="68"/>
      <c r="M1478" s="93"/>
      <c r="N1478" s="79"/>
      <c r="P1478" s="68"/>
      <c r="Q1478" s="79"/>
    </row>
    <row r="1479" spans="11:17">
      <c r="K1479" s="68"/>
      <c r="M1479" s="93"/>
      <c r="N1479" s="79"/>
      <c r="P1479" s="68"/>
      <c r="Q1479" s="79"/>
    </row>
    <row r="1480" spans="11:17">
      <c r="K1480" s="68"/>
      <c r="M1480" s="93"/>
      <c r="N1480" s="79"/>
      <c r="P1480" s="68"/>
      <c r="Q1480" s="79"/>
    </row>
    <row r="1481" spans="11:17">
      <c r="K1481" s="68"/>
      <c r="M1481" s="93"/>
      <c r="N1481" s="79"/>
      <c r="P1481" s="68"/>
      <c r="Q1481" s="79"/>
    </row>
    <row r="1482" spans="11:17">
      <c r="K1482" s="68"/>
      <c r="M1482" s="93"/>
      <c r="N1482" s="79"/>
      <c r="P1482" s="68"/>
      <c r="Q1482" s="79"/>
    </row>
    <row r="1483" spans="11:17">
      <c r="K1483" s="68"/>
      <c r="M1483" s="93"/>
      <c r="N1483" s="79"/>
      <c r="P1483" s="68"/>
      <c r="Q1483" s="79"/>
    </row>
    <row r="1484" spans="11:17">
      <c r="K1484" s="68"/>
      <c r="M1484" s="93"/>
      <c r="N1484" s="79"/>
      <c r="P1484" s="68"/>
      <c r="Q1484" s="79"/>
    </row>
    <row r="1485" spans="11:17">
      <c r="K1485" s="68"/>
      <c r="M1485" s="93"/>
      <c r="N1485" s="79"/>
      <c r="P1485" s="68"/>
      <c r="Q1485" s="79"/>
    </row>
    <row r="1486" spans="11:17">
      <c r="K1486" s="68"/>
      <c r="M1486" s="93"/>
      <c r="N1486" s="79"/>
      <c r="P1486" s="68"/>
      <c r="Q1486" s="79"/>
    </row>
    <row r="1487" spans="11:17">
      <c r="K1487" s="68"/>
      <c r="M1487" s="93"/>
      <c r="N1487" s="79"/>
      <c r="P1487" s="68"/>
      <c r="Q1487" s="79"/>
    </row>
    <row r="1488" spans="11:17">
      <c r="K1488" s="68"/>
      <c r="M1488" s="93"/>
      <c r="N1488" s="79"/>
      <c r="P1488" s="68"/>
      <c r="Q1488" s="79"/>
    </row>
    <row r="1489" spans="11:17">
      <c r="K1489" s="68"/>
      <c r="M1489" s="93"/>
      <c r="N1489" s="79"/>
      <c r="P1489" s="68"/>
      <c r="Q1489" s="79"/>
    </row>
    <row r="1490" spans="11:17">
      <c r="K1490" s="68"/>
      <c r="M1490" s="93"/>
      <c r="N1490" s="79"/>
      <c r="P1490" s="68"/>
      <c r="Q1490" s="79"/>
    </row>
    <row r="1491" spans="11:17">
      <c r="K1491" s="68"/>
      <c r="M1491" s="93"/>
      <c r="N1491" s="79"/>
      <c r="P1491" s="68"/>
      <c r="Q1491" s="79"/>
    </row>
    <row r="1492" spans="11:17">
      <c r="K1492" s="68"/>
      <c r="M1492" s="93"/>
      <c r="N1492" s="79"/>
      <c r="P1492" s="68"/>
      <c r="Q1492" s="79"/>
    </row>
    <row r="1493" spans="11:17">
      <c r="K1493" s="68"/>
      <c r="M1493" s="93"/>
      <c r="N1493" s="79"/>
      <c r="P1493" s="68"/>
      <c r="Q1493" s="79"/>
    </row>
    <row r="1494" spans="11:17">
      <c r="K1494" s="68"/>
      <c r="M1494" s="93"/>
      <c r="N1494" s="79"/>
      <c r="P1494" s="68"/>
      <c r="Q1494" s="79"/>
    </row>
    <row r="1495" spans="11:17">
      <c r="K1495" s="68"/>
      <c r="M1495" s="93"/>
      <c r="N1495" s="79"/>
      <c r="P1495" s="68"/>
      <c r="Q1495" s="79"/>
    </row>
    <row r="1496" spans="11:17">
      <c r="K1496" s="68"/>
      <c r="M1496" s="93"/>
      <c r="N1496" s="79"/>
      <c r="P1496" s="68"/>
      <c r="Q1496" s="79"/>
    </row>
    <row r="1497" spans="11:17">
      <c r="K1497" s="68"/>
      <c r="M1497" s="93"/>
      <c r="N1497" s="79"/>
      <c r="P1497" s="68"/>
      <c r="Q1497" s="79"/>
    </row>
    <row r="1498" spans="11:17">
      <c r="K1498" s="68"/>
      <c r="M1498" s="93"/>
      <c r="N1498" s="79"/>
      <c r="P1498" s="68"/>
      <c r="Q1498" s="79"/>
    </row>
    <row r="1499" spans="11:17">
      <c r="K1499" s="68"/>
      <c r="M1499" s="93"/>
      <c r="N1499" s="79"/>
      <c r="P1499" s="68"/>
      <c r="Q1499" s="79"/>
    </row>
    <row r="1500" spans="11:17">
      <c r="K1500" s="68"/>
      <c r="M1500" s="93"/>
      <c r="N1500" s="79"/>
      <c r="P1500" s="68"/>
      <c r="Q1500" s="79"/>
    </row>
    <row r="1501" spans="11:17">
      <c r="K1501" s="68"/>
      <c r="M1501" s="93"/>
      <c r="N1501" s="79"/>
      <c r="P1501" s="68"/>
      <c r="Q1501" s="79"/>
    </row>
    <row r="1502" spans="11:17">
      <c r="K1502" s="68"/>
      <c r="M1502" s="93"/>
      <c r="N1502" s="79"/>
      <c r="P1502" s="68"/>
      <c r="Q1502" s="79"/>
    </row>
    <row r="1503" spans="11:17">
      <c r="K1503" s="68"/>
      <c r="M1503" s="93"/>
      <c r="N1503" s="79"/>
      <c r="P1503" s="68"/>
      <c r="Q1503" s="79"/>
    </row>
    <row r="1504" spans="11:17">
      <c r="K1504" s="68"/>
      <c r="M1504" s="93"/>
      <c r="N1504" s="79"/>
      <c r="P1504" s="68"/>
      <c r="Q1504" s="79"/>
    </row>
    <row r="1505" spans="11:17">
      <c r="K1505" s="68"/>
      <c r="M1505" s="93"/>
      <c r="N1505" s="79"/>
      <c r="P1505" s="68"/>
      <c r="Q1505" s="79"/>
    </row>
    <row r="1506" spans="11:17">
      <c r="K1506" s="68"/>
      <c r="M1506" s="93"/>
      <c r="N1506" s="79"/>
      <c r="P1506" s="68"/>
      <c r="Q1506" s="79"/>
    </row>
    <row r="1507" spans="11:17">
      <c r="K1507" s="68"/>
      <c r="M1507" s="93"/>
      <c r="N1507" s="79"/>
      <c r="P1507" s="68"/>
      <c r="Q1507" s="79"/>
    </row>
    <row r="1508" spans="11:17">
      <c r="K1508" s="68"/>
      <c r="M1508" s="93"/>
      <c r="N1508" s="79"/>
      <c r="P1508" s="68"/>
      <c r="Q1508" s="79"/>
    </row>
    <row r="1509" spans="11:17">
      <c r="K1509" s="68"/>
      <c r="M1509" s="93"/>
      <c r="N1509" s="79"/>
      <c r="P1509" s="68"/>
      <c r="Q1509" s="79"/>
    </row>
    <row r="1510" spans="11:17">
      <c r="K1510" s="68"/>
      <c r="M1510" s="93"/>
      <c r="N1510" s="79"/>
      <c r="P1510" s="68"/>
      <c r="Q1510" s="79"/>
    </row>
    <row r="1511" spans="11:17">
      <c r="K1511" s="68"/>
      <c r="M1511" s="93"/>
      <c r="N1511" s="79"/>
      <c r="P1511" s="68"/>
      <c r="Q1511" s="79"/>
    </row>
    <row r="1512" spans="11:17">
      <c r="K1512" s="68"/>
      <c r="M1512" s="93"/>
      <c r="N1512" s="79"/>
      <c r="P1512" s="68"/>
      <c r="Q1512" s="79"/>
    </row>
    <row r="1513" spans="11:17">
      <c r="K1513" s="68"/>
      <c r="M1513" s="93"/>
      <c r="N1513" s="79"/>
      <c r="P1513" s="68"/>
      <c r="Q1513" s="79"/>
    </row>
    <row r="1514" spans="11:17">
      <c r="K1514" s="68"/>
      <c r="M1514" s="93"/>
      <c r="N1514" s="79"/>
      <c r="P1514" s="68"/>
      <c r="Q1514" s="79"/>
    </row>
    <row r="1515" spans="11:17">
      <c r="K1515" s="68"/>
      <c r="M1515" s="93"/>
      <c r="N1515" s="79"/>
      <c r="P1515" s="68"/>
      <c r="Q1515" s="79"/>
    </row>
    <row r="1516" spans="11:17">
      <c r="K1516" s="68"/>
      <c r="M1516" s="93"/>
      <c r="N1516" s="79"/>
      <c r="P1516" s="68"/>
      <c r="Q1516" s="79"/>
    </row>
    <row r="1517" spans="11:17">
      <c r="K1517" s="68"/>
      <c r="M1517" s="93"/>
      <c r="N1517" s="79"/>
      <c r="P1517" s="68"/>
      <c r="Q1517" s="79"/>
    </row>
    <row r="1518" spans="11:17">
      <c r="K1518" s="68"/>
      <c r="M1518" s="93"/>
      <c r="N1518" s="79"/>
      <c r="P1518" s="68"/>
      <c r="Q1518" s="79"/>
    </row>
    <row r="1519" spans="11:17">
      <c r="K1519" s="68"/>
      <c r="M1519" s="93"/>
      <c r="N1519" s="79"/>
      <c r="P1519" s="68"/>
      <c r="Q1519" s="79"/>
    </row>
    <row r="1520" spans="11:17">
      <c r="K1520" s="68"/>
      <c r="M1520" s="93"/>
      <c r="N1520" s="79"/>
      <c r="P1520" s="68"/>
      <c r="Q1520" s="79"/>
    </row>
    <row r="1521" spans="11:17">
      <c r="K1521" s="68"/>
      <c r="M1521" s="93"/>
      <c r="N1521" s="79"/>
      <c r="P1521" s="68"/>
      <c r="Q1521" s="79"/>
    </row>
    <row r="1522" spans="11:17">
      <c r="K1522" s="68"/>
      <c r="M1522" s="93"/>
      <c r="N1522" s="79"/>
      <c r="P1522" s="68"/>
      <c r="Q1522" s="79"/>
    </row>
    <row r="1523" spans="11:17">
      <c r="K1523" s="68"/>
      <c r="M1523" s="93"/>
      <c r="N1523" s="79"/>
      <c r="P1523" s="68"/>
      <c r="Q1523" s="79"/>
    </row>
    <row r="1524" spans="11:17">
      <c r="K1524" s="68"/>
      <c r="M1524" s="93"/>
      <c r="N1524" s="79"/>
      <c r="P1524" s="68"/>
      <c r="Q1524" s="79"/>
    </row>
    <row r="1525" spans="11:17">
      <c r="K1525" s="68"/>
      <c r="M1525" s="93"/>
      <c r="N1525" s="79"/>
      <c r="P1525" s="68"/>
      <c r="Q1525" s="79"/>
    </row>
    <row r="1526" spans="11:17">
      <c r="K1526" s="68"/>
      <c r="M1526" s="93"/>
      <c r="N1526" s="79"/>
      <c r="P1526" s="68"/>
      <c r="Q1526" s="79"/>
    </row>
    <row r="1527" spans="11:17">
      <c r="K1527" s="68"/>
      <c r="M1527" s="93"/>
      <c r="N1527" s="79"/>
      <c r="P1527" s="68"/>
      <c r="Q1527" s="79"/>
    </row>
    <row r="1528" spans="11:17">
      <c r="K1528" s="68"/>
      <c r="M1528" s="93"/>
      <c r="N1528" s="79"/>
      <c r="P1528" s="68"/>
      <c r="Q1528" s="79"/>
    </row>
    <row r="1529" spans="11:17">
      <c r="K1529" s="68"/>
      <c r="M1529" s="93"/>
      <c r="N1529" s="79"/>
      <c r="P1529" s="68"/>
      <c r="Q1529" s="79"/>
    </row>
    <row r="1530" spans="11:17">
      <c r="K1530" s="68"/>
      <c r="M1530" s="93"/>
      <c r="N1530" s="79"/>
      <c r="P1530" s="68"/>
      <c r="Q1530" s="79"/>
    </row>
    <row r="1531" spans="11:17">
      <c r="K1531" s="68"/>
      <c r="M1531" s="93"/>
      <c r="N1531" s="79"/>
      <c r="P1531" s="68"/>
      <c r="Q1531" s="79"/>
    </row>
    <row r="1532" spans="11:17">
      <c r="K1532" s="68"/>
      <c r="M1532" s="93"/>
      <c r="N1532" s="79"/>
      <c r="P1532" s="68"/>
      <c r="Q1532" s="79"/>
    </row>
    <row r="1533" spans="11:17">
      <c r="K1533" s="68"/>
      <c r="M1533" s="93"/>
      <c r="N1533" s="79"/>
      <c r="P1533" s="68"/>
      <c r="Q1533" s="79"/>
    </row>
    <row r="1534" spans="11:17">
      <c r="K1534" s="68"/>
      <c r="M1534" s="93"/>
      <c r="N1534" s="79"/>
      <c r="P1534" s="68"/>
      <c r="Q1534" s="79"/>
    </row>
    <row r="1535" spans="11:17">
      <c r="K1535" s="68"/>
      <c r="M1535" s="93"/>
      <c r="N1535" s="79"/>
      <c r="P1535" s="68"/>
      <c r="Q1535" s="79"/>
    </row>
    <row r="1536" spans="11:17">
      <c r="K1536" s="68"/>
      <c r="M1536" s="93"/>
      <c r="N1536" s="79"/>
      <c r="P1536" s="68"/>
      <c r="Q1536" s="79"/>
    </row>
    <row r="1537" spans="11:17">
      <c r="K1537" s="68"/>
      <c r="M1537" s="93"/>
      <c r="N1537" s="79"/>
      <c r="P1537" s="68"/>
      <c r="Q1537" s="79"/>
    </row>
    <row r="1538" spans="11:17">
      <c r="K1538" s="68"/>
      <c r="M1538" s="93"/>
      <c r="N1538" s="79"/>
      <c r="P1538" s="68"/>
      <c r="Q1538" s="79"/>
    </row>
    <row r="1539" spans="11:17">
      <c r="K1539" s="68"/>
      <c r="M1539" s="93"/>
      <c r="N1539" s="79"/>
      <c r="P1539" s="68"/>
      <c r="Q1539" s="79"/>
    </row>
    <row r="1540" spans="11:17">
      <c r="K1540" s="68"/>
      <c r="M1540" s="93"/>
      <c r="N1540" s="79"/>
      <c r="P1540" s="68"/>
      <c r="Q1540" s="79"/>
    </row>
    <row r="1541" spans="11:17">
      <c r="K1541" s="68"/>
      <c r="M1541" s="93"/>
      <c r="N1541" s="79"/>
      <c r="P1541" s="68"/>
      <c r="Q1541" s="79"/>
    </row>
    <row r="1542" spans="11:17">
      <c r="K1542" s="68"/>
      <c r="M1542" s="93"/>
      <c r="N1542" s="79"/>
      <c r="P1542" s="68"/>
      <c r="Q1542" s="79"/>
    </row>
    <row r="1543" spans="11:17">
      <c r="K1543" s="68"/>
      <c r="M1543" s="93"/>
      <c r="N1543" s="79"/>
      <c r="P1543" s="68"/>
      <c r="Q1543" s="79"/>
    </row>
    <row r="1544" spans="11:17">
      <c r="K1544" s="68"/>
      <c r="M1544" s="93"/>
      <c r="N1544" s="79"/>
      <c r="P1544" s="68"/>
      <c r="Q1544" s="79"/>
    </row>
    <row r="1545" spans="11:17">
      <c r="K1545" s="68"/>
      <c r="M1545" s="93"/>
      <c r="N1545" s="79"/>
      <c r="P1545" s="68"/>
      <c r="Q1545" s="79"/>
    </row>
    <row r="1546" spans="11:17">
      <c r="K1546" s="68"/>
      <c r="M1546" s="93"/>
      <c r="N1546" s="79"/>
      <c r="P1546" s="68"/>
      <c r="Q1546" s="79"/>
    </row>
    <row r="1547" spans="11:17">
      <c r="K1547" s="68"/>
      <c r="M1547" s="93"/>
      <c r="N1547" s="79"/>
      <c r="P1547" s="68"/>
      <c r="Q1547" s="79"/>
    </row>
    <row r="1548" spans="11:17">
      <c r="K1548" s="68"/>
      <c r="M1548" s="93"/>
      <c r="N1548" s="79"/>
      <c r="P1548" s="68"/>
      <c r="Q1548" s="79"/>
    </row>
    <row r="1549" spans="11:17">
      <c r="K1549" s="68"/>
      <c r="M1549" s="93"/>
      <c r="N1549" s="79"/>
      <c r="P1549" s="68"/>
      <c r="Q1549" s="79"/>
    </row>
    <row r="1550" spans="11:17">
      <c r="K1550" s="68"/>
      <c r="M1550" s="93"/>
      <c r="N1550" s="79"/>
      <c r="P1550" s="68"/>
      <c r="Q1550" s="79"/>
    </row>
    <row r="1551" spans="11:17">
      <c r="K1551" s="68"/>
      <c r="M1551" s="93"/>
      <c r="N1551" s="79"/>
      <c r="P1551" s="68"/>
      <c r="Q1551" s="79"/>
    </row>
    <row r="1552" spans="11:17">
      <c r="K1552" s="68"/>
      <c r="M1552" s="93"/>
      <c r="N1552" s="79"/>
      <c r="P1552" s="68"/>
      <c r="Q1552" s="79"/>
    </row>
    <row r="1553" spans="11:17">
      <c r="K1553" s="68"/>
      <c r="M1553" s="93"/>
      <c r="N1553" s="79"/>
      <c r="P1553" s="68"/>
      <c r="Q1553" s="79"/>
    </row>
    <row r="1554" spans="11:17">
      <c r="K1554" s="68"/>
      <c r="M1554" s="93"/>
      <c r="N1554" s="79"/>
      <c r="P1554" s="68"/>
      <c r="Q1554" s="79"/>
    </row>
    <row r="1555" spans="11:17">
      <c r="K1555" s="68"/>
      <c r="M1555" s="93"/>
      <c r="N1555" s="79"/>
      <c r="P1555" s="68"/>
      <c r="Q1555" s="79"/>
    </row>
    <row r="1556" spans="11:17">
      <c r="K1556" s="68"/>
      <c r="M1556" s="93"/>
      <c r="N1556" s="79"/>
      <c r="P1556" s="68"/>
      <c r="Q1556" s="79"/>
    </row>
    <row r="1557" spans="11:17">
      <c r="K1557" s="68"/>
      <c r="M1557" s="93"/>
      <c r="N1557" s="79"/>
      <c r="P1557" s="68"/>
      <c r="Q1557" s="79"/>
    </row>
    <row r="1558" spans="11:17">
      <c r="K1558" s="68"/>
      <c r="M1558" s="93"/>
      <c r="N1558" s="79"/>
      <c r="P1558" s="68"/>
      <c r="Q1558" s="79"/>
    </row>
    <row r="1559" spans="11:17">
      <c r="K1559" s="68"/>
      <c r="M1559" s="93"/>
      <c r="N1559" s="79"/>
      <c r="P1559" s="68"/>
      <c r="Q1559" s="79"/>
    </row>
    <row r="1560" spans="11:17">
      <c r="K1560" s="68"/>
      <c r="M1560" s="93"/>
      <c r="N1560" s="79"/>
      <c r="P1560" s="68"/>
      <c r="Q1560" s="79"/>
    </row>
    <row r="1561" spans="11:17">
      <c r="K1561" s="68"/>
      <c r="M1561" s="93"/>
      <c r="N1561" s="79"/>
      <c r="P1561" s="68"/>
      <c r="Q1561" s="79"/>
    </row>
    <row r="1562" spans="11:17">
      <c r="K1562" s="68"/>
      <c r="M1562" s="93"/>
      <c r="N1562" s="79"/>
      <c r="P1562" s="68"/>
      <c r="Q1562" s="79"/>
    </row>
    <row r="1563" spans="11:17">
      <c r="K1563" s="68"/>
      <c r="M1563" s="93"/>
      <c r="N1563" s="79"/>
      <c r="P1563" s="68"/>
      <c r="Q1563" s="79"/>
    </row>
    <row r="1564" spans="11:17">
      <c r="K1564" s="68"/>
      <c r="M1564" s="93"/>
      <c r="N1564" s="79"/>
      <c r="P1564" s="68"/>
      <c r="Q1564" s="79"/>
    </row>
    <row r="1565" spans="11:17">
      <c r="K1565" s="68"/>
      <c r="M1565" s="93"/>
      <c r="N1565" s="79"/>
      <c r="P1565" s="68"/>
      <c r="Q1565" s="79"/>
    </row>
    <row r="1566" spans="11:17">
      <c r="K1566" s="68"/>
      <c r="M1566" s="93"/>
      <c r="N1566" s="79"/>
      <c r="P1566" s="68"/>
      <c r="Q1566" s="79"/>
    </row>
    <row r="1567" spans="11:17">
      <c r="K1567" s="68"/>
      <c r="M1567" s="93"/>
      <c r="N1567" s="79"/>
      <c r="P1567" s="68"/>
      <c r="Q1567" s="79"/>
    </row>
    <row r="1568" spans="11:17">
      <c r="K1568" s="68"/>
      <c r="M1568" s="93"/>
      <c r="N1568" s="79"/>
      <c r="P1568" s="68"/>
      <c r="Q1568" s="79"/>
    </row>
    <row r="1569" spans="11:17">
      <c r="K1569" s="68"/>
      <c r="M1569" s="93"/>
      <c r="N1569" s="79"/>
      <c r="P1569" s="68"/>
      <c r="Q1569" s="79"/>
    </row>
    <row r="1570" spans="11:17">
      <c r="K1570" s="68"/>
      <c r="M1570" s="93"/>
      <c r="N1570" s="79"/>
      <c r="P1570" s="68"/>
      <c r="Q1570" s="79"/>
    </row>
    <row r="1571" spans="11:17">
      <c r="K1571" s="68"/>
      <c r="M1571" s="93"/>
      <c r="N1571" s="79"/>
      <c r="P1571" s="68"/>
      <c r="Q1571" s="79"/>
    </row>
    <row r="1572" spans="11:17">
      <c r="K1572" s="68"/>
      <c r="M1572" s="93"/>
      <c r="N1572" s="79"/>
      <c r="P1572" s="68"/>
      <c r="Q1572" s="79"/>
    </row>
    <row r="1573" spans="11:17">
      <c r="K1573" s="68"/>
      <c r="M1573" s="93"/>
      <c r="N1573" s="79"/>
      <c r="P1573" s="68"/>
      <c r="Q1573" s="79"/>
    </row>
    <row r="1574" spans="11:17">
      <c r="K1574" s="68"/>
      <c r="M1574" s="93"/>
      <c r="N1574" s="79"/>
      <c r="P1574" s="68"/>
      <c r="Q1574" s="79"/>
    </row>
    <row r="1575" spans="11:17">
      <c r="K1575" s="68"/>
      <c r="M1575" s="93"/>
      <c r="N1575" s="79"/>
      <c r="P1575" s="68"/>
      <c r="Q1575" s="79"/>
    </row>
    <row r="1576" spans="11:17">
      <c r="K1576" s="68"/>
      <c r="M1576" s="93"/>
      <c r="N1576" s="79"/>
      <c r="P1576" s="68"/>
      <c r="Q1576" s="79"/>
    </row>
    <row r="1577" spans="11:17">
      <c r="K1577" s="68"/>
      <c r="M1577" s="93"/>
      <c r="N1577" s="79"/>
      <c r="P1577" s="68"/>
      <c r="Q1577" s="79"/>
    </row>
    <row r="1578" spans="11:17">
      <c r="K1578" s="68"/>
      <c r="M1578" s="93"/>
      <c r="N1578" s="79"/>
      <c r="P1578" s="68"/>
      <c r="Q1578" s="79"/>
    </row>
    <row r="1579" spans="11:17">
      <c r="K1579" s="68"/>
      <c r="M1579" s="93"/>
      <c r="N1579" s="79"/>
      <c r="P1579" s="68"/>
      <c r="Q1579" s="79"/>
    </row>
    <row r="1580" spans="11:17">
      <c r="K1580" s="68"/>
      <c r="M1580" s="93"/>
      <c r="N1580" s="79"/>
      <c r="P1580" s="68"/>
      <c r="Q1580" s="79"/>
    </row>
    <row r="1581" spans="11:17">
      <c r="K1581" s="68"/>
      <c r="M1581" s="93"/>
      <c r="N1581" s="79"/>
      <c r="P1581" s="68"/>
      <c r="Q1581" s="79"/>
    </row>
    <row r="1582" spans="11:17">
      <c r="K1582" s="68"/>
      <c r="M1582" s="93"/>
      <c r="N1582" s="79"/>
      <c r="P1582" s="68"/>
      <c r="Q1582" s="79"/>
    </row>
    <row r="1583" spans="11:17">
      <c r="K1583" s="68"/>
      <c r="M1583" s="93"/>
      <c r="N1583" s="79"/>
      <c r="P1583" s="68"/>
      <c r="Q1583" s="79"/>
    </row>
    <row r="1584" spans="11:17">
      <c r="K1584" s="68"/>
      <c r="M1584" s="93"/>
      <c r="N1584" s="79"/>
      <c r="P1584" s="68"/>
      <c r="Q1584" s="79"/>
    </row>
    <row r="1585" spans="11:17">
      <c r="K1585" s="68"/>
      <c r="M1585" s="93"/>
      <c r="N1585" s="79"/>
      <c r="P1585" s="68"/>
      <c r="Q1585" s="79"/>
    </row>
    <row r="1586" spans="11:17">
      <c r="K1586" s="68"/>
      <c r="M1586" s="93"/>
      <c r="N1586" s="79"/>
      <c r="P1586" s="68"/>
      <c r="Q1586" s="79"/>
    </row>
    <row r="1587" spans="11:17">
      <c r="K1587" s="68"/>
      <c r="M1587" s="93"/>
      <c r="N1587" s="79"/>
      <c r="P1587" s="68"/>
      <c r="Q1587" s="79"/>
    </row>
    <row r="1588" spans="11:17">
      <c r="K1588" s="68"/>
      <c r="M1588" s="93"/>
      <c r="N1588" s="79"/>
      <c r="P1588" s="68"/>
      <c r="Q1588" s="79"/>
    </row>
    <row r="1589" spans="11:17">
      <c r="K1589" s="68"/>
      <c r="M1589" s="93"/>
      <c r="N1589" s="79"/>
      <c r="P1589" s="68"/>
      <c r="Q1589" s="79"/>
    </row>
    <row r="1590" spans="11:17">
      <c r="K1590" s="68"/>
      <c r="M1590" s="93"/>
      <c r="N1590" s="79"/>
      <c r="P1590" s="68"/>
      <c r="Q1590" s="79"/>
    </row>
    <row r="1591" spans="11:17">
      <c r="K1591" s="68"/>
      <c r="M1591" s="93"/>
      <c r="N1591" s="79"/>
      <c r="P1591" s="68"/>
      <c r="Q1591" s="79"/>
    </row>
    <row r="1592" spans="11:17">
      <c r="K1592" s="68"/>
      <c r="M1592" s="93"/>
      <c r="N1592" s="79"/>
      <c r="P1592" s="68"/>
      <c r="Q1592" s="79"/>
    </row>
    <row r="1593" spans="11:17">
      <c r="K1593" s="68"/>
      <c r="M1593" s="93"/>
      <c r="N1593" s="79"/>
      <c r="P1593" s="68"/>
      <c r="Q1593" s="79"/>
    </row>
    <row r="1594" spans="11:17">
      <c r="K1594" s="68"/>
      <c r="M1594" s="93"/>
      <c r="N1594" s="79"/>
      <c r="P1594" s="68"/>
      <c r="Q1594" s="79"/>
    </row>
    <row r="1595" spans="11:17">
      <c r="K1595" s="68"/>
      <c r="M1595" s="93"/>
      <c r="N1595" s="79"/>
      <c r="P1595" s="68"/>
      <c r="Q1595" s="79"/>
    </row>
    <row r="1596" spans="11:17">
      <c r="K1596" s="68"/>
      <c r="M1596" s="93"/>
      <c r="N1596" s="79"/>
      <c r="P1596" s="68"/>
      <c r="Q1596" s="79"/>
    </row>
    <row r="1597" spans="11:17">
      <c r="K1597" s="68"/>
      <c r="M1597" s="93"/>
      <c r="N1597" s="79"/>
      <c r="P1597" s="68"/>
      <c r="Q1597" s="79"/>
    </row>
    <row r="1598" spans="11:17">
      <c r="K1598" s="68"/>
      <c r="M1598" s="93"/>
      <c r="N1598" s="79"/>
      <c r="P1598" s="68"/>
      <c r="Q1598" s="79"/>
    </row>
    <row r="1599" spans="11:17">
      <c r="K1599" s="68"/>
      <c r="M1599" s="93"/>
      <c r="N1599" s="79"/>
      <c r="P1599" s="68"/>
      <c r="Q1599" s="79"/>
    </row>
    <row r="1600" spans="11:17">
      <c r="K1600" s="68"/>
      <c r="M1600" s="93"/>
      <c r="N1600" s="79"/>
      <c r="P1600" s="68"/>
      <c r="Q1600" s="79"/>
    </row>
    <row r="1601" spans="11:17">
      <c r="K1601" s="68"/>
      <c r="M1601" s="93"/>
      <c r="N1601" s="79"/>
      <c r="P1601" s="68"/>
      <c r="Q1601" s="79"/>
    </row>
    <row r="1602" spans="11:17">
      <c r="K1602" s="68"/>
      <c r="M1602" s="93"/>
      <c r="N1602" s="79"/>
      <c r="P1602" s="68"/>
      <c r="Q1602" s="79"/>
    </row>
    <row r="1603" spans="11:17">
      <c r="K1603" s="68"/>
      <c r="M1603" s="93"/>
      <c r="N1603" s="79"/>
      <c r="P1603" s="68"/>
      <c r="Q1603" s="79"/>
    </row>
    <row r="1604" spans="11:17">
      <c r="K1604" s="68"/>
      <c r="M1604" s="93"/>
      <c r="N1604" s="79"/>
      <c r="P1604" s="68"/>
      <c r="Q1604" s="79"/>
    </row>
    <row r="1605" spans="11:17">
      <c r="K1605" s="68"/>
      <c r="M1605" s="93"/>
      <c r="N1605" s="79"/>
      <c r="P1605" s="68"/>
      <c r="Q1605" s="79"/>
    </row>
    <row r="1606" spans="11:17">
      <c r="K1606" s="68"/>
      <c r="M1606" s="93"/>
      <c r="N1606" s="79"/>
      <c r="P1606" s="68"/>
      <c r="Q1606" s="79"/>
    </row>
    <row r="1607" spans="11:17">
      <c r="K1607" s="68"/>
      <c r="M1607" s="93"/>
      <c r="N1607" s="79"/>
      <c r="P1607" s="68"/>
      <c r="Q1607" s="79"/>
    </row>
    <row r="1608" spans="11:17">
      <c r="K1608" s="68"/>
      <c r="M1608" s="93"/>
      <c r="N1608" s="79"/>
      <c r="P1608" s="68"/>
      <c r="Q1608" s="79"/>
    </row>
    <row r="1609" spans="11:17">
      <c r="K1609" s="68"/>
      <c r="M1609" s="93"/>
      <c r="N1609" s="79"/>
      <c r="P1609" s="68"/>
      <c r="Q1609" s="79"/>
    </row>
    <row r="1610" spans="11:17">
      <c r="K1610" s="68"/>
      <c r="M1610" s="93"/>
      <c r="N1610" s="79"/>
      <c r="P1610" s="68"/>
      <c r="Q1610" s="79"/>
    </row>
    <row r="1611" spans="11:17">
      <c r="K1611" s="68"/>
      <c r="M1611" s="93"/>
      <c r="N1611" s="79"/>
      <c r="P1611" s="68"/>
      <c r="Q1611" s="79"/>
    </row>
    <row r="1612" spans="11:17">
      <c r="K1612" s="68"/>
      <c r="M1612" s="93"/>
      <c r="N1612" s="79"/>
      <c r="P1612" s="68"/>
      <c r="Q1612" s="79"/>
    </row>
    <row r="1613" spans="11:17">
      <c r="K1613" s="68"/>
      <c r="M1613" s="93"/>
      <c r="N1613" s="79"/>
      <c r="P1613" s="68"/>
      <c r="Q1613" s="79"/>
    </row>
    <row r="1614" spans="11:17">
      <c r="K1614" s="68"/>
      <c r="M1614" s="93"/>
      <c r="N1614" s="79"/>
      <c r="P1614" s="68"/>
      <c r="Q1614" s="79"/>
    </row>
    <row r="1615" spans="11:17">
      <c r="K1615" s="68"/>
      <c r="M1615" s="93"/>
      <c r="N1615" s="79"/>
      <c r="P1615" s="68"/>
      <c r="Q1615" s="79"/>
    </row>
    <row r="1616" spans="11:17">
      <c r="K1616" s="68"/>
      <c r="M1616" s="93"/>
      <c r="N1616" s="79"/>
      <c r="P1616" s="68"/>
      <c r="Q1616" s="79"/>
    </row>
    <row r="1617" spans="11:17">
      <c r="K1617" s="68"/>
      <c r="M1617" s="93"/>
      <c r="N1617" s="79"/>
      <c r="P1617" s="68"/>
      <c r="Q1617" s="79"/>
    </row>
    <row r="1618" spans="11:17">
      <c r="K1618" s="68"/>
      <c r="M1618" s="93"/>
      <c r="N1618" s="79"/>
      <c r="P1618" s="68"/>
      <c r="Q1618" s="79"/>
    </row>
    <row r="1619" spans="11:17">
      <c r="K1619" s="68"/>
      <c r="M1619" s="93"/>
      <c r="N1619" s="79"/>
      <c r="P1619" s="68"/>
      <c r="Q1619" s="79"/>
    </row>
    <row r="1620" spans="11:17">
      <c r="K1620" s="68"/>
      <c r="M1620" s="93"/>
      <c r="N1620" s="79"/>
      <c r="P1620" s="68"/>
      <c r="Q1620" s="79"/>
    </row>
    <row r="1621" spans="11:17">
      <c r="K1621" s="68"/>
      <c r="M1621" s="93"/>
      <c r="N1621" s="79"/>
      <c r="P1621" s="68"/>
      <c r="Q1621" s="79"/>
    </row>
    <row r="1622" spans="11:17">
      <c r="K1622" s="68"/>
      <c r="M1622" s="93"/>
      <c r="N1622" s="79"/>
      <c r="P1622" s="68"/>
      <c r="Q1622" s="79"/>
    </row>
    <row r="1623" spans="11:17">
      <c r="K1623" s="68"/>
      <c r="M1623" s="93"/>
      <c r="N1623" s="79"/>
      <c r="P1623" s="68"/>
      <c r="Q1623" s="79"/>
    </row>
    <row r="1624" spans="11:17">
      <c r="K1624" s="68"/>
      <c r="M1624" s="93"/>
      <c r="N1624" s="79"/>
      <c r="P1624" s="68"/>
      <c r="Q1624" s="79"/>
    </row>
    <row r="1625" spans="11:17">
      <c r="K1625" s="68"/>
      <c r="M1625" s="93"/>
      <c r="N1625" s="79"/>
      <c r="P1625" s="68"/>
      <c r="Q1625" s="79"/>
    </row>
    <row r="1626" spans="11:17">
      <c r="K1626" s="68"/>
      <c r="M1626" s="93"/>
      <c r="N1626" s="79"/>
      <c r="P1626" s="68"/>
      <c r="Q1626" s="79"/>
    </row>
    <row r="1627" spans="11:17">
      <c r="K1627" s="68"/>
      <c r="M1627" s="93"/>
      <c r="N1627" s="79"/>
      <c r="P1627" s="68"/>
      <c r="Q1627" s="79"/>
    </row>
    <row r="1628" spans="11:17">
      <c r="K1628" s="68"/>
      <c r="M1628" s="93"/>
      <c r="N1628" s="79"/>
      <c r="P1628" s="68"/>
      <c r="Q1628" s="79"/>
    </row>
    <row r="1629" spans="11:17">
      <c r="K1629" s="68"/>
      <c r="M1629" s="93"/>
      <c r="N1629" s="79"/>
      <c r="P1629" s="68"/>
      <c r="Q1629" s="79"/>
    </row>
    <row r="1630" spans="11:17">
      <c r="K1630" s="68"/>
      <c r="M1630" s="93"/>
      <c r="N1630" s="79"/>
      <c r="P1630" s="68"/>
      <c r="Q1630" s="79"/>
    </row>
    <row r="1631" spans="11:17">
      <c r="K1631" s="68"/>
      <c r="M1631" s="93"/>
      <c r="N1631" s="79"/>
      <c r="P1631" s="68"/>
      <c r="Q1631" s="79"/>
    </row>
    <row r="1632" spans="11:17">
      <c r="K1632" s="68"/>
      <c r="M1632" s="93"/>
      <c r="N1632" s="79"/>
      <c r="P1632" s="68"/>
      <c r="Q1632" s="79"/>
    </row>
    <row r="1633" spans="11:17">
      <c r="K1633" s="68"/>
      <c r="M1633" s="93"/>
      <c r="N1633" s="79"/>
      <c r="P1633" s="68"/>
      <c r="Q1633" s="79"/>
    </row>
    <row r="1634" spans="11:17">
      <c r="K1634" s="68"/>
      <c r="M1634" s="93"/>
      <c r="N1634" s="79"/>
      <c r="P1634" s="68"/>
      <c r="Q1634" s="79"/>
    </row>
    <row r="1635" spans="11:17">
      <c r="K1635" s="68"/>
      <c r="M1635" s="93"/>
      <c r="N1635" s="79"/>
      <c r="P1635" s="68"/>
      <c r="Q1635" s="79"/>
    </row>
    <row r="1636" spans="11:17">
      <c r="K1636" s="68"/>
      <c r="M1636" s="93"/>
      <c r="N1636" s="79"/>
      <c r="P1636" s="68"/>
      <c r="Q1636" s="79"/>
    </row>
    <row r="1637" spans="11:17">
      <c r="K1637" s="68"/>
      <c r="M1637" s="93"/>
      <c r="N1637" s="79"/>
      <c r="P1637" s="68"/>
      <c r="Q1637" s="79"/>
    </row>
    <row r="1638" spans="11:17">
      <c r="K1638" s="68"/>
      <c r="M1638" s="93"/>
      <c r="N1638" s="79"/>
      <c r="P1638" s="68"/>
      <c r="Q1638" s="79"/>
    </row>
    <row r="1639" spans="11:17">
      <c r="K1639" s="68"/>
      <c r="M1639" s="93"/>
      <c r="N1639" s="79"/>
      <c r="P1639" s="68"/>
      <c r="Q1639" s="79"/>
    </row>
    <row r="1640" spans="11:17">
      <c r="K1640" s="68"/>
      <c r="M1640" s="93"/>
      <c r="N1640" s="79"/>
      <c r="P1640" s="68"/>
      <c r="Q1640" s="79"/>
    </row>
    <row r="1641" spans="11:17">
      <c r="K1641" s="68"/>
      <c r="M1641" s="93"/>
      <c r="N1641" s="79"/>
      <c r="P1641" s="68"/>
      <c r="Q1641" s="79"/>
    </row>
    <row r="1642" spans="11:17">
      <c r="K1642" s="68"/>
      <c r="M1642" s="93"/>
      <c r="N1642" s="79"/>
      <c r="P1642" s="68"/>
      <c r="Q1642" s="79"/>
    </row>
    <row r="1643" spans="11:17">
      <c r="K1643" s="68"/>
      <c r="M1643" s="93"/>
      <c r="N1643" s="79"/>
      <c r="P1643" s="68"/>
      <c r="Q1643" s="79"/>
    </row>
    <row r="1644" spans="11:17">
      <c r="K1644" s="68"/>
      <c r="M1644" s="93"/>
      <c r="N1644" s="79"/>
      <c r="P1644" s="68"/>
      <c r="Q1644" s="79"/>
    </row>
    <row r="1645" spans="11:17">
      <c r="K1645" s="68"/>
      <c r="M1645" s="93"/>
      <c r="N1645" s="79"/>
      <c r="P1645" s="68"/>
      <c r="Q1645" s="79"/>
    </row>
    <row r="1646" spans="11:17">
      <c r="K1646" s="68"/>
      <c r="M1646" s="93"/>
      <c r="N1646" s="79"/>
      <c r="P1646" s="68"/>
      <c r="Q1646" s="79"/>
    </row>
    <row r="1647" spans="11:17">
      <c r="K1647" s="68"/>
      <c r="M1647" s="93"/>
      <c r="N1647" s="79"/>
      <c r="P1647" s="68"/>
      <c r="Q1647" s="79"/>
    </row>
    <row r="1648" spans="11:17">
      <c r="K1648" s="68"/>
      <c r="M1648" s="93"/>
      <c r="N1648" s="79"/>
      <c r="P1648" s="68"/>
      <c r="Q1648" s="79"/>
    </row>
    <row r="1649" spans="11:17">
      <c r="K1649" s="68"/>
      <c r="M1649" s="93"/>
      <c r="N1649" s="79"/>
      <c r="P1649" s="68"/>
      <c r="Q1649" s="79"/>
    </row>
    <row r="1650" spans="11:17">
      <c r="K1650" s="68"/>
      <c r="M1650" s="93"/>
      <c r="N1650" s="79"/>
      <c r="P1650" s="68"/>
      <c r="Q1650" s="79"/>
    </row>
    <row r="1651" spans="11:17">
      <c r="K1651" s="68"/>
      <c r="M1651" s="93"/>
      <c r="N1651" s="79"/>
      <c r="P1651" s="68"/>
      <c r="Q1651" s="79"/>
    </row>
    <row r="1652" spans="11:17">
      <c r="K1652" s="68"/>
      <c r="M1652" s="93"/>
      <c r="N1652" s="79"/>
      <c r="P1652" s="68"/>
      <c r="Q1652" s="79"/>
    </row>
    <row r="1653" spans="11:17">
      <c r="K1653" s="68"/>
      <c r="M1653" s="93"/>
      <c r="N1653" s="79"/>
      <c r="P1653" s="68"/>
      <c r="Q1653" s="79"/>
    </row>
    <row r="1654" spans="11:17">
      <c r="K1654" s="68"/>
      <c r="M1654" s="93"/>
      <c r="N1654" s="79"/>
      <c r="P1654" s="68"/>
      <c r="Q1654" s="79"/>
    </row>
    <row r="1655" spans="11:17">
      <c r="K1655" s="68"/>
      <c r="M1655" s="93"/>
      <c r="N1655" s="79"/>
      <c r="P1655" s="68"/>
      <c r="Q1655" s="79"/>
    </row>
    <row r="1656" spans="11:17">
      <c r="K1656" s="68"/>
      <c r="M1656" s="93"/>
      <c r="N1656" s="79"/>
      <c r="P1656" s="68"/>
      <c r="Q1656" s="79"/>
    </row>
    <row r="1657" spans="11:17">
      <c r="K1657" s="68"/>
      <c r="M1657" s="93"/>
      <c r="N1657" s="79"/>
      <c r="P1657" s="68"/>
      <c r="Q1657" s="79"/>
    </row>
    <row r="1658" spans="11:17">
      <c r="K1658" s="68"/>
      <c r="M1658" s="93"/>
      <c r="N1658" s="79"/>
      <c r="P1658" s="68"/>
      <c r="Q1658" s="79"/>
    </row>
    <row r="1659" spans="11:17">
      <c r="K1659" s="68"/>
      <c r="M1659" s="93"/>
      <c r="N1659" s="79"/>
      <c r="P1659" s="68"/>
      <c r="Q1659" s="79"/>
    </row>
    <row r="1660" spans="11:17">
      <c r="K1660" s="68"/>
      <c r="M1660" s="93"/>
      <c r="N1660" s="79"/>
      <c r="P1660" s="68"/>
      <c r="Q1660" s="79"/>
    </row>
    <row r="1661" spans="11:17">
      <c r="K1661" s="68"/>
      <c r="M1661" s="93"/>
      <c r="N1661" s="79"/>
      <c r="P1661" s="68"/>
      <c r="Q1661" s="79"/>
    </row>
    <row r="1662" spans="11:17">
      <c r="K1662" s="68"/>
      <c r="M1662" s="93"/>
      <c r="N1662" s="79"/>
      <c r="P1662" s="68"/>
      <c r="Q1662" s="79"/>
    </row>
    <row r="1663" spans="11:17">
      <c r="K1663" s="68"/>
      <c r="M1663" s="93"/>
      <c r="N1663" s="79"/>
      <c r="P1663" s="68"/>
      <c r="Q1663" s="79"/>
    </row>
    <row r="1664" spans="11:17">
      <c r="K1664" s="68"/>
      <c r="M1664" s="93"/>
      <c r="N1664" s="79"/>
      <c r="P1664" s="68"/>
      <c r="Q1664" s="79"/>
    </row>
    <row r="1665" spans="11:17">
      <c r="K1665" s="68"/>
      <c r="M1665" s="93"/>
      <c r="N1665" s="79"/>
      <c r="P1665" s="68"/>
      <c r="Q1665" s="79"/>
    </row>
    <row r="1666" spans="11:17">
      <c r="K1666" s="68"/>
      <c r="M1666" s="93"/>
      <c r="N1666" s="79"/>
      <c r="P1666" s="68"/>
      <c r="Q1666" s="79"/>
    </row>
    <row r="1667" spans="11:17">
      <c r="K1667" s="68"/>
      <c r="M1667" s="93"/>
      <c r="N1667" s="79"/>
      <c r="P1667" s="68"/>
      <c r="Q1667" s="79"/>
    </row>
    <row r="1668" spans="11:17">
      <c r="K1668" s="68"/>
      <c r="M1668" s="93"/>
      <c r="N1668" s="79"/>
      <c r="P1668" s="68"/>
      <c r="Q1668" s="79"/>
    </row>
    <row r="1669" spans="11:17">
      <c r="K1669" s="68"/>
      <c r="M1669" s="93"/>
      <c r="N1669" s="79"/>
      <c r="P1669" s="68"/>
      <c r="Q1669" s="79"/>
    </row>
    <row r="1670" spans="11:17">
      <c r="K1670" s="68"/>
      <c r="M1670" s="93"/>
      <c r="N1670" s="79"/>
      <c r="P1670" s="68"/>
      <c r="Q1670" s="79"/>
    </row>
    <row r="1671" spans="11:17">
      <c r="K1671" s="68"/>
      <c r="M1671" s="93"/>
      <c r="N1671" s="79"/>
      <c r="P1671" s="68"/>
      <c r="Q1671" s="79"/>
    </row>
    <row r="1672" spans="11:17">
      <c r="K1672" s="68"/>
      <c r="M1672" s="93"/>
      <c r="N1672" s="79"/>
      <c r="P1672" s="68"/>
      <c r="Q1672" s="79"/>
    </row>
    <row r="1673" spans="11:17">
      <c r="K1673" s="68"/>
      <c r="M1673" s="93"/>
      <c r="N1673" s="79"/>
      <c r="P1673" s="68"/>
      <c r="Q1673" s="79"/>
    </row>
    <row r="1674" spans="11:17">
      <c r="K1674" s="68"/>
      <c r="M1674" s="93"/>
      <c r="N1674" s="79"/>
      <c r="P1674" s="68"/>
      <c r="Q1674" s="79"/>
    </row>
    <row r="1675" spans="11:17">
      <c r="K1675" s="68"/>
      <c r="M1675" s="93"/>
      <c r="N1675" s="79"/>
      <c r="P1675" s="68"/>
      <c r="Q1675" s="79"/>
    </row>
    <row r="1676" spans="11:17">
      <c r="K1676" s="68"/>
      <c r="M1676" s="93"/>
      <c r="N1676" s="79"/>
      <c r="P1676" s="68"/>
      <c r="Q1676" s="79"/>
    </row>
    <row r="1677" spans="11:17">
      <c r="K1677" s="68"/>
      <c r="M1677" s="93"/>
      <c r="N1677" s="79"/>
      <c r="P1677" s="68"/>
      <c r="Q1677" s="79"/>
    </row>
    <row r="1678" spans="11:17">
      <c r="K1678" s="68"/>
      <c r="M1678" s="93"/>
      <c r="N1678" s="79"/>
      <c r="P1678" s="68"/>
      <c r="Q1678" s="79"/>
    </row>
    <row r="1679" spans="11:17">
      <c r="K1679" s="68"/>
      <c r="M1679" s="93"/>
      <c r="N1679" s="79"/>
      <c r="P1679" s="68"/>
      <c r="Q1679" s="79"/>
    </row>
    <row r="1680" spans="11:17">
      <c r="K1680" s="68"/>
      <c r="M1680" s="93"/>
      <c r="N1680" s="79"/>
      <c r="P1680" s="68"/>
      <c r="Q1680" s="79"/>
    </row>
    <row r="1681" spans="11:17">
      <c r="K1681" s="68"/>
      <c r="M1681" s="93"/>
      <c r="N1681" s="79"/>
      <c r="P1681" s="68"/>
      <c r="Q1681" s="79"/>
    </row>
    <row r="1682" spans="11:17">
      <c r="K1682" s="68"/>
      <c r="M1682" s="93"/>
      <c r="N1682" s="79"/>
      <c r="P1682" s="68"/>
      <c r="Q1682" s="79"/>
    </row>
    <row r="1683" spans="11:17">
      <c r="K1683" s="68"/>
      <c r="M1683" s="93"/>
      <c r="N1683" s="79"/>
      <c r="P1683" s="68"/>
      <c r="Q1683" s="79"/>
    </row>
    <row r="1684" spans="11:17">
      <c r="K1684" s="68"/>
      <c r="M1684" s="93"/>
      <c r="N1684" s="79"/>
      <c r="P1684" s="68"/>
      <c r="Q1684" s="79"/>
    </row>
    <row r="1685" spans="11:17">
      <c r="K1685" s="68"/>
      <c r="M1685" s="93"/>
      <c r="N1685" s="79"/>
      <c r="P1685" s="68"/>
      <c r="Q1685" s="79"/>
    </row>
    <row r="1686" spans="11:17">
      <c r="K1686" s="68"/>
      <c r="M1686" s="93"/>
      <c r="N1686" s="79"/>
      <c r="P1686" s="68"/>
      <c r="Q1686" s="79"/>
    </row>
    <row r="1687" spans="11:17">
      <c r="K1687" s="68"/>
      <c r="M1687" s="93"/>
      <c r="N1687" s="79"/>
      <c r="P1687" s="68"/>
      <c r="Q1687" s="79"/>
    </row>
    <row r="1688" spans="11:17">
      <c r="K1688" s="68"/>
      <c r="M1688" s="93"/>
      <c r="N1688" s="79"/>
      <c r="P1688" s="68"/>
      <c r="Q1688" s="79"/>
    </row>
    <row r="1689" spans="11:17">
      <c r="K1689" s="68"/>
      <c r="M1689" s="93"/>
      <c r="N1689" s="79"/>
      <c r="P1689" s="68"/>
      <c r="Q1689" s="79"/>
    </row>
    <row r="1690" spans="11:17">
      <c r="K1690" s="68"/>
      <c r="M1690" s="93"/>
      <c r="N1690" s="79"/>
      <c r="P1690" s="68"/>
      <c r="Q1690" s="79"/>
    </row>
    <row r="1691" spans="11:17">
      <c r="K1691" s="68"/>
      <c r="M1691" s="93"/>
      <c r="N1691" s="79"/>
      <c r="P1691" s="68"/>
      <c r="Q1691" s="79"/>
    </row>
    <row r="1692" spans="11:17">
      <c r="K1692" s="68"/>
      <c r="M1692" s="93"/>
      <c r="N1692" s="79"/>
      <c r="P1692" s="68"/>
      <c r="Q1692" s="79"/>
    </row>
    <row r="1693" spans="11:17">
      <c r="K1693" s="68"/>
      <c r="M1693" s="93"/>
      <c r="N1693" s="79"/>
      <c r="P1693" s="68"/>
      <c r="Q1693" s="79"/>
    </row>
    <row r="1694" spans="11:17">
      <c r="K1694" s="68"/>
      <c r="M1694" s="93"/>
      <c r="N1694" s="79"/>
      <c r="P1694" s="68"/>
      <c r="Q1694" s="79"/>
    </row>
    <row r="1695" spans="11:17">
      <c r="K1695" s="68"/>
      <c r="M1695" s="93"/>
      <c r="N1695" s="79"/>
      <c r="P1695" s="68"/>
      <c r="Q1695" s="79"/>
    </row>
    <row r="1696" spans="11:17">
      <c r="K1696" s="68"/>
      <c r="M1696" s="93"/>
      <c r="N1696" s="79"/>
      <c r="P1696" s="68"/>
      <c r="Q1696" s="79"/>
    </row>
    <row r="1697" spans="11:17">
      <c r="K1697" s="68"/>
      <c r="M1697" s="93"/>
      <c r="N1697" s="79"/>
      <c r="P1697" s="68"/>
      <c r="Q1697" s="79"/>
    </row>
    <row r="1698" spans="11:17">
      <c r="K1698" s="68"/>
      <c r="M1698" s="93"/>
      <c r="N1698" s="79"/>
      <c r="P1698" s="68"/>
      <c r="Q1698" s="79"/>
    </row>
    <row r="1699" spans="11:17">
      <c r="K1699" s="68"/>
      <c r="M1699" s="93"/>
      <c r="N1699" s="79"/>
      <c r="P1699" s="68"/>
      <c r="Q1699" s="79"/>
    </row>
    <row r="1700" spans="11:17">
      <c r="K1700" s="68"/>
      <c r="M1700" s="93"/>
      <c r="N1700" s="79"/>
      <c r="P1700" s="68"/>
      <c r="Q1700" s="79"/>
    </row>
    <row r="1701" spans="11:17">
      <c r="K1701" s="68"/>
      <c r="M1701" s="93"/>
      <c r="N1701" s="79"/>
      <c r="P1701" s="68"/>
      <c r="Q1701" s="79"/>
    </row>
    <row r="1702" spans="11:17">
      <c r="K1702" s="68"/>
      <c r="M1702" s="93"/>
      <c r="N1702" s="79"/>
      <c r="P1702" s="68"/>
      <c r="Q1702" s="79"/>
    </row>
    <row r="1703" spans="11:17">
      <c r="K1703" s="68"/>
      <c r="M1703" s="93"/>
      <c r="N1703" s="79"/>
      <c r="P1703" s="68"/>
      <c r="Q1703" s="79"/>
    </row>
    <row r="1704" spans="11:17">
      <c r="K1704" s="68"/>
      <c r="M1704" s="93"/>
      <c r="N1704" s="79"/>
      <c r="P1704" s="68"/>
      <c r="Q1704" s="79"/>
    </row>
    <row r="1705" spans="11:17">
      <c r="K1705" s="68"/>
      <c r="M1705" s="93"/>
      <c r="N1705" s="79"/>
      <c r="P1705" s="68"/>
      <c r="Q1705" s="79"/>
    </row>
    <row r="1706" spans="11:17">
      <c r="K1706" s="68"/>
      <c r="M1706" s="93"/>
      <c r="N1706" s="79"/>
      <c r="P1706" s="68"/>
      <c r="Q1706" s="79"/>
    </row>
    <row r="1707" spans="11:17">
      <c r="K1707" s="68"/>
      <c r="M1707" s="93"/>
      <c r="N1707" s="79"/>
      <c r="P1707" s="68"/>
      <c r="Q1707" s="79"/>
    </row>
    <row r="1708" spans="11:17">
      <c r="K1708" s="68"/>
      <c r="M1708" s="93"/>
      <c r="N1708" s="79"/>
      <c r="P1708" s="68"/>
      <c r="Q1708" s="79"/>
    </row>
    <row r="1709" spans="11:17">
      <c r="K1709" s="68"/>
      <c r="M1709" s="93"/>
      <c r="N1709" s="79"/>
      <c r="P1709" s="68"/>
      <c r="Q1709" s="79"/>
    </row>
    <row r="1710" spans="11:17">
      <c r="K1710" s="68"/>
      <c r="M1710" s="93"/>
      <c r="N1710" s="79"/>
      <c r="P1710" s="68"/>
      <c r="Q1710" s="79"/>
    </row>
    <row r="1711" spans="11:17">
      <c r="K1711" s="68"/>
      <c r="M1711" s="93"/>
      <c r="N1711" s="79"/>
      <c r="P1711" s="68"/>
      <c r="Q1711" s="79"/>
    </row>
    <row r="1712" spans="11:17">
      <c r="K1712" s="68"/>
      <c r="M1712" s="93"/>
      <c r="N1712" s="79"/>
      <c r="P1712" s="68"/>
      <c r="Q1712" s="79"/>
    </row>
    <row r="1713" spans="11:17">
      <c r="K1713" s="68"/>
      <c r="M1713" s="93"/>
      <c r="N1713" s="79"/>
      <c r="P1713" s="68"/>
      <c r="Q1713" s="79"/>
    </row>
    <row r="1714" spans="11:17">
      <c r="K1714" s="68"/>
      <c r="M1714" s="93"/>
      <c r="N1714" s="79"/>
      <c r="P1714" s="68"/>
      <c r="Q1714" s="79"/>
    </row>
    <row r="1715" spans="11:17">
      <c r="K1715" s="68"/>
      <c r="M1715" s="93"/>
      <c r="N1715" s="79"/>
      <c r="P1715" s="68"/>
      <c r="Q1715" s="79"/>
    </row>
    <row r="1716" spans="11:17">
      <c r="K1716" s="68"/>
      <c r="M1716" s="93"/>
      <c r="N1716" s="79"/>
      <c r="P1716" s="68"/>
      <c r="Q1716" s="79"/>
    </row>
    <row r="1717" spans="11:17">
      <c r="K1717" s="68"/>
      <c r="M1717" s="93"/>
      <c r="N1717" s="79"/>
      <c r="P1717" s="68"/>
      <c r="Q1717" s="79"/>
    </row>
    <row r="1718" spans="11:17">
      <c r="K1718" s="68"/>
      <c r="M1718" s="93"/>
      <c r="N1718" s="79"/>
      <c r="P1718" s="68"/>
      <c r="Q1718" s="79"/>
    </row>
    <row r="1719" spans="11:17">
      <c r="K1719" s="68"/>
      <c r="M1719" s="93"/>
      <c r="N1719" s="79"/>
      <c r="P1719" s="68"/>
      <c r="Q1719" s="79"/>
    </row>
    <row r="1720" spans="11:17">
      <c r="K1720" s="68"/>
      <c r="M1720" s="93"/>
      <c r="N1720" s="79"/>
      <c r="P1720" s="68"/>
      <c r="Q1720" s="79"/>
    </row>
    <row r="1721" spans="11:17">
      <c r="K1721" s="68"/>
      <c r="M1721" s="93"/>
      <c r="N1721" s="79"/>
      <c r="P1721" s="68"/>
      <c r="Q1721" s="79"/>
    </row>
    <row r="1722" spans="11:17">
      <c r="K1722" s="68"/>
      <c r="M1722" s="93"/>
      <c r="N1722" s="79"/>
      <c r="P1722" s="68"/>
      <c r="Q1722" s="79"/>
    </row>
    <row r="1723" spans="11:17">
      <c r="K1723" s="68"/>
      <c r="M1723" s="93"/>
      <c r="N1723" s="79"/>
      <c r="P1723" s="68"/>
      <c r="Q1723" s="79"/>
    </row>
    <row r="1724" spans="11:17">
      <c r="K1724" s="68"/>
      <c r="M1724" s="93"/>
      <c r="N1724" s="79"/>
      <c r="P1724" s="68"/>
      <c r="Q1724" s="79"/>
    </row>
    <row r="1725" spans="11:17">
      <c r="K1725" s="68"/>
      <c r="M1725" s="93"/>
      <c r="N1725" s="79"/>
      <c r="P1725" s="68"/>
      <c r="Q1725" s="79"/>
    </row>
    <row r="1726" spans="11:17">
      <c r="K1726" s="68"/>
      <c r="M1726" s="93"/>
      <c r="N1726" s="79"/>
      <c r="P1726" s="68"/>
      <c r="Q1726" s="79"/>
    </row>
    <row r="1727" spans="11:17">
      <c r="K1727" s="68"/>
      <c r="M1727" s="93"/>
      <c r="N1727" s="79"/>
      <c r="P1727" s="68"/>
      <c r="Q1727" s="79"/>
    </row>
    <row r="1728" spans="11:17">
      <c r="K1728" s="68"/>
      <c r="M1728" s="93"/>
      <c r="N1728" s="79"/>
      <c r="P1728" s="68"/>
      <c r="Q1728" s="79"/>
    </row>
    <row r="1729" spans="11:17">
      <c r="K1729" s="68"/>
      <c r="M1729" s="93"/>
      <c r="N1729" s="79"/>
      <c r="P1729" s="68"/>
      <c r="Q1729" s="79"/>
    </row>
    <row r="1730" spans="11:17">
      <c r="K1730" s="68"/>
      <c r="M1730" s="93"/>
      <c r="N1730" s="79"/>
      <c r="P1730" s="68"/>
      <c r="Q1730" s="79"/>
    </row>
    <row r="1731" spans="11:17">
      <c r="K1731" s="68"/>
      <c r="M1731" s="93"/>
      <c r="N1731" s="79"/>
      <c r="P1731" s="68"/>
      <c r="Q1731" s="79"/>
    </row>
    <row r="1732" spans="11:17">
      <c r="K1732" s="68"/>
      <c r="M1732" s="93"/>
      <c r="N1732" s="79"/>
      <c r="P1732" s="68"/>
      <c r="Q1732" s="79"/>
    </row>
    <row r="1733" spans="11:17">
      <c r="K1733" s="68"/>
      <c r="M1733" s="93"/>
      <c r="N1733" s="79"/>
      <c r="P1733" s="68"/>
      <c r="Q1733" s="79"/>
    </row>
    <row r="1734" spans="11:17">
      <c r="K1734" s="68"/>
      <c r="M1734" s="93"/>
      <c r="N1734" s="79"/>
      <c r="P1734" s="68"/>
      <c r="Q1734" s="79"/>
    </row>
    <row r="1735" spans="11:17">
      <c r="K1735" s="68"/>
      <c r="M1735" s="93"/>
      <c r="N1735" s="79"/>
      <c r="P1735" s="68"/>
      <c r="Q1735" s="79"/>
    </row>
    <row r="1736" spans="11:17">
      <c r="K1736" s="68"/>
      <c r="M1736" s="93"/>
      <c r="N1736" s="79"/>
      <c r="P1736" s="68"/>
      <c r="Q1736" s="79"/>
    </row>
    <row r="1737" spans="11:17">
      <c r="K1737" s="68"/>
      <c r="M1737" s="93"/>
      <c r="N1737" s="79"/>
      <c r="P1737" s="68"/>
      <c r="Q1737" s="79"/>
    </row>
    <row r="1738" spans="11:17">
      <c r="K1738" s="68"/>
      <c r="M1738" s="93"/>
      <c r="N1738" s="79"/>
      <c r="P1738" s="68"/>
      <c r="Q1738" s="79"/>
    </row>
    <row r="1739" spans="11:17">
      <c r="K1739" s="68"/>
      <c r="M1739" s="93"/>
      <c r="N1739" s="79"/>
      <c r="P1739" s="68"/>
      <c r="Q1739" s="79"/>
    </row>
    <row r="1740" spans="11:17">
      <c r="K1740" s="68"/>
      <c r="M1740" s="93"/>
      <c r="N1740" s="79"/>
      <c r="P1740" s="68"/>
      <c r="Q1740" s="79"/>
    </row>
    <row r="1741" spans="11:17">
      <c r="K1741" s="68"/>
      <c r="M1741" s="93"/>
      <c r="N1741" s="79"/>
      <c r="P1741" s="68"/>
      <c r="Q1741" s="79"/>
    </row>
    <row r="1742" spans="11:17">
      <c r="K1742" s="68"/>
      <c r="M1742" s="93"/>
      <c r="N1742" s="79"/>
      <c r="P1742" s="68"/>
      <c r="Q1742" s="79"/>
    </row>
    <row r="1743" spans="11:17">
      <c r="K1743" s="68"/>
      <c r="M1743" s="93"/>
      <c r="N1743" s="79"/>
      <c r="P1743" s="68"/>
      <c r="Q1743" s="79"/>
    </row>
    <row r="1744" spans="11:17">
      <c r="K1744" s="68"/>
      <c r="M1744" s="93"/>
      <c r="N1744" s="79"/>
      <c r="P1744" s="68"/>
      <c r="Q1744" s="79"/>
    </row>
    <row r="1745" spans="11:17">
      <c r="K1745" s="68"/>
      <c r="M1745" s="93"/>
      <c r="N1745" s="79"/>
      <c r="P1745" s="68"/>
      <c r="Q1745" s="79"/>
    </row>
    <row r="1746" spans="11:17">
      <c r="K1746" s="68"/>
      <c r="M1746" s="93"/>
      <c r="N1746" s="79"/>
      <c r="P1746" s="68"/>
      <c r="Q1746" s="79"/>
    </row>
    <row r="1747" spans="11:17">
      <c r="K1747" s="68"/>
      <c r="M1747" s="93"/>
      <c r="N1747" s="79"/>
      <c r="P1747" s="68"/>
      <c r="Q1747" s="79"/>
    </row>
    <row r="1748" spans="11:17">
      <c r="K1748" s="68"/>
      <c r="M1748" s="93"/>
      <c r="N1748" s="79"/>
      <c r="P1748" s="68"/>
      <c r="Q1748" s="79"/>
    </row>
    <row r="1749" spans="11:17">
      <c r="K1749" s="68"/>
      <c r="M1749" s="93"/>
      <c r="N1749" s="79"/>
      <c r="P1749" s="68"/>
      <c r="Q1749" s="79"/>
    </row>
    <row r="1750" spans="11:17">
      <c r="K1750" s="68"/>
      <c r="M1750" s="93"/>
      <c r="N1750" s="79"/>
      <c r="P1750" s="68"/>
      <c r="Q1750" s="79"/>
    </row>
    <row r="1751" spans="11:17">
      <c r="K1751" s="68"/>
      <c r="M1751" s="93"/>
      <c r="N1751" s="79"/>
      <c r="P1751" s="68"/>
      <c r="Q1751" s="79"/>
    </row>
    <row r="1752" spans="11:17">
      <c r="K1752" s="68"/>
      <c r="M1752" s="93"/>
      <c r="N1752" s="79"/>
      <c r="P1752" s="68"/>
      <c r="Q1752" s="79"/>
    </row>
    <row r="1753" spans="11:17">
      <c r="K1753" s="68"/>
      <c r="M1753" s="93"/>
      <c r="N1753" s="79"/>
      <c r="P1753" s="68"/>
      <c r="Q1753" s="79"/>
    </row>
    <row r="1754" spans="11:17">
      <c r="K1754" s="68"/>
      <c r="M1754" s="93"/>
      <c r="N1754" s="79"/>
      <c r="P1754" s="68"/>
      <c r="Q1754" s="79"/>
    </row>
    <row r="1755" spans="11:17">
      <c r="K1755" s="68"/>
      <c r="M1755" s="93"/>
      <c r="N1755" s="79"/>
      <c r="P1755" s="68"/>
      <c r="Q1755" s="79"/>
    </row>
    <row r="1756" spans="11:17">
      <c r="K1756" s="68"/>
      <c r="M1756" s="93"/>
      <c r="N1756" s="79"/>
      <c r="P1756" s="68"/>
      <c r="Q1756" s="79"/>
    </row>
    <row r="1757" spans="11:17">
      <c r="K1757" s="68"/>
      <c r="M1757" s="93"/>
      <c r="N1757" s="79"/>
      <c r="P1757" s="68"/>
      <c r="Q1757" s="79"/>
    </row>
    <row r="1758" spans="11:17">
      <c r="K1758" s="68"/>
      <c r="M1758" s="93"/>
      <c r="N1758" s="79"/>
      <c r="P1758" s="68"/>
      <c r="Q1758" s="79"/>
    </row>
    <row r="1759" spans="11:17">
      <c r="K1759" s="68"/>
      <c r="M1759" s="93"/>
      <c r="N1759" s="79"/>
      <c r="P1759" s="68"/>
      <c r="Q1759" s="79"/>
    </row>
    <row r="1760" spans="11:17">
      <c r="K1760" s="68"/>
      <c r="M1760" s="93"/>
      <c r="N1760" s="79"/>
      <c r="P1760" s="68"/>
      <c r="Q1760" s="79"/>
    </row>
    <row r="1761" spans="11:17">
      <c r="K1761" s="68"/>
      <c r="M1761" s="93"/>
      <c r="N1761" s="79"/>
      <c r="P1761" s="68"/>
      <c r="Q1761" s="79"/>
    </row>
    <row r="1762" spans="11:17">
      <c r="K1762" s="68"/>
      <c r="M1762" s="93"/>
      <c r="N1762" s="79"/>
      <c r="P1762" s="68"/>
      <c r="Q1762" s="79"/>
    </row>
    <row r="1763" spans="11:17">
      <c r="K1763" s="68"/>
      <c r="M1763" s="93"/>
      <c r="N1763" s="79"/>
      <c r="P1763" s="68"/>
      <c r="Q1763" s="79"/>
    </row>
    <row r="1764" spans="11:17">
      <c r="K1764" s="68"/>
      <c r="M1764" s="93"/>
      <c r="N1764" s="79"/>
      <c r="P1764" s="68"/>
      <c r="Q1764" s="79"/>
    </row>
    <row r="1765" spans="11:17">
      <c r="K1765" s="68"/>
      <c r="M1765" s="93"/>
      <c r="N1765" s="79"/>
      <c r="P1765" s="68"/>
      <c r="Q1765" s="79"/>
    </row>
    <row r="1766" spans="11:17">
      <c r="K1766" s="68"/>
      <c r="M1766" s="93"/>
      <c r="N1766" s="79"/>
      <c r="P1766" s="68"/>
      <c r="Q1766" s="79"/>
    </row>
    <row r="1767" spans="11:17">
      <c r="K1767" s="68"/>
      <c r="M1767" s="93"/>
      <c r="N1767" s="79"/>
      <c r="P1767" s="68"/>
      <c r="Q1767" s="79"/>
    </row>
    <row r="1768" spans="11:17">
      <c r="K1768" s="68"/>
      <c r="M1768" s="93"/>
      <c r="N1768" s="79"/>
      <c r="P1768" s="68"/>
      <c r="Q1768" s="79"/>
    </row>
    <row r="1769" spans="11:17">
      <c r="K1769" s="68"/>
      <c r="M1769" s="93"/>
      <c r="N1769" s="79"/>
      <c r="P1769" s="68"/>
      <c r="Q1769" s="79"/>
    </row>
    <row r="1770" spans="11:17">
      <c r="K1770" s="68"/>
      <c r="M1770" s="93"/>
      <c r="N1770" s="79"/>
      <c r="P1770" s="68"/>
      <c r="Q1770" s="79"/>
    </row>
    <row r="1771" spans="11:17">
      <c r="K1771" s="68"/>
      <c r="M1771" s="93"/>
      <c r="N1771" s="79"/>
      <c r="P1771" s="68"/>
      <c r="Q1771" s="79"/>
    </row>
    <row r="1772" spans="11:17">
      <c r="K1772" s="68"/>
      <c r="M1772" s="93"/>
      <c r="N1772" s="79"/>
      <c r="P1772" s="68"/>
      <c r="Q1772" s="79"/>
    </row>
    <row r="1773" spans="11:17">
      <c r="K1773" s="68"/>
      <c r="M1773" s="93"/>
      <c r="N1773" s="79"/>
      <c r="P1773" s="68"/>
      <c r="Q1773" s="79"/>
    </row>
    <row r="1774" spans="11:17">
      <c r="K1774" s="68"/>
      <c r="M1774" s="93"/>
      <c r="N1774" s="79"/>
      <c r="P1774" s="68"/>
      <c r="Q1774" s="79"/>
    </row>
    <row r="1775" spans="11:17">
      <c r="K1775" s="68"/>
      <c r="M1775" s="93"/>
      <c r="N1775" s="79"/>
      <c r="P1775" s="68"/>
      <c r="Q1775" s="79"/>
    </row>
    <row r="1776" spans="11:17">
      <c r="K1776" s="68"/>
      <c r="M1776" s="93"/>
      <c r="N1776" s="79"/>
      <c r="P1776" s="68"/>
      <c r="Q1776" s="79"/>
    </row>
    <row r="1777" spans="11:17">
      <c r="K1777" s="68"/>
      <c r="M1777" s="93"/>
      <c r="N1777" s="79"/>
      <c r="P1777" s="68"/>
      <c r="Q1777" s="79"/>
    </row>
    <row r="1778" spans="11:17">
      <c r="K1778" s="68"/>
      <c r="M1778" s="93"/>
      <c r="N1778" s="79"/>
      <c r="P1778" s="68"/>
      <c r="Q1778" s="79"/>
    </row>
    <row r="1779" spans="11:17">
      <c r="K1779" s="68"/>
      <c r="M1779" s="93"/>
      <c r="N1779" s="79"/>
      <c r="P1779" s="68"/>
      <c r="Q1779" s="79"/>
    </row>
    <row r="1780" spans="11:17">
      <c r="K1780" s="68"/>
      <c r="M1780" s="93"/>
      <c r="N1780" s="79"/>
      <c r="P1780" s="68"/>
      <c r="Q1780" s="79"/>
    </row>
    <row r="1781" spans="11:17">
      <c r="K1781" s="68"/>
      <c r="M1781" s="93"/>
      <c r="N1781" s="79"/>
      <c r="P1781" s="68"/>
      <c r="Q1781" s="79"/>
    </row>
    <row r="1782" spans="11:17">
      <c r="K1782" s="68"/>
      <c r="M1782" s="93"/>
      <c r="N1782" s="79"/>
      <c r="P1782" s="68"/>
      <c r="Q1782" s="79"/>
    </row>
    <row r="1783" spans="11:17">
      <c r="K1783" s="68"/>
      <c r="M1783" s="93"/>
      <c r="N1783" s="79"/>
      <c r="P1783" s="68"/>
      <c r="Q1783" s="79"/>
    </row>
    <row r="1784" spans="11:17">
      <c r="K1784" s="68"/>
      <c r="M1784" s="93"/>
      <c r="N1784" s="79"/>
      <c r="P1784" s="68"/>
      <c r="Q1784" s="79"/>
    </row>
    <row r="1785" spans="11:17">
      <c r="K1785" s="68"/>
      <c r="M1785" s="93"/>
      <c r="N1785" s="79"/>
      <c r="P1785" s="68"/>
      <c r="Q1785" s="79"/>
    </row>
    <row r="1786" spans="11:17">
      <c r="K1786" s="68"/>
      <c r="M1786" s="93"/>
      <c r="N1786" s="79"/>
      <c r="P1786" s="68"/>
      <c r="Q1786" s="79"/>
    </row>
    <row r="1787" spans="11:17">
      <c r="K1787" s="68"/>
      <c r="M1787" s="93"/>
      <c r="N1787" s="79"/>
      <c r="P1787" s="68"/>
      <c r="Q1787" s="79"/>
    </row>
    <row r="1788" spans="11:17">
      <c r="K1788" s="68"/>
      <c r="M1788" s="93"/>
      <c r="N1788" s="79"/>
      <c r="P1788" s="68"/>
      <c r="Q1788" s="79"/>
    </row>
    <row r="1789" spans="11:17">
      <c r="K1789" s="68"/>
      <c r="M1789" s="93"/>
      <c r="N1789" s="79"/>
      <c r="P1789" s="68"/>
      <c r="Q1789" s="79"/>
    </row>
    <row r="1790" spans="11:17">
      <c r="K1790" s="68"/>
      <c r="M1790" s="93"/>
      <c r="N1790" s="79"/>
      <c r="P1790" s="68"/>
      <c r="Q1790" s="79"/>
    </row>
    <row r="1791" spans="11:17">
      <c r="K1791" s="68"/>
      <c r="M1791" s="93"/>
      <c r="N1791" s="79"/>
      <c r="P1791" s="68"/>
      <c r="Q1791" s="79"/>
    </row>
    <row r="1792" spans="11:17">
      <c r="K1792" s="68"/>
      <c r="M1792" s="93"/>
      <c r="N1792" s="79"/>
      <c r="P1792" s="68"/>
      <c r="Q1792" s="79"/>
    </row>
    <row r="1793" spans="11:17">
      <c r="K1793" s="68"/>
      <c r="M1793" s="93"/>
      <c r="N1793" s="79"/>
      <c r="P1793" s="68"/>
      <c r="Q1793" s="79"/>
    </row>
    <row r="1794" spans="11:17">
      <c r="K1794" s="68"/>
      <c r="M1794" s="93"/>
      <c r="N1794" s="79"/>
      <c r="P1794" s="68"/>
      <c r="Q1794" s="79"/>
    </row>
    <row r="1795" spans="11:17">
      <c r="K1795" s="68"/>
      <c r="M1795" s="93"/>
      <c r="N1795" s="79"/>
      <c r="P1795" s="68"/>
      <c r="Q1795" s="79"/>
    </row>
    <row r="1796" spans="11:17">
      <c r="K1796" s="68"/>
      <c r="M1796" s="93"/>
      <c r="N1796" s="79"/>
      <c r="P1796" s="68"/>
      <c r="Q1796" s="79"/>
    </row>
    <row r="1797" spans="11:17">
      <c r="K1797" s="68"/>
      <c r="M1797" s="93"/>
      <c r="N1797" s="79"/>
      <c r="P1797" s="68"/>
      <c r="Q1797" s="79"/>
    </row>
    <row r="1798" spans="11:17">
      <c r="K1798" s="68"/>
      <c r="M1798" s="93"/>
      <c r="N1798" s="79"/>
      <c r="P1798" s="68"/>
      <c r="Q1798" s="79"/>
    </row>
    <row r="1799" spans="11:17">
      <c r="K1799" s="68"/>
      <c r="M1799" s="93"/>
      <c r="N1799" s="79"/>
      <c r="P1799" s="68"/>
      <c r="Q1799" s="79"/>
    </row>
    <row r="1800" spans="11:17">
      <c r="K1800" s="68"/>
      <c r="M1800" s="93"/>
      <c r="N1800" s="79"/>
      <c r="P1800" s="68"/>
      <c r="Q1800" s="79"/>
    </row>
    <row r="1801" spans="11:17">
      <c r="K1801" s="68"/>
      <c r="M1801" s="93"/>
      <c r="N1801" s="79"/>
      <c r="P1801" s="68"/>
      <c r="Q1801" s="79"/>
    </row>
    <row r="1802" spans="11:17">
      <c r="K1802" s="68"/>
      <c r="M1802" s="93"/>
      <c r="N1802" s="79"/>
      <c r="P1802" s="68"/>
      <c r="Q1802" s="79"/>
    </row>
    <row r="1803" spans="11:17">
      <c r="K1803" s="68"/>
      <c r="M1803" s="93"/>
      <c r="N1803" s="79"/>
      <c r="P1803" s="68"/>
      <c r="Q1803" s="79"/>
    </row>
    <row r="1804" spans="11:17">
      <c r="K1804" s="68"/>
      <c r="M1804" s="93"/>
      <c r="N1804" s="79"/>
      <c r="P1804" s="68"/>
      <c r="Q1804" s="79"/>
    </row>
    <row r="1805" spans="11:17">
      <c r="K1805" s="68"/>
      <c r="M1805" s="93"/>
      <c r="N1805" s="79"/>
      <c r="P1805" s="68"/>
      <c r="Q1805" s="79"/>
    </row>
    <row r="1806" spans="11:17">
      <c r="K1806" s="68"/>
      <c r="M1806" s="93"/>
      <c r="N1806" s="79"/>
      <c r="P1806" s="68"/>
      <c r="Q1806" s="79"/>
    </row>
    <row r="1807" spans="11:17">
      <c r="K1807" s="68"/>
      <c r="M1807" s="93"/>
      <c r="N1807" s="79"/>
      <c r="P1807" s="68"/>
      <c r="Q1807" s="79"/>
    </row>
    <row r="1808" spans="11:17">
      <c r="K1808" s="68"/>
      <c r="M1808" s="93"/>
      <c r="N1808" s="79"/>
      <c r="P1808" s="68"/>
      <c r="Q1808" s="79"/>
    </row>
    <row r="1809" spans="11:17">
      <c r="K1809" s="68"/>
      <c r="M1809" s="93"/>
      <c r="N1809" s="79"/>
      <c r="P1809" s="68"/>
      <c r="Q1809" s="79"/>
    </row>
    <row r="1810" spans="11:17">
      <c r="K1810" s="68"/>
      <c r="M1810" s="93"/>
      <c r="N1810" s="79"/>
      <c r="P1810" s="68"/>
      <c r="Q1810" s="79"/>
    </row>
    <row r="1811" spans="11:17">
      <c r="K1811" s="68"/>
      <c r="M1811" s="93"/>
      <c r="N1811" s="79"/>
      <c r="P1811" s="68"/>
      <c r="Q1811" s="79"/>
    </row>
    <row r="1812" spans="11:17">
      <c r="K1812" s="68"/>
      <c r="M1812" s="93"/>
      <c r="N1812" s="79"/>
      <c r="P1812" s="68"/>
      <c r="Q1812" s="79"/>
    </row>
    <row r="1813" spans="11:17">
      <c r="K1813" s="68"/>
      <c r="M1813" s="93"/>
      <c r="N1813" s="79"/>
      <c r="P1813" s="68"/>
      <c r="Q1813" s="79"/>
    </row>
    <row r="1814" spans="11:17">
      <c r="K1814" s="68"/>
      <c r="M1814" s="93"/>
      <c r="N1814" s="79"/>
      <c r="P1814" s="68"/>
      <c r="Q1814" s="79"/>
    </row>
    <row r="1815" spans="11:17">
      <c r="K1815" s="68"/>
      <c r="M1815" s="93"/>
      <c r="N1815" s="79"/>
      <c r="P1815" s="68"/>
      <c r="Q1815" s="79"/>
    </row>
    <row r="1816" spans="11:17">
      <c r="K1816" s="68"/>
      <c r="M1816" s="93"/>
      <c r="N1816" s="79"/>
      <c r="P1816" s="68"/>
      <c r="Q1816" s="79"/>
    </row>
    <row r="1817" spans="11:17">
      <c r="K1817" s="68"/>
      <c r="M1817" s="93"/>
      <c r="N1817" s="79"/>
      <c r="P1817" s="68"/>
      <c r="Q1817" s="79"/>
    </row>
    <row r="1818" spans="11:17">
      <c r="K1818" s="68"/>
      <c r="M1818" s="93"/>
      <c r="N1818" s="79"/>
      <c r="P1818" s="68"/>
      <c r="Q1818" s="79"/>
    </row>
    <row r="1819" spans="11:17">
      <c r="K1819" s="68"/>
      <c r="M1819" s="93"/>
      <c r="N1819" s="79"/>
      <c r="P1819" s="68"/>
      <c r="Q1819" s="79"/>
    </row>
    <row r="1820" spans="11:17">
      <c r="K1820" s="68"/>
      <c r="M1820" s="93"/>
      <c r="N1820" s="79"/>
      <c r="P1820" s="68"/>
      <c r="Q1820" s="79"/>
    </row>
    <row r="1821" spans="11:17">
      <c r="K1821" s="68"/>
      <c r="M1821" s="93"/>
      <c r="N1821" s="79"/>
      <c r="P1821" s="68"/>
      <c r="Q1821" s="79"/>
    </row>
    <row r="1822" spans="11:17">
      <c r="K1822" s="68"/>
      <c r="M1822" s="93"/>
      <c r="N1822" s="79"/>
      <c r="P1822" s="68"/>
      <c r="Q1822" s="79"/>
    </row>
    <row r="1823" spans="11:17">
      <c r="K1823" s="68"/>
      <c r="M1823" s="93"/>
      <c r="N1823" s="79"/>
      <c r="P1823" s="68"/>
      <c r="Q1823" s="79"/>
    </row>
    <row r="1824" spans="11:17">
      <c r="K1824" s="68"/>
      <c r="M1824" s="93"/>
      <c r="N1824" s="79"/>
      <c r="P1824" s="68"/>
      <c r="Q1824" s="79"/>
    </row>
    <row r="1825" spans="11:17">
      <c r="K1825" s="68"/>
      <c r="M1825" s="93"/>
      <c r="N1825" s="79"/>
      <c r="P1825" s="68"/>
      <c r="Q1825" s="79"/>
    </row>
    <row r="1826" spans="11:17">
      <c r="K1826" s="68"/>
      <c r="M1826" s="93"/>
      <c r="N1826" s="79"/>
      <c r="P1826" s="68"/>
      <c r="Q1826" s="79"/>
    </row>
    <row r="1827" spans="11:17">
      <c r="K1827" s="68"/>
      <c r="M1827" s="93"/>
      <c r="N1827" s="79"/>
      <c r="P1827" s="68"/>
      <c r="Q1827" s="79"/>
    </row>
    <row r="1828" spans="11:17">
      <c r="K1828" s="68"/>
      <c r="M1828" s="93"/>
      <c r="N1828" s="79"/>
      <c r="P1828" s="68"/>
      <c r="Q1828" s="79"/>
    </row>
    <row r="1829" spans="11:17">
      <c r="K1829" s="68"/>
      <c r="M1829" s="93"/>
      <c r="N1829" s="79"/>
      <c r="P1829" s="68"/>
      <c r="Q1829" s="79"/>
    </row>
    <row r="1830" spans="11:17">
      <c r="K1830" s="68"/>
      <c r="M1830" s="93"/>
      <c r="N1830" s="79"/>
      <c r="P1830" s="68"/>
      <c r="Q1830" s="79"/>
    </row>
    <row r="1831" spans="11:17">
      <c r="K1831" s="68"/>
      <c r="M1831" s="93"/>
      <c r="N1831" s="79"/>
      <c r="P1831" s="68"/>
      <c r="Q1831" s="79"/>
    </row>
    <row r="1832" spans="11:17">
      <c r="K1832" s="68"/>
      <c r="M1832" s="93"/>
      <c r="N1832" s="79"/>
      <c r="P1832" s="68"/>
      <c r="Q1832" s="79"/>
    </row>
    <row r="1833" spans="11:17">
      <c r="K1833" s="68"/>
      <c r="M1833" s="93"/>
      <c r="N1833" s="79"/>
      <c r="P1833" s="68"/>
      <c r="Q1833" s="79"/>
    </row>
    <row r="1834" spans="11:17">
      <c r="K1834" s="68"/>
      <c r="M1834" s="93"/>
      <c r="N1834" s="79"/>
      <c r="P1834" s="68"/>
      <c r="Q1834" s="79"/>
    </row>
    <row r="1835" spans="11:17">
      <c r="K1835" s="68"/>
      <c r="M1835" s="93"/>
      <c r="N1835" s="79"/>
      <c r="P1835" s="68"/>
      <c r="Q1835" s="79"/>
    </row>
    <row r="1836" spans="11:17">
      <c r="K1836" s="68"/>
      <c r="M1836" s="93"/>
      <c r="N1836" s="79"/>
      <c r="P1836" s="68"/>
      <c r="Q1836" s="79"/>
    </row>
    <row r="1837" spans="11:17">
      <c r="K1837" s="68"/>
      <c r="M1837" s="93"/>
      <c r="N1837" s="79"/>
      <c r="P1837" s="68"/>
      <c r="Q1837" s="79"/>
    </row>
    <row r="1838" spans="11:17">
      <c r="K1838" s="68"/>
      <c r="M1838" s="93"/>
      <c r="N1838" s="79"/>
      <c r="P1838" s="68"/>
      <c r="Q1838" s="79"/>
    </row>
    <row r="1839" spans="11:17">
      <c r="K1839" s="68"/>
      <c r="M1839" s="93"/>
      <c r="N1839" s="79"/>
      <c r="P1839" s="68"/>
      <c r="Q1839" s="79"/>
    </row>
    <row r="1840" spans="11:17">
      <c r="K1840" s="68"/>
      <c r="M1840" s="93"/>
      <c r="N1840" s="79"/>
      <c r="P1840" s="68"/>
      <c r="Q1840" s="79"/>
    </row>
    <row r="1841" spans="11:17">
      <c r="K1841" s="68"/>
      <c r="M1841" s="93"/>
      <c r="N1841" s="79"/>
      <c r="P1841" s="68"/>
      <c r="Q1841" s="79"/>
    </row>
    <row r="1842" spans="11:17">
      <c r="K1842" s="68"/>
      <c r="M1842" s="93"/>
      <c r="N1842" s="79"/>
      <c r="P1842" s="68"/>
      <c r="Q1842" s="79"/>
    </row>
    <row r="1843" spans="11:17">
      <c r="K1843" s="68"/>
      <c r="M1843" s="93"/>
      <c r="N1843" s="79"/>
      <c r="P1843" s="68"/>
      <c r="Q1843" s="79"/>
    </row>
    <row r="1844" spans="11:17">
      <c r="K1844" s="68"/>
      <c r="M1844" s="93"/>
      <c r="N1844" s="79"/>
      <c r="P1844" s="68"/>
      <c r="Q1844" s="79"/>
    </row>
    <row r="1845" spans="11:17">
      <c r="K1845" s="68"/>
      <c r="M1845" s="93"/>
      <c r="N1845" s="79"/>
      <c r="P1845" s="68"/>
      <c r="Q1845" s="79"/>
    </row>
    <row r="1846" spans="11:17">
      <c r="K1846" s="68"/>
      <c r="M1846" s="93"/>
      <c r="N1846" s="79"/>
      <c r="P1846" s="68"/>
      <c r="Q1846" s="79"/>
    </row>
    <row r="1847" spans="11:17">
      <c r="K1847" s="68"/>
      <c r="M1847" s="93"/>
      <c r="N1847" s="79"/>
      <c r="P1847" s="68"/>
      <c r="Q1847" s="79"/>
    </row>
    <row r="1848" spans="11:17">
      <c r="K1848" s="68"/>
      <c r="M1848" s="93"/>
      <c r="N1848" s="79"/>
      <c r="P1848" s="68"/>
      <c r="Q1848" s="79"/>
    </row>
    <row r="1849" spans="11:17">
      <c r="K1849" s="68"/>
      <c r="M1849" s="93"/>
      <c r="N1849" s="79"/>
      <c r="P1849" s="68"/>
      <c r="Q1849" s="79"/>
    </row>
    <row r="1850" spans="11:17">
      <c r="K1850" s="68"/>
      <c r="M1850" s="93"/>
      <c r="N1850" s="79"/>
      <c r="P1850" s="68"/>
      <c r="Q1850" s="79"/>
    </row>
    <row r="1851" spans="11:17">
      <c r="K1851" s="68"/>
      <c r="M1851" s="93"/>
      <c r="N1851" s="79"/>
      <c r="P1851" s="68"/>
      <c r="Q1851" s="79"/>
    </row>
    <row r="1852" spans="11:17">
      <c r="K1852" s="68"/>
      <c r="M1852" s="93"/>
      <c r="N1852" s="79"/>
      <c r="P1852" s="68"/>
      <c r="Q1852" s="79"/>
    </row>
    <row r="1853" spans="11:17">
      <c r="K1853" s="68"/>
      <c r="M1853" s="93"/>
      <c r="N1853" s="79"/>
      <c r="P1853" s="68"/>
      <c r="Q1853" s="79"/>
    </row>
    <row r="1854" spans="11:17">
      <c r="K1854" s="68"/>
      <c r="M1854" s="93"/>
      <c r="N1854" s="79"/>
      <c r="P1854" s="68"/>
      <c r="Q1854" s="79"/>
    </row>
    <row r="1855" spans="11:17">
      <c r="K1855" s="68"/>
      <c r="M1855" s="93"/>
      <c r="N1855" s="79"/>
      <c r="P1855" s="68"/>
      <c r="Q1855" s="79"/>
    </row>
    <row r="1856" spans="11:17">
      <c r="K1856" s="68"/>
      <c r="M1856" s="93"/>
      <c r="N1856" s="79"/>
      <c r="P1856" s="68"/>
      <c r="Q1856" s="79"/>
    </row>
    <row r="1857" spans="11:17">
      <c r="K1857" s="68"/>
      <c r="M1857" s="93"/>
      <c r="N1857" s="79"/>
      <c r="P1857" s="68"/>
      <c r="Q1857" s="79"/>
    </row>
    <row r="1858" spans="11:17">
      <c r="K1858" s="68"/>
      <c r="M1858" s="93"/>
      <c r="N1858" s="79"/>
      <c r="P1858" s="68"/>
      <c r="Q1858" s="79"/>
    </row>
    <row r="1859" spans="11:17">
      <c r="K1859" s="68"/>
      <c r="M1859" s="93"/>
      <c r="N1859" s="79"/>
      <c r="P1859" s="68"/>
      <c r="Q1859" s="79"/>
    </row>
    <row r="1860" spans="11:17">
      <c r="K1860" s="68"/>
      <c r="M1860" s="93"/>
      <c r="N1860" s="79"/>
      <c r="P1860" s="68"/>
      <c r="Q1860" s="79"/>
    </row>
    <row r="1861" spans="11:17">
      <c r="K1861" s="68"/>
      <c r="M1861" s="93"/>
      <c r="N1861" s="79"/>
      <c r="P1861" s="68"/>
      <c r="Q1861" s="79"/>
    </row>
    <row r="1862" spans="11:17">
      <c r="K1862" s="68"/>
      <c r="M1862" s="93"/>
      <c r="N1862" s="79"/>
      <c r="P1862" s="68"/>
      <c r="Q1862" s="79"/>
    </row>
    <row r="1863" spans="11:17">
      <c r="K1863" s="68"/>
      <c r="M1863" s="93"/>
      <c r="N1863" s="79"/>
      <c r="P1863" s="68"/>
      <c r="Q1863" s="79"/>
    </row>
    <row r="1864" spans="11:17">
      <c r="K1864" s="68"/>
      <c r="M1864" s="93"/>
      <c r="N1864" s="79"/>
      <c r="P1864" s="68"/>
      <c r="Q1864" s="79"/>
    </row>
    <row r="1865" spans="11:17">
      <c r="K1865" s="68"/>
      <c r="M1865" s="93"/>
      <c r="N1865" s="79"/>
      <c r="P1865" s="68"/>
      <c r="Q1865" s="79"/>
    </row>
    <row r="1866" spans="11:17">
      <c r="K1866" s="68"/>
      <c r="M1866" s="93"/>
      <c r="N1866" s="79"/>
      <c r="P1866" s="68"/>
      <c r="Q1866" s="79"/>
    </row>
    <row r="1867" spans="11:17">
      <c r="K1867" s="68"/>
      <c r="M1867" s="93"/>
      <c r="N1867" s="79"/>
      <c r="P1867" s="68"/>
      <c r="Q1867" s="79"/>
    </row>
    <row r="1868" spans="11:17">
      <c r="K1868" s="68"/>
      <c r="M1868" s="93"/>
      <c r="N1868" s="79"/>
      <c r="P1868" s="68"/>
      <c r="Q1868" s="79"/>
    </row>
    <row r="1869" spans="11:17">
      <c r="K1869" s="68"/>
      <c r="M1869" s="93"/>
      <c r="N1869" s="79"/>
      <c r="P1869" s="68"/>
      <c r="Q1869" s="79"/>
    </row>
    <row r="1870" spans="11:17">
      <c r="K1870" s="68"/>
      <c r="M1870" s="93"/>
      <c r="N1870" s="79"/>
      <c r="P1870" s="68"/>
      <c r="Q1870" s="79"/>
    </row>
    <row r="1871" spans="11:17">
      <c r="K1871" s="68"/>
      <c r="M1871" s="93"/>
      <c r="N1871" s="79"/>
      <c r="P1871" s="68"/>
      <c r="Q1871" s="79"/>
    </row>
    <row r="1872" spans="11:17">
      <c r="K1872" s="68"/>
      <c r="M1872" s="93"/>
      <c r="N1872" s="79"/>
      <c r="P1872" s="68"/>
      <c r="Q1872" s="79"/>
    </row>
    <row r="1873" spans="11:17">
      <c r="K1873" s="68"/>
      <c r="M1873" s="93"/>
      <c r="N1873" s="79"/>
      <c r="P1873" s="68"/>
      <c r="Q1873" s="79"/>
    </row>
    <row r="1874" spans="11:17">
      <c r="K1874" s="68"/>
      <c r="M1874" s="93"/>
      <c r="N1874" s="79"/>
      <c r="P1874" s="68"/>
      <c r="Q1874" s="79"/>
    </row>
    <row r="1875" spans="11:17">
      <c r="K1875" s="68"/>
      <c r="M1875" s="93"/>
      <c r="N1875" s="79"/>
      <c r="P1875" s="68"/>
      <c r="Q1875" s="79"/>
    </row>
    <row r="1876" spans="11:17">
      <c r="K1876" s="68"/>
      <c r="M1876" s="93"/>
      <c r="N1876" s="79"/>
      <c r="P1876" s="68"/>
      <c r="Q1876" s="79"/>
    </row>
    <row r="1877" spans="11:17">
      <c r="K1877" s="68"/>
      <c r="M1877" s="93"/>
      <c r="N1877" s="79"/>
      <c r="P1877" s="68"/>
      <c r="Q1877" s="79"/>
    </row>
    <row r="1878" spans="11:17">
      <c r="K1878" s="68"/>
      <c r="M1878" s="93"/>
      <c r="N1878" s="79"/>
      <c r="P1878" s="68"/>
      <c r="Q1878" s="79"/>
    </row>
    <row r="1879" spans="11:17">
      <c r="K1879" s="68"/>
      <c r="M1879" s="93"/>
      <c r="N1879" s="79"/>
      <c r="P1879" s="68"/>
      <c r="Q1879" s="79"/>
    </row>
    <row r="1880" spans="11:17">
      <c r="K1880" s="68"/>
      <c r="M1880" s="93"/>
      <c r="N1880" s="79"/>
      <c r="P1880" s="68"/>
      <c r="Q1880" s="79"/>
    </row>
    <row r="1881" spans="11:17">
      <c r="K1881" s="68"/>
      <c r="M1881" s="93"/>
      <c r="N1881" s="79"/>
      <c r="P1881" s="68"/>
      <c r="Q1881" s="79"/>
    </row>
    <row r="1882" spans="11:17">
      <c r="K1882" s="68"/>
      <c r="M1882" s="93"/>
      <c r="N1882" s="79"/>
      <c r="P1882" s="68"/>
      <c r="Q1882" s="79"/>
    </row>
    <row r="1883" spans="11:17">
      <c r="K1883" s="68"/>
      <c r="M1883" s="93"/>
      <c r="N1883" s="79"/>
      <c r="P1883" s="68"/>
      <c r="Q1883" s="79"/>
    </row>
    <row r="1884" spans="11:17">
      <c r="K1884" s="68"/>
      <c r="M1884" s="93"/>
      <c r="N1884" s="79"/>
      <c r="P1884" s="68"/>
      <c r="Q1884" s="79"/>
    </row>
    <row r="1885" spans="11:17">
      <c r="K1885" s="68"/>
      <c r="M1885" s="93"/>
      <c r="N1885" s="79"/>
      <c r="P1885" s="68"/>
      <c r="Q1885" s="79"/>
    </row>
    <row r="1886" spans="11:17">
      <c r="K1886" s="68"/>
      <c r="M1886" s="93"/>
      <c r="N1886" s="79"/>
      <c r="P1886" s="68"/>
      <c r="Q1886" s="79"/>
    </row>
    <row r="1887" spans="11:17">
      <c r="K1887" s="68"/>
      <c r="M1887" s="93"/>
      <c r="N1887" s="79"/>
      <c r="P1887" s="68"/>
      <c r="Q1887" s="79"/>
    </row>
    <row r="1888" spans="11:17">
      <c r="K1888" s="68"/>
      <c r="M1888" s="93"/>
      <c r="N1888" s="79"/>
      <c r="P1888" s="68"/>
      <c r="Q1888" s="79"/>
    </row>
    <row r="1889" spans="11:17">
      <c r="K1889" s="68"/>
      <c r="M1889" s="93"/>
      <c r="N1889" s="79"/>
      <c r="P1889" s="68"/>
      <c r="Q1889" s="79"/>
    </row>
    <row r="1890" spans="11:17">
      <c r="K1890" s="68"/>
      <c r="M1890" s="93"/>
      <c r="N1890" s="79"/>
      <c r="P1890" s="68"/>
      <c r="Q1890" s="79"/>
    </row>
    <row r="1891" spans="11:17">
      <c r="K1891" s="68"/>
      <c r="M1891" s="93"/>
      <c r="N1891" s="79"/>
      <c r="P1891" s="68"/>
      <c r="Q1891" s="79"/>
    </row>
    <row r="1892" spans="11:17">
      <c r="K1892" s="68"/>
      <c r="M1892" s="93"/>
      <c r="N1892" s="79"/>
      <c r="P1892" s="68"/>
      <c r="Q1892" s="79"/>
    </row>
    <row r="1893" spans="11:17">
      <c r="K1893" s="68"/>
      <c r="M1893" s="93"/>
      <c r="N1893" s="79"/>
      <c r="P1893" s="68"/>
      <c r="Q1893" s="79"/>
    </row>
    <row r="1894" spans="11:17">
      <c r="K1894" s="68"/>
      <c r="M1894" s="93"/>
      <c r="N1894" s="79"/>
      <c r="P1894" s="68"/>
      <c r="Q1894" s="79"/>
    </row>
    <row r="1895" spans="11:17">
      <c r="K1895" s="68"/>
      <c r="M1895" s="93"/>
      <c r="N1895" s="79"/>
      <c r="P1895" s="68"/>
      <c r="Q1895" s="79"/>
    </row>
    <row r="1896" spans="11:17">
      <c r="K1896" s="68"/>
      <c r="M1896" s="93"/>
      <c r="N1896" s="79"/>
      <c r="P1896" s="68"/>
      <c r="Q1896" s="79"/>
    </row>
    <row r="1897" spans="11:17">
      <c r="K1897" s="68"/>
      <c r="M1897" s="93"/>
      <c r="N1897" s="79"/>
      <c r="P1897" s="68"/>
      <c r="Q1897" s="79"/>
    </row>
    <row r="1898" spans="11:17">
      <c r="K1898" s="68"/>
      <c r="M1898" s="93"/>
      <c r="N1898" s="79"/>
      <c r="P1898" s="68"/>
      <c r="Q1898" s="79"/>
    </row>
    <row r="1899" spans="11:17">
      <c r="K1899" s="68"/>
      <c r="M1899" s="93"/>
      <c r="N1899" s="79"/>
      <c r="P1899" s="68"/>
      <c r="Q1899" s="79"/>
    </row>
    <row r="1900" spans="11:17">
      <c r="K1900" s="68"/>
      <c r="M1900" s="93"/>
      <c r="N1900" s="79"/>
      <c r="P1900" s="68"/>
      <c r="Q1900" s="79"/>
    </row>
    <row r="1901" spans="11:17">
      <c r="K1901" s="68"/>
      <c r="M1901" s="93"/>
      <c r="N1901" s="79"/>
      <c r="P1901" s="68"/>
      <c r="Q1901" s="79"/>
    </row>
    <row r="1902" spans="11:17">
      <c r="K1902" s="68"/>
      <c r="M1902" s="93"/>
      <c r="N1902" s="79"/>
      <c r="P1902" s="68"/>
      <c r="Q1902" s="79"/>
    </row>
    <row r="1903" spans="11:17">
      <c r="K1903" s="68"/>
      <c r="M1903" s="93"/>
      <c r="N1903" s="79"/>
      <c r="P1903" s="68"/>
      <c r="Q1903" s="79"/>
    </row>
    <row r="1904" spans="11:17">
      <c r="K1904" s="68"/>
      <c r="M1904" s="93"/>
      <c r="N1904" s="79"/>
      <c r="P1904" s="68"/>
      <c r="Q1904" s="79"/>
    </row>
    <row r="1905" spans="11:17">
      <c r="K1905" s="68"/>
      <c r="M1905" s="93"/>
      <c r="N1905" s="79"/>
      <c r="P1905" s="68"/>
      <c r="Q1905" s="79"/>
    </row>
    <row r="1906" spans="11:17">
      <c r="K1906" s="68"/>
      <c r="M1906" s="93"/>
      <c r="N1906" s="79"/>
      <c r="P1906" s="68"/>
      <c r="Q1906" s="79"/>
    </row>
    <row r="1907" spans="11:17">
      <c r="K1907" s="68"/>
      <c r="M1907" s="93"/>
      <c r="N1907" s="79"/>
      <c r="P1907" s="68"/>
      <c r="Q1907" s="79"/>
    </row>
    <row r="1908" spans="11:17">
      <c r="K1908" s="68"/>
      <c r="M1908" s="93"/>
      <c r="N1908" s="79"/>
      <c r="P1908" s="68"/>
      <c r="Q1908" s="79"/>
    </row>
    <row r="1909" spans="11:17">
      <c r="K1909" s="68"/>
      <c r="M1909" s="93"/>
      <c r="N1909" s="79"/>
      <c r="P1909" s="68"/>
      <c r="Q1909" s="79"/>
    </row>
    <row r="1910" spans="11:17">
      <c r="K1910" s="68"/>
      <c r="M1910" s="93"/>
      <c r="N1910" s="79"/>
      <c r="P1910" s="68"/>
      <c r="Q1910" s="79"/>
    </row>
    <row r="1911" spans="11:17">
      <c r="K1911" s="68"/>
      <c r="M1911" s="93"/>
      <c r="N1911" s="79"/>
      <c r="P1911" s="68"/>
      <c r="Q1911" s="79"/>
    </row>
    <row r="1912" spans="11:17">
      <c r="K1912" s="68"/>
      <c r="M1912" s="93"/>
      <c r="N1912" s="79"/>
      <c r="P1912" s="68"/>
      <c r="Q1912" s="79"/>
    </row>
    <row r="1913" spans="11:17">
      <c r="K1913" s="68"/>
      <c r="M1913" s="93"/>
      <c r="N1913" s="79"/>
      <c r="P1913" s="68"/>
      <c r="Q1913" s="79"/>
    </row>
    <row r="1914" spans="11:17">
      <c r="K1914" s="68"/>
      <c r="M1914" s="93"/>
      <c r="N1914" s="79"/>
      <c r="P1914" s="68"/>
      <c r="Q1914" s="79"/>
    </row>
    <row r="1915" spans="11:17">
      <c r="K1915" s="68"/>
      <c r="M1915" s="93"/>
      <c r="N1915" s="79"/>
      <c r="P1915" s="68"/>
      <c r="Q1915" s="79"/>
    </row>
    <row r="1916" spans="11:17">
      <c r="K1916" s="68"/>
      <c r="M1916" s="93"/>
      <c r="N1916" s="79"/>
      <c r="P1916" s="68"/>
      <c r="Q1916" s="79"/>
    </row>
    <row r="1917" spans="11:17">
      <c r="K1917" s="68"/>
      <c r="M1917" s="93"/>
      <c r="N1917" s="79"/>
      <c r="P1917" s="68"/>
      <c r="Q1917" s="79"/>
    </row>
    <row r="1918" spans="11:17">
      <c r="K1918" s="68"/>
      <c r="M1918" s="93"/>
      <c r="N1918" s="79"/>
      <c r="P1918" s="68"/>
      <c r="Q1918" s="79"/>
    </row>
    <row r="1919" spans="11:17">
      <c r="K1919" s="68"/>
      <c r="M1919" s="93"/>
      <c r="N1919" s="79"/>
      <c r="P1919" s="68"/>
      <c r="Q1919" s="79"/>
    </row>
    <row r="1920" spans="11:17">
      <c r="K1920" s="68"/>
      <c r="M1920" s="93"/>
      <c r="N1920" s="79"/>
      <c r="P1920" s="68"/>
      <c r="Q1920" s="79"/>
    </row>
    <row r="1921" spans="11:17">
      <c r="K1921" s="68"/>
      <c r="M1921" s="93"/>
      <c r="N1921" s="79"/>
      <c r="P1921" s="68"/>
      <c r="Q1921" s="79"/>
    </row>
    <row r="1922" spans="11:17">
      <c r="K1922" s="68"/>
      <c r="M1922" s="93"/>
      <c r="N1922" s="79"/>
      <c r="P1922" s="68"/>
      <c r="Q1922" s="79"/>
    </row>
    <row r="1923" spans="11:17">
      <c r="K1923" s="68"/>
      <c r="M1923" s="93"/>
      <c r="N1923" s="79"/>
      <c r="P1923" s="68"/>
      <c r="Q1923" s="79"/>
    </row>
    <row r="1924" spans="11:17">
      <c r="K1924" s="68"/>
      <c r="M1924" s="93"/>
      <c r="N1924" s="79"/>
      <c r="P1924" s="68"/>
      <c r="Q1924" s="79"/>
    </row>
    <row r="1925" spans="11:17">
      <c r="K1925" s="68"/>
      <c r="M1925" s="93"/>
      <c r="N1925" s="79"/>
      <c r="P1925" s="68"/>
      <c r="Q1925" s="79"/>
    </row>
    <row r="1926" spans="11:17">
      <c r="K1926" s="68"/>
      <c r="M1926" s="93"/>
      <c r="N1926" s="79"/>
      <c r="P1926" s="68"/>
      <c r="Q1926" s="79"/>
    </row>
    <row r="1927" spans="11:17">
      <c r="K1927" s="68"/>
      <c r="M1927" s="93"/>
      <c r="N1927" s="79"/>
      <c r="P1927" s="68"/>
      <c r="Q1927" s="79"/>
    </row>
    <row r="1928" spans="11:17">
      <c r="K1928" s="68"/>
      <c r="M1928" s="93"/>
      <c r="N1928" s="79"/>
      <c r="P1928" s="68"/>
      <c r="Q1928" s="79"/>
    </row>
    <row r="1929" spans="11:17">
      <c r="K1929" s="68"/>
      <c r="M1929" s="93"/>
      <c r="N1929" s="79"/>
      <c r="P1929" s="68"/>
      <c r="Q1929" s="79"/>
    </row>
    <row r="1930" spans="11:17">
      <c r="K1930" s="68"/>
      <c r="M1930" s="93"/>
      <c r="N1930" s="79"/>
      <c r="P1930" s="68"/>
      <c r="Q1930" s="79"/>
    </row>
    <row r="1931" spans="11:17">
      <c r="K1931" s="68"/>
      <c r="M1931" s="93"/>
      <c r="N1931" s="79"/>
      <c r="P1931" s="68"/>
      <c r="Q1931" s="79"/>
    </row>
    <row r="1932" spans="11:17">
      <c r="K1932" s="68"/>
      <c r="M1932" s="93"/>
      <c r="N1932" s="79"/>
      <c r="P1932" s="68"/>
      <c r="Q1932" s="79"/>
    </row>
    <row r="1933" spans="11:17">
      <c r="K1933" s="68"/>
      <c r="M1933" s="93"/>
      <c r="N1933" s="79"/>
      <c r="P1933" s="68"/>
      <c r="Q1933" s="79"/>
    </row>
    <row r="1934" spans="11:17">
      <c r="K1934" s="68"/>
      <c r="M1934" s="93"/>
      <c r="N1934" s="79"/>
      <c r="P1934" s="68"/>
      <c r="Q1934" s="79"/>
    </row>
    <row r="1935" spans="11:17">
      <c r="K1935" s="68"/>
      <c r="M1935" s="93"/>
      <c r="N1935" s="79"/>
      <c r="P1935" s="68"/>
      <c r="Q1935" s="79"/>
    </row>
    <row r="1936" spans="11:17">
      <c r="K1936" s="68"/>
      <c r="M1936" s="93"/>
      <c r="N1936" s="79"/>
      <c r="P1936" s="68"/>
      <c r="Q1936" s="79"/>
    </row>
    <row r="1937" spans="11:17">
      <c r="K1937" s="68"/>
      <c r="M1937" s="93"/>
      <c r="N1937" s="79"/>
      <c r="P1937" s="68"/>
      <c r="Q1937" s="79"/>
    </row>
    <row r="1938" spans="11:17">
      <c r="K1938" s="68"/>
      <c r="M1938" s="93"/>
      <c r="N1938" s="79"/>
      <c r="P1938" s="68"/>
      <c r="Q1938" s="79"/>
    </row>
    <row r="1939" spans="11:17">
      <c r="K1939" s="68"/>
      <c r="M1939" s="93"/>
      <c r="N1939" s="79"/>
      <c r="P1939" s="68"/>
      <c r="Q1939" s="79"/>
    </row>
    <row r="1940" spans="11:17">
      <c r="K1940" s="68"/>
      <c r="M1940" s="93"/>
      <c r="N1940" s="79"/>
      <c r="P1940" s="68"/>
      <c r="Q1940" s="79"/>
    </row>
    <row r="1941" spans="11:17">
      <c r="K1941" s="68"/>
      <c r="M1941" s="93"/>
      <c r="N1941" s="79"/>
      <c r="P1941" s="68"/>
      <c r="Q1941" s="79"/>
    </row>
    <row r="1942" spans="11:17">
      <c r="K1942" s="68"/>
      <c r="M1942" s="93"/>
      <c r="N1942" s="79"/>
      <c r="P1942" s="68"/>
      <c r="Q1942" s="79"/>
    </row>
    <row r="1943" spans="11:17">
      <c r="K1943" s="68"/>
      <c r="M1943" s="93"/>
      <c r="N1943" s="79"/>
      <c r="P1943" s="68"/>
      <c r="Q1943" s="79"/>
    </row>
    <row r="1944" spans="11:17">
      <c r="K1944" s="68"/>
      <c r="M1944" s="93"/>
      <c r="N1944" s="79"/>
      <c r="P1944" s="68"/>
      <c r="Q1944" s="79"/>
    </row>
    <row r="1945" spans="11:17">
      <c r="K1945" s="68"/>
      <c r="M1945" s="93"/>
      <c r="N1945" s="79"/>
      <c r="P1945" s="68"/>
      <c r="Q1945" s="79"/>
    </row>
    <row r="1946" spans="11:17">
      <c r="K1946" s="68"/>
      <c r="M1946" s="93"/>
      <c r="N1946" s="79"/>
      <c r="P1946" s="68"/>
      <c r="Q1946" s="79"/>
    </row>
    <row r="1947" spans="11:17">
      <c r="K1947" s="68"/>
      <c r="M1947" s="93"/>
      <c r="N1947" s="79"/>
      <c r="P1947" s="68"/>
      <c r="Q1947" s="79"/>
    </row>
    <row r="1948" spans="11:17">
      <c r="K1948" s="68"/>
      <c r="M1948" s="93"/>
      <c r="N1948" s="79"/>
      <c r="P1948" s="68"/>
      <c r="Q1948" s="79"/>
    </row>
    <row r="1949" spans="11:17">
      <c r="K1949" s="68"/>
      <c r="M1949" s="93"/>
      <c r="N1949" s="79"/>
      <c r="P1949" s="68"/>
      <c r="Q1949" s="79"/>
    </row>
    <row r="1950" spans="11:17">
      <c r="K1950" s="68"/>
      <c r="M1950" s="93"/>
      <c r="N1950" s="79"/>
      <c r="P1950" s="68"/>
      <c r="Q1950" s="79"/>
    </row>
    <row r="1951" spans="11:17">
      <c r="K1951" s="68"/>
      <c r="M1951" s="93"/>
      <c r="N1951" s="79"/>
      <c r="P1951" s="68"/>
      <c r="Q1951" s="79"/>
    </row>
    <row r="1952" spans="11:17">
      <c r="K1952" s="68"/>
      <c r="M1952" s="93"/>
      <c r="N1952" s="79"/>
      <c r="P1952" s="68"/>
      <c r="Q1952" s="79"/>
    </row>
    <row r="1953" spans="11:17">
      <c r="K1953" s="68"/>
      <c r="M1953" s="93"/>
      <c r="N1953" s="79"/>
      <c r="P1953" s="68"/>
      <c r="Q1953" s="79"/>
    </row>
    <row r="1954" spans="11:17">
      <c r="K1954" s="68"/>
      <c r="M1954" s="93"/>
      <c r="N1954" s="79"/>
      <c r="P1954" s="68"/>
      <c r="Q1954" s="79"/>
    </row>
    <row r="1955" spans="11:17">
      <c r="K1955" s="68"/>
      <c r="M1955" s="93"/>
      <c r="N1955" s="79"/>
      <c r="P1955" s="68"/>
      <c r="Q1955" s="79"/>
    </row>
    <row r="1956" spans="11:17">
      <c r="K1956" s="68"/>
      <c r="M1956" s="93"/>
      <c r="N1956" s="79"/>
      <c r="P1956" s="68"/>
      <c r="Q1956" s="79"/>
    </row>
    <row r="1957" spans="11:17">
      <c r="K1957" s="68"/>
      <c r="M1957" s="93"/>
      <c r="N1957" s="79"/>
      <c r="P1957" s="68"/>
      <c r="Q1957" s="79"/>
    </row>
    <row r="1958" spans="11:17">
      <c r="K1958" s="68"/>
      <c r="M1958" s="93"/>
      <c r="N1958" s="79"/>
      <c r="P1958" s="68"/>
      <c r="Q1958" s="79"/>
    </row>
    <row r="1959" spans="11:17">
      <c r="K1959" s="68"/>
      <c r="M1959" s="93"/>
      <c r="N1959" s="79"/>
      <c r="P1959" s="68"/>
      <c r="Q1959" s="79"/>
    </row>
    <row r="1960" spans="11:17">
      <c r="K1960" s="68"/>
      <c r="M1960" s="93"/>
      <c r="N1960" s="79"/>
      <c r="P1960" s="68"/>
      <c r="Q1960" s="79"/>
    </row>
    <row r="1961" spans="11:17">
      <c r="K1961" s="68"/>
      <c r="M1961" s="93"/>
      <c r="N1961" s="79"/>
      <c r="P1961" s="68"/>
      <c r="Q1961" s="79"/>
    </row>
    <row r="1962" spans="11:17">
      <c r="K1962" s="68"/>
      <c r="M1962" s="93"/>
      <c r="N1962" s="79"/>
      <c r="P1962" s="68"/>
      <c r="Q1962" s="79"/>
    </row>
    <row r="1963" spans="11:17">
      <c r="K1963" s="68"/>
      <c r="M1963" s="93"/>
      <c r="N1963" s="79"/>
      <c r="P1963" s="68"/>
      <c r="Q1963" s="79"/>
    </row>
    <row r="1964" spans="11:17">
      <c r="K1964" s="68"/>
      <c r="M1964" s="93"/>
      <c r="N1964" s="79"/>
      <c r="P1964" s="68"/>
      <c r="Q1964" s="79"/>
    </row>
    <row r="1965" spans="11:17">
      <c r="K1965" s="68"/>
      <c r="M1965" s="93"/>
      <c r="N1965" s="79"/>
      <c r="P1965" s="68"/>
      <c r="Q1965" s="79"/>
    </row>
    <row r="1966" spans="11:17">
      <c r="K1966" s="68"/>
      <c r="M1966" s="93"/>
      <c r="N1966" s="79"/>
      <c r="P1966" s="68"/>
      <c r="Q1966" s="79"/>
    </row>
    <row r="1967" spans="11:17">
      <c r="K1967" s="68"/>
      <c r="M1967" s="93"/>
      <c r="N1967" s="79"/>
      <c r="P1967" s="68"/>
      <c r="Q1967" s="79"/>
    </row>
    <row r="1968" spans="11:17">
      <c r="K1968" s="68"/>
      <c r="M1968" s="93"/>
      <c r="N1968" s="79"/>
      <c r="P1968" s="68"/>
      <c r="Q1968" s="79"/>
    </row>
    <row r="1969" spans="11:17">
      <c r="K1969" s="68"/>
      <c r="M1969" s="93"/>
      <c r="N1969" s="79"/>
      <c r="P1969" s="68"/>
      <c r="Q1969" s="79"/>
    </row>
    <row r="1970" spans="11:17">
      <c r="K1970" s="68"/>
      <c r="M1970" s="93"/>
      <c r="N1970" s="79"/>
      <c r="P1970" s="68"/>
      <c r="Q1970" s="79"/>
    </row>
    <row r="1971" spans="11:17">
      <c r="K1971" s="68"/>
      <c r="M1971" s="93"/>
      <c r="N1971" s="79"/>
      <c r="P1971" s="68"/>
      <c r="Q1971" s="79"/>
    </row>
    <row r="1972" spans="11:17">
      <c r="K1972" s="68"/>
      <c r="M1972" s="93"/>
      <c r="N1972" s="79"/>
      <c r="P1972" s="68"/>
      <c r="Q1972" s="79"/>
    </row>
    <row r="1973" spans="11:17">
      <c r="K1973" s="68"/>
      <c r="M1973" s="93"/>
      <c r="N1973" s="79"/>
      <c r="P1973" s="68"/>
      <c r="Q1973" s="79"/>
    </row>
    <row r="1974" spans="11:17">
      <c r="K1974" s="68"/>
      <c r="M1974" s="93"/>
      <c r="N1974" s="79"/>
      <c r="P1974" s="68"/>
      <c r="Q1974" s="79"/>
    </row>
    <row r="1975" spans="11:17">
      <c r="K1975" s="68"/>
      <c r="M1975" s="93"/>
      <c r="N1975" s="79"/>
      <c r="P1975" s="68"/>
      <c r="Q1975" s="79"/>
    </row>
    <row r="1976" spans="11:17">
      <c r="K1976" s="68"/>
      <c r="M1976" s="93"/>
      <c r="N1976" s="79"/>
      <c r="P1976" s="68"/>
      <c r="Q1976" s="79"/>
    </row>
    <row r="1977" spans="11:17">
      <c r="K1977" s="68"/>
      <c r="M1977" s="93"/>
      <c r="N1977" s="79"/>
      <c r="P1977" s="68"/>
      <c r="Q1977" s="79"/>
    </row>
    <row r="1978" spans="11:17">
      <c r="K1978" s="68"/>
      <c r="M1978" s="93"/>
      <c r="N1978" s="79"/>
      <c r="P1978" s="68"/>
      <c r="Q1978" s="79"/>
    </row>
    <row r="1979" spans="11:17">
      <c r="K1979" s="68"/>
      <c r="M1979" s="93"/>
      <c r="N1979" s="79"/>
      <c r="P1979" s="68"/>
      <c r="Q1979" s="79"/>
    </row>
    <row r="1980" spans="11:17">
      <c r="K1980" s="68"/>
      <c r="M1980" s="93"/>
      <c r="N1980" s="79"/>
      <c r="P1980" s="68"/>
      <c r="Q1980" s="79"/>
    </row>
    <row r="1981" spans="11:17">
      <c r="K1981" s="68"/>
      <c r="M1981" s="93"/>
      <c r="N1981" s="79"/>
      <c r="P1981" s="68"/>
      <c r="Q1981" s="79"/>
    </row>
    <row r="1982" spans="11:17">
      <c r="K1982" s="68"/>
      <c r="M1982" s="93"/>
      <c r="N1982" s="79"/>
      <c r="P1982" s="68"/>
      <c r="Q1982" s="79"/>
    </row>
    <row r="1983" spans="11:17">
      <c r="K1983" s="68"/>
      <c r="M1983" s="93"/>
      <c r="N1983" s="79"/>
      <c r="P1983" s="68"/>
      <c r="Q1983" s="79"/>
    </row>
    <row r="1984" spans="11:17">
      <c r="K1984" s="68"/>
      <c r="M1984" s="93"/>
      <c r="N1984" s="79"/>
      <c r="P1984" s="68"/>
      <c r="Q1984" s="79"/>
    </row>
    <row r="1985" spans="11:17">
      <c r="K1985" s="68"/>
      <c r="M1985" s="93"/>
      <c r="N1985" s="79"/>
      <c r="P1985" s="68"/>
      <c r="Q1985" s="79"/>
    </row>
    <row r="1986" spans="11:17">
      <c r="K1986" s="68"/>
      <c r="M1986" s="93"/>
      <c r="N1986" s="79"/>
      <c r="P1986" s="68"/>
      <c r="Q1986" s="79"/>
    </row>
    <row r="1987" spans="11:17">
      <c r="K1987" s="68"/>
      <c r="M1987" s="93"/>
      <c r="N1987" s="79"/>
      <c r="P1987" s="68"/>
      <c r="Q1987" s="79"/>
    </row>
    <row r="1988" spans="11:17">
      <c r="K1988" s="68"/>
      <c r="M1988" s="93"/>
      <c r="N1988" s="79"/>
      <c r="P1988" s="68"/>
      <c r="Q1988" s="79"/>
    </row>
    <row r="1989" spans="11:17">
      <c r="K1989" s="68"/>
      <c r="M1989" s="93"/>
      <c r="N1989" s="79"/>
      <c r="P1989" s="68"/>
      <c r="Q1989" s="79"/>
    </row>
    <row r="1990" spans="11:17">
      <c r="K1990" s="68"/>
      <c r="M1990" s="93"/>
      <c r="N1990" s="79"/>
      <c r="P1990" s="68"/>
      <c r="Q1990" s="79"/>
    </row>
    <row r="1991" spans="11:17">
      <c r="K1991" s="68"/>
      <c r="M1991" s="93"/>
      <c r="N1991" s="79"/>
      <c r="P1991" s="68"/>
      <c r="Q1991" s="79"/>
    </row>
    <row r="1992" spans="11:17">
      <c r="K1992" s="68"/>
      <c r="M1992" s="93"/>
      <c r="N1992" s="79"/>
      <c r="P1992" s="68"/>
      <c r="Q1992" s="79"/>
    </row>
    <row r="1993" spans="11:17">
      <c r="K1993" s="68"/>
      <c r="M1993" s="93"/>
      <c r="N1993" s="79"/>
      <c r="P1993" s="68"/>
      <c r="Q1993" s="79"/>
    </row>
    <row r="1994" spans="11:17">
      <c r="K1994" s="68"/>
      <c r="M1994" s="93"/>
      <c r="N1994" s="79"/>
      <c r="P1994" s="68"/>
      <c r="Q1994" s="79"/>
    </row>
    <row r="1995" spans="11:17">
      <c r="K1995" s="68"/>
      <c r="M1995" s="93"/>
      <c r="N1995" s="79"/>
      <c r="P1995" s="68"/>
      <c r="Q1995" s="79"/>
    </row>
    <row r="1996" spans="11:17">
      <c r="K1996" s="68"/>
      <c r="M1996" s="93"/>
      <c r="N1996" s="79"/>
      <c r="P1996" s="68"/>
      <c r="Q1996" s="79"/>
    </row>
    <row r="1997" spans="11:17">
      <c r="K1997" s="68"/>
      <c r="M1997" s="93"/>
      <c r="N1997" s="79"/>
      <c r="P1997" s="68"/>
      <c r="Q1997" s="79"/>
    </row>
    <row r="1998" spans="11:17">
      <c r="K1998" s="68"/>
      <c r="M1998" s="93"/>
      <c r="N1998" s="79"/>
      <c r="P1998" s="68"/>
      <c r="Q1998" s="79"/>
    </row>
    <row r="1999" spans="11:17">
      <c r="K1999" s="68"/>
      <c r="M1999" s="93"/>
      <c r="N1999" s="79"/>
      <c r="P1999" s="68"/>
      <c r="Q1999" s="79"/>
    </row>
    <row r="2000" spans="11:17">
      <c r="K2000" s="68"/>
      <c r="M2000" s="93"/>
      <c r="N2000" s="79"/>
      <c r="P2000" s="68"/>
      <c r="Q2000" s="79"/>
    </row>
    <row r="2001" spans="11:17">
      <c r="K2001" s="68"/>
      <c r="M2001" s="93"/>
      <c r="N2001" s="79"/>
      <c r="P2001" s="68"/>
      <c r="Q2001" s="79"/>
    </row>
    <row r="2002" spans="11:17">
      <c r="K2002" s="68"/>
      <c r="M2002" s="93"/>
      <c r="N2002" s="79"/>
      <c r="P2002" s="68"/>
      <c r="Q2002" s="79"/>
    </row>
    <row r="2003" spans="11:17">
      <c r="K2003" s="68"/>
      <c r="M2003" s="93"/>
      <c r="N2003" s="79"/>
      <c r="P2003" s="68"/>
      <c r="Q2003" s="79"/>
    </row>
    <row r="2004" spans="11:17">
      <c r="K2004" s="68"/>
      <c r="M2004" s="93"/>
      <c r="N2004" s="79"/>
      <c r="P2004" s="68"/>
      <c r="Q2004" s="79"/>
    </row>
    <row r="2005" spans="11:17">
      <c r="K2005" s="68"/>
      <c r="M2005" s="93"/>
      <c r="N2005" s="79"/>
      <c r="P2005" s="68"/>
      <c r="Q2005" s="79"/>
    </row>
    <row r="2006" spans="11:17">
      <c r="K2006" s="68"/>
      <c r="M2006" s="93"/>
      <c r="N2006" s="79"/>
      <c r="P2006" s="68"/>
      <c r="Q2006" s="79"/>
    </row>
    <row r="2007" spans="11:17">
      <c r="K2007" s="68"/>
      <c r="M2007" s="93"/>
      <c r="N2007" s="79"/>
      <c r="P2007" s="68"/>
      <c r="Q2007" s="79"/>
    </row>
    <row r="2008" spans="11:17">
      <c r="K2008" s="68"/>
      <c r="M2008" s="93"/>
      <c r="N2008" s="79"/>
      <c r="P2008" s="68"/>
      <c r="Q2008" s="79"/>
    </row>
    <row r="2009" spans="11:17">
      <c r="K2009" s="68"/>
      <c r="M2009" s="93"/>
      <c r="N2009" s="79"/>
      <c r="P2009" s="68"/>
      <c r="Q2009" s="79"/>
    </row>
    <row r="2010" spans="11:17">
      <c r="K2010" s="68"/>
      <c r="M2010" s="93"/>
      <c r="N2010" s="79"/>
      <c r="P2010" s="68"/>
      <c r="Q2010" s="79"/>
    </row>
    <row r="2011" spans="11:17">
      <c r="K2011" s="68"/>
      <c r="M2011" s="93"/>
      <c r="N2011" s="79"/>
      <c r="P2011" s="68"/>
      <c r="Q2011" s="79"/>
    </row>
    <row r="2012" spans="11:17">
      <c r="K2012" s="68"/>
      <c r="M2012" s="93"/>
      <c r="N2012" s="79"/>
      <c r="P2012" s="68"/>
      <c r="Q2012" s="79"/>
    </row>
    <row r="2013" spans="11:17">
      <c r="K2013" s="68"/>
      <c r="M2013" s="93"/>
      <c r="N2013" s="79"/>
      <c r="P2013" s="68"/>
      <c r="Q2013" s="79"/>
    </row>
    <row r="2014" spans="11:17">
      <c r="K2014" s="68"/>
      <c r="M2014" s="93"/>
      <c r="N2014" s="79"/>
      <c r="P2014" s="68"/>
      <c r="Q2014" s="79"/>
    </row>
    <row r="2015" spans="11:17">
      <c r="K2015" s="68"/>
      <c r="M2015" s="93"/>
      <c r="N2015" s="79"/>
      <c r="P2015" s="68"/>
      <c r="Q2015" s="79"/>
    </row>
    <row r="2016" spans="11:17">
      <c r="K2016" s="68"/>
      <c r="M2016" s="93"/>
      <c r="N2016" s="79"/>
      <c r="P2016" s="68"/>
      <c r="Q2016" s="79"/>
    </row>
    <row r="2017" spans="11:17">
      <c r="K2017" s="68"/>
      <c r="M2017" s="93"/>
      <c r="N2017" s="79"/>
      <c r="P2017" s="68"/>
      <c r="Q2017" s="79"/>
    </row>
    <row r="2018" spans="11:17">
      <c r="K2018" s="68"/>
      <c r="M2018" s="93"/>
      <c r="N2018" s="79"/>
      <c r="P2018" s="68"/>
      <c r="Q2018" s="79"/>
    </row>
    <row r="2019" spans="11:17">
      <c r="K2019" s="68"/>
      <c r="M2019" s="93"/>
      <c r="N2019" s="79"/>
      <c r="P2019" s="68"/>
      <c r="Q2019" s="79"/>
    </row>
    <row r="2020" spans="11:17">
      <c r="K2020" s="68"/>
      <c r="M2020" s="93"/>
      <c r="N2020" s="79"/>
      <c r="P2020" s="68"/>
      <c r="Q2020" s="79"/>
    </row>
    <row r="2021" spans="11:17">
      <c r="K2021" s="68"/>
      <c r="M2021" s="93"/>
      <c r="N2021" s="79"/>
      <c r="P2021" s="68"/>
      <c r="Q2021" s="79"/>
    </row>
    <row r="2022" spans="11:17">
      <c r="K2022" s="68"/>
      <c r="M2022" s="93"/>
      <c r="N2022" s="79"/>
      <c r="P2022" s="68"/>
      <c r="Q2022" s="79"/>
    </row>
    <row r="2023" spans="11:17">
      <c r="K2023" s="68"/>
      <c r="M2023" s="93"/>
      <c r="N2023" s="79"/>
      <c r="P2023" s="68"/>
      <c r="Q2023" s="79"/>
    </row>
    <row r="2024" spans="11:17">
      <c r="K2024" s="68"/>
      <c r="M2024" s="93"/>
      <c r="N2024" s="79"/>
      <c r="P2024" s="68"/>
      <c r="Q2024" s="79"/>
    </row>
    <row r="2025" spans="11:17">
      <c r="K2025" s="68"/>
      <c r="M2025" s="93"/>
      <c r="N2025" s="79"/>
      <c r="P2025" s="68"/>
      <c r="Q2025" s="79"/>
    </row>
    <row r="2026" spans="11:17">
      <c r="K2026" s="68"/>
      <c r="M2026" s="93"/>
      <c r="N2026" s="79"/>
      <c r="P2026" s="68"/>
      <c r="Q2026" s="79"/>
    </row>
    <row r="2027" spans="11:17">
      <c r="K2027" s="68"/>
      <c r="M2027" s="93"/>
      <c r="N2027" s="79"/>
      <c r="P2027" s="68"/>
      <c r="Q2027" s="79"/>
    </row>
    <row r="2028" spans="11:17">
      <c r="K2028" s="68"/>
      <c r="M2028" s="93"/>
      <c r="N2028" s="79"/>
      <c r="P2028" s="68"/>
      <c r="Q2028" s="79"/>
    </row>
    <row r="2029" spans="11:17">
      <c r="K2029" s="68"/>
      <c r="M2029" s="93"/>
      <c r="N2029" s="79"/>
      <c r="P2029" s="68"/>
      <c r="Q2029" s="79"/>
    </row>
    <row r="2030" spans="11:17">
      <c r="K2030" s="68"/>
      <c r="M2030" s="93"/>
      <c r="N2030" s="79"/>
      <c r="P2030" s="68"/>
      <c r="Q2030" s="79"/>
    </row>
    <row r="2031" spans="11:17">
      <c r="K2031" s="68"/>
      <c r="M2031" s="93"/>
      <c r="N2031" s="79"/>
      <c r="P2031" s="68"/>
      <c r="Q2031" s="79"/>
    </row>
    <row r="2032" spans="11:17">
      <c r="K2032" s="68"/>
      <c r="M2032" s="93"/>
      <c r="N2032" s="79"/>
      <c r="P2032" s="68"/>
      <c r="Q2032" s="79"/>
    </row>
    <row r="2033" spans="11:17">
      <c r="K2033" s="68"/>
      <c r="M2033" s="93"/>
      <c r="N2033" s="79"/>
      <c r="P2033" s="68"/>
      <c r="Q2033" s="79"/>
    </row>
    <row r="2034" spans="11:17">
      <c r="K2034" s="68"/>
      <c r="M2034" s="93"/>
      <c r="N2034" s="79"/>
      <c r="P2034" s="68"/>
      <c r="Q2034" s="79"/>
    </row>
    <row r="2035" spans="11:17">
      <c r="K2035" s="68"/>
      <c r="M2035" s="93"/>
      <c r="N2035" s="79"/>
      <c r="P2035" s="68"/>
      <c r="Q2035" s="79"/>
    </row>
    <row r="2036" spans="11:17">
      <c r="K2036" s="68"/>
      <c r="M2036" s="93"/>
      <c r="N2036" s="79"/>
      <c r="P2036" s="68"/>
      <c r="Q2036" s="79"/>
    </row>
    <row r="2037" spans="11:17">
      <c r="K2037" s="68"/>
      <c r="M2037" s="93"/>
      <c r="N2037" s="79"/>
      <c r="P2037" s="68"/>
      <c r="Q2037" s="79"/>
    </row>
    <row r="2038" spans="11:17">
      <c r="K2038" s="68"/>
      <c r="M2038" s="93"/>
      <c r="N2038" s="79"/>
      <c r="P2038" s="68"/>
      <c r="Q2038" s="79"/>
    </row>
    <row r="2039" spans="11:17">
      <c r="K2039" s="68"/>
      <c r="M2039" s="93"/>
      <c r="N2039" s="79"/>
      <c r="P2039" s="68"/>
      <c r="Q2039" s="79"/>
    </row>
    <row r="2040" spans="11:17">
      <c r="K2040" s="68"/>
      <c r="M2040" s="93"/>
      <c r="N2040" s="79"/>
      <c r="P2040" s="68"/>
      <c r="Q2040" s="79"/>
    </row>
    <row r="2041" spans="11:17">
      <c r="K2041" s="68"/>
      <c r="M2041" s="93"/>
      <c r="N2041" s="79"/>
      <c r="P2041" s="68"/>
      <c r="Q2041" s="79"/>
    </row>
    <row r="2042" spans="11:17">
      <c r="K2042" s="68"/>
      <c r="M2042" s="93"/>
      <c r="N2042" s="79"/>
      <c r="P2042" s="68"/>
      <c r="Q2042" s="79"/>
    </row>
    <row r="2043" spans="11:17">
      <c r="K2043" s="68"/>
      <c r="M2043" s="93"/>
      <c r="N2043" s="79"/>
      <c r="P2043" s="68"/>
      <c r="Q2043" s="79"/>
    </row>
    <row r="2044" spans="11:17">
      <c r="K2044" s="68"/>
      <c r="M2044" s="93"/>
      <c r="N2044" s="79"/>
      <c r="P2044" s="68"/>
      <c r="Q2044" s="79"/>
    </row>
    <row r="2045" spans="11:17">
      <c r="K2045" s="68"/>
      <c r="M2045" s="93"/>
      <c r="N2045" s="79"/>
      <c r="P2045" s="68"/>
      <c r="Q2045" s="79"/>
    </row>
    <row r="2046" spans="11:17">
      <c r="K2046" s="68"/>
      <c r="M2046" s="93"/>
      <c r="N2046" s="79"/>
      <c r="P2046" s="68"/>
      <c r="Q2046" s="79"/>
    </row>
    <row r="2047" spans="11:17">
      <c r="K2047" s="68"/>
      <c r="M2047" s="93"/>
      <c r="N2047" s="79"/>
      <c r="P2047" s="68"/>
      <c r="Q2047" s="79"/>
    </row>
    <row r="2048" spans="11:17">
      <c r="K2048" s="68"/>
      <c r="M2048" s="93"/>
      <c r="N2048" s="79"/>
      <c r="P2048" s="68"/>
      <c r="Q2048" s="79"/>
    </row>
    <row r="2049" spans="11:17">
      <c r="K2049" s="68"/>
      <c r="M2049" s="93"/>
      <c r="N2049" s="79"/>
      <c r="P2049" s="68"/>
      <c r="Q2049" s="79"/>
    </row>
    <row r="2050" spans="11:17">
      <c r="K2050" s="68"/>
      <c r="M2050" s="93"/>
      <c r="N2050" s="79"/>
      <c r="P2050" s="68"/>
      <c r="Q2050" s="79"/>
    </row>
    <row r="2051" spans="11:17">
      <c r="K2051" s="68"/>
      <c r="M2051" s="93"/>
      <c r="N2051" s="79"/>
      <c r="P2051" s="68"/>
      <c r="Q2051" s="79"/>
    </row>
    <row r="2052" spans="11:17">
      <c r="K2052" s="68"/>
      <c r="M2052" s="93"/>
      <c r="N2052" s="79"/>
      <c r="P2052" s="68"/>
      <c r="Q2052" s="79"/>
    </row>
    <row r="2053" spans="11:17">
      <c r="K2053" s="68"/>
      <c r="M2053" s="93"/>
      <c r="N2053" s="79"/>
      <c r="P2053" s="68"/>
      <c r="Q2053" s="79"/>
    </row>
    <row r="2054" spans="11:17">
      <c r="K2054" s="68"/>
      <c r="M2054" s="93"/>
      <c r="N2054" s="79"/>
      <c r="P2054" s="68"/>
      <c r="Q2054" s="79"/>
    </row>
    <row r="2055" spans="11:17">
      <c r="K2055" s="68"/>
      <c r="M2055" s="93"/>
      <c r="N2055" s="79"/>
      <c r="P2055" s="68"/>
      <c r="Q2055" s="79"/>
    </row>
    <row r="2056" spans="11:17">
      <c r="K2056" s="68"/>
      <c r="M2056" s="93"/>
      <c r="N2056" s="79"/>
      <c r="P2056" s="68"/>
      <c r="Q2056" s="79"/>
    </row>
    <row r="2057" spans="11:17">
      <c r="K2057" s="68"/>
      <c r="M2057" s="93"/>
      <c r="N2057" s="79"/>
      <c r="P2057" s="68"/>
      <c r="Q2057" s="79"/>
    </row>
    <row r="2058" spans="11:17">
      <c r="K2058" s="68"/>
      <c r="M2058" s="93"/>
      <c r="N2058" s="79"/>
      <c r="P2058" s="68"/>
      <c r="Q2058" s="79"/>
    </row>
    <row r="2059" spans="11:17">
      <c r="K2059" s="68"/>
      <c r="M2059" s="93"/>
      <c r="N2059" s="79"/>
      <c r="P2059" s="68"/>
      <c r="Q2059" s="79"/>
    </row>
    <row r="2060" spans="11:17">
      <c r="K2060" s="68"/>
      <c r="M2060" s="93"/>
      <c r="N2060" s="79"/>
      <c r="P2060" s="68"/>
      <c r="Q2060" s="79"/>
    </row>
    <row r="2061" spans="11:17">
      <c r="K2061" s="68"/>
      <c r="M2061" s="93"/>
      <c r="N2061" s="79"/>
      <c r="P2061" s="68"/>
      <c r="Q2061" s="79"/>
    </row>
    <row r="2062" spans="11:17">
      <c r="K2062" s="68"/>
      <c r="M2062" s="93"/>
      <c r="N2062" s="79"/>
      <c r="P2062" s="68"/>
      <c r="Q2062" s="79"/>
    </row>
    <row r="2063" spans="11:17">
      <c r="K2063" s="68"/>
      <c r="M2063" s="93"/>
      <c r="N2063" s="79"/>
      <c r="P2063" s="68"/>
      <c r="Q2063" s="79"/>
    </row>
    <row r="2064" spans="11:17">
      <c r="K2064" s="68"/>
      <c r="M2064" s="93"/>
      <c r="N2064" s="79"/>
      <c r="P2064" s="68"/>
      <c r="Q2064" s="79"/>
    </row>
    <row r="2065" spans="11:17">
      <c r="K2065" s="68"/>
      <c r="M2065" s="93"/>
      <c r="N2065" s="79"/>
      <c r="P2065" s="68"/>
      <c r="Q2065" s="79"/>
    </row>
    <row r="2066" spans="11:17">
      <c r="K2066" s="68"/>
      <c r="M2066" s="93"/>
      <c r="N2066" s="79"/>
      <c r="P2066" s="68"/>
      <c r="Q2066" s="79"/>
    </row>
    <row r="2067" spans="11:17">
      <c r="K2067" s="68"/>
      <c r="M2067" s="93"/>
      <c r="N2067" s="79"/>
      <c r="P2067" s="68"/>
      <c r="Q2067" s="79"/>
    </row>
    <row r="2068" spans="11:17">
      <c r="K2068" s="68"/>
      <c r="M2068" s="93"/>
      <c r="N2068" s="79"/>
      <c r="P2068" s="68"/>
      <c r="Q2068" s="79"/>
    </row>
    <row r="2069" spans="11:17">
      <c r="K2069" s="68"/>
      <c r="M2069" s="93"/>
      <c r="N2069" s="79"/>
      <c r="P2069" s="68"/>
      <c r="Q2069" s="79"/>
    </row>
    <row r="2070" spans="11:17">
      <c r="K2070" s="68"/>
      <c r="M2070" s="93"/>
      <c r="N2070" s="79"/>
      <c r="P2070" s="68"/>
      <c r="Q2070" s="79"/>
    </row>
    <row r="2071" spans="11:17">
      <c r="K2071" s="68"/>
      <c r="M2071" s="93"/>
      <c r="N2071" s="79"/>
      <c r="P2071" s="68"/>
      <c r="Q2071" s="79"/>
    </row>
    <row r="2072" spans="11:17">
      <c r="K2072" s="68"/>
      <c r="M2072" s="93"/>
      <c r="N2072" s="79"/>
      <c r="P2072" s="68"/>
      <c r="Q2072" s="79"/>
    </row>
    <row r="2073" spans="11:17">
      <c r="K2073" s="68"/>
      <c r="M2073" s="93"/>
      <c r="N2073" s="79"/>
      <c r="P2073" s="68"/>
      <c r="Q2073" s="79"/>
    </row>
    <row r="2074" spans="11:17">
      <c r="K2074" s="68"/>
      <c r="M2074" s="93"/>
      <c r="N2074" s="79"/>
      <c r="P2074" s="68"/>
      <c r="Q2074" s="79"/>
    </row>
    <row r="2075" spans="11:17">
      <c r="K2075" s="68"/>
      <c r="M2075" s="93"/>
      <c r="N2075" s="79"/>
      <c r="P2075" s="68"/>
      <c r="Q2075" s="79"/>
    </row>
    <row r="2076" spans="11:17">
      <c r="K2076" s="68"/>
      <c r="M2076" s="93"/>
      <c r="N2076" s="79"/>
      <c r="P2076" s="68"/>
      <c r="Q2076" s="79"/>
    </row>
    <row r="2077" spans="11:17">
      <c r="K2077" s="68"/>
      <c r="M2077" s="93"/>
      <c r="N2077" s="79"/>
      <c r="P2077" s="68"/>
      <c r="Q2077" s="79"/>
    </row>
    <row r="2078" spans="11:17">
      <c r="K2078" s="68"/>
      <c r="M2078" s="93"/>
      <c r="N2078" s="79"/>
      <c r="P2078" s="68"/>
      <c r="Q2078" s="79"/>
    </row>
    <row r="2079" spans="11:17">
      <c r="K2079" s="68"/>
      <c r="M2079" s="93"/>
      <c r="N2079" s="79"/>
      <c r="P2079" s="68"/>
      <c r="Q2079" s="79"/>
    </row>
    <row r="2080" spans="11:17">
      <c r="K2080" s="68"/>
      <c r="M2080" s="93"/>
      <c r="N2080" s="79"/>
      <c r="P2080" s="68"/>
      <c r="Q2080" s="79"/>
    </row>
    <row r="2081" spans="11:17">
      <c r="K2081" s="68"/>
      <c r="M2081" s="93"/>
      <c r="N2081" s="79"/>
      <c r="P2081" s="68"/>
      <c r="Q2081" s="79"/>
    </row>
    <row r="2082" spans="11:17">
      <c r="K2082" s="68"/>
      <c r="M2082" s="93"/>
      <c r="N2082" s="79"/>
      <c r="P2082" s="68"/>
      <c r="Q2082" s="79"/>
    </row>
    <row r="2083" spans="11:17">
      <c r="K2083" s="68"/>
      <c r="M2083" s="93"/>
      <c r="N2083" s="79"/>
      <c r="P2083" s="68"/>
      <c r="Q2083" s="79"/>
    </row>
    <row r="2084" spans="11:17">
      <c r="K2084" s="68"/>
      <c r="M2084" s="93"/>
      <c r="N2084" s="79"/>
      <c r="P2084" s="68"/>
      <c r="Q2084" s="79"/>
    </row>
    <row r="2085" spans="11:17">
      <c r="K2085" s="68"/>
      <c r="M2085" s="93"/>
      <c r="N2085" s="79"/>
      <c r="P2085" s="68"/>
      <c r="Q2085" s="79"/>
    </row>
    <row r="2086" spans="11:17">
      <c r="K2086" s="68"/>
      <c r="M2086" s="93"/>
      <c r="N2086" s="79"/>
      <c r="P2086" s="68"/>
      <c r="Q2086" s="79"/>
    </row>
    <row r="2087" spans="11:17">
      <c r="K2087" s="68"/>
      <c r="M2087" s="93"/>
      <c r="N2087" s="79"/>
      <c r="P2087" s="68"/>
      <c r="Q2087" s="79"/>
    </row>
    <row r="2088" spans="11:17">
      <c r="K2088" s="68"/>
      <c r="M2088" s="93"/>
      <c r="N2088" s="79"/>
      <c r="P2088" s="68"/>
      <c r="Q2088" s="79"/>
    </row>
    <row r="2089" spans="11:17">
      <c r="K2089" s="68"/>
      <c r="M2089" s="93"/>
      <c r="N2089" s="79"/>
      <c r="P2089" s="68"/>
      <c r="Q2089" s="79"/>
    </row>
    <row r="2090" spans="11:17">
      <c r="K2090" s="68"/>
      <c r="M2090" s="93"/>
      <c r="N2090" s="79"/>
      <c r="P2090" s="68"/>
      <c r="Q2090" s="79"/>
    </row>
    <row r="2091" spans="11:17">
      <c r="K2091" s="68"/>
      <c r="M2091" s="93"/>
      <c r="N2091" s="79"/>
      <c r="P2091" s="68"/>
      <c r="Q2091" s="79"/>
    </row>
    <row r="2092" spans="11:17">
      <c r="K2092" s="68"/>
      <c r="M2092" s="93"/>
      <c r="N2092" s="79"/>
      <c r="P2092" s="68"/>
      <c r="Q2092" s="79"/>
    </row>
    <row r="2093" spans="11:17">
      <c r="K2093" s="68"/>
      <c r="M2093" s="93"/>
      <c r="N2093" s="79"/>
      <c r="P2093" s="68"/>
      <c r="Q2093" s="79"/>
    </row>
    <row r="2094" spans="11:17">
      <c r="K2094" s="68"/>
      <c r="M2094" s="93"/>
      <c r="N2094" s="79"/>
      <c r="P2094" s="68"/>
      <c r="Q2094" s="79"/>
    </row>
    <row r="2095" spans="11:17">
      <c r="K2095" s="68"/>
      <c r="M2095" s="93"/>
      <c r="N2095" s="79"/>
      <c r="P2095" s="68"/>
      <c r="Q2095" s="79"/>
    </row>
    <row r="2096" spans="11:17">
      <c r="K2096" s="68"/>
      <c r="M2096" s="93"/>
      <c r="N2096" s="79"/>
      <c r="P2096" s="68"/>
      <c r="Q2096" s="79"/>
    </row>
    <row r="2097" spans="11:17">
      <c r="K2097" s="68"/>
      <c r="M2097" s="93"/>
      <c r="N2097" s="79"/>
      <c r="P2097" s="68"/>
      <c r="Q2097" s="79"/>
    </row>
    <row r="2098" spans="11:17">
      <c r="K2098" s="68"/>
      <c r="M2098" s="93"/>
      <c r="N2098" s="79"/>
      <c r="P2098" s="68"/>
      <c r="Q2098" s="79"/>
    </row>
    <row r="2099" spans="11:17">
      <c r="K2099" s="68"/>
      <c r="M2099" s="93"/>
      <c r="N2099" s="79"/>
      <c r="P2099" s="68"/>
      <c r="Q2099" s="79"/>
    </row>
    <row r="2100" spans="11:17">
      <c r="K2100" s="68"/>
      <c r="M2100" s="93"/>
      <c r="N2100" s="79"/>
      <c r="P2100" s="68"/>
      <c r="Q2100" s="79"/>
    </row>
    <row r="2101" spans="11:17">
      <c r="K2101" s="68"/>
      <c r="M2101" s="93"/>
      <c r="N2101" s="79"/>
      <c r="P2101" s="68"/>
      <c r="Q2101" s="79"/>
    </row>
    <row r="2102" spans="11:17">
      <c r="K2102" s="68"/>
      <c r="M2102" s="93"/>
      <c r="N2102" s="79"/>
      <c r="P2102" s="68"/>
      <c r="Q2102" s="79"/>
    </row>
    <row r="2103" spans="11:17">
      <c r="K2103" s="68"/>
      <c r="M2103" s="93"/>
      <c r="N2103" s="79"/>
      <c r="P2103" s="68"/>
      <c r="Q2103" s="79"/>
    </row>
    <row r="2104" spans="11:17">
      <c r="K2104" s="68"/>
      <c r="M2104" s="93"/>
      <c r="N2104" s="79"/>
      <c r="P2104" s="68"/>
      <c r="Q2104" s="79"/>
    </row>
    <row r="2105" spans="11:17">
      <c r="K2105" s="68"/>
      <c r="M2105" s="93"/>
      <c r="N2105" s="79"/>
      <c r="P2105" s="68"/>
      <c r="Q2105" s="79"/>
    </row>
    <row r="2106" spans="11:17">
      <c r="K2106" s="68"/>
      <c r="M2106" s="93"/>
      <c r="N2106" s="79"/>
      <c r="P2106" s="68"/>
      <c r="Q2106" s="79"/>
    </row>
    <row r="2107" spans="11:17">
      <c r="K2107" s="68"/>
      <c r="M2107" s="93"/>
      <c r="N2107" s="79"/>
      <c r="P2107" s="68"/>
      <c r="Q2107" s="79"/>
    </row>
    <row r="2108" spans="11:17">
      <c r="K2108" s="68"/>
      <c r="M2108" s="93"/>
      <c r="N2108" s="79"/>
      <c r="P2108" s="68"/>
      <c r="Q2108" s="79"/>
    </row>
    <row r="2109" spans="11:17">
      <c r="K2109" s="68"/>
      <c r="M2109" s="93"/>
      <c r="N2109" s="79"/>
      <c r="P2109" s="68"/>
      <c r="Q2109" s="79"/>
    </row>
    <row r="2110" spans="11:17">
      <c r="K2110" s="68"/>
      <c r="M2110" s="93"/>
      <c r="N2110" s="79"/>
      <c r="P2110" s="68"/>
      <c r="Q2110" s="79"/>
    </row>
    <row r="2111" spans="11:17">
      <c r="K2111" s="68"/>
      <c r="M2111" s="93"/>
      <c r="N2111" s="79"/>
      <c r="P2111" s="68"/>
      <c r="Q2111" s="79"/>
    </row>
    <row r="2112" spans="11:17">
      <c r="K2112" s="68"/>
      <c r="M2112" s="93"/>
      <c r="N2112" s="79"/>
      <c r="P2112" s="68"/>
      <c r="Q2112" s="79"/>
    </row>
    <row r="2113" spans="11:17">
      <c r="K2113" s="68"/>
      <c r="M2113" s="93"/>
      <c r="N2113" s="79"/>
      <c r="P2113" s="68"/>
      <c r="Q2113" s="79"/>
    </row>
    <row r="2114" spans="11:17">
      <c r="K2114" s="68"/>
      <c r="M2114" s="93"/>
      <c r="N2114" s="79"/>
      <c r="P2114" s="68"/>
      <c r="Q2114" s="79"/>
    </row>
    <row r="2115" spans="11:17">
      <c r="K2115" s="68"/>
      <c r="M2115" s="93"/>
      <c r="N2115" s="79"/>
      <c r="P2115" s="68"/>
      <c r="Q2115" s="79"/>
    </row>
    <row r="2116" spans="11:17">
      <c r="K2116" s="68"/>
      <c r="M2116" s="93"/>
      <c r="N2116" s="79"/>
      <c r="P2116" s="68"/>
      <c r="Q2116" s="79"/>
    </row>
    <row r="2117" spans="11:17">
      <c r="K2117" s="68"/>
      <c r="M2117" s="93"/>
      <c r="N2117" s="79"/>
      <c r="P2117" s="68"/>
      <c r="Q2117" s="79"/>
    </row>
    <row r="2118" spans="11:17">
      <c r="K2118" s="68"/>
      <c r="M2118" s="93"/>
      <c r="N2118" s="79"/>
      <c r="P2118" s="68"/>
      <c r="Q2118" s="79"/>
    </row>
    <row r="2119" spans="11:17">
      <c r="K2119" s="68"/>
      <c r="M2119" s="93"/>
      <c r="N2119" s="79"/>
      <c r="P2119" s="68"/>
      <c r="Q2119" s="79"/>
    </row>
    <row r="2120" spans="11:17">
      <c r="K2120" s="68"/>
      <c r="M2120" s="93"/>
      <c r="N2120" s="79"/>
      <c r="P2120" s="68"/>
      <c r="Q2120" s="79"/>
    </row>
    <row r="2121" spans="11:17">
      <c r="K2121" s="68"/>
      <c r="M2121" s="93"/>
      <c r="N2121" s="79"/>
      <c r="P2121" s="68"/>
      <c r="Q2121" s="79"/>
    </row>
    <row r="2122" spans="11:17">
      <c r="K2122" s="68"/>
      <c r="M2122" s="93"/>
      <c r="N2122" s="79"/>
      <c r="P2122" s="68"/>
      <c r="Q2122" s="79"/>
    </row>
    <row r="2123" spans="11:17">
      <c r="K2123" s="68"/>
      <c r="M2123" s="93"/>
      <c r="N2123" s="79"/>
      <c r="P2123" s="68"/>
      <c r="Q2123" s="79"/>
    </row>
    <row r="2124" spans="11:17">
      <c r="K2124" s="68"/>
      <c r="M2124" s="93"/>
      <c r="N2124" s="79"/>
      <c r="P2124" s="68"/>
      <c r="Q2124" s="79"/>
    </row>
    <row r="2125" spans="11:17">
      <c r="K2125" s="68"/>
      <c r="M2125" s="93"/>
      <c r="N2125" s="79"/>
      <c r="P2125" s="68"/>
      <c r="Q2125" s="79"/>
    </row>
    <row r="2126" spans="11:17">
      <c r="K2126" s="68"/>
      <c r="M2126" s="93"/>
      <c r="N2126" s="79"/>
      <c r="P2126" s="68"/>
      <c r="Q2126" s="79"/>
    </row>
    <row r="2127" spans="11:17">
      <c r="K2127" s="68"/>
      <c r="M2127" s="93"/>
      <c r="N2127" s="79"/>
      <c r="P2127" s="68"/>
      <c r="Q2127" s="79"/>
    </row>
    <row r="2128" spans="11:17">
      <c r="K2128" s="68"/>
      <c r="M2128" s="93"/>
      <c r="N2128" s="79"/>
      <c r="P2128" s="68"/>
      <c r="Q2128" s="79"/>
    </row>
    <row r="2129" spans="11:17">
      <c r="K2129" s="68"/>
      <c r="M2129" s="93"/>
      <c r="N2129" s="79"/>
      <c r="P2129" s="68"/>
      <c r="Q2129" s="79"/>
    </row>
    <row r="2130" spans="11:17">
      <c r="K2130" s="68"/>
      <c r="M2130" s="93"/>
      <c r="N2130" s="79"/>
      <c r="P2130" s="68"/>
      <c r="Q2130" s="79"/>
    </row>
    <row r="2131" spans="11:17">
      <c r="K2131" s="68"/>
      <c r="M2131" s="93"/>
      <c r="N2131" s="79"/>
      <c r="P2131" s="68"/>
      <c r="Q2131" s="79"/>
    </row>
    <row r="2132" spans="11:17">
      <c r="K2132" s="68"/>
      <c r="M2132" s="93"/>
      <c r="N2132" s="79"/>
      <c r="P2132" s="68"/>
      <c r="Q2132" s="79"/>
    </row>
    <row r="2133" spans="11:17">
      <c r="K2133" s="68"/>
      <c r="M2133" s="93"/>
      <c r="N2133" s="79"/>
      <c r="P2133" s="68"/>
      <c r="Q2133" s="79"/>
    </row>
    <row r="2134" spans="11:17">
      <c r="K2134" s="68"/>
      <c r="M2134" s="93"/>
      <c r="N2134" s="79"/>
      <c r="P2134" s="68"/>
      <c r="Q2134" s="79"/>
    </row>
    <row r="2135" spans="11:17">
      <c r="K2135" s="68"/>
      <c r="M2135" s="93"/>
      <c r="N2135" s="79"/>
      <c r="P2135" s="68"/>
      <c r="Q2135" s="79"/>
    </row>
    <row r="2136" spans="11:17">
      <c r="K2136" s="68"/>
      <c r="M2136" s="93"/>
      <c r="N2136" s="79"/>
      <c r="P2136" s="68"/>
      <c r="Q2136" s="79"/>
    </row>
    <row r="2137" spans="11:17">
      <c r="K2137" s="68"/>
      <c r="M2137" s="93"/>
      <c r="N2137" s="79"/>
      <c r="P2137" s="68"/>
      <c r="Q2137" s="79"/>
    </row>
    <row r="2138" spans="11:17">
      <c r="K2138" s="68"/>
      <c r="M2138" s="93"/>
      <c r="N2138" s="79"/>
      <c r="P2138" s="68"/>
      <c r="Q2138" s="79"/>
    </row>
    <row r="2139" spans="11:17">
      <c r="K2139" s="68"/>
      <c r="M2139" s="93"/>
      <c r="N2139" s="79"/>
      <c r="P2139" s="68"/>
      <c r="Q2139" s="79"/>
    </row>
    <row r="2140" spans="11:17">
      <c r="K2140" s="68"/>
      <c r="M2140" s="93"/>
      <c r="N2140" s="79"/>
      <c r="P2140" s="68"/>
      <c r="Q2140" s="79"/>
    </row>
    <row r="2141" spans="11:17">
      <c r="K2141" s="68"/>
      <c r="M2141" s="93"/>
      <c r="N2141" s="79"/>
      <c r="P2141" s="68"/>
      <c r="Q2141" s="79"/>
    </row>
    <row r="2142" spans="11:17">
      <c r="K2142" s="68"/>
      <c r="M2142" s="93"/>
      <c r="N2142" s="79"/>
      <c r="P2142" s="68"/>
      <c r="Q2142" s="79"/>
    </row>
    <row r="2143" spans="11:17">
      <c r="K2143" s="68"/>
      <c r="M2143" s="93"/>
      <c r="N2143" s="79"/>
      <c r="P2143" s="68"/>
      <c r="Q2143" s="79"/>
    </row>
    <row r="2144" spans="11:17">
      <c r="K2144" s="68"/>
      <c r="M2144" s="93"/>
      <c r="N2144" s="79"/>
      <c r="P2144" s="68"/>
      <c r="Q2144" s="79"/>
    </row>
    <row r="2145" spans="11:17">
      <c r="K2145" s="68"/>
      <c r="M2145" s="93"/>
      <c r="N2145" s="79"/>
      <c r="P2145" s="68"/>
      <c r="Q2145" s="79"/>
    </row>
    <row r="2146" spans="11:17">
      <c r="K2146" s="68"/>
      <c r="M2146" s="93"/>
      <c r="N2146" s="79"/>
      <c r="P2146" s="68"/>
      <c r="Q2146" s="79"/>
    </row>
    <row r="2147" spans="11:17">
      <c r="K2147" s="68"/>
      <c r="M2147" s="93"/>
      <c r="N2147" s="79"/>
      <c r="P2147" s="68"/>
      <c r="Q2147" s="79"/>
    </row>
    <row r="2148" spans="11:17">
      <c r="K2148" s="68"/>
      <c r="M2148" s="93"/>
      <c r="N2148" s="79"/>
      <c r="P2148" s="68"/>
      <c r="Q2148" s="79"/>
    </row>
    <row r="2149" spans="11:17">
      <c r="K2149" s="68"/>
      <c r="M2149" s="93"/>
      <c r="N2149" s="79"/>
      <c r="P2149" s="68"/>
      <c r="Q2149" s="79"/>
    </row>
    <row r="2150" spans="11:17">
      <c r="K2150" s="68"/>
      <c r="M2150" s="93"/>
      <c r="N2150" s="79"/>
      <c r="P2150" s="68"/>
      <c r="Q2150" s="79"/>
    </row>
    <row r="2151" spans="11:17">
      <c r="K2151" s="68"/>
      <c r="M2151" s="93"/>
      <c r="N2151" s="79"/>
      <c r="P2151" s="68"/>
      <c r="Q2151" s="79"/>
    </row>
    <row r="2152" spans="11:17">
      <c r="K2152" s="68"/>
      <c r="M2152" s="93"/>
      <c r="N2152" s="79"/>
      <c r="P2152" s="68"/>
      <c r="Q2152" s="79"/>
    </row>
    <row r="2153" spans="11:17">
      <c r="K2153" s="68"/>
      <c r="M2153" s="93"/>
      <c r="N2153" s="79"/>
      <c r="P2153" s="68"/>
      <c r="Q2153" s="79"/>
    </row>
    <row r="2154" spans="11:17">
      <c r="K2154" s="68"/>
      <c r="M2154" s="93"/>
      <c r="N2154" s="79"/>
      <c r="P2154" s="68"/>
      <c r="Q2154" s="79"/>
    </row>
    <row r="2155" spans="11:17">
      <c r="K2155" s="68"/>
      <c r="M2155" s="93"/>
      <c r="N2155" s="79"/>
      <c r="P2155" s="68"/>
      <c r="Q2155" s="79"/>
    </row>
    <row r="2156" spans="11:17">
      <c r="K2156" s="68"/>
      <c r="M2156" s="93"/>
      <c r="N2156" s="79"/>
      <c r="P2156" s="68"/>
      <c r="Q2156" s="79"/>
    </row>
    <row r="2157" spans="11:17">
      <c r="K2157" s="68"/>
      <c r="M2157" s="93"/>
      <c r="N2157" s="79"/>
      <c r="P2157" s="68"/>
      <c r="Q2157" s="79"/>
    </row>
    <row r="2158" spans="11:17">
      <c r="K2158" s="68"/>
      <c r="M2158" s="93"/>
      <c r="N2158" s="79"/>
      <c r="P2158" s="68"/>
      <c r="Q2158" s="79"/>
    </row>
    <row r="2159" spans="11:17">
      <c r="K2159" s="68"/>
      <c r="M2159" s="93"/>
      <c r="N2159" s="79"/>
      <c r="P2159" s="68"/>
      <c r="Q2159" s="79"/>
    </row>
    <row r="2160" spans="11:17">
      <c r="K2160" s="68"/>
      <c r="M2160" s="93"/>
      <c r="N2160" s="79"/>
      <c r="P2160" s="68"/>
      <c r="Q2160" s="79"/>
    </row>
    <row r="2161" spans="11:17">
      <c r="K2161" s="68"/>
      <c r="M2161" s="93"/>
      <c r="N2161" s="79"/>
      <c r="P2161" s="68"/>
      <c r="Q2161" s="79"/>
    </row>
    <row r="2162" spans="11:17">
      <c r="K2162" s="68"/>
      <c r="M2162" s="93"/>
      <c r="N2162" s="79"/>
      <c r="P2162" s="68"/>
      <c r="Q2162" s="79"/>
    </row>
    <row r="2163" spans="11:17">
      <c r="K2163" s="68"/>
      <c r="M2163" s="93"/>
      <c r="N2163" s="79"/>
      <c r="P2163" s="68"/>
      <c r="Q2163" s="79"/>
    </row>
    <row r="2164" spans="11:17">
      <c r="K2164" s="68"/>
      <c r="M2164" s="93"/>
      <c r="N2164" s="79"/>
      <c r="P2164" s="68"/>
      <c r="Q2164" s="79"/>
    </row>
    <row r="2165" spans="11:17">
      <c r="K2165" s="68"/>
      <c r="M2165" s="93"/>
      <c r="N2165" s="79"/>
      <c r="P2165" s="68"/>
      <c r="Q2165" s="79"/>
    </row>
    <row r="2166" spans="11:17">
      <c r="K2166" s="68"/>
      <c r="M2166" s="93"/>
      <c r="N2166" s="79"/>
      <c r="P2166" s="68"/>
      <c r="Q2166" s="79"/>
    </row>
    <row r="2167" spans="11:17">
      <c r="K2167" s="68"/>
      <c r="M2167" s="93"/>
      <c r="N2167" s="79"/>
      <c r="P2167" s="68"/>
      <c r="Q2167" s="79"/>
    </row>
    <row r="2168" spans="11:17">
      <c r="K2168" s="68"/>
      <c r="M2168" s="93"/>
      <c r="N2168" s="79"/>
      <c r="P2168" s="68"/>
      <c r="Q2168" s="79"/>
    </row>
    <row r="2169" spans="11:17">
      <c r="K2169" s="68"/>
      <c r="M2169" s="93"/>
      <c r="N2169" s="79"/>
      <c r="P2169" s="68"/>
      <c r="Q2169" s="79"/>
    </row>
    <row r="2170" spans="11:17">
      <c r="K2170" s="68"/>
      <c r="M2170" s="93"/>
      <c r="N2170" s="79"/>
      <c r="P2170" s="68"/>
      <c r="Q2170" s="79"/>
    </row>
    <row r="2171" spans="11:17">
      <c r="K2171" s="68"/>
      <c r="M2171" s="93"/>
      <c r="N2171" s="79"/>
      <c r="P2171" s="68"/>
      <c r="Q2171" s="79"/>
    </row>
    <row r="2172" spans="11:17">
      <c r="K2172" s="68"/>
      <c r="M2172" s="93"/>
      <c r="N2172" s="79"/>
      <c r="P2172" s="68"/>
      <c r="Q2172" s="79"/>
    </row>
    <row r="2173" spans="11:17">
      <c r="K2173" s="68"/>
      <c r="M2173" s="93"/>
      <c r="N2173" s="79"/>
      <c r="P2173" s="68"/>
      <c r="Q2173" s="79"/>
    </row>
    <row r="2174" spans="11:17">
      <c r="K2174" s="68"/>
      <c r="M2174" s="93"/>
      <c r="N2174" s="79"/>
      <c r="P2174" s="68"/>
      <c r="Q2174" s="79"/>
    </row>
    <row r="2175" spans="11:17">
      <c r="K2175" s="68"/>
      <c r="M2175" s="93"/>
      <c r="N2175" s="79"/>
      <c r="P2175" s="68"/>
      <c r="Q2175" s="79"/>
    </row>
    <row r="2176" spans="11:17">
      <c r="K2176" s="68"/>
      <c r="M2176" s="93"/>
      <c r="N2176" s="79"/>
      <c r="P2176" s="68"/>
      <c r="Q2176" s="79"/>
    </row>
    <row r="2177" spans="11:17">
      <c r="K2177" s="68"/>
      <c r="M2177" s="93"/>
      <c r="N2177" s="79"/>
      <c r="P2177" s="68"/>
      <c r="Q2177" s="79"/>
    </row>
    <row r="2178" spans="11:17">
      <c r="K2178" s="68"/>
      <c r="M2178" s="93"/>
      <c r="N2178" s="79"/>
      <c r="P2178" s="68"/>
      <c r="Q2178" s="79"/>
    </row>
    <row r="2179" spans="11:17">
      <c r="K2179" s="68"/>
      <c r="M2179" s="93"/>
      <c r="N2179" s="79"/>
      <c r="P2179" s="68"/>
      <c r="Q2179" s="79"/>
    </row>
    <row r="2180" spans="11:17">
      <c r="K2180" s="68"/>
      <c r="M2180" s="93"/>
      <c r="N2180" s="79"/>
      <c r="P2180" s="68"/>
      <c r="Q2180" s="79"/>
    </row>
    <row r="2181" spans="11:17">
      <c r="K2181" s="68"/>
      <c r="M2181" s="93"/>
      <c r="N2181" s="79"/>
      <c r="P2181" s="68"/>
      <c r="Q2181" s="79"/>
    </row>
    <row r="2182" spans="11:17">
      <c r="K2182" s="68"/>
      <c r="M2182" s="93"/>
      <c r="N2182" s="79"/>
      <c r="P2182" s="68"/>
      <c r="Q2182" s="79"/>
    </row>
    <row r="2183" spans="11:17">
      <c r="K2183" s="68"/>
      <c r="M2183" s="93"/>
      <c r="N2183" s="79"/>
      <c r="P2183" s="68"/>
      <c r="Q2183" s="79"/>
    </row>
    <row r="2184" spans="11:17">
      <c r="K2184" s="68"/>
      <c r="M2184" s="93"/>
      <c r="N2184" s="79"/>
      <c r="P2184" s="68"/>
      <c r="Q2184" s="79"/>
    </row>
    <row r="2185" spans="11:17">
      <c r="K2185" s="68"/>
      <c r="M2185" s="93"/>
      <c r="N2185" s="79"/>
      <c r="P2185" s="68"/>
      <c r="Q2185" s="79"/>
    </row>
    <row r="2186" spans="11:17">
      <c r="K2186" s="68"/>
      <c r="M2186" s="93"/>
      <c r="N2186" s="79"/>
      <c r="P2186" s="68"/>
      <c r="Q2186" s="79"/>
    </row>
    <row r="2187" spans="11:17">
      <c r="K2187" s="68"/>
      <c r="M2187" s="93"/>
      <c r="N2187" s="79"/>
      <c r="P2187" s="68"/>
      <c r="Q2187" s="79"/>
    </row>
    <row r="2188" spans="11:17">
      <c r="K2188" s="68"/>
      <c r="M2188" s="93"/>
      <c r="N2188" s="79"/>
      <c r="P2188" s="68"/>
      <c r="Q2188" s="79"/>
    </row>
    <row r="2189" spans="11:17">
      <c r="K2189" s="68"/>
      <c r="M2189" s="93"/>
      <c r="N2189" s="79"/>
      <c r="P2189" s="68"/>
      <c r="Q2189" s="79"/>
    </row>
    <row r="2190" spans="11:17">
      <c r="K2190" s="68"/>
      <c r="M2190" s="93"/>
      <c r="N2190" s="79"/>
      <c r="P2190" s="68"/>
      <c r="Q2190" s="79"/>
    </row>
    <row r="2191" spans="11:17">
      <c r="K2191" s="68"/>
      <c r="M2191" s="93"/>
      <c r="N2191" s="79"/>
      <c r="P2191" s="68"/>
      <c r="Q2191" s="79"/>
    </row>
    <row r="2192" spans="11:17">
      <c r="K2192" s="68"/>
      <c r="M2192" s="93"/>
      <c r="N2192" s="79"/>
      <c r="P2192" s="68"/>
      <c r="Q2192" s="79"/>
    </row>
    <row r="2193" spans="11:17">
      <c r="K2193" s="68"/>
      <c r="M2193" s="93"/>
      <c r="N2193" s="79"/>
      <c r="P2193" s="68"/>
      <c r="Q2193" s="79"/>
    </row>
    <row r="2194" spans="11:17">
      <c r="K2194" s="68"/>
      <c r="M2194" s="93"/>
      <c r="N2194" s="79"/>
      <c r="P2194" s="68"/>
      <c r="Q2194" s="79"/>
    </row>
    <row r="2195" spans="11:17">
      <c r="K2195" s="68"/>
      <c r="M2195" s="93"/>
      <c r="N2195" s="79"/>
      <c r="P2195" s="68"/>
      <c r="Q2195" s="79"/>
    </row>
    <row r="2196" spans="11:17">
      <c r="K2196" s="68"/>
      <c r="M2196" s="93"/>
      <c r="N2196" s="79"/>
      <c r="P2196" s="68"/>
      <c r="Q2196" s="79"/>
    </row>
    <row r="2197" spans="11:17">
      <c r="K2197" s="68"/>
      <c r="M2197" s="93"/>
      <c r="N2197" s="79"/>
      <c r="P2197" s="68"/>
      <c r="Q2197" s="79"/>
    </row>
    <row r="2198" spans="11:17">
      <c r="K2198" s="68"/>
      <c r="M2198" s="93"/>
      <c r="N2198" s="79"/>
      <c r="P2198" s="68"/>
      <c r="Q2198" s="79"/>
    </row>
    <row r="2199" spans="11:17">
      <c r="K2199" s="68"/>
      <c r="M2199" s="93"/>
      <c r="N2199" s="79"/>
      <c r="P2199" s="68"/>
      <c r="Q2199" s="79"/>
    </row>
    <row r="2200" spans="11:17">
      <c r="K2200" s="68"/>
      <c r="M2200" s="93"/>
      <c r="N2200" s="79"/>
      <c r="P2200" s="68"/>
      <c r="Q2200" s="79"/>
    </row>
    <row r="2201" spans="11:17">
      <c r="K2201" s="68"/>
      <c r="M2201" s="93"/>
      <c r="N2201" s="79"/>
      <c r="P2201" s="68"/>
      <c r="Q2201" s="79"/>
    </row>
    <row r="2202" spans="11:17">
      <c r="K2202" s="68"/>
      <c r="M2202" s="93"/>
      <c r="N2202" s="79"/>
      <c r="P2202" s="68"/>
      <c r="Q2202" s="79"/>
    </row>
    <row r="2203" spans="11:17">
      <c r="K2203" s="68"/>
      <c r="M2203" s="93"/>
      <c r="N2203" s="79"/>
      <c r="P2203" s="68"/>
      <c r="Q2203" s="79"/>
    </row>
    <row r="2204" spans="11:17">
      <c r="K2204" s="68"/>
      <c r="M2204" s="93"/>
      <c r="N2204" s="79"/>
      <c r="P2204" s="68"/>
      <c r="Q2204" s="79"/>
    </row>
    <row r="2205" spans="11:17">
      <c r="K2205" s="68"/>
      <c r="M2205" s="93"/>
      <c r="N2205" s="79"/>
      <c r="P2205" s="68"/>
      <c r="Q2205" s="79"/>
    </row>
    <row r="2206" spans="11:17">
      <c r="K2206" s="68"/>
      <c r="M2206" s="93"/>
      <c r="N2206" s="79"/>
      <c r="P2206" s="68"/>
      <c r="Q2206" s="79"/>
    </row>
    <row r="2207" spans="11:17">
      <c r="K2207" s="68"/>
      <c r="M2207" s="93"/>
      <c r="N2207" s="79"/>
      <c r="P2207" s="68"/>
      <c r="Q2207" s="79"/>
    </row>
    <row r="2208" spans="11:17">
      <c r="K2208" s="68"/>
      <c r="M2208" s="93"/>
      <c r="N2208" s="79"/>
      <c r="P2208" s="68"/>
      <c r="Q2208" s="79"/>
    </row>
    <row r="2209" spans="11:17">
      <c r="K2209" s="68"/>
      <c r="M2209" s="93"/>
      <c r="N2209" s="79"/>
      <c r="P2209" s="68"/>
      <c r="Q2209" s="79"/>
    </row>
    <row r="2210" spans="11:17">
      <c r="K2210" s="68"/>
      <c r="M2210" s="93"/>
      <c r="N2210" s="79"/>
      <c r="P2210" s="68"/>
      <c r="Q2210" s="79"/>
    </row>
    <row r="2211" spans="11:17">
      <c r="K2211" s="68"/>
      <c r="M2211" s="93"/>
      <c r="N2211" s="79"/>
      <c r="P2211" s="68"/>
      <c r="Q2211" s="79"/>
    </row>
    <row r="2212" spans="11:17">
      <c r="K2212" s="68"/>
      <c r="M2212" s="93"/>
      <c r="N2212" s="79"/>
      <c r="P2212" s="68"/>
      <c r="Q2212" s="79"/>
    </row>
    <row r="2213" spans="11:17">
      <c r="K2213" s="68"/>
      <c r="M2213" s="93"/>
      <c r="N2213" s="79"/>
      <c r="P2213" s="68"/>
      <c r="Q2213" s="79"/>
    </row>
    <row r="2214" spans="11:17">
      <c r="K2214" s="68"/>
      <c r="M2214" s="93"/>
      <c r="N2214" s="79"/>
      <c r="P2214" s="68"/>
      <c r="Q2214" s="79"/>
    </row>
    <row r="2215" spans="11:17">
      <c r="K2215" s="68"/>
      <c r="M2215" s="93"/>
      <c r="N2215" s="79"/>
      <c r="P2215" s="68"/>
      <c r="Q2215" s="79"/>
    </row>
    <row r="2216" spans="11:17">
      <c r="K2216" s="68"/>
      <c r="M2216" s="93"/>
      <c r="N2216" s="79"/>
      <c r="P2216" s="68"/>
      <c r="Q2216" s="79"/>
    </row>
    <row r="2217" spans="11:17">
      <c r="K2217" s="68"/>
      <c r="M2217" s="93"/>
      <c r="N2217" s="79"/>
      <c r="P2217" s="68"/>
      <c r="Q2217" s="79"/>
    </row>
    <row r="2218" spans="11:17">
      <c r="K2218" s="68"/>
      <c r="M2218" s="93"/>
      <c r="N2218" s="79"/>
      <c r="P2218" s="68"/>
      <c r="Q2218" s="79"/>
    </row>
    <row r="2219" spans="11:17">
      <c r="K2219" s="68"/>
      <c r="M2219" s="93"/>
      <c r="N2219" s="79"/>
      <c r="P2219" s="68"/>
      <c r="Q2219" s="79"/>
    </row>
    <row r="2220" spans="11:17">
      <c r="K2220" s="68"/>
      <c r="M2220" s="93"/>
      <c r="N2220" s="79"/>
      <c r="P2220" s="68"/>
      <c r="Q2220" s="79"/>
    </row>
    <row r="2221" spans="11:17">
      <c r="K2221" s="68"/>
      <c r="M2221" s="93"/>
      <c r="N2221" s="79"/>
      <c r="P2221" s="68"/>
      <c r="Q2221" s="79"/>
    </row>
    <row r="2222" spans="11:17">
      <c r="K2222" s="68"/>
      <c r="M2222" s="93"/>
      <c r="N2222" s="79"/>
      <c r="P2222" s="68"/>
      <c r="Q2222" s="79"/>
    </row>
    <row r="2223" spans="11:17">
      <c r="K2223" s="68"/>
      <c r="M2223" s="93"/>
      <c r="N2223" s="79"/>
      <c r="P2223" s="68"/>
      <c r="Q2223" s="79"/>
    </row>
    <row r="2224" spans="11:17">
      <c r="K2224" s="68"/>
      <c r="M2224" s="93"/>
      <c r="N2224" s="79"/>
      <c r="P2224" s="68"/>
      <c r="Q2224" s="79"/>
    </row>
    <row r="2225" spans="11:17">
      <c r="K2225" s="68"/>
      <c r="M2225" s="93"/>
      <c r="N2225" s="79"/>
      <c r="P2225" s="68"/>
      <c r="Q2225" s="79"/>
    </row>
    <row r="2226" spans="11:17">
      <c r="K2226" s="68"/>
      <c r="M2226" s="93"/>
      <c r="N2226" s="79"/>
      <c r="P2226" s="68"/>
      <c r="Q2226" s="79"/>
    </row>
    <row r="2227" spans="11:17">
      <c r="K2227" s="68"/>
      <c r="M2227" s="93"/>
      <c r="N2227" s="79"/>
      <c r="P2227" s="68"/>
      <c r="Q2227" s="79"/>
    </row>
    <row r="2228" spans="11:17">
      <c r="K2228" s="68"/>
      <c r="M2228" s="93"/>
      <c r="N2228" s="79"/>
      <c r="P2228" s="68"/>
      <c r="Q2228" s="79"/>
    </row>
    <row r="2229" spans="11:17">
      <c r="K2229" s="68"/>
      <c r="M2229" s="93"/>
      <c r="N2229" s="79"/>
      <c r="P2229" s="68"/>
      <c r="Q2229" s="79"/>
    </row>
    <row r="2230" spans="11:17">
      <c r="K2230" s="68"/>
      <c r="M2230" s="93"/>
      <c r="N2230" s="79"/>
      <c r="P2230" s="68"/>
      <c r="Q2230" s="79"/>
    </row>
    <row r="2231" spans="11:17">
      <c r="K2231" s="68"/>
      <c r="M2231" s="93"/>
      <c r="N2231" s="79"/>
      <c r="P2231" s="68"/>
      <c r="Q2231" s="79"/>
    </row>
    <row r="2232" spans="11:17">
      <c r="K2232" s="68"/>
      <c r="M2232" s="93"/>
      <c r="N2232" s="79"/>
      <c r="P2232" s="68"/>
      <c r="Q2232" s="79"/>
    </row>
    <row r="2233" spans="11:17">
      <c r="K2233" s="68"/>
      <c r="M2233" s="93"/>
      <c r="N2233" s="79"/>
      <c r="P2233" s="68"/>
      <c r="Q2233" s="79"/>
    </row>
    <row r="2234" spans="11:17">
      <c r="K2234" s="68"/>
      <c r="M2234" s="93"/>
      <c r="N2234" s="79"/>
      <c r="P2234" s="68"/>
      <c r="Q2234" s="79"/>
    </row>
    <row r="2235" spans="11:17">
      <c r="K2235" s="68"/>
      <c r="M2235" s="93"/>
      <c r="N2235" s="79"/>
      <c r="P2235" s="68"/>
      <c r="Q2235" s="79"/>
    </row>
    <row r="2236" spans="11:17">
      <c r="K2236" s="68"/>
      <c r="M2236" s="93"/>
      <c r="N2236" s="79"/>
      <c r="P2236" s="68"/>
      <c r="Q2236" s="79"/>
    </row>
    <row r="2237" spans="11:17">
      <c r="K2237" s="68"/>
      <c r="M2237" s="93"/>
      <c r="N2237" s="79"/>
      <c r="P2237" s="68"/>
      <c r="Q2237" s="79"/>
    </row>
    <row r="2238" spans="11:17">
      <c r="K2238" s="68"/>
      <c r="M2238" s="93"/>
      <c r="N2238" s="79"/>
      <c r="P2238" s="68"/>
      <c r="Q2238" s="79"/>
    </row>
    <row r="2239" spans="11:17">
      <c r="K2239" s="68"/>
      <c r="M2239" s="93"/>
      <c r="N2239" s="79"/>
      <c r="P2239" s="68"/>
      <c r="Q2239" s="79"/>
    </row>
    <row r="2240" spans="11:17">
      <c r="K2240" s="68"/>
      <c r="M2240" s="93"/>
      <c r="N2240" s="79"/>
      <c r="P2240" s="68"/>
      <c r="Q2240" s="79"/>
    </row>
    <row r="2241" spans="11:17">
      <c r="K2241" s="68"/>
      <c r="M2241" s="93"/>
      <c r="N2241" s="79"/>
      <c r="P2241" s="68"/>
      <c r="Q2241" s="79"/>
    </row>
    <row r="2242" spans="11:17">
      <c r="K2242" s="68"/>
      <c r="M2242" s="93"/>
      <c r="N2242" s="79"/>
      <c r="P2242" s="68"/>
      <c r="Q2242" s="79"/>
    </row>
    <row r="2243" spans="11:17">
      <c r="K2243" s="68"/>
      <c r="M2243" s="93"/>
      <c r="N2243" s="79"/>
      <c r="P2243" s="68"/>
      <c r="Q2243" s="79"/>
    </row>
    <row r="2244" spans="11:17">
      <c r="K2244" s="68"/>
      <c r="M2244" s="93"/>
      <c r="N2244" s="79"/>
      <c r="P2244" s="68"/>
      <c r="Q2244" s="79"/>
    </row>
    <row r="2245" spans="11:17">
      <c r="K2245" s="68"/>
      <c r="M2245" s="93"/>
      <c r="N2245" s="79"/>
      <c r="P2245" s="68"/>
      <c r="Q2245" s="79"/>
    </row>
    <row r="2246" spans="11:17">
      <c r="K2246" s="68"/>
      <c r="M2246" s="93"/>
      <c r="N2246" s="79"/>
      <c r="P2246" s="68"/>
      <c r="Q2246" s="79"/>
    </row>
    <row r="2247" spans="11:17">
      <c r="K2247" s="68"/>
      <c r="M2247" s="93"/>
      <c r="N2247" s="79"/>
      <c r="P2247" s="68"/>
      <c r="Q2247" s="79"/>
    </row>
    <row r="2248" spans="11:17">
      <c r="K2248" s="68"/>
      <c r="M2248" s="93"/>
      <c r="N2248" s="79"/>
      <c r="P2248" s="68"/>
      <c r="Q2248" s="79"/>
    </row>
    <row r="2249" spans="11:17">
      <c r="K2249" s="68"/>
      <c r="M2249" s="93"/>
      <c r="N2249" s="79"/>
      <c r="P2249" s="68"/>
      <c r="Q2249" s="79"/>
    </row>
    <row r="2250" spans="11:17">
      <c r="K2250" s="68"/>
      <c r="M2250" s="93"/>
      <c r="N2250" s="79"/>
      <c r="P2250" s="68"/>
      <c r="Q2250" s="79"/>
    </row>
    <row r="2251" spans="11:17">
      <c r="K2251" s="68"/>
      <c r="M2251" s="93"/>
      <c r="N2251" s="79"/>
      <c r="P2251" s="68"/>
      <c r="Q2251" s="79"/>
    </row>
    <row r="2252" spans="11:17">
      <c r="K2252" s="68"/>
      <c r="M2252" s="93"/>
      <c r="N2252" s="79"/>
      <c r="P2252" s="68"/>
      <c r="Q2252" s="79"/>
    </row>
    <row r="2253" spans="11:17">
      <c r="K2253" s="68"/>
      <c r="M2253" s="93"/>
      <c r="N2253" s="79"/>
      <c r="P2253" s="68"/>
      <c r="Q2253" s="79"/>
    </row>
    <row r="2254" spans="11:17">
      <c r="K2254" s="68"/>
      <c r="M2254" s="93"/>
      <c r="N2254" s="79"/>
      <c r="P2254" s="68"/>
      <c r="Q2254" s="79"/>
    </row>
    <row r="2255" spans="11:17">
      <c r="K2255" s="68"/>
      <c r="M2255" s="93"/>
      <c r="N2255" s="79"/>
      <c r="P2255" s="68"/>
      <c r="Q2255" s="79"/>
    </row>
    <row r="2256" spans="11:17">
      <c r="K2256" s="68"/>
      <c r="M2256" s="93"/>
      <c r="N2256" s="79"/>
      <c r="P2256" s="68"/>
      <c r="Q2256" s="79"/>
    </row>
    <row r="2257" spans="11:17">
      <c r="K2257" s="68"/>
      <c r="M2257" s="93"/>
      <c r="N2257" s="79"/>
      <c r="P2257" s="68"/>
      <c r="Q2257" s="79"/>
    </row>
    <row r="2258" spans="11:17">
      <c r="K2258" s="68"/>
      <c r="M2258" s="93"/>
      <c r="N2258" s="79"/>
      <c r="P2258" s="68"/>
      <c r="Q2258" s="79"/>
    </row>
    <row r="2259" spans="11:17">
      <c r="K2259" s="68"/>
      <c r="M2259" s="93"/>
      <c r="N2259" s="79"/>
      <c r="P2259" s="68"/>
      <c r="Q2259" s="79"/>
    </row>
    <row r="2260" spans="11:17">
      <c r="K2260" s="68"/>
      <c r="M2260" s="93"/>
      <c r="N2260" s="79"/>
      <c r="P2260" s="68"/>
      <c r="Q2260" s="79"/>
    </row>
    <row r="2261" spans="11:17">
      <c r="K2261" s="68"/>
      <c r="M2261" s="93"/>
      <c r="N2261" s="79"/>
      <c r="P2261" s="68"/>
      <c r="Q2261" s="79"/>
    </row>
    <row r="2262" spans="11:17">
      <c r="K2262" s="68"/>
      <c r="M2262" s="93"/>
      <c r="N2262" s="79"/>
      <c r="P2262" s="68"/>
      <c r="Q2262" s="79"/>
    </row>
    <row r="2263" spans="11:17">
      <c r="K2263" s="68"/>
      <c r="M2263" s="93"/>
      <c r="N2263" s="79"/>
      <c r="P2263" s="68"/>
      <c r="Q2263" s="79"/>
    </row>
    <row r="2264" spans="11:17">
      <c r="K2264" s="68"/>
      <c r="M2264" s="93"/>
      <c r="N2264" s="79"/>
      <c r="P2264" s="68"/>
      <c r="Q2264" s="79"/>
    </row>
    <row r="2265" spans="11:17">
      <c r="K2265" s="68"/>
      <c r="M2265" s="93"/>
      <c r="N2265" s="79"/>
      <c r="P2265" s="68"/>
      <c r="Q2265" s="79"/>
    </row>
    <row r="2266" spans="11:17">
      <c r="K2266" s="68"/>
      <c r="M2266" s="93"/>
      <c r="N2266" s="79"/>
      <c r="P2266" s="68"/>
      <c r="Q2266" s="79"/>
    </row>
    <row r="2267" spans="11:17">
      <c r="K2267" s="68"/>
      <c r="M2267" s="93"/>
      <c r="N2267" s="79"/>
      <c r="P2267" s="68"/>
      <c r="Q2267" s="79"/>
    </row>
    <row r="2268" spans="11:17">
      <c r="K2268" s="68"/>
      <c r="M2268" s="93"/>
      <c r="N2268" s="79"/>
      <c r="P2268" s="68"/>
      <c r="Q2268" s="79"/>
    </row>
    <row r="2269" spans="11:17">
      <c r="K2269" s="68"/>
      <c r="M2269" s="93"/>
      <c r="N2269" s="79"/>
      <c r="P2269" s="68"/>
      <c r="Q2269" s="79"/>
    </row>
    <row r="2270" spans="11:17">
      <c r="K2270" s="68"/>
      <c r="M2270" s="93"/>
      <c r="N2270" s="79"/>
      <c r="P2270" s="68"/>
      <c r="Q2270" s="79"/>
    </row>
    <row r="2271" spans="11:17">
      <c r="K2271" s="68"/>
      <c r="M2271" s="93"/>
      <c r="N2271" s="79"/>
      <c r="P2271" s="68"/>
      <c r="Q2271" s="79"/>
    </row>
    <row r="2272" spans="11:17">
      <c r="K2272" s="68"/>
      <c r="M2272" s="93"/>
      <c r="N2272" s="79"/>
      <c r="P2272" s="68"/>
      <c r="Q2272" s="79"/>
    </row>
    <row r="2273" spans="11:17">
      <c r="K2273" s="68"/>
      <c r="M2273" s="93"/>
      <c r="N2273" s="79"/>
      <c r="P2273" s="68"/>
      <c r="Q2273" s="79"/>
    </row>
    <row r="2274" spans="11:17">
      <c r="K2274" s="68"/>
      <c r="M2274" s="93"/>
      <c r="N2274" s="79"/>
      <c r="P2274" s="68"/>
      <c r="Q2274" s="79"/>
    </row>
    <row r="2275" spans="11:17">
      <c r="K2275" s="68"/>
      <c r="M2275" s="93"/>
      <c r="N2275" s="79"/>
      <c r="P2275" s="68"/>
      <c r="Q2275" s="79"/>
    </row>
    <row r="2276" spans="11:17">
      <c r="K2276" s="68"/>
      <c r="M2276" s="93"/>
      <c r="N2276" s="79"/>
      <c r="P2276" s="68"/>
      <c r="Q2276" s="79"/>
    </row>
    <row r="2277" spans="11:17">
      <c r="K2277" s="68"/>
      <c r="M2277" s="93"/>
      <c r="N2277" s="79"/>
      <c r="P2277" s="68"/>
      <c r="Q2277" s="79"/>
    </row>
    <row r="2278" spans="11:17">
      <c r="K2278" s="68"/>
      <c r="M2278" s="93"/>
      <c r="N2278" s="79"/>
      <c r="P2278" s="68"/>
      <c r="Q2278" s="79"/>
    </row>
    <row r="2279" spans="11:17">
      <c r="K2279" s="68"/>
      <c r="M2279" s="93"/>
      <c r="N2279" s="79"/>
      <c r="P2279" s="68"/>
      <c r="Q2279" s="79"/>
    </row>
    <row r="2280" spans="11:17">
      <c r="K2280" s="68"/>
      <c r="M2280" s="93"/>
      <c r="N2280" s="79"/>
      <c r="P2280" s="68"/>
      <c r="Q2280" s="79"/>
    </row>
    <row r="2281" spans="11:17">
      <c r="K2281" s="68"/>
      <c r="M2281" s="93"/>
      <c r="N2281" s="79"/>
      <c r="P2281" s="68"/>
      <c r="Q2281" s="79"/>
    </row>
    <row r="2282" spans="11:17">
      <c r="K2282" s="68"/>
      <c r="M2282" s="93"/>
      <c r="N2282" s="79"/>
      <c r="P2282" s="68"/>
      <c r="Q2282" s="79"/>
    </row>
    <row r="2283" spans="11:17">
      <c r="K2283" s="68"/>
      <c r="M2283" s="93"/>
      <c r="N2283" s="79"/>
      <c r="P2283" s="68"/>
      <c r="Q2283" s="79"/>
    </row>
    <row r="2284" spans="11:17">
      <c r="K2284" s="68"/>
      <c r="M2284" s="93"/>
      <c r="N2284" s="79"/>
      <c r="P2284" s="68"/>
      <c r="Q2284" s="79"/>
    </row>
    <row r="2285" spans="11:17">
      <c r="K2285" s="68"/>
      <c r="M2285" s="93"/>
      <c r="N2285" s="79"/>
      <c r="P2285" s="68"/>
      <c r="Q2285" s="79"/>
    </row>
    <row r="2286" spans="11:17">
      <c r="K2286" s="68"/>
      <c r="M2286" s="93"/>
      <c r="N2286" s="79"/>
      <c r="P2286" s="68"/>
      <c r="Q2286" s="79"/>
    </row>
    <row r="2287" spans="11:17">
      <c r="K2287" s="68"/>
      <c r="M2287" s="93"/>
      <c r="N2287" s="79"/>
      <c r="P2287" s="68"/>
      <c r="Q2287" s="79"/>
    </row>
    <row r="2288" spans="11:17">
      <c r="K2288" s="68"/>
      <c r="M2288" s="93"/>
      <c r="N2288" s="79"/>
      <c r="P2288" s="68"/>
      <c r="Q2288" s="79"/>
    </row>
    <row r="2289" spans="11:17">
      <c r="K2289" s="68"/>
      <c r="M2289" s="93"/>
      <c r="N2289" s="79"/>
      <c r="P2289" s="68"/>
      <c r="Q2289" s="79"/>
    </row>
    <row r="2290" spans="11:17">
      <c r="K2290" s="68"/>
      <c r="M2290" s="93"/>
      <c r="N2290" s="79"/>
      <c r="P2290" s="68"/>
      <c r="Q2290" s="79"/>
    </row>
    <row r="2291" spans="11:17">
      <c r="K2291" s="68"/>
      <c r="M2291" s="93"/>
      <c r="N2291" s="79"/>
      <c r="P2291" s="68"/>
      <c r="Q2291" s="79"/>
    </row>
    <row r="2292" spans="11:17">
      <c r="K2292" s="68"/>
      <c r="M2292" s="93"/>
      <c r="N2292" s="79"/>
      <c r="P2292" s="68"/>
      <c r="Q2292" s="79"/>
    </row>
    <row r="2293" spans="11:17">
      <c r="K2293" s="68"/>
      <c r="M2293" s="93"/>
      <c r="N2293" s="79"/>
      <c r="P2293" s="68"/>
      <c r="Q2293" s="79"/>
    </row>
    <row r="2294" spans="11:17">
      <c r="K2294" s="68"/>
      <c r="M2294" s="93"/>
      <c r="N2294" s="79"/>
      <c r="P2294" s="68"/>
      <c r="Q2294" s="79"/>
    </row>
    <row r="2295" spans="11:17">
      <c r="K2295" s="68"/>
      <c r="M2295" s="93"/>
      <c r="N2295" s="79"/>
      <c r="P2295" s="68"/>
      <c r="Q2295" s="79"/>
    </row>
    <row r="2296" spans="11:17">
      <c r="K2296" s="68"/>
      <c r="M2296" s="93"/>
      <c r="N2296" s="79"/>
      <c r="P2296" s="68"/>
      <c r="Q2296" s="79"/>
    </row>
    <row r="2297" spans="11:17">
      <c r="K2297" s="68"/>
      <c r="M2297" s="93"/>
      <c r="N2297" s="79"/>
      <c r="P2297" s="68"/>
      <c r="Q2297" s="79"/>
    </row>
    <row r="2298" spans="11:17">
      <c r="K2298" s="68"/>
      <c r="M2298" s="93"/>
      <c r="N2298" s="79"/>
      <c r="P2298" s="68"/>
      <c r="Q2298" s="79"/>
    </row>
    <row r="2299" spans="11:17">
      <c r="K2299" s="68"/>
      <c r="M2299" s="93"/>
      <c r="N2299" s="79"/>
      <c r="P2299" s="68"/>
      <c r="Q2299" s="79"/>
    </row>
    <row r="2300" spans="11:17">
      <c r="K2300" s="68"/>
      <c r="M2300" s="93"/>
      <c r="N2300" s="79"/>
      <c r="P2300" s="68"/>
      <c r="Q2300" s="79"/>
    </row>
    <row r="2301" spans="11:17">
      <c r="K2301" s="68"/>
      <c r="M2301" s="93"/>
      <c r="N2301" s="79"/>
      <c r="P2301" s="68"/>
      <c r="Q2301" s="79"/>
    </row>
    <row r="2302" spans="11:17">
      <c r="K2302" s="68"/>
      <c r="M2302" s="93"/>
      <c r="N2302" s="79"/>
      <c r="P2302" s="68"/>
      <c r="Q2302" s="79"/>
    </row>
    <row r="2303" spans="11:17">
      <c r="K2303" s="68"/>
      <c r="M2303" s="93"/>
      <c r="N2303" s="79"/>
      <c r="P2303" s="68"/>
      <c r="Q2303" s="79"/>
    </row>
    <row r="2304" spans="11:17">
      <c r="K2304" s="68"/>
      <c r="M2304" s="93"/>
      <c r="N2304" s="79"/>
      <c r="P2304" s="68"/>
      <c r="Q2304" s="79"/>
    </row>
    <row r="2305" spans="11:17">
      <c r="K2305" s="68"/>
      <c r="M2305" s="93"/>
      <c r="N2305" s="79"/>
      <c r="P2305" s="68"/>
      <c r="Q2305" s="79"/>
    </row>
    <row r="2306" spans="11:17">
      <c r="K2306" s="68"/>
      <c r="M2306" s="93"/>
      <c r="N2306" s="79"/>
      <c r="P2306" s="68"/>
      <c r="Q2306" s="79"/>
    </row>
    <row r="2307" spans="11:17">
      <c r="K2307" s="68"/>
      <c r="M2307" s="93"/>
      <c r="N2307" s="79"/>
      <c r="P2307" s="68"/>
      <c r="Q2307" s="79"/>
    </row>
    <row r="2308" spans="11:17">
      <c r="K2308" s="68"/>
      <c r="M2308" s="93"/>
      <c r="N2308" s="79"/>
      <c r="P2308" s="68"/>
      <c r="Q2308" s="79"/>
    </row>
    <row r="2309" spans="11:17">
      <c r="K2309" s="68"/>
      <c r="M2309" s="93"/>
      <c r="N2309" s="79"/>
      <c r="P2309" s="68"/>
      <c r="Q2309" s="79"/>
    </row>
    <row r="2310" spans="11:17">
      <c r="K2310" s="68"/>
      <c r="M2310" s="93"/>
      <c r="N2310" s="79"/>
      <c r="P2310" s="68"/>
      <c r="Q2310" s="79"/>
    </row>
    <row r="2311" spans="11:17">
      <c r="K2311" s="68"/>
      <c r="M2311" s="93"/>
      <c r="N2311" s="79"/>
      <c r="P2311" s="68"/>
      <c r="Q2311" s="79"/>
    </row>
    <row r="2312" spans="11:17">
      <c r="K2312" s="68"/>
      <c r="M2312" s="93"/>
      <c r="N2312" s="79"/>
      <c r="P2312" s="68"/>
      <c r="Q2312" s="79"/>
    </row>
    <row r="2313" spans="11:17">
      <c r="K2313" s="68"/>
      <c r="M2313" s="93"/>
      <c r="N2313" s="79"/>
      <c r="P2313" s="68"/>
      <c r="Q2313" s="79"/>
    </row>
    <row r="2314" spans="11:17">
      <c r="K2314" s="68"/>
      <c r="M2314" s="93"/>
      <c r="N2314" s="79"/>
      <c r="P2314" s="68"/>
      <c r="Q2314" s="79"/>
    </row>
    <row r="2315" spans="11:17">
      <c r="K2315" s="68"/>
      <c r="M2315" s="93"/>
      <c r="N2315" s="79"/>
      <c r="P2315" s="68"/>
      <c r="Q2315" s="79"/>
    </row>
    <row r="2316" spans="11:17">
      <c r="K2316" s="68"/>
      <c r="M2316" s="93"/>
      <c r="N2316" s="79"/>
      <c r="P2316" s="68"/>
      <c r="Q2316" s="79"/>
    </row>
    <row r="2317" spans="11:17">
      <c r="K2317" s="68"/>
      <c r="M2317" s="93"/>
      <c r="N2317" s="79"/>
      <c r="P2317" s="68"/>
      <c r="Q2317" s="79"/>
    </row>
    <row r="2318" spans="11:17">
      <c r="K2318" s="68"/>
      <c r="M2318" s="93"/>
      <c r="N2318" s="79"/>
      <c r="P2318" s="68"/>
      <c r="Q2318" s="79"/>
    </row>
    <row r="2319" spans="11:17">
      <c r="K2319" s="68"/>
      <c r="M2319" s="93"/>
      <c r="N2319" s="79"/>
      <c r="P2319" s="68"/>
      <c r="Q2319" s="79"/>
    </row>
    <row r="2320" spans="11:17">
      <c r="K2320" s="68"/>
      <c r="M2320" s="93"/>
      <c r="N2320" s="79"/>
      <c r="P2320" s="68"/>
      <c r="Q2320" s="79"/>
    </row>
    <row r="2321" spans="11:17">
      <c r="K2321" s="68"/>
      <c r="M2321" s="93"/>
      <c r="N2321" s="79"/>
      <c r="P2321" s="68"/>
      <c r="Q2321" s="79"/>
    </row>
    <row r="2322" spans="11:17">
      <c r="K2322" s="68"/>
      <c r="M2322" s="93"/>
      <c r="N2322" s="79"/>
      <c r="P2322" s="68"/>
      <c r="Q2322" s="79"/>
    </row>
    <row r="2323" spans="11:17">
      <c r="K2323" s="68"/>
      <c r="M2323" s="93"/>
      <c r="N2323" s="79"/>
      <c r="P2323" s="68"/>
      <c r="Q2323" s="79"/>
    </row>
    <row r="2324" spans="11:17">
      <c r="K2324" s="68"/>
      <c r="M2324" s="93"/>
      <c r="N2324" s="79"/>
      <c r="P2324" s="68"/>
      <c r="Q2324" s="79"/>
    </row>
    <row r="2325" spans="11:17">
      <c r="K2325" s="68"/>
      <c r="M2325" s="93"/>
      <c r="N2325" s="79"/>
      <c r="P2325" s="68"/>
      <c r="Q2325" s="79"/>
    </row>
    <row r="2326" spans="11:17">
      <c r="K2326" s="68"/>
      <c r="M2326" s="93"/>
      <c r="N2326" s="79"/>
      <c r="P2326" s="68"/>
      <c r="Q2326" s="79"/>
    </row>
    <row r="2327" spans="11:17">
      <c r="K2327" s="68"/>
      <c r="M2327" s="93"/>
      <c r="N2327" s="79"/>
      <c r="P2327" s="68"/>
      <c r="Q2327" s="79"/>
    </row>
    <row r="2328" spans="11:17">
      <c r="K2328" s="68"/>
      <c r="M2328" s="93"/>
      <c r="N2328" s="79"/>
      <c r="P2328" s="68"/>
      <c r="Q2328" s="79"/>
    </row>
    <row r="2329" spans="11:17">
      <c r="K2329" s="68"/>
      <c r="M2329" s="93"/>
      <c r="N2329" s="79"/>
      <c r="P2329" s="68"/>
      <c r="Q2329" s="79"/>
    </row>
    <row r="2330" spans="11:17">
      <c r="K2330" s="68"/>
      <c r="M2330" s="93"/>
      <c r="N2330" s="79"/>
      <c r="P2330" s="68"/>
      <c r="Q2330" s="79"/>
    </row>
    <row r="2331" spans="11:17">
      <c r="K2331" s="68"/>
      <c r="M2331" s="93"/>
      <c r="N2331" s="79"/>
      <c r="P2331" s="68"/>
      <c r="Q2331" s="79"/>
    </row>
    <row r="2332" spans="11:17">
      <c r="K2332" s="68"/>
      <c r="M2332" s="93"/>
      <c r="N2332" s="79"/>
      <c r="P2332" s="68"/>
      <c r="Q2332" s="79"/>
    </row>
    <row r="2333" spans="11:17">
      <c r="K2333" s="68"/>
      <c r="M2333" s="93"/>
      <c r="N2333" s="79"/>
      <c r="P2333" s="68"/>
      <c r="Q2333" s="79"/>
    </row>
    <row r="2334" spans="11:17">
      <c r="K2334" s="68"/>
      <c r="M2334" s="93"/>
      <c r="N2334" s="79"/>
      <c r="P2334" s="68"/>
      <c r="Q2334" s="79"/>
    </row>
    <row r="2335" spans="11:17">
      <c r="K2335" s="68"/>
      <c r="M2335" s="93"/>
      <c r="N2335" s="79"/>
      <c r="P2335" s="68"/>
      <c r="Q2335" s="79"/>
    </row>
    <row r="2336" spans="11:17">
      <c r="K2336" s="68"/>
      <c r="M2336" s="93"/>
      <c r="N2336" s="79"/>
      <c r="P2336" s="68"/>
      <c r="Q2336" s="79"/>
    </row>
    <row r="2337" spans="11:17">
      <c r="K2337" s="68"/>
      <c r="M2337" s="93"/>
      <c r="N2337" s="79"/>
      <c r="P2337" s="68"/>
      <c r="Q2337" s="79"/>
    </row>
    <row r="2338" spans="11:17">
      <c r="K2338" s="68"/>
      <c r="M2338" s="93"/>
      <c r="N2338" s="79"/>
      <c r="P2338" s="68"/>
      <c r="Q2338" s="79"/>
    </row>
    <row r="2339" spans="11:17">
      <c r="K2339" s="68"/>
      <c r="M2339" s="93"/>
      <c r="N2339" s="79"/>
      <c r="P2339" s="68"/>
      <c r="Q2339" s="79"/>
    </row>
    <row r="2340" spans="11:17">
      <c r="K2340" s="68"/>
      <c r="M2340" s="93"/>
      <c r="N2340" s="79"/>
      <c r="P2340" s="68"/>
      <c r="Q2340" s="79"/>
    </row>
    <row r="2341" spans="11:17">
      <c r="K2341" s="68"/>
      <c r="M2341" s="93"/>
      <c r="N2341" s="79"/>
      <c r="P2341" s="68"/>
      <c r="Q2341" s="79"/>
    </row>
    <row r="2342" spans="11:17">
      <c r="K2342" s="68"/>
      <c r="M2342" s="93"/>
      <c r="N2342" s="79"/>
      <c r="P2342" s="68"/>
      <c r="Q2342" s="79"/>
    </row>
    <row r="2343" spans="11:17">
      <c r="K2343" s="68"/>
      <c r="M2343" s="93"/>
      <c r="N2343" s="79"/>
      <c r="P2343" s="68"/>
      <c r="Q2343" s="79"/>
    </row>
    <row r="2344" spans="11:17">
      <c r="K2344" s="68"/>
      <c r="M2344" s="93"/>
      <c r="N2344" s="79"/>
      <c r="P2344" s="68"/>
      <c r="Q2344" s="79"/>
    </row>
    <row r="2345" spans="11:17">
      <c r="K2345" s="68"/>
      <c r="M2345" s="93"/>
      <c r="N2345" s="79"/>
      <c r="P2345" s="68"/>
      <c r="Q2345" s="79"/>
    </row>
    <row r="2346" spans="11:17">
      <c r="K2346" s="68"/>
      <c r="M2346" s="93"/>
      <c r="N2346" s="79"/>
      <c r="P2346" s="68"/>
      <c r="Q2346" s="79"/>
    </row>
    <row r="2347" spans="11:17">
      <c r="K2347" s="68"/>
      <c r="M2347" s="93"/>
      <c r="N2347" s="79"/>
      <c r="P2347" s="68"/>
      <c r="Q2347" s="79"/>
    </row>
    <row r="2348" spans="11:17">
      <c r="K2348" s="68"/>
      <c r="M2348" s="93"/>
      <c r="N2348" s="79"/>
      <c r="P2348" s="68"/>
      <c r="Q2348" s="79"/>
    </row>
    <row r="2349" spans="11:17">
      <c r="K2349" s="68"/>
      <c r="M2349" s="93"/>
      <c r="N2349" s="79"/>
      <c r="P2349" s="68"/>
      <c r="Q2349" s="79"/>
    </row>
    <row r="2350" spans="11:17">
      <c r="K2350" s="68"/>
      <c r="M2350" s="93"/>
      <c r="N2350" s="79"/>
      <c r="P2350" s="68"/>
      <c r="Q2350" s="79"/>
    </row>
    <row r="2351" spans="11:17">
      <c r="K2351" s="68"/>
      <c r="M2351" s="93"/>
      <c r="N2351" s="79"/>
      <c r="P2351" s="68"/>
      <c r="Q2351" s="79"/>
    </row>
    <row r="2352" spans="11:17">
      <c r="K2352" s="68"/>
      <c r="M2352" s="93"/>
      <c r="N2352" s="79"/>
      <c r="P2352" s="68"/>
      <c r="Q2352" s="79"/>
    </row>
    <row r="2353" spans="11:17">
      <c r="K2353" s="68"/>
      <c r="M2353" s="93"/>
      <c r="N2353" s="79"/>
      <c r="P2353" s="68"/>
      <c r="Q2353" s="79"/>
    </row>
    <row r="2354" spans="11:17">
      <c r="K2354" s="68"/>
      <c r="M2354" s="93"/>
      <c r="N2354" s="79"/>
      <c r="P2354" s="68"/>
      <c r="Q2354" s="79"/>
    </row>
    <row r="2355" spans="11:17">
      <c r="K2355" s="68"/>
      <c r="M2355" s="93"/>
      <c r="N2355" s="79"/>
      <c r="P2355" s="68"/>
      <c r="Q2355" s="79"/>
    </row>
    <row r="2356" spans="11:17">
      <c r="K2356" s="68"/>
      <c r="M2356" s="93"/>
      <c r="N2356" s="79"/>
      <c r="P2356" s="68"/>
      <c r="Q2356" s="79"/>
    </row>
    <row r="2357" spans="11:17">
      <c r="K2357" s="68"/>
      <c r="M2357" s="93"/>
      <c r="N2357" s="79"/>
      <c r="P2357" s="68"/>
      <c r="Q2357" s="79"/>
    </row>
    <row r="2358" spans="11:17">
      <c r="K2358" s="68"/>
      <c r="M2358" s="93"/>
      <c r="N2358" s="79"/>
      <c r="P2358" s="68"/>
      <c r="Q2358" s="79"/>
    </row>
    <row r="2359" spans="11:17">
      <c r="K2359" s="68"/>
      <c r="M2359" s="93"/>
      <c r="N2359" s="79"/>
      <c r="P2359" s="68"/>
      <c r="Q2359" s="79"/>
    </row>
    <row r="2360" spans="11:17">
      <c r="K2360" s="68"/>
      <c r="M2360" s="93"/>
      <c r="N2360" s="79"/>
      <c r="P2360" s="68"/>
      <c r="Q2360" s="79"/>
    </row>
    <row r="2361" spans="11:17">
      <c r="K2361" s="68"/>
      <c r="M2361" s="93"/>
      <c r="N2361" s="79"/>
      <c r="P2361" s="68"/>
      <c r="Q2361" s="79"/>
    </row>
    <row r="2362" spans="11:17">
      <c r="K2362" s="68"/>
      <c r="M2362" s="93"/>
      <c r="N2362" s="79"/>
      <c r="P2362" s="68"/>
      <c r="Q2362" s="79"/>
    </row>
    <row r="2363" spans="11:17">
      <c r="K2363" s="68"/>
      <c r="M2363" s="93"/>
      <c r="N2363" s="79"/>
      <c r="P2363" s="68"/>
      <c r="Q2363" s="79"/>
    </row>
    <row r="2364" spans="11:17">
      <c r="K2364" s="68"/>
      <c r="M2364" s="93"/>
      <c r="N2364" s="79"/>
      <c r="P2364" s="68"/>
      <c r="Q2364" s="79"/>
    </row>
    <row r="2365" spans="11:17">
      <c r="K2365" s="68"/>
      <c r="M2365" s="93"/>
      <c r="N2365" s="79"/>
      <c r="P2365" s="68"/>
      <c r="Q2365" s="79"/>
    </row>
    <row r="2366" spans="11:17">
      <c r="K2366" s="68"/>
      <c r="M2366" s="93"/>
      <c r="N2366" s="79"/>
      <c r="P2366" s="68"/>
      <c r="Q2366" s="79"/>
    </row>
    <row r="2367" spans="11:17">
      <c r="K2367" s="68"/>
      <c r="M2367" s="93"/>
      <c r="N2367" s="79"/>
      <c r="P2367" s="68"/>
      <c r="Q2367" s="79"/>
    </row>
    <row r="2368" spans="11:17">
      <c r="K2368" s="68"/>
      <c r="M2368" s="93"/>
      <c r="N2368" s="79"/>
      <c r="P2368" s="68"/>
      <c r="Q2368" s="79"/>
    </row>
    <row r="2369" spans="11:17">
      <c r="K2369" s="68"/>
      <c r="M2369" s="93"/>
      <c r="N2369" s="79"/>
      <c r="P2369" s="68"/>
      <c r="Q2369" s="79"/>
    </row>
    <row r="2370" spans="11:17">
      <c r="K2370" s="68"/>
      <c r="M2370" s="93"/>
      <c r="N2370" s="79"/>
      <c r="P2370" s="68"/>
      <c r="Q2370" s="79"/>
    </row>
    <row r="2371" spans="11:17">
      <c r="K2371" s="68"/>
      <c r="M2371" s="93"/>
      <c r="N2371" s="79"/>
      <c r="P2371" s="68"/>
      <c r="Q2371" s="79"/>
    </row>
    <row r="2372" spans="11:17">
      <c r="K2372" s="68"/>
      <c r="M2372" s="93"/>
      <c r="N2372" s="79"/>
      <c r="P2372" s="68"/>
      <c r="Q2372" s="79"/>
    </row>
    <row r="2373" spans="11:17">
      <c r="K2373" s="68"/>
      <c r="M2373" s="93"/>
      <c r="N2373" s="79"/>
      <c r="P2373" s="68"/>
      <c r="Q2373" s="79"/>
    </row>
    <row r="2374" spans="11:17">
      <c r="K2374" s="68"/>
      <c r="M2374" s="93"/>
      <c r="N2374" s="79"/>
      <c r="P2374" s="68"/>
      <c r="Q2374" s="79"/>
    </row>
    <row r="2375" spans="11:17">
      <c r="K2375" s="68"/>
      <c r="M2375" s="93"/>
      <c r="N2375" s="79"/>
      <c r="P2375" s="68"/>
      <c r="Q2375" s="79"/>
    </row>
    <row r="2376" spans="11:17">
      <c r="K2376" s="68"/>
      <c r="M2376" s="93"/>
      <c r="N2376" s="79"/>
      <c r="P2376" s="68"/>
      <c r="Q2376" s="79"/>
    </row>
    <row r="2377" spans="11:17">
      <c r="K2377" s="68"/>
      <c r="M2377" s="93"/>
      <c r="N2377" s="79"/>
      <c r="P2377" s="68"/>
      <c r="Q2377" s="79"/>
    </row>
    <row r="2378" spans="11:17">
      <c r="K2378" s="68"/>
      <c r="M2378" s="93"/>
      <c r="N2378" s="79"/>
      <c r="P2378" s="68"/>
      <c r="Q2378" s="79"/>
    </row>
    <row r="2379" spans="11:17">
      <c r="K2379" s="68"/>
      <c r="M2379" s="93"/>
      <c r="N2379" s="79"/>
      <c r="P2379" s="68"/>
      <c r="Q2379" s="79"/>
    </row>
    <row r="2380" spans="11:17">
      <c r="K2380" s="68"/>
      <c r="M2380" s="93"/>
      <c r="N2380" s="79"/>
      <c r="P2380" s="68"/>
      <c r="Q2380" s="79"/>
    </row>
    <row r="2381" spans="11:17">
      <c r="K2381" s="68"/>
      <c r="M2381" s="93"/>
      <c r="N2381" s="79"/>
      <c r="P2381" s="68"/>
      <c r="Q2381" s="79"/>
    </row>
    <row r="2382" spans="11:17">
      <c r="K2382" s="68"/>
      <c r="M2382" s="93"/>
      <c r="N2382" s="79"/>
      <c r="P2382" s="68"/>
      <c r="Q2382" s="79"/>
    </row>
    <row r="2383" spans="11:17">
      <c r="K2383" s="68"/>
      <c r="M2383" s="93"/>
      <c r="N2383" s="79"/>
      <c r="P2383" s="68"/>
      <c r="Q2383" s="79"/>
    </row>
    <row r="2384" spans="11:17">
      <c r="K2384" s="68"/>
      <c r="M2384" s="93"/>
      <c r="N2384" s="79"/>
      <c r="P2384" s="68"/>
      <c r="Q2384" s="79"/>
    </row>
    <row r="2385" spans="11:17">
      <c r="K2385" s="68"/>
      <c r="M2385" s="93"/>
      <c r="N2385" s="79"/>
      <c r="P2385" s="68"/>
      <c r="Q2385" s="79"/>
    </row>
    <row r="2386" spans="11:17">
      <c r="K2386" s="68"/>
      <c r="M2386" s="93"/>
      <c r="N2386" s="79"/>
      <c r="P2386" s="68"/>
      <c r="Q2386" s="79"/>
    </row>
    <row r="2387" spans="11:17">
      <c r="K2387" s="68"/>
      <c r="M2387" s="93"/>
      <c r="N2387" s="79"/>
      <c r="P2387" s="68"/>
      <c r="Q2387" s="79"/>
    </row>
    <row r="2388" spans="11:17">
      <c r="K2388" s="68"/>
      <c r="M2388" s="93"/>
      <c r="N2388" s="79"/>
      <c r="P2388" s="68"/>
      <c r="Q2388" s="79"/>
    </row>
    <row r="2389" spans="11:17">
      <c r="K2389" s="68"/>
      <c r="M2389" s="93"/>
      <c r="N2389" s="79"/>
      <c r="P2389" s="68"/>
      <c r="Q2389" s="79"/>
    </row>
    <row r="2390" spans="11:17">
      <c r="K2390" s="68"/>
      <c r="M2390" s="93"/>
      <c r="N2390" s="79"/>
      <c r="P2390" s="68"/>
      <c r="Q2390" s="79"/>
    </row>
    <row r="2391" spans="11:17">
      <c r="K2391" s="68"/>
      <c r="M2391" s="93"/>
      <c r="N2391" s="79"/>
      <c r="P2391" s="68"/>
      <c r="Q2391" s="79"/>
    </row>
    <row r="2392" spans="11:17">
      <c r="K2392" s="68"/>
      <c r="M2392" s="93"/>
      <c r="N2392" s="79"/>
      <c r="P2392" s="68"/>
      <c r="Q2392" s="79"/>
    </row>
    <row r="2393" spans="11:17">
      <c r="K2393" s="68"/>
      <c r="M2393" s="93"/>
      <c r="N2393" s="79"/>
      <c r="P2393" s="68"/>
      <c r="Q2393" s="79"/>
    </row>
    <row r="2394" spans="11:17">
      <c r="K2394" s="68"/>
      <c r="M2394" s="93"/>
      <c r="N2394" s="79"/>
      <c r="P2394" s="68"/>
      <c r="Q2394" s="79"/>
    </row>
    <row r="2395" spans="11:17">
      <c r="K2395" s="68"/>
      <c r="M2395" s="93"/>
      <c r="N2395" s="79"/>
      <c r="P2395" s="68"/>
      <c r="Q2395" s="79"/>
    </row>
    <row r="2396" spans="11:17">
      <c r="K2396" s="68"/>
      <c r="M2396" s="93"/>
      <c r="N2396" s="79"/>
      <c r="P2396" s="68"/>
      <c r="Q2396" s="79"/>
    </row>
    <row r="2397" spans="11:17">
      <c r="K2397" s="68"/>
      <c r="M2397" s="93"/>
      <c r="N2397" s="79"/>
      <c r="P2397" s="68"/>
      <c r="Q2397" s="79"/>
    </row>
    <row r="2398" spans="11:17">
      <c r="K2398" s="68"/>
      <c r="M2398" s="93"/>
      <c r="N2398" s="79"/>
      <c r="P2398" s="68"/>
      <c r="Q2398" s="79"/>
    </row>
    <row r="2399" spans="11:17">
      <c r="K2399" s="68"/>
      <c r="M2399" s="93"/>
      <c r="N2399" s="79"/>
      <c r="P2399" s="68"/>
      <c r="Q2399" s="79"/>
    </row>
    <row r="2400" spans="11:17">
      <c r="K2400" s="68"/>
      <c r="M2400" s="93"/>
      <c r="N2400" s="79"/>
      <c r="P2400" s="68"/>
      <c r="Q2400" s="79"/>
    </row>
    <row r="2401" spans="11:17">
      <c r="K2401" s="68"/>
      <c r="M2401" s="93"/>
      <c r="N2401" s="79"/>
      <c r="P2401" s="68"/>
      <c r="Q2401" s="79"/>
    </row>
    <row r="2402" spans="11:17">
      <c r="K2402" s="68"/>
      <c r="M2402" s="93"/>
      <c r="N2402" s="79"/>
      <c r="P2402" s="68"/>
      <c r="Q2402" s="79"/>
    </row>
    <row r="2403" spans="11:17">
      <c r="K2403" s="68"/>
      <c r="M2403" s="93"/>
      <c r="N2403" s="79"/>
      <c r="P2403" s="68"/>
      <c r="Q2403" s="79"/>
    </row>
    <row r="2404" spans="11:17">
      <c r="K2404" s="68"/>
      <c r="M2404" s="93"/>
      <c r="N2404" s="79"/>
      <c r="P2404" s="68"/>
      <c r="Q2404" s="79"/>
    </row>
    <row r="2405" spans="11:17">
      <c r="K2405" s="68"/>
      <c r="M2405" s="93"/>
      <c r="N2405" s="79"/>
      <c r="P2405" s="68"/>
      <c r="Q2405" s="79"/>
    </row>
    <row r="2406" spans="11:17">
      <c r="K2406" s="68"/>
      <c r="M2406" s="93"/>
      <c r="N2406" s="79"/>
      <c r="P2406" s="68"/>
      <c r="Q2406" s="79"/>
    </row>
    <row r="2407" spans="11:17">
      <c r="K2407" s="68"/>
      <c r="M2407" s="93"/>
      <c r="N2407" s="79"/>
      <c r="P2407" s="68"/>
      <c r="Q2407" s="79"/>
    </row>
    <row r="2408" spans="11:17">
      <c r="K2408" s="68"/>
      <c r="M2408" s="93"/>
      <c r="N2408" s="79"/>
      <c r="P2408" s="68"/>
      <c r="Q2408" s="79"/>
    </row>
    <row r="2409" spans="11:17">
      <c r="K2409" s="68"/>
      <c r="M2409" s="93"/>
      <c r="N2409" s="79"/>
      <c r="P2409" s="68"/>
      <c r="Q2409" s="79"/>
    </row>
    <row r="2410" spans="11:17">
      <c r="K2410" s="68"/>
      <c r="M2410" s="93"/>
      <c r="N2410" s="79"/>
      <c r="P2410" s="68"/>
      <c r="Q2410" s="79"/>
    </row>
    <row r="2411" spans="11:17">
      <c r="K2411" s="68"/>
      <c r="M2411" s="93"/>
      <c r="N2411" s="79"/>
      <c r="P2411" s="68"/>
      <c r="Q2411" s="79"/>
    </row>
    <row r="2412" spans="11:17">
      <c r="K2412" s="68"/>
      <c r="M2412" s="93"/>
      <c r="N2412" s="79"/>
      <c r="P2412" s="68"/>
      <c r="Q2412" s="79"/>
    </row>
    <row r="2413" spans="11:17">
      <c r="K2413" s="68"/>
      <c r="M2413" s="93"/>
      <c r="N2413" s="79"/>
      <c r="P2413" s="68"/>
      <c r="Q2413" s="79"/>
    </row>
    <row r="2414" spans="11:17">
      <c r="K2414" s="68"/>
      <c r="M2414" s="93"/>
      <c r="N2414" s="79"/>
      <c r="P2414" s="68"/>
      <c r="Q2414" s="79"/>
    </row>
    <row r="2415" spans="11:17">
      <c r="K2415" s="68"/>
      <c r="M2415" s="93"/>
      <c r="N2415" s="79"/>
      <c r="P2415" s="68"/>
      <c r="Q2415" s="79"/>
    </row>
    <row r="2416" spans="11:17">
      <c r="K2416" s="68"/>
      <c r="M2416" s="93"/>
      <c r="N2416" s="79"/>
      <c r="P2416" s="68"/>
      <c r="Q2416" s="79"/>
    </row>
    <row r="2417" spans="11:17">
      <c r="K2417" s="68"/>
      <c r="M2417" s="93"/>
      <c r="N2417" s="79"/>
      <c r="P2417" s="68"/>
      <c r="Q2417" s="79"/>
    </row>
    <row r="2418" spans="11:17">
      <c r="K2418" s="68"/>
      <c r="M2418" s="93"/>
      <c r="N2418" s="79"/>
      <c r="P2418" s="68"/>
      <c r="Q2418" s="79"/>
    </row>
    <row r="2419" spans="11:17">
      <c r="K2419" s="68"/>
      <c r="M2419" s="93"/>
      <c r="N2419" s="79"/>
      <c r="P2419" s="68"/>
      <c r="Q2419" s="79"/>
    </row>
    <row r="2420" spans="11:17">
      <c r="K2420" s="68"/>
      <c r="M2420" s="93"/>
      <c r="N2420" s="79"/>
      <c r="P2420" s="68"/>
      <c r="Q2420" s="79"/>
    </row>
    <row r="2421" spans="11:17">
      <c r="K2421" s="68"/>
      <c r="M2421" s="93"/>
      <c r="N2421" s="79"/>
      <c r="P2421" s="68"/>
      <c r="Q2421" s="79"/>
    </row>
    <row r="2422" spans="11:17">
      <c r="K2422" s="68"/>
      <c r="M2422" s="93"/>
      <c r="N2422" s="79"/>
      <c r="P2422" s="68"/>
      <c r="Q2422" s="79"/>
    </row>
    <row r="2423" spans="11:17">
      <c r="K2423" s="68"/>
      <c r="M2423" s="93"/>
      <c r="N2423" s="79"/>
      <c r="P2423" s="68"/>
      <c r="Q2423" s="79"/>
    </row>
    <row r="2424" spans="11:17">
      <c r="K2424" s="68"/>
      <c r="M2424" s="93"/>
      <c r="N2424" s="79"/>
      <c r="P2424" s="68"/>
      <c r="Q2424" s="79"/>
    </row>
    <row r="2425" spans="11:17">
      <c r="K2425" s="68"/>
      <c r="M2425" s="93"/>
      <c r="N2425" s="79"/>
      <c r="P2425" s="68"/>
      <c r="Q2425" s="79"/>
    </row>
    <row r="2426" spans="11:17">
      <c r="K2426" s="68"/>
      <c r="M2426" s="93"/>
      <c r="N2426" s="79"/>
      <c r="P2426" s="68"/>
      <c r="Q2426" s="79"/>
    </row>
    <row r="2427" spans="11:17">
      <c r="K2427" s="68"/>
      <c r="M2427" s="93"/>
      <c r="N2427" s="79"/>
      <c r="P2427" s="68"/>
      <c r="Q2427" s="79"/>
    </row>
    <row r="2428" spans="11:17">
      <c r="K2428" s="68"/>
      <c r="M2428" s="93"/>
      <c r="N2428" s="79"/>
      <c r="P2428" s="68"/>
      <c r="Q2428" s="79"/>
    </row>
    <row r="2429" spans="11:17">
      <c r="K2429" s="68"/>
      <c r="M2429" s="93"/>
      <c r="N2429" s="79"/>
      <c r="P2429" s="68"/>
      <c r="Q2429" s="79"/>
    </row>
    <row r="2430" spans="11:17">
      <c r="K2430" s="68"/>
      <c r="M2430" s="93"/>
      <c r="N2430" s="79"/>
      <c r="P2430" s="68"/>
      <c r="Q2430" s="79"/>
    </row>
    <row r="2431" spans="11:17">
      <c r="K2431" s="68"/>
      <c r="M2431" s="93"/>
      <c r="N2431" s="79"/>
      <c r="P2431" s="68"/>
      <c r="Q2431" s="79"/>
    </row>
    <row r="2432" spans="11:17">
      <c r="K2432" s="68"/>
      <c r="M2432" s="93"/>
      <c r="N2432" s="79"/>
      <c r="P2432" s="68"/>
      <c r="Q2432" s="79"/>
    </row>
    <row r="2433" spans="11:17">
      <c r="K2433" s="68"/>
      <c r="M2433" s="93"/>
      <c r="N2433" s="79"/>
      <c r="P2433" s="68"/>
      <c r="Q2433" s="79"/>
    </row>
    <row r="2434" spans="11:17">
      <c r="K2434" s="68"/>
      <c r="M2434" s="93"/>
      <c r="N2434" s="79"/>
      <c r="P2434" s="68"/>
      <c r="Q2434" s="79"/>
    </row>
    <row r="2435" spans="11:17">
      <c r="K2435" s="68"/>
      <c r="M2435" s="93"/>
      <c r="N2435" s="79"/>
      <c r="P2435" s="68"/>
      <c r="Q2435" s="79"/>
    </row>
    <row r="2436" spans="11:17">
      <c r="K2436" s="68"/>
      <c r="M2436" s="93"/>
      <c r="N2436" s="79"/>
      <c r="P2436" s="68"/>
      <c r="Q2436" s="79"/>
    </row>
    <row r="2437" spans="11:17">
      <c r="K2437" s="68"/>
      <c r="M2437" s="93"/>
      <c r="N2437" s="79"/>
      <c r="P2437" s="68"/>
      <c r="Q2437" s="79"/>
    </row>
    <row r="2438" spans="11:17">
      <c r="K2438" s="68"/>
      <c r="M2438" s="93"/>
      <c r="N2438" s="79"/>
      <c r="P2438" s="68"/>
      <c r="Q2438" s="79"/>
    </row>
    <row r="2439" spans="11:17">
      <c r="K2439" s="68"/>
      <c r="M2439" s="93"/>
      <c r="N2439" s="79"/>
      <c r="P2439" s="68"/>
      <c r="Q2439" s="79"/>
    </row>
    <row r="2440" spans="11:17">
      <c r="K2440" s="68"/>
      <c r="M2440" s="93"/>
      <c r="N2440" s="79"/>
      <c r="P2440" s="68"/>
      <c r="Q2440" s="79"/>
    </row>
    <row r="2441" spans="11:17">
      <c r="K2441" s="68"/>
      <c r="M2441" s="93"/>
      <c r="N2441" s="79"/>
      <c r="P2441" s="68"/>
      <c r="Q2441" s="79"/>
    </row>
    <row r="2442" spans="11:17">
      <c r="K2442" s="68"/>
      <c r="M2442" s="93"/>
      <c r="N2442" s="79"/>
      <c r="P2442" s="68"/>
      <c r="Q2442" s="79"/>
    </row>
    <row r="2443" spans="11:17">
      <c r="K2443" s="68"/>
      <c r="M2443" s="93"/>
      <c r="N2443" s="79"/>
      <c r="P2443" s="68"/>
      <c r="Q2443" s="79"/>
    </row>
    <row r="2444" spans="11:17">
      <c r="K2444" s="68"/>
      <c r="M2444" s="93"/>
      <c r="N2444" s="79"/>
      <c r="P2444" s="68"/>
      <c r="Q2444" s="79"/>
    </row>
    <row r="2445" spans="11:17">
      <c r="K2445" s="68"/>
      <c r="M2445" s="93"/>
      <c r="N2445" s="79"/>
      <c r="P2445" s="68"/>
      <c r="Q2445" s="79"/>
    </row>
    <row r="2446" spans="11:17">
      <c r="K2446" s="68"/>
      <c r="M2446" s="93"/>
      <c r="N2446" s="79"/>
      <c r="P2446" s="68"/>
      <c r="Q2446" s="79"/>
    </row>
    <row r="2447" spans="11:17">
      <c r="K2447" s="68"/>
      <c r="M2447" s="93"/>
      <c r="N2447" s="79"/>
      <c r="P2447" s="68"/>
      <c r="Q2447" s="79"/>
    </row>
    <row r="2448" spans="11:17">
      <c r="K2448" s="68"/>
      <c r="M2448" s="93"/>
      <c r="N2448" s="79"/>
      <c r="P2448" s="68"/>
      <c r="Q2448" s="79"/>
    </row>
    <row r="2449" spans="11:17">
      <c r="K2449" s="68"/>
      <c r="M2449" s="93"/>
      <c r="N2449" s="79"/>
      <c r="P2449" s="68"/>
      <c r="Q2449" s="79"/>
    </row>
    <row r="2450" spans="11:17">
      <c r="K2450" s="68"/>
      <c r="M2450" s="93"/>
      <c r="N2450" s="79"/>
      <c r="P2450" s="68"/>
      <c r="Q2450" s="79"/>
    </row>
    <row r="2451" spans="11:17">
      <c r="K2451" s="68"/>
      <c r="M2451" s="93"/>
      <c r="N2451" s="79"/>
      <c r="P2451" s="68"/>
      <c r="Q2451" s="79"/>
    </row>
    <row r="2452" spans="11:17">
      <c r="K2452" s="68"/>
      <c r="M2452" s="93"/>
      <c r="N2452" s="79"/>
      <c r="P2452" s="68"/>
      <c r="Q2452" s="79"/>
    </row>
    <row r="2453" spans="11:17">
      <c r="K2453" s="68"/>
      <c r="M2453" s="93"/>
      <c r="N2453" s="79"/>
      <c r="P2453" s="68"/>
      <c r="Q2453" s="79"/>
    </row>
    <row r="2454" spans="11:17">
      <c r="K2454" s="68"/>
      <c r="M2454" s="93"/>
      <c r="N2454" s="79"/>
      <c r="P2454" s="68"/>
      <c r="Q2454" s="79"/>
    </row>
    <row r="2455" spans="11:17">
      <c r="K2455" s="68"/>
      <c r="M2455" s="93"/>
      <c r="N2455" s="79"/>
      <c r="P2455" s="68"/>
      <c r="Q2455" s="79"/>
    </row>
    <row r="2456" spans="11:17">
      <c r="K2456" s="68"/>
      <c r="M2456" s="93"/>
      <c r="N2456" s="79"/>
      <c r="P2456" s="68"/>
      <c r="Q2456" s="79"/>
    </row>
    <row r="2457" spans="11:17">
      <c r="K2457" s="68"/>
      <c r="M2457" s="93"/>
      <c r="N2457" s="79"/>
      <c r="P2457" s="68"/>
      <c r="Q2457" s="79"/>
    </row>
    <row r="2458" spans="11:17">
      <c r="K2458" s="68"/>
      <c r="M2458" s="93"/>
      <c r="N2458" s="79"/>
      <c r="P2458" s="68"/>
      <c r="Q2458" s="79"/>
    </row>
    <row r="2459" spans="11:17">
      <c r="K2459" s="68"/>
      <c r="M2459" s="93"/>
      <c r="N2459" s="79"/>
      <c r="P2459" s="68"/>
      <c r="Q2459" s="79"/>
    </row>
    <row r="2460" spans="11:17">
      <c r="K2460" s="68"/>
      <c r="M2460" s="93"/>
      <c r="N2460" s="79"/>
      <c r="P2460" s="68"/>
      <c r="Q2460" s="79"/>
    </row>
    <row r="2461" spans="11:17">
      <c r="K2461" s="68"/>
      <c r="M2461" s="93"/>
      <c r="N2461" s="79"/>
      <c r="P2461" s="68"/>
      <c r="Q2461" s="79"/>
    </row>
    <row r="2462" spans="11:17">
      <c r="K2462" s="68"/>
      <c r="M2462" s="93"/>
      <c r="N2462" s="79"/>
      <c r="P2462" s="68"/>
      <c r="Q2462" s="79"/>
    </row>
    <row r="2463" spans="11:17">
      <c r="K2463" s="68"/>
      <c r="M2463" s="93"/>
      <c r="N2463" s="79"/>
      <c r="P2463" s="68"/>
      <c r="Q2463" s="79"/>
    </row>
    <row r="2464" spans="11:17">
      <c r="K2464" s="68"/>
      <c r="M2464" s="93"/>
      <c r="N2464" s="79"/>
      <c r="P2464" s="68"/>
      <c r="Q2464" s="79"/>
    </row>
    <row r="2465" spans="11:17">
      <c r="K2465" s="68"/>
      <c r="M2465" s="93"/>
      <c r="N2465" s="79"/>
      <c r="P2465" s="68"/>
      <c r="Q2465" s="79"/>
    </row>
    <row r="2466" spans="11:17">
      <c r="K2466" s="68"/>
      <c r="M2466" s="93"/>
      <c r="N2466" s="79"/>
      <c r="P2466" s="68"/>
      <c r="Q2466" s="79"/>
    </row>
    <row r="2467" spans="11:17">
      <c r="K2467" s="68"/>
      <c r="M2467" s="93"/>
      <c r="N2467" s="79"/>
      <c r="P2467" s="68"/>
      <c r="Q2467" s="79"/>
    </row>
    <row r="2468" spans="11:17">
      <c r="K2468" s="68"/>
      <c r="M2468" s="93"/>
      <c r="N2468" s="79"/>
      <c r="P2468" s="68"/>
      <c r="Q2468" s="79"/>
    </row>
    <row r="2469" spans="11:17">
      <c r="K2469" s="68"/>
      <c r="M2469" s="93"/>
      <c r="N2469" s="79"/>
      <c r="P2469" s="68"/>
      <c r="Q2469" s="79"/>
    </row>
    <row r="2470" spans="11:17">
      <c r="K2470" s="68"/>
      <c r="M2470" s="93"/>
      <c r="N2470" s="79"/>
      <c r="P2470" s="68"/>
      <c r="Q2470" s="79"/>
    </row>
    <row r="2471" spans="11:17">
      <c r="K2471" s="68"/>
      <c r="M2471" s="93"/>
      <c r="N2471" s="79"/>
      <c r="P2471" s="68"/>
      <c r="Q2471" s="79"/>
    </row>
    <row r="2472" spans="11:17">
      <c r="K2472" s="68"/>
      <c r="M2472" s="93"/>
      <c r="N2472" s="79"/>
      <c r="P2472" s="68"/>
      <c r="Q2472" s="79"/>
    </row>
    <row r="2473" spans="11:17">
      <c r="K2473" s="68"/>
      <c r="M2473" s="93"/>
      <c r="N2473" s="79"/>
      <c r="P2473" s="68"/>
      <c r="Q2473" s="79"/>
    </row>
    <row r="2474" spans="11:17">
      <c r="K2474" s="68"/>
      <c r="M2474" s="93"/>
      <c r="N2474" s="79"/>
      <c r="P2474" s="68"/>
      <c r="Q2474" s="79"/>
    </row>
    <row r="2475" spans="11:17">
      <c r="K2475" s="68"/>
      <c r="M2475" s="93"/>
      <c r="N2475" s="79"/>
      <c r="P2475" s="68"/>
      <c r="Q2475" s="79"/>
    </row>
    <row r="2476" spans="11:17">
      <c r="K2476" s="68"/>
      <c r="M2476" s="93"/>
      <c r="N2476" s="79"/>
      <c r="P2476" s="68"/>
      <c r="Q2476" s="79"/>
    </row>
    <row r="2477" spans="11:17">
      <c r="K2477" s="68"/>
      <c r="M2477" s="93"/>
      <c r="N2477" s="79"/>
      <c r="P2477" s="68"/>
      <c r="Q2477" s="79"/>
    </row>
    <row r="2478" spans="11:17">
      <c r="K2478" s="68"/>
      <c r="M2478" s="93"/>
      <c r="N2478" s="79"/>
      <c r="P2478" s="68"/>
      <c r="Q2478" s="79"/>
    </row>
    <row r="2479" spans="11:17">
      <c r="K2479" s="68"/>
      <c r="M2479" s="93"/>
      <c r="N2479" s="79"/>
      <c r="P2479" s="68"/>
      <c r="Q2479" s="79"/>
    </row>
    <row r="2480" spans="11:17">
      <c r="K2480" s="68"/>
      <c r="M2480" s="93"/>
      <c r="N2480" s="79"/>
      <c r="P2480" s="68"/>
      <c r="Q2480" s="79"/>
    </row>
    <row r="2481" spans="11:17">
      <c r="K2481" s="68"/>
      <c r="M2481" s="93"/>
      <c r="N2481" s="79"/>
      <c r="P2481" s="68"/>
      <c r="Q2481" s="79"/>
    </row>
    <row r="2482" spans="11:17">
      <c r="K2482" s="68"/>
      <c r="M2482" s="93"/>
      <c r="N2482" s="79"/>
      <c r="P2482" s="68"/>
      <c r="Q2482" s="79"/>
    </row>
    <row r="2483" spans="11:17">
      <c r="K2483" s="68"/>
      <c r="M2483" s="93"/>
      <c r="N2483" s="79"/>
      <c r="P2483" s="68"/>
      <c r="Q2483" s="79"/>
    </row>
    <row r="2484" spans="11:17">
      <c r="K2484" s="68"/>
      <c r="M2484" s="93"/>
      <c r="N2484" s="79"/>
      <c r="P2484" s="68"/>
      <c r="Q2484" s="79"/>
    </row>
    <row r="2485" spans="11:17">
      <c r="K2485" s="68"/>
      <c r="M2485" s="93"/>
      <c r="N2485" s="79"/>
      <c r="P2485" s="68"/>
      <c r="Q2485" s="79"/>
    </row>
    <row r="2486" spans="11:17">
      <c r="K2486" s="68"/>
      <c r="M2486" s="93"/>
      <c r="N2486" s="79"/>
      <c r="P2486" s="68"/>
      <c r="Q2486" s="79"/>
    </row>
    <row r="2487" spans="11:17">
      <c r="K2487" s="68"/>
      <c r="M2487" s="93"/>
      <c r="N2487" s="79"/>
      <c r="P2487" s="68"/>
      <c r="Q2487" s="79"/>
    </row>
    <row r="2488" spans="11:17">
      <c r="K2488" s="68"/>
      <c r="M2488" s="93"/>
      <c r="N2488" s="79"/>
      <c r="P2488" s="68"/>
      <c r="Q2488" s="79"/>
    </row>
    <row r="2489" spans="11:17">
      <c r="K2489" s="68"/>
      <c r="M2489" s="93"/>
      <c r="N2489" s="79"/>
      <c r="P2489" s="68"/>
      <c r="Q2489" s="79"/>
    </row>
    <row r="2490" spans="11:17">
      <c r="K2490" s="68"/>
      <c r="M2490" s="93"/>
      <c r="N2490" s="79"/>
      <c r="P2490" s="68"/>
      <c r="Q2490" s="79"/>
    </row>
    <row r="2491" spans="11:17">
      <c r="K2491" s="68"/>
      <c r="M2491" s="93"/>
      <c r="N2491" s="79"/>
      <c r="P2491" s="68"/>
      <c r="Q2491" s="79"/>
    </row>
    <row r="2492" spans="11:17">
      <c r="K2492" s="68"/>
      <c r="M2492" s="93"/>
      <c r="N2492" s="79"/>
      <c r="P2492" s="68"/>
      <c r="Q2492" s="79"/>
    </row>
    <row r="2493" spans="11:17">
      <c r="K2493" s="68"/>
      <c r="M2493" s="93"/>
      <c r="N2493" s="79"/>
      <c r="P2493" s="68"/>
      <c r="Q2493" s="79"/>
    </row>
    <row r="2494" spans="11:17">
      <c r="K2494" s="68"/>
      <c r="M2494" s="93"/>
      <c r="N2494" s="79"/>
      <c r="P2494" s="68"/>
      <c r="Q2494" s="79"/>
    </row>
    <row r="2495" spans="11:17">
      <c r="K2495" s="68"/>
      <c r="M2495" s="93"/>
      <c r="N2495" s="79"/>
      <c r="P2495" s="68"/>
      <c r="Q2495" s="79"/>
    </row>
    <row r="2496" spans="11:17">
      <c r="K2496" s="68"/>
      <c r="M2496" s="93"/>
      <c r="N2496" s="79"/>
      <c r="P2496" s="68"/>
      <c r="Q2496" s="79"/>
    </row>
    <row r="2497" spans="11:17">
      <c r="K2497" s="68"/>
      <c r="M2497" s="93"/>
      <c r="N2497" s="79"/>
      <c r="P2497" s="68"/>
      <c r="Q2497" s="79"/>
    </row>
    <row r="2498" spans="11:17">
      <c r="K2498" s="68"/>
      <c r="M2498" s="93"/>
      <c r="N2498" s="79"/>
      <c r="P2498" s="68"/>
      <c r="Q2498" s="79"/>
    </row>
    <row r="2499" spans="11:17">
      <c r="K2499" s="68"/>
      <c r="M2499" s="93"/>
      <c r="N2499" s="79"/>
      <c r="P2499" s="68"/>
      <c r="Q2499" s="79"/>
    </row>
    <row r="2500" spans="11:17">
      <c r="K2500" s="68"/>
      <c r="M2500" s="93"/>
      <c r="N2500" s="79"/>
      <c r="P2500" s="68"/>
      <c r="Q2500" s="79"/>
    </row>
    <row r="2501" spans="11:17">
      <c r="K2501" s="68"/>
      <c r="M2501" s="93"/>
      <c r="N2501" s="79"/>
      <c r="P2501" s="68"/>
      <c r="Q2501" s="79"/>
    </row>
    <row r="2502" spans="11:17">
      <c r="K2502" s="68"/>
      <c r="M2502" s="93"/>
      <c r="N2502" s="79"/>
      <c r="P2502" s="68"/>
      <c r="Q2502" s="79"/>
    </row>
    <row r="2503" spans="11:17">
      <c r="K2503" s="68"/>
      <c r="M2503" s="93"/>
      <c r="N2503" s="79"/>
      <c r="P2503" s="68"/>
      <c r="Q2503" s="79"/>
    </row>
    <row r="2504" spans="11:17">
      <c r="K2504" s="68"/>
      <c r="M2504" s="93"/>
      <c r="N2504" s="79"/>
      <c r="P2504" s="68"/>
      <c r="Q2504" s="79"/>
    </row>
    <row r="2505" spans="11:17">
      <c r="K2505" s="68"/>
      <c r="M2505" s="93"/>
      <c r="N2505" s="79"/>
      <c r="P2505" s="68"/>
      <c r="Q2505" s="79"/>
    </row>
    <row r="2506" spans="11:17">
      <c r="K2506" s="68"/>
      <c r="M2506" s="93"/>
      <c r="N2506" s="79"/>
      <c r="P2506" s="68"/>
      <c r="Q2506" s="79"/>
    </row>
    <row r="2507" spans="11:17">
      <c r="K2507" s="68"/>
      <c r="M2507" s="93"/>
      <c r="N2507" s="79"/>
      <c r="P2507" s="68"/>
      <c r="Q2507" s="79"/>
    </row>
    <row r="2508" spans="11:17">
      <c r="K2508" s="68"/>
      <c r="M2508" s="93"/>
      <c r="N2508" s="79"/>
      <c r="P2508" s="68"/>
      <c r="Q2508" s="79"/>
    </row>
    <row r="2509" spans="11:17">
      <c r="K2509" s="68"/>
      <c r="M2509" s="93"/>
      <c r="N2509" s="79"/>
      <c r="P2509" s="68"/>
      <c r="Q2509" s="79"/>
    </row>
    <row r="2510" spans="11:17">
      <c r="K2510" s="68"/>
      <c r="M2510" s="93"/>
      <c r="N2510" s="79"/>
      <c r="P2510" s="68"/>
      <c r="Q2510" s="79"/>
    </row>
    <row r="2511" spans="11:17">
      <c r="K2511" s="68"/>
      <c r="M2511" s="93"/>
      <c r="N2511" s="79"/>
      <c r="P2511" s="68"/>
      <c r="Q2511" s="79"/>
    </row>
    <row r="2512" spans="11:17">
      <c r="K2512" s="68"/>
      <c r="M2512" s="93"/>
      <c r="N2512" s="79"/>
      <c r="P2512" s="68"/>
      <c r="Q2512" s="79"/>
    </row>
    <row r="2513" spans="11:17">
      <c r="K2513" s="68"/>
      <c r="M2513" s="93"/>
      <c r="N2513" s="79"/>
      <c r="P2513" s="68"/>
      <c r="Q2513" s="79"/>
    </row>
    <row r="2514" spans="11:17">
      <c r="K2514" s="68"/>
      <c r="M2514" s="93"/>
      <c r="N2514" s="79"/>
      <c r="P2514" s="68"/>
      <c r="Q2514" s="79"/>
    </row>
    <row r="2515" spans="11:17">
      <c r="K2515" s="68"/>
      <c r="M2515" s="93"/>
      <c r="N2515" s="79"/>
      <c r="P2515" s="68"/>
      <c r="Q2515" s="79"/>
    </row>
    <row r="2516" spans="11:17">
      <c r="K2516" s="68"/>
      <c r="M2516" s="93"/>
      <c r="N2516" s="79"/>
      <c r="P2516" s="68"/>
      <c r="Q2516" s="79"/>
    </row>
    <row r="2517" spans="11:17">
      <c r="K2517" s="68"/>
      <c r="M2517" s="93"/>
      <c r="N2517" s="79"/>
      <c r="P2517" s="68"/>
      <c r="Q2517" s="79"/>
    </row>
    <row r="2518" spans="11:17">
      <c r="K2518" s="68"/>
      <c r="M2518" s="93"/>
      <c r="N2518" s="79"/>
      <c r="P2518" s="68"/>
      <c r="Q2518" s="79"/>
    </row>
    <row r="2519" spans="11:17">
      <c r="K2519" s="68"/>
      <c r="M2519" s="93"/>
      <c r="N2519" s="79"/>
      <c r="P2519" s="68"/>
      <c r="Q2519" s="79"/>
    </row>
    <row r="2520" spans="11:17">
      <c r="K2520" s="68"/>
      <c r="M2520" s="93"/>
      <c r="N2520" s="79"/>
      <c r="P2520" s="68"/>
      <c r="Q2520" s="79"/>
    </row>
    <row r="2521" spans="11:17">
      <c r="K2521" s="68"/>
      <c r="M2521" s="93"/>
      <c r="N2521" s="79"/>
      <c r="P2521" s="68"/>
      <c r="Q2521" s="79"/>
    </row>
    <row r="2522" spans="11:17">
      <c r="K2522" s="68"/>
      <c r="M2522" s="93"/>
      <c r="N2522" s="79"/>
      <c r="P2522" s="68"/>
      <c r="Q2522" s="79"/>
    </row>
    <row r="2523" spans="11:17">
      <c r="K2523" s="68"/>
      <c r="M2523" s="93"/>
      <c r="N2523" s="79"/>
      <c r="P2523" s="68"/>
      <c r="Q2523" s="79"/>
    </row>
    <row r="2524" spans="11:17">
      <c r="K2524" s="68"/>
      <c r="M2524" s="93"/>
      <c r="N2524" s="79"/>
      <c r="P2524" s="68"/>
      <c r="Q2524" s="79"/>
    </row>
    <row r="2525" spans="11:17">
      <c r="K2525" s="68"/>
      <c r="M2525" s="93"/>
      <c r="N2525" s="79"/>
      <c r="P2525" s="68"/>
      <c r="Q2525" s="79"/>
    </row>
    <row r="2526" spans="11:17">
      <c r="K2526" s="68"/>
      <c r="M2526" s="93"/>
      <c r="N2526" s="79"/>
      <c r="P2526" s="68"/>
      <c r="Q2526" s="79"/>
    </row>
    <row r="2527" spans="11:17">
      <c r="K2527" s="68"/>
      <c r="M2527" s="93"/>
      <c r="N2527" s="79"/>
      <c r="P2527" s="68"/>
      <c r="Q2527" s="79"/>
    </row>
    <row r="2528" spans="11:17">
      <c r="K2528" s="68"/>
      <c r="M2528" s="93"/>
      <c r="N2528" s="79"/>
      <c r="P2528" s="68"/>
      <c r="Q2528" s="79"/>
    </row>
    <row r="2529" spans="11:17">
      <c r="K2529" s="68"/>
      <c r="M2529" s="93"/>
      <c r="N2529" s="79"/>
      <c r="P2529" s="68"/>
      <c r="Q2529" s="79"/>
    </row>
    <row r="2530" spans="11:17">
      <c r="K2530" s="68"/>
      <c r="M2530" s="93"/>
      <c r="N2530" s="79"/>
      <c r="P2530" s="68"/>
      <c r="Q2530" s="79"/>
    </row>
    <row r="2531" spans="11:17">
      <c r="K2531" s="68"/>
      <c r="M2531" s="93"/>
      <c r="N2531" s="79"/>
      <c r="P2531" s="68"/>
      <c r="Q2531" s="79"/>
    </row>
    <row r="2532" spans="11:17">
      <c r="K2532" s="68"/>
      <c r="M2532" s="93"/>
      <c r="N2532" s="79"/>
      <c r="P2532" s="68"/>
      <c r="Q2532" s="79"/>
    </row>
    <row r="2533" spans="11:17">
      <c r="K2533" s="68"/>
      <c r="M2533" s="93"/>
      <c r="N2533" s="79"/>
      <c r="P2533" s="68"/>
      <c r="Q2533" s="79"/>
    </row>
    <row r="2534" spans="11:17">
      <c r="K2534" s="68"/>
      <c r="M2534" s="93"/>
      <c r="N2534" s="79"/>
      <c r="P2534" s="68"/>
      <c r="Q2534" s="79"/>
    </row>
    <row r="2535" spans="11:17">
      <c r="K2535" s="68"/>
      <c r="M2535" s="93"/>
      <c r="N2535" s="79"/>
      <c r="P2535" s="68"/>
      <c r="Q2535" s="79"/>
    </row>
    <row r="2536" spans="11:17">
      <c r="K2536" s="68"/>
      <c r="M2536" s="93"/>
      <c r="N2536" s="79"/>
      <c r="P2536" s="68"/>
      <c r="Q2536" s="79"/>
    </row>
    <row r="2537" spans="11:17">
      <c r="K2537" s="68"/>
      <c r="M2537" s="93"/>
      <c r="N2537" s="79"/>
      <c r="P2537" s="68"/>
      <c r="Q2537" s="79"/>
    </row>
    <row r="2538" spans="11:17">
      <c r="K2538" s="68"/>
      <c r="M2538" s="93"/>
      <c r="N2538" s="79"/>
      <c r="P2538" s="68"/>
      <c r="Q2538" s="79"/>
    </row>
    <row r="2539" spans="11:17">
      <c r="K2539" s="68"/>
      <c r="M2539" s="93"/>
      <c r="N2539" s="79"/>
      <c r="P2539" s="68"/>
      <c r="Q2539" s="79"/>
    </row>
    <row r="2540" spans="11:17">
      <c r="K2540" s="68"/>
      <c r="M2540" s="93"/>
      <c r="N2540" s="79"/>
      <c r="P2540" s="68"/>
      <c r="Q2540" s="79"/>
    </row>
    <row r="2541" spans="11:17">
      <c r="K2541" s="68"/>
      <c r="M2541" s="93"/>
      <c r="N2541" s="79"/>
      <c r="P2541" s="68"/>
      <c r="Q2541" s="79"/>
    </row>
    <row r="2542" spans="11:17">
      <c r="K2542" s="68"/>
      <c r="M2542" s="93"/>
      <c r="N2542" s="79"/>
      <c r="P2542" s="68"/>
      <c r="Q2542" s="79"/>
    </row>
    <row r="2543" spans="11:17">
      <c r="K2543" s="68"/>
      <c r="M2543" s="93"/>
      <c r="N2543" s="79"/>
      <c r="P2543" s="68"/>
      <c r="Q2543" s="79"/>
    </row>
    <row r="2544" spans="11:17">
      <c r="K2544" s="68"/>
      <c r="M2544" s="93"/>
      <c r="N2544" s="79"/>
      <c r="P2544" s="68"/>
      <c r="Q2544" s="79"/>
    </row>
    <row r="2545" spans="11:17">
      <c r="K2545" s="68"/>
      <c r="M2545" s="93"/>
      <c r="N2545" s="79"/>
      <c r="P2545" s="68"/>
      <c r="Q2545" s="79"/>
    </row>
    <row r="2546" spans="11:17">
      <c r="K2546" s="68"/>
      <c r="M2546" s="93"/>
      <c r="N2546" s="79"/>
      <c r="P2546" s="68"/>
      <c r="Q2546" s="79"/>
    </row>
    <row r="2547" spans="11:17">
      <c r="K2547" s="68"/>
      <c r="M2547" s="93"/>
      <c r="N2547" s="79"/>
      <c r="P2547" s="68"/>
      <c r="Q2547" s="79"/>
    </row>
    <row r="2548" spans="11:17">
      <c r="K2548" s="68"/>
      <c r="M2548" s="93"/>
      <c r="N2548" s="79"/>
      <c r="P2548" s="68"/>
      <c r="Q2548" s="79"/>
    </row>
    <row r="2549" spans="11:17">
      <c r="K2549" s="68"/>
      <c r="M2549" s="93"/>
      <c r="N2549" s="79"/>
      <c r="P2549" s="68"/>
      <c r="Q2549" s="79"/>
    </row>
    <row r="2550" spans="11:17">
      <c r="K2550" s="68"/>
      <c r="M2550" s="93"/>
      <c r="N2550" s="79"/>
      <c r="P2550" s="68"/>
      <c r="Q2550" s="79"/>
    </row>
    <row r="2551" spans="11:17">
      <c r="K2551" s="68"/>
      <c r="M2551" s="93"/>
      <c r="N2551" s="79"/>
      <c r="P2551" s="68"/>
      <c r="Q2551" s="79"/>
    </row>
    <row r="2552" spans="11:17">
      <c r="K2552" s="68"/>
      <c r="M2552" s="93"/>
      <c r="N2552" s="79"/>
      <c r="P2552" s="68"/>
      <c r="Q2552" s="79"/>
    </row>
    <row r="2553" spans="11:17">
      <c r="K2553" s="68"/>
      <c r="M2553" s="93"/>
      <c r="N2553" s="79"/>
      <c r="P2553" s="68"/>
      <c r="Q2553" s="79"/>
    </row>
    <row r="2554" spans="11:17">
      <c r="K2554" s="68"/>
      <c r="M2554" s="93"/>
      <c r="N2554" s="79"/>
      <c r="P2554" s="68"/>
      <c r="Q2554" s="79"/>
    </row>
    <row r="2555" spans="11:17">
      <c r="K2555" s="68"/>
      <c r="M2555" s="93"/>
      <c r="N2555" s="79"/>
      <c r="P2555" s="68"/>
      <c r="Q2555" s="79"/>
    </row>
    <row r="2556" spans="11:17">
      <c r="K2556" s="68"/>
      <c r="M2556" s="93"/>
      <c r="N2556" s="79"/>
      <c r="P2556" s="68"/>
      <c r="Q2556" s="79"/>
    </row>
    <row r="2557" spans="11:17">
      <c r="K2557" s="68"/>
      <c r="M2557" s="93"/>
      <c r="N2557" s="79"/>
      <c r="P2557" s="68"/>
      <c r="Q2557" s="79"/>
    </row>
    <row r="2558" spans="11:17">
      <c r="K2558" s="68"/>
      <c r="M2558" s="93"/>
      <c r="N2558" s="79"/>
      <c r="P2558" s="68"/>
      <c r="Q2558" s="79"/>
    </row>
    <row r="2559" spans="11:17">
      <c r="K2559" s="68"/>
      <c r="M2559" s="93"/>
      <c r="N2559" s="79"/>
      <c r="P2559" s="68"/>
      <c r="Q2559" s="79"/>
    </row>
    <row r="2560" spans="11:17">
      <c r="K2560" s="68"/>
      <c r="M2560" s="93"/>
      <c r="N2560" s="79"/>
      <c r="P2560" s="68"/>
      <c r="Q2560" s="79"/>
    </row>
    <row r="2561" spans="11:17">
      <c r="K2561" s="68"/>
      <c r="M2561" s="93"/>
      <c r="N2561" s="79"/>
      <c r="P2561" s="68"/>
      <c r="Q2561" s="79"/>
    </row>
    <row r="2562" spans="11:17">
      <c r="K2562" s="68"/>
      <c r="M2562" s="93"/>
      <c r="N2562" s="79"/>
      <c r="P2562" s="68"/>
      <c r="Q2562" s="79"/>
    </row>
    <row r="2563" spans="11:17">
      <c r="K2563" s="68"/>
      <c r="M2563" s="93"/>
      <c r="N2563" s="79"/>
      <c r="P2563" s="68"/>
      <c r="Q2563" s="79"/>
    </row>
    <row r="2564" spans="11:17">
      <c r="K2564" s="68"/>
      <c r="M2564" s="93"/>
      <c r="N2564" s="79"/>
      <c r="P2564" s="68"/>
      <c r="Q2564" s="79"/>
    </row>
    <row r="2565" spans="11:17">
      <c r="K2565" s="68"/>
      <c r="M2565" s="93"/>
      <c r="N2565" s="79"/>
      <c r="P2565" s="68"/>
      <c r="Q2565" s="79"/>
    </row>
    <row r="2566" spans="11:17">
      <c r="K2566" s="68"/>
      <c r="M2566" s="93"/>
      <c r="N2566" s="79"/>
      <c r="P2566" s="68"/>
      <c r="Q2566" s="79"/>
    </row>
    <row r="2567" spans="11:17">
      <c r="K2567" s="68"/>
      <c r="M2567" s="93"/>
      <c r="N2567" s="79"/>
      <c r="P2567" s="68"/>
      <c r="Q2567" s="79"/>
    </row>
    <row r="2568" spans="11:17">
      <c r="K2568" s="68"/>
      <c r="M2568" s="93"/>
      <c r="N2568" s="79"/>
      <c r="P2568" s="68"/>
      <c r="Q2568" s="79"/>
    </row>
    <row r="2569" spans="11:17">
      <c r="K2569" s="68"/>
      <c r="M2569" s="93"/>
      <c r="N2569" s="79"/>
      <c r="P2569" s="68"/>
      <c r="Q2569" s="79"/>
    </row>
    <row r="2570" spans="11:17">
      <c r="K2570" s="68"/>
      <c r="M2570" s="93"/>
      <c r="N2570" s="79"/>
      <c r="P2570" s="68"/>
      <c r="Q2570" s="79"/>
    </row>
    <row r="2571" spans="11:17">
      <c r="K2571" s="68"/>
      <c r="M2571" s="93"/>
      <c r="N2571" s="79"/>
      <c r="P2571" s="68"/>
      <c r="Q2571" s="79"/>
    </row>
    <row r="2572" spans="11:17">
      <c r="K2572" s="68"/>
      <c r="M2572" s="93"/>
      <c r="N2572" s="79"/>
      <c r="P2572" s="68"/>
      <c r="Q2572" s="79"/>
    </row>
    <row r="2573" spans="11:17">
      <c r="K2573" s="68"/>
      <c r="M2573" s="93"/>
      <c r="N2573" s="79"/>
      <c r="P2573" s="68"/>
      <c r="Q2573" s="79"/>
    </row>
    <row r="2574" spans="11:17">
      <c r="K2574" s="68"/>
      <c r="M2574" s="93"/>
      <c r="N2574" s="79"/>
      <c r="P2574" s="68"/>
      <c r="Q2574" s="79"/>
    </row>
    <row r="2575" spans="11:17">
      <c r="K2575" s="68"/>
      <c r="M2575" s="93"/>
      <c r="N2575" s="79"/>
      <c r="P2575" s="68"/>
      <c r="Q2575" s="79"/>
    </row>
    <row r="2576" spans="11:17">
      <c r="K2576" s="68"/>
      <c r="M2576" s="93"/>
      <c r="N2576" s="79"/>
      <c r="P2576" s="68"/>
      <c r="Q2576" s="79"/>
    </row>
    <row r="2577" spans="11:17">
      <c r="K2577" s="68"/>
      <c r="M2577" s="93"/>
      <c r="N2577" s="79"/>
      <c r="P2577" s="68"/>
      <c r="Q2577" s="79"/>
    </row>
    <row r="2578" spans="11:17">
      <c r="K2578" s="68"/>
      <c r="M2578" s="93"/>
      <c r="N2578" s="79"/>
      <c r="P2578" s="68"/>
      <c r="Q2578" s="79"/>
    </row>
    <row r="2579" spans="11:17">
      <c r="K2579" s="68"/>
      <c r="M2579" s="93"/>
      <c r="N2579" s="79"/>
      <c r="P2579" s="68"/>
      <c r="Q2579" s="79"/>
    </row>
    <row r="2580" spans="11:17">
      <c r="K2580" s="68"/>
      <c r="M2580" s="93"/>
      <c r="N2580" s="79"/>
      <c r="P2580" s="68"/>
      <c r="Q2580" s="79"/>
    </row>
    <row r="2581" spans="11:17">
      <c r="K2581" s="68"/>
      <c r="M2581" s="93"/>
      <c r="N2581" s="79"/>
      <c r="P2581" s="68"/>
      <c r="Q2581" s="79"/>
    </row>
    <row r="2582" spans="11:17">
      <c r="K2582" s="68"/>
      <c r="M2582" s="93"/>
      <c r="N2582" s="79"/>
      <c r="P2582" s="68"/>
      <c r="Q2582" s="79"/>
    </row>
    <row r="2583" spans="11:17">
      <c r="K2583" s="68"/>
      <c r="M2583" s="93"/>
      <c r="N2583" s="79"/>
      <c r="P2583" s="68"/>
      <c r="Q2583" s="79"/>
    </row>
    <row r="2584" spans="11:17">
      <c r="K2584" s="68"/>
      <c r="M2584" s="93"/>
      <c r="N2584" s="79"/>
      <c r="P2584" s="68"/>
      <c r="Q2584" s="79"/>
    </row>
    <row r="2585" spans="11:17">
      <c r="K2585" s="68"/>
      <c r="M2585" s="93"/>
      <c r="N2585" s="79"/>
      <c r="P2585" s="68"/>
      <c r="Q2585" s="79"/>
    </row>
    <row r="2586" spans="11:17">
      <c r="K2586" s="68"/>
      <c r="M2586" s="93"/>
      <c r="N2586" s="79"/>
      <c r="P2586" s="68"/>
      <c r="Q2586" s="79"/>
    </row>
    <row r="2587" spans="11:17">
      <c r="K2587" s="68"/>
      <c r="M2587" s="93"/>
      <c r="N2587" s="79"/>
      <c r="P2587" s="68"/>
      <c r="Q2587" s="79"/>
    </row>
    <row r="2588" spans="11:17">
      <c r="K2588" s="68"/>
      <c r="M2588" s="93"/>
      <c r="N2588" s="79"/>
      <c r="P2588" s="68"/>
      <c r="Q2588" s="79"/>
    </row>
    <row r="2589" spans="11:17">
      <c r="K2589" s="68"/>
      <c r="M2589" s="93"/>
      <c r="N2589" s="79"/>
      <c r="P2589" s="68"/>
      <c r="Q2589" s="79"/>
    </row>
    <row r="2590" spans="11:17">
      <c r="K2590" s="68"/>
      <c r="M2590" s="93"/>
      <c r="N2590" s="79"/>
      <c r="P2590" s="68"/>
      <c r="Q2590" s="79"/>
    </row>
    <row r="2591" spans="11:17">
      <c r="K2591" s="68"/>
      <c r="M2591" s="93"/>
      <c r="N2591" s="79"/>
      <c r="P2591" s="68"/>
      <c r="Q2591" s="79"/>
    </row>
    <row r="2592" spans="11:17">
      <c r="K2592" s="68"/>
      <c r="M2592" s="93"/>
      <c r="N2592" s="79"/>
      <c r="P2592" s="68"/>
      <c r="Q2592" s="79"/>
    </row>
    <row r="2593" spans="11:17">
      <c r="K2593" s="68"/>
      <c r="M2593" s="93"/>
      <c r="N2593" s="79"/>
      <c r="P2593" s="68"/>
      <c r="Q2593" s="79"/>
    </row>
    <row r="2594" spans="11:17">
      <c r="K2594" s="68"/>
      <c r="M2594" s="93"/>
      <c r="N2594" s="79"/>
      <c r="P2594" s="68"/>
      <c r="Q2594" s="79"/>
    </row>
    <row r="2595" spans="11:17">
      <c r="K2595" s="68"/>
      <c r="M2595" s="93"/>
      <c r="N2595" s="79"/>
      <c r="P2595" s="68"/>
      <c r="Q2595" s="79"/>
    </row>
    <row r="2596" spans="11:17">
      <c r="K2596" s="68"/>
      <c r="M2596" s="93"/>
      <c r="N2596" s="79"/>
      <c r="P2596" s="68"/>
      <c r="Q2596" s="79"/>
    </row>
    <row r="2597" spans="11:17">
      <c r="K2597" s="68"/>
      <c r="M2597" s="93"/>
      <c r="N2597" s="79"/>
      <c r="P2597" s="68"/>
      <c r="Q2597" s="79"/>
    </row>
    <row r="2598" spans="11:17">
      <c r="K2598" s="68"/>
      <c r="M2598" s="93"/>
      <c r="N2598" s="79"/>
      <c r="P2598" s="68"/>
      <c r="Q2598" s="79"/>
    </row>
    <row r="2599" spans="11:17">
      <c r="K2599" s="68"/>
      <c r="M2599" s="93"/>
      <c r="N2599" s="79"/>
      <c r="P2599" s="68"/>
      <c r="Q2599" s="79"/>
    </row>
    <row r="2600" spans="11:17">
      <c r="K2600" s="68"/>
      <c r="M2600" s="93"/>
      <c r="N2600" s="79"/>
      <c r="P2600" s="68"/>
      <c r="Q2600" s="79"/>
    </row>
    <row r="2601" spans="11:17">
      <c r="K2601" s="68"/>
      <c r="M2601" s="93"/>
      <c r="N2601" s="79"/>
      <c r="P2601" s="68"/>
      <c r="Q2601" s="79"/>
    </row>
    <row r="2602" spans="11:17">
      <c r="K2602" s="68"/>
      <c r="M2602" s="93"/>
      <c r="N2602" s="79"/>
      <c r="P2602" s="68"/>
      <c r="Q2602" s="79"/>
    </row>
    <row r="2603" spans="11:17">
      <c r="K2603" s="68"/>
      <c r="M2603" s="93"/>
      <c r="N2603" s="79"/>
      <c r="P2603" s="68"/>
      <c r="Q2603" s="79"/>
    </row>
    <row r="2604" spans="11:17">
      <c r="K2604" s="68"/>
      <c r="M2604" s="93"/>
      <c r="N2604" s="79"/>
      <c r="P2604" s="68"/>
      <c r="Q2604" s="79"/>
    </row>
    <row r="2605" spans="11:17">
      <c r="K2605" s="68"/>
      <c r="M2605" s="93"/>
      <c r="N2605" s="79"/>
      <c r="P2605" s="68"/>
      <c r="Q2605" s="79"/>
    </row>
    <row r="2606" spans="11:17">
      <c r="K2606" s="68"/>
      <c r="M2606" s="93"/>
      <c r="N2606" s="79"/>
      <c r="P2606" s="68"/>
      <c r="Q2606" s="79"/>
    </row>
    <row r="2607" spans="11:17">
      <c r="K2607" s="68"/>
      <c r="M2607" s="93"/>
      <c r="N2607" s="79"/>
      <c r="P2607" s="68"/>
      <c r="Q2607" s="79"/>
    </row>
    <row r="2608" spans="11:17">
      <c r="K2608" s="68"/>
      <c r="M2608" s="93"/>
      <c r="N2608" s="79"/>
      <c r="P2608" s="68"/>
      <c r="Q2608" s="79"/>
    </row>
    <row r="2609" spans="11:17">
      <c r="K2609" s="68"/>
      <c r="M2609" s="93"/>
      <c r="N2609" s="79"/>
      <c r="P2609" s="68"/>
      <c r="Q2609" s="79"/>
    </row>
    <row r="2610" spans="11:17">
      <c r="K2610" s="68"/>
      <c r="M2610" s="93"/>
      <c r="N2610" s="79"/>
      <c r="P2610" s="68"/>
      <c r="Q2610" s="79"/>
    </row>
    <row r="2611" spans="11:17">
      <c r="K2611" s="68"/>
      <c r="M2611" s="93"/>
      <c r="N2611" s="79"/>
      <c r="P2611" s="68"/>
      <c r="Q2611" s="79"/>
    </row>
    <row r="2612" spans="11:17">
      <c r="K2612" s="68"/>
      <c r="M2612" s="93"/>
      <c r="N2612" s="79"/>
      <c r="P2612" s="68"/>
      <c r="Q2612" s="79"/>
    </row>
    <row r="2613" spans="11:17">
      <c r="K2613" s="68"/>
      <c r="M2613" s="93"/>
      <c r="N2613" s="79"/>
      <c r="P2613" s="68"/>
      <c r="Q2613" s="79"/>
    </row>
    <row r="2614" spans="11:17">
      <c r="K2614" s="68"/>
      <c r="M2614" s="93"/>
      <c r="N2614" s="79"/>
      <c r="P2614" s="68"/>
      <c r="Q2614" s="79"/>
    </row>
    <row r="2615" spans="11:17">
      <c r="K2615" s="68"/>
      <c r="M2615" s="93"/>
      <c r="N2615" s="79"/>
      <c r="P2615" s="68"/>
      <c r="Q2615" s="79"/>
    </row>
    <row r="2616" spans="11:17">
      <c r="K2616" s="68"/>
      <c r="M2616" s="93"/>
      <c r="N2616" s="79"/>
      <c r="P2616" s="68"/>
      <c r="Q2616" s="79"/>
    </row>
    <row r="2617" spans="11:17">
      <c r="K2617" s="68"/>
      <c r="M2617" s="93"/>
      <c r="N2617" s="79"/>
      <c r="P2617" s="68"/>
      <c r="Q2617" s="79"/>
    </row>
    <row r="2618" spans="11:17">
      <c r="K2618" s="68"/>
      <c r="M2618" s="93"/>
      <c r="N2618" s="79"/>
      <c r="P2618" s="68"/>
      <c r="Q2618" s="79"/>
    </row>
    <row r="2619" spans="11:17">
      <c r="K2619" s="68"/>
      <c r="M2619" s="93"/>
      <c r="N2619" s="79"/>
      <c r="P2619" s="68"/>
      <c r="Q2619" s="79"/>
    </row>
    <row r="2620" spans="11:17">
      <c r="K2620" s="68"/>
      <c r="M2620" s="93"/>
      <c r="N2620" s="79"/>
      <c r="P2620" s="68"/>
      <c r="Q2620" s="79"/>
    </row>
    <row r="2621" spans="11:17">
      <c r="K2621" s="68"/>
      <c r="M2621" s="93"/>
      <c r="N2621" s="79"/>
      <c r="P2621" s="68"/>
      <c r="Q2621" s="79"/>
    </row>
    <row r="2622" spans="11:17">
      <c r="K2622" s="68"/>
      <c r="M2622" s="93"/>
      <c r="N2622" s="79"/>
      <c r="P2622" s="68"/>
      <c r="Q2622" s="79"/>
    </row>
    <row r="2623" spans="11:17">
      <c r="K2623" s="68"/>
      <c r="M2623" s="93"/>
      <c r="N2623" s="79"/>
      <c r="P2623" s="68"/>
      <c r="Q2623" s="79"/>
    </row>
    <row r="2624" spans="11:17">
      <c r="K2624" s="68"/>
      <c r="M2624" s="93"/>
      <c r="N2624" s="79"/>
      <c r="P2624" s="68"/>
      <c r="Q2624" s="79"/>
    </row>
    <row r="2625" spans="11:17">
      <c r="K2625" s="68"/>
      <c r="M2625" s="93"/>
      <c r="N2625" s="79"/>
      <c r="P2625" s="68"/>
      <c r="Q2625" s="79"/>
    </row>
    <row r="2626" spans="11:17">
      <c r="K2626" s="68"/>
      <c r="M2626" s="93"/>
      <c r="N2626" s="79"/>
      <c r="P2626" s="68"/>
      <c r="Q2626" s="79"/>
    </row>
    <row r="2627" spans="11:17">
      <c r="K2627" s="68"/>
      <c r="M2627" s="93"/>
      <c r="N2627" s="79"/>
      <c r="P2627" s="68"/>
      <c r="Q2627" s="79"/>
    </row>
    <row r="2628" spans="11:17">
      <c r="K2628" s="68"/>
      <c r="M2628" s="93"/>
      <c r="N2628" s="79"/>
      <c r="P2628" s="68"/>
      <c r="Q2628" s="79"/>
    </row>
    <row r="2629" spans="11:17">
      <c r="K2629" s="68"/>
      <c r="M2629" s="93"/>
      <c r="N2629" s="79"/>
      <c r="P2629" s="68"/>
      <c r="Q2629" s="79"/>
    </row>
    <row r="2630" spans="11:17">
      <c r="K2630" s="68"/>
      <c r="M2630" s="93"/>
      <c r="N2630" s="79"/>
      <c r="P2630" s="68"/>
      <c r="Q2630" s="79"/>
    </row>
    <row r="2631" spans="11:17">
      <c r="K2631" s="68"/>
      <c r="M2631" s="93"/>
      <c r="N2631" s="79"/>
      <c r="P2631" s="68"/>
      <c r="Q2631" s="79"/>
    </row>
    <row r="2632" spans="11:17">
      <c r="K2632" s="68"/>
      <c r="M2632" s="93"/>
      <c r="N2632" s="79"/>
      <c r="P2632" s="68"/>
      <c r="Q2632" s="79"/>
    </row>
    <row r="2633" spans="11:17">
      <c r="K2633" s="68"/>
      <c r="M2633" s="93"/>
      <c r="N2633" s="79"/>
      <c r="P2633" s="68"/>
      <c r="Q2633" s="79"/>
    </row>
    <row r="2634" spans="11:17">
      <c r="K2634" s="68"/>
      <c r="M2634" s="93"/>
      <c r="N2634" s="79"/>
      <c r="P2634" s="68"/>
      <c r="Q2634" s="79"/>
    </row>
    <row r="2635" spans="11:17">
      <c r="K2635" s="68"/>
      <c r="M2635" s="93"/>
      <c r="N2635" s="79"/>
      <c r="P2635" s="68"/>
      <c r="Q2635" s="79"/>
    </row>
    <row r="2636" spans="11:17">
      <c r="K2636" s="68"/>
      <c r="M2636" s="93"/>
      <c r="N2636" s="79"/>
      <c r="P2636" s="68"/>
      <c r="Q2636" s="79"/>
    </row>
    <row r="2637" spans="11:17">
      <c r="K2637" s="68"/>
      <c r="M2637" s="93"/>
      <c r="N2637" s="79"/>
      <c r="P2637" s="68"/>
      <c r="Q2637" s="79"/>
    </row>
    <row r="2638" spans="11:17">
      <c r="K2638" s="68"/>
      <c r="M2638" s="93"/>
      <c r="N2638" s="79"/>
      <c r="P2638" s="68"/>
      <c r="Q2638" s="79"/>
    </row>
    <row r="2639" spans="11:17">
      <c r="K2639" s="68"/>
      <c r="M2639" s="93"/>
      <c r="N2639" s="79"/>
      <c r="P2639" s="68"/>
      <c r="Q2639" s="79"/>
    </row>
    <row r="2640" spans="11:17">
      <c r="K2640" s="68"/>
      <c r="M2640" s="93"/>
      <c r="N2640" s="79"/>
      <c r="P2640" s="68"/>
      <c r="Q2640" s="79"/>
    </row>
    <row r="2641" spans="11:17">
      <c r="K2641" s="68"/>
      <c r="M2641" s="93"/>
      <c r="N2641" s="79"/>
      <c r="P2641" s="68"/>
      <c r="Q2641" s="79"/>
    </row>
    <row r="2642" spans="11:17">
      <c r="K2642" s="68"/>
      <c r="M2642" s="93"/>
      <c r="N2642" s="79"/>
      <c r="P2642" s="68"/>
      <c r="Q2642" s="79"/>
    </row>
    <row r="2643" spans="11:17">
      <c r="K2643" s="68"/>
      <c r="M2643" s="93"/>
      <c r="N2643" s="79"/>
      <c r="P2643" s="68"/>
      <c r="Q2643" s="79"/>
    </row>
    <row r="2644" spans="11:17">
      <c r="K2644" s="68"/>
      <c r="M2644" s="93"/>
      <c r="N2644" s="79"/>
      <c r="P2644" s="68"/>
      <c r="Q2644" s="79"/>
    </row>
    <row r="2645" spans="11:17">
      <c r="K2645" s="68"/>
      <c r="M2645" s="93"/>
      <c r="N2645" s="79"/>
      <c r="P2645" s="68"/>
      <c r="Q2645" s="79"/>
    </row>
    <row r="2646" spans="11:17">
      <c r="K2646" s="68"/>
      <c r="M2646" s="93"/>
      <c r="N2646" s="79"/>
      <c r="P2646" s="68"/>
      <c r="Q2646" s="79"/>
    </row>
    <row r="2647" spans="11:17">
      <c r="K2647" s="68"/>
      <c r="M2647" s="93"/>
      <c r="N2647" s="79"/>
      <c r="P2647" s="68"/>
      <c r="Q2647" s="79"/>
    </row>
    <row r="2648" spans="11:17">
      <c r="K2648" s="68"/>
      <c r="M2648" s="93"/>
      <c r="N2648" s="79"/>
      <c r="P2648" s="68"/>
      <c r="Q2648" s="79"/>
    </row>
    <row r="2649" spans="11:17">
      <c r="K2649" s="68"/>
      <c r="M2649" s="93"/>
      <c r="N2649" s="79"/>
      <c r="P2649" s="68"/>
      <c r="Q2649" s="79"/>
    </row>
    <row r="2650" spans="11:17">
      <c r="K2650" s="68"/>
      <c r="M2650" s="93"/>
      <c r="N2650" s="79"/>
      <c r="P2650" s="68"/>
      <c r="Q2650" s="79"/>
    </row>
    <row r="2651" spans="11:17">
      <c r="K2651" s="68"/>
      <c r="M2651" s="93"/>
      <c r="N2651" s="79"/>
      <c r="P2651" s="68"/>
      <c r="Q2651" s="79"/>
    </row>
    <row r="2652" spans="11:17">
      <c r="K2652" s="68"/>
      <c r="M2652" s="93"/>
      <c r="N2652" s="79"/>
      <c r="P2652" s="68"/>
      <c r="Q2652" s="79"/>
    </row>
    <row r="2653" spans="11:17">
      <c r="K2653" s="68"/>
      <c r="M2653" s="93"/>
      <c r="N2653" s="79"/>
      <c r="P2653" s="68"/>
      <c r="Q2653" s="79"/>
    </row>
    <row r="2654" spans="11:17">
      <c r="K2654" s="68"/>
      <c r="M2654" s="93"/>
      <c r="N2654" s="79"/>
      <c r="P2654" s="68"/>
      <c r="Q2654" s="79"/>
    </row>
    <row r="2655" spans="11:17">
      <c r="K2655" s="68"/>
      <c r="M2655" s="93"/>
      <c r="N2655" s="79"/>
      <c r="P2655" s="68"/>
      <c r="Q2655" s="79"/>
    </row>
    <row r="2656" spans="11:17">
      <c r="K2656" s="68"/>
      <c r="M2656" s="93"/>
      <c r="N2656" s="79"/>
      <c r="P2656" s="68"/>
      <c r="Q2656" s="79"/>
    </row>
    <row r="2657" spans="11:17">
      <c r="K2657" s="68"/>
      <c r="M2657" s="93"/>
      <c r="N2657" s="79"/>
      <c r="P2657" s="68"/>
      <c r="Q2657" s="79"/>
    </row>
    <row r="2658" spans="11:17">
      <c r="K2658" s="68"/>
      <c r="M2658" s="93"/>
      <c r="N2658" s="79"/>
      <c r="P2658" s="68"/>
      <c r="Q2658" s="79"/>
    </row>
    <row r="2659" spans="11:17">
      <c r="K2659" s="68"/>
      <c r="M2659" s="93"/>
      <c r="N2659" s="79"/>
      <c r="P2659" s="68"/>
      <c r="Q2659" s="79"/>
    </row>
    <row r="2660" spans="11:17">
      <c r="K2660" s="68"/>
      <c r="M2660" s="93"/>
      <c r="N2660" s="79"/>
      <c r="P2660" s="68"/>
      <c r="Q2660" s="79"/>
    </row>
    <row r="2661" spans="11:17">
      <c r="K2661" s="68"/>
      <c r="M2661" s="93"/>
      <c r="N2661" s="79"/>
      <c r="P2661" s="68"/>
      <c r="Q2661" s="79"/>
    </row>
    <row r="2662" spans="11:17">
      <c r="K2662" s="68"/>
      <c r="M2662" s="93"/>
      <c r="N2662" s="79"/>
      <c r="P2662" s="68"/>
      <c r="Q2662" s="79"/>
    </row>
    <row r="2663" spans="11:17">
      <c r="K2663" s="68"/>
      <c r="M2663" s="93"/>
      <c r="N2663" s="79"/>
      <c r="P2663" s="68"/>
      <c r="Q2663" s="79"/>
    </row>
    <row r="2664" spans="11:17">
      <c r="K2664" s="68"/>
      <c r="M2664" s="93"/>
      <c r="N2664" s="79"/>
      <c r="P2664" s="68"/>
      <c r="Q2664" s="79"/>
    </row>
    <row r="2665" spans="11:17">
      <c r="K2665" s="68"/>
      <c r="M2665" s="93"/>
      <c r="N2665" s="79"/>
      <c r="P2665" s="68"/>
      <c r="Q2665" s="79"/>
    </row>
    <row r="2666" spans="11:17">
      <c r="K2666" s="68"/>
      <c r="M2666" s="93"/>
      <c r="N2666" s="79"/>
      <c r="P2666" s="68"/>
      <c r="Q2666" s="79"/>
    </row>
    <row r="2667" spans="11:17">
      <c r="K2667" s="68"/>
      <c r="M2667" s="93"/>
      <c r="N2667" s="79"/>
      <c r="P2667" s="68"/>
      <c r="Q2667" s="79"/>
    </row>
    <row r="2668" spans="11:17">
      <c r="K2668" s="68"/>
      <c r="M2668" s="93"/>
      <c r="N2668" s="79"/>
      <c r="P2668" s="68"/>
      <c r="Q2668" s="79"/>
    </row>
    <row r="2669" spans="11:17">
      <c r="K2669" s="68"/>
      <c r="M2669" s="93"/>
      <c r="N2669" s="79"/>
      <c r="P2669" s="68"/>
      <c r="Q2669" s="79"/>
    </row>
    <row r="2670" spans="11:17">
      <c r="K2670" s="68"/>
      <c r="M2670" s="93"/>
      <c r="N2670" s="79"/>
      <c r="P2670" s="68"/>
      <c r="Q2670" s="79"/>
    </row>
    <row r="2671" spans="11:17">
      <c r="K2671" s="68"/>
      <c r="M2671" s="93"/>
      <c r="N2671" s="79"/>
      <c r="P2671" s="68"/>
      <c r="Q2671" s="79"/>
    </row>
    <row r="2672" spans="11:17">
      <c r="K2672" s="68"/>
      <c r="M2672" s="93"/>
      <c r="N2672" s="79"/>
      <c r="P2672" s="68"/>
      <c r="Q2672" s="79"/>
    </row>
    <row r="2673" spans="11:17">
      <c r="K2673" s="68"/>
      <c r="M2673" s="93"/>
      <c r="N2673" s="79"/>
      <c r="P2673" s="68"/>
      <c r="Q2673" s="79"/>
    </row>
    <row r="2674" spans="11:17">
      <c r="K2674" s="68"/>
      <c r="M2674" s="93"/>
      <c r="N2674" s="79"/>
      <c r="P2674" s="68"/>
      <c r="Q2674" s="79"/>
    </row>
    <row r="2675" spans="11:17">
      <c r="K2675" s="68"/>
      <c r="M2675" s="93"/>
      <c r="N2675" s="79"/>
      <c r="P2675" s="68"/>
      <c r="Q2675" s="79"/>
    </row>
    <row r="2676" spans="11:17">
      <c r="K2676" s="68"/>
      <c r="M2676" s="93"/>
      <c r="N2676" s="79"/>
      <c r="P2676" s="68"/>
      <c r="Q2676" s="79"/>
    </row>
    <row r="2677" spans="11:17">
      <c r="K2677" s="68"/>
      <c r="M2677" s="93"/>
      <c r="N2677" s="79"/>
      <c r="P2677" s="68"/>
      <c r="Q2677" s="79"/>
    </row>
    <row r="2678" spans="11:17">
      <c r="K2678" s="68"/>
      <c r="M2678" s="93"/>
      <c r="N2678" s="79"/>
      <c r="P2678" s="68"/>
      <c r="Q2678" s="79"/>
    </row>
    <row r="2679" spans="11:17">
      <c r="K2679" s="68"/>
      <c r="M2679" s="93"/>
      <c r="N2679" s="79"/>
      <c r="P2679" s="68"/>
      <c r="Q2679" s="79"/>
    </row>
    <row r="2680" spans="11:17">
      <c r="K2680" s="68"/>
      <c r="M2680" s="93"/>
      <c r="N2680" s="79"/>
      <c r="P2680" s="68"/>
      <c r="Q2680" s="79"/>
    </row>
    <row r="2681" spans="11:17">
      <c r="K2681" s="68"/>
      <c r="M2681" s="93"/>
      <c r="N2681" s="79"/>
      <c r="P2681" s="68"/>
      <c r="Q2681" s="79"/>
    </row>
    <row r="2682" spans="11:17">
      <c r="K2682" s="68"/>
      <c r="M2682" s="93"/>
      <c r="N2682" s="79"/>
      <c r="P2682" s="68"/>
      <c r="Q2682" s="79"/>
    </row>
    <row r="2683" spans="11:17">
      <c r="K2683" s="68"/>
      <c r="M2683" s="93"/>
      <c r="N2683" s="79"/>
      <c r="P2683" s="68"/>
      <c r="Q2683" s="79"/>
    </row>
    <row r="2684" spans="11:17">
      <c r="K2684" s="68"/>
      <c r="M2684" s="93"/>
      <c r="N2684" s="79"/>
      <c r="P2684" s="68"/>
      <c r="Q2684" s="79"/>
    </row>
    <row r="2685" spans="11:17">
      <c r="K2685" s="68"/>
      <c r="M2685" s="93"/>
      <c r="N2685" s="79"/>
      <c r="P2685" s="68"/>
      <c r="Q2685" s="79"/>
    </row>
    <row r="2686" spans="11:17">
      <c r="K2686" s="68"/>
      <c r="M2686" s="93"/>
      <c r="N2686" s="79"/>
      <c r="P2686" s="68"/>
      <c r="Q2686" s="79"/>
    </row>
    <row r="2687" spans="11:17">
      <c r="K2687" s="68"/>
      <c r="M2687" s="93"/>
      <c r="N2687" s="79"/>
      <c r="P2687" s="68"/>
      <c r="Q2687" s="79"/>
    </row>
    <row r="2688" spans="11:17">
      <c r="K2688" s="68"/>
      <c r="M2688" s="93"/>
      <c r="N2688" s="79"/>
      <c r="P2688" s="68"/>
      <c r="Q2688" s="79"/>
    </row>
    <row r="2689" spans="11:17">
      <c r="K2689" s="68"/>
      <c r="M2689" s="93"/>
      <c r="N2689" s="79"/>
      <c r="P2689" s="68"/>
      <c r="Q2689" s="79"/>
    </row>
    <row r="2690" spans="11:17">
      <c r="K2690" s="68"/>
      <c r="M2690" s="93"/>
      <c r="N2690" s="79"/>
      <c r="P2690" s="68"/>
      <c r="Q2690" s="79"/>
    </row>
    <row r="2691" spans="11:17">
      <c r="K2691" s="68"/>
      <c r="M2691" s="93"/>
      <c r="N2691" s="79"/>
      <c r="P2691" s="68"/>
      <c r="Q2691" s="79"/>
    </row>
    <row r="2692" spans="11:17">
      <c r="K2692" s="68"/>
      <c r="M2692" s="93"/>
      <c r="N2692" s="79"/>
      <c r="P2692" s="68"/>
      <c r="Q2692" s="79"/>
    </row>
    <row r="2693" spans="11:17">
      <c r="K2693" s="68"/>
      <c r="M2693" s="93"/>
      <c r="N2693" s="79"/>
      <c r="P2693" s="68"/>
      <c r="Q2693" s="79"/>
    </row>
    <row r="2694" spans="11:17">
      <c r="K2694" s="68"/>
      <c r="M2694" s="93"/>
      <c r="N2694" s="79"/>
      <c r="P2694" s="68"/>
      <c r="Q2694" s="79"/>
    </row>
    <row r="2695" spans="11:17">
      <c r="K2695" s="68"/>
      <c r="M2695" s="93"/>
      <c r="N2695" s="79"/>
      <c r="P2695" s="68"/>
      <c r="Q2695" s="79"/>
    </row>
    <row r="2696" spans="11:17">
      <c r="K2696" s="68"/>
      <c r="M2696" s="93"/>
      <c r="N2696" s="79"/>
      <c r="P2696" s="68"/>
      <c r="Q2696" s="79"/>
    </row>
    <row r="2697" spans="11:17">
      <c r="K2697" s="68"/>
      <c r="M2697" s="93"/>
      <c r="N2697" s="79"/>
      <c r="P2697" s="68"/>
      <c r="Q2697" s="79"/>
    </row>
    <row r="2698" spans="11:17">
      <c r="K2698" s="68"/>
      <c r="M2698" s="93"/>
      <c r="N2698" s="79"/>
      <c r="P2698" s="68"/>
      <c r="Q2698" s="79"/>
    </row>
    <row r="2699" spans="11:17">
      <c r="K2699" s="68"/>
      <c r="M2699" s="93"/>
      <c r="N2699" s="79"/>
      <c r="P2699" s="68"/>
      <c r="Q2699" s="79"/>
    </row>
    <row r="2700" spans="11:17">
      <c r="K2700" s="68"/>
      <c r="M2700" s="93"/>
      <c r="N2700" s="79"/>
      <c r="P2700" s="68"/>
      <c r="Q2700" s="79"/>
    </row>
    <row r="2701" spans="11:17">
      <c r="K2701" s="68"/>
      <c r="M2701" s="93"/>
      <c r="N2701" s="79"/>
      <c r="P2701" s="68"/>
      <c r="Q2701" s="79"/>
    </row>
    <row r="2702" spans="11:17">
      <c r="K2702" s="68"/>
      <c r="M2702" s="93"/>
      <c r="N2702" s="79"/>
      <c r="P2702" s="68"/>
      <c r="Q2702" s="79"/>
    </row>
    <row r="2703" spans="11:17">
      <c r="K2703" s="68"/>
      <c r="M2703" s="93"/>
      <c r="N2703" s="79"/>
      <c r="P2703" s="68"/>
      <c r="Q2703" s="79"/>
    </row>
    <row r="2704" spans="11:17">
      <c r="K2704" s="68"/>
      <c r="M2704" s="93"/>
      <c r="N2704" s="79"/>
      <c r="P2704" s="68"/>
      <c r="Q2704" s="79"/>
    </row>
    <row r="2705" spans="11:17">
      <c r="K2705" s="68"/>
      <c r="M2705" s="93"/>
      <c r="N2705" s="79"/>
      <c r="P2705" s="68"/>
      <c r="Q2705" s="79"/>
    </row>
    <row r="2706" spans="11:17">
      <c r="K2706" s="68"/>
      <c r="M2706" s="93"/>
      <c r="N2706" s="79"/>
      <c r="P2706" s="68"/>
      <c r="Q2706" s="79"/>
    </row>
    <row r="2707" spans="11:17">
      <c r="K2707" s="68"/>
      <c r="M2707" s="93"/>
      <c r="N2707" s="79"/>
      <c r="P2707" s="68"/>
      <c r="Q2707" s="79"/>
    </row>
    <row r="2708" spans="11:17">
      <c r="K2708" s="68"/>
      <c r="M2708" s="93"/>
      <c r="N2708" s="79"/>
      <c r="P2708" s="68"/>
      <c r="Q2708" s="79"/>
    </row>
    <row r="2709" spans="11:17">
      <c r="K2709" s="68"/>
      <c r="M2709" s="93"/>
      <c r="N2709" s="79"/>
      <c r="P2709" s="68"/>
      <c r="Q2709" s="79"/>
    </row>
    <row r="2710" spans="11:17">
      <c r="K2710" s="68"/>
      <c r="M2710" s="93"/>
      <c r="N2710" s="79"/>
      <c r="P2710" s="68"/>
      <c r="Q2710" s="79"/>
    </row>
    <row r="2711" spans="11:17">
      <c r="K2711" s="68"/>
      <c r="M2711" s="93"/>
      <c r="N2711" s="79"/>
      <c r="P2711" s="68"/>
      <c r="Q2711" s="79"/>
    </row>
    <row r="2712" spans="11:17">
      <c r="K2712" s="68"/>
      <c r="M2712" s="93"/>
      <c r="N2712" s="79"/>
      <c r="P2712" s="68"/>
      <c r="Q2712" s="79"/>
    </row>
    <row r="2713" spans="11:17">
      <c r="K2713" s="68"/>
      <c r="M2713" s="93"/>
      <c r="N2713" s="79"/>
      <c r="P2713" s="68"/>
      <c r="Q2713" s="79"/>
    </row>
    <row r="2714" spans="11:17">
      <c r="K2714" s="68"/>
      <c r="M2714" s="93"/>
      <c r="N2714" s="79"/>
      <c r="P2714" s="68"/>
      <c r="Q2714" s="79"/>
    </row>
    <row r="2715" spans="11:17">
      <c r="K2715" s="68"/>
      <c r="M2715" s="93"/>
      <c r="N2715" s="79"/>
      <c r="P2715" s="68"/>
      <c r="Q2715" s="79"/>
    </row>
    <row r="2716" spans="11:17">
      <c r="K2716" s="68"/>
      <c r="M2716" s="93"/>
      <c r="N2716" s="79"/>
      <c r="P2716" s="68"/>
      <c r="Q2716" s="79"/>
    </row>
    <row r="2717" spans="11:17">
      <c r="K2717" s="68"/>
      <c r="M2717" s="93"/>
      <c r="N2717" s="79"/>
      <c r="P2717" s="68"/>
      <c r="Q2717" s="79"/>
    </row>
    <row r="2718" spans="11:17">
      <c r="K2718" s="68"/>
      <c r="M2718" s="93"/>
      <c r="N2718" s="79"/>
      <c r="P2718" s="68"/>
      <c r="Q2718" s="79"/>
    </row>
    <row r="2719" spans="11:17">
      <c r="K2719" s="68"/>
      <c r="M2719" s="93"/>
      <c r="N2719" s="79"/>
      <c r="P2719" s="68"/>
      <c r="Q2719" s="79"/>
    </row>
    <row r="2720" spans="11:17">
      <c r="K2720" s="68"/>
      <c r="M2720" s="93"/>
      <c r="N2720" s="79"/>
      <c r="P2720" s="68"/>
      <c r="Q2720" s="79"/>
    </row>
    <row r="2721" spans="11:17">
      <c r="K2721" s="68"/>
      <c r="M2721" s="93"/>
      <c r="N2721" s="79"/>
      <c r="P2721" s="68"/>
      <c r="Q2721" s="79"/>
    </row>
    <row r="2722" spans="11:17">
      <c r="K2722" s="68"/>
      <c r="M2722" s="93"/>
      <c r="N2722" s="79"/>
      <c r="P2722" s="68"/>
      <c r="Q2722" s="79"/>
    </row>
    <row r="2723" spans="11:17">
      <c r="K2723" s="68"/>
      <c r="M2723" s="93"/>
      <c r="N2723" s="79"/>
      <c r="P2723" s="68"/>
      <c r="Q2723" s="79"/>
    </row>
    <row r="2724" spans="11:17">
      <c r="K2724" s="68"/>
      <c r="M2724" s="93"/>
      <c r="N2724" s="79"/>
      <c r="P2724" s="68"/>
      <c r="Q2724" s="79"/>
    </row>
    <row r="2725" spans="11:17">
      <c r="K2725" s="68"/>
      <c r="M2725" s="93"/>
      <c r="N2725" s="79"/>
      <c r="P2725" s="68"/>
      <c r="Q2725" s="79"/>
    </row>
    <row r="2726" spans="11:17">
      <c r="K2726" s="68"/>
      <c r="M2726" s="93"/>
      <c r="N2726" s="79"/>
      <c r="P2726" s="68"/>
      <c r="Q2726" s="79"/>
    </row>
    <row r="2727" spans="11:17">
      <c r="K2727" s="68"/>
      <c r="M2727" s="93"/>
      <c r="N2727" s="79"/>
      <c r="P2727" s="68"/>
      <c r="Q2727" s="79"/>
    </row>
    <row r="2728" spans="11:17">
      <c r="K2728" s="68"/>
      <c r="M2728" s="93"/>
      <c r="N2728" s="79"/>
      <c r="P2728" s="68"/>
      <c r="Q2728" s="79"/>
    </row>
    <row r="2729" spans="11:17">
      <c r="K2729" s="68"/>
      <c r="M2729" s="93"/>
      <c r="N2729" s="79"/>
      <c r="P2729" s="68"/>
      <c r="Q2729" s="79"/>
    </row>
    <row r="2730" spans="11:17">
      <c r="K2730" s="68"/>
      <c r="M2730" s="93"/>
      <c r="N2730" s="79"/>
      <c r="P2730" s="68"/>
      <c r="Q2730" s="79"/>
    </row>
    <row r="2731" spans="11:17">
      <c r="K2731" s="68"/>
      <c r="M2731" s="93"/>
      <c r="N2731" s="79"/>
      <c r="P2731" s="68"/>
      <c r="Q2731" s="79"/>
    </row>
    <row r="2732" spans="11:17">
      <c r="K2732" s="68"/>
      <c r="M2732" s="93"/>
      <c r="N2732" s="79"/>
      <c r="P2732" s="68"/>
      <c r="Q2732" s="79"/>
    </row>
    <row r="2733" spans="11:17">
      <c r="K2733" s="68"/>
      <c r="M2733" s="93"/>
      <c r="N2733" s="79"/>
      <c r="P2733" s="68"/>
      <c r="Q2733" s="79"/>
    </row>
    <row r="2734" spans="11:17">
      <c r="K2734" s="68"/>
      <c r="M2734" s="93"/>
      <c r="N2734" s="79"/>
      <c r="P2734" s="68"/>
      <c r="Q2734" s="79"/>
    </row>
    <row r="2735" spans="11:17">
      <c r="K2735" s="68"/>
      <c r="M2735" s="93"/>
      <c r="N2735" s="79"/>
      <c r="P2735" s="68"/>
      <c r="Q2735" s="79"/>
    </row>
    <row r="2736" spans="11:17">
      <c r="K2736" s="68"/>
      <c r="M2736" s="93"/>
      <c r="N2736" s="79"/>
      <c r="P2736" s="68"/>
      <c r="Q2736" s="79"/>
    </row>
    <row r="2737" spans="11:17">
      <c r="K2737" s="68"/>
      <c r="M2737" s="93"/>
      <c r="N2737" s="79"/>
      <c r="P2737" s="68"/>
      <c r="Q2737" s="79"/>
    </row>
    <row r="2738" spans="11:17">
      <c r="K2738" s="68"/>
      <c r="M2738" s="93"/>
      <c r="N2738" s="79"/>
      <c r="P2738" s="68"/>
      <c r="Q2738" s="79"/>
    </row>
    <row r="2739" spans="11:17">
      <c r="K2739" s="68"/>
      <c r="M2739" s="93"/>
      <c r="N2739" s="79"/>
      <c r="P2739" s="68"/>
      <c r="Q2739" s="79"/>
    </row>
    <row r="2740" spans="11:17">
      <c r="K2740" s="68"/>
      <c r="M2740" s="93"/>
      <c r="N2740" s="79"/>
      <c r="P2740" s="68"/>
      <c r="Q2740" s="79"/>
    </row>
    <row r="2741" spans="11:17">
      <c r="K2741" s="68"/>
      <c r="M2741" s="93"/>
      <c r="N2741" s="79"/>
      <c r="P2741" s="68"/>
      <c r="Q2741" s="79"/>
    </row>
    <row r="2742" spans="11:17">
      <c r="K2742" s="68"/>
      <c r="M2742" s="93"/>
      <c r="N2742" s="79"/>
      <c r="P2742" s="68"/>
      <c r="Q2742" s="79"/>
    </row>
    <row r="2743" spans="11:17">
      <c r="K2743" s="68"/>
      <c r="M2743" s="93"/>
      <c r="N2743" s="79"/>
      <c r="P2743" s="68"/>
      <c r="Q2743" s="79"/>
    </row>
    <row r="2744" spans="11:17">
      <c r="K2744" s="68"/>
      <c r="M2744" s="93"/>
      <c r="N2744" s="79"/>
      <c r="P2744" s="68"/>
      <c r="Q2744" s="79"/>
    </row>
    <row r="2745" spans="11:17">
      <c r="K2745" s="68"/>
      <c r="M2745" s="93"/>
      <c r="N2745" s="79"/>
      <c r="P2745" s="68"/>
      <c r="Q2745" s="79"/>
    </row>
    <row r="2746" spans="11:17">
      <c r="K2746" s="68"/>
      <c r="M2746" s="93"/>
      <c r="N2746" s="79"/>
      <c r="P2746" s="68"/>
      <c r="Q2746" s="79"/>
    </row>
    <row r="2747" spans="11:17">
      <c r="K2747" s="68"/>
      <c r="M2747" s="93"/>
      <c r="N2747" s="79"/>
      <c r="P2747" s="68"/>
      <c r="Q2747" s="79"/>
    </row>
    <row r="2748" spans="11:17">
      <c r="K2748" s="68"/>
      <c r="M2748" s="93"/>
      <c r="N2748" s="79"/>
      <c r="P2748" s="68"/>
      <c r="Q2748" s="79"/>
    </row>
    <row r="2749" spans="11:17">
      <c r="K2749" s="68"/>
      <c r="M2749" s="93"/>
      <c r="N2749" s="79"/>
      <c r="P2749" s="68"/>
      <c r="Q2749" s="79"/>
    </row>
    <row r="2750" spans="11:17">
      <c r="K2750" s="68"/>
      <c r="M2750" s="93"/>
      <c r="N2750" s="79"/>
      <c r="P2750" s="68"/>
      <c r="Q2750" s="79"/>
    </row>
    <row r="2751" spans="11:17">
      <c r="K2751" s="68"/>
      <c r="M2751" s="93"/>
      <c r="N2751" s="79"/>
      <c r="P2751" s="68"/>
      <c r="Q2751" s="79"/>
    </row>
    <row r="2752" spans="11:17">
      <c r="K2752" s="68"/>
      <c r="M2752" s="93"/>
      <c r="N2752" s="79"/>
      <c r="P2752" s="68"/>
      <c r="Q2752" s="79"/>
    </row>
    <row r="2753" spans="11:17">
      <c r="K2753" s="68"/>
      <c r="M2753" s="93"/>
      <c r="N2753" s="79"/>
      <c r="P2753" s="68"/>
      <c r="Q2753" s="79"/>
    </row>
    <row r="2754" spans="11:17">
      <c r="K2754" s="68"/>
      <c r="M2754" s="93"/>
      <c r="N2754" s="79"/>
      <c r="P2754" s="68"/>
      <c r="Q2754" s="79"/>
    </row>
    <row r="2755" spans="11:17">
      <c r="K2755" s="68"/>
      <c r="M2755" s="93"/>
      <c r="N2755" s="79"/>
      <c r="P2755" s="68"/>
      <c r="Q2755" s="79"/>
    </row>
    <row r="2756" spans="11:17">
      <c r="K2756" s="68"/>
      <c r="M2756" s="93"/>
      <c r="N2756" s="79"/>
      <c r="P2756" s="68"/>
      <c r="Q2756" s="79"/>
    </row>
    <row r="2757" spans="11:17">
      <c r="K2757" s="68"/>
      <c r="M2757" s="93"/>
      <c r="N2757" s="79"/>
      <c r="P2757" s="68"/>
      <c r="Q2757" s="79"/>
    </row>
    <row r="2758" spans="11:17">
      <c r="K2758" s="68"/>
      <c r="M2758" s="93"/>
      <c r="N2758" s="79"/>
      <c r="P2758" s="68"/>
      <c r="Q2758" s="79"/>
    </row>
    <row r="2759" spans="11:17">
      <c r="K2759" s="68"/>
      <c r="M2759" s="93"/>
      <c r="N2759" s="79"/>
      <c r="P2759" s="68"/>
      <c r="Q2759" s="79"/>
    </row>
    <row r="2760" spans="11:17">
      <c r="K2760" s="68"/>
      <c r="M2760" s="93"/>
      <c r="N2760" s="79"/>
      <c r="P2760" s="68"/>
      <c r="Q2760" s="79"/>
    </row>
    <row r="2761" spans="11:17">
      <c r="K2761" s="68"/>
      <c r="M2761" s="93"/>
      <c r="N2761" s="79"/>
      <c r="P2761" s="68"/>
      <c r="Q2761" s="79"/>
    </row>
    <row r="2762" spans="11:17">
      <c r="K2762" s="68"/>
      <c r="M2762" s="93"/>
      <c r="N2762" s="79"/>
      <c r="P2762" s="68"/>
      <c r="Q2762" s="79"/>
    </row>
    <row r="2763" spans="11:17">
      <c r="K2763" s="68"/>
      <c r="M2763" s="93"/>
      <c r="N2763" s="79"/>
      <c r="P2763" s="68"/>
      <c r="Q2763" s="79"/>
    </row>
    <row r="2764" spans="11:17">
      <c r="K2764" s="68"/>
      <c r="M2764" s="93"/>
      <c r="N2764" s="79"/>
      <c r="P2764" s="68"/>
      <c r="Q2764" s="79"/>
    </row>
    <row r="2765" spans="11:17">
      <c r="K2765" s="68"/>
      <c r="M2765" s="93"/>
      <c r="N2765" s="79"/>
      <c r="P2765" s="68"/>
      <c r="Q2765" s="79"/>
    </row>
    <row r="2766" spans="11:17">
      <c r="K2766" s="68"/>
      <c r="M2766" s="93"/>
      <c r="N2766" s="79"/>
      <c r="P2766" s="68"/>
      <c r="Q2766" s="79"/>
    </row>
    <row r="2767" spans="11:17">
      <c r="K2767" s="68"/>
      <c r="M2767" s="93"/>
      <c r="N2767" s="79"/>
      <c r="P2767" s="68"/>
      <c r="Q2767" s="79"/>
    </row>
    <row r="2768" spans="11:17">
      <c r="K2768" s="68"/>
      <c r="M2768" s="93"/>
      <c r="N2768" s="79"/>
      <c r="P2768" s="68"/>
      <c r="Q2768" s="79"/>
    </row>
    <row r="2769" spans="11:17">
      <c r="K2769" s="68"/>
      <c r="M2769" s="93"/>
      <c r="N2769" s="79"/>
      <c r="P2769" s="68"/>
      <c r="Q2769" s="79"/>
    </row>
    <row r="2770" spans="11:17">
      <c r="K2770" s="68"/>
      <c r="M2770" s="93"/>
      <c r="N2770" s="79"/>
      <c r="P2770" s="68"/>
      <c r="Q2770" s="79"/>
    </row>
    <row r="2771" spans="11:17">
      <c r="K2771" s="68"/>
      <c r="M2771" s="93"/>
      <c r="N2771" s="79"/>
      <c r="P2771" s="68"/>
      <c r="Q2771" s="79"/>
    </row>
    <row r="2772" spans="11:17">
      <c r="K2772" s="68"/>
      <c r="M2772" s="93"/>
      <c r="N2772" s="79"/>
      <c r="P2772" s="68"/>
      <c r="Q2772" s="79"/>
    </row>
    <row r="2773" spans="11:17">
      <c r="K2773" s="68"/>
      <c r="M2773" s="93"/>
      <c r="N2773" s="79"/>
      <c r="P2773" s="68"/>
      <c r="Q2773" s="79"/>
    </row>
    <row r="2774" spans="11:17">
      <c r="K2774" s="68"/>
      <c r="M2774" s="93"/>
      <c r="N2774" s="79"/>
      <c r="P2774" s="68"/>
      <c r="Q2774" s="79"/>
    </row>
    <row r="2775" spans="11:17">
      <c r="K2775" s="68"/>
      <c r="M2775" s="93"/>
      <c r="N2775" s="79"/>
      <c r="P2775" s="68"/>
      <c r="Q2775" s="79"/>
    </row>
    <row r="2776" spans="11:17">
      <c r="K2776" s="68"/>
      <c r="M2776" s="93"/>
      <c r="N2776" s="79"/>
      <c r="P2776" s="68"/>
      <c r="Q2776" s="79"/>
    </row>
    <row r="2777" spans="11:17">
      <c r="K2777" s="68"/>
      <c r="M2777" s="93"/>
      <c r="N2777" s="79"/>
      <c r="P2777" s="68"/>
      <c r="Q2777" s="79"/>
    </row>
    <row r="2778" spans="11:17">
      <c r="K2778" s="68"/>
      <c r="M2778" s="93"/>
      <c r="N2778" s="79"/>
      <c r="P2778" s="68"/>
      <c r="Q2778" s="79"/>
    </row>
    <row r="2779" spans="11:17">
      <c r="K2779" s="68"/>
      <c r="M2779" s="93"/>
      <c r="N2779" s="79"/>
      <c r="P2779" s="68"/>
      <c r="Q2779" s="79"/>
    </row>
    <row r="2780" spans="11:17">
      <c r="K2780" s="68"/>
      <c r="M2780" s="93"/>
      <c r="N2780" s="79"/>
      <c r="P2780" s="68"/>
      <c r="Q2780" s="79"/>
    </row>
    <row r="2781" spans="11:17">
      <c r="K2781" s="68"/>
      <c r="M2781" s="93"/>
      <c r="N2781" s="79"/>
      <c r="P2781" s="68"/>
      <c r="Q2781" s="79"/>
    </row>
    <row r="2782" spans="11:17">
      <c r="K2782" s="68"/>
      <c r="M2782" s="93"/>
      <c r="N2782" s="79"/>
      <c r="P2782" s="68"/>
      <c r="Q2782" s="79"/>
    </row>
    <row r="2783" spans="11:17">
      <c r="K2783" s="68"/>
      <c r="M2783" s="93"/>
      <c r="N2783" s="79"/>
      <c r="P2783" s="68"/>
      <c r="Q2783" s="79"/>
    </row>
    <row r="2784" spans="11:17">
      <c r="K2784" s="68"/>
      <c r="M2784" s="93"/>
      <c r="N2784" s="79"/>
      <c r="P2784" s="68"/>
      <c r="Q2784" s="79"/>
    </row>
    <row r="2785" spans="11:17">
      <c r="K2785" s="68"/>
      <c r="M2785" s="93"/>
      <c r="N2785" s="79"/>
      <c r="P2785" s="68"/>
      <c r="Q2785" s="79"/>
    </row>
    <row r="2786" spans="11:17">
      <c r="K2786" s="68"/>
      <c r="M2786" s="93"/>
      <c r="N2786" s="79"/>
      <c r="P2786" s="68"/>
      <c r="Q2786" s="79"/>
    </row>
    <row r="2787" spans="11:17">
      <c r="K2787" s="68"/>
      <c r="M2787" s="93"/>
      <c r="N2787" s="79"/>
      <c r="P2787" s="68"/>
      <c r="Q2787" s="79"/>
    </row>
    <row r="2788" spans="11:17">
      <c r="K2788" s="68"/>
      <c r="M2788" s="93"/>
      <c r="N2788" s="79"/>
      <c r="P2788" s="68"/>
      <c r="Q2788" s="79"/>
    </row>
    <row r="2789" spans="11:17">
      <c r="K2789" s="68"/>
      <c r="M2789" s="93"/>
      <c r="N2789" s="79"/>
      <c r="P2789" s="68"/>
      <c r="Q2789" s="79"/>
    </row>
    <row r="2790" spans="11:17">
      <c r="K2790" s="68"/>
      <c r="M2790" s="93"/>
      <c r="N2790" s="79"/>
      <c r="P2790" s="68"/>
      <c r="Q2790" s="79"/>
    </row>
    <row r="2791" spans="11:17">
      <c r="K2791" s="68"/>
      <c r="M2791" s="93"/>
      <c r="N2791" s="79"/>
      <c r="P2791" s="68"/>
      <c r="Q2791" s="79"/>
    </row>
    <row r="2792" spans="11:17">
      <c r="K2792" s="68"/>
      <c r="M2792" s="93"/>
      <c r="N2792" s="79"/>
      <c r="P2792" s="68"/>
      <c r="Q2792" s="79"/>
    </row>
    <row r="2793" spans="11:17">
      <c r="K2793" s="68"/>
      <c r="M2793" s="93"/>
      <c r="N2793" s="79"/>
      <c r="P2793" s="68"/>
      <c r="Q2793" s="79"/>
    </row>
    <row r="2794" spans="11:17">
      <c r="K2794" s="68"/>
      <c r="M2794" s="93"/>
      <c r="N2794" s="79"/>
      <c r="P2794" s="68"/>
      <c r="Q2794" s="79"/>
    </row>
    <row r="2795" spans="11:17">
      <c r="K2795" s="68"/>
      <c r="M2795" s="93"/>
      <c r="N2795" s="79"/>
      <c r="P2795" s="68"/>
      <c r="Q2795" s="79"/>
    </row>
    <row r="2796" spans="11:17">
      <c r="K2796" s="68"/>
      <c r="M2796" s="93"/>
      <c r="N2796" s="79"/>
      <c r="P2796" s="68"/>
      <c r="Q2796" s="79"/>
    </row>
    <row r="2797" spans="11:17">
      <c r="K2797" s="68"/>
      <c r="M2797" s="93"/>
      <c r="N2797" s="79"/>
      <c r="P2797" s="68"/>
      <c r="Q2797" s="79"/>
    </row>
    <row r="2798" spans="11:17">
      <c r="K2798" s="68"/>
      <c r="M2798" s="93"/>
      <c r="N2798" s="79"/>
      <c r="P2798" s="68"/>
      <c r="Q2798" s="79"/>
    </row>
    <row r="2799" spans="11:17">
      <c r="K2799" s="68"/>
      <c r="M2799" s="93"/>
      <c r="N2799" s="79"/>
      <c r="P2799" s="68"/>
      <c r="Q2799" s="79"/>
    </row>
    <row r="2800" spans="11:17">
      <c r="K2800" s="68"/>
      <c r="M2800" s="93"/>
      <c r="N2800" s="79"/>
      <c r="P2800" s="68"/>
      <c r="Q2800" s="79"/>
    </row>
    <row r="2801" spans="11:17">
      <c r="K2801" s="68"/>
      <c r="M2801" s="93"/>
      <c r="N2801" s="79"/>
      <c r="P2801" s="68"/>
      <c r="Q2801" s="79"/>
    </row>
    <row r="2802" spans="11:17">
      <c r="K2802" s="68"/>
      <c r="M2802" s="93"/>
      <c r="N2802" s="79"/>
      <c r="P2802" s="68"/>
      <c r="Q2802" s="79"/>
    </row>
    <row r="2803" spans="11:17">
      <c r="K2803" s="68"/>
      <c r="M2803" s="93"/>
      <c r="N2803" s="79"/>
      <c r="P2803" s="68"/>
      <c r="Q2803" s="79"/>
    </row>
    <row r="2804" spans="11:17">
      <c r="K2804" s="68"/>
      <c r="M2804" s="93"/>
      <c r="N2804" s="79"/>
      <c r="P2804" s="68"/>
      <c r="Q2804" s="79"/>
    </row>
    <row r="2805" spans="11:17">
      <c r="K2805" s="68"/>
      <c r="M2805" s="93"/>
      <c r="N2805" s="79"/>
      <c r="P2805" s="68"/>
      <c r="Q2805" s="79"/>
    </row>
    <row r="2806" spans="11:17">
      <c r="K2806" s="68"/>
      <c r="M2806" s="93"/>
      <c r="N2806" s="79"/>
      <c r="P2806" s="68"/>
      <c r="Q2806" s="79"/>
    </row>
    <row r="2807" spans="11:17">
      <c r="K2807" s="68"/>
      <c r="M2807" s="93"/>
      <c r="N2807" s="79"/>
      <c r="P2807" s="68"/>
      <c r="Q2807" s="79"/>
    </row>
    <row r="2808" spans="11:17">
      <c r="K2808" s="68"/>
      <c r="M2808" s="93"/>
      <c r="N2808" s="79"/>
      <c r="P2808" s="68"/>
      <c r="Q2808" s="79"/>
    </row>
    <row r="2809" spans="11:17">
      <c r="K2809" s="68"/>
      <c r="M2809" s="93"/>
      <c r="N2809" s="79"/>
      <c r="P2809" s="68"/>
      <c r="Q2809" s="79"/>
    </row>
    <row r="2810" spans="11:17">
      <c r="K2810" s="68"/>
      <c r="M2810" s="93"/>
      <c r="N2810" s="79"/>
      <c r="P2810" s="68"/>
      <c r="Q2810" s="79"/>
    </row>
    <row r="2811" spans="11:17">
      <c r="K2811" s="68"/>
      <c r="M2811" s="93"/>
      <c r="N2811" s="79"/>
      <c r="P2811" s="68"/>
      <c r="Q2811" s="79"/>
    </row>
    <row r="2812" spans="11:17">
      <c r="K2812" s="68"/>
      <c r="M2812" s="93"/>
      <c r="N2812" s="79"/>
      <c r="P2812" s="68"/>
      <c r="Q2812" s="79"/>
    </row>
    <row r="2813" spans="11:17">
      <c r="K2813" s="68"/>
      <c r="M2813" s="93"/>
      <c r="N2813" s="79"/>
      <c r="P2813" s="68"/>
      <c r="Q2813" s="79"/>
    </row>
    <row r="2814" spans="11:17">
      <c r="K2814" s="68"/>
      <c r="M2814" s="93"/>
      <c r="N2814" s="79"/>
      <c r="P2814" s="68"/>
      <c r="Q2814" s="79"/>
    </row>
    <row r="2815" spans="11:17">
      <c r="K2815" s="68"/>
      <c r="M2815" s="93"/>
      <c r="N2815" s="79"/>
      <c r="P2815" s="68"/>
      <c r="Q2815" s="79"/>
    </row>
    <row r="2816" spans="11:17">
      <c r="K2816" s="68"/>
      <c r="M2816" s="93"/>
      <c r="N2816" s="79"/>
      <c r="P2816" s="68"/>
      <c r="Q2816" s="79"/>
    </row>
    <row r="2817" spans="11:17">
      <c r="K2817" s="68"/>
      <c r="M2817" s="93"/>
      <c r="N2817" s="79"/>
      <c r="P2817" s="68"/>
      <c r="Q2817" s="79"/>
    </row>
    <row r="2818" spans="11:17">
      <c r="K2818" s="68"/>
      <c r="M2818" s="93"/>
      <c r="N2818" s="79"/>
      <c r="P2818" s="68"/>
      <c r="Q2818" s="79"/>
    </row>
    <row r="2819" spans="11:17">
      <c r="K2819" s="68"/>
      <c r="M2819" s="93"/>
      <c r="N2819" s="79"/>
      <c r="P2819" s="68"/>
      <c r="Q2819" s="79"/>
    </row>
    <row r="2820" spans="11:17">
      <c r="K2820" s="68"/>
      <c r="M2820" s="93"/>
      <c r="N2820" s="79"/>
      <c r="P2820" s="68"/>
      <c r="Q2820" s="79"/>
    </row>
    <row r="2821" spans="11:17">
      <c r="K2821" s="68"/>
      <c r="M2821" s="93"/>
      <c r="N2821" s="79"/>
      <c r="P2821" s="68"/>
      <c r="Q2821" s="79"/>
    </row>
    <row r="2822" spans="11:17">
      <c r="K2822" s="68"/>
      <c r="M2822" s="93"/>
      <c r="N2822" s="79"/>
      <c r="P2822" s="68"/>
      <c r="Q2822" s="79"/>
    </row>
    <row r="2823" spans="11:17">
      <c r="K2823" s="68"/>
      <c r="M2823" s="93"/>
      <c r="N2823" s="79"/>
      <c r="P2823" s="68"/>
      <c r="Q2823" s="79"/>
    </row>
    <row r="2824" spans="11:17">
      <c r="K2824" s="68"/>
      <c r="M2824" s="93"/>
      <c r="N2824" s="79"/>
      <c r="P2824" s="68"/>
      <c r="Q2824" s="79"/>
    </row>
    <row r="2825" spans="11:17">
      <c r="K2825" s="68"/>
      <c r="M2825" s="93"/>
      <c r="N2825" s="79"/>
      <c r="P2825" s="68"/>
      <c r="Q2825" s="79"/>
    </row>
    <row r="2826" spans="11:17">
      <c r="K2826" s="68"/>
      <c r="M2826" s="93"/>
      <c r="N2826" s="79"/>
      <c r="P2826" s="68"/>
      <c r="Q2826" s="79"/>
    </row>
    <row r="2827" spans="11:17">
      <c r="K2827" s="68"/>
      <c r="M2827" s="93"/>
      <c r="N2827" s="79"/>
      <c r="P2827" s="68"/>
      <c r="Q2827" s="79"/>
    </row>
    <row r="2828" spans="11:17">
      <c r="K2828" s="68"/>
      <c r="M2828" s="93"/>
      <c r="N2828" s="79"/>
      <c r="P2828" s="68"/>
      <c r="Q2828" s="79"/>
    </row>
    <row r="2829" spans="11:17">
      <c r="K2829" s="68"/>
      <c r="M2829" s="93"/>
      <c r="N2829" s="79"/>
      <c r="P2829" s="68"/>
      <c r="Q2829" s="79"/>
    </row>
    <row r="2830" spans="11:17">
      <c r="K2830" s="68"/>
      <c r="M2830" s="93"/>
      <c r="N2830" s="79"/>
      <c r="P2830" s="68"/>
      <c r="Q2830" s="79"/>
    </row>
    <row r="2831" spans="11:17">
      <c r="K2831" s="68"/>
      <c r="M2831" s="93"/>
      <c r="N2831" s="79"/>
      <c r="P2831" s="68"/>
      <c r="Q2831" s="79"/>
    </row>
    <row r="2832" spans="11:17">
      <c r="K2832" s="68"/>
      <c r="M2832" s="93"/>
      <c r="N2832" s="79"/>
      <c r="P2832" s="68"/>
      <c r="Q2832" s="79"/>
    </row>
    <row r="2833" spans="11:17">
      <c r="K2833" s="68"/>
      <c r="M2833" s="93"/>
      <c r="N2833" s="79"/>
      <c r="P2833" s="68"/>
      <c r="Q2833" s="79"/>
    </row>
    <row r="2834" spans="11:17">
      <c r="K2834" s="68"/>
      <c r="M2834" s="93"/>
      <c r="N2834" s="79"/>
      <c r="P2834" s="68"/>
      <c r="Q2834" s="79"/>
    </row>
    <row r="2835" spans="11:17">
      <c r="K2835" s="68"/>
      <c r="M2835" s="93"/>
      <c r="N2835" s="79"/>
      <c r="P2835" s="68"/>
      <c r="Q2835" s="79"/>
    </row>
    <row r="2836" spans="11:17">
      <c r="K2836" s="68"/>
      <c r="M2836" s="93"/>
      <c r="N2836" s="79"/>
      <c r="P2836" s="68"/>
      <c r="Q2836" s="79"/>
    </row>
    <row r="2837" spans="11:17">
      <c r="K2837" s="68"/>
      <c r="M2837" s="93"/>
      <c r="N2837" s="79"/>
      <c r="P2837" s="68"/>
      <c r="Q2837" s="79"/>
    </row>
    <row r="2838" spans="11:17">
      <c r="K2838" s="68"/>
      <c r="M2838" s="93"/>
      <c r="N2838" s="79"/>
      <c r="P2838" s="68"/>
      <c r="Q2838" s="79"/>
    </row>
    <row r="2839" spans="11:17">
      <c r="K2839" s="68"/>
      <c r="M2839" s="93"/>
      <c r="N2839" s="79"/>
      <c r="P2839" s="68"/>
      <c r="Q2839" s="79"/>
    </row>
    <row r="2840" spans="11:17">
      <c r="K2840" s="68"/>
      <c r="M2840" s="93"/>
      <c r="N2840" s="79"/>
      <c r="P2840" s="68"/>
      <c r="Q2840" s="79"/>
    </row>
    <row r="2841" spans="11:17">
      <c r="K2841" s="68"/>
      <c r="M2841" s="93"/>
      <c r="N2841" s="79"/>
      <c r="P2841" s="68"/>
      <c r="Q2841" s="79"/>
    </row>
    <row r="2842" spans="11:17">
      <c r="K2842" s="68"/>
      <c r="M2842" s="93"/>
      <c r="N2842" s="79"/>
      <c r="P2842" s="68"/>
      <c r="Q2842" s="79"/>
    </row>
    <row r="2843" spans="11:17">
      <c r="K2843" s="68"/>
      <c r="M2843" s="93"/>
      <c r="N2843" s="79"/>
      <c r="P2843" s="68"/>
      <c r="Q2843" s="79"/>
    </row>
    <row r="2844" spans="11:17">
      <c r="K2844" s="68"/>
      <c r="M2844" s="93"/>
      <c r="N2844" s="79"/>
      <c r="P2844" s="68"/>
      <c r="Q2844" s="79"/>
    </row>
    <row r="2845" spans="11:17">
      <c r="K2845" s="68"/>
      <c r="M2845" s="93"/>
      <c r="N2845" s="79"/>
      <c r="P2845" s="68"/>
      <c r="Q2845" s="79"/>
    </row>
    <row r="2846" spans="11:17">
      <c r="K2846" s="68"/>
      <c r="M2846" s="93"/>
      <c r="N2846" s="79"/>
      <c r="P2846" s="68"/>
      <c r="Q2846" s="79"/>
    </row>
    <row r="2847" spans="11:17">
      <c r="K2847" s="68"/>
      <c r="M2847" s="93"/>
      <c r="N2847" s="79"/>
      <c r="P2847" s="68"/>
      <c r="Q2847" s="79"/>
    </row>
    <row r="2848" spans="11:17">
      <c r="K2848" s="68"/>
      <c r="M2848" s="93"/>
      <c r="N2848" s="79"/>
      <c r="P2848" s="68"/>
      <c r="Q2848" s="79"/>
    </row>
    <row r="2849" spans="11:17">
      <c r="K2849" s="68"/>
      <c r="M2849" s="93"/>
      <c r="N2849" s="79"/>
      <c r="P2849" s="68"/>
      <c r="Q2849" s="79"/>
    </row>
    <row r="2850" spans="11:17">
      <c r="K2850" s="68"/>
      <c r="M2850" s="93"/>
      <c r="N2850" s="79"/>
      <c r="P2850" s="68"/>
      <c r="Q2850" s="79"/>
    </row>
    <row r="2851" spans="11:17">
      <c r="K2851" s="68"/>
      <c r="M2851" s="93"/>
      <c r="N2851" s="79"/>
      <c r="P2851" s="68"/>
      <c r="Q2851" s="79"/>
    </row>
    <row r="2852" spans="11:17">
      <c r="K2852" s="68"/>
      <c r="M2852" s="93"/>
      <c r="N2852" s="79"/>
      <c r="P2852" s="68"/>
      <c r="Q2852" s="79"/>
    </row>
    <row r="2853" spans="11:17">
      <c r="K2853" s="68"/>
      <c r="M2853" s="93"/>
      <c r="N2853" s="79"/>
      <c r="P2853" s="68"/>
      <c r="Q2853" s="79"/>
    </row>
    <row r="2854" spans="11:17">
      <c r="K2854" s="68"/>
      <c r="M2854" s="93"/>
      <c r="N2854" s="79"/>
      <c r="P2854" s="68"/>
      <c r="Q2854" s="79"/>
    </row>
    <row r="2855" spans="11:17">
      <c r="K2855" s="68"/>
      <c r="M2855" s="93"/>
      <c r="N2855" s="79"/>
      <c r="P2855" s="68"/>
      <c r="Q2855" s="79"/>
    </row>
    <row r="2856" spans="11:17">
      <c r="K2856" s="68"/>
      <c r="M2856" s="93"/>
      <c r="N2856" s="79"/>
      <c r="P2856" s="68"/>
      <c r="Q2856" s="79"/>
    </row>
    <row r="2857" spans="11:17">
      <c r="K2857" s="68"/>
      <c r="M2857" s="93"/>
      <c r="N2857" s="79"/>
      <c r="P2857" s="68"/>
      <c r="Q2857" s="79"/>
    </row>
    <row r="2858" spans="11:17">
      <c r="K2858" s="68"/>
      <c r="M2858" s="93"/>
      <c r="N2858" s="79"/>
      <c r="P2858" s="68"/>
      <c r="Q2858" s="79"/>
    </row>
    <row r="2859" spans="11:17">
      <c r="K2859" s="68"/>
      <c r="M2859" s="93"/>
      <c r="N2859" s="79"/>
      <c r="P2859" s="68"/>
      <c r="Q2859" s="79"/>
    </row>
    <row r="2860" spans="11:17">
      <c r="K2860" s="68"/>
      <c r="M2860" s="93"/>
      <c r="N2860" s="79"/>
      <c r="P2860" s="68"/>
      <c r="Q2860" s="79"/>
    </row>
    <row r="2861" spans="11:17">
      <c r="K2861" s="68"/>
      <c r="M2861" s="93"/>
      <c r="N2861" s="79"/>
      <c r="P2861" s="68"/>
      <c r="Q2861" s="79"/>
    </row>
    <row r="2862" spans="11:17">
      <c r="K2862" s="68"/>
      <c r="M2862" s="93"/>
      <c r="N2862" s="79"/>
      <c r="P2862" s="68"/>
      <c r="Q2862" s="79"/>
    </row>
    <row r="2863" spans="11:17">
      <c r="K2863" s="68"/>
      <c r="M2863" s="93"/>
      <c r="N2863" s="79"/>
      <c r="P2863" s="68"/>
      <c r="Q2863" s="79"/>
    </row>
    <row r="2864" spans="11:17">
      <c r="K2864" s="68"/>
      <c r="M2864" s="93"/>
      <c r="N2864" s="79"/>
      <c r="P2864" s="68"/>
      <c r="Q2864" s="79"/>
    </row>
    <row r="2865" spans="11:17">
      <c r="K2865" s="68"/>
      <c r="M2865" s="93"/>
      <c r="N2865" s="79"/>
      <c r="P2865" s="68"/>
      <c r="Q2865" s="79"/>
    </row>
    <row r="2866" spans="11:17">
      <c r="K2866" s="68"/>
      <c r="M2866" s="93"/>
      <c r="N2866" s="79"/>
      <c r="P2866" s="68"/>
      <c r="Q2866" s="79"/>
    </row>
    <row r="2867" spans="11:17">
      <c r="K2867" s="68"/>
      <c r="M2867" s="93"/>
      <c r="N2867" s="79"/>
      <c r="P2867" s="68"/>
      <c r="Q2867" s="79"/>
    </row>
    <row r="2868" spans="11:17">
      <c r="K2868" s="68"/>
      <c r="M2868" s="93"/>
      <c r="N2868" s="79"/>
      <c r="P2868" s="68"/>
      <c r="Q2868" s="79"/>
    </row>
    <row r="2869" spans="11:17">
      <c r="K2869" s="68"/>
      <c r="M2869" s="93"/>
      <c r="N2869" s="79"/>
      <c r="P2869" s="68"/>
      <c r="Q2869" s="79"/>
    </row>
    <row r="2870" spans="11:17">
      <c r="K2870" s="68"/>
      <c r="M2870" s="93"/>
      <c r="N2870" s="79"/>
      <c r="P2870" s="68"/>
      <c r="Q2870" s="79"/>
    </row>
    <row r="2871" spans="11:17">
      <c r="K2871" s="68"/>
      <c r="M2871" s="93"/>
      <c r="N2871" s="79"/>
      <c r="P2871" s="68"/>
      <c r="Q2871" s="79"/>
    </row>
    <row r="2872" spans="11:17">
      <c r="K2872" s="68"/>
      <c r="M2872" s="93"/>
      <c r="N2872" s="79"/>
      <c r="P2872" s="68"/>
      <c r="Q2872" s="79"/>
    </row>
    <row r="2873" spans="11:17">
      <c r="K2873" s="68"/>
      <c r="M2873" s="93"/>
      <c r="N2873" s="79"/>
      <c r="P2873" s="68"/>
      <c r="Q2873" s="79"/>
    </row>
    <row r="2874" spans="11:17">
      <c r="K2874" s="68"/>
      <c r="M2874" s="93"/>
      <c r="N2874" s="79"/>
      <c r="P2874" s="68"/>
      <c r="Q2874" s="79"/>
    </row>
    <row r="2875" spans="11:17">
      <c r="K2875" s="68"/>
      <c r="M2875" s="93"/>
      <c r="N2875" s="79"/>
      <c r="P2875" s="68"/>
      <c r="Q2875" s="79"/>
    </row>
    <row r="2876" spans="11:17">
      <c r="K2876" s="68"/>
      <c r="M2876" s="93"/>
      <c r="N2876" s="79"/>
      <c r="P2876" s="68"/>
      <c r="Q2876" s="79"/>
    </row>
    <row r="2877" spans="11:17">
      <c r="K2877" s="68"/>
      <c r="M2877" s="93"/>
      <c r="N2877" s="79"/>
      <c r="P2877" s="68"/>
      <c r="Q2877" s="79"/>
    </row>
    <row r="2878" spans="11:17">
      <c r="K2878" s="68"/>
      <c r="M2878" s="93"/>
      <c r="N2878" s="79"/>
      <c r="P2878" s="68"/>
      <c r="Q2878" s="79"/>
    </row>
    <row r="2879" spans="11:17">
      <c r="K2879" s="68"/>
      <c r="M2879" s="93"/>
      <c r="N2879" s="79"/>
      <c r="P2879" s="68"/>
      <c r="Q2879" s="79"/>
    </row>
    <row r="2880" spans="11:17">
      <c r="K2880" s="68"/>
      <c r="M2880" s="93"/>
      <c r="N2880" s="79"/>
      <c r="P2880" s="68"/>
      <c r="Q2880" s="79"/>
    </row>
    <row r="2881" spans="11:17">
      <c r="K2881" s="68"/>
      <c r="M2881" s="93"/>
      <c r="N2881" s="79"/>
      <c r="P2881" s="68"/>
      <c r="Q2881" s="79"/>
    </row>
    <row r="2882" spans="11:17">
      <c r="K2882" s="68"/>
      <c r="M2882" s="93"/>
      <c r="N2882" s="79"/>
      <c r="P2882" s="68"/>
      <c r="Q2882" s="79"/>
    </row>
    <row r="2883" spans="11:17">
      <c r="K2883" s="68"/>
      <c r="M2883" s="93"/>
      <c r="N2883" s="79"/>
      <c r="P2883" s="68"/>
      <c r="Q2883" s="79"/>
    </row>
    <row r="2884" spans="11:17">
      <c r="K2884" s="68"/>
      <c r="M2884" s="93"/>
      <c r="N2884" s="79"/>
      <c r="P2884" s="68"/>
      <c r="Q2884" s="79"/>
    </row>
    <row r="2885" spans="11:17">
      <c r="K2885" s="68"/>
      <c r="M2885" s="93"/>
      <c r="N2885" s="79"/>
      <c r="P2885" s="68"/>
      <c r="Q2885" s="79"/>
    </row>
    <row r="2886" spans="11:17">
      <c r="K2886" s="68"/>
      <c r="M2886" s="93"/>
      <c r="N2886" s="79"/>
      <c r="P2886" s="68"/>
      <c r="Q2886" s="79"/>
    </row>
    <row r="2887" spans="11:17">
      <c r="K2887" s="68"/>
      <c r="M2887" s="93"/>
      <c r="N2887" s="79"/>
      <c r="P2887" s="68"/>
      <c r="Q2887" s="79"/>
    </row>
    <row r="2888" spans="11:17">
      <c r="K2888" s="68"/>
      <c r="M2888" s="93"/>
      <c r="N2888" s="79"/>
      <c r="P2888" s="68"/>
      <c r="Q2888" s="79"/>
    </row>
    <row r="2889" spans="11:17">
      <c r="K2889" s="68"/>
      <c r="M2889" s="93"/>
      <c r="N2889" s="79"/>
      <c r="P2889" s="68"/>
      <c r="Q2889" s="79"/>
    </row>
    <row r="2890" spans="11:17">
      <c r="K2890" s="68"/>
      <c r="M2890" s="93"/>
      <c r="N2890" s="79"/>
      <c r="P2890" s="68"/>
      <c r="Q2890" s="79"/>
    </row>
    <row r="2891" spans="11:17">
      <c r="K2891" s="68"/>
      <c r="M2891" s="93"/>
      <c r="N2891" s="79"/>
      <c r="P2891" s="68"/>
      <c r="Q2891" s="79"/>
    </row>
    <row r="2892" spans="11:17">
      <c r="K2892" s="68"/>
      <c r="M2892" s="93"/>
      <c r="N2892" s="79"/>
      <c r="P2892" s="68"/>
      <c r="Q2892" s="79"/>
    </row>
    <row r="2893" spans="11:17">
      <c r="K2893" s="68"/>
      <c r="M2893" s="93"/>
      <c r="N2893" s="79"/>
      <c r="P2893" s="68"/>
      <c r="Q2893" s="79"/>
    </row>
    <row r="2894" spans="11:17">
      <c r="K2894" s="68"/>
      <c r="M2894" s="93"/>
      <c r="N2894" s="79"/>
      <c r="P2894" s="68"/>
      <c r="Q2894" s="79"/>
    </row>
    <row r="2895" spans="11:17">
      <c r="K2895" s="68"/>
      <c r="M2895" s="93"/>
      <c r="N2895" s="79"/>
      <c r="P2895" s="68"/>
      <c r="Q2895" s="79"/>
    </row>
    <row r="2896" spans="11:17">
      <c r="K2896" s="68"/>
      <c r="M2896" s="93"/>
      <c r="N2896" s="79"/>
      <c r="P2896" s="68"/>
      <c r="Q2896" s="79"/>
    </row>
    <row r="2897" spans="11:17">
      <c r="K2897" s="68"/>
      <c r="M2897" s="93"/>
      <c r="N2897" s="79"/>
      <c r="P2897" s="68"/>
      <c r="Q2897" s="79"/>
    </row>
    <row r="2898" spans="11:17">
      <c r="K2898" s="68"/>
      <c r="M2898" s="93"/>
      <c r="N2898" s="79"/>
      <c r="P2898" s="68"/>
      <c r="Q2898" s="79"/>
    </row>
    <row r="2899" spans="11:17">
      <c r="K2899" s="68"/>
      <c r="M2899" s="93"/>
      <c r="N2899" s="79"/>
      <c r="P2899" s="68"/>
      <c r="Q2899" s="79"/>
    </row>
    <row r="2900" spans="11:17">
      <c r="K2900" s="68"/>
      <c r="M2900" s="93"/>
      <c r="N2900" s="79"/>
      <c r="P2900" s="68"/>
      <c r="Q2900" s="79"/>
    </row>
    <row r="2901" spans="11:17">
      <c r="K2901" s="68"/>
      <c r="M2901" s="93"/>
      <c r="N2901" s="79"/>
      <c r="P2901" s="68"/>
      <c r="Q2901" s="79"/>
    </row>
    <row r="2902" spans="11:17">
      <c r="K2902" s="68"/>
      <c r="M2902" s="93"/>
      <c r="N2902" s="79"/>
      <c r="P2902" s="68"/>
      <c r="Q2902" s="79"/>
    </row>
    <row r="2903" spans="11:17">
      <c r="K2903" s="68"/>
      <c r="M2903" s="93"/>
      <c r="N2903" s="79"/>
      <c r="P2903" s="68"/>
      <c r="Q2903" s="79"/>
    </row>
    <row r="2904" spans="11:17">
      <c r="K2904" s="68"/>
      <c r="M2904" s="93"/>
      <c r="N2904" s="79"/>
      <c r="P2904" s="68"/>
      <c r="Q2904" s="79"/>
    </row>
    <row r="2905" spans="11:17">
      <c r="K2905" s="68"/>
      <c r="M2905" s="93"/>
      <c r="N2905" s="79"/>
      <c r="P2905" s="68"/>
      <c r="Q2905" s="79"/>
    </row>
    <row r="2906" spans="11:17">
      <c r="K2906" s="68"/>
      <c r="M2906" s="93"/>
      <c r="N2906" s="79"/>
      <c r="P2906" s="68"/>
      <c r="Q2906" s="79"/>
    </row>
    <row r="2907" spans="11:17">
      <c r="K2907" s="68"/>
      <c r="M2907" s="93"/>
      <c r="N2907" s="79"/>
      <c r="P2907" s="68"/>
      <c r="Q2907" s="79"/>
    </row>
    <row r="2908" spans="11:17">
      <c r="K2908" s="68"/>
      <c r="M2908" s="93"/>
      <c r="N2908" s="79"/>
      <c r="P2908" s="68"/>
      <c r="Q2908" s="79"/>
    </row>
    <row r="2909" spans="11:17">
      <c r="K2909" s="68"/>
      <c r="M2909" s="93"/>
      <c r="N2909" s="79"/>
      <c r="P2909" s="68"/>
      <c r="Q2909" s="79"/>
    </row>
    <row r="2910" spans="11:17">
      <c r="K2910" s="68"/>
      <c r="M2910" s="93"/>
      <c r="N2910" s="79"/>
      <c r="P2910" s="68"/>
      <c r="Q2910" s="79"/>
    </row>
    <row r="2911" spans="11:17">
      <c r="K2911" s="68"/>
      <c r="M2911" s="93"/>
      <c r="N2911" s="79"/>
      <c r="P2911" s="68"/>
      <c r="Q2911" s="79"/>
    </row>
    <row r="2912" spans="11:17">
      <c r="K2912" s="68"/>
      <c r="M2912" s="93"/>
      <c r="N2912" s="79"/>
      <c r="P2912" s="68"/>
      <c r="Q2912" s="79"/>
    </row>
    <row r="2913" spans="11:17">
      <c r="K2913" s="68"/>
      <c r="M2913" s="93"/>
      <c r="N2913" s="79"/>
      <c r="P2913" s="68"/>
      <c r="Q2913" s="79"/>
    </row>
    <row r="2914" spans="11:17">
      <c r="K2914" s="68"/>
      <c r="M2914" s="93"/>
      <c r="N2914" s="79"/>
      <c r="P2914" s="68"/>
      <c r="Q2914" s="79"/>
    </row>
    <row r="2915" spans="11:17">
      <c r="K2915" s="68"/>
      <c r="M2915" s="93"/>
      <c r="N2915" s="79"/>
      <c r="P2915" s="68"/>
      <c r="Q2915" s="79"/>
    </row>
    <row r="2916" spans="11:17">
      <c r="K2916" s="68"/>
      <c r="M2916" s="93"/>
      <c r="N2916" s="79"/>
      <c r="P2916" s="68"/>
      <c r="Q2916" s="79"/>
    </row>
    <row r="2917" spans="11:17">
      <c r="K2917" s="68"/>
      <c r="M2917" s="93"/>
      <c r="N2917" s="79"/>
      <c r="P2917" s="68"/>
      <c r="Q2917" s="79"/>
    </row>
    <row r="2918" spans="11:17">
      <c r="K2918" s="68"/>
      <c r="M2918" s="93"/>
      <c r="N2918" s="79"/>
      <c r="P2918" s="68"/>
      <c r="Q2918" s="79"/>
    </row>
    <row r="2919" spans="11:17">
      <c r="K2919" s="68"/>
      <c r="M2919" s="93"/>
      <c r="N2919" s="79"/>
      <c r="P2919" s="68"/>
      <c r="Q2919" s="79"/>
    </row>
    <row r="2920" spans="11:17">
      <c r="K2920" s="68"/>
      <c r="M2920" s="93"/>
      <c r="N2920" s="79"/>
      <c r="P2920" s="68"/>
      <c r="Q2920" s="79"/>
    </row>
    <row r="2921" spans="11:17">
      <c r="K2921" s="68"/>
      <c r="M2921" s="93"/>
      <c r="N2921" s="79"/>
      <c r="P2921" s="68"/>
      <c r="Q2921" s="79"/>
    </row>
    <row r="2922" spans="11:17">
      <c r="K2922" s="68"/>
      <c r="M2922" s="93"/>
      <c r="N2922" s="79"/>
      <c r="P2922" s="68"/>
      <c r="Q2922" s="79"/>
    </row>
    <row r="2923" spans="11:17">
      <c r="K2923" s="68"/>
      <c r="M2923" s="93"/>
      <c r="N2923" s="79"/>
      <c r="P2923" s="68"/>
      <c r="Q2923" s="79"/>
    </row>
    <row r="2924" spans="11:17">
      <c r="K2924" s="68"/>
      <c r="M2924" s="93"/>
      <c r="N2924" s="79"/>
      <c r="P2924" s="68"/>
      <c r="Q2924" s="79"/>
    </row>
    <row r="2925" spans="11:17">
      <c r="K2925" s="68"/>
      <c r="M2925" s="93"/>
      <c r="N2925" s="79"/>
      <c r="P2925" s="68"/>
      <c r="Q2925" s="79"/>
    </row>
    <row r="2926" spans="11:17">
      <c r="K2926" s="68"/>
      <c r="M2926" s="93"/>
      <c r="N2926" s="79"/>
      <c r="P2926" s="68"/>
      <c r="Q2926" s="79"/>
    </row>
    <row r="2927" spans="11:17">
      <c r="K2927" s="68"/>
      <c r="M2927" s="93"/>
      <c r="N2927" s="79"/>
      <c r="P2927" s="68"/>
      <c r="Q2927" s="79"/>
    </row>
    <row r="2928" spans="11:17">
      <c r="K2928" s="68"/>
      <c r="M2928" s="93"/>
      <c r="N2928" s="79"/>
      <c r="P2928" s="68"/>
      <c r="Q2928" s="79"/>
    </row>
    <row r="2929" spans="11:17">
      <c r="K2929" s="68"/>
      <c r="M2929" s="93"/>
      <c r="N2929" s="79"/>
      <c r="P2929" s="68"/>
      <c r="Q2929" s="79"/>
    </row>
    <row r="2930" spans="11:17">
      <c r="K2930" s="68"/>
      <c r="M2930" s="93"/>
      <c r="N2930" s="79"/>
      <c r="P2930" s="68"/>
      <c r="Q2930" s="79"/>
    </row>
    <row r="2931" spans="11:17">
      <c r="K2931" s="68"/>
      <c r="M2931" s="93"/>
      <c r="N2931" s="79"/>
      <c r="P2931" s="68"/>
      <c r="Q2931" s="79"/>
    </row>
    <row r="2932" spans="11:17">
      <c r="K2932" s="68"/>
      <c r="M2932" s="93"/>
      <c r="N2932" s="79"/>
      <c r="P2932" s="68"/>
      <c r="Q2932" s="79"/>
    </row>
    <row r="2933" spans="11:17">
      <c r="K2933" s="68"/>
      <c r="M2933" s="93"/>
      <c r="N2933" s="79"/>
      <c r="P2933" s="68"/>
      <c r="Q2933" s="79"/>
    </row>
    <row r="2934" spans="11:17">
      <c r="K2934" s="68"/>
      <c r="M2934" s="93"/>
      <c r="N2934" s="79"/>
      <c r="P2934" s="68"/>
      <c r="Q2934" s="79"/>
    </row>
    <row r="2935" spans="11:17">
      <c r="K2935" s="68"/>
      <c r="M2935" s="93"/>
      <c r="N2935" s="79"/>
      <c r="P2935" s="68"/>
      <c r="Q2935" s="79"/>
    </row>
    <row r="2936" spans="11:17">
      <c r="K2936" s="68"/>
      <c r="M2936" s="93"/>
      <c r="N2936" s="79"/>
      <c r="P2936" s="68"/>
      <c r="Q2936" s="79"/>
    </row>
    <row r="2937" spans="11:17">
      <c r="K2937" s="68"/>
      <c r="M2937" s="93"/>
      <c r="N2937" s="79"/>
      <c r="P2937" s="68"/>
      <c r="Q2937" s="79"/>
    </row>
    <row r="2938" spans="11:17">
      <c r="K2938" s="68"/>
      <c r="M2938" s="93"/>
      <c r="N2938" s="79"/>
      <c r="P2938" s="68"/>
      <c r="Q2938" s="79"/>
    </row>
    <row r="2939" spans="11:17">
      <c r="K2939" s="68"/>
      <c r="M2939" s="93"/>
      <c r="N2939" s="79"/>
      <c r="P2939" s="68"/>
      <c r="Q2939" s="79"/>
    </row>
    <row r="2940" spans="11:17">
      <c r="K2940" s="68"/>
      <c r="M2940" s="93"/>
      <c r="N2940" s="79"/>
      <c r="P2940" s="68"/>
      <c r="Q2940" s="79"/>
    </row>
    <row r="2941" spans="11:17">
      <c r="K2941" s="68"/>
      <c r="M2941" s="93"/>
      <c r="N2941" s="79"/>
      <c r="P2941" s="68"/>
      <c r="Q2941" s="79"/>
    </row>
    <row r="2942" spans="11:17">
      <c r="K2942" s="68"/>
      <c r="M2942" s="93"/>
      <c r="N2942" s="79"/>
      <c r="P2942" s="68"/>
      <c r="Q2942" s="79"/>
    </row>
    <row r="2943" spans="11:17">
      <c r="K2943" s="68"/>
      <c r="M2943" s="93"/>
      <c r="N2943" s="79"/>
      <c r="P2943" s="68"/>
      <c r="Q2943" s="79"/>
    </row>
    <row r="2944" spans="11:17">
      <c r="K2944" s="68"/>
      <c r="M2944" s="93"/>
      <c r="N2944" s="79"/>
      <c r="P2944" s="68"/>
      <c r="Q2944" s="79"/>
    </row>
    <row r="2945" spans="11:17">
      <c r="K2945" s="68"/>
      <c r="M2945" s="93"/>
      <c r="N2945" s="79"/>
      <c r="P2945" s="68"/>
      <c r="Q2945" s="79"/>
    </row>
    <row r="2946" spans="11:17">
      <c r="K2946" s="68"/>
      <c r="M2946" s="93"/>
      <c r="N2946" s="79"/>
      <c r="P2946" s="68"/>
      <c r="Q2946" s="79"/>
    </row>
    <row r="2947" spans="11:17">
      <c r="K2947" s="68"/>
      <c r="M2947" s="93"/>
      <c r="N2947" s="79"/>
      <c r="P2947" s="68"/>
      <c r="Q2947" s="79"/>
    </row>
    <row r="2948" spans="11:17">
      <c r="K2948" s="68"/>
      <c r="M2948" s="93"/>
      <c r="N2948" s="79"/>
      <c r="P2948" s="68"/>
      <c r="Q2948" s="79"/>
    </row>
    <row r="2949" spans="11:17">
      <c r="K2949" s="68"/>
      <c r="M2949" s="93"/>
      <c r="N2949" s="79"/>
      <c r="P2949" s="68"/>
      <c r="Q2949" s="79"/>
    </row>
    <row r="2950" spans="11:17">
      <c r="K2950" s="68"/>
      <c r="M2950" s="93"/>
      <c r="N2950" s="79"/>
      <c r="P2950" s="68"/>
      <c r="Q2950" s="79"/>
    </row>
    <row r="2951" spans="11:17">
      <c r="K2951" s="68"/>
      <c r="M2951" s="93"/>
      <c r="N2951" s="79"/>
      <c r="P2951" s="68"/>
      <c r="Q2951" s="79"/>
    </row>
    <row r="2952" spans="11:17">
      <c r="K2952" s="68"/>
      <c r="M2952" s="93"/>
      <c r="N2952" s="79"/>
      <c r="P2952" s="68"/>
      <c r="Q2952" s="79"/>
    </row>
    <row r="2953" spans="11:17">
      <c r="K2953" s="68"/>
      <c r="M2953" s="93"/>
      <c r="N2953" s="79"/>
      <c r="P2953" s="68"/>
      <c r="Q2953" s="79"/>
    </row>
    <row r="2954" spans="11:17">
      <c r="K2954" s="68"/>
      <c r="M2954" s="93"/>
      <c r="N2954" s="79"/>
      <c r="P2954" s="68"/>
      <c r="Q2954" s="79"/>
    </row>
    <row r="2955" spans="11:17">
      <c r="K2955" s="68"/>
      <c r="M2955" s="93"/>
      <c r="N2955" s="79"/>
      <c r="P2955" s="68"/>
      <c r="Q2955" s="79"/>
    </row>
    <row r="2956" spans="11:17">
      <c r="K2956" s="68"/>
      <c r="M2956" s="93"/>
      <c r="N2956" s="79"/>
      <c r="P2956" s="68"/>
      <c r="Q2956" s="79"/>
    </row>
    <row r="2957" spans="11:17">
      <c r="K2957" s="68"/>
      <c r="M2957" s="93"/>
      <c r="N2957" s="79"/>
      <c r="P2957" s="68"/>
      <c r="Q2957" s="79"/>
    </row>
    <row r="2958" spans="11:17">
      <c r="K2958" s="68"/>
      <c r="M2958" s="93"/>
      <c r="N2958" s="79"/>
      <c r="P2958" s="68"/>
      <c r="Q2958" s="79"/>
    </row>
    <row r="2959" spans="11:17">
      <c r="K2959" s="68"/>
      <c r="M2959" s="93"/>
      <c r="N2959" s="79"/>
      <c r="P2959" s="68"/>
      <c r="Q2959" s="79"/>
    </row>
    <row r="2960" spans="11:17">
      <c r="K2960" s="68"/>
      <c r="M2960" s="93"/>
      <c r="N2960" s="79"/>
      <c r="P2960" s="68"/>
      <c r="Q2960" s="79"/>
    </row>
    <row r="2961" spans="11:17">
      <c r="K2961" s="68"/>
      <c r="M2961" s="93"/>
      <c r="N2961" s="79"/>
      <c r="P2961" s="68"/>
      <c r="Q2961" s="79"/>
    </row>
    <row r="2962" spans="11:17">
      <c r="K2962" s="68"/>
      <c r="M2962" s="93"/>
      <c r="N2962" s="79"/>
      <c r="P2962" s="68"/>
      <c r="Q2962" s="79"/>
    </row>
    <row r="2963" spans="11:17">
      <c r="K2963" s="68"/>
      <c r="M2963" s="93"/>
      <c r="N2963" s="79"/>
      <c r="P2963" s="68"/>
      <c r="Q2963" s="79"/>
    </row>
    <row r="2964" spans="11:17">
      <c r="K2964" s="68"/>
      <c r="M2964" s="93"/>
      <c r="N2964" s="79"/>
      <c r="P2964" s="68"/>
      <c r="Q2964" s="79"/>
    </row>
    <row r="2965" spans="11:17">
      <c r="K2965" s="68"/>
      <c r="M2965" s="93"/>
      <c r="N2965" s="79"/>
      <c r="P2965" s="68"/>
      <c r="Q2965" s="79"/>
    </row>
    <row r="2966" spans="11:17">
      <c r="K2966" s="68"/>
      <c r="M2966" s="93"/>
      <c r="N2966" s="79"/>
      <c r="P2966" s="68"/>
      <c r="Q2966" s="79"/>
    </row>
    <row r="2967" spans="11:17">
      <c r="K2967" s="68"/>
      <c r="M2967" s="93"/>
      <c r="N2967" s="79"/>
      <c r="P2967" s="68"/>
      <c r="Q2967" s="79"/>
    </row>
    <row r="2968" spans="11:17">
      <c r="K2968" s="68"/>
      <c r="M2968" s="93"/>
      <c r="N2968" s="79"/>
      <c r="P2968" s="68"/>
      <c r="Q2968" s="79"/>
    </row>
    <row r="2969" spans="11:17">
      <c r="K2969" s="68"/>
      <c r="M2969" s="93"/>
      <c r="N2969" s="79"/>
      <c r="P2969" s="68"/>
      <c r="Q2969" s="79"/>
    </row>
    <row r="2970" spans="11:17">
      <c r="K2970" s="68"/>
      <c r="M2970" s="93"/>
      <c r="N2970" s="79"/>
      <c r="P2970" s="68"/>
      <c r="Q2970" s="79"/>
    </row>
    <row r="2971" spans="11:17">
      <c r="K2971" s="68"/>
      <c r="M2971" s="93"/>
      <c r="N2971" s="79"/>
      <c r="P2971" s="68"/>
      <c r="Q2971" s="79"/>
    </row>
    <row r="2972" spans="11:17">
      <c r="K2972" s="68"/>
      <c r="M2972" s="93"/>
      <c r="N2972" s="79"/>
      <c r="P2972" s="68"/>
      <c r="Q2972" s="79"/>
    </row>
    <row r="2973" spans="11:17">
      <c r="K2973" s="68"/>
      <c r="M2973" s="93"/>
      <c r="N2973" s="79"/>
      <c r="P2973" s="68"/>
      <c r="Q2973" s="79"/>
    </row>
    <row r="2974" spans="11:17">
      <c r="K2974" s="68"/>
      <c r="M2974" s="93"/>
      <c r="N2974" s="79"/>
      <c r="P2974" s="68"/>
      <c r="Q2974" s="79"/>
    </row>
    <row r="2975" spans="11:17">
      <c r="K2975" s="68"/>
      <c r="M2975" s="93"/>
      <c r="N2975" s="79"/>
      <c r="P2975" s="68"/>
      <c r="Q2975" s="79"/>
    </row>
    <row r="2976" spans="11:17">
      <c r="K2976" s="68"/>
      <c r="M2976" s="93"/>
      <c r="N2976" s="79"/>
      <c r="P2976" s="68"/>
      <c r="Q2976" s="79"/>
    </row>
    <row r="2977" spans="11:17">
      <c r="K2977" s="68"/>
      <c r="M2977" s="93"/>
      <c r="N2977" s="79"/>
      <c r="P2977" s="68"/>
      <c r="Q2977" s="79"/>
    </row>
    <row r="2978" spans="11:17">
      <c r="K2978" s="68"/>
      <c r="M2978" s="93"/>
      <c r="N2978" s="79"/>
      <c r="P2978" s="68"/>
      <c r="Q2978" s="79"/>
    </row>
    <row r="2979" spans="11:17">
      <c r="K2979" s="68"/>
      <c r="M2979" s="93"/>
      <c r="N2979" s="79"/>
      <c r="P2979" s="68"/>
      <c r="Q2979" s="79"/>
    </row>
    <row r="2980" spans="11:17">
      <c r="K2980" s="68"/>
      <c r="M2980" s="93"/>
      <c r="N2980" s="79"/>
      <c r="P2980" s="68"/>
      <c r="Q2980" s="79"/>
    </row>
    <row r="2981" spans="11:17">
      <c r="K2981" s="68"/>
      <c r="M2981" s="93"/>
      <c r="N2981" s="79"/>
      <c r="P2981" s="68"/>
      <c r="Q2981" s="79"/>
    </row>
    <row r="2982" spans="11:17">
      <c r="K2982" s="68"/>
      <c r="M2982" s="93"/>
      <c r="N2982" s="79"/>
      <c r="P2982" s="68"/>
      <c r="Q2982" s="79"/>
    </row>
    <row r="2983" spans="11:17">
      <c r="K2983" s="68"/>
      <c r="M2983" s="93"/>
      <c r="N2983" s="79"/>
      <c r="P2983" s="68"/>
      <c r="Q2983" s="79"/>
    </row>
    <row r="2984" spans="11:17">
      <c r="K2984" s="68"/>
      <c r="M2984" s="93"/>
      <c r="N2984" s="79"/>
      <c r="P2984" s="68"/>
      <c r="Q2984" s="79"/>
    </row>
    <row r="2985" spans="11:17">
      <c r="K2985" s="68"/>
      <c r="M2985" s="93"/>
      <c r="N2985" s="79"/>
      <c r="P2985" s="68"/>
      <c r="Q2985" s="79"/>
    </row>
    <row r="2986" spans="11:17">
      <c r="K2986" s="68"/>
      <c r="M2986" s="93"/>
      <c r="N2986" s="79"/>
      <c r="P2986" s="68"/>
      <c r="Q2986" s="79"/>
    </row>
    <row r="2987" spans="11:17">
      <c r="K2987" s="68"/>
      <c r="M2987" s="93"/>
      <c r="N2987" s="79"/>
      <c r="P2987" s="68"/>
      <c r="Q2987" s="79"/>
    </row>
    <row r="2988" spans="11:17">
      <c r="K2988" s="68"/>
      <c r="M2988" s="93"/>
      <c r="N2988" s="79"/>
      <c r="P2988" s="68"/>
      <c r="Q2988" s="79"/>
    </row>
    <row r="2989" spans="11:17">
      <c r="K2989" s="68"/>
      <c r="M2989" s="93"/>
      <c r="N2989" s="79"/>
      <c r="P2989" s="68"/>
      <c r="Q2989" s="79"/>
    </row>
    <row r="2990" spans="11:17">
      <c r="K2990" s="68"/>
      <c r="M2990" s="93"/>
      <c r="N2990" s="79"/>
      <c r="P2990" s="68"/>
      <c r="Q2990" s="79"/>
    </row>
    <row r="2991" spans="11:17">
      <c r="K2991" s="68"/>
      <c r="M2991" s="93"/>
      <c r="N2991" s="79"/>
      <c r="P2991" s="68"/>
      <c r="Q2991" s="79"/>
    </row>
    <row r="2992" spans="11:17">
      <c r="K2992" s="68"/>
      <c r="M2992" s="93"/>
      <c r="N2992" s="79"/>
      <c r="P2992" s="68"/>
      <c r="Q2992" s="79"/>
    </row>
    <row r="2993" spans="11:17">
      <c r="K2993" s="68"/>
      <c r="M2993" s="93"/>
      <c r="N2993" s="79"/>
      <c r="P2993" s="68"/>
      <c r="Q2993" s="79"/>
    </row>
    <row r="2994" spans="11:17">
      <c r="K2994" s="68"/>
      <c r="M2994" s="93"/>
      <c r="N2994" s="79"/>
      <c r="P2994" s="68"/>
      <c r="Q2994" s="79"/>
    </row>
    <row r="2995" spans="11:17">
      <c r="K2995" s="68"/>
      <c r="M2995" s="93"/>
      <c r="N2995" s="79"/>
      <c r="P2995" s="68"/>
      <c r="Q2995" s="79"/>
    </row>
    <row r="2996" spans="11:17">
      <c r="K2996" s="68"/>
      <c r="M2996" s="93"/>
      <c r="N2996" s="79"/>
      <c r="P2996" s="68"/>
      <c r="Q2996" s="79"/>
    </row>
    <row r="2997" spans="11:17">
      <c r="K2997" s="68"/>
      <c r="M2997" s="93"/>
      <c r="N2997" s="79"/>
      <c r="P2997" s="68"/>
      <c r="Q2997" s="79"/>
    </row>
    <row r="2998" spans="11:17">
      <c r="K2998" s="68"/>
      <c r="M2998" s="93"/>
      <c r="N2998" s="79"/>
      <c r="P2998" s="68"/>
      <c r="Q2998" s="79"/>
    </row>
    <row r="2999" spans="11:17">
      <c r="K2999" s="68"/>
      <c r="M2999" s="93"/>
      <c r="N2999" s="79"/>
      <c r="P2999" s="68"/>
      <c r="Q2999" s="79"/>
    </row>
    <row r="3000" spans="11:17">
      <c r="K3000" s="68"/>
      <c r="M3000" s="93"/>
      <c r="N3000" s="79"/>
      <c r="P3000" s="68"/>
      <c r="Q3000" s="79"/>
    </row>
    <row r="3001" spans="11:17">
      <c r="K3001" s="68"/>
      <c r="M3001" s="93"/>
      <c r="N3001" s="79"/>
      <c r="P3001" s="68"/>
      <c r="Q3001" s="79"/>
    </row>
    <row r="3002" spans="11:17">
      <c r="K3002" s="68"/>
      <c r="M3002" s="93"/>
      <c r="N3002" s="79"/>
      <c r="P3002" s="68"/>
      <c r="Q3002" s="79"/>
    </row>
    <row r="3003" spans="11:17">
      <c r="K3003" s="68"/>
      <c r="M3003" s="93"/>
      <c r="N3003" s="79"/>
      <c r="P3003" s="68"/>
      <c r="Q3003" s="79"/>
    </row>
    <row r="3004" spans="11:17">
      <c r="K3004" s="68"/>
      <c r="M3004" s="93"/>
      <c r="N3004" s="79"/>
      <c r="P3004" s="68"/>
      <c r="Q3004" s="79"/>
    </row>
    <row r="3005" spans="11:17">
      <c r="K3005" s="68"/>
      <c r="M3005" s="93"/>
      <c r="N3005" s="79"/>
      <c r="P3005" s="68"/>
      <c r="Q3005" s="79"/>
    </row>
    <row r="3006" spans="11:17">
      <c r="K3006" s="68"/>
      <c r="M3006" s="93"/>
      <c r="N3006" s="79"/>
      <c r="P3006" s="68"/>
      <c r="Q3006" s="79"/>
    </row>
    <row r="3007" spans="11:17">
      <c r="K3007" s="68"/>
      <c r="M3007" s="93"/>
      <c r="N3007" s="79"/>
      <c r="P3007" s="68"/>
      <c r="Q3007" s="79"/>
    </row>
    <row r="3008" spans="11:17">
      <c r="K3008" s="68"/>
      <c r="M3008" s="93"/>
      <c r="N3008" s="79"/>
      <c r="P3008" s="68"/>
      <c r="Q3008" s="79"/>
    </row>
    <row r="3009" spans="11:17">
      <c r="K3009" s="68"/>
      <c r="M3009" s="93"/>
      <c r="N3009" s="79"/>
      <c r="P3009" s="68"/>
      <c r="Q3009" s="79"/>
    </row>
    <row r="3010" spans="11:17">
      <c r="K3010" s="68"/>
      <c r="M3010" s="93"/>
      <c r="N3010" s="79"/>
      <c r="P3010" s="68"/>
      <c r="Q3010" s="79"/>
    </row>
    <row r="3011" spans="11:17">
      <c r="K3011" s="68"/>
      <c r="M3011" s="93"/>
      <c r="N3011" s="79"/>
      <c r="P3011" s="68"/>
      <c r="Q3011" s="79"/>
    </row>
    <row r="3012" spans="11:17">
      <c r="K3012" s="68"/>
      <c r="M3012" s="93"/>
      <c r="N3012" s="79"/>
      <c r="P3012" s="68"/>
      <c r="Q3012" s="79"/>
    </row>
    <row r="3013" spans="11:17">
      <c r="K3013" s="68"/>
      <c r="M3013" s="93"/>
      <c r="N3013" s="79"/>
      <c r="P3013" s="68"/>
      <c r="Q3013" s="79"/>
    </row>
    <row r="3014" spans="11:17">
      <c r="K3014" s="68"/>
      <c r="M3014" s="93"/>
      <c r="N3014" s="79"/>
      <c r="P3014" s="68"/>
      <c r="Q3014" s="79"/>
    </row>
    <row r="3015" spans="11:17">
      <c r="K3015" s="68"/>
      <c r="M3015" s="93"/>
      <c r="N3015" s="79"/>
      <c r="P3015" s="68"/>
      <c r="Q3015" s="79"/>
    </row>
    <row r="3016" spans="11:17">
      <c r="K3016" s="68"/>
      <c r="M3016" s="93"/>
      <c r="N3016" s="79"/>
      <c r="P3016" s="68"/>
      <c r="Q3016" s="79"/>
    </row>
    <row r="3017" spans="11:17">
      <c r="K3017" s="68"/>
      <c r="M3017" s="93"/>
      <c r="N3017" s="79"/>
      <c r="P3017" s="68"/>
      <c r="Q3017" s="79"/>
    </row>
    <row r="3018" spans="11:17">
      <c r="K3018" s="68"/>
      <c r="M3018" s="93"/>
      <c r="N3018" s="79"/>
      <c r="P3018" s="68"/>
      <c r="Q3018" s="79"/>
    </row>
    <row r="3019" spans="11:17">
      <c r="K3019" s="68"/>
      <c r="M3019" s="93"/>
      <c r="N3019" s="79"/>
      <c r="P3019" s="68"/>
      <c r="Q3019" s="79"/>
    </row>
    <row r="3020" spans="11:17">
      <c r="K3020" s="68"/>
      <c r="M3020" s="93"/>
      <c r="N3020" s="79"/>
      <c r="P3020" s="68"/>
      <c r="Q3020" s="79"/>
    </row>
    <row r="3021" spans="11:17">
      <c r="K3021" s="68"/>
      <c r="M3021" s="93"/>
      <c r="N3021" s="79"/>
      <c r="P3021" s="68"/>
      <c r="Q3021" s="79"/>
    </row>
    <row r="3022" spans="11:17">
      <c r="K3022" s="68"/>
      <c r="M3022" s="93"/>
      <c r="N3022" s="79"/>
      <c r="P3022" s="68"/>
      <c r="Q3022" s="79"/>
    </row>
    <row r="3023" spans="11:17">
      <c r="K3023" s="68"/>
      <c r="M3023" s="93"/>
      <c r="N3023" s="79"/>
      <c r="P3023" s="68"/>
      <c r="Q3023" s="79"/>
    </row>
    <row r="3024" spans="11:17">
      <c r="K3024" s="68"/>
      <c r="M3024" s="93"/>
      <c r="N3024" s="79"/>
      <c r="P3024" s="68"/>
      <c r="Q3024" s="79"/>
    </row>
    <row r="3025" spans="11:17">
      <c r="K3025" s="68"/>
      <c r="M3025" s="93"/>
      <c r="N3025" s="79"/>
      <c r="P3025" s="68"/>
      <c r="Q3025" s="79"/>
    </row>
    <row r="3026" spans="11:17">
      <c r="K3026" s="68"/>
      <c r="M3026" s="93"/>
      <c r="N3026" s="79"/>
      <c r="P3026" s="68"/>
      <c r="Q3026" s="79"/>
    </row>
    <row r="3027" spans="11:17">
      <c r="K3027" s="68"/>
      <c r="M3027" s="93"/>
      <c r="N3027" s="79"/>
      <c r="P3027" s="68"/>
      <c r="Q3027" s="79"/>
    </row>
    <row r="3028" spans="11:17">
      <c r="K3028" s="68"/>
      <c r="M3028" s="93"/>
      <c r="N3028" s="79"/>
      <c r="P3028" s="68"/>
      <c r="Q3028" s="79"/>
    </row>
    <row r="3029" spans="11:17">
      <c r="K3029" s="68"/>
      <c r="M3029" s="93"/>
      <c r="N3029" s="79"/>
      <c r="P3029" s="68"/>
      <c r="Q3029" s="79"/>
    </row>
    <row r="3030" spans="11:17">
      <c r="K3030" s="68"/>
      <c r="M3030" s="93"/>
      <c r="N3030" s="79"/>
      <c r="P3030" s="68"/>
      <c r="Q3030" s="79"/>
    </row>
    <row r="3031" spans="11:17">
      <c r="K3031" s="68"/>
      <c r="M3031" s="93"/>
      <c r="N3031" s="79"/>
      <c r="P3031" s="68"/>
      <c r="Q3031" s="79"/>
    </row>
    <row r="3032" spans="11:17">
      <c r="K3032" s="68"/>
      <c r="M3032" s="93"/>
      <c r="N3032" s="79"/>
      <c r="P3032" s="68"/>
      <c r="Q3032" s="79"/>
    </row>
    <row r="3033" spans="11:17">
      <c r="K3033" s="68"/>
      <c r="M3033" s="93"/>
      <c r="N3033" s="79"/>
      <c r="P3033" s="68"/>
      <c r="Q3033" s="79"/>
    </row>
    <row r="3034" spans="11:17">
      <c r="K3034" s="68"/>
      <c r="M3034" s="93"/>
      <c r="N3034" s="79"/>
      <c r="P3034" s="68"/>
      <c r="Q3034" s="79"/>
    </row>
    <row r="3035" spans="11:17">
      <c r="K3035" s="68"/>
      <c r="M3035" s="93"/>
      <c r="N3035" s="79"/>
      <c r="P3035" s="68"/>
      <c r="Q3035" s="79"/>
    </row>
    <row r="3036" spans="11:17">
      <c r="K3036" s="68"/>
      <c r="M3036" s="93"/>
      <c r="N3036" s="79"/>
      <c r="P3036" s="68"/>
      <c r="Q3036" s="79"/>
    </row>
    <row r="3037" spans="11:17">
      <c r="K3037" s="68"/>
      <c r="M3037" s="93"/>
      <c r="N3037" s="79"/>
      <c r="P3037" s="68"/>
      <c r="Q3037" s="79"/>
    </row>
    <row r="3038" spans="11:17">
      <c r="K3038" s="68"/>
      <c r="M3038" s="93"/>
      <c r="N3038" s="79"/>
      <c r="P3038" s="68"/>
      <c r="Q3038" s="79"/>
    </row>
    <row r="3039" spans="11:17">
      <c r="K3039" s="68"/>
      <c r="M3039" s="93"/>
      <c r="N3039" s="79"/>
      <c r="P3039" s="68"/>
      <c r="Q3039" s="79"/>
    </row>
    <row r="3040" spans="11:17">
      <c r="K3040" s="68"/>
      <c r="M3040" s="93"/>
      <c r="N3040" s="79"/>
      <c r="P3040" s="68"/>
      <c r="Q3040" s="79"/>
    </row>
    <row r="3041" spans="11:17">
      <c r="K3041" s="68"/>
      <c r="M3041" s="93"/>
      <c r="N3041" s="79"/>
      <c r="P3041" s="68"/>
      <c r="Q3041" s="79"/>
    </row>
    <row r="3042" spans="11:17">
      <c r="K3042" s="68"/>
      <c r="M3042" s="93"/>
      <c r="N3042" s="79"/>
      <c r="P3042" s="68"/>
      <c r="Q3042" s="79"/>
    </row>
    <row r="3043" spans="11:17">
      <c r="K3043" s="68"/>
      <c r="M3043" s="93"/>
      <c r="N3043" s="79"/>
      <c r="P3043" s="68"/>
      <c r="Q3043" s="79"/>
    </row>
    <row r="3044" spans="11:17">
      <c r="K3044" s="68"/>
      <c r="M3044" s="93"/>
      <c r="N3044" s="79"/>
      <c r="P3044" s="68"/>
      <c r="Q3044" s="79"/>
    </row>
    <row r="3045" spans="11:17">
      <c r="K3045" s="68"/>
      <c r="M3045" s="93"/>
      <c r="N3045" s="79"/>
      <c r="P3045" s="68"/>
      <c r="Q3045" s="79"/>
    </row>
    <row r="3046" spans="11:17">
      <c r="K3046" s="68"/>
      <c r="M3046" s="93"/>
      <c r="N3046" s="79"/>
      <c r="P3046" s="68"/>
      <c r="Q3046" s="79"/>
    </row>
    <row r="3047" spans="11:17">
      <c r="K3047" s="68"/>
      <c r="M3047" s="93"/>
      <c r="N3047" s="79"/>
      <c r="P3047" s="68"/>
      <c r="Q3047" s="79"/>
    </row>
    <row r="3048" spans="11:17">
      <c r="K3048" s="68"/>
      <c r="M3048" s="93"/>
      <c r="N3048" s="79"/>
      <c r="P3048" s="68"/>
      <c r="Q3048" s="79"/>
    </row>
    <row r="3049" spans="11:17">
      <c r="K3049" s="68"/>
      <c r="M3049" s="93"/>
      <c r="N3049" s="79"/>
      <c r="P3049" s="68"/>
      <c r="Q3049" s="79"/>
    </row>
    <row r="3050" spans="11:17">
      <c r="K3050" s="68"/>
      <c r="M3050" s="93"/>
      <c r="N3050" s="79"/>
      <c r="P3050" s="68"/>
      <c r="Q3050" s="79"/>
    </row>
    <row r="3051" spans="11:17">
      <c r="K3051" s="68"/>
      <c r="M3051" s="93"/>
      <c r="N3051" s="79"/>
      <c r="P3051" s="68"/>
      <c r="Q3051" s="79"/>
    </row>
    <row r="3052" spans="11:17">
      <c r="K3052" s="68"/>
      <c r="M3052" s="93"/>
      <c r="N3052" s="79"/>
      <c r="P3052" s="68"/>
      <c r="Q3052" s="79"/>
    </row>
    <row r="3053" spans="11:17">
      <c r="K3053" s="68"/>
      <c r="M3053" s="93"/>
      <c r="N3053" s="79"/>
      <c r="P3053" s="68"/>
      <c r="Q3053" s="79"/>
    </row>
    <row r="3054" spans="11:17">
      <c r="K3054" s="68"/>
      <c r="M3054" s="93"/>
      <c r="N3054" s="79"/>
      <c r="P3054" s="68"/>
      <c r="Q3054" s="79"/>
    </row>
    <row r="3055" spans="11:17">
      <c r="K3055" s="68"/>
      <c r="M3055" s="93"/>
      <c r="N3055" s="79"/>
      <c r="P3055" s="68"/>
      <c r="Q3055" s="79"/>
    </row>
    <row r="3056" spans="11:17">
      <c r="K3056" s="68"/>
      <c r="M3056" s="93"/>
      <c r="N3056" s="79"/>
      <c r="P3056" s="68"/>
      <c r="Q3056" s="79"/>
    </row>
    <row r="3057" spans="11:17">
      <c r="K3057" s="68"/>
      <c r="M3057" s="93"/>
      <c r="N3057" s="79"/>
      <c r="P3057" s="68"/>
      <c r="Q3057" s="79"/>
    </row>
    <row r="3058" spans="11:17">
      <c r="K3058" s="68"/>
      <c r="M3058" s="93"/>
      <c r="N3058" s="79"/>
      <c r="P3058" s="68"/>
      <c r="Q3058" s="79"/>
    </row>
    <row r="3059" spans="11:17">
      <c r="K3059" s="68"/>
      <c r="M3059" s="93"/>
      <c r="N3059" s="79"/>
      <c r="P3059" s="68"/>
      <c r="Q3059" s="79"/>
    </row>
    <row r="3060" spans="11:17">
      <c r="K3060" s="68"/>
      <c r="M3060" s="93"/>
      <c r="N3060" s="79"/>
      <c r="P3060" s="68"/>
      <c r="Q3060" s="79"/>
    </row>
    <row r="3061" spans="11:17">
      <c r="K3061" s="68"/>
      <c r="M3061" s="93"/>
      <c r="N3061" s="79"/>
      <c r="P3061" s="68"/>
      <c r="Q3061" s="79"/>
    </row>
    <row r="3062" spans="11:17">
      <c r="K3062" s="68"/>
      <c r="M3062" s="93"/>
      <c r="N3062" s="79"/>
      <c r="P3062" s="68"/>
      <c r="Q3062" s="79"/>
    </row>
    <row r="3063" spans="11:17">
      <c r="K3063" s="68"/>
      <c r="M3063" s="93"/>
      <c r="N3063" s="79"/>
      <c r="P3063" s="68"/>
      <c r="Q3063" s="79"/>
    </row>
    <row r="3064" spans="11:17">
      <c r="K3064" s="68"/>
      <c r="M3064" s="93"/>
      <c r="N3064" s="79"/>
      <c r="P3064" s="68"/>
      <c r="Q3064" s="79"/>
    </row>
    <row r="3065" spans="11:17">
      <c r="K3065" s="68"/>
      <c r="M3065" s="93"/>
      <c r="N3065" s="79"/>
      <c r="P3065" s="68"/>
      <c r="Q3065" s="79"/>
    </row>
    <row r="3066" spans="11:17">
      <c r="K3066" s="68"/>
      <c r="M3066" s="93"/>
      <c r="N3066" s="79"/>
      <c r="P3066" s="68"/>
      <c r="Q3066" s="79"/>
    </row>
    <row r="3067" spans="11:17">
      <c r="K3067" s="68"/>
      <c r="M3067" s="93"/>
      <c r="N3067" s="79"/>
      <c r="P3067" s="68"/>
      <c r="Q3067" s="79"/>
    </row>
    <row r="3068" spans="11:17">
      <c r="K3068" s="68"/>
      <c r="M3068" s="93"/>
      <c r="N3068" s="79"/>
      <c r="P3068" s="68"/>
      <c r="Q3068" s="79"/>
    </row>
    <row r="3069" spans="11:17">
      <c r="K3069" s="68"/>
      <c r="M3069" s="93"/>
      <c r="N3069" s="79"/>
      <c r="P3069" s="68"/>
      <c r="Q3069" s="79"/>
    </row>
    <row r="3070" spans="11:17">
      <c r="K3070" s="68"/>
      <c r="M3070" s="93"/>
      <c r="N3070" s="79"/>
      <c r="P3070" s="68"/>
      <c r="Q3070" s="79"/>
    </row>
    <row r="3071" spans="11:17">
      <c r="K3071" s="68"/>
      <c r="M3071" s="93"/>
      <c r="N3071" s="79"/>
      <c r="P3071" s="68"/>
      <c r="Q3071" s="79"/>
    </row>
    <row r="3072" spans="11:17">
      <c r="K3072" s="68"/>
      <c r="M3072" s="93"/>
      <c r="N3072" s="79"/>
      <c r="P3072" s="68"/>
      <c r="Q3072" s="79"/>
    </row>
    <row r="3073" spans="11:17">
      <c r="K3073" s="68"/>
      <c r="M3073" s="93"/>
      <c r="N3073" s="79"/>
      <c r="P3073" s="68"/>
      <c r="Q3073" s="79"/>
    </row>
    <row r="3074" spans="11:17">
      <c r="K3074" s="68"/>
      <c r="M3074" s="93"/>
      <c r="N3074" s="79"/>
      <c r="P3074" s="68"/>
      <c r="Q3074" s="79"/>
    </row>
    <row r="3075" spans="11:17">
      <c r="K3075" s="68"/>
      <c r="M3075" s="93"/>
      <c r="N3075" s="79"/>
      <c r="P3075" s="68"/>
      <c r="Q3075" s="79"/>
    </row>
    <row r="3076" spans="11:17">
      <c r="K3076" s="68"/>
      <c r="M3076" s="93"/>
      <c r="N3076" s="79"/>
      <c r="P3076" s="68"/>
      <c r="Q3076" s="79"/>
    </row>
    <row r="3077" spans="11:17">
      <c r="K3077" s="68"/>
      <c r="M3077" s="93"/>
      <c r="N3077" s="79"/>
      <c r="P3077" s="68"/>
      <c r="Q3077" s="79"/>
    </row>
    <row r="3078" spans="11:17">
      <c r="K3078" s="68"/>
      <c r="M3078" s="93"/>
      <c r="N3078" s="79"/>
      <c r="P3078" s="68"/>
      <c r="Q3078" s="79"/>
    </row>
    <row r="3079" spans="11:17">
      <c r="K3079" s="68"/>
      <c r="M3079" s="93"/>
      <c r="N3079" s="79"/>
      <c r="P3079" s="68"/>
      <c r="Q3079" s="79"/>
    </row>
    <row r="3080" spans="11:17">
      <c r="K3080" s="68"/>
      <c r="M3080" s="93"/>
      <c r="N3080" s="79"/>
      <c r="P3080" s="68"/>
      <c r="Q3080" s="79"/>
    </row>
    <row r="3081" spans="11:17">
      <c r="K3081" s="68"/>
      <c r="M3081" s="93"/>
      <c r="N3081" s="79"/>
      <c r="P3081" s="68"/>
      <c r="Q3081" s="79"/>
    </row>
    <row r="3082" spans="11:17">
      <c r="K3082" s="68"/>
      <c r="M3082" s="93"/>
      <c r="N3082" s="79"/>
      <c r="P3082" s="68"/>
      <c r="Q3082" s="79"/>
    </row>
    <row r="3083" spans="11:17">
      <c r="K3083" s="68"/>
      <c r="M3083" s="93"/>
      <c r="N3083" s="79"/>
      <c r="P3083" s="68"/>
      <c r="Q3083" s="79"/>
    </row>
    <row r="3084" spans="11:17">
      <c r="K3084" s="68"/>
      <c r="M3084" s="93"/>
      <c r="N3084" s="79"/>
      <c r="P3084" s="68"/>
      <c r="Q3084" s="79"/>
    </row>
    <row r="3085" spans="11:17">
      <c r="K3085" s="68"/>
      <c r="M3085" s="93"/>
      <c r="N3085" s="79"/>
      <c r="P3085" s="68"/>
      <c r="Q3085" s="79"/>
    </row>
    <row r="3086" spans="11:17">
      <c r="K3086" s="68"/>
      <c r="M3086" s="93"/>
      <c r="N3086" s="79"/>
      <c r="P3086" s="68"/>
      <c r="Q3086" s="79"/>
    </row>
    <row r="3087" spans="11:17">
      <c r="K3087" s="68"/>
      <c r="M3087" s="93"/>
      <c r="N3087" s="79"/>
      <c r="P3087" s="68"/>
      <c r="Q3087" s="79"/>
    </row>
    <row r="3088" spans="11:17">
      <c r="K3088" s="68"/>
      <c r="M3088" s="93"/>
      <c r="N3088" s="79"/>
      <c r="P3088" s="68"/>
      <c r="Q3088" s="79"/>
    </row>
    <row r="3089" spans="11:17">
      <c r="K3089" s="68"/>
      <c r="M3089" s="93"/>
      <c r="N3089" s="79"/>
      <c r="P3089" s="68"/>
      <c r="Q3089" s="79"/>
    </row>
    <row r="3090" spans="11:17">
      <c r="K3090" s="68"/>
      <c r="M3090" s="93"/>
      <c r="N3090" s="79"/>
      <c r="P3090" s="68"/>
      <c r="Q3090" s="79"/>
    </row>
    <row r="3091" spans="11:17">
      <c r="K3091" s="68"/>
      <c r="M3091" s="93"/>
      <c r="N3091" s="79"/>
      <c r="P3091" s="68"/>
      <c r="Q3091" s="79"/>
    </row>
    <row r="3092" spans="11:17">
      <c r="K3092" s="68"/>
      <c r="M3092" s="93"/>
      <c r="N3092" s="79"/>
      <c r="P3092" s="68"/>
      <c r="Q3092" s="79"/>
    </row>
    <row r="3093" spans="11:17">
      <c r="K3093" s="68"/>
      <c r="M3093" s="93"/>
      <c r="N3093" s="79"/>
      <c r="P3093" s="68"/>
      <c r="Q3093" s="79"/>
    </row>
    <row r="3094" spans="11:17">
      <c r="K3094" s="68"/>
      <c r="M3094" s="93"/>
      <c r="N3094" s="79"/>
      <c r="P3094" s="68"/>
      <c r="Q3094" s="79"/>
    </row>
    <row r="3095" spans="11:17">
      <c r="K3095" s="68"/>
      <c r="M3095" s="93"/>
      <c r="N3095" s="79"/>
      <c r="P3095" s="68"/>
      <c r="Q3095" s="79"/>
    </row>
    <row r="3096" spans="11:17">
      <c r="K3096" s="68"/>
      <c r="M3096" s="93"/>
      <c r="N3096" s="79"/>
      <c r="P3096" s="68"/>
      <c r="Q3096" s="79"/>
    </row>
    <row r="3097" spans="11:17">
      <c r="K3097" s="68"/>
      <c r="M3097" s="93"/>
      <c r="N3097" s="79"/>
      <c r="P3097" s="68"/>
      <c r="Q3097" s="79"/>
    </row>
    <row r="3098" spans="11:17">
      <c r="K3098" s="68"/>
      <c r="M3098" s="93"/>
      <c r="N3098" s="79"/>
      <c r="P3098" s="68"/>
      <c r="Q3098" s="79"/>
    </row>
    <row r="3099" spans="11:17">
      <c r="K3099" s="68"/>
      <c r="M3099" s="93"/>
      <c r="N3099" s="79"/>
      <c r="P3099" s="68"/>
      <c r="Q3099" s="79"/>
    </row>
    <row r="3100" spans="11:17">
      <c r="K3100" s="68"/>
      <c r="M3100" s="93"/>
      <c r="N3100" s="79"/>
      <c r="P3100" s="68"/>
      <c r="Q3100" s="79"/>
    </row>
    <row r="3101" spans="11:17">
      <c r="K3101" s="68"/>
      <c r="M3101" s="93"/>
      <c r="N3101" s="79"/>
      <c r="P3101" s="68"/>
      <c r="Q3101" s="79"/>
    </row>
    <row r="3102" spans="11:17">
      <c r="K3102" s="68"/>
      <c r="M3102" s="93"/>
      <c r="N3102" s="79"/>
      <c r="P3102" s="68"/>
      <c r="Q3102" s="79"/>
    </row>
    <row r="3103" spans="11:17">
      <c r="K3103" s="68"/>
      <c r="M3103" s="93"/>
      <c r="N3103" s="79"/>
      <c r="P3103" s="68"/>
      <c r="Q3103" s="79"/>
    </row>
    <row r="3104" spans="11:17">
      <c r="K3104" s="68"/>
      <c r="M3104" s="93"/>
      <c r="N3104" s="79"/>
      <c r="P3104" s="68"/>
      <c r="Q3104" s="79"/>
    </row>
    <row r="3105" spans="11:17">
      <c r="K3105" s="68"/>
      <c r="M3105" s="93"/>
      <c r="N3105" s="79"/>
      <c r="P3105" s="68"/>
      <c r="Q3105" s="79"/>
    </row>
    <row r="3106" spans="11:17">
      <c r="K3106" s="68"/>
      <c r="M3106" s="93"/>
      <c r="N3106" s="79"/>
      <c r="P3106" s="68"/>
      <c r="Q3106" s="79"/>
    </row>
    <row r="3107" spans="11:17">
      <c r="K3107" s="68"/>
      <c r="M3107" s="93"/>
      <c r="N3107" s="79"/>
      <c r="P3107" s="68"/>
      <c r="Q3107" s="79"/>
    </row>
    <row r="3108" spans="11:17">
      <c r="K3108" s="68"/>
      <c r="M3108" s="93"/>
      <c r="N3108" s="79"/>
      <c r="P3108" s="68"/>
      <c r="Q3108" s="79"/>
    </row>
    <row r="3109" spans="11:17">
      <c r="K3109" s="68"/>
      <c r="M3109" s="93"/>
      <c r="N3109" s="79"/>
      <c r="P3109" s="68"/>
      <c r="Q3109" s="79"/>
    </row>
    <row r="3110" spans="11:17">
      <c r="K3110" s="68"/>
      <c r="M3110" s="93"/>
      <c r="N3110" s="79"/>
      <c r="P3110" s="68"/>
      <c r="Q3110" s="79"/>
    </row>
    <row r="3111" spans="11:17">
      <c r="K3111" s="68"/>
      <c r="M3111" s="93"/>
      <c r="N3111" s="79"/>
      <c r="P3111" s="68"/>
      <c r="Q3111" s="79"/>
    </row>
    <row r="3112" spans="11:17">
      <c r="K3112" s="68"/>
      <c r="M3112" s="93"/>
      <c r="N3112" s="79"/>
      <c r="P3112" s="68"/>
      <c r="Q3112" s="79"/>
    </row>
    <row r="3113" spans="11:17">
      <c r="K3113" s="68"/>
      <c r="M3113" s="93"/>
      <c r="N3113" s="79"/>
      <c r="P3113" s="68"/>
      <c r="Q3113" s="79"/>
    </row>
    <row r="3114" spans="11:17">
      <c r="K3114" s="68"/>
      <c r="M3114" s="93"/>
      <c r="N3114" s="79"/>
      <c r="P3114" s="68"/>
      <c r="Q3114" s="79"/>
    </row>
    <row r="3115" spans="11:17">
      <c r="K3115" s="68"/>
      <c r="M3115" s="93"/>
      <c r="N3115" s="79"/>
      <c r="P3115" s="68"/>
      <c r="Q3115" s="79"/>
    </row>
    <row r="3116" spans="11:17">
      <c r="K3116" s="68"/>
      <c r="M3116" s="93"/>
      <c r="N3116" s="79"/>
      <c r="P3116" s="68"/>
      <c r="Q3116" s="79"/>
    </row>
    <row r="3117" spans="11:17">
      <c r="K3117" s="68"/>
      <c r="M3117" s="93"/>
      <c r="N3117" s="79"/>
      <c r="P3117" s="68"/>
      <c r="Q3117" s="79"/>
    </row>
    <row r="3118" spans="11:17">
      <c r="K3118" s="68"/>
      <c r="M3118" s="93"/>
      <c r="N3118" s="79"/>
      <c r="P3118" s="68"/>
      <c r="Q3118" s="79"/>
    </row>
    <row r="3119" spans="11:17">
      <c r="K3119" s="68"/>
      <c r="M3119" s="93"/>
      <c r="N3119" s="79"/>
      <c r="P3119" s="68"/>
      <c r="Q3119" s="79"/>
    </row>
    <row r="3120" spans="11:17">
      <c r="K3120" s="68"/>
      <c r="M3120" s="93"/>
      <c r="N3120" s="79"/>
      <c r="P3120" s="68"/>
      <c r="Q3120" s="79"/>
    </row>
    <row r="3121" spans="11:17">
      <c r="K3121" s="68"/>
      <c r="M3121" s="93"/>
      <c r="N3121" s="79"/>
      <c r="P3121" s="68"/>
      <c r="Q3121" s="79"/>
    </row>
    <row r="3122" spans="11:17">
      <c r="K3122" s="68"/>
      <c r="M3122" s="93"/>
      <c r="N3122" s="79"/>
      <c r="P3122" s="68"/>
      <c r="Q3122" s="79"/>
    </row>
    <row r="3123" spans="11:17">
      <c r="K3123" s="68"/>
      <c r="M3123" s="93"/>
      <c r="N3123" s="79"/>
      <c r="P3123" s="68"/>
      <c r="Q3123" s="79"/>
    </row>
    <row r="3124" spans="11:17">
      <c r="K3124" s="68"/>
      <c r="M3124" s="93"/>
      <c r="N3124" s="79"/>
      <c r="P3124" s="68"/>
      <c r="Q3124" s="79"/>
    </row>
    <row r="3125" spans="11:17">
      <c r="K3125" s="68"/>
      <c r="M3125" s="93"/>
      <c r="N3125" s="79"/>
      <c r="P3125" s="68"/>
      <c r="Q3125" s="79"/>
    </row>
    <row r="3126" spans="11:17">
      <c r="K3126" s="68"/>
      <c r="M3126" s="93"/>
      <c r="N3126" s="79"/>
      <c r="P3126" s="68"/>
      <c r="Q3126" s="79"/>
    </row>
    <row r="3127" spans="11:17">
      <c r="K3127" s="68"/>
      <c r="M3127" s="93"/>
      <c r="N3127" s="79"/>
      <c r="P3127" s="68"/>
      <c r="Q3127" s="79"/>
    </row>
    <row r="3128" spans="11:17">
      <c r="K3128" s="68"/>
      <c r="M3128" s="93"/>
      <c r="N3128" s="79"/>
      <c r="P3128" s="68"/>
      <c r="Q3128" s="79"/>
    </row>
    <row r="3129" spans="11:17">
      <c r="K3129" s="68"/>
      <c r="M3129" s="93"/>
      <c r="N3129" s="79"/>
      <c r="P3129" s="68"/>
      <c r="Q3129" s="79"/>
    </row>
    <row r="3130" spans="11:17">
      <c r="K3130" s="68"/>
      <c r="M3130" s="93"/>
      <c r="N3130" s="79"/>
      <c r="P3130" s="68"/>
      <c r="Q3130" s="79"/>
    </row>
    <row r="3131" spans="11:17">
      <c r="K3131" s="68"/>
      <c r="M3131" s="93"/>
      <c r="N3131" s="79"/>
      <c r="P3131" s="68"/>
      <c r="Q3131" s="79"/>
    </row>
    <row r="3132" spans="11:17">
      <c r="K3132" s="68"/>
      <c r="M3132" s="93"/>
      <c r="N3132" s="79"/>
      <c r="P3132" s="68"/>
      <c r="Q3132" s="79"/>
    </row>
    <row r="3133" spans="11:17">
      <c r="K3133" s="68"/>
      <c r="M3133" s="93"/>
      <c r="N3133" s="79"/>
      <c r="P3133" s="68"/>
      <c r="Q3133" s="79"/>
    </row>
    <row r="3134" spans="11:17">
      <c r="K3134" s="68"/>
      <c r="M3134" s="93"/>
      <c r="N3134" s="79"/>
      <c r="P3134" s="68"/>
      <c r="Q3134" s="79"/>
    </row>
    <row r="3135" spans="11:17">
      <c r="K3135" s="68"/>
      <c r="M3135" s="93"/>
      <c r="N3135" s="79"/>
      <c r="P3135" s="68"/>
      <c r="Q3135" s="79"/>
    </row>
    <row r="3136" spans="11:17">
      <c r="K3136" s="68"/>
      <c r="M3136" s="93"/>
      <c r="N3136" s="79"/>
      <c r="P3136" s="68"/>
      <c r="Q3136" s="79"/>
    </row>
    <row r="3137" spans="11:17">
      <c r="K3137" s="68"/>
      <c r="M3137" s="93"/>
      <c r="N3137" s="79"/>
      <c r="P3137" s="68"/>
      <c r="Q3137" s="79"/>
    </row>
    <row r="3138" spans="11:17">
      <c r="K3138" s="68"/>
      <c r="M3138" s="93"/>
      <c r="N3138" s="79"/>
      <c r="P3138" s="68"/>
      <c r="Q3138" s="79"/>
    </row>
    <row r="3139" spans="11:17">
      <c r="K3139" s="68"/>
      <c r="M3139" s="93"/>
      <c r="N3139" s="79"/>
      <c r="P3139" s="68"/>
      <c r="Q3139" s="79"/>
    </row>
    <row r="3140" spans="11:17">
      <c r="K3140" s="68"/>
      <c r="M3140" s="93"/>
      <c r="N3140" s="79"/>
      <c r="P3140" s="68"/>
      <c r="Q3140" s="79"/>
    </row>
    <row r="3141" spans="11:17">
      <c r="K3141" s="68"/>
      <c r="M3141" s="93"/>
      <c r="N3141" s="79"/>
      <c r="P3141" s="68"/>
      <c r="Q3141" s="79"/>
    </row>
    <row r="3142" spans="11:17">
      <c r="K3142" s="68"/>
      <c r="M3142" s="93"/>
      <c r="N3142" s="79"/>
      <c r="P3142" s="68"/>
      <c r="Q3142" s="79"/>
    </row>
    <row r="3143" spans="11:17">
      <c r="K3143" s="68"/>
      <c r="M3143" s="93"/>
      <c r="N3143" s="79"/>
      <c r="P3143" s="68"/>
      <c r="Q3143" s="79"/>
    </row>
    <row r="3144" spans="11:17">
      <c r="K3144" s="68"/>
      <c r="M3144" s="93"/>
      <c r="N3144" s="79"/>
      <c r="P3144" s="68"/>
      <c r="Q3144" s="79"/>
    </row>
    <row r="3145" spans="11:17">
      <c r="K3145" s="68"/>
      <c r="M3145" s="93"/>
      <c r="N3145" s="79"/>
      <c r="P3145" s="68"/>
      <c r="Q3145" s="79"/>
    </row>
    <row r="3146" spans="11:17">
      <c r="K3146" s="68"/>
      <c r="M3146" s="93"/>
      <c r="N3146" s="79"/>
      <c r="P3146" s="68"/>
      <c r="Q3146" s="79"/>
    </row>
    <row r="3147" spans="11:17">
      <c r="K3147" s="68"/>
      <c r="M3147" s="93"/>
      <c r="N3147" s="79"/>
      <c r="P3147" s="68"/>
      <c r="Q3147" s="79"/>
    </row>
    <row r="3148" spans="11:17">
      <c r="K3148" s="68"/>
      <c r="M3148" s="93"/>
      <c r="N3148" s="79"/>
      <c r="P3148" s="68"/>
      <c r="Q3148" s="79"/>
    </row>
    <row r="3149" spans="11:17">
      <c r="K3149" s="68"/>
      <c r="M3149" s="93"/>
      <c r="N3149" s="79"/>
      <c r="P3149" s="68"/>
      <c r="Q3149" s="79"/>
    </row>
    <row r="3150" spans="11:17">
      <c r="K3150" s="68"/>
      <c r="M3150" s="93"/>
      <c r="N3150" s="79"/>
      <c r="P3150" s="68"/>
      <c r="Q3150" s="79"/>
    </row>
    <row r="3151" spans="11:17">
      <c r="K3151" s="68"/>
      <c r="M3151" s="93"/>
      <c r="N3151" s="79"/>
      <c r="P3151" s="68"/>
      <c r="Q3151" s="79"/>
    </row>
    <row r="3152" spans="11:17">
      <c r="K3152" s="68"/>
      <c r="M3152" s="93"/>
      <c r="N3152" s="79"/>
      <c r="P3152" s="68"/>
      <c r="Q3152" s="79"/>
    </row>
    <row r="3153" spans="11:17">
      <c r="K3153" s="68"/>
      <c r="M3153" s="93"/>
      <c r="N3153" s="79"/>
      <c r="P3153" s="68"/>
      <c r="Q3153" s="79"/>
    </row>
    <row r="3154" spans="11:17">
      <c r="K3154" s="68"/>
      <c r="M3154" s="93"/>
      <c r="N3154" s="79"/>
      <c r="P3154" s="68"/>
      <c r="Q3154" s="79"/>
    </row>
    <row r="3155" spans="11:17">
      <c r="K3155" s="68"/>
      <c r="M3155" s="93"/>
      <c r="N3155" s="79"/>
      <c r="P3155" s="68"/>
      <c r="Q3155" s="79"/>
    </row>
    <row r="3156" spans="11:17">
      <c r="K3156" s="68"/>
      <c r="M3156" s="93"/>
      <c r="N3156" s="79"/>
      <c r="P3156" s="68"/>
      <c r="Q3156" s="79"/>
    </row>
    <row r="3157" spans="11:17">
      <c r="K3157" s="68"/>
      <c r="M3157" s="93"/>
      <c r="N3157" s="79"/>
      <c r="P3157" s="68"/>
      <c r="Q3157" s="79"/>
    </row>
    <row r="3158" spans="11:17">
      <c r="K3158" s="68"/>
      <c r="M3158" s="93"/>
      <c r="N3158" s="79"/>
      <c r="P3158" s="68"/>
      <c r="Q3158" s="79"/>
    </row>
    <row r="3159" spans="11:17">
      <c r="K3159" s="68"/>
      <c r="M3159" s="93"/>
      <c r="N3159" s="79"/>
      <c r="P3159" s="68"/>
      <c r="Q3159" s="79"/>
    </row>
    <row r="3160" spans="11:17">
      <c r="K3160" s="68"/>
      <c r="M3160" s="93"/>
      <c r="N3160" s="79"/>
      <c r="P3160" s="68"/>
      <c r="Q3160" s="79"/>
    </row>
    <row r="3161" spans="11:17">
      <c r="K3161" s="68"/>
      <c r="M3161" s="93"/>
      <c r="N3161" s="79"/>
      <c r="P3161" s="68"/>
      <c r="Q3161" s="79"/>
    </row>
    <row r="3162" spans="11:17">
      <c r="K3162" s="68"/>
      <c r="M3162" s="93"/>
      <c r="N3162" s="79"/>
      <c r="P3162" s="68"/>
      <c r="Q3162" s="79"/>
    </row>
    <row r="3163" spans="11:17">
      <c r="K3163" s="68"/>
      <c r="M3163" s="93"/>
      <c r="N3163" s="79"/>
      <c r="P3163" s="68"/>
      <c r="Q3163" s="79"/>
    </row>
    <row r="3164" spans="11:17">
      <c r="K3164" s="68"/>
      <c r="M3164" s="93"/>
      <c r="N3164" s="79"/>
      <c r="P3164" s="68"/>
      <c r="Q3164" s="79"/>
    </row>
    <row r="3165" spans="11:17">
      <c r="K3165" s="68"/>
      <c r="M3165" s="93"/>
      <c r="N3165" s="79"/>
      <c r="P3165" s="68"/>
      <c r="Q3165" s="79"/>
    </row>
    <row r="3166" spans="11:17">
      <c r="K3166" s="68"/>
      <c r="M3166" s="93"/>
      <c r="N3166" s="79"/>
      <c r="P3166" s="68"/>
      <c r="Q3166" s="79"/>
    </row>
    <row r="3167" spans="11:17">
      <c r="K3167" s="68"/>
      <c r="M3167" s="93"/>
      <c r="N3167" s="79"/>
      <c r="P3167" s="68"/>
      <c r="Q3167" s="79"/>
    </row>
    <row r="3168" spans="11:17">
      <c r="K3168" s="68"/>
      <c r="M3168" s="93"/>
      <c r="N3168" s="79"/>
      <c r="P3168" s="68"/>
      <c r="Q3168" s="79"/>
    </row>
    <row r="3169" spans="11:17">
      <c r="K3169" s="68"/>
      <c r="M3169" s="93"/>
      <c r="N3169" s="79"/>
      <c r="P3169" s="68"/>
      <c r="Q3169" s="79"/>
    </row>
    <row r="3170" spans="11:17">
      <c r="K3170" s="68"/>
      <c r="M3170" s="93"/>
      <c r="N3170" s="79"/>
      <c r="P3170" s="68"/>
      <c r="Q3170" s="79"/>
    </row>
    <row r="3171" spans="11:17">
      <c r="K3171" s="68"/>
      <c r="M3171" s="93"/>
      <c r="N3171" s="79"/>
      <c r="P3171" s="68"/>
      <c r="Q3171" s="79"/>
    </row>
    <row r="3172" spans="11:17">
      <c r="K3172" s="68"/>
      <c r="M3172" s="93"/>
      <c r="N3172" s="79"/>
      <c r="P3172" s="68"/>
      <c r="Q3172" s="79"/>
    </row>
    <row r="3173" spans="11:17">
      <c r="K3173" s="68"/>
      <c r="M3173" s="93"/>
      <c r="N3173" s="79"/>
      <c r="P3173" s="68"/>
      <c r="Q3173" s="79"/>
    </row>
    <row r="3174" spans="11:17">
      <c r="K3174" s="68"/>
      <c r="M3174" s="93"/>
      <c r="N3174" s="79"/>
      <c r="P3174" s="68"/>
      <c r="Q3174" s="79"/>
    </row>
    <row r="3175" spans="11:17">
      <c r="K3175" s="68"/>
      <c r="M3175" s="93"/>
      <c r="N3175" s="79"/>
      <c r="P3175" s="68"/>
      <c r="Q3175" s="79"/>
    </row>
    <row r="3176" spans="11:17">
      <c r="K3176" s="68"/>
      <c r="M3176" s="93"/>
      <c r="N3176" s="79"/>
      <c r="P3176" s="68"/>
      <c r="Q3176" s="79"/>
    </row>
    <row r="3177" spans="11:17">
      <c r="K3177" s="68"/>
      <c r="M3177" s="93"/>
      <c r="N3177" s="79"/>
      <c r="P3177" s="68"/>
      <c r="Q3177" s="79"/>
    </row>
    <row r="3178" spans="11:17">
      <c r="K3178" s="68"/>
      <c r="M3178" s="93"/>
      <c r="N3178" s="79"/>
      <c r="P3178" s="68"/>
      <c r="Q3178" s="79"/>
    </row>
    <row r="3179" spans="11:17">
      <c r="K3179" s="68"/>
      <c r="M3179" s="93"/>
      <c r="N3179" s="79"/>
      <c r="P3179" s="68"/>
      <c r="Q3179" s="79"/>
    </row>
    <row r="3180" spans="11:17">
      <c r="K3180" s="68"/>
      <c r="M3180" s="93"/>
      <c r="N3180" s="79"/>
      <c r="P3180" s="68"/>
      <c r="Q3180" s="79"/>
    </row>
    <row r="3181" spans="11:17">
      <c r="K3181" s="68"/>
      <c r="M3181" s="93"/>
      <c r="N3181" s="79"/>
      <c r="P3181" s="68"/>
      <c r="Q3181" s="79"/>
    </row>
    <row r="3182" spans="11:17">
      <c r="K3182" s="68"/>
      <c r="M3182" s="93"/>
      <c r="N3182" s="79"/>
      <c r="P3182" s="68"/>
      <c r="Q3182" s="79"/>
    </row>
    <row r="3183" spans="11:17">
      <c r="K3183" s="68"/>
      <c r="M3183" s="93"/>
      <c r="N3183" s="79"/>
      <c r="P3183" s="68"/>
      <c r="Q3183" s="79"/>
    </row>
    <row r="3184" spans="11:17">
      <c r="K3184" s="68"/>
      <c r="M3184" s="93"/>
      <c r="N3184" s="79"/>
      <c r="P3184" s="68"/>
      <c r="Q3184" s="79"/>
    </row>
    <row r="3185" spans="11:17">
      <c r="K3185" s="68"/>
      <c r="M3185" s="93"/>
      <c r="N3185" s="79"/>
      <c r="P3185" s="68"/>
      <c r="Q3185" s="79"/>
    </row>
    <row r="3186" spans="11:17">
      <c r="K3186" s="68"/>
      <c r="M3186" s="93"/>
      <c r="N3186" s="79"/>
      <c r="P3186" s="68"/>
      <c r="Q3186" s="79"/>
    </row>
    <row r="3187" spans="11:17">
      <c r="K3187" s="68"/>
      <c r="M3187" s="93"/>
      <c r="N3187" s="79"/>
      <c r="P3187" s="68"/>
      <c r="Q3187" s="79"/>
    </row>
    <row r="3188" spans="11:17">
      <c r="K3188" s="68"/>
      <c r="M3188" s="93"/>
      <c r="N3188" s="79"/>
      <c r="P3188" s="68"/>
      <c r="Q3188" s="79"/>
    </row>
    <row r="3189" spans="11:17">
      <c r="K3189" s="68"/>
      <c r="M3189" s="93"/>
      <c r="N3189" s="79"/>
      <c r="P3189" s="68"/>
      <c r="Q3189" s="79"/>
    </row>
    <row r="3190" spans="11:17">
      <c r="K3190" s="68"/>
      <c r="M3190" s="93"/>
      <c r="N3190" s="79"/>
      <c r="P3190" s="68"/>
      <c r="Q3190" s="79"/>
    </row>
    <row r="3191" spans="11:17">
      <c r="K3191" s="68"/>
      <c r="M3191" s="93"/>
      <c r="N3191" s="79"/>
      <c r="P3191" s="68"/>
      <c r="Q3191" s="79"/>
    </row>
    <row r="3192" spans="11:17">
      <c r="K3192" s="68"/>
      <c r="M3192" s="93"/>
      <c r="N3192" s="79"/>
      <c r="P3192" s="68"/>
      <c r="Q3192" s="79"/>
    </row>
    <row r="3193" spans="11:17">
      <c r="K3193" s="68"/>
      <c r="M3193" s="93"/>
      <c r="N3193" s="79"/>
      <c r="P3193" s="68"/>
      <c r="Q3193" s="79"/>
    </row>
    <row r="3194" spans="11:17">
      <c r="K3194" s="68"/>
      <c r="M3194" s="93"/>
      <c r="N3194" s="79"/>
      <c r="P3194" s="68"/>
      <c r="Q3194" s="79"/>
    </row>
    <row r="3195" spans="11:17">
      <c r="K3195" s="68"/>
      <c r="M3195" s="93"/>
      <c r="N3195" s="79"/>
      <c r="P3195" s="68"/>
      <c r="Q3195" s="79"/>
    </row>
    <row r="3196" spans="11:17">
      <c r="K3196" s="68"/>
      <c r="M3196" s="93"/>
      <c r="N3196" s="79"/>
      <c r="P3196" s="68"/>
      <c r="Q3196" s="79"/>
    </row>
    <row r="3197" spans="11:17">
      <c r="K3197" s="68"/>
      <c r="M3197" s="93"/>
      <c r="N3197" s="79"/>
      <c r="P3197" s="68"/>
      <c r="Q3197" s="79"/>
    </row>
    <row r="3198" spans="11:17">
      <c r="K3198" s="68"/>
      <c r="M3198" s="93"/>
      <c r="N3198" s="79"/>
      <c r="P3198" s="68"/>
      <c r="Q3198" s="79"/>
    </row>
    <row r="3199" spans="11:17">
      <c r="K3199" s="68"/>
      <c r="M3199" s="93"/>
      <c r="N3199" s="79"/>
      <c r="P3199" s="68"/>
      <c r="Q3199" s="79"/>
    </row>
    <row r="3200" spans="11:17">
      <c r="K3200" s="68"/>
      <c r="M3200" s="93"/>
      <c r="N3200" s="79"/>
      <c r="P3200" s="68"/>
      <c r="Q3200" s="79"/>
    </row>
    <row r="3201" spans="11:17">
      <c r="K3201" s="68"/>
      <c r="M3201" s="93"/>
      <c r="N3201" s="79"/>
      <c r="P3201" s="68"/>
      <c r="Q3201" s="79"/>
    </row>
    <row r="3202" spans="11:17">
      <c r="K3202" s="68"/>
      <c r="M3202" s="93"/>
      <c r="N3202" s="79"/>
      <c r="P3202" s="68"/>
      <c r="Q3202" s="79"/>
    </row>
    <row r="3203" spans="11:17">
      <c r="K3203" s="68"/>
      <c r="M3203" s="93"/>
      <c r="N3203" s="79"/>
      <c r="P3203" s="68"/>
      <c r="Q3203" s="79"/>
    </row>
    <row r="3204" spans="11:17">
      <c r="K3204" s="68"/>
      <c r="M3204" s="93"/>
      <c r="N3204" s="79"/>
      <c r="P3204" s="68"/>
      <c r="Q3204" s="79"/>
    </row>
    <row r="3205" spans="11:17">
      <c r="K3205" s="68"/>
      <c r="M3205" s="93"/>
      <c r="N3205" s="79"/>
      <c r="P3205" s="68"/>
      <c r="Q3205" s="79"/>
    </row>
    <row r="3206" spans="11:17">
      <c r="K3206" s="68"/>
      <c r="M3206" s="93"/>
      <c r="N3206" s="79"/>
      <c r="P3206" s="68"/>
      <c r="Q3206" s="79"/>
    </row>
    <row r="3207" spans="11:17">
      <c r="K3207" s="68"/>
      <c r="M3207" s="93"/>
      <c r="N3207" s="79"/>
      <c r="P3207" s="68"/>
      <c r="Q3207" s="79"/>
    </row>
    <row r="3208" spans="11:17">
      <c r="K3208" s="68"/>
      <c r="M3208" s="93"/>
      <c r="N3208" s="79"/>
      <c r="P3208" s="68"/>
      <c r="Q3208" s="79"/>
    </row>
    <row r="3209" spans="11:17">
      <c r="K3209" s="68"/>
      <c r="M3209" s="93"/>
      <c r="N3209" s="79"/>
      <c r="P3209" s="68"/>
      <c r="Q3209" s="79"/>
    </row>
    <row r="3210" spans="11:17">
      <c r="K3210" s="68"/>
      <c r="M3210" s="93"/>
      <c r="N3210" s="79"/>
      <c r="P3210" s="68"/>
      <c r="Q3210" s="79"/>
    </row>
    <row r="3211" spans="11:17">
      <c r="K3211" s="68"/>
      <c r="M3211" s="93"/>
      <c r="N3211" s="79"/>
      <c r="P3211" s="68"/>
      <c r="Q3211" s="79"/>
    </row>
    <row r="3212" spans="11:17">
      <c r="K3212" s="68"/>
      <c r="M3212" s="93"/>
      <c r="N3212" s="79"/>
      <c r="P3212" s="68"/>
      <c r="Q3212" s="79"/>
    </row>
    <row r="3213" spans="11:17">
      <c r="K3213" s="68"/>
      <c r="M3213" s="93"/>
      <c r="N3213" s="79"/>
      <c r="P3213" s="68"/>
      <c r="Q3213" s="79"/>
    </row>
    <row r="3214" spans="11:17">
      <c r="K3214" s="68"/>
      <c r="M3214" s="93"/>
      <c r="N3214" s="79"/>
      <c r="P3214" s="68"/>
      <c r="Q3214" s="79"/>
    </row>
    <row r="3215" spans="11:17">
      <c r="K3215" s="68"/>
      <c r="M3215" s="93"/>
      <c r="N3215" s="79"/>
      <c r="P3215" s="68"/>
      <c r="Q3215" s="79"/>
    </row>
    <row r="3216" spans="11:17">
      <c r="K3216" s="68"/>
      <c r="M3216" s="93"/>
      <c r="N3216" s="79"/>
      <c r="P3216" s="68"/>
      <c r="Q3216" s="79"/>
    </row>
    <row r="3217" spans="11:17">
      <c r="K3217" s="68"/>
      <c r="M3217" s="93"/>
      <c r="N3217" s="79"/>
      <c r="P3217" s="68"/>
      <c r="Q3217" s="79"/>
    </row>
    <row r="3218" spans="11:17">
      <c r="K3218" s="68"/>
      <c r="M3218" s="93"/>
      <c r="N3218" s="79"/>
      <c r="P3218" s="68"/>
      <c r="Q3218" s="79"/>
    </row>
    <row r="3219" spans="11:17">
      <c r="K3219" s="68"/>
      <c r="M3219" s="93"/>
      <c r="N3219" s="79"/>
      <c r="P3219" s="68"/>
      <c r="Q3219" s="79"/>
    </row>
    <row r="3220" spans="11:17">
      <c r="K3220" s="68"/>
      <c r="M3220" s="93"/>
      <c r="N3220" s="79"/>
      <c r="P3220" s="68"/>
      <c r="Q3220" s="79"/>
    </row>
    <row r="3221" spans="11:17">
      <c r="K3221" s="68"/>
      <c r="M3221" s="93"/>
      <c r="N3221" s="79"/>
      <c r="P3221" s="68"/>
      <c r="Q3221" s="79"/>
    </row>
    <row r="3222" spans="11:17">
      <c r="K3222" s="68"/>
      <c r="M3222" s="93"/>
      <c r="N3222" s="79"/>
      <c r="P3222" s="68"/>
      <c r="Q3222" s="79"/>
    </row>
    <row r="3223" spans="11:17">
      <c r="K3223" s="68"/>
      <c r="M3223" s="93"/>
      <c r="N3223" s="79"/>
      <c r="P3223" s="68"/>
      <c r="Q3223" s="79"/>
    </row>
    <row r="3224" spans="11:17">
      <c r="K3224" s="68"/>
      <c r="M3224" s="93"/>
      <c r="N3224" s="79"/>
      <c r="P3224" s="68"/>
      <c r="Q3224" s="79"/>
    </row>
    <row r="3225" spans="11:17">
      <c r="K3225" s="68"/>
      <c r="M3225" s="93"/>
      <c r="N3225" s="79"/>
      <c r="P3225" s="68"/>
      <c r="Q3225" s="79"/>
    </row>
    <row r="3226" spans="11:17">
      <c r="K3226" s="68"/>
      <c r="M3226" s="93"/>
      <c r="N3226" s="79"/>
      <c r="P3226" s="68"/>
      <c r="Q3226" s="79"/>
    </row>
    <row r="3227" spans="11:17">
      <c r="K3227" s="68"/>
      <c r="M3227" s="93"/>
      <c r="N3227" s="79"/>
      <c r="P3227" s="68"/>
      <c r="Q3227" s="79"/>
    </row>
    <row r="3228" spans="11:17">
      <c r="K3228" s="68"/>
      <c r="M3228" s="93"/>
      <c r="N3228" s="79"/>
      <c r="P3228" s="68"/>
      <c r="Q3228" s="79"/>
    </row>
    <row r="3229" spans="11:17">
      <c r="K3229" s="68"/>
      <c r="M3229" s="93"/>
      <c r="N3229" s="79"/>
      <c r="P3229" s="68"/>
      <c r="Q3229" s="79"/>
    </row>
    <row r="3230" spans="11:17">
      <c r="K3230" s="68"/>
      <c r="M3230" s="93"/>
      <c r="N3230" s="79"/>
      <c r="P3230" s="68"/>
      <c r="Q3230" s="79"/>
    </row>
    <row r="3231" spans="11:17">
      <c r="K3231" s="68"/>
      <c r="M3231" s="93"/>
      <c r="N3231" s="79"/>
      <c r="P3231" s="68"/>
      <c r="Q3231" s="79"/>
    </row>
    <row r="3232" spans="11:17">
      <c r="K3232" s="68"/>
      <c r="M3232" s="93"/>
      <c r="N3232" s="79"/>
      <c r="P3232" s="68"/>
      <c r="Q3232" s="79"/>
    </row>
    <row r="3233" spans="11:17">
      <c r="K3233" s="68"/>
      <c r="M3233" s="93"/>
      <c r="N3233" s="79"/>
      <c r="P3233" s="68"/>
      <c r="Q3233" s="79"/>
    </row>
    <row r="3234" spans="11:17">
      <c r="K3234" s="68"/>
      <c r="M3234" s="93"/>
      <c r="N3234" s="79"/>
      <c r="P3234" s="68"/>
      <c r="Q3234" s="79"/>
    </row>
    <row r="3235" spans="11:17">
      <c r="K3235" s="68"/>
      <c r="M3235" s="93"/>
      <c r="N3235" s="79"/>
      <c r="P3235" s="68"/>
      <c r="Q3235" s="79"/>
    </row>
    <row r="3236" spans="11:17">
      <c r="K3236" s="68"/>
      <c r="M3236" s="93"/>
      <c r="N3236" s="79"/>
      <c r="P3236" s="68"/>
      <c r="Q3236" s="79"/>
    </row>
    <row r="3237" spans="11:17">
      <c r="K3237" s="68"/>
      <c r="M3237" s="93"/>
      <c r="N3237" s="79"/>
      <c r="P3237" s="68"/>
      <c r="Q3237" s="79"/>
    </row>
    <row r="3238" spans="11:17">
      <c r="K3238" s="68"/>
      <c r="M3238" s="93"/>
      <c r="N3238" s="79"/>
      <c r="P3238" s="68"/>
      <c r="Q3238" s="79"/>
    </row>
    <row r="3239" spans="11:17">
      <c r="K3239" s="68"/>
      <c r="M3239" s="93"/>
      <c r="N3239" s="79"/>
      <c r="P3239" s="68"/>
      <c r="Q3239" s="79"/>
    </row>
    <row r="3240" spans="11:17">
      <c r="K3240" s="68"/>
      <c r="M3240" s="93"/>
      <c r="N3240" s="79"/>
      <c r="P3240" s="68"/>
      <c r="Q3240" s="79"/>
    </row>
    <row r="3241" spans="11:17">
      <c r="K3241" s="68"/>
      <c r="M3241" s="93"/>
      <c r="N3241" s="79"/>
      <c r="P3241" s="68"/>
      <c r="Q3241" s="79"/>
    </row>
    <row r="3242" spans="11:17">
      <c r="K3242" s="68"/>
      <c r="M3242" s="93"/>
      <c r="N3242" s="79"/>
      <c r="P3242" s="68"/>
      <c r="Q3242" s="79"/>
    </row>
    <row r="3243" spans="11:17">
      <c r="K3243" s="68"/>
      <c r="M3243" s="93"/>
      <c r="N3243" s="79"/>
      <c r="P3243" s="68"/>
      <c r="Q3243" s="79"/>
    </row>
    <row r="3244" spans="11:17">
      <c r="K3244" s="68"/>
      <c r="M3244" s="93"/>
      <c r="N3244" s="79"/>
      <c r="P3244" s="68"/>
      <c r="Q3244" s="79"/>
    </row>
    <row r="3245" spans="11:17">
      <c r="K3245" s="68"/>
      <c r="M3245" s="93"/>
      <c r="N3245" s="79"/>
      <c r="P3245" s="68"/>
      <c r="Q3245" s="79"/>
    </row>
    <row r="3246" spans="11:17">
      <c r="K3246" s="68"/>
      <c r="M3246" s="93"/>
      <c r="N3246" s="79"/>
      <c r="P3246" s="68"/>
      <c r="Q3246" s="79"/>
    </row>
    <row r="3247" spans="11:17">
      <c r="K3247" s="68"/>
      <c r="M3247" s="93"/>
      <c r="N3247" s="79"/>
      <c r="P3247" s="68"/>
      <c r="Q3247" s="79"/>
    </row>
    <row r="3248" spans="11:17">
      <c r="K3248" s="68"/>
      <c r="M3248" s="93"/>
      <c r="N3248" s="79"/>
      <c r="P3248" s="68"/>
      <c r="Q3248" s="79"/>
    </row>
    <row r="3249" spans="11:17">
      <c r="K3249" s="68"/>
      <c r="M3249" s="93"/>
      <c r="N3249" s="79"/>
      <c r="P3249" s="68"/>
      <c r="Q3249" s="79"/>
    </row>
    <row r="3250" spans="11:17">
      <c r="K3250" s="68"/>
      <c r="M3250" s="93"/>
      <c r="N3250" s="79"/>
      <c r="P3250" s="68"/>
      <c r="Q3250" s="79"/>
    </row>
    <row r="3251" spans="11:17">
      <c r="K3251" s="68"/>
      <c r="M3251" s="93"/>
      <c r="N3251" s="79"/>
      <c r="P3251" s="68"/>
      <c r="Q3251" s="79"/>
    </row>
    <row r="3252" spans="11:17">
      <c r="K3252" s="68"/>
      <c r="M3252" s="93"/>
      <c r="N3252" s="79"/>
      <c r="P3252" s="68"/>
      <c r="Q3252" s="79"/>
    </row>
    <row r="3253" spans="11:17">
      <c r="K3253" s="68"/>
      <c r="M3253" s="93"/>
      <c r="N3253" s="79"/>
      <c r="P3253" s="68"/>
      <c r="Q3253" s="79"/>
    </row>
    <row r="3254" spans="11:17">
      <c r="K3254" s="68"/>
      <c r="M3254" s="93"/>
      <c r="N3254" s="79"/>
      <c r="P3254" s="68"/>
      <c r="Q3254" s="79"/>
    </row>
    <row r="3255" spans="11:17">
      <c r="K3255" s="68"/>
      <c r="M3255" s="93"/>
      <c r="N3255" s="79"/>
      <c r="P3255" s="68"/>
      <c r="Q3255" s="79"/>
    </row>
    <row r="3256" spans="11:17">
      <c r="K3256" s="68"/>
      <c r="M3256" s="93"/>
      <c r="N3256" s="79"/>
      <c r="P3256" s="68"/>
      <c r="Q3256" s="79"/>
    </row>
    <row r="3257" spans="11:17">
      <c r="K3257" s="68"/>
      <c r="M3257" s="93"/>
      <c r="N3257" s="79"/>
      <c r="P3257" s="68"/>
      <c r="Q3257" s="79"/>
    </row>
    <row r="3258" spans="11:17">
      <c r="K3258" s="68"/>
      <c r="M3258" s="93"/>
      <c r="N3258" s="79"/>
      <c r="P3258" s="68"/>
      <c r="Q3258" s="79"/>
    </row>
    <row r="3259" spans="11:17">
      <c r="K3259" s="68"/>
      <c r="M3259" s="93"/>
      <c r="N3259" s="79"/>
      <c r="P3259" s="68"/>
      <c r="Q3259" s="79"/>
    </row>
    <row r="3260" spans="11:17">
      <c r="K3260" s="68"/>
      <c r="M3260" s="93"/>
      <c r="N3260" s="79"/>
      <c r="P3260" s="68"/>
      <c r="Q3260" s="79"/>
    </row>
    <row r="3261" spans="11:17">
      <c r="K3261" s="68"/>
      <c r="M3261" s="93"/>
      <c r="N3261" s="79"/>
      <c r="P3261" s="68"/>
      <c r="Q3261" s="79"/>
    </row>
    <row r="3262" spans="11:17">
      <c r="K3262" s="68"/>
      <c r="M3262" s="93"/>
      <c r="N3262" s="79"/>
      <c r="P3262" s="68"/>
      <c r="Q3262" s="79"/>
    </row>
    <row r="3263" spans="11:17">
      <c r="K3263" s="68"/>
      <c r="M3263" s="93"/>
      <c r="N3263" s="79"/>
      <c r="P3263" s="68"/>
      <c r="Q3263" s="79"/>
    </row>
    <row r="3264" spans="11:17">
      <c r="K3264" s="68"/>
      <c r="M3264" s="93"/>
      <c r="N3264" s="79"/>
      <c r="P3264" s="68"/>
      <c r="Q3264" s="79"/>
    </row>
    <row r="3265" spans="11:17">
      <c r="K3265" s="68"/>
      <c r="M3265" s="93"/>
      <c r="N3265" s="79"/>
      <c r="P3265" s="68"/>
      <c r="Q3265" s="79"/>
    </row>
    <row r="3266" spans="11:17">
      <c r="K3266" s="68"/>
      <c r="M3266" s="93"/>
      <c r="N3266" s="79"/>
      <c r="P3266" s="68"/>
      <c r="Q3266" s="79"/>
    </row>
    <row r="3267" spans="11:17">
      <c r="K3267" s="68"/>
      <c r="M3267" s="93"/>
      <c r="N3267" s="79"/>
      <c r="P3267" s="68"/>
      <c r="Q3267" s="79"/>
    </row>
    <row r="3268" spans="11:17">
      <c r="K3268" s="68"/>
      <c r="M3268" s="93"/>
      <c r="N3268" s="79"/>
      <c r="P3268" s="68"/>
      <c r="Q3268" s="79"/>
    </row>
    <row r="3269" spans="11:17">
      <c r="K3269" s="68"/>
      <c r="M3269" s="93"/>
      <c r="N3269" s="79"/>
      <c r="P3269" s="68"/>
      <c r="Q3269" s="79"/>
    </row>
    <row r="3270" spans="11:17">
      <c r="K3270" s="68"/>
      <c r="M3270" s="93"/>
      <c r="N3270" s="79"/>
      <c r="P3270" s="68"/>
      <c r="Q3270" s="79"/>
    </row>
    <row r="3271" spans="11:17">
      <c r="K3271" s="68"/>
      <c r="M3271" s="93"/>
      <c r="N3271" s="79"/>
      <c r="P3271" s="68"/>
      <c r="Q3271" s="79"/>
    </row>
    <row r="3272" spans="11:17">
      <c r="K3272" s="68"/>
      <c r="M3272" s="93"/>
      <c r="N3272" s="79"/>
      <c r="P3272" s="68"/>
      <c r="Q3272" s="79"/>
    </row>
    <row r="3273" spans="11:17">
      <c r="K3273" s="68"/>
      <c r="M3273" s="93"/>
      <c r="N3273" s="79"/>
      <c r="P3273" s="68"/>
      <c r="Q3273" s="79"/>
    </row>
    <row r="3274" spans="11:17">
      <c r="K3274" s="68"/>
      <c r="M3274" s="93"/>
      <c r="N3274" s="79"/>
      <c r="P3274" s="68"/>
      <c r="Q3274" s="79"/>
    </row>
    <row r="3275" spans="11:17">
      <c r="K3275" s="68"/>
      <c r="M3275" s="93"/>
      <c r="N3275" s="79"/>
      <c r="P3275" s="68"/>
      <c r="Q3275" s="79"/>
    </row>
    <row r="3276" spans="11:17">
      <c r="K3276" s="68"/>
      <c r="M3276" s="93"/>
      <c r="N3276" s="79"/>
      <c r="P3276" s="68"/>
      <c r="Q3276" s="79"/>
    </row>
    <row r="3277" spans="11:17">
      <c r="K3277" s="68"/>
      <c r="M3277" s="93"/>
      <c r="N3277" s="79"/>
      <c r="P3277" s="68"/>
      <c r="Q3277" s="79"/>
    </row>
    <row r="3278" spans="11:17">
      <c r="K3278" s="68"/>
      <c r="M3278" s="93"/>
      <c r="N3278" s="79"/>
      <c r="P3278" s="68"/>
      <c r="Q3278" s="79"/>
    </row>
    <row r="3279" spans="11:17">
      <c r="K3279" s="68"/>
      <c r="M3279" s="93"/>
      <c r="N3279" s="79"/>
      <c r="P3279" s="68"/>
      <c r="Q3279" s="79"/>
    </row>
    <row r="3280" spans="11:17">
      <c r="K3280" s="68"/>
      <c r="M3280" s="93"/>
      <c r="N3280" s="79"/>
      <c r="P3280" s="68"/>
      <c r="Q3280" s="79"/>
    </row>
    <row r="3281" spans="11:17">
      <c r="K3281" s="68"/>
      <c r="M3281" s="93"/>
      <c r="N3281" s="79"/>
      <c r="P3281" s="68"/>
      <c r="Q3281" s="79"/>
    </row>
    <row r="3282" spans="11:17">
      <c r="K3282" s="68"/>
      <c r="M3282" s="93"/>
      <c r="N3282" s="79"/>
      <c r="P3282" s="68"/>
      <c r="Q3282" s="79"/>
    </row>
    <row r="3283" spans="11:17">
      <c r="K3283" s="68"/>
      <c r="M3283" s="93"/>
      <c r="N3283" s="79"/>
      <c r="P3283" s="68"/>
      <c r="Q3283" s="79"/>
    </row>
    <row r="3284" spans="11:17">
      <c r="K3284" s="68"/>
      <c r="M3284" s="93"/>
      <c r="N3284" s="79"/>
      <c r="P3284" s="68"/>
      <c r="Q3284" s="79"/>
    </row>
    <row r="3285" spans="11:17">
      <c r="K3285" s="68"/>
      <c r="M3285" s="93"/>
      <c r="N3285" s="79"/>
      <c r="P3285" s="68"/>
      <c r="Q3285" s="79"/>
    </row>
    <row r="3286" spans="11:17">
      <c r="K3286" s="68"/>
      <c r="M3286" s="93"/>
      <c r="N3286" s="79"/>
      <c r="P3286" s="68"/>
      <c r="Q3286" s="79"/>
    </row>
    <row r="3287" spans="11:17">
      <c r="K3287" s="68"/>
      <c r="M3287" s="93"/>
      <c r="N3287" s="79"/>
      <c r="P3287" s="68"/>
      <c r="Q3287" s="79"/>
    </row>
    <row r="3288" spans="11:17">
      <c r="K3288" s="68"/>
      <c r="M3288" s="93"/>
      <c r="N3288" s="79"/>
      <c r="P3288" s="68"/>
      <c r="Q3288" s="79"/>
    </row>
    <row r="3289" spans="11:17">
      <c r="K3289" s="68"/>
      <c r="M3289" s="93"/>
      <c r="N3289" s="79"/>
      <c r="P3289" s="68"/>
      <c r="Q3289" s="79"/>
    </row>
    <row r="3290" spans="11:17">
      <c r="K3290" s="68"/>
      <c r="M3290" s="93"/>
      <c r="N3290" s="79"/>
      <c r="P3290" s="68"/>
      <c r="Q3290" s="79"/>
    </row>
    <row r="3291" spans="11:17">
      <c r="K3291" s="68"/>
      <c r="M3291" s="93"/>
      <c r="N3291" s="79"/>
      <c r="P3291" s="68"/>
      <c r="Q3291" s="79"/>
    </row>
    <row r="3292" spans="11:17">
      <c r="K3292" s="68"/>
      <c r="M3292" s="93"/>
      <c r="N3292" s="79"/>
      <c r="P3292" s="68"/>
      <c r="Q3292" s="79"/>
    </row>
    <row r="3293" spans="11:17">
      <c r="K3293" s="68"/>
      <c r="M3293" s="93"/>
      <c r="N3293" s="79"/>
      <c r="P3293" s="68"/>
      <c r="Q3293" s="79"/>
    </row>
    <row r="3294" spans="11:17">
      <c r="K3294" s="68"/>
      <c r="M3294" s="93"/>
      <c r="N3294" s="79"/>
      <c r="P3294" s="68"/>
      <c r="Q3294" s="79"/>
    </row>
    <row r="3295" spans="11:17">
      <c r="K3295" s="68"/>
      <c r="M3295" s="93"/>
      <c r="N3295" s="79"/>
      <c r="P3295" s="68"/>
      <c r="Q3295" s="79"/>
    </row>
    <row r="3296" spans="11:17">
      <c r="K3296" s="68"/>
      <c r="M3296" s="93"/>
      <c r="N3296" s="79"/>
      <c r="P3296" s="68"/>
      <c r="Q3296" s="79"/>
    </row>
    <row r="3297" spans="11:17">
      <c r="K3297" s="68"/>
      <c r="M3297" s="93"/>
      <c r="N3297" s="79"/>
      <c r="P3297" s="68"/>
      <c r="Q3297" s="79"/>
    </row>
    <row r="3298" spans="11:17">
      <c r="K3298" s="68"/>
      <c r="M3298" s="93"/>
      <c r="N3298" s="79"/>
      <c r="P3298" s="68"/>
      <c r="Q3298" s="79"/>
    </row>
    <row r="3299" spans="11:17">
      <c r="K3299" s="68"/>
      <c r="M3299" s="93"/>
      <c r="N3299" s="79"/>
      <c r="P3299" s="68"/>
      <c r="Q3299" s="79"/>
    </row>
    <row r="3300" spans="11:17">
      <c r="K3300" s="68"/>
      <c r="M3300" s="93"/>
      <c r="N3300" s="79"/>
      <c r="P3300" s="68"/>
      <c r="Q3300" s="79"/>
    </row>
    <row r="3301" spans="11:17">
      <c r="K3301" s="68"/>
      <c r="M3301" s="93"/>
      <c r="N3301" s="79"/>
      <c r="P3301" s="68"/>
      <c r="Q3301" s="79"/>
    </row>
    <row r="3302" spans="11:17">
      <c r="K3302" s="68"/>
      <c r="M3302" s="93"/>
      <c r="N3302" s="79"/>
      <c r="P3302" s="68"/>
      <c r="Q3302" s="79"/>
    </row>
    <row r="3303" spans="11:17">
      <c r="K3303" s="68"/>
      <c r="M3303" s="93"/>
      <c r="N3303" s="79"/>
      <c r="P3303" s="68"/>
      <c r="Q3303" s="79"/>
    </row>
    <row r="3304" spans="11:17">
      <c r="K3304" s="68"/>
      <c r="M3304" s="93"/>
      <c r="N3304" s="79"/>
      <c r="P3304" s="68"/>
      <c r="Q3304" s="79"/>
    </row>
    <row r="3305" spans="11:17">
      <c r="K3305" s="68"/>
      <c r="M3305" s="93"/>
      <c r="N3305" s="79"/>
      <c r="P3305" s="68"/>
      <c r="Q3305" s="79"/>
    </row>
    <row r="3306" spans="11:17">
      <c r="K3306" s="68"/>
      <c r="M3306" s="93"/>
      <c r="N3306" s="79"/>
      <c r="P3306" s="68"/>
      <c r="Q3306" s="79"/>
    </row>
    <row r="3307" spans="11:17">
      <c r="K3307" s="68"/>
      <c r="M3307" s="93"/>
      <c r="N3307" s="79"/>
      <c r="P3307" s="68"/>
      <c r="Q3307" s="79"/>
    </row>
    <row r="3308" spans="11:17">
      <c r="K3308" s="68"/>
      <c r="M3308" s="93"/>
      <c r="N3308" s="79"/>
      <c r="P3308" s="68"/>
      <c r="Q3308" s="79"/>
    </row>
    <row r="3309" spans="11:17">
      <c r="K3309" s="68"/>
      <c r="M3309" s="93"/>
      <c r="N3309" s="79"/>
      <c r="P3309" s="68"/>
      <c r="Q3309" s="79"/>
    </row>
    <row r="3310" spans="11:17">
      <c r="K3310" s="68"/>
      <c r="M3310" s="93"/>
      <c r="N3310" s="79"/>
      <c r="P3310" s="68"/>
      <c r="Q3310" s="79"/>
    </row>
    <row r="3311" spans="11:17">
      <c r="K3311" s="68"/>
      <c r="M3311" s="93"/>
      <c r="N3311" s="79"/>
      <c r="P3311" s="68"/>
      <c r="Q3311" s="79"/>
    </row>
    <row r="3312" spans="11:17">
      <c r="K3312" s="68"/>
      <c r="M3312" s="93"/>
      <c r="N3312" s="79"/>
      <c r="P3312" s="68"/>
      <c r="Q3312" s="79"/>
    </row>
    <row r="3313" spans="11:17">
      <c r="K3313" s="68"/>
      <c r="M3313" s="93"/>
      <c r="N3313" s="79"/>
      <c r="P3313" s="68"/>
      <c r="Q3313" s="79"/>
    </row>
    <row r="3314" spans="11:17">
      <c r="K3314" s="68"/>
      <c r="M3314" s="93"/>
      <c r="N3314" s="79"/>
      <c r="P3314" s="68"/>
      <c r="Q3314" s="79"/>
    </row>
    <row r="3315" spans="11:17">
      <c r="K3315" s="68"/>
      <c r="M3315" s="93"/>
      <c r="N3315" s="79"/>
      <c r="P3315" s="68"/>
      <c r="Q3315" s="79"/>
    </row>
    <row r="3316" spans="11:17">
      <c r="K3316" s="68"/>
      <c r="M3316" s="93"/>
      <c r="N3316" s="79"/>
      <c r="P3316" s="68"/>
      <c r="Q3316" s="79"/>
    </row>
    <row r="3317" spans="11:17">
      <c r="K3317" s="68"/>
      <c r="M3317" s="93"/>
      <c r="N3317" s="79"/>
      <c r="P3317" s="68"/>
      <c r="Q3317" s="79"/>
    </row>
    <row r="3318" spans="11:17">
      <c r="K3318" s="68"/>
      <c r="M3318" s="93"/>
      <c r="N3318" s="79"/>
      <c r="P3318" s="68"/>
      <c r="Q3318" s="79"/>
    </row>
    <row r="3319" spans="11:17">
      <c r="K3319" s="68"/>
      <c r="M3319" s="93"/>
      <c r="N3319" s="79"/>
      <c r="P3319" s="68"/>
      <c r="Q3319" s="79"/>
    </row>
    <row r="3320" spans="11:17">
      <c r="K3320" s="68"/>
      <c r="M3320" s="93"/>
      <c r="N3320" s="79"/>
      <c r="P3320" s="68"/>
      <c r="Q3320" s="79"/>
    </row>
    <row r="3321" spans="11:17">
      <c r="K3321" s="68"/>
      <c r="M3321" s="93"/>
      <c r="N3321" s="79"/>
      <c r="P3321" s="68"/>
      <c r="Q3321" s="79"/>
    </row>
    <row r="3322" spans="11:17">
      <c r="K3322" s="68"/>
      <c r="M3322" s="93"/>
      <c r="N3322" s="79"/>
      <c r="P3322" s="68"/>
      <c r="Q3322" s="79"/>
    </row>
    <row r="3323" spans="11:17">
      <c r="K3323" s="68"/>
      <c r="M3323" s="93"/>
      <c r="N3323" s="79"/>
      <c r="P3323" s="68"/>
      <c r="Q3323" s="79"/>
    </row>
    <row r="3324" spans="11:17">
      <c r="K3324" s="68"/>
      <c r="M3324" s="93"/>
      <c r="N3324" s="79"/>
      <c r="P3324" s="68"/>
      <c r="Q3324" s="79"/>
    </row>
    <row r="3325" spans="11:17">
      <c r="K3325" s="68"/>
      <c r="M3325" s="93"/>
      <c r="N3325" s="79"/>
      <c r="P3325" s="68"/>
      <c r="Q3325" s="79"/>
    </row>
    <row r="3326" spans="11:17">
      <c r="K3326" s="68"/>
      <c r="M3326" s="93"/>
      <c r="N3326" s="79"/>
      <c r="P3326" s="68"/>
      <c r="Q3326" s="79"/>
    </row>
    <row r="3327" spans="11:17">
      <c r="K3327" s="68"/>
      <c r="M3327" s="93"/>
      <c r="N3327" s="79"/>
      <c r="P3327" s="68"/>
      <c r="Q3327" s="79"/>
    </row>
    <row r="3328" spans="11:17">
      <c r="K3328" s="68"/>
      <c r="M3328" s="93"/>
      <c r="N3328" s="79"/>
      <c r="P3328" s="68"/>
      <c r="Q3328" s="79"/>
    </row>
    <row r="3329" spans="11:17">
      <c r="K3329" s="68"/>
      <c r="M3329" s="93"/>
      <c r="N3329" s="79"/>
      <c r="P3329" s="68"/>
      <c r="Q3329" s="79"/>
    </row>
    <row r="3330" spans="11:17">
      <c r="K3330" s="68"/>
      <c r="M3330" s="93"/>
      <c r="N3330" s="79"/>
      <c r="P3330" s="68"/>
      <c r="Q3330" s="79"/>
    </row>
    <row r="3331" spans="11:17">
      <c r="K3331" s="68"/>
      <c r="M3331" s="93"/>
      <c r="N3331" s="79"/>
      <c r="P3331" s="68"/>
      <c r="Q3331" s="79"/>
    </row>
    <row r="3332" spans="11:17">
      <c r="K3332" s="68"/>
      <c r="M3332" s="93"/>
      <c r="N3332" s="79"/>
      <c r="P3332" s="68"/>
      <c r="Q3332" s="79"/>
    </row>
    <row r="3333" spans="11:17">
      <c r="K3333" s="68"/>
      <c r="M3333" s="93"/>
      <c r="N3333" s="79"/>
      <c r="P3333" s="68"/>
      <c r="Q3333" s="79"/>
    </row>
    <row r="3334" spans="11:17">
      <c r="K3334" s="68"/>
      <c r="M3334" s="93"/>
      <c r="N3334" s="79"/>
      <c r="P3334" s="68"/>
      <c r="Q3334" s="79"/>
    </row>
    <row r="3335" spans="11:17">
      <c r="K3335" s="68"/>
      <c r="M3335" s="93"/>
      <c r="N3335" s="79"/>
      <c r="P3335" s="68"/>
      <c r="Q3335" s="79"/>
    </row>
    <row r="3336" spans="11:17">
      <c r="K3336" s="68"/>
      <c r="M3336" s="93"/>
      <c r="N3336" s="79"/>
      <c r="P3336" s="68"/>
      <c r="Q3336" s="79"/>
    </row>
    <row r="3337" spans="11:17">
      <c r="K3337" s="68"/>
      <c r="M3337" s="93"/>
      <c r="N3337" s="79"/>
      <c r="P3337" s="68"/>
      <c r="Q3337" s="79"/>
    </row>
    <row r="3338" spans="11:17">
      <c r="K3338" s="68"/>
      <c r="M3338" s="93"/>
      <c r="N3338" s="79"/>
      <c r="P3338" s="68"/>
      <c r="Q3338" s="79"/>
    </row>
    <row r="3339" spans="11:17">
      <c r="K3339" s="68"/>
      <c r="M3339" s="93"/>
      <c r="N3339" s="79"/>
      <c r="P3339" s="68"/>
      <c r="Q3339" s="79"/>
    </row>
    <row r="3340" spans="11:17">
      <c r="K3340" s="68"/>
      <c r="M3340" s="93"/>
      <c r="N3340" s="79"/>
      <c r="P3340" s="68"/>
      <c r="Q3340" s="79"/>
    </row>
    <row r="3341" spans="11:17">
      <c r="K3341" s="68"/>
      <c r="M3341" s="93"/>
      <c r="N3341" s="79"/>
      <c r="P3341" s="68"/>
      <c r="Q3341" s="79"/>
    </row>
    <row r="3342" spans="11:17">
      <c r="K3342" s="68"/>
      <c r="M3342" s="93"/>
      <c r="N3342" s="79"/>
      <c r="P3342" s="68"/>
      <c r="Q3342" s="79"/>
    </row>
    <row r="3343" spans="11:17">
      <c r="K3343" s="68"/>
      <c r="M3343" s="93"/>
      <c r="N3343" s="79"/>
      <c r="P3343" s="68"/>
      <c r="Q3343" s="79"/>
    </row>
    <row r="3344" spans="11:17">
      <c r="K3344" s="68"/>
      <c r="M3344" s="93"/>
      <c r="N3344" s="79"/>
      <c r="P3344" s="68"/>
      <c r="Q3344" s="79"/>
    </row>
    <row r="3345" spans="11:17">
      <c r="K3345" s="68"/>
      <c r="M3345" s="93"/>
      <c r="N3345" s="79"/>
      <c r="P3345" s="68"/>
      <c r="Q3345" s="79"/>
    </row>
    <row r="3346" spans="11:17">
      <c r="K3346" s="68"/>
      <c r="M3346" s="93"/>
      <c r="N3346" s="79"/>
      <c r="P3346" s="68"/>
      <c r="Q3346" s="79"/>
    </row>
    <row r="3347" spans="11:17">
      <c r="K3347" s="68"/>
      <c r="M3347" s="93"/>
      <c r="N3347" s="79"/>
      <c r="P3347" s="68"/>
      <c r="Q3347" s="79"/>
    </row>
    <row r="3348" spans="11:17">
      <c r="K3348" s="68"/>
      <c r="M3348" s="93"/>
      <c r="N3348" s="79"/>
      <c r="P3348" s="68"/>
      <c r="Q3348" s="79"/>
    </row>
    <row r="3349" spans="11:17">
      <c r="K3349" s="68"/>
      <c r="M3349" s="93"/>
      <c r="N3349" s="79"/>
      <c r="P3349" s="68"/>
      <c r="Q3349" s="79"/>
    </row>
    <row r="3350" spans="11:17">
      <c r="K3350" s="68"/>
      <c r="M3350" s="93"/>
      <c r="N3350" s="79"/>
      <c r="P3350" s="68"/>
      <c r="Q3350" s="79"/>
    </row>
    <row r="3351" spans="11:17">
      <c r="K3351" s="68"/>
      <c r="M3351" s="93"/>
      <c r="N3351" s="79"/>
      <c r="P3351" s="68"/>
      <c r="Q3351" s="79"/>
    </row>
    <row r="3352" spans="11:17">
      <c r="K3352" s="68"/>
      <c r="M3352" s="93"/>
      <c r="N3352" s="79"/>
      <c r="P3352" s="68"/>
      <c r="Q3352" s="79"/>
    </row>
    <row r="3353" spans="11:17">
      <c r="K3353" s="68"/>
      <c r="M3353" s="93"/>
      <c r="N3353" s="79"/>
      <c r="P3353" s="68"/>
      <c r="Q3353" s="79"/>
    </row>
    <row r="3354" spans="11:17">
      <c r="K3354" s="68"/>
      <c r="M3354" s="93"/>
      <c r="N3354" s="79"/>
      <c r="P3354" s="68"/>
      <c r="Q3354" s="79"/>
    </row>
    <row r="3355" spans="11:17">
      <c r="K3355" s="68"/>
      <c r="M3355" s="93"/>
      <c r="N3355" s="79"/>
      <c r="P3355" s="68"/>
      <c r="Q3355" s="79"/>
    </row>
    <row r="3356" spans="11:17">
      <c r="K3356" s="68"/>
      <c r="M3356" s="93"/>
      <c r="N3356" s="79"/>
      <c r="P3356" s="68"/>
      <c r="Q3356" s="79"/>
    </row>
    <row r="3357" spans="11:17">
      <c r="K3357" s="68"/>
      <c r="M3357" s="93"/>
      <c r="N3357" s="79"/>
      <c r="P3357" s="68"/>
      <c r="Q3357" s="79"/>
    </row>
    <row r="3358" spans="11:17">
      <c r="K3358" s="68"/>
      <c r="M3358" s="93"/>
      <c r="N3358" s="79"/>
      <c r="P3358" s="68"/>
      <c r="Q3358" s="79"/>
    </row>
    <row r="3359" spans="11:17">
      <c r="K3359" s="68"/>
      <c r="M3359" s="93"/>
      <c r="N3359" s="79"/>
      <c r="P3359" s="68"/>
      <c r="Q3359" s="79"/>
    </row>
    <row r="3360" spans="11:17">
      <c r="K3360" s="68"/>
      <c r="M3360" s="93"/>
      <c r="N3360" s="79"/>
      <c r="P3360" s="68"/>
      <c r="Q3360" s="79"/>
    </row>
    <row r="3361" spans="11:17">
      <c r="K3361" s="68"/>
      <c r="M3361" s="93"/>
      <c r="N3361" s="79"/>
      <c r="P3361" s="68"/>
      <c r="Q3361" s="79"/>
    </row>
    <row r="3362" spans="11:17">
      <c r="K3362" s="68"/>
      <c r="M3362" s="93"/>
      <c r="N3362" s="79"/>
      <c r="P3362" s="68"/>
      <c r="Q3362" s="79"/>
    </row>
    <row r="3363" spans="11:17">
      <c r="K3363" s="68"/>
      <c r="M3363" s="93"/>
      <c r="N3363" s="79"/>
      <c r="P3363" s="68"/>
      <c r="Q3363" s="79"/>
    </row>
    <row r="3364" spans="11:17">
      <c r="K3364" s="68"/>
      <c r="M3364" s="93"/>
      <c r="N3364" s="79"/>
      <c r="P3364" s="68"/>
      <c r="Q3364" s="79"/>
    </row>
    <row r="3365" spans="11:17">
      <c r="K3365" s="68"/>
      <c r="M3365" s="93"/>
      <c r="N3365" s="79"/>
      <c r="P3365" s="68"/>
      <c r="Q3365" s="79"/>
    </row>
    <row r="3366" spans="11:17">
      <c r="K3366" s="68"/>
      <c r="M3366" s="93"/>
      <c r="N3366" s="79"/>
      <c r="P3366" s="68"/>
      <c r="Q3366" s="79"/>
    </row>
    <row r="3367" spans="11:17">
      <c r="K3367" s="68"/>
      <c r="M3367" s="93"/>
      <c r="N3367" s="79"/>
      <c r="P3367" s="68"/>
      <c r="Q3367" s="79"/>
    </row>
    <row r="3368" spans="11:17">
      <c r="K3368" s="68"/>
      <c r="M3368" s="93"/>
      <c r="N3368" s="79"/>
      <c r="P3368" s="68"/>
      <c r="Q3368" s="79"/>
    </row>
    <row r="3369" spans="11:17">
      <c r="K3369" s="68"/>
      <c r="M3369" s="93"/>
      <c r="N3369" s="79"/>
      <c r="P3369" s="68"/>
      <c r="Q3369" s="79"/>
    </row>
    <row r="3370" spans="11:17">
      <c r="K3370" s="68"/>
      <c r="M3370" s="93"/>
      <c r="N3370" s="79"/>
      <c r="P3370" s="68"/>
      <c r="Q3370" s="79"/>
    </row>
    <row r="3371" spans="11:17">
      <c r="K3371" s="68"/>
      <c r="M3371" s="93"/>
      <c r="N3371" s="79"/>
      <c r="P3371" s="68"/>
      <c r="Q3371" s="79"/>
    </row>
    <row r="3372" spans="11:17">
      <c r="K3372" s="68"/>
      <c r="M3372" s="93"/>
      <c r="N3372" s="79"/>
      <c r="P3372" s="68"/>
      <c r="Q3372" s="79"/>
    </row>
    <row r="3373" spans="11:17">
      <c r="K3373" s="68"/>
      <c r="M3373" s="93"/>
      <c r="N3373" s="79"/>
      <c r="P3373" s="68"/>
      <c r="Q3373" s="79"/>
    </row>
    <row r="3374" spans="11:17">
      <c r="K3374" s="68"/>
      <c r="M3374" s="93"/>
      <c r="N3374" s="79"/>
      <c r="P3374" s="68"/>
      <c r="Q3374" s="79"/>
    </row>
    <row r="3375" spans="11:17">
      <c r="K3375" s="68"/>
      <c r="M3375" s="93"/>
      <c r="N3375" s="79"/>
      <c r="P3375" s="68"/>
      <c r="Q3375" s="79"/>
    </row>
    <row r="3376" spans="11:17">
      <c r="K3376" s="68"/>
      <c r="M3376" s="93"/>
      <c r="N3376" s="79"/>
      <c r="P3376" s="68"/>
      <c r="Q3376" s="79"/>
    </row>
    <row r="3377" spans="11:17">
      <c r="K3377" s="68"/>
      <c r="M3377" s="93"/>
      <c r="N3377" s="79"/>
      <c r="P3377" s="68"/>
      <c r="Q3377" s="79"/>
    </row>
    <row r="3378" spans="11:17">
      <c r="K3378" s="68"/>
      <c r="M3378" s="93"/>
      <c r="N3378" s="79"/>
      <c r="P3378" s="68"/>
      <c r="Q3378" s="79"/>
    </row>
    <row r="3379" spans="11:17">
      <c r="K3379" s="68"/>
      <c r="M3379" s="93"/>
      <c r="N3379" s="79"/>
      <c r="P3379" s="68"/>
      <c r="Q3379" s="79"/>
    </row>
    <row r="3380" spans="11:17">
      <c r="K3380" s="68"/>
      <c r="M3380" s="93"/>
      <c r="N3380" s="79"/>
      <c r="P3380" s="68"/>
      <c r="Q3380" s="79"/>
    </row>
    <row r="3381" spans="11:17">
      <c r="K3381" s="68"/>
      <c r="M3381" s="93"/>
      <c r="N3381" s="79"/>
      <c r="P3381" s="68"/>
      <c r="Q3381" s="79"/>
    </row>
    <row r="3382" spans="11:17">
      <c r="K3382" s="68"/>
      <c r="M3382" s="93"/>
      <c r="N3382" s="79"/>
      <c r="P3382" s="68"/>
      <c r="Q3382" s="79"/>
    </row>
    <row r="3383" spans="11:17">
      <c r="K3383" s="68"/>
      <c r="M3383" s="93"/>
      <c r="N3383" s="79"/>
      <c r="P3383" s="68"/>
      <c r="Q3383" s="79"/>
    </row>
    <row r="3384" spans="11:17">
      <c r="K3384" s="68"/>
      <c r="M3384" s="93"/>
      <c r="N3384" s="79"/>
      <c r="P3384" s="68"/>
      <c r="Q3384" s="79"/>
    </row>
    <row r="3385" spans="11:17">
      <c r="K3385" s="68"/>
      <c r="M3385" s="93"/>
      <c r="N3385" s="79"/>
      <c r="P3385" s="68"/>
      <c r="Q3385" s="79"/>
    </row>
    <row r="3386" spans="11:17">
      <c r="K3386" s="68"/>
      <c r="M3386" s="93"/>
      <c r="N3386" s="79"/>
      <c r="P3386" s="68"/>
      <c r="Q3386" s="79"/>
    </row>
    <row r="3387" spans="11:17">
      <c r="K3387" s="68"/>
      <c r="M3387" s="93"/>
      <c r="N3387" s="79"/>
      <c r="P3387" s="68"/>
      <c r="Q3387" s="79"/>
    </row>
    <row r="3388" spans="11:17">
      <c r="K3388" s="68"/>
      <c r="M3388" s="93"/>
      <c r="N3388" s="79"/>
      <c r="P3388" s="68"/>
      <c r="Q3388" s="79"/>
    </row>
    <row r="3389" spans="11:17">
      <c r="K3389" s="68"/>
      <c r="M3389" s="93"/>
      <c r="N3389" s="79"/>
      <c r="P3389" s="68"/>
      <c r="Q3389" s="79"/>
    </row>
    <row r="3390" spans="11:17">
      <c r="K3390" s="68"/>
      <c r="M3390" s="93"/>
      <c r="N3390" s="79"/>
      <c r="P3390" s="68"/>
      <c r="Q3390" s="79"/>
    </row>
    <row r="3391" spans="11:17">
      <c r="K3391" s="68"/>
      <c r="M3391" s="93"/>
      <c r="N3391" s="79"/>
      <c r="P3391" s="68"/>
      <c r="Q3391" s="79"/>
    </row>
    <row r="3392" spans="11:17">
      <c r="K3392" s="68"/>
      <c r="M3392" s="93"/>
      <c r="N3392" s="79"/>
      <c r="P3392" s="68"/>
      <c r="Q3392" s="79"/>
    </row>
    <row r="3393" spans="11:17">
      <c r="K3393" s="68"/>
      <c r="M3393" s="93"/>
      <c r="N3393" s="79"/>
      <c r="P3393" s="68"/>
      <c r="Q3393" s="79"/>
    </row>
    <row r="3394" spans="11:17">
      <c r="K3394" s="68"/>
      <c r="M3394" s="93"/>
      <c r="N3394" s="79"/>
      <c r="P3394" s="68"/>
      <c r="Q3394" s="79"/>
    </row>
    <row r="3395" spans="11:17">
      <c r="K3395" s="68"/>
      <c r="M3395" s="93"/>
      <c r="N3395" s="79"/>
      <c r="P3395" s="68"/>
      <c r="Q3395" s="79"/>
    </row>
    <row r="3396" spans="11:17">
      <c r="K3396" s="68"/>
      <c r="M3396" s="93"/>
      <c r="N3396" s="79"/>
      <c r="P3396" s="68"/>
      <c r="Q3396" s="79"/>
    </row>
    <row r="3397" spans="11:17">
      <c r="K3397" s="68"/>
      <c r="M3397" s="93"/>
      <c r="N3397" s="79"/>
      <c r="P3397" s="68"/>
      <c r="Q3397" s="79"/>
    </row>
    <row r="3398" spans="11:17">
      <c r="K3398" s="68"/>
      <c r="M3398" s="93"/>
      <c r="N3398" s="79"/>
      <c r="P3398" s="68"/>
      <c r="Q3398" s="79"/>
    </row>
    <row r="3399" spans="11:17">
      <c r="K3399" s="68"/>
      <c r="M3399" s="93"/>
      <c r="N3399" s="79"/>
      <c r="P3399" s="68"/>
      <c r="Q3399" s="79"/>
    </row>
    <row r="3400" spans="11:17">
      <c r="K3400" s="68"/>
      <c r="M3400" s="93"/>
      <c r="N3400" s="79"/>
      <c r="P3400" s="68"/>
      <c r="Q3400" s="79"/>
    </row>
    <row r="3401" spans="11:17">
      <c r="K3401" s="68"/>
      <c r="M3401" s="93"/>
      <c r="N3401" s="79"/>
      <c r="P3401" s="68"/>
      <c r="Q3401" s="79"/>
    </row>
    <row r="3402" spans="11:17">
      <c r="K3402" s="68"/>
      <c r="M3402" s="93"/>
      <c r="N3402" s="79"/>
      <c r="P3402" s="68"/>
      <c r="Q3402" s="79"/>
    </row>
    <row r="3403" spans="11:17">
      <c r="K3403" s="68"/>
      <c r="M3403" s="93"/>
      <c r="N3403" s="79"/>
      <c r="P3403" s="68"/>
      <c r="Q3403" s="79"/>
    </row>
    <row r="3404" spans="11:17">
      <c r="K3404" s="68"/>
      <c r="M3404" s="93"/>
      <c r="N3404" s="79"/>
      <c r="P3404" s="68"/>
      <c r="Q3404" s="79"/>
    </row>
    <row r="3405" spans="11:17">
      <c r="K3405" s="68"/>
      <c r="M3405" s="93"/>
      <c r="N3405" s="79"/>
      <c r="P3405" s="68"/>
      <c r="Q3405" s="79"/>
    </row>
    <row r="3406" spans="11:17">
      <c r="K3406" s="68"/>
      <c r="M3406" s="93"/>
      <c r="N3406" s="79"/>
      <c r="P3406" s="68"/>
      <c r="Q3406" s="79"/>
    </row>
    <row r="3407" spans="11:17">
      <c r="K3407" s="68"/>
      <c r="M3407" s="93"/>
      <c r="N3407" s="79"/>
      <c r="P3407" s="68"/>
      <c r="Q3407" s="79"/>
    </row>
    <row r="3408" spans="11:17">
      <c r="K3408" s="68"/>
      <c r="M3408" s="93"/>
      <c r="N3408" s="79"/>
      <c r="P3408" s="68"/>
      <c r="Q3408" s="79"/>
    </row>
    <row r="3409" spans="11:17">
      <c r="K3409" s="68"/>
      <c r="M3409" s="93"/>
      <c r="N3409" s="79"/>
      <c r="P3409" s="68"/>
      <c r="Q3409" s="79"/>
    </row>
    <row r="3410" spans="11:17">
      <c r="K3410" s="68"/>
      <c r="M3410" s="93"/>
      <c r="N3410" s="79"/>
      <c r="P3410" s="68"/>
      <c r="Q3410" s="79"/>
    </row>
    <row r="3411" spans="11:17">
      <c r="K3411" s="68"/>
      <c r="M3411" s="93"/>
      <c r="N3411" s="79"/>
      <c r="P3411" s="68"/>
      <c r="Q3411" s="79"/>
    </row>
    <row r="3412" spans="11:17">
      <c r="K3412" s="68"/>
      <c r="M3412" s="93"/>
      <c r="N3412" s="79"/>
      <c r="P3412" s="68"/>
      <c r="Q3412" s="79"/>
    </row>
    <row r="3413" spans="11:17">
      <c r="K3413" s="68"/>
      <c r="M3413" s="93"/>
      <c r="N3413" s="79"/>
      <c r="P3413" s="68"/>
      <c r="Q3413" s="79"/>
    </row>
    <row r="3414" spans="11:17">
      <c r="K3414" s="68"/>
      <c r="M3414" s="93"/>
      <c r="N3414" s="79"/>
      <c r="P3414" s="68"/>
      <c r="Q3414" s="79"/>
    </row>
    <row r="3415" spans="11:17">
      <c r="K3415" s="68"/>
      <c r="M3415" s="93"/>
      <c r="N3415" s="79"/>
      <c r="P3415" s="68"/>
      <c r="Q3415" s="79"/>
    </row>
    <row r="3416" spans="11:17">
      <c r="K3416" s="68"/>
      <c r="M3416" s="93"/>
      <c r="N3416" s="79"/>
      <c r="P3416" s="68"/>
      <c r="Q3416" s="79"/>
    </row>
    <row r="3417" spans="11:17">
      <c r="K3417" s="68"/>
      <c r="M3417" s="93"/>
      <c r="N3417" s="79"/>
      <c r="P3417" s="68"/>
      <c r="Q3417" s="79"/>
    </row>
    <row r="3418" spans="11:17">
      <c r="K3418" s="68"/>
      <c r="M3418" s="93"/>
      <c r="N3418" s="79"/>
      <c r="P3418" s="68"/>
      <c r="Q3418" s="79"/>
    </row>
    <row r="3419" spans="11:17">
      <c r="K3419" s="68"/>
      <c r="M3419" s="93"/>
      <c r="N3419" s="79"/>
      <c r="P3419" s="68"/>
      <c r="Q3419" s="79"/>
    </row>
    <row r="3420" spans="11:17">
      <c r="K3420" s="68"/>
      <c r="M3420" s="93"/>
      <c r="N3420" s="79"/>
      <c r="P3420" s="68"/>
      <c r="Q3420" s="79"/>
    </row>
    <row r="3421" spans="11:17">
      <c r="K3421" s="68"/>
      <c r="M3421" s="93"/>
      <c r="N3421" s="79"/>
      <c r="P3421" s="68"/>
      <c r="Q3421" s="79"/>
    </row>
    <row r="3422" spans="11:17">
      <c r="K3422" s="68"/>
      <c r="M3422" s="93"/>
      <c r="N3422" s="79"/>
      <c r="P3422" s="68"/>
      <c r="Q3422" s="79"/>
    </row>
    <row r="3423" spans="11:17">
      <c r="K3423" s="68"/>
      <c r="M3423" s="93"/>
      <c r="N3423" s="79"/>
      <c r="P3423" s="68"/>
      <c r="Q3423" s="79"/>
    </row>
    <row r="3424" spans="11:17">
      <c r="K3424" s="68"/>
      <c r="M3424" s="93"/>
      <c r="N3424" s="79"/>
      <c r="P3424" s="68"/>
      <c r="Q3424" s="79"/>
    </row>
    <row r="3425" spans="11:17">
      <c r="K3425" s="68"/>
      <c r="M3425" s="93"/>
      <c r="N3425" s="79"/>
      <c r="P3425" s="68"/>
      <c r="Q3425" s="79"/>
    </row>
    <row r="3426" spans="11:17">
      <c r="K3426" s="68"/>
      <c r="M3426" s="93"/>
      <c r="N3426" s="79"/>
      <c r="P3426" s="68"/>
      <c r="Q3426" s="79"/>
    </row>
    <row r="3427" spans="11:17">
      <c r="K3427" s="68"/>
      <c r="M3427" s="93"/>
      <c r="N3427" s="79"/>
      <c r="P3427" s="68"/>
      <c r="Q3427" s="79"/>
    </row>
    <row r="3428" spans="11:17">
      <c r="K3428" s="68"/>
      <c r="M3428" s="93"/>
      <c r="N3428" s="79"/>
      <c r="P3428" s="68"/>
      <c r="Q3428" s="79"/>
    </row>
    <row r="3429" spans="11:17">
      <c r="K3429" s="68"/>
      <c r="M3429" s="93"/>
      <c r="N3429" s="79"/>
      <c r="P3429" s="68"/>
      <c r="Q3429" s="79"/>
    </row>
    <row r="3430" spans="11:17">
      <c r="K3430" s="68"/>
      <c r="M3430" s="93"/>
      <c r="N3430" s="79"/>
      <c r="P3430" s="68"/>
      <c r="Q3430" s="79"/>
    </row>
    <row r="3431" spans="11:17">
      <c r="K3431" s="68"/>
      <c r="M3431" s="93"/>
      <c r="N3431" s="79"/>
      <c r="P3431" s="68"/>
      <c r="Q3431" s="79"/>
    </row>
    <row r="3432" spans="11:17">
      <c r="K3432" s="68"/>
      <c r="M3432" s="93"/>
      <c r="N3432" s="79"/>
      <c r="P3432" s="68"/>
      <c r="Q3432" s="79"/>
    </row>
    <row r="3433" spans="11:17">
      <c r="K3433" s="68"/>
      <c r="M3433" s="93"/>
      <c r="N3433" s="79"/>
      <c r="P3433" s="68"/>
      <c r="Q3433" s="79"/>
    </row>
    <row r="3434" spans="11:17">
      <c r="K3434" s="68"/>
      <c r="M3434" s="93"/>
      <c r="N3434" s="79"/>
      <c r="P3434" s="68"/>
      <c r="Q3434" s="79"/>
    </row>
    <row r="3435" spans="11:17">
      <c r="K3435" s="68"/>
      <c r="M3435" s="93"/>
      <c r="N3435" s="79"/>
      <c r="P3435" s="68"/>
      <c r="Q3435" s="79"/>
    </row>
    <row r="3436" spans="11:17">
      <c r="K3436" s="68"/>
      <c r="M3436" s="93"/>
      <c r="N3436" s="79"/>
      <c r="P3436" s="68"/>
      <c r="Q3436" s="79"/>
    </row>
    <row r="3437" spans="11:17">
      <c r="K3437" s="68"/>
      <c r="M3437" s="93"/>
      <c r="N3437" s="79"/>
      <c r="P3437" s="68"/>
      <c r="Q3437" s="79"/>
    </row>
    <row r="3438" spans="11:17">
      <c r="K3438" s="68"/>
      <c r="M3438" s="93"/>
      <c r="N3438" s="79"/>
      <c r="P3438" s="68"/>
      <c r="Q3438" s="79"/>
    </row>
    <row r="3439" spans="11:17">
      <c r="K3439" s="68"/>
      <c r="M3439" s="93"/>
      <c r="N3439" s="79"/>
      <c r="P3439" s="68"/>
      <c r="Q3439" s="79"/>
    </row>
    <row r="3440" spans="11:17">
      <c r="K3440" s="68"/>
      <c r="M3440" s="93"/>
      <c r="N3440" s="79"/>
      <c r="P3440" s="68"/>
      <c r="Q3440" s="79"/>
    </row>
    <row r="3441" spans="11:17">
      <c r="K3441" s="68"/>
      <c r="M3441" s="93"/>
      <c r="N3441" s="79"/>
      <c r="P3441" s="68"/>
      <c r="Q3441" s="79"/>
    </row>
    <row r="3442" spans="11:17">
      <c r="K3442" s="68"/>
      <c r="M3442" s="93"/>
      <c r="N3442" s="79"/>
      <c r="P3442" s="68"/>
      <c r="Q3442" s="79"/>
    </row>
    <row r="3443" spans="11:17">
      <c r="K3443" s="68"/>
      <c r="M3443" s="93"/>
      <c r="N3443" s="79"/>
      <c r="P3443" s="68"/>
      <c r="Q3443" s="79"/>
    </row>
    <row r="3444" spans="11:17">
      <c r="K3444" s="68"/>
      <c r="M3444" s="93"/>
      <c r="N3444" s="79"/>
      <c r="P3444" s="68"/>
      <c r="Q3444" s="79"/>
    </row>
    <row r="3445" spans="11:17">
      <c r="K3445" s="68"/>
      <c r="M3445" s="93"/>
      <c r="N3445" s="79"/>
      <c r="P3445" s="68"/>
      <c r="Q3445" s="79"/>
    </row>
    <row r="3446" spans="11:17">
      <c r="K3446" s="68"/>
      <c r="M3446" s="93"/>
      <c r="N3446" s="79"/>
      <c r="P3446" s="68"/>
      <c r="Q3446" s="79"/>
    </row>
    <row r="3447" spans="11:17">
      <c r="K3447" s="68"/>
      <c r="M3447" s="93"/>
      <c r="N3447" s="79"/>
      <c r="P3447" s="68"/>
      <c r="Q3447" s="79"/>
    </row>
    <row r="3448" spans="11:17">
      <c r="K3448" s="68"/>
      <c r="M3448" s="93"/>
      <c r="N3448" s="79"/>
      <c r="P3448" s="68"/>
      <c r="Q3448" s="79"/>
    </row>
    <row r="3449" spans="11:17">
      <c r="K3449" s="68"/>
      <c r="M3449" s="93"/>
      <c r="N3449" s="79"/>
      <c r="P3449" s="68"/>
      <c r="Q3449" s="79"/>
    </row>
    <row r="3450" spans="11:17">
      <c r="K3450" s="68"/>
      <c r="M3450" s="93"/>
      <c r="N3450" s="79"/>
      <c r="P3450" s="68"/>
      <c r="Q3450" s="79"/>
    </row>
    <row r="3451" spans="11:17">
      <c r="K3451" s="68"/>
      <c r="M3451" s="93"/>
      <c r="N3451" s="79"/>
      <c r="P3451" s="68"/>
      <c r="Q3451" s="79"/>
    </row>
    <row r="3452" spans="11:17">
      <c r="K3452" s="68"/>
      <c r="M3452" s="93"/>
      <c r="N3452" s="79"/>
      <c r="P3452" s="68"/>
      <c r="Q3452" s="79"/>
    </row>
    <row r="3453" spans="11:17">
      <c r="K3453" s="68"/>
      <c r="M3453" s="93"/>
      <c r="N3453" s="79"/>
      <c r="P3453" s="68"/>
      <c r="Q3453" s="79"/>
    </row>
    <row r="3454" spans="11:17">
      <c r="K3454" s="68"/>
      <c r="M3454" s="93"/>
      <c r="N3454" s="79"/>
      <c r="P3454" s="68"/>
      <c r="Q3454" s="79"/>
    </row>
    <row r="3455" spans="11:17">
      <c r="K3455" s="68"/>
      <c r="M3455" s="93"/>
      <c r="N3455" s="79"/>
      <c r="P3455" s="68"/>
      <c r="Q3455" s="79"/>
    </row>
    <row r="3456" spans="11:17">
      <c r="K3456" s="68"/>
      <c r="M3456" s="93"/>
      <c r="N3456" s="79"/>
      <c r="P3456" s="68"/>
      <c r="Q3456" s="79"/>
    </row>
    <row r="3457" spans="11:17">
      <c r="K3457" s="68"/>
      <c r="M3457" s="93"/>
      <c r="N3457" s="79"/>
      <c r="P3457" s="68"/>
      <c r="Q3457" s="79"/>
    </row>
    <row r="3458" spans="11:17">
      <c r="K3458" s="68"/>
      <c r="M3458" s="93"/>
      <c r="N3458" s="79"/>
      <c r="P3458" s="68"/>
      <c r="Q3458" s="79"/>
    </row>
    <row r="3459" spans="11:17">
      <c r="K3459" s="68"/>
      <c r="M3459" s="93"/>
      <c r="N3459" s="79"/>
      <c r="P3459" s="68"/>
      <c r="Q3459" s="79"/>
    </row>
    <row r="3460" spans="11:17">
      <c r="K3460" s="68"/>
      <c r="M3460" s="93"/>
      <c r="N3460" s="79"/>
      <c r="P3460" s="68"/>
      <c r="Q3460" s="79"/>
    </row>
    <row r="3461" spans="11:17">
      <c r="K3461" s="68"/>
      <c r="M3461" s="93"/>
      <c r="N3461" s="79"/>
      <c r="P3461" s="68"/>
      <c r="Q3461" s="79"/>
    </row>
    <row r="3462" spans="11:17">
      <c r="K3462" s="68"/>
      <c r="M3462" s="93"/>
      <c r="N3462" s="79"/>
      <c r="P3462" s="68"/>
      <c r="Q3462" s="79"/>
    </row>
    <row r="3463" spans="11:17">
      <c r="K3463" s="68"/>
      <c r="M3463" s="93"/>
      <c r="N3463" s="79"/>
      <c r="P3463" s="68"/>
      <c r="Q3463" s="79"/>
    </row>
    <row r="3464" spans="11:17">
      <c r="K3464" s="68"/>
      <c r="M3464" s="93"/>
      <c r="N3464" s="79"/>
      <c r="P3464" s="68"/>
      <c r="Q3464" s="79"/>
    </row>
    <row r="3465" spans="11:17">
      <c r="K3465" s="68"/>
      <c r="M3465" s="93"/>
      <c r="N3465" s="79"/>
      <c r="P3465" s="68"/>
      <c r="Q3465" s="79"/>
    </row>
    <row r="3466" spans="11:17">
      <c r="K3466" s="68"/>
      <c r="M3466" s="93"/>
      <c r="N3466" s="79"/>
      <c r="P3466" s="68"/>
      <c r="Q3466" s="79"/>
    </row>
    <row r="3467" spans="11:17">
      <c r="K3467" s="68"/>
      <c r="M3467" s="93"/>
      <c r="N3467" s="79"/>
      <c r="P3467" s="68"/>
      <c r="Q3467" s="79"/>
    </row>
    <row r="3468" spans="11:17">
      <c r="K3468" s="68"/>
      <c r="M3468" s="93"/>
      <c r="N3468" s="79"/>
      <c r="P3468" s="68"/>
      <c r="Q3468" s="79"/>
    </row>
    <row r="3469" spans="11:17">
      <c r="K3469" s="68"/>
      <c r="M3469" s="93"/>
      <c r="N3469" s="79"/>
      <c r="P3469" s="68"/>
      <c r="Q3469" s="79"/>
    </row>
    <row r="3470" spans="11:17">
      <c r="K3470" s="68"/>
      <c r="M3470" s="93"/>
      <c r="N3470" s="79"/>
      <c r="P3470" s="68"/>
      <c r="Q3470" s="79"/>
    </row>
    <row r="3471" spans="11:17">
      <c r="K3471" s="68"/>
      <c r="M3471" s="93"/>
      <c r="N3471" s="79"/>
      <c r="P3471" s="68"/>
      <c r="Q3471" s="79"/>
    </row>
    <row r="3472" spans="11:17">
      <c r="K3472" s="68"/>
      <c r="M3472" s="93"/>
      <c r="N3472" s="79"/>
      <c r="P3472" s="68"/>
      <c r="Q3472" s="79"/>
    </row>
    <row r="3473" spans="11:17">
      <c r="K3473" s="68"/>
      <c r="M3473" s="93"/>
      <c r="N3473" s="79"/>
      <c r="P3473" s="68"/>
      <c r="Q3473" s="79"/>
    </row>
    <row r="3474" spans="11:17">
      <c r="K3474" s="68"/>
      <c r="M3474" s="93"/>
      <c r="N3474" s="79"/>
      <c r="P3474" s="68"/>
      <c r="Q3474" s="79"/>
    </row>
    <row r="3475" spans="11:17">
      <c r="K3475" s="68"/>
      <c r="M3475" s="93"/>
      <c r="N3475" s="79"/>
      <c r="P3475" s="68"/>
      <c r="Q3475" s="79"/>
    </row>
    <row r="3476" spans="11:17">
      <c r="K3476" s="68"/>
      <c r="M3476" s="93"/>
      <c r="N3476" s="79"/>
      <c r="P3476" s="68"/>
      <c r="Q3476" s="79"/>
    </row>
    <row r="3477" spans="11:17">
      <c r="K3477" s="68"/>
      <c r="M3477" s="93"/>
      <c r="N3477" s="79"/>
      <c r="P3477" s="68"/>
      <c r="Q3477" s="79"/>
    </row>
    <row r="3478" spans="11:17">
      <c r="K3478" s="68"/>
      <c r="M3478" s="93"/>
      <c r="N3478" s="79"/>
      <c r="P3478" s="68"/>
      <c r="Q3478" s="79"/>
    </row>
    <row r="3479" spans="11:17">
      <c r="K3479" s="68"/>
      <c r="M3479" s="93"/>
      <c r="N3479" s="79"/>
      <c r="P3479" s="68"/>
      <c r="Q3479" s="79"/>
    </row>
    <row r="3480" spans="11:17">
      <c r="K3480" s="68"/>
      <c r="M3480" s="93"/>
      <c r="N3480" s="79"/>
      <c r="P3480" s="68"/>
      <c r="Q3480" s="79"/>
    </row>
    <row r="3481" spans="11:17">
      <c r="K3481" s="68"/>
      <c r="M3481" s="93"/>
      <c r="N3481" s="79"/>
      <c r="P3481" s="68"/>
      <c r="Q3481" s="79"/>
    </row>
    <row r="3482" spans="11:17">
      <c r="K3482" s="68"/>
      <c r="M3482" s="93"/>
      <c r="N3482" s="79"/>
      <c r="P3482" s="68"/>
      <c r="Q3482" s="79"/>
    </row>
    <row r="3483" spans="11:17">
      <c r="K3483" s="68"/>
      <c r="M3483" s="93"/>
      <c r="N3483" s="79"/>
      <c r="P3483" s="68"/>
      <c r="Q3483" s="79"/>
    </row>
    <row r="3484" spans="11:17">
      <c r="K3484" s="68"/>
      <c r="M3484" s="93"/>
      <c r="N3484" s="79"/>
      <c r="P3484" s="68"/>
      <c r="Q3484" s="79"/>
    </row>
    <row r="3485" spans="11:17">
      <c r="K3485" s="68"/>
      <c r="M3485" s="93"/>
      <c r="N3485" s="79"/>
      <c r="P3485" s="68"/>
      <c r="Q3485" s="79"/>
    </row>
    <row r="3486" spans="11:17">
      <c r="K3486" s="68"/>
      <c r="M3486" s="93"/>
      <c r="N3486" s="79"/>
      <c r="P3486" s="68"/>
      <c r="Q3486" s="79"/>
    </row>
    <row r="3487" spans="11:17">
      <c r="K3487" s="68"/>
      <c r="M3487" s="93"/>
      <c r="N3487" s="79"/>
      <c r="P3487" s="68"/>
      <c r="Q3487" s="79"/>
    </row>
    <row r="3488" spans="11:17">
      <c r="K3488" s="68"/>
      <c r="M3488" s="93"/>
      <c r="N3488" s="79"/>
      <c r="P3488" s="68"/>
      <c r="Q3488" s="79"/>
    </row>
    <row r="3489" spans="11:17">
      <c r="K3489" s="68"/>
      <c r="M3489" s="93"/>
      <c r="N3489" s="79"/>
      <c r="P3489" s="68"/>
      <c r="Q3489" s="79"/>
    </row>
    <row r="3490" spans="11:17">
      <c r="K3490" s="68"/>
      <c r="M3490" s="93"/>
      <c r="N3490" s="79"/>
      <c r="P3490" s="68"/>
      <c r="Q3490" s="79"/>
    </row>
    <row r="3491" spans="11:17">
      <c r="K3491" s="68"/>
      <c r="M3491" s="93"/>
      <c r="N3491" s="79"/>
      <c r="P3491" s="68"/>
      <c r="Q3491" s="79"/>
    </row>
    <row r="3492" spans="11:17">
      <c r="K3492" s="68"/>
      <c r="M3492" s="93"/>
      <c r="N3492" s="79"/>
      <c r="P3492" s="68"/>
      <c r="Q3492" s="79"/>
    </row>
    <row r="3493" spans="11:17">
      <c r="K3493" s="68"/>
      <c r="M3493" s="93"/>
      <c r="N3493" s="79"/>
      <c r="P3493" s="68"/>
      <c r="Q3493" s="79"/>
    </row>
    <row r="3494" spans="11:17">
      <c r="K3494" s="68"/>
      <c r="M3494" s="93"/>
      <c r="N3494" s="79"/>
      <c r="P3494" s="68"/>
      <c r="Q3494" s="79"/>
    </row>
    <row r="3495" spans="11:17">
      <c r="K3495" s="68"/>
      <c r="M3495" s="93"/>
      <c r="N3495" s="79"/>
      <c r="P3495" s="68"/>
      <c r="Q3495" s="79"/>
    </row>
    <row r="3496" spans="11:17">
      <c r="K3496" s="68"/>
      <c r="M3496" s="93"/>
      <c r="N3496" s="79"/>
      <c r="P3496" s="68"/>
      <c r="Q3496" s="79"/>
    </row>
    <row r="3497" spans="11:17">
      <c r="K3497" s="68"/>
      <c r="M3497" s="93"/>
      <c r="N3497" s="79"/>
      <c r="P3497" s="68"/>
      <c r="Q3497" s="79"/>
    </row>
    <row r="3498" spans="11:17">
      <c r="K3498" s="68"/>
      <c r="M3498" s="93"/>
      <c r="N3498" s="79"/>
      <c r="P3498" s="68"/>
      <c r="Q3498" s="79"/>
    </row>
    <row r="3499" spans="11:17">
      <c r="K3499" s="68"/>
      <c r="M3499" s="93"/>
      <c r="N3499" s="79"/>
      <c r="P3499" s="68"/>
      <c r="Q3499" s="79"/>
    </row>
    <row r="3500" spans="11:17">
      <c r="K3500" s="68"/>
      <c r="M3500" s="93"/>
      <c r="N3500" s="79"/>
      <c r="P3500" s="68"/>
      <c r="Q3500" s="79"/>
    </row>
    <row r="3501" spans="11:17">
      <c r="K3501" s="68"/>
      <c r="M3501" s="93"/>
      <c r="N3501" s="79"/>
      <c r="P3501" s="68"/>
      <c r="Q3501" s="79"/>
    </row>
    <row r="3502" spans="11:17">
      <c r="K3502" s="68"/>
      <c r="M3502" s="93"/>
      <c r="N3502" s="79"/>
      <c r="P3502" s="68"/>
      <c r="Q3502" s="79"/>
    </row>
    <row r="3503" spans="11:17">
      <c r="K3503" s="68"/>
      <c r="M3503" s="93"/>
      <c r="N3503" s="79"/>
      <c r="P3503" s="68"/>
      <c r="Q3503" s="79"/>
    </row>
    <row r="3504" spans="11:17">
      <c r="K3504" s="68"/>
      <c r="M3504" s="93"/>
      <c r="N3504" s="79"/>
      <c r="P3504" s="68"/>
      <c r="Q3504" s="79"/>
    </row>
    <row r="3505" spans="11:17">
      <c r="K3505" s="68"/>
      <c r="M3505" s="93"/>
      <c r="N3505" s="79"/>
      <c r="P3505" s="68"/>
      <c r="Q3505" s="79"/>
    </row>
    <row r="3506" spans="11:17">
      <c r="K3506" s="68"/>
      <c r="M3506" s="93"/>
      <c r="N3506" s="79"/>
      <c r="P3506" s="68"/>
      <c r="Q3506" s="79"/>
    </row>
    <row r="3507" spans="11:17">
      <c r="K3507" s="68"/>
      <c r="M3507" s="93"/>
      <c r="N3507" s="79"/>
      <c r="P3507" s="68"/>
      <c r="Q3507" s="79"/>
    </row>
    <row r="3508" spans="11:17">
      <c r="K3508" s="68"/>
      <c r="M3508" s="93"/>
      <c r="N3508" s="79"/>
      <c r="P3508" s="68"/>
      <c r="Q3508" s="79"/>
    </row>
    <row r="3509" spans="11:17">
      <c r="K3509" s="68"/>
      <c r="M3509" s="93"/>
      <c r="N3509" s="79"/>
      <c r="P3509" s="68"/>
      <c r="Q3509" s="79"/>
    </row>
    <row r="3510" spans="11:17">
      <c r="K3510" s="68"/>
      <c r="M3510" s="93"/>
      <c r="N3510" s="79"/>
      <c r="P3510" s="68"/>
      <c r="Q3510" s="79"/>
    </row>
    <row r="3511" spans="11:17">
      <c r="K3511" s="68"/>
      <c r="M3511" s="93"/>
      <c r="N3511" s="79"/>
      <c r="P3511" s="68"/>
      <c r="Q3511" s="79"/>
    </row>
    <row r="3512" spans="11:17">
      <c r="K3512" s="68"/>
      <c r="M3512" s="93"/>
      <c r="N3512" s="79"/>
      <c r="P3512" s="68"/>
      <c r="Q3512" s="79"/>
    </row>
    <row r="3513" spans="11:17">
      <c r="K3513" s="68"/>
      <c r="M3513" s="93"/>
      <c r="N3513" s="79"/>
      <c r="P3513" s="68"/>
      <c r="Q3513" s="79"/>
    </row>
    <row r="3514" spans="11:17">
      <c r="K3514" s="68"/>
      <c r="M3514" s="93"/>
      <c r="N3514" s="79"/>
      <c r="P3514" s="68"/>
      <c r="Q3514" s="79"/>
    </row>
    <row r="3515" spans="11:17">
      <c r="K3515" s="68"/>
      <c r="M3515" s="93"/>
      <c r="N3515" s="79"/>
      <c r="P3515" s="68"/>
      <c r="Q3515" s="79"/>
    </row>
    <row r="3516" spans="11:17">
      <c r="K3516" s="68"/>
      <c r="M3516" s="93"/>
      <c r="N3516" s="79"/>
      <c r="P3516" s="68"/>
      <c r="Q3516" s="79"/>
    </row>
    <row r="3517" spans="11:17">
      <c r="K3517" s="68"/>
      <c r="M3517" s="93"/>
      <c r="N3517" s="79"/>
      <c r="P3517" s="68"/>
      <c r="Q3517" s="79"/>
    </row>
    <row r="3518" spans="11:17">
      <c r="K3518" s="68"/>
      <c r="M3518" s="93"/>
      <c r="N3518" s="79"/>
      <c r="P3518" s="68"/>
      <c r="Q3518" s="79"/>
    </row>
    <row r="3519" spans="11:17">
      <c r="K3519" s="68"/>
      <c r="M3519" s="93"/>
      <c r="N3519" s="79"/>
      <c r="P3519" s="68"/>
      <c r="Q3519" s="79"/>
    </row>
    <row r="3520" spans="11:17">
      <c r="K3520" s="68"/>
      <c r="M3520" s="93"/>
      <c r="N3520" s="79"/>
      <c r="P3520" s="68"/>
      <c r="Q3520" s="79"/>
    </row>
    <row r="3521" spans="11:17">
      <c r="K3521" s="68"/>
      <c r="M3521" s="93"/>
      <c r="N3521" s="79"/>
      <c r="P3521" s="68"/>
      <c r="Q3521" s="79"/>
    </row>
    <row r="3522" spans="11:17">
      <c r="K3522" s="68"/>
      <c r="M3522" s="93"/>
      <c r="N3522" s="79"/>
      <c r="P3522" s="68"/>
      <c r="Q3522" s="79"/>
    </row>
    <row r="3523" spans="11:17">
      <c r="K3523" s="68"/>
      <c r="M3523" s="93"/>
      <c r="N3523" s="79"/>
      <c r="P3523" s="68"/>
      <c r="Q3523" s="79"/>
    </row>
    <row r="3524" spans="11:17">
      <c r="K3524" s="68"/>
      <c r="M3524" s="93"/>
      <c r="N3524" s="79"/>
      <c r="P3524" s="68"/>
      <c r="Q3524" s="79"/>
    </row>
    <row r="3525" spans="11:17">
      <c r="K3525" s="68"/>
      <c r="M3525" s="93"/>
      <c r="N3525" s="79"/>
      <c r="P3525" s="68"/>
      <c r="Q3525" s="79"/>
    </row>
    <row r="3526" spans="11:17">
      <c r="K3526" s="68"/>
      <c r="M3526" s="93"/>
      <c r="N3526" s="79"/>
      <c r="P3526" s="68"/>
      <c r="Q3526" s="79"/>
    </row>
    <row r="3527" spans="11:17">
      <c r="K3527" s="68"/>
      <c r="M3527" s="93"/>
      <c r="N3527" s="79"/>
      <c r="P3527" s="68"/>
      <c r="Q3527" s="79"/>
    </row>
    <row r="3528" spans="11:17">
      <c r="K3528" s="68"/>
      <c r="M3528" s="93"/>
      <c r="N3528" s="79"/>
      <c r="P3528" s="68"/>
      <c r="Q3528" s="79"/>
    </row>
    <row r="3529" spans="11:17">
      <c r="K3529" s="68"/>
      <c r="M3529" s="93"/>
      <c r="N3529" s="79"/>
      <c r="P3529" s="68"/>
      <c r="Q3529" s="79"/>
    </row>
    <row r="3530" spans="11:17">
      <c r="K3530" s="68"/>
      <c r="M3530" s="93"/>
      <c r="N3530" s="79"/>
      <c r="P3530" s="68"/>
      <c r="Q3530" s="79"/>
    </row>
    <row r="3531" spans="11:17">
      <c r="K3531" s="68"/>
      <c r="M3531" s="93"/>
      <c r="N3531" s="79"/>
      <c r="P3531" s="68"/>
      <c r="Q3531" s="79"/>
    </row>
    <row r="3532" spans="11:17">
      <c r="K3532" s="68"/>
      <c r="M3532" s="93"/>
      <c r="N3532" s="79"/>
      <c r="P3532" s="68"/>
      <c r="Q3532" s="79"/>
    </row>
    <row r="3533" spans="11:17">
      <c r="K3533" s="68"/>
      <c r="M3533" s="93"/>
      <c r="N3533" s="79"/>
      <c r="P3533" s="68"/>
      <c r="Q3533" s="79"/>
    </row>
    <row r="3534" spans="11:17">
      <c r="K3534" s="68"/>
      <c r="M3534" s="93"/>
      <c r="N3534" s="79"/>
      <c r="P3534" s="68"/>
      <c r="Q3534" s="79"/>
    </row>
    <row r="3535" spans="11:17">
      <c r="K3535" s="68"/>
      <c r="M3535" s="93"/>
      <c r="N3535" s="79"/>
      <c r="P3535" s="68"/>
      <c r="Q3535" s="79"/>
    </row>
    <row r="3536" spans="11:17">
      <c r="K3536" s="68"/>
      <c r="M3536" s="93"/>
      <c r="N3536" s="79"/>
      <c r="P3536" s="68"/>
      <c r="Q3536" s="79"/>
    </row>
    <row r="3537" spans="11:17">
      <c r="K3537" s="68"/>
      <c r="M3537" s="93"/>
      <c r="N3537" s="79"/>
      <c r="P3537" s="68"/>
      <c r="Q3537" s="79"/>
    </row>
    <row r="3538" spans="11:17">
      <c r="K3538" s="68"/>
      <c r="M3538" s="93"/>
      <c r="N3538" s="79"/>
      <c r="P3538" s="68"/>
      <c r="Q3538" s="79"/>
    </row>
    <row r="3539" spans="11:17">
      <c r="K3539" s="68"/>
      <c r="M3539" s="93"/>
      <c r="N3539" s="79"/>
      <c r="P3539" s="68"/>
      <c r="Q3539" s="79"/>
    </row>
    <row r="3540" spans="11:17">
      <c r="K3540" s="68"/>
      <c r="M3540" s="93"/>
      <c r="N3540" s="79"/>
      <c r="P3540" s="68"/>
      <c r="Q3540" s="79"/>
    </row>
    <row r="3541" spans="11:17">
      <c r="K3541" s="68"/>
      <c r="M3541" s="93"/>
      <c r="N3541" s="79"/>
      <c r="P3541" s="68"/>
      <c r="Q3541" s="79"/>
    </row>
    <row r="3542" spans="11:17">
      <c r="K3542" s="68"/>
      <c r="M3542" s="93"/>
      <c r="N3542" s="79"/>
      <c r="P3542" s="68"/>
      <c r="Q3542" s="79"/>
    </row>
    <row r="3543" spans="11:17">
      <c r="K3543" s="68"/>
      <c r="M3543" s="93"/>
      <c r="N3543" s="79"/>
      <c r="P3543" s="68"/>
      <c r="Q3543" s="79"/>
    </row>
    <row r="3544" spans="11:17">
      <c r="K3544" s="68"/>
      <c r="M3544" s="93"/>
      <c r="N3544" s="79"/>
      <c r="P3544" s="68"/>
      <c r="Q3544" s="79"/>
    </row>
    <row r="3545" spans="11:17">
      <c r="K3545" s="68"/>
      <c r="M3545" s="93"/>
      <c r="N3545" s="79"/>
      <c r="P3545" s="68"/>
      <c r="Q3545" s="79"/>
    </row>
    <row r="3546" spans="11:17">
      <c r="K3546" s="68"/>
      <c r="M3546" s="93"/>
      <c r="N3546" s="79"/>
      <c r="P3546" s="68"/>
      <c r="Q3546" s="79"/>
    </row>
    <row r="3547" spans="11:17">
      <c r="K3547" s="68"/>
      <c r="M3547" s="93"/>
      <c r="N3547" s="79"/>
      <c r="P3547" s="68"/>
      <c r="Q3547" s="79"/>
    </row>
    <row r="3548" spans="11:17">
      <c r="K3548" s="68"/>
      <c r="M3548" s="93"/>
      <c r="N3548" s="79"/>
      <c r="P3548" s="68"/>
      <c r="Q3548" s="79"/>
    </row>
    <row r="3549" spans="11:17">
      <c r="K3549" s="68"/>
      <c r="M3549" s="93"/>
      <c r="N3549" s="79"/>
      <c r="P3549" s="68"/>
      <c r="Q3549" s="79"/>
    </row>
    <row r="3550" spans="11:17">
      <c r="K3550" s="68"/>
      <c r="M3550" s="93"/>
      <c r="N3550" s="79"/>
      <c r="P3550" s="68"/>
      <c r="Q3550" s="79"/>
    </row>
    <row r="3551" spans="11:17">
      <c r="K3551" s="68"/>
      <c r="M3551" s="93"/>
      <c r="N3551" s="79"/>
      <c r="P3551" s="68"/>
      <c r="Q3551" s="79"/>
    </row>
    <row r="3552" spans="11:17">
      <c r="K3552" s="68"/>
      <c r="M3552" s="93"/>
      <c r="N3552" s="79"/>
      <c r="P3552" s="68"/>
      <c r="Q3552" s="79"/>
    </row>
    <row r="3553" spans="11:17">
      <c r="K3553" s="68"/>
      <c r="M3553" s="93"/>
      <c r="N3553" s="79"/>
      <c r="P3553" s="68"/>
      <c r="Q3553" s="79"/>
    </row>
    <row r="3554" spans="11:17">
      <c r="K3554" s="68"/>
      <c r="M3554" s="93"/>
      <c r="N3554" s="79"/>
      <c r="P3554" s="68"/>
      <c r="Q3554" s="79"/>
    </row>
    <row r="3555" spans="11:17">
      <c r="K3555" s="68"/>
      <c r="M3555" s="93"/>
      <c r="N3555" s="79"/>
      <c r="P3555" s="68"/>
      <c r="Q3555" s="79"/>
    </row>
    <row r="3556" spans="11:17">
      <c r="K3556" s="68"/>
      <c r="M3556" s="93"/>
      <c r="N3556" s="79"/>
      <c r="P3556" s="68"/>
      <c r="Q3556" s="79"/>
    </row>
    <row r="3557" spans="11:17">
      <c r="K3557" s="68"/>
      <c r="M3557" s="93"/>
      <c r="N3557" s="79"/>
      <c r="P3557" s="68"/>
      <c r="Q3557" s="79"/>
    </row>
    <row r="3558" spans="11:17">
      <c r="K3558" s="68"/>
      <c r="M3558" s="93"/>
      <c r="N3558" s="79"/>
      <c r="P3558" s="68"/>
      <c r="Q3558" s="79"/>
    </row>
    <row r="3559" spans="11:17">
      <c r="K3559" s="68"/>
      <c r="M3559" s="93"/>
      <c r="N3559" s="79"/>
      <c r="P3559" s="68"/>
      <c r="Q3559" s="79"/>
    </row>
    <row r="3560" spans="11:17">
      <c r="K3560" s="68"/>
      <c r="M3560" s="93"/>
      <c r="N3560" s="79"/>
      <c r="P3560" s="68"/>
      <c r="Q3560" s="79"/>
    </row>
    <row r="3561" spans="11:17">
      <c r="K3561" s="68"/>
      <c r="M3561" s="93"/>
      <c r="N3561" s="79"/>
      <c r="P3561" s="68"/>
      <c r="Q3561" s="79"/>
    </row>
    <row r="3562" spans="11:17">
      <c r="K3562" s="68"/>
      <c r="M3562" s="93"/>
      <c r="N3562" s="79"/>
      <c r="P3562" s="68"/>
      <c r="Q3562" s="79"/>
    </row>
    <row r="3563" spans="11:17">
      <c r="K3563" s="68"/>
      <c r="M3563" s="93"/>
      <c r="N3563" s="79"/>
      <c r="P3563" s="68"/>
      <c r="Q3563" s="79"/>
    </row>
    <row r="3564" spans="11:17">
      <c r="K3564" s="68"/>
      <c r="M3564" s="93"/>
      <c r="N3564" s="79"/>
      <c r="P3564" s="68"/>
      <c r="Q3564" s="79"/>
    </row>
    <row r="3565" spans="11:17">
      <c r="K3565" s="68"/>
      <c r="M3565" s="93"/>
      <c r="N3565" s="79"/>
      <c r="P3565" s="68"/>
      <c r="Q3565" s="79"/>
    </row>
    <row r="3566" spans="11:17">
      <c r="K3566" s="68"/>
      <c r="M3566" s="93"/>
      <c r="N3566" s="79"/>
      <c r="P3566" s="68"/>
      <c r="Q3566" s="79"/>
    </row>
    <row r="3567" spans="11:17">
      <c r="K3567" s="68"/>
      <c r="M3567" s="93"/>
      <c r="N3567" s="79"/>
      <c r="P3567" s="68"/>
      <c r="Q3567" s="79"/>
    </row>
    <row r="3568" spans="11:17">
      <c r="K3568" s="68"/>
      <c r="M3568" s="93"/>
      <c r="N3568" s="79"/>
      <c r="P3568" s="68"/>
      <c r="Q3568" s="79"/>
    </row>
    <row r="3569" spans="11:17">
      <c r="K3569" s="68"/>
      <c r="M3569" s="93"/>
      <c r="N3569" s="79"/>
      <c r="P3569" s="68"/>
      <c r="Q3569" s="79"/>
    </row>
    <row r="3570" spans="11:17">
      <c r="K3570" s="68"/>
      <c r="M3570" s="93"/>
      <c r="N3570" s="79"/>
      <c r="P3570" s="68"/>
      <c r="Q3570" s="79"/>
    </row>
    <row r="3571" spans="11:17">
      <c r="K3571" s="68"/>
      <c r="M3571" s="93"/>
      <c r="N3571" s="79"/>
      <c r="P3571" s="68"/>
      <c r="Q3571" s="79"/>
    </row>
    <row r="3572" spans="11:17">
      <c r="K3572" s="68"/>
      <c r="M3572" s="93"/>
      <c r="N3572" s="79"/>
      <c r="P3572" s="68"/>
      <c r="Q3572" s="79"/>
    </row>
    <row r="3573" spans="11:17">
      <c r="K3573" s="68"/>
      <c r="M3573" s="93"/>
      <c r="N3573" s="79"/>
      <c r="P3573" s="68"/>
      <c r="Q3573" s="79"/>
    </row>
    <row r="3574" spans="11:17">
      <c r="K3574" s="68"/>
      <c r="M3574" s="93"/>
      <c r="N3574" s="79"/>
      <c r="P3574" s="68"/>
      <c r="Q3574" s="79"/>
    </row>
    <row r="3575" spans="11:17">
      <c r="K3575" s="68"/>
      <c r="M3575" s="93"/>
      <c r="N3575" s="79"/>
      <c r="P3575" s="68"/>
      <c r="Q3575" s="79"/>
    </row>
    <row r="3576" spans="11:17">
      <c r="K3576" s="68"/>
      <c r="M3576" s="93"/>
      <c r="N3576" s="79"/>
      <c r="P3576" s="68"/>
      <c r="Q3576" s="79"/>
    </row>
    <row r="3577" spans="11:17">
      <c r="K3577" s="68"/>
      <c r="M3577" s="93"/>
      <c r="N3577" s="79"/>
      <c r="P3577" s="68"/>
      <c r="Q3577" s="79"/>
    </row>
    <row r="3578" spans="11:17">
      <c r="K3578" s="68"/>
      <c r="M3578" s="93"/>
      <c r="N3578" s="79"/>
      <c r="P3578" s="68"/>
      <c r="Q3578" s="79"/>
    </row>
    <row r="3579" spans="11:17">
      <c r="K3579" s="68"/>
      <c r="M3579" s="93"/>
      <c r="N3579" s="79"/>
      <c r="P3579" s="68"/>
      <c r="Q3579" s="79"/>
    </row>
    <row r="3580" spans="11:17">
      <c r="K3580" s="68"/>
      <c r="M3580" s="93"/>
      <c r="N3580" s="79"/>
      <c r="P3580" s="68"/>
      <c r="Q3580" s="79"/>
    </row>
    <row r="3581" spans="11:17">
      <c r="K3581" s="68"/>
      <c r="M3581" s="93"/>
      <c r="N3581" s="79"/>
      <c r="P3581" s="68"/>
      <c r="Q3581" s="79"/>
    </row>
    <row r="3582" spans="11:17">
      <c r="K3582" s="68"/>
      <c r="M3582" s="93"/>
      <c r="N3582" s="79"/>
      <c r="P3582" s="68"/>
      <c r="Q3582" s="79"/>
    </row>
    <row r="3583" spans="11:17">
      <c r="K3583" s="68"/>
      <c r="M3583" s="93"/>
      <c r="N3583" s="79"/>
      <c r="P3583" s="68"/>
      <c r="Q3583" s="79"/>
    </row>
    <row r="3584" spans="11:17">
      <c r="K3584" s="68"/>
      <c r="M3584" s="93"/>
      <c r="N3584" s="79"/>
      <c r="P3584" s="68"/>
      <c r="Q3584" s="79"/>
    </row>
    <row r="3585" spans="11:17">
      <c r="K3585" s="68"/>
      <c r="M3585" s="93"/>
      <c r="N3585" s="79"/>
      <c r="P3585" s="68"/>
      <c r="Q3585" s="79"/>
    </row>
    <row r="3586" spans="11:17">
      <c r="K3586" s="68"/>
      <c r="M3586" s="93"/>
      <c r="N3586" s="79"/>
      <c r="P3586" s="68"/>
      <c r="Q3586" s="79"/>
    </row>
    <row r="3587" spans="11:17">
      <c r="K3587" s="68"/>
      <c r="M3587" s="93"/>
      <c r="N3587" s="79"/>
      <c r="P3587" s="68"/>
      <c r="Q3587" s="79"/>
    </row>
    <row r="3588" spans="11:17">
      <c r="K3588" s="68"/>
      <c r="M3588" s="93"/>
      <c r="N3588" s="79"/>
      <c r="P3588" s="68"/>
      <c r="Q3588" s="79"/>
    </row>
    <row r="3589" spans="11:17">
      <c r="K3589" s="68"/>
      <c r="M3589" s="93"/>
      <c r="N3589" s="79"/>
      <c r="P3589" s="68"/>
      <c r="Q3589" s="79"/>
    </row>
    <row r="3590" spans="11:17">
      <c r="K3590" s="68"/>
      <c r="M3590" s="93"/>
      <c r="N3590" s="79"/>
      <c r="P3590" s="68"/>
      <c r="Q3590" s="79"/>
    </row>
    <row r="3591" spans="11:17">
      <c r="K3591" s="68"/>
      <c r="M3591" s="93"/>
      <c r="N3591" s="79"/>
      <c r="P3591" s="68"/>
      <c r="Q3591" s="79"/>
    </row>
    <row r="3592" spans="11:17">
      <c r="K3592" s="68"/>
      <c r="M3592" s="93"/>
      <c r="N3592" s="79"/>
      <c r="P3592" s="68"/>
      <c r="Q3592" s="79"/>
    </row>
    <row r="3593" spans="11:17">
      <c r="K3593" s="68"/>
      <c r="M3593" s="93"/>
      <c r="N3593" s="79"/>
      <c r="P3593" s="68"/>
      <c r="Q3593" s="79"/>
    </row>
    <row r="3594" spans="11:17">
      <c r="K3594" s="68"/>
      <c r="M3594" s="93"/>
      <c r="N3594" s="79"/>
      <c r="P3594" s="68"/>
      <c r="Q3594" s="79"/>
    </row>
    <row r="3595" spans="11:17">
      <c r="K3595" s="68"/>
      <c r="M3595" s="93"/>
      <c r="N3595" s="79"/>
      <c r="P3595" s="68"/>
      <c r="Q3595" s="79"/>
    </row>
    <row r="3596" spans="11:17">
      <c r="K3596" s="68"/>
      <c r="M3596" s="93"/>
      <c r="N3596" s="79"/>
      <c r="P3596" s="68"/>
      <c r="Q3596" s="79"/>
    </row>
    <row r="3597" spans="11:17">
      <c r="K3597" s="68"/>
      <c r="M3597" s="93"/>
      <c r="N3597" s="79"/>
      <c r="P3597" s="68"/>
      <c r="Q3597" s="79"/>
    </row>
    <row r="3598" spans="11:17">
      <c r="K3598" s="68"/>
      <c r="M3598" s="93"/>
      <c r="N3598" s="79"/>
      <c r="P3598" s="68"/>
      <c r="Q3598" s="79"/>
    </row>
    <row r="3599" spans="11:17">
      <c r="K3599" s="68"/>
      <c r="M3599" s="93"/>
      <c r="N3599" s="79"/>
      <c r="P3599" s="68"/>
      <c r="Q3599" s="79"/>
    </row>
    <row r="3600" spans="11:17">
      <c r="K3600" s="68"/>
      <c r="M3600" s="93"/>
      <c r="N3600" s="79"/>
      <c r="P3600" s="68"/>
      <c r="Q3600" s="79"/>
    </row>
    <row r="3601" spans="11:17">
      <c r="K3601" s="68"/>
      <c r="M3601" s="93"/>
      <c r="N3601" s="79"/>
      <c r="P3601" s="68"/>
      <c r="Q3601" s="79"/>
    </row>
    <row r="3602" spans="11:17">
      <c r="K3602" s="68"/>
      <c r="M3602" s="93"/>
      <c r="N3602" s="79"/>
      <c r="P3602" s="68"/>
      <c r="Q3602" s="79"/>
    </row>
    <row r="3603" spans="11:17">
      <c r="K3603" s="68"/>
      <c r="M3603" s="93"/>
      <c r="N3603" s="79"/>
      <c r="P3603" s="68"/>
      <c r="Q3603" s="79"/>
    </row>
    <row r="3604" spans="11:17">
      <c r="K3604" s="68"/>
      <c r="M3604" s="93"/>
      <c r="N3604" s="79"/>
      <c r="P3604" s="68"/>
      <c r="Q3604" s="79"/>
    </row>
    <row r="3605" spans="11:17">
      <c r="K3605" s="68"/>
      <c r="M3605" s="93"/>
      <c r="N3605" s="79"/>
      <c r="P3605" s="68"/>
      <c r="Q3605" s="79"/>
    </row>
    <row r="3606" spans="11:17">
      <c r="K3606" s="68"/>
      <c r="M3606" s="93"/>
      <c r="N3606" s="79"/>
      <c r="P3606" s="68"/>
      <c r="Q3606" s="79"/>
    </row>
    <row r="3607" spans="11:17">
      <c r="K3607" s="68"/>
      <c r="M3607" s="93"/>
      <c r="N3607" s="79"/>
      <c r="P3607" s="68"/>
      <c r="Q3607" s="79"/>
    </row>
    <row r="3608" spans="11:17">
      <c r="K3608" s="68"/>
      <c r="M3608" s="93"/>
      <c r="N3608" s="79"/>
      <c r="P3608" s="68"/>
      <c r="Q3608" s="79"/>
    </row>
    <row r="3609" spans="11:17">
      <c r="K3609" s="68"/>
      <c r="M3609" s="93"/>
      <c r="N3609" s="79"/>
      <c r="P3609" s="68"/>
      <c r="Q3609" s="79"/>
    </row>
    <row r="3610" spans="11:17">
      <c r="K3610" s="68"/>
      <c r="M3610" s="93"/>
      <c r="N3610" s="79"/>
      <c r="P3610" s="68"/>
      <c r="Q3610" s="79"/>
    </row>
    <row r="3611" spans="11:17">
      <c r="K3611" s="68"/>
      <c r="M3611" s="93"/>
      <c r="N3611" s="79"/>
      <c r="P3611" s="68"/>
      <c r="Q3611" s="79"/>
    </row>
    <row r="3612" spans="11:17">
      <c r="K3612" s="68"/>
      <c r="M3612" s="93"/>
      <c r="N3612" s="79"/>
      <c r="P3612" s="68"/>
      <c r="Q3612" s="79"/>
    </row>
    <row r="3613" spans="11:17">
      <c r="K3613" s="68"/>
      <c r="M3613" s="93"/>
      <c r="N3613" s="79"/>
      <c r="P3613" s="68"/>
      <c r="Q3613" s="79"/>
    </row>
    <row r="3614" spans="11:17">
      <c r="K3614" s="68"/>
      <c r="M3614" s="93"/>
      <c r="N3614" s="79"/>
      <c r="P3614" s="68"/>
      <c r="Q3614" s="79"/>
    </row>
    <row r="3615" spans="11:17">
      <c r="K3615" s="68"/>
      <c r="M3615" s="93"/>
      <c r="N3615" s="79"/>
      <c r="P3615" s="68"/>
      <c r="Q3615" s="79"/>
    </row>
    <row r="3616" spans="11:17">
      <c r="K3616" s="68"/>
      <c r="M3616" s="93"/>
      <c r="N3616" s="79"/>
      <c r="P3616" s="68"/>
      <c r="Q3616" s="79"/>
    </row>
    <row r="3617" spans="11:17">
      <c r="K3617" s="68"/>
      <c r="M3617" s="93"/>
      <c r="N3617" s="79"/>
      <c r="P3617" s="68"/>
      <c r="Q3617" s="79"/>
    </row>
    <row r="3618" spans="11:17">
      <c r="K3618" s="68"/>
      <c r="M3618" s="93"/>
      <c r="N3618" s="79"/>
      <c r="P3618" s="68"/>
      <c r="Q3618" s="79"/>
    </row>
    <row r="3619" spans="11:17">
      <c r="K3619" s="68"/>
      <c r="M3619" s="93"/>
      <c r="N3619" s="79"/>
      <c r="P3619" s="68"/>
      <c r="Q3619" s="79"/>
    </row>
    <row r="3620" spans="11:17">
      <c r="K3620" s="68"/>
      <c r="M3620" s="93"/>
      <c r="N3620" s="79"/>
      <c r="P3620" s="68"/>
      <c r="Q3620" s="79"/>
    </row>
    <row r="3621" spans="11:17">
      <c r="K3621" s="68"/>
      <c r="M3621" s="93"/>
      <c r="N3621" s="79"/>
      <c r="P3621" s="68"/>
      <c r="Q3621" s="79"/>
    </row>
    <row r="3622" spans="11:17">
      <c r="K3622" s="68"/>
      <c r="M3622" s="93"/>
      <c r="N3622" s="79"/>
      <c r="P3622" s="68"/>
      <c r="Q3622" s="79"/>
    </row>
    <row r="3623" spans="11:17">
      <c r="K3623" s="68"/>
      <c r="M3623" s="93"/>
      <c r="N3623" s="79"/>
      <c r="P3623" s="68"/>
      <c r="Q3623" s="79"/>
    </row>
    <row r="3624" spans="11:17">
      <c r="K3624" s="68"/>
      <c r="M3624" s="93"/>
      <c r="N3624" s="79"/>
      <c r="P3624" s="68"/>
      <c r="Q3624" s="79"/>
    </row>
    <row r="3625" spans="11:17">
      <c r="K3625" s="68"/>
      <c r="M3625" s="93"/>
      <c r="N3625" s="79"/>
      <c r="P3625" s="68"/>
      <c r="Q3625" s="79"/>
    </row>
    <row r="3626" spans="11:17">
      <c r="K3626" s="68"/>
      <c r="M3626" s="93"/>
      <c r="N3626" s="79"/>
      <c r="P3626" s="68"/>
      <c r="Q3626" s="79"/>
    </row>
    <row r="3627" spans="11:17">
      <c r="K3627" s="68"/>
      <c r="M3627" s="93"/>
      <c r="N3627" s="79"/>
      <c r="P3627" s="68"/>
      <c r="Q3627" s="79"/>
    </row>
    <row r="3628" spans="11:17">
      <c r="K3628" s="68"/>
      <c r="M3628" s="93"/>
      <c r="N3628" s="79"/>
      <c r="P3628" s="68"/>
      <c r="Q3628" s="79"/>
    </row>
    <row r="3629" spans="11:17">
      <c r="K3629" s="68"/>
      <c r="M3629" s="93"/>
      <c r="N3629" s="79"/>
      <c r="P3629" s="68"/>
      <c r="Q3629" s="79"/>
    </row>
    <row r="3630" spans="11:17">
      <c r="K3630" s="68"/>
      <c r="M3630" s="93"/>
      <c r="N3630" s="79"/>
      <c r="P3630" s="68"/>
      <c r="Q3630" s="79"/>
    </row>
    <row r="3631" spans="11:17">
      <c r="K3631" s="68"/>
      <c r="M3631" s="93"/>
      <c r="N3631" s="79"/>
      <c r="P3631" s="68"/>
      <c r="Q3631" s="79"/>
    </row>
    <row r="3632" spans="11:17">
      <c r="K3632" s="68"/>
      <c r="M3632" s="93"/>
      <c r="N3632" s="79"/>
      <c r="P3632" s="68"/>
      <c r="Q3632" s="79"/>
    </row>
    <row r="3633" spans="11:17">
      <c r="K3633" s="68"/>
      <c r="M3633" s="93"/>
      <c r="N3633" s="79"/>
      <c r="P3633" s="68"/>
      <c r="Q3633" s="79"/>
    </row>
    <row r="3634" spans="11:17">
      <c r="K3634" s="68"/>
      <c r="M3634" s="93"/>
      <c r="N3634" s="79"/>
      <c r="P3634" s="68"/>
      <c r="Q3634" s="79"/>
    </row>
    <row r="3635" spans="11:17">
      <c r="K3635" s="68"/>
      <c r="M3635" s="93"/>
      <c r="N3635" s="79"/>
      <c r="P3635" s="68"/>
      <c r="Q3635" s="79"/>
    </row>
    <row r="3636" spans="11:17">
      <c r="K3636" s="68"/>
      <c r="M3636" s="93"/>
      <c r="N3636" s="79"/>
      <c r="P3636" s="68"/>
      <c r="Q3636" s="79"/>
    </row>
    <row r="3637" spans="11:17">
      <c r="K3637" s="68"/>
      <c r="M3637" s="93"/>
      <c r="N3637" s="79"/>
      <c r="P3637" s="68"/>
      <c r="Q3637" s="79"/>
    </row>
    <row r="3638" spans="11:17">
      <c r="K3638" s="68"/>
      <c r="M3638" s="93"/>
      <c r="N3638" s="79"/>
      <c r="P3638" s="68"/>
      <c r="Q3638" s="79"/>
    </row>
    <row r="3639" spans="11:17">
      <c r="K3639" s="68"/>
      <c r="M3639" s="93"/>
      <c r="N3639" s="79"/>
      <c r="P3639" s="68"/>
      <c r="Q3639" s="79"/>
    </row>
    <row r="3640" spans="11:17">
      <c r="K3640" s="68"/>
      <c r="M3640" s="93"/>
      <c r="N3640" s="79"/>
      <c r="P3640" s="68"/>
      <c r="Q3640" s="79"/>
    </row>
    <row r="3641" spans="11:17">
      <c r="K3641" s="68"/>
      <c r="M3641" s="93"/>
      <c r="N3641" s="79"/>
      <c r="P3641" s="68"/>
      <c r="Q3641" s="79"/>
    </row>
    <row r="3642" spans="11:17">
      <c r="K3642" s="68"/>
      <c r="M3642" s="93"/>
      <c r="N3642" s="79"/>
      <c r="P3642" s="68"/>
      <c r="Q3642" s="79"/>
    </row>
    <row r="3643" spans="11:17">
      <c r="K3643" s="68"/>
      <c r="M3643" s="93"/>
      <c r="N3643" s="79"/>
      <c r="P3643" s="68"/>
      <c r="Q3643" s="79"/>
    </row>
    <row r="3644" spans="11:17">
      <c r="K3644" s="68"/>
      <c r="M3644" s="93"/>
      <c r="N3644" s="79"/>
      <c r="P3644" s="68"/>
      <c r="Q3644" s="79"/>
    </row>
    <row r="3645" spans="11:17">
      <c r="K3645" s="68"/>
      <c r="M3645" s="93"/>
      <c r="N3645" s="79"/>
      <c r="P3645" s="68"/>
      <c r="Q3645" s="79"/>
    </row>
    <row r="3646" spans="11:17">
      <c r="K3646" s="68"/>
      <c r="M3646" s="93"/>
      <c r="N3646" s="79"/>
      <c r="P3646" s="68"/>
      <c r="Q3646" s="79"/>
    </row>
    <row r="3647" spans="11:17">
      <c r="K3647" s="68"/>
      <c r="M3647" s="93"/>
      <c r="N3647" s="79"/>
      <c r="P3647" s="68"/>
      <c r="Q3647" s="79"/>
    </row>
    <row r="3648" spans="11:17">
      <c r="K3648" s="68"/>
      <c r="M3648" s="93"/>
      <c r="N3648" s="79"/>
      <c r="P3648" s="68"/>
      <c r="Q3648" s="79"/>
    </row>
    <row r="3649" spans="11:17">
      <c r="K3649" s="68"/>
      <c r="M3649" s="93"/>
      <c r="N3649" s="79"/>
      <c r="P3649" s="68"/>
      <c r="Q3649" s="79"/>
    </row>
    <row r="3650" spans="11:17">
      <c r="K3650" s="68"/>
      <c r="M3650" s="93"/>
      <c r="N3650" s="79"/>
      <c r="P3650" s="68"/>
      <c r="Q3650" s="79"/>
    </row>
    <row r="3651" spans="11:17">
      <c r="K3651" s="68"/>
      <c r="M3651" s="93"/>
      <c r="N3651" s="79"/>
      <c r="P3651" s="68"/>
      <c r="Q3651" s="79"/>
    </row>
    <row r="3652" spans="11:17">
      <c r="K3652" s="68"/>
      <c r="M3652" s="93"/>
      <c r="N3652" s="79"/>
      <c r="P3652" s="68"/>
      <c r="Q3652" s="79"/>
    </row>
    <row r="3653" spans="11:17">
      <c r="K3653" s="68"/>
      <c r="M3653" s="93"/>
      <c r="N3653" s="79"/>
      <c r="P3653" s="68"/>
      <c r="Q3653" s="79"/>
    </row>
    <row r="3654" spans="11:17">
      <c r="K3654" s="68"/>
      <c r="M3654" s="93"/>
      <c r="N3654" s="79"/>
      <c r="P3654" s="68"/>
      <c r="Q3654" s="79"/>
    </row>
    <row r="3655" spans="11:17">
      <c r="K3655" s="68"/>
      <c r="M3655" s="93"/>
      <c r="N3655" s="79"/>
      <c r="P3655" s="68"/>
      <c r="Q3655" s="79"/>
    </row>
    <row r="3656" spans="11:17">
      <c r="K3656" s="68"/>
      <c r="M3656" s="93"/>
      <c r="N3656" s="79"/>
      <c r="P3656" s="68"/>
      <c r="Q3656" s="79"/>
    </row>
    <row r="3657" spans="11:17">
      <c r="K3657" s="68"/>
      <c r="M3657" s="93"/>
      <c r="N3657" s="79"/>
      <c r="P3657" s="68"/>
      <c r="Q3657" s="79"/>
    </row>
    <row r="3658" spans="11:17">
      <c r="K3658" s="68"/>
      <c r="M3658" s="93"/>
      <c r="N3658" s="79"/>
      <c r="P3658" s="68"/>
      <c r="Q3658" s="79"/>
    </row>
    <row r="3659" spans="11:17">
      <c r="K3659" s="68"/>
      <c r="M3659" s="93"/>
      <c r="N3659" s="79"/>
      <c r="P3659" s="68"/>
      <c r="Q3659" s="79"/>
    </row>
    <row r="3660" spans="11:17">
      <c r="K3660" s="68"/>
      <c r="M3660" s="93"/>
      <c r="N3660" s="79"/>
      <c r="P3660" s="68"/>
      <c r="Q3660" s="79"/>
    </row>
    <row r="3661" spans="11:17">
      <c r="K3661" s="68"/>
      <c r="M3661" s="93"/>
      <c r="N3661" s="79"/>
      <c r="P3661" s="68"/>
      <c r="Q3661" s="79"/>
    </row>
    <row r="3662" spans="11:17">
      <c r="K3662" s="68"/>
      <c r="M3662" s="93"/>
      <c r="N3662" s="79"/>
      <c r="P3662" s="68"/>
      <c r="Q3662" s="79"/>
    </row>
    <row r="3663" spans="11:17">
      <c r="K3663" s="68"/>
      <c r="M3663" s="93"/>
      <c r="N3663" s="79"/>
      <c r="P3663" s="68"/>
      <c r="Q3663" s="79"/>
    </row>
    <row r="3664" spans="11:17">
      <c r="K3664" s="68"/>
      <c r="M3664" s="93"/>
      <c r="N3664" s="79"/>
      <c r="P3664" s="68"/>
      <c r="Q3664" s="79"/>
    </row>
    <row r="3665" spans="11:17">
      <c r="K3665" s="68"/>
      <c r="M3665" s="93"/>
      <c r="N3665" s="79"/>
      <c r="P3665" s="68"/>
      <c r="Q3665" s="79"/>
    </row>
    <row r="3666" spans="11:17">
      <c r="K3666" s="68"/>
      <c r="M3666" s="93"/>
      <c r="N3666" s="79"/>
      <c r="P3666" s="68"/>
      <c r="Q3666" s="79"/>
    </row>
    <row r="3667" spans="11:17">
      <c r="K3667" s="68"/>
      <c r="M3667" s="93"/>
      <c r="N3667" s="79"/>
      <c r="P3667" s="68"/>
      <c r="Q3667" s="79"/>
    </row>
    <row r="3668" spans="11:17">
      <c r="K3668" s="68"/>
      <c r="M3668" s="93"/>
      <c r="N3668" s="79"/>
      <c r="P3668" s="68"/>
      <c r="Q3668" s="79"/>
    </row>
    <row r="3669" spans="11:17">
      <c r="K3669" s="68"/>
      <c r="M3669" s="93"/>
      <c r="N3669" s="79"/>
      <c r="P3669" s="68"/>
      <c r="Q3669" s="79"/>
    </row>
    <row r="3670" spans="11:17">
      <c r="K3670" s="68"/>
      <c r="M3670" s="93"/>
      <c r="N3670" s="79"/>
      <c r="P3670" s="68"/>
      <c r="Q3670" s="79"/>
    </row>
    <row r="3671" spans="11:17">
      <c r="K3671" s="68"/>
      <c r="M3671" s="93"/>
      <c r="N3671" s="79"/>
      <c r="P3671" s="68"/>
      <c r="Q3671" s="79"/>
    </row>
    <row r="3672" spans="11:17">
      <c r="K3672" s="68"/>
      <c r="M3672" s="93"/>
      <c r="N3672" s="79"/>
      <c r="P3672" s="68"/>
      <c r="Q3672" s="79"/>
    </row>
    <row r="3673" spans="11:17">
      <c r="K3673" s="68"/>
      <c r="M3673" s="93"/>
      <c r="N3673" s="79"/>
      <c r="P3673" s="68"/>
      <c r="Q3673" s="79"/>
    </row>
    <row r="3674" spans="11:17">
      <c r="K3674" s="68"/>
      <c r="M3674" s="93"/>
      <c r="N3674" s="79"/>
      <c r="P3674" s="68"/>
      <c r="Q3674" s="79"/>
    </row>
    <row r="3675" spans="11:17">
      <c r="K3675" s="68"/>
      <c r="M3675" s="93"/>
      <c r="N3675" s="79"/>
      <c r="P3675" s="68"/>
      <c r="Q3675" s="79"/>
    </row>
    <row r="3676" spans="11:17">
      <c r="K3676" s="68"/>
      <c r="M3676" s="93"/>
      <c r="N3676" s="79"/>
      <c r="P3676" s="68"/>
      <c r="Q3676" s="79"/>
    </row>
    <row r="3677" spans="11:17">
      <c r="K3677" s="68"/>
      <c r="M3677" s="93"/>
      <c r="N3677" s="79"/>
      <c r="P3677" s="68"/>
      <c r="Q3677" s="79"/>
    </row>
    <row r="3678" spans="11:17">
      <c r="K3678" s="68"/>
      <c r="M3678" s="93"/>
      <c r="N3678" s="79"/>
      <c r="P3678" s="68"/>
      <c r="Q3678" s="79"/>
    </row>
    <row r="3679" spans="11:17">
      <c r="K3679" s="68"/>
      <c r="M3679" s="93"/>
      <c r="N3679" s="79"/>
      <c r="P3679" s="68"/>
      <c r="Q3679" s="79"/>
    </row>
    <row r="3680" spans="11:17">
      <c r="K3680" s="68"/>
      <c r="M3680" s="93"/>
      <c r="N3680" s="79"/>
      <c r="P3680" s="68"/>
      <c r="Q3680" s="79"/>
    </row>
    <row r="3681" spans="11:17">
      <c r="K3681" s="68"/>
      <c r="M3681" s="93"/>
      <c r="N3681" s="79"/>
      <c r="P3681" s="68"/>
      <c r="Q3681" s="79"/>
    </row>
    <row r="3682" spans="11:17">
      <c r="K3682" s="68"/>
      <c r="M3682" s="93"/>
      <c r="N3682" s="79"/>
      <c r="P3682" s="68"/>
      <c r="Q3682" s="79"/>
    </row>
    <row r="3683" spans="11:17">
      <c r="K3683" s="68"/>
      <c r="M3683" s="93"/>
      <c r="N3683" s="79"/>
      <c r="P3683" s="68"/>
      <c r="Q3683" s="79"/>
    </row>
    <row r="3684" spans="11:17">
      <c r="K3684" s="68"/>
      <c r="M3684" s="93"/>
      <c r="N3684" s="79"/>
      <c r="P3684" s="68"/>
      <c r="Q3684" s="79"/>
    </row>
    <row r="3685" spans="11:17">
      <c r="K3685" s="68"/>
      <c r="M3685" s="93"/>
      <c r="N3685" s="79"/>
      <c r="P3685" s="68"/>
      <c r="Q3685" s="79"/>
    </row>
    <row r="3686" spans="11:17">
      <c r="K3686" s="68"/>
      <c r="M3686" s="93"/>
      <c r="N3686" s="79"/>
      <c r="P3686" s="68"/>
      <c r="Q3686" s="79"/>
    </row>
    <row r="3687" spans="11:17">
      <c r="K3687" s="68"/>
      <c r="M3687" s="93"/>
      <c r="N3687" s="79"/>
      <c r="P3687" s="68"/>
      <c r="Q3687" s="79"/>
    </row>
    <row r="3688" spans="11:17">
      <c r="K3688" s="68"/>
      <c r="M3688" s="93"/>
      <c r="N3688" s="79"/>
      <c r="P3688" s="68"/>
      <c r="Q3688" s="79"/>
    </row>
    <row r="3689" spans="11:17">
      <c r="K3689" s="68"/>
      <c r="M3689" s="93"/>
      <c r="N3689" s="79"/>
      <c r="P3689" s="68"/>
      <c r="Q3689" s="79"/>
    </row>
    <row r="3690" spans="11:17">
      <c r="K3690" s="68"/>
      <c r="M3690" s="93"/>
      <c r="N3690" s="79"/>
      <c r="P3690" s="68"/>
      <c r="Q3690" s="79"/>
    </row>
    <row r="3691" spans="11:17">
      <c r="K3691" s="68"/>
      <c r="M3691" s="93"/>
      <c r="N3691" s="79"/>
      <c r="P3691" s="68"/>
      <c r="Q3691" s="79"/>
    </row>
    <row r="3692" spans="11:17">
      <c r="K3692" s="68"/>
      <c r="M3692" s="93"/>
      <c r="N3692" s="79"/>
      <c r="P3692" s="68"/>
      <c r="Q3692" s="79"/>
    </row>
    <row r="3693" spans="11:17">
      <c r="K3693" s="68"/>
      <c r="M3693" s="93"/>
      <c r="N3693" s="79"/>
      <c r="P3693" s="68"/>
      <c r="Q3693" s="79"/>
    </row>
    <row r="3694" spans="11:17">
      <c r="K3694" s="68"/>
      <c r="M3694" s="93"/>
      <c r="N3694" s="79"/>
      <c r="P3694" s="68"/>
      <c r="Q3694" s="79"/>
    </row>
    <row r="3695" spans="11:17">
      <c r="K3695" s="68"/>
      <c r="M3695" s="93"/>
      <c r="N3695" s="79"/>
      <c r="P3695" s="68"/>
      <c r="Q3695" s="79"/>
    </row>
    <row r="3696" spans="11:17">
      <c r="K3696" s="68"/>
      <c r="M3696" s="93"/>
      <c r="N3696" s="79"/>
      <c r="P3696" s="68"/>
      <c r="Q3696" s="79"/>
    </row>
    <row r="3697" spans="11:17">
      <c r="K3697" s="68"/>
      <c r="M3697" s="93"/>
      <c r="N3697" s="79"/>
      <c r="P3697" s="68"/>
      <c r="Q3697" s="79"/>
    </row>
    <row r="3698" spans="11:17">
      <c r="K3698" s="68"/>
      <c r="M3698" s="93"/>
      <c r="N3698" s="79"/>
      <c r="P3698" s="68"/>
      <c r="Q3698" s="79"/>
    </row>
    <row r="3699" spans="11:17">
      <c r="K3699" s="68"/>
      <c r="M3699" s="93"/>
      <c r="N3699" s="79"/>
      <c r="P3699" s="68"/>
      <c r="Q3699" s="79"/>
    </row>
    <row r="3700" spans="11:17">
      <c r="K3700" s="68"/>
      <c r="M3700" s="93"/>
      <c r="N3700" s="79"/>
      <c r="P3700" s="68"/>
      <c r="Q3700" s="79"/>
    </row>
    <row r="3701" spans="11:17">
      <c r="K3701" s="68"/>
      <c r="M3701" s="93"/>
      <c r="N3701" s="79"/>
      <c r="P3701" s="68"/>
      <c r="Q3701" s="79"/>
    </row>
    <row r="3702" spans="11:17">
      <c r="K3702" s="68"/>
      <c r="M3702" s="93"/>
      <c r="N3702" s="79"/>
      <c r="P3702" s="68"/>
      <c r="Q3702" s="79"/>
    </row>
    <row r="3703" spans="11:17">
      <c r="K3703" s="68"/>
      <c r="M3703" s="93"/>
      <c r="N3703" s="79"/>
      <c r="P3703" s="68"/>
      <c r="Q3703" s="79"/>
    </row>
    <row r="3704" spans="11:17">
      <c r="K3704" s="68"/>
      <c r="M3704" s="93"/>
      <c r="N3704" s="79"/>
      <c r="P3704" s="68"/>
      <c r="Q3704" s="79"/>
    </row>
    <row r="3705" spans="11:17">
      <c r="K3705" s="68"/>
      <c r="M3705" s="93"/>
      <c r="N3705" s="79"/>
      <c r="P3705" s="68"/>
      <c r="Q3705" s="79"/>
    </row>
    <row r="3706" spans="11:17">
      <c r="K3706" s="68"/>
      <c r="M3706" s="93"/>
      <c r="N3706" s="79"/>
      <c r="P3706" s="68"/>
      <c r="Q3706" s="79"/>
    </row>
    <row r="3707" spans="11:17">
      <c r="K3707" s="68"/>
      <c r="M3707" s="93"/>
      <c r="N3707" s="79"/>
      <c r="P3707" s="68"/>
      <c r="Q3707" s="79"/>
    </row>
    <row r="3708" spans="11:17">
      <c r="K3708" s="68"/>
      <c r="M3708" s="93"/>
      <c r="N3708" s="79"/>
      <c r="P3708" s="68"/>
      <c r="Q3708" s="79"/>
    </row>
    <row r="3709" spans="11:17">
      <c r="K3709" s="68"/>
      <c r="M3709" s="93"/>
      <c r="N3709" s="79"/>
      <c r="P3709" s="68"/>
      <c r="Q3709" s="79"/>
    </row>
    <row r="3710" spans="11:17">
      <c r="K3710" s="68"/>
      <c r="M3710" s="93"/>
      <c r="N3710" s="79"/>
      <c r="P3710" s="68"/>
      <c r="Q3710" s="79"/>
    </row>
    <row r="3711" spans="11:17">
      <c r="K3711" s="68"/>
      <c r="M3711" s="93"/>
      <c r="N3711" s="79"/>
      <c r="P3711" s="68"/>
      <c r="Q3711" s="79"/>
    </row>
    <row r="3712" spans="11:17">
      <c r="K3712" s="68"/>
      <c r="M3712" s="93"/>
      <c r="N3712" s="79"/>
      <c r="P3712" s="68"/>
      <c r="Q3712" s="79"/>
    </row>
    <row r="3713" spans="11:17">
      <c r="K3713" s="68"/>
      <c r="M3713" s="93"/>
      <c r="N3713" s="79"/>
      <c r="P3713" s="68"/>
      <c r="Q3713" s="79"/>
    </row>
    <row r="3714" spans="11:17">
      <c r="K3714" s="68"/>
      <c r="M3714" s="93"/>
      <c r="N3714" s="79"/>
      <c r="P3714" s="68"/>
      <c r="Q3714" s="79"/>
    </row>
    <row r="3715" spans="11:17">
      <c r="K3715" s="68"/>
      <c r="M3715" s="93"/>
      <c r="N3715" s="79"/>
      <c r="P3715" s="68"/>
      <c r="Q3715" s="79"/>
    </row>
    <row r="3716" spans="11:17">
      <c r="K3716" s="68"/>
      <c r="M3716" s="93"/>
      <c r="N3716" s="79"/>
      <c r="P3716" s="68"/>
      <c r="Q3716" s="79"/>
    </row>
    <row r="3717" spans="11:17">
      <c r="K3717" s="68"/>
      <c r="M3717" s="93"/>
      <c r="N3717" s="79"/>
      <c r="P3717" s="68"/>
      <c r="Q3717" s="79"/>
    </row>
    <row r="3718" spans="11:17">
      <c r="K3718" s="68"/>
      <c r="M3718" s="93"/>
      <c r="N3718" s="79"/>
      <c r="P3718" s="68"/>
      <c r="Q3718" s="79"/>
    </row>
    <row r="3719" spans="11:17">
      <c r="K3719" s="68"/>
      <c r="M3719" s="93"/>
      <c r="N3719" s="79"/>
      <c r="P3719" s="68"/>
      <c r="Q3719" s="79"/>
    </row>
    <row r="3720" spans="11:17">
      <c r="K3720" s="68"/>
      <c r="M3720" s="93"/>
      <c r="N3720" s="79"/>
      <c r="P3720" s="68"/>
      <c r="Q3720" s="79"/>
    </row>
    <row r="3721" spans="11:17">
      <c r="K3721" s="68"/>
      <c r="M3721" s="93"/>
      <c r="N3721" s="79"/>
      <c r="P3721" s="68"/>
      <c r="Q3721" s="79"/>
    </row>
    <row r="3722" spans="11:17">
      <c r="K3722" s="68"/>
      <c r="M3722" s="93"/>
      <c r="N3722" s="79"/>
      <c r="P3722" s="68"/>
      <c r="Q3722" s="79"/>
    </row>
    <row r="3723" spans="11:17">
      <c r="K3723" s="68"/>
      <c r="M3723" s="93"/>
      <c r="N3723" s="79"/>
      <c r="P3723" s="68"/>
      <c r="Q3723" s="79"/>
    </row>
    <row r="3724" spans="11:17">
      <c r="K3724" s="68"/>
      <c r="M3724" s="93"/>
      <c r="N3724" s="79"/>
      <c r="P3724" s="68"/>
      <c r="Q3724" s="79"/>
    </row>
    <row r="3725" spans="11:17">
      <c r="K3725" s="68"/>
      <c r="M3725" s="93"/>
      <c r="N3725" s="79"/>
      <c r="P3725" s="68"/>
      <c r="Q3725" s="79"/>
    </row>
    <row r="3726" spans="11:17">
      <c r="K3726" s="68"/>
      <c r="M3726" s="93"/>
      <c r="N3726" s="79"/>
      <c r="P3726" s="68"/>
      <c r="Q3726" s="79"/>
    </row>
    <row r="3727" spans="11:17">
      <c r="K3727" s="68"/>
      <c r="M3727" s="93"/>
      <c r="N3727" s="79"/>
      <c r="P3727" s="68"/>
      <c r="Q3727" s="79"/>
    </row>
    <row r="3728" spans="11:17">
      <c r="K3728" s="68"/>
      <c r="M3728" s="93"/>
      <c r="N3728" s="79"/>
      <c r="P3728" s="68"/>
      <c r="Q3728" s="79"/>
    </row>
    <row r="3729" spans="11:17">
      <c r="K3729" s="68"/>
      <c r="M3729" s="93"/>
      <c r="N3729" s="79"/>
      <c r="P3729" s="68"/>
      <c r="Q3729" s="79"/>
    </row>
    <row r="3730" spans="11:17">
      <c r="K3730" s="68"/>
      <c r="M3730" s="93"/>
      <c r="N3730" s="79"/>
      <c r="P3730" s="68"/>
      <c r="Q3730" s="79"/>
    </row>
    <row r="3731" spans="11:17">
      <c r="K3731" s="68"/>
      <c r="M3731" s="93"/>
      <c r="N3731" s="79"/>
      <c r="P3731" s="68"/>
      <c r="Q3731" s="79"/>
    </row>
    <row r="3732" spans="11:17">
      <c r="K3732" s="68"/>
      <c r="M3732" s="93"/>
      <c r="N3732" s="79"/>
      <c r="P3732" s="68"/>
      <c r="Q3732" s="79"/>
    </row>
    <row r="3733" spans="11:17">
      <c r="K3733" s="68"/>
      <c r="M3733" s="93"/>
      <c r="N3733" s="79"/>
      <c r="P3733" s="68"/>
      <c r="Q3733" s="79"/>
    </row>
    <row r="3734" spans="11:17">
      <c r="K3734" s="68"/>
      <c r="M3734" s="93"/>
      <c r="N3734" s="79"/>
      <c r="P3734" s="68"/>
      <c r="Q3734" s="79"/>
    </row>
    <row r="3735" spans="11:17">
      <c r="K3735" s="68"/>
      <c r="M3735" s="93"/>
      <c r="N3735" s="79"/>
      <c r="P3735" s="68"/>
      <c r="Q3735" s="79"/>
    </row>
    <row r="3736" spans="11:17">
      <c r="K3736" s="68"/>
      <c r="M3736" s="93"/>
      <c r="N3736" s="79"/>
      <c r="P3736" s="68"/>
      <c r="Q3736" s="79"/>
    </row>
    <row r="3737" spans="11:17">
      <c r="K3737" s="68"/>
      <c r="M3737" s="93"/>
      <c r="N3737" s="79"/>
      <c r="P3737" s="68"/>
      <c r="Q3737" s="79"/>
    </row>
    <row r="3738" spans="11:17">
      <c r="K3738" s="68"/>
      <c r="M3738" s="93"/>
      <c r="N3738" s="79"/>
      <c r="P3738" s="68"/>
      <c r="Q3738" s="79"/>
    </row>
    <row r="3739" spans="11:17">
      <c r="K3739" s="68"/>
      <c r="M3739" s="93"/>
      <c r="N3739" s="79"/>
      <c r="P3739" s="68"/>
      <c r="Q3739" s="79"/>
    </row>
    <row r="3740" spans="11:17">
      <c r="K3740" s="68"/>
      <c r="M3740" s="93"/>
      <c r="N3740" s="79"/>
      <c r="P3740" s="68"/>
      <c r="Q3740" s="79"/>
    </row>
    <row r="3741" spans="11:17">
      <c r="K3741" s="68"/>
      <c r="M3741" s="93"/>
      <c r="N3741" s="79"/>
      <c r="P3741" s="68"/>
      <c r="Q3741" s="79"/>
    </row>
    <row r="3742" spans="11:17">
      <c r="K3742" s="68"/>
      <c r="M3742" s="93"/>
      <c r="N3742" s="79"/>
      <c r="P3742" s="68"/>
      <c r="Q3742" s="79"/>
    </row>
    <row r="3743" spans="11:17">
      <c r="K3743" s="68"/>
      <c r="M3743" s="93"/>
      <c r="N3743" s="79"/>
      <c r="P3743" s="68"/>
      <c r="Q3743" s="79"/>
    </row>
    <row r="3744" spans="11:17">
      <c r="K3744" s="68"/>
      <c r="M3744" s="93"/>
      <c r="N3744" s="79"/>
      <c r="P3744" s="68"/>
      <c r="Q3744" s="79"/>
    </row>
    <row r="3745" spans="11:17">
      <c r="K3745" s="68"/>
      <c r="M3745" s="93"/>
      <c r="N3745" s="79"/>
      <c r="P3745" s="68"/>
      <c r="Q3745" s="79"/>
    </row>
    <row r="3746" spans="11:17">
      <c r="K3746" s="68"/>
      <c r="M3746" s="93"/>
      <c r="N3746" s="79"/>
      <c r="P3746" s="68"/>
      <c r="Q3746" s="79"/>
    </row>
    <row r="3747" spans="11:17">
      <c r="K3747" s="68"/>
      <c r="M3747" s="93"/>
      <c r="N3747" s="79"/>
      <c r="P3747" s="68"/>
      <c r="Q3747" s="79"/>
    </row>
    <row r="3748" spans="11:17">
      <c r="K3748" s="68"/>
      <c r="M3748" s="93"/>
      <c r="N3748" s="79"/>
      <c r="P3748" s="68"/>
      <c r="Q3748" s="79"/>
    </row>
    <row r="3749" spans="11:17">
      <c r="K3749" s="68"/>
      <c r="M3749" s="93"/>
      <c r="N3749" s="79"/>
      <c r="P3749" s="68"/>
      <c r="Q3749" s="79"/>
    </row>
    <row r="3750" spans="11:17">
      <c r="K3750" s="68"/>
      <c r="M3750" s="93"/>
      <c r="N3750" s="79"/>
      <c r="P3750" s="68"/>
      <c r="Q3750" s="79"/>
    </row>
    <row r="3751" spans="11:17">
      <c r="K3751" s="68"/>
      <c r="M3751" s="93"/>
      <c r="N3751" s="79"/>
      <c r="P3751" s="68"/>
      <c r="Q3751" s="79"/>
    </row>
    <row r="3752" spans="11:17">
      <c r="K3752" s="68"/>
      <c r="M3752" s="93"/>
      <c r="N3752" s="79"/>
      <c r="P3752" s="68"/>
      <c r="Q3752" s="79"/>
    </row>
    <row r="3753" spans="11:17">
      <c r="K3753" s="68"/>
      <c r="M3753" s="93"/>
      <c r="N3753" s="79"/>
      <c r="P3753" s="68"/>
      <c r="Q3753" s="79"/>
    </row>
    <row r="3754" spans="11:17">
      <c r="K3754" s="68"/>
      <c r="M3754" s="93"/>
      <c r="N3754" s="79"/>
      <c r="P3754" s="68"/>
      <c r="Q3754" s="79"/>
    </row>
    <row r="3755" spans="11:17">
      <c r="K3755" s="68"/>
      <c r="M3755" s="93"/>
      <c r="N3755" s="79"/>
      <c r="P3755" s="68"/>
      <c r="Q3755" s="79"/>
    </row>
    <row r="3756" spans="11:17">
      <c r="K3756" s="68"/>
      <c r="M3756" s="93"/>
      <c r="N3756" s="79"/>
      <c r="P3756" s="68"/>
      <c r="Q3756" s="79"/>
    </row>
    <row r="3757" spans="11:17">
      <c r="K3757" s="68"/>
      <c r="M3757" s="93"/>
      <c r="N3757" s="79"/>
      <c r="P3757" s="68"/>
      <c r="Q3757" s="79"/>
    </row>
    <row r="3758" spans="11:17">
      <c r="K3758" s="68"/>
      <c r="M3758" s="93"/>
      <c r="N3758" s="79"/>
      <c r="P3758" s="68"/>
      <c r="Q3758" s="79"/>
    </row>
    <row r="3759" spans="11:17">
      <c r="K3759" s="68"/>
      <c r="M3759" s="93"/>
      <c r="N3759" s="79"/>
      <c r="P3759" s="68"/>
      <c r="Q3759" s="79"/>
    </row>
    <row r="3760" spans="11:17">
      <c r="K3760" s="68"/>
      <c r="M3760" s="93"/>
      <c r="N3760" s="79"/>
      <c r="P3760" s="68"/>
      <c r="Q3760" s="79"/>
    </row>
    <row r="3761" spans="11:17">
      <c r="K3761" s="68"/>
      <c r="M3761" s="93"/>
      <c r="N3761" s="79"/>
      <c r="P3761" s="68"/>
      <c r="Q3761" s="79"/>
    </row>
    <row r="3762" spans="11:17">
      <c r="K3762" s="68"/>
      <c r="M3762" s="93"/>
      <c r="N3762" s="79"/>
      <c r="P3762" s="68"/>
      <c r="Q3762" s="79"/>
    </row>
    <row r="3763" spans="11:17">
      <c r="K3763" s="68"/>
      <c r="M3763" s="93"/>
      <c r="N3763" s="79"/>
      <c r="P3763" s="68"/>
      <c r="Q3763" s="79"/>
    </row>
    <row r="3764" spans="11:17">
      <c r="K3764" s="68"/>
      <c r="M3764" s="93"/>
      <c r="N3764" s="79"/>
      <c r="P3764" s="68"/>
      <c r="Q3764" s="79"/>
    </row>
    <row r="3765" spans="11:17">
      <c r="K3765" s="68"/>
      <c r="M3765" s="93"/>
      <c r="N3765" s="79"/>
      <c r="P3765" s="68"/>
      <c r="Q3765" s="79"/>
    </row>
    <row r="3766" spans="11:17">
      <c r="K3766" s="68"/>
      <c r="M3766" s="93"/>
      <c r="N3766" s="79"/>
      <c r="P3766" s="68"/>
      <c r="Q3766" s="79"/>
    </row>
    <row r="3767" spans="11:17">
      <c r="K3767" s="68"/>
      <c r="M3767" s="93"/>
      <c r="N3767" s="79"/>
      <c r="P3767" s="68"/>
      <c r="Q3767" s="79"/>
    </row>
    <row r="3768" spans="11:17">
      <c r="K3768" s="68"/>
      <c r="M3768" s="93"/>
      <c r="N3768" s="79"/>
      <c r="P3768" s="68"/>
      <c r="Q3768" s="79"/>
    </row>
    <row r="3769" spans="11:17">
      <c r="K3769" s="68"/>
      <c r="M3769" s="93"/>
      <c r="N3769" s="79"/>
      <c r="P3769" s="68"/>
      <c r="Q3769" s="79"/>
    </row>
    <row r="3770" spans="11:17">
      <c r="K3770" s="68"/>
      <c r="M3770" s="93"/>
      <c r="N3770" s="79"/>
      <c r="P3770" s="68"/>
      <c r="Q3770" s="79"/>
    </row>
    <row r="3771" spans="11:17">
      <c r="K3771" s="68"/>
      <c r="M3771" s="93"/>
      <c r="N3771" s="79"/>
      <c r="P3771" s="68"/>
      <c r="Q3771" s="79"/>
    </row>
    <row r="3772" spans="11:17">
      <c r="K3772" s="68"/>
      <c r="M3772" s="93"/>
      <c r="N3772" s="79"/>
      <c r="P3772" s="68"/>
      <c r="Q3772" s="79"/>
    </row>
    <row r="3773" spans="11:17">
      <c r="K3773" s="68"/>
      <c r="M3773" s="93"/>
      <c r="N3773" s="79"/>
      <c r="P3773" s="68"/>
      <c r="Q3773" s="79"/>
    </row>
    <row r="3774" spans="11:17">
      <c r="K3774" s="68"/>
      <c r="M3774" s="93"/>
      <c r="N3774" s="79"/>
      <c r="P3774" s="68"/>
      <c r="Q3774" s="79"/>
    </row>
    <row r="3775" spans="11:17">
      <c r="K3775" s="68"/>
      <c r="M3775" s="93"/>
      <c r="N3775" s="79"/>
      <c r="P3775" s="68"/>
      <c r="Q3775" s="79"/>
    </row>
    <row r="3776" spans="11:17">
      <c r="K3776" s="68"/>
      <c r="M3776" s="93"/>
      <c r="N3776" s="79"/>
      <c r="P3776" s="68"/>
      <c r="Q3776" s="79"/>
    </row>
    <row r="3777" spans="11:17">
      <c r="K3777" s="68"/>
      <c r="M3777" s="93"/>
      <c r="N3777" s="79"/>
      <c r="P3777" s="68"/>
      <c r="Q3777" s="79"/>
    </row>
    <row r="3778" spans="11:17">
      <c r="K3778" s="68"/>
      <c r="M3778" s="93"/>
      <c r="N3778" s="79"/>
      <c r="P3778" s="68"/>
      <c r="Q3778" s="79"/>
    </row>
    <row r="3779" spans="11:17">
      <c r="K3779" s="68"/>
      <c r="M3779" s="93"/>
      <c r="N3779" s="79"/>
      <c r="P3779" s="68"/>
      <c r="Q3779" s="79"/>
    </row>
    <row r="3780" spans="11:17">
      <c r="K3780" s="68"/>
      <c r="M3780" s="93"/>
      <c r="N3780" s="79"/>
      <c r="P3780" s="68"/>
      <c r="Q3780" s="79"/>
    </row>
    <row r="3781" spans="11:17">
      <c r="K3781" s="68"/>
      <c r="M3781" s="93"/>
      <c r="N3781" s="79"/>
      <c r="P3781" s="68"/>
      <c r="Q3781" s="79"/>
    </row>
    <row r="3782" spans="11:17">
      <c r="K3782" s="68"/>
      <c r="M3782" s="93"/>
      <c r="N3782" s="79"/>
      <c r="P3782" s="68"/>
      <c r="Q3782" s="79"/>
    </row>
    <row r="3783" spans="11:17">
      <c r="K3783" s="68"/>
      <c r="M3783" s="93"/>
      <c r="N3783" s="79"/>
      <c r="P3783" s="68"/>
      <c r="Q3783" s="79"/>
    </row>
    <row r="3784" spans="11:17">
      <c r="K3784" s="68"/>
      <c r="M3784" s="93"/>
      <c r="N3784" s="79"/>
      <c r="P3784" s="68"/>
      <c r="Q3784" s="79"/>
    </row>
    <row r="3785" spans="11:17">
      <c r="K3785" s="68"/>
      <c r="M3785" s="93"/>
      <c r="N3785" s="79"/>
      <c r="P3785" s="68"/>
      <c r="Q3785" s="79"/>
    </row>
    <row r="3786" spans="11:17">
      <c r="K3786" s="68"/>
      <c r="M3786" s="93"/>
      <c r="N3786" s="79"/>
      <c r="P3786" s="68"/>
      <c r="Q3786" s="79"/>
    </row>
    <row r="3787" spans="11:17">
      <c r="K3787" s="68"/>
      <c r="M3787" s="93"/>
      <c r="N3787" s="79"/>
      <c r="P3787" s="68"/>
      <c r="Q3787" s="79"/>
    </row>
    <row r="3788" spans="11:17">
      <c r="K3788" s="68"/>
      <c r="M3788" s="93"/>
      <c r="N3788" s="79"/>
      <c r="P3788" s="68"/>
      <c r="Q3788" s="79"/>
    </row>
    <row r="3789" spans="11:17">
      <c r="K3789" s="68"/>
      <c r="M3789" s="93"/>
      <c r="N3789" s="79"/>
      <c r="P3789" s="68"/>
      <c r="Q3789" s="79"/>
    </row>
    <row r="3790" spans="11:17">
      <c r="K3790" s="68"/>
      <c r="M3790" s="93"/>
      <c r="N3790" s="79"/>
      <c r="P3790" s="68"/>
      <c r="Q3790" s="79"/>
    </row>
    <row r="3791" spans="11:17">
      <c r="K3791" s="68"/>
      <c r="M3791" s="93"/>
      <c r="N3791" s="79"/>
      <c r="P3791" s="68"/>
      <c r="Q3791" s="79"/>
    </row>
    <row r="3792" spans="11:17">
      <c r="K3792" s="68"/>
      <c r="M3792" s="93"/>
      <c r="N3792" s="79"/>
      <c r="P3792" s="68"/>
      <c r="Q3792" s="79"/>
    </row>
    <row r="3793" spans="11:17">
      <c r="K3793" s="68"/>
      <c r="M3793" s="93"/>
      <c r="N3793" s="79"/>
      <c r="P3793" s="68"/>
      <c r="Q3793" s="79"/>
    </row>
    <row r="3794" spans="11:17">
      <c r="K3794" s="68"/>
      <c r="M3794" s="93"/>
      <c r="N3794" s="79"/>
      <c r="P3794" s="68"/>
      <c r="Q3794" s="79"/>
    </row>
    <row r="3795" spans="11:17">
      <c r="K3795" s="68"/>
      <c r="M3795" s="93"/>
      <c r="N3795" s="79"/>
      <c r="P3795" s="68"/>
      <c r="Q3795" s="79"/>
    </row>
    <row r="3796" spans="11:17">
      <c r="K3796" s="68"/>
      <c r="M3796" s="93"/>
      <c r="N3796" s="79"/>
      <c r="P3796" s="68"/>
      <c r="Q3796" s="79"/>
    </row>
    <row r="3797" spans="11:17">
      <c r="K3797" s="68"/>
      <c r="M3797" s="93"/>
      <c r="N3797" s="79"/>
      <c r="P3797" s="68"/>
      <c r="Q3797" s="79"/>
    </row>
    <row r="3798" spans="11:17">
      <c r="K3798" s="68"/>
      <c r="M3798" s="93"/>
      <c r="N3798" s="79"/>
      <c r="P3798" s="68"/>
      <c r="Q3798" s="79"/>
    </row>
    <row r="3799" spans="11:17">
      <c r="K3799" s="68"/>
      <c r="M3799" s="93"/>
      <c r="N3799" s="79"/>
      <c r="P3799" s="68"/>
      <c r="Q3799" s="79"/>
    </row>
    <row r="3800" spans="11:17">
      <c r="K3800" s="68"/>
      <c r="M3800" s="93"/>
      <c r="N3800" s="79"/>
      <c r="P3800" s="68"/>
      <c r="Q3800" s="79"/>
    </row>
    <row r="3801" spans="11:17">
      <c r="K3801" s="68"/>
      <c r="M3801" s="93"/>
      <c r="N3801" s="79"/>
      <c r="P3801" s="68"/>
      <c r="Q3801" s="79"/>
    </row>
    <row r="3802" spans="11:17">
      <c r="K3802" s="68"/>
      <c r="M3802" s="93"/>
      <c r="N3802" s="79"/>
      <c r="P3802" s="68"/>
      <c r="Q3802" s="79"/>
    </row>
    <row r="3803" spans="11:17">
      <c r="K3803" s="68"/>
      <c r="M3803" s="93"/>
      <c r="N3803" s="79"/>
      <c r="P3803" s="68"/>
      <c r="Q3803" s="79"/>
    </row>
    <row r="3804" spans="11:17">
      <c r="K3804" s="68"/>
      <c r="M3804" s="93"/>
      <c r="N3804" s="79"/>
      <c r="P3804" s="68"/>
      <c r="Q3804" s="79"/>
    </row>
    <row r="3805" spans="11:17">
      <c r="K3805" s="68"/>
      <c r="M3805" s="93"/>
      <c r="N3805" s="79"/>
      <c r="P3805" s="68"/>
      <c r="Q3805" s="79"/>
    </row>
    <row r="3806" spans="11:17">
      <c r="K3806" s="68"/>
      <c r="M3806" s="93"/>
      <c r="N3806" s="79"/>
      <c r="P3806" s="68"/>
      <c r="Q3806" s="79"/>
    </row>
    <row r="3807" spans="11:17">
      <c r="K3807" s="68"/>
      <c r="M3807" s="93"/>
      <c r="N3807" s="79"/>
      <c r="P3807" s="68"/>
      <c r="Q3807" s="79"/>
    </row>
    <row r="3808" spans="11:17">
      <c r="K3808" s="68"/>
      <c r="M3808" s="93"/>
      <c r="N3808" s="79"/>
      <c r="P3808" s="68"/>
      <c r="Q3808" s="79"/>
    </row>
    <row r="3809" spans="11:17">
      <c r="K3809" s="68"/>
      <c r="M3809" s="93"/>
      <c r="N3809" s="79"/>
      <c r="P3809" s="68"/>
      <c r="Q3809" s="79"/>
    </row>
    <row r="3810" spans="11:17">
      <c r="K3810" s="68"/>
      <c r="M3810" s="93"/>
      <c r="N3810" s="79"/>
      <c r="P3810" s="68"/>
      <c r="Q3810" s="79"/>
    </row>
    <row r="3811" spans="11:17">
      <c r="K3811" s="68"/>
      <c r="M3811" s="93"/>
      <c r="N3811" s="79"/>
      <c r="P3811" s="68"/>
      <c r="Q3811" s="79"/>
    </row>
    <row r="3812" spans="11:17">
      <c r="K3812" s="68"/>
      <c r="M3812" s="93"/>
      <c r="N3812" s="79"/>
      <c r="P3812" s="68"/>
      <c r="Q3812" s="79"/>
    </row>
    <row r="3813" spans="11:17">
      <c r="K3813" s="68"/>
      <c r="M3813" s="93"/>
      <c r="N3813" s="79"/>
      <c r="P3813" s="68"/>
      <c r="Q3813" s="79"/>
    </row>
    <row r="3814" spans="11:17">
      <c r="K3814" s="68"/>
      <c r="M3814" s="93"/>
      <c r="N3814" s="79"/>
      <c r="P3814" s="68"/>
      <c r="Q3814" s="79"/>
    </row>
    <row r="3815" spans="11:17">
      <c r="K3815" s="68"/>
      <c r="M3815" s="93"/>
      <c r="N3815" s="79"/>
      <c r="P3815" s="68"/>
      <c r="Q3815" s="79"/>
    </row>
    <row r="3816" spans="11:17">
      <c r="K3816" s="68"/>
      <c r="M3816" s="93"/>
      <c r="N3816" s="79"/>
      <c r="P3816" s="68"/>
      <c r="Q3816" s="79"/>
    </row>
    <row r="3817" spans="11:17">
      <c r="K3817" s="68"/>
      <c r="M3817" s="93"/>
      <c r="N3817" s="79"/>
      <c r="P3817" s="68"/>
      <c r="Q3817" s="79"/>
    </row>
    <row r="3818" spans="11:17">
      <c r="K3818" s="68"/>
      <c r="M3818" s="93"/>
      <c r="N3818" s="79"/>
      <c r="P3818" s="68"/>
      <c r="Q3818" s="79"/>
    </row>
    <row r="3819" spans="11:17">
      <c r="K3819" s="68"/>
      <c r="M3819" s="93"/>
      <c r="N3819" s="79"/>
      <c r="P3819" s="68"/>
      <c r="Q3819" s="79"/>
    </row>
    <row r="3820" spans="11:17">
      <c r="K3820" s="68"/>
      <c r="M3820" s="93"/>
      <c r="N3820" s="79"/>
      <c r="P3820" s="68"/>
      <c r="Q3820" s="79"/>
    </row>
    <row r="3821" spans="11:17">
      <c r="K3821" s="68"/>
      <c r="M3821" s="93"/>
      <c r="N3821" s="79"/>
      <c r="P3821" s="68"/>
      <c r="Q3821" s="79"/>
    </row>
    <row r="3822" spans="11:17">
      <c r="K3822" s="68"/>
      <c r="M3822" s="93"/>
      <c r="N3822" s="79"/>
      <c r="P3822" s="68"/>
      <c r="Q3822" s="79"/>
    </row>
    <row r="3823" spans="11:17">
      <c r="K3823" s="68"/>
      <c r="M3823" s="93"/>
      <c r="N3823" s="79"/>
      <c r="P3823" s="68"/>
      <c r="Q3823" s="79"/>
    </row>
    <row r="3824" spans="11:17">
      <c r="K3824" s="68"/>
      <c r="M3824" s="93"/>
      <c r="N3824" s="79"/>
      <c r="P3824" s="68"/>
      <c r="Q3824" s="79"/>
    </row>
    <row r="3825" spans="11:17">
      <c r="K3825" s="68"/>
      <c r="M3825" s="93"/>
      <c r="N3825" s="79"/>
      <c r="P3825" s="68"/>
      <c r="Q3825" s="79"/>
    </row>
    <row r="3826" spans="11:17">
      <c r="K3826" s="68"/>
      <c r="M3826" s="93"/>
      <c r="N3826" s="79"/>
      <c r="P3826" s="68"/>
      <c r="Q3826" s="79"/>
    </row>
    <row r="3827" spans="11:17">
      <c r="K3827" s="68"/>
      <c r="M3827" s="93"/>
      <c r="N3827" s="79"/>
      <c r="P3827" s="68"/>
      <c r="Q3827" s="79"/>
    </row>
    <row r="3828" spans="11:17">
      <c r="K3828" s="68"/>
      <c r="M3828" s="93"/>
      <c r="N3828" s="79"/>
      <c r="P3828" s="68"/>
      <c r="Q3828" s="79"/>
    </row>
    <row r="3829" spans="11:17">
      <c r="K3829" s="68"/>
      <c r="M3829" s="93"/>
      <c r="N3829" s="79"/>
      <c r="P3829" s="68"/>
      <c r="Q3829" s="79"/>
    </row>
    <row r="3830" spans="11:17">
      <c r="K3830" s="68"/>
      <c r="M3830" s="93"/>
      <c r="N3830" s="79"/>
      <c r="P3830" s="68"/>
      <c r="Q3830" s="79"/>
    </row>
    <row r="3831" spans="11:17">
      <c r="K3831" s="68"/>
      <c r="M3831" s="93"/>
      <c r="N3831" s="79"/>
      <c r="P3831" s="68"/>
      <c r="Q3831" s="79"/>
    </row>
    <row r="3832" spans="11:17">
      <c r="K3832" s="68"/>
      <c r="M3832" s="93"/>
      <c r="N3832" s="79"/>
      <c r="P3832" s="68"/>
      <c r="Q3832" s="79"/>
    </row>
    <row r="3833" spans="11:17">
      <c r="K3833" s="68"/>
      <c r="M3833" s="93"/>
      <c r="N3833" s="79"/>
      <c r="P3833" s="68"/>
      <c r="Q3833" s="79"/>
    </row>
    <row r="3834" spans="11:17">
      <c r="K3834" s="68"/>
      <c r="M3834" s="93"/>
      <c r="N3834" s="79"/>
      <c r="P3834" s="68"/>
      <c r="Q3834" s="79"/>
    </row>
    <row r="3835" spans="11:17">
      <c r="K3835" s="68"/>
      <c r="M3835" s="93"/>
      <c r="N3835" s="79"/>
      <c r="P3835" s="68"/>
      <c r="Q3835" s="79"/>
    </row>
    <row r="3836" spans="11:17">
      <c r="K3836" s="68"/>
      <c r="M3836" s="93"/>
      <c r="N3836" s="79"/>
      <c r="P3836" s="68"/>
      <c r="Q3836" s="79"/>
    </row>
    <row r="3837" spans="11:17">
      <c r="K3837" s="68"/>
      <c r="M3837" s="93"/>
      <c r="N3837" s="79"/>
      <c r="P3837" s="68"/>
      <c r="Q3837" s="79"/>
    </row>
    <row r="3838" spans="11:17">
      <c r="K3838" s="68"/>
      <c r="M3838" s="93"/>
      <c r="N3838" s="79"/>
      <c r="P3838" s="68"/>
      <c r="Q3838" s="79"/>
    </row>
    <row r="3839" spans="11:17">
      <c r="K3839" s="68"/>
      <c r="M3839" s="93"/>
      <c r="N3839" s="79"/>
      <c r="P3839" s="68"/>
      <c r="Q3839" s="79"/>
    </row>
    <row r="3840" spans="11:17">
      <c r="K3840" s="68"/>
      <c r="M3840" s="93"/>
      <c r="N3840" s="79"/>
      <c r="P3840" s="68"/>
      <c r="Q3840" s="79"/>
    </row>
    <row r="3841" spans="11:17">
      <c r="K3841" s="68"/>
      <c r="M3841" s="93"/>
      <c r="N3841" s="79"/>
      <c r="P3841" s="68"/>
      <c r="Q3841" s="79"/>
    </row>
    <row r="3842" spans="11:17">
      <c r="K3842" s="68"/>
      <c r="M3842" s="93"/>
      <c r="N3842" s="79"/>
      <c r="P3842" s="68"/>
      <c r="Q3842" s="79"/>
    </row>
    <row r="3843" spans="11:17">
      <c r="K3843" s="68"/>
      <c r="M3843" s="93"/>
      <c r="N3843" s="79"/>
      <c r="P3843" s="68"/>
      <c r="Q3843" s="79"/>
    </row>
    <row r="3844" spans="11:17">
      <c r="K3844" s="68"/>
      <c r="M3844" s="93"/>
      <c r="N3844" s="79"/>
      <c r="P3844" s="68"/>
      <c r="Q3844" s="79"/>
    </row>
    <row r="3845" spans="11:17">
      <c r="K3845" s="68"/>
      <c r="M3845" s="93"/>
      <c r="N3845" s="79"/>
      <c r="P3845" s="68"/>
      <c r="Q3845" s="79"/>
    </row>
    <row r="3846" spans="11:17">
      <c r="K3846" s="68"/>
      <c r="M3846" s="93"/>
      <c r="N3846" s="79"/>
      <c r="P3846" s="68"/>
      <c r="Q3846" s="79"/>
    </row>
    <row r="3847" spans="11:17">
      <c r="K3847" s="68"/>
      <c r="M3847" s="93"/>
      <c r="N3847" s="79"/>
      <c r="P3847" s="68"/>
      <c r="Q3847" s="79"/>
    </row>
    <row r="3848" spans="11:17">
      <c r="K3848" s="68"/>
      <c r="M3848" s="93"/>
      <c r="N3848" s="79"/>
      <c r="P3848" s="68"/>
      <c r="Q3848" s="79"/>
    </row>
    <row r="3849" spans="11:17">
      <c r="K3849" s="68"/>
      <c r="M3849" s="93"/>
      <c r="N3849" s="79"/>
      <c r="P3849" s="68"/>
      <c r="Q3849" s="79"/>
    </row>
    <row r="3850" spans="11:17">
      <c r="K3850" s="68"/>
      <c r="M3850" s="93"/>
      <c r="N3850" s="79"/>
      <c r="P3850" s="68"/>
      <c r="Q3850" s="79"/>
    </row>
    <row r="3851" spans="11:17">
      <c r="K3851" s="68"/>
      <c r="M3851" s="93"/>
      <c r="N3851" s="79"/>
      <c r="P3851" s="68"/>
      <c r="Q3851" s="79"/>
    </row>
    <row r="3852" spans="11:17">
      <c r="K3852" s="68"/>
      <c r="M3852" s="93"/>
      <c r="N3852" s="79"/>
      <c r="P3852" s="68"/>
      <c r="Q3852" s="79"/>
    </row>
    <row r="3853" spans="11:17">
      <c r="K3853" s="68"/>
      <c r="M3853" s="93"/>
      <c r="N3853" s="79"/>
      <c r="P3853" s="68"/>
      <c r="Q3853" s="79"/>
    </row>
    <row r="3854" spans="11:17">
      <c r="K3854" s="68"/>
      <c r="M3854" s="93"/>
      <c r="N3854" s="79"/>
      <c r="P3854" s="68"/>
      <c r="Q3854" s="79"/>
    </row>
    <row r="3855" spans="11:17">
      <c r="K3855" s="68"/>
      <c r="M3855" s="93"/>
      <c r="N3855" s="79"/>
      <c r="P3855" s="68"/>
      <c r="Q3855" s="79"/>
    </row>
    <row r="3856" spans="11:17">
      <c r="K3856" s="68"/>
      <c r="M3856" s="93"/>
      <c r="N3856" s="79"/>
      <c r="P3856" s="68"/>
      <c r="Q3856" s="79"/>
    </row>
    <row r="3857" spans="11:17">
      <c r="K3857" s="68"/>
      <c r="M3857" s="93"/>
      <c r="N3857" s="79"/>
      <c r="P3857" s="68"/>
      <c r="Q3857" s="79"/>
    </row>
    <row r="3858" spans="11:17">
      <c r="K3858" s="68"/>
      <c r="M3858" s="93"/>
      <c r="N3858" s="79"/>
      <c r="P3858" s="68"/>
      <c r="Q3858" s="79"/>
    </row>
    <row r="3859" spans="11:17">
      <c r="K3859" s="68"/>
      <c r="M3859" s="93"/>
      <c r="N3859" s="79"/>
      <c r="P3859" s="68"/>
      <c r="Q3859" s="79"/>
    </row>
    <row r="3860" spans="11:17">
      <c r="K3860" s="68"/>
      <c r="M3860" s="93"/>
      <c r="N3860" s="79"/>
      <c r="P3860" s="68"/>
      <c r="Q3860" s="79"/>
    </row>
    <row r="3861" spans="11:17">
      <c r="K3861" s="68"/>
      <c r="M3861" s="93"/>
      <c r="N3861" s="79"/>
      <c r="P3861" s="68"/>
      <c r="Q3861" s="79"/>
    </row>
    <row r="3862" spans="11:17">
      <c r="K3862" s="68"/>
      <c r="M3862" s="93"/>
      <c r="N3862" s="79"/>
      <c r="P3862" s="68"/>
      <c r="Q3862" s="79"/>
    </row>
    <row r="3863" spans="11:17">
      <c r="K3863" s="68"/>
      <c r="M3863" s="93"/>
      <c r="N3863" s="79"/>
      <c r="P3863" s="68"/>
      <c r="Q3863" s="79"/>
    </row>
    <row r="3864" spans="11:17">
      <c r="K3864" s="68"/>
      <c r="M3864" s="93"/>
      <c r="N3864" s="79"/>
      <c r="P3864" s="68"/>
      <c r="Q3864" s="79"/>
    </row>
    <row r="3865" spans="11:17">
      <c r="K3865" s="68"/>
      <c r="M3865" s="93"/>
      <c r="N3865" s="79"/>
      <c r="P3865" s="68"/>
      <c r="Q3865" s="79"/>
    </row>
    <row r="3866" spans="11:17">
      <c r="K3866" s="68"/>
      <c r="M3866" s="93"/>
      <c r="N3866" s="79"/>
      <c r="P3866" s="68"/>
      <c r="Q3866" s="79"/>
    </row>
    <row r="3867" spans="11:17">
      <c r="K3867" s="68"/>
      <c r="M3867" s="93"/>
      <c r="N3867" s="79"/>
      <c r="P3867" s="68"/>
      <c r="Q3867" s="79"/>
    </row>
    <row r="3868" spans="11:17">
      <c r="K3868" s="68"/>
      <c r="M3868" s="93"/>
      <c r="N3868" s="79"/>
      <c r="P3868" s="68"/>
      <c r="Q3868" s="79"/>
    </row>
    <row r="3869" spans="11:17">
      <c r="K3869" s="68"/>
      <c r="M3869" s="93"/>
      <c r="N3869" s="79"/>
      <c r="P3869" s="68"/>
      <c r="Q3869" s="79"/>
    </row>
    <row r="3870" spans="11:17">
      <c r="K3870" s="68"/>
      <c r="M3870" s="93"/>
      <c r="N3870" s="79"/>
      <c r="P3870" s="68"/>
      <c r="Q3870" s="79"/>
    </row>
    <row r="3871" spans="11:17">
      <c r="K3871" s="68"/>
      <c r="M3871" s="93"/>
      <c r="N3871" s="79"/>
      <c r="P3871" s="68"/>
      <c r="Q3871" s="79"/>
    </row>
    <row r="3872" spans="11:17">
      <c r="K3872" s="68"/>
      <c r="M3872" s="93"/>
      <c r="N3872" s="79"/>
      <c r="P3872" s="68"/>
      <c r="Q3872" s="79"/>
    </row>
    <row r="3873" spans="11:17">
      <c r="K3873" s="68"/>
      <c r="M3873" s="93"/>
      <c r="N3873" s="79"/>
      <c r="P3873" s="68"/>
      <c r="Q3873" s="79"/>
    </row>
    <row r="3874" spans="11:17">
      <c r="K3874" s="68"/>
      <c r="M3874" s="93"/>
      <c r="N3874" s="79"/>
      <c r="P3874" s="68"/>
      <c r="Q3874" s="79"/>
    </row>
    <row r="3875" spans="11:17">
      <c r="K3875" s="68"/>
      <c r="M3875" s="93"/>
      <c r="N3875" s="79"/>
      <c r="P3875" s="68"/>
      <c r="Q3875" s="79"/>
    </row>
    <row r="3876" spans="11:17">
      <c r="K3876" s="68"/>
      <c r="M3876" s="93"/>
      <c r="N3876" s="79"/>
      <c r="P3876" s="68"/>
      <c r="Q3876" s="79"/>
    </row>
    <row r="3877" spans="11:17">
      <c r="K3877" s="68"/>
      <c r="M3877" s="93"/>
      <c r="N3877" s="79"/>
      <c r="P3877" s="68"/>
      <c r="Q3877" s="79"/>
    </row>
    <row r="3878" spans="11:17">
      <c r="K3878" s="68"/>
      <c r="M3878" s="93"/>
      <c r="N3878" s="79"/>
      <c r="P3878" s="68"/>
      <c r="Q3878" s="79"/>
    </row>
    <row r="3879" spans="11:17">
      <c r="K3879" s="68"/>
      <c r="M3879" s="93"/>
      <c r="N3879" s="79"/>
      <c r="P3879" s="68"/>
      <c r="Q3879" s="79"/>
    </row>
    <row r="3880" spans="11:17">
      <c r="K3880" s="68"/>
      <c r="M3880" s="93"/>
      <c r="N3880" s="79"/>
      <c r="P3880" s="68"/>
      <c r="Q3880" s="79"/>
    </row>
    <row r="3881" spans="11:17">
      <c r="K3881" s="68"/>
      <c r="M3881" s="93"/>
      <c r="N3881" s="79"/>
      <c r="P3881" s="68"/>
      <c r="Q3881" s="79"/>
    </row>
    <row r="3882" spans="11:17">
      <c r="K3882" s="68"/>
      <c r="M3882" s="93"/>
      <c r="N3882" s="79"/>
      <c r="P3882" s="68"/>
      <c r="Q3882" s="79"/>
    </row>
    <row r="3883" spans="11:17">
      <c r="K3883" s="68"/>
      <c r="M3883" s="93"/>
      <c r="N3883" s="79"/>
      <c r="P3883" s="68"/>
      <c r="Q3883" s="79"/>
    </row>
    <row r="3884" spans="11:17">
      <c r="K3884" s="68"/>
      <c r="M3884" s="93"/>
      <c r="N3884" s="79"/>
      <c r="P3884" s="68"/>
      <c r="Q3884" s="79"/>
    </row>
    <row r="3885" spans="11:17">
      <c r="K3885" s="68"/>
      <c r="M3885" s="93"/>
      <c r="N3885" s="79"/>
      <c r="P3885" s="68"/>
      <c r="Q3885" s="79"/>
    </row>
    <row r="3886" spans="11:17">
      <c r="K3886" s="68"/>
      <c r="M3886" s="93"/>
      <c r="N3886" s="79"/>
      <c r="P3886" s="68"/>
      <c r="Q3886" s="79"/>
    </row>
    <row r="3887" spans="11:17">
      <c r="K3887" s="68"/>
      <c r="M3887" s="93"/>
      <c r="N3887" s="79"/>
      <c r="P3887" s="68"/>
      <c r="Q3887" s="79"/>
    </row>
    <row r="3888" spans="11:17">
      <c r="K3888" s="68"/>
      <c r="M3888" s="93"/>
      <c r="N3888" s="79"/>
      <c r="P3888" s="68"/>
      <c r="Q3888" s="79"/>
    </row>
    <row r="3889" spans="11:17">
      <c r="K3889" s="68"/>
      <c r="M3889" s="93"/>
      <c r="N3889" s="79"/>
      <c r="P3889" s="68"/>
      <c r="Q3889" s="79"/>
    </row>
    <row r="3890" spans="11:17">
      <c r="K3890" s="68"/>
      <c r="M3890" s="93"/>
      <c r="N3890" s="79"/>
      <c r="P3890" s="68"/>
      <c r="Q3890" s="79"/>
    </row>
    <row r="3891" spans="11:17">
      <c r="K3891" s="68"/>
      <c r="M3891" s="93"/>
      <c r="N3891" s="79"/>
      <c r="P3891" s="68"/>
      <c r="Q3891" s="79"/>
    </row>
    <row r="3892" spans="11:17">
      <c r="K3892" s="68"/>
      <c r="M3892" s="93"/>
      <c r="N3892" s="79"/>
      <c r="P3892" s="68"/>
      <c r="Q3892" s="79"/>
    </row>
    <row r="3893" spans="11:17">
      <c r="K3893" s="68"/>
      <c r="M3893" s="93"/>
      <c r="N3893" s="79"/>
      <c r="P3893" s="68"/>
      <c r="Q3893" s="79"/>
    </row>
    <row r="3894" spans="11:17">
      <c r="K3894" s="68"/>
      <c r="M3894" s="93"/>
      <c r="N3894" s="79"/>
      <c r="P3894" s="68"/>
      <c r="Q3894" s="79"/>
    </row>
    <row r="3895" spans="11:17">
      <c r="K3895" s="68"/>
      <c r="M3895" s="93"/>
      <c r="N3895" s="79"/>
      <c r="P3895" s="68"/>
      <c r="Q3895" s="79"/>
    </row>
    <row r="3896" spans="11:17">
      <c r="K3896" s="68"/>
      <c r="M3896" s="93"/>
      <c r="N3896" s="79"/>
      <c r="P3896" s="68"/>
      <c r="Q3896" s="79"/>
    </row>
    <row r="3897" spans="11:17">
      <c r="K3897" s="68"/>
      <c r="M3897" s="93"/>
      <c r="N3897" s="79"/>
      <c r="P3897" s="68"/>
      <c r="Q3897" s="79"/>
    </row>
    <row r="3898" spans="11:17">
      <c r="K3898" s="68"/>
      <c r="M3898" s="93"/>
      <c r="N3898" s="79"/>
      <c r="P3898" s="68"/>
      <c r="Q3898" s="79"/>
    </row>
    <row r="3899" spans="11:17">
      <c r="K3899" s="68"/>
      <c r="M3899" s="93"/>
      <c r="N3899" s="79"/>
      <c r="P3899" s="68"/>
      <c r="Q3899" s="79"/>
    </row>
    <row r="3900" spans="11:17">
      <c r="K3900" s="68"/>
      <c r="M3900" s="93"/>
      <c r="N3900" s="79"/>
      <c r="P3900" s="68"/>
      <c r="Q3900" s="79"/>
    </row>
    <row r="3901" spans="11:17">
      <c r="K3901" s="68"/>
      <c r="M3901" s="93"/>
      <c r="N3901" s="79"/>
      <c r="P3901" s="68"/>
      <c r="Q3901" s="79"/>
    </row>
    <row r="3902" spans="11:17">
      <c r="K3902" s="68"/>
      <c r="M3902" s="93"/>
      <c r="N3902" s="79"/>
      <c r="P3902" s="68"/>
      <c r="Q3902" s="79"/>
    </row>
    <row r="3903" spans="11:17">
      <c r="K3903" s="68"/>
      <c r="M3903" s="93"/>
      <c r="N3903" s="79"/>
      <c r="P3903" s="68"/>
      <c r="Q3903" s="79"/>
    </row>
    <row r="3904" spans="11:17">
      <c r="K3904" s="68"/>
      <c r="M3904" s="93"/>
      <c r="N3904" s="79"/>
      <c r="P3904" s="68"/>
      <c r="Q3904" s="79"/>
    </row>
    <row r="3905" spans="11:17">
      <c r="K3905" s="68"/>
      <c r="M3905" s="93"/>
      <c r="N3905" s="79"/>
      <c r="P3905" s="68"/>
      <c r="Q3905" s="79"/>
    </row>
    <row r="3906" spans="11:17">
      <c r="K3906" s="68"/>
      <c r="M3906" s="93"/>
      <c r="N3906" s="79"/>
      <c r="P3906" s="68"/>
      <c r="Q3906" s="79"/>
    </row>
    <row r="3907" spans="11:17">
      <c r="K3907" s="68"/>
      <c r="M3907" s="93"/>
      <c r="N3907" s="79"/>
      <c r="P3907" s="68"/>
      <c r="Q3907" s="79"/>
    </row>
    <row r="3908" spans="11:17">
      <c r="K3908" s="68"/>
      <c r="M3908" s="93"/>
      <c r="N3908" s="79"/>
      <c r="P3908" s="68"/>
      <c r="Q3908" s="79"/>
    </row>
    <row r="3909" spans="11:17">
      <c r="K3909" s="68"/>
      <c r="M3909" s="93"/>
      <c r="N3909" s="79"/>
      <c r="P3909" s="68"/>
      <c r="Q3909" s="79"/>
    </row>
    <row r="3910" spans="11:17">
      <c r="K3910" s="68"/>
      <c r="M3910" s="93"/>
      <c r="N3910" s="79"/>
      <c r="P3910" s="68"/>
      <c r="Q3910" s="79"/>
    </row>
    <row r="3911" spans="11:17">
      <c r="K3911" s="68"/>
      <c r="M3911" s="93"/>
      <c r="N3911" s="79"/>
      <c r="P3911" s="68"/>
      <c r="Q3911" s="79"/>
    </row>
    <row r="3912" spans="11:17">
      <c r="K3912" s="68"/>
      <c r="M3912" s="93"/>
      <c r="N3912" s="79"/>
      <c r="P3912" s="68"/>
      <c r="Q3912" s="79"/>
    </row>
    <row r="3913" spans="11:17">
      <c r="K3913" s="68"/>
      <c r="M3913" s="93"/>
      <c r="N3913" s="79"/>
      <c r="P3913" s="68"/>
      <c r="Q3913" s="79"/>
    </row>
    <row r="3914" spans="11:17">
      <c r="K3914" s="68"/>
      <c r="M3914" s="93"/>
      <c r="N3914" s="79"/>
      <c r="P3914" s="68"/>
      <c r="Q3914" s="79"/>
    </row>
    <row r="3915" spans="11:17">
      <c r="K3915" s="68"/>
      <c r="M3915" s="93"/>
      <c r="N3915" s="79"/>
      <c r="P3915" s="68"/>
      <c r="Q3915" s="79"/>
    </row>
    <row r="3916" spans="11:17">
      <c r="K3916" s="68"/>
      <c r="M3916" s="93"/>
      <c r="N3916" s="79"/>
      <c r="P3916" s="68"/>
      <c r="Q3916" s="79"/>
    </row>
    <row r="3917" spans="11:17">
      <c r="K3917" s="68"/>
      <c r="M3917" s="93"/>
      <c r="N3917" s="79"/>
      <c r="P3917" s="68"/>
      <c r="Q3917" s="79"/>
    </row>
    <row r="3918" spans="11:17">
      <c r="K3918" s="68"/>
      <c r="M3918" s="93"/>
      <c r="N3918" s="79"/>
      <c r="P3918" s="68"/>
      <c r="Q3918" s="79"/>
    </row>
    <row r="3919" spans="11:17">
      <c r="K3919" s="68"/>
      <c r="M3919" s="93"/>
      <c r="N3919" s="79"/>
      <c r="P3919" s="68"/>
      <c r="Q3919" s="79"/>
    </row>
    <row r="3920" spans="11:17">
      <c r="K3920" s="68"/>
      <c r="M3920" s="93"/>
      <c r="N3920" s="79"/>
      <c r="P3920" s="68"/>
      <c r="Q3920" s="79"/>
    </row>
    <row r="3921" spans="11:17">
      <c r="K3921" s="68"/>
      <c r="M3921" s="93"/>
      <c r="N3921" s="79"/>
      <c r="P3921" s="68"/>
      <c r="Q3921" s="79"/>
    </row>
    <row r="3922" spans="11:17">
      <c r="K3922" s="68"/>
      <c r="M3922" s="93"/>
      <c r="N3922" s="79"/>
      <c r="P3922" s="68"/>
      <c r="Q3922" s="79"/>
    </row>
    <row r="3923" spans="11:17">
      <c r="K3923" s="68"/>
      <c r="M3923" s="93"/>
      <c r="N3923" s="79"/>
      <c r="P3923" s="68"/>
      <c r="Q3923" s="79"/>
    </row>
    <row r="3924" spans="11:17">
      <c r="K3924" s="68"/>
      <c r="M3924" s="93"/>
      <c r="N3924" s="79"/>
      <c r="P3924" s="68"/>
      <c r="Q3924" s="79"/>
    </row>
    <row r="3925" spans="11:17">
      <c r="K3925" s="68"/>
      <c r="M3925" s="93"/>
      <c r="N3925" s="79"/>
      <c r="P3925" s="68"/>
      <c r="Q3925" s="79"/>
    </row>
    <row r="3926" spans="11:17">
      <c r="K3926" s="68"/>
      <c r="M3926" s="93"/>
      <c r="N3926" s="79"/>
      <c r="P3926" s="68"/>
      <c r="Q3926" s="79"/>
    </row>
    <row r="3927" spans="11:17">
      <c r="K3927" s="68"/>
      <c r="M3927" s="93"/>
      <c r="N3927" s="79"/>
      <c r="P3927" s="68"/>
      <c r="Q3927" s="79"/>
    </row>
    <row r="3928" spans="11:17">
      <c r="K3928" s="68"/>
      <c r="M3928" s="93"/>
      <c r="N3928" s="79"/>
      <c r="P3928" s="68"/>
      <c r="Q3928" s="79"/>
    </row>
    <row r="3929" spans="11:17">
      <c r="K3929" s="68"/>
      <c r="M3929" s="93"/>
      <c r="N3929" s="79"/>
      <c r="P3929" s="68"/>
      <c r="Q3929" s="79"/>
    </row>
    <row r="3930" spans="11:17">
      <c r="K3930" s="68"/>
      <c r="M3930" s="93"/>
      <c r="N3930" s="79"/>
      <c r="P3930" s="68"/>
      <c r="Q3930" s="79"/>
    </row>
    <row r="3931" spans="11:17">
      <c r="K3931" s="68"/>
      <c r="M3931" s="93"/>
      <c r="N3931" s="79"/>
      <c r="P3931" s="68"/>
      <c r="Q3931" s="79"/>
    </row>
    <row r="3932" spans="11:17">
      <c r="K3932" s="68"/>
      <c r="M3932" s="93"/>
      <c r="N3932" s="79"/>
      <c r="P3932" s="68"/>
      <c r="Q3932" s="79"/>
    </row>
    <row r="3933" spans="11:17">
      <c r="K3933" s="68"/>
      <c r="M3933" s="93"/>
      <c r="N3933" s="79"/>
      <c r="P3933" s="68"/>
      <c r="Q3933" s="79"/>
    </row>
    <row r="3934" spans="11:17">
      <c r="K3934" s="68"/>
      <c r="M3934" s="93"/>
      <c r="N3934" s="79"/>
      <c r="P3934" s="68"/>
      <c r="Q3934" s="79"/>
    </row>
    <row r="3935" spans="11:17">
      <c r="K3935" s="68"/>
      <c r="M3935" s="93"/>
      <c r="N3935" s="79"/>
      <c r="P3935" s="68"/>
      <c r="Q3935" s="79"/>
    </row>
    <row r="3936" spans="11:17">
      <c r="K3936" s="68"/>
      <c r="M3936" s="93"/>
      <c r="N3936" s="79"/>
      <c r="P3936" s="68"/>
      <c r="Q3936" s="79"/>
    </row>
    <row r="3937" spans="11:17">
      <c r="K3937" s="68"/>
      <c r="M3937" s="93"/>
      <c r="N3937" s="79"/>
      <c r="P3937" s="68"/>
      <c r="Q3937" s="79"/>
    </row>
    <row r="3938" spans="11:17">
      <c r="K3938" s="68"/>
      <c r="M3938" s="93"/>
      <c r="N3938" s="79"/>
      <c r="P3938" s="68"/>
      <c r="Q3938" s="79"/>
    </row>
    <row r="3939" spans="11:17">
      <c r="K3939" s="68"/>
      <c r="M3939" s="93"/>
      <c r="N3939" s="79"/>
      <c r="P3939" s="68"/>
      <c r="Q3939" s="79"/>
    </row>
    <row r="3940" spans="11:17">
      <c r="K3940" s="68"/>
      <c r="M3940" s="93"/>
      <c r="N3940" s="79"/>
      <c r="P3940" s="68"/>
      <c r="Q3940" s="79"/>
    </row>
    <row r="3941" spans="11:17">
      <c r="K3941" s="68"/>
      <c r="M3941" s="93"/>
      <c r="N3941" s="79"/>
      <c r="P3941" s="68"/>
      <c r="Q3941" s="79"/>
    </row>
    <row r="3942" spans="11:17">
      <c r="K3942" s="68"/>
      <c r="M3942" s="93"/>
      <c r="N3942" s="79"/>
      <c r="P3942" s="68"/>
      <c r="Q3942" s="79"/>
    </row>
    <row r="3943" spans="11:17">
      <c r="K3943" s="68"/>
      <c r="M3943" s="93"/>
      <c r="N3943" s="79"/>
      <c r="P3943" s="68"/>
      <c r="Q3943" s="79"/>
    </row>
    <row r="3944" spans="11:17">
      <c r="K3944" s="68"/>
      <c r="M3944" s="93"/>
      <c r="N3944" s="79"/>
      <c r="P3944" s="68"/>
      <c r="Q3944" s="79"/>
    </row>
    <row r="3945" spans="11:17">
      <c r="K3945" s="68"/>
      <c r="M3945" s="93"/>
      <c r="N3945" s="79"/>
      <c r="P3945" s="68"/>
      <c r="Q3945" s="79"/>
    </row>
    <row r="3946" spans="11:17">
      <c r="K3946" s="68"/>
      <c r="M3946" s="93"/>
      <c r="N3946" s="79"/>
      <c r="P3946" s="68"/>
      <c r="Q3946" s="79"/>
    </row>
    <row r="3947" spans="11:17">
      <c r="K3947" s="68"/>
      <c r="M3947" s="93"/>
      <c r="N3947" s="79"/>
      <c r="P3947" s="68"/>
      <c r="Q3947" s="79"/>
    </row>
    <row r="3948" spans="11:17">
      <c r="K3948" s="68"/>
      <c r="M3948" s="93"/>
      <c r="N3948" s="79"/>
      <c r="P3948" s="68"/>
      <c r="Q3948" s="79"/>
    </row>
    <row r="3949" spans="11:17">
      <c r="K3949" s="68"/>
      <c r="M3949" s="93"/>
      <c r="N3949" s="79"/>
      <c r="P3949" s="68"/>
      <c r="Q3949" s="79"/>
    </row>
    <row r="3950" spans="11:17">
      <c r="K3950" s="68"/>
      <c r="M3950" s="93"/>
      <c r="N3950" s="79"/>
      <c r="P3950" s="68"/>
      <c r="Q3950" s="79"/>
    </row>
    <row r="3951" spans="11:17">
      <c r="K3951" s="68"/>
      <c r="M3951" s="93"/>
      <c r="N3951" s="79"/>
      <c r="P3951" s="68"/>
      <c r="Q3951" s="79"/>
    </row>
    <row r="3952" spans="11:17">
      <c r="K3952" s="68"/>
      <c r="M3952" s="93"/>
      <c r="N3952" s="79"/>
      <c r="P3952" s="68"/>
      <c r="Q3952" s="79"/>
    </row>
    <row r="3953" spans="11:17">
      <c r="K3953" s="68"/>
      <c r="M3953" s="93"/>
      <c r="N3953" s="79"/>
      <c r="P3953" s="68"/>
      <c r="Q3953" s="79"/>
    </row>
    <row r="3954" spans="11:17">
      <c r="K3954" s="68"/>
      <c r="M3954" s="93"/>
      <c r="N3954" s="79"/>
      <c r="P3954" s="68"/>
      <c r="Q3954" s="79"/>
    </row>
    <row r="3955" spans="11:17">
      <c r="K3955" s="68"/>
      <c r="M3955" s="93"/>
      <c r="N3955" s="79"/>
      <c r="P3955" s="68"/>
      <c r="Q3955" s="79"/>
    </row>
    <row r="3956" spans="11:17">
      <c r="K3956" s="68"/>
      <c r="M3956" s="93"/>
      <c r="N3956" s="79"/>
      <c r="P3956" s="68"/>
      <c r="Q3956" s="79"/>
    </row>
    <row r="3957" spans="11:17">
      <c r="K3957" s="68"/>
      <c r="M3957" s="93"/>
      <c r="N3957" s="79"/>
      <c r="P3957" s="68"/>
      <c r="Q3957" s="79"/>
    </row>
    <row r="3958" spans="11:17">
      <c r="K3958" s="68"/>
      <c r="M3958" s="93"/>
      <c r="N3958" s="79"/>
      <c r="P3958" s="68"/>
      <c r="Q3958" s="79"/>
    </row>
    <row r="3959" spans="11:17">
      <c r="K3959" s="68"/>
      <c r="M3959" s="93"/>
      <c r="N3959" s="79"/>
      <c r="P3959" s="68"/>
      <c r="Q3959" s="79"/>
    </row>
    <row r="3960" spans="11:17">
      <c r="K3960" s="68"/>
      <c r="M3960" s="93"/>
      <c r="N3960" s="79"/>
      <c r="P3960" s="68"/>
      <c r="Q3960" s="79"/>
    </row>
    <row r="3961" spans="11:17">
      <c r="K3961" s="68"/>
      <c r="M3961" s="93"/>
      <c r="N3961" s="79"/>
      <c r="P3961" s="68"/>
      <c r="Q3961" s="79"/>
    </row>
    <row r="3962" spans="11:17">
      <c r="K3962" s="68"/>
      <c r="M3962" s="93"/>
      <c r="N3962" s="79"/>
      <c r="P3962" s="68"/>
      <c r="Q3962" s="79"/>
    </row>
    <row r="3963" spans="11:17">
      <c r="K3963" s="68"/>
      <c r="M3963" s="93"/>
      <c r="N3963" s="79"/>
      <c r="P3963" s="68"/>
      <c r="Q3963" s="79"/>
    </row>
    <row r="3964" spans="11:17">
      <c r="K3964" s="68"/>
      <c r="M3964" s="93"/>
      <c r="N3964" s="79"/>
      <c r="P3964" s="68"/>
      <c r="Q3964" s="79"/>
    </row>
    <row r="3965" spans="11:17">
      <c r="K3965" s="68"/>
      <c r="M3965" s="93"/>
      <c r="N3965" s="79"/>
      <c r="P3965" s="68"/>
      <c r="Q3965" s="79"/>
    </row>
    <row r="3966" spans="11:17">
      <c r="K3966" s="68"/>
      <c r="M3966" s="93"/>
      <c r="N3966" s="79"/>
      <c r="P3966" s="68"/>
      <c r="Q3966" s="79"/>
    </row>
    <row r="3967" spans="11:17">
      <c r="K3967" s="68"/>
      <c r="M3967" s="93"/>
      <c r="N3967" s="79"/>
      <c r="P3967" s="68"/>
      <c r="Q3967" s="79"/>
    </row>
    <row r="3968" spans="11:17">
      <c r="K3968" s="68"/>
      <c r="M3968" s="93"/>
      <c r="N3968" s="79"/>
      <c r="P3968" s="68"/>
      <c r="Q3968" s="79"/>
    </row>
    <row r="3969" spans="11:17">
      <c r="K3969" s="68"/>
      <c r="M3969" s="93"/>
      <c r="N3969" s="79"/>
      <c r="P3969" s="68"/>
      <c r="Q3969" s="79"/>
    </row>
    <row r="3970" spans="11:17">
      <c r="K3970" s="68"/>
      <c r="M3970" s="93"/>
      <c r="N3970" s="79"/>
      <c r="P3970" s="68"/>
      <c r="Q3970" s="79"/>
    </row>
    <row r="3971" spans="11:17">
      <c r="K3971" s="68"/>
      <c r="M3971" s="93"/>
      <c r="N3971" s="79"/>
      <c r="P3971" s="68"/>
      <c r="Q3971" s="79"/>
    </row>
    <row r="3972" spans="11:17">
      <c r="K3972" s="68"/>
      <c r="M3972" s="93"/>
      <c r="N3972" s="79"/>
      <c r="P3972" s="68"/>
      <c r="Q3972" s="79"/>
    </row>
    <row r="3973" spans="11:17">
      <c r="K3973" s="68"/>
      <c r="M3973" s="93"/>
      <c r="N3973" s="79"/>
      <c r="P3973" s="68"/>
      <c r="Q3973" s="79"/>
    </row>
    <row r="3974" spans="11:17">
      <c r="K3974" s="68"/>
      <c r="M3974" s="93"/>
      <c r="N3974" s="79"/>
      <c r="P3974" s="68"/>
      <c r="Q3974" s="79"/>
    </row>
    <row r="3975" spans="11:17">
      <c r="K3975" s="68"/>
      <c r="M3975" s="93"/>
      <c r="N3975" s="79"/>
      <c r="P3975" s="68"/>
      <c r="Q3975" s="79"/>
    </row>
    <row r="3976" spans="11:17">
      <c r="K3976" s="68"/>
      <c r="M3976" s="93"/>
      <c r="N3976" s="79"/>
      <c r="P3976" s="68"/>
      <c r="Q3976" s="79"/>
    </row>
    <row r="3977" spans="11:17">
      <c r="K3977" s="68"/>
      <c r="M3977" s="93"/>
      <c r="N3977" s="79"/>
      <c r="P3977" s="68"/>
      <c r="Q3977" s="79"/>
    </row>
    <row r="3978" spans="11:17">
      <c r="K3978" s="68"/>
      <c r="M3978" s="93"/>
      <c r="N3978" s="79"/>
      <c r="P3978" s="68"/>
      <c r="Q3978" s="79"/>
    </row>
    <row r="3979" spans="11:17">
      <c r="K3979" s="68"/>
      <c r="M3979" s="93"/>
      <c r="N3979" s="79"/>
      <c r="P3979" s="68"/>
      <c r="Q3979" s="79"/>
    </row>
    <row r="3980" spans="11:17">
      <c r="K3980" s="68"/>
      <c r="M3980" s="93"/>
      <c r="N3980" s="79"/>
      <c r="P3980" s="68"/>
      <c r="Q3980" s="79"/>
    </row>
    <row r="3981" spans="11:17">
      <c r="K3981" s="68"/>
      <c r="M3981" s="93"/>
      <c r="N3981" s="79"/>
      <c r="P3981" s="68"/>
      <c r="Q3981" s="79"/>
    </row>
    <row r="3982" spans="11:17">
      <c r="K3982" s="68"/>
      <c r="M3982" s="93"/>
      <c r="N3982" s="79"/>
      <c r="P3982" s="68"/>
      <c r="Q3982" s="79"/>
    </row>
    <row r="3983" spans="11:17">
      <c r="K3983" s="68"/>
      <c r="M3983" s="93"/>
      <c r="N3983" s="79"/>
      <c r="P3983" s="68"/>
      <c r="Q3983" s="79"/>
    </row>
    <row r="3984" spans="11:17">
      <c r="K3984" s="68"/>
      <c r="M3984" s="93"/>
      <c r="N3984" s="79"/>
      <c r="P3984" s="68"/>
      <c r="Q3984" s="79"/>
    </row>
    <row r="3985" spans="11:17">
      <c r="K3985" s="68"/>
      <c r="M3985" s="93"/>
      <c r="N3985" s="79"/>
      <c r="P3985" s="68"/>
      <c r="Q3985" s="79"/>
    </row>
    <row r="3986" spans="11:17">
      <c r="K3986" s="68"/>
      <c r="M3986" s="93"/>
      <c r="N3986" s="79"/>
      <c r="P3986" s="68"/>
      <c r="Q3986" s="79"/>
    </row>
    <row r="3987" spans="11:17">
      <c r="K3987" s="68"/>
      <c r="M3987" s="93"/>
      <c r="N3987" s="79"/>
      <c r="P3987" s="68"/>
      <c r="Q3987" s="79"/>
    </row>
    <row r="3988" spans="11:17">
      <c r="K3988" s="68"/>
      <c r="M3988" s="93"/>
      <c r="N3988" s="79"/>
      <c r="P3988" s="68"/>
      <c r="Q3988" s="79"/>
    </row>
    <row r="3989" spans="11:17">
      <c r="K3989" s="68"/>
      <c r="M3989" s="93"/>
      <c r="N3989" s="79"/>
      <c r="P3989" s="68"/>
      <c r="Q3989" s="79"/>
    </row>
    <row r="3990" spans="11:17">
      <c r="K3990" s="68"/>
      <c r="M3990" s="93"/>
      <c r="N3990" s="79"/>
      <c r="P3990" s="68"/>
      <c r="Q3990" s="79"/>
    </row>
    <row r="3991" spans="11:17">
      <c r="K3991" s="68"/>
      <c r="M3991" s="93"/>
      <c r="N3991" s="79"/>
      <c r="P3991" s="68"/>
      <c r="Q3991" s="79"/>
    </row>
    <row r="3992" spans="11:17">
      <c r="K3992" s="68"/>
      <c r="M3992" s="93"/>
      <c r="N3992" s="79"/>
      <c r="P3992" s="68"/>
      <c r="Q3992" s="79"/>
    </row>
    <row r="3993" spans="11:17">
      <c r="K3993" s="68"/>
      <c r="M3993" s="93"/>
      <c r="N3993" s="79"/>
      <c r="P3993" s="68"/>
      <c r="Q3993" s="79"/>
    </row>
    <row r="3994" spans="11:17">
      <c r="K3994" s="68"/>
      <c r="M3994" s="93"/>
      <c r="N3994" s="79"/>
      <c r="P3994" s="68"/>
      <c r="Q3994" s="79"/>
    </row>
    <row r="3995" spans="11:17">
      <c r="K3995" s="68"/>
      <c r="M3995" s="93"/>
      <c r="N3995" s="79"/>
      <c r="P3995" s="68"/>
      <c r="Q3995" s="79"/>
    </row>
    <row r="3996" spans="11:17">
      <c r="K3996" s="68"/>
      <c r="M3996" s="93"/>
      <c r="N3996" s="79"/>
      <c r="P3996" s="68"/>
      <c r="Q3996" s="79"/>
    </row>
    <row r="3997" spans="11:17">
      <c r="K3997" s="68"/>
      <c r="M3997" s="93"/>
      <c r="N3997" s="79"/>
      <c r="P3997" s="68"/>
      <c r="Q3997" s="79"/>
    </row>
    <row r="3998" spans="11:17">
      <c r="K3998" s="68"/>
      <c r="M3998" s="93"/>
      <c r="N3998" s="79"/>
      <c r="P3998" s="68"/>
      <c r="Q3998" s="79"/>
    </row>
    <row r="3999" spans="11:17">
      <c r="K3999" s="68"/>
      <c r="M3999" s="93"/>
      <c r="N3999" s="79"/>
      <c r="P3999" s="68"/>
      <c r="Q3999" s="79"/>
    </row>
    <row r="4000" spans="11:17">
      <c r="K4000" s="68"/>
      <c r="M4000" s="93"/>
      <c r="N4000" s="79"/>
      <c r="P4000" s="68"/>
      <c r="Q4000" s="79"/>
    </row>
    <row r="4001" spans="11:17">
      <c r="K4001" s="68"/>
      <c r="M4001" s="93"/>
      <c r="N4001" s="79"/>
      <c r="P4001" s="68"/>
      <c r="Q4001" s="79"/>
    </row>
    <row r="4002" spans="11:17">
      <c r="K4002" s="68"/>
      <c r="M4002" s="93"/>
      <c r="N4002" s="79"/>
      <c r="P4002" s="68"/>
      <c r="Q4002" s="79"/>
    </row>
    <row r="4003" spans="11:17">
      <c r="K4003" s="68"/>
      <c r="M4003" s="93"/>
      <c r="N4003" s="79"/>
      <c r="P4003" s="68"/>
      <c r="Q4003" s="79"/>
    </row>
    <row r="4004" spans="11:17">
      <c r="K4004" s="68"/>
      <c r="M4004" s="93"/>
      <c r="N4004" s="79"/>
      <c r="P4004" s="68"/>
      <c r="Q4004" s="79"/>
    </row>
    <row r="4005" spans="11:17">
      <c r="K4005" s="68"/>
      <c r="M4005" s="93"/>
      <c r="N4005" s="79"/>
      <c r="P4005" s="68"/>
      <c r="Q4005" s="79"/>
    </row>
    <row r="4006" spans="11:17">
      <c r="K4006" s="68"/>
      <c r="M4006" s="93"/>
      <c r="N4006" s="79"/>
      <c r="P4006" s="68"/>
      <c r="Q4006" s="79"/>
    </row>
    <row r="4007" spans="11:17">
      <c r="K4007" s="68"/>
      <c r="M4007" s="93"/>
      <c r="N4007" s="79"/>
      <c r="P4007" s="68"/>
      <c r="Q4007" s="79"/>
    </row>
    <row r="4008" spans="11:17">
      <c r="K4008" s="68"/>
      <c r="M4008" s="93"/>
      <c r="N4008" s="79"/>
      <c r="P4008" s="68"/>
      <c r="Q4008" s="79"/>
    </row>
    <row r="4009" spans="11:17">
      <c r="K4009" s="68"/>
      <c r="M4009" s="93"/>
      <c r="N4009" s="79"/>
      <c r="P4009" s="68"/>
      <c r="Q4009" s="79"/>
    </row>
    <row r="4010" spans="11:17">
      <c r="K4010" s="68"/>
      <c r="M4010" s="93"/>
      <c r="N4010" s="79"/>
      <c r="P4010" s="68"/>
      <c r="Q4010" s="79"/>
    </row>
    <row r="4011" spans="11:17">
      <c r="K4011" s="68"/>
      <c r="M4011" s="93"/>
      <c r="N4011" s="79"/>
      <c r="P4011" s="68"/>
      <c r="Q4011" s="79"/>
    </row>
    <row r="4012" spans="11:17">
      <c r="K4012" s="68"/>
      <c r="M4012" s="93"/>
      <c r="N4012" s="79"/>
      <c r="P4012" s="68"/>
      <c r="Q4012" s="79"/>
    </row>
    <row r="4013" spans="11:17">
      <c r="K4013" s="68"/>
      <c r="M4013" s="93"/>
      <c r="N4013" s="79"/>
      <c r="P4013" s="68"/>
      <c r="Q4013" s="79"/>
    </row>
    <row r="4014" spans="11:17">
      <c r="K4014" s="68"/>
      <c r="M4014" s="93"/>
      <c r="N4014" s="79"/>
      <c r="P4014" s="68"/>
      <c r="Q4014" s="79"/>
    </row>
    <row r="4015" spans="11:17">
      <c r="K4015" s="68"/>
      <c r="M4015" s="93"/>
      <c r="N4015" s="79"/>
      <c r="P4015" s="68"/>
      <c r="Q4015" s="79"/>
    </row>
    <row r="4016" spans="11:17">
      <c r="K4016" s="68"/>
      <c r="M4016" s="93"/>
      <c r="N4016" s="79"/>
      <c r="P4016" s="68"/>
      <c r="Q4016" s="79"/>
    </row>
    <row r="4017" spans="11:17">
      <c r="K4017" s="68"/>
      <c r="M4017" s="93"/>
      <c r="N4017" s="79"/>
      <c r="P4017" s="68"/>
      <c r="Q4017" s="79"/>
    </row>
    <row r="4018" spans="11:17">
      <c r="K4018" s="68"/>
      <c r="M4018" s="93"/>
      <c r="N4018" s="79"/>
      <c r="P4018" s="68"/>
      <c r="Q4018" s="79"/>
    </row>
    <row r="4019" spans="11:17">
      <c r="K4019" s="68"/>
      <c r="M4019" s="93"/>
      <c r="N4019" s="79"/>
      <c r="P4019" s="68"/>
      <c r="Q4019" s="79"/>
    </row>
    <row r="4020" spans="11:17">
      <c r="K4020" s="68"/>
      <c r="M4020" s="93"/>
      <c r="N4020" s="79"/>
      <c r="P4020" s="68"/>
      <c r="Q4020" s="79"/>
    </row>
    <row r="4021" spans="11:17">
      <c r="K4021" s="68"/>
      <c r="M4021" s="93"/>
      <c r="N4021" s="79"/>
      <c r="P4021" s="68"/>
      <c r="Q4021" s="79"/>
    </row>
    <row r="4022" spans="11:17">
      <c r="K4022" s="68"/>
      <c r="M4022" s="93"/>
      <c r="N4022" s="79"/>
      <c r="P4022" s="68"/>
      <c r="Q4022" s="79"/>
    </row>
    <row r="4023" spans="11:17">
      <c r="K4023" s="68"/>
      <c r="M4023" s="93"/>
      <c r="N4023" s="79"/>
      <c r="P4023" s="68"/>
      <c r="Q4023" s="79"/>
    </row>
    <row r="4024" spans="11:17">
      <c r="K4024" s="68"/>
      <c r="M4024" s="93"/>
      <c r="N4024" s="79"/>
      <c r="P4024" s="68"/>
      <c r="Q4024" s="79"/>
    </row>
    <row r="4025" spans="11:17">
      <c r="K4025" s="68"/>
      <c r="M4025" s="93"/>
      <c r="N4025" s="79"/>
      <c r="P4025" s="68"/>
      <c r="Q4025" s="79"/>
    </row>
    <row r="4026" spans="11:17">
      <c r="K4026" s="68"/>
      <c r="M4026" s="93"/>
      <c r="N4026" s="79"/>
      <c r="P4026" s="68"/>
      <c r="Q4026" s="79"/>
    </row>
    <row r="4027" spans="11:17">
      <c r="K4027" s="68"/>
      <c r="M4027" s="93"/>
      <c r="N4027" s="79"/>
      <c r="P4027" s="68"/>
      <c r="Q4027" s="79"/>
    </row>
    <row r="4028" spans="11:17">
      <c r="K4028" s="68"/>
      <c r="M4028" s="93"/>
      <c r="N4028" s="79"/>
      <c r="P4028" s="68"/>
      <c r="Q4028" s="79"/>
    </row>
    <row r="4029" spans="11:17">
      <c r="K4029" s="68"/>
      <c r="M4029" s="93"/>
      <c r="N4029" s="79"/>
      <c r="P4029" s="68"/>
      <c r="Q4029" s="79"/>
    </row>
    <row r="4030" spans="11:17">
      <c r="K4030" s="68"/>
      <c r="M4030" s="93"/>
      <c r="N4030" s="79"/>
      <c r="P4030" s="68"/>
      <c r="Q4030" s="79"/>
    </row>
    <row r="4031" spans="11:17">
      <c r="K4031" s="68"/>
      <c r="M4031" s="93"/>
      <c r="N4031" s="79"/>
      <c r="P4031" s="68"/>
      <c r="Q4031" s="79"/>
    </row>
    <row r="4032" spans="11:17">
      <c r="K4032" s="68"/>
      <c r="M4032" s="93"/>
      <c r="N4032" s="79"/>
      <c r="P4032" s="68"/>
      <c r="Q4032" s="79"/>
    </row>
    <row r="4033" spans="11:17">
      <c r="K4033" s="68"/>
      <c r="M4033" s="93"/>
      <c r="N4033" s="79"/>
      <c r="P4033" s="68"/>
      <c r="Q4033" s="79"/>
    </row>
    <row r="4034" spans="11:17">
      <c r="K4034" s="68"/>
      <c r="M4034" s="93"/>
      <c r="N4034" s="79"/>
      <c r="P4034" s="68"/>
      <c r="Q4034" s="79"/>
    </row>
    <row r="4035" spans="11:17">
      <c r="K4035" s="68"/>
      <c r="M4035" s="93"/>
      <c r="N4035" s="79"/>
      <c r="P4035" s="68"/>
      <c r="Q4035" s="79"/>
    </row>
    <row r="4036" spans="11:17">
      <c r="K4036" s="68"/>
      <c r="M4036" s="93"/>
      <c r="N4036" s="79"/>
      <c r="P4036" s="68"/>
      <c r="Q4036" s="79"/>
    </row>
    <row r="4037" spans="11:17">
      <c r="K4037" s="68"/>
      <c r="M4037" s="93"/>
      <c r="N4037" s="79"/>
      <c r="P4037" s="68"/>
      <c r="Q4037" s="79"/>
    </row>
    <row r="4038" spans="11:17">
      <c r="K4038" s="68"/>
      <c r="M4038" s="93"/>
      <c r="N4038" s="79"/>
      <c r="P4038" s="68"/>
      <c r="Q4038" s="79"/>
    </row>
    <row r="4039" spans="11:17">
      <c r="K4039" s="68"/>
      <c r="M4039" s="93"/>
      <c r="N4039" s="79"/>
      <c r="P4039" s="68"/>
      <c r="Q4039" s="79"/>
    </row>
    <row r="4040" spans="11:17">
      <c r="K4040" s="68"/>
      <c r="M4040" s="93"/>
      <c r="N4040" s="79"/>
      <c r="P4040" s="68"/>
      <c r="Q4040" s="79"/>
    </row>
    <row r="4041" spans="11:17">
      <c r="K4041" s="68"/>
      <c r="M4041" s="93"/>
      <c r="N4041" s="79"/>
      <c r="P4041" s="68"/>
      <c r="Q4041" s="79"/>
    </row>
    <row r="4042" spans="11:17">
      <c r="K4042" s="68"/>
      <c r="M4042" s="93"/>
      <c r="N4042" s="79"/>
      <c r="P4042" s="68"/>
      <c r="Q4042" s="79"/>
    </row>
    <row r="4043" spans="11:17">
      <c r="K4043" s="68"/>
      <c r="M4043" s="93"/>
      <c r="N4043" s="79"/>
      <c r="P4043" s="68"/>
      <c r="Q4043" s="79"/>
    </row>
    <row r="4044" spans="11:17">
      <c r="K4044" s="68"/>
      <c r="M4044" s="93"/>
      <c r="N4044" s="79"/>
      <c r="P4044" s="68"/>
      <c r="Q4044" s="79"/>
    </row>
    <row r="4045" spans="11:17">
      <c r="K4045" s="68"/>
      <c r="M4045" s="93"/>
      <c r="N4045" s="79"/>
      <c r="P4045" s="68"/>
      <c r="Q4045" s="79"/>
    </row>
    <row r="4046" spans="11:17">
      <c r="K4046" s="68"/>
      <c r="M4046" s="93"/>
      <c r="N4046" s="79"/>
      <c r="P4046" s="68"/>
      <c r="Q4046" s="79"/>
    </row>
    <row r="4047" spans="11:17">
      <c r="K4047" s="68"/>
      <c r="M4047" s="93"/>
      <c r="N4047" s="79"/>
      <c r="P4047" s="68"/>
      <c r="Q4047" s="79"/>
    </row>
    <row r="4048" spans="11:17">
      <c r="K4048" s="68"/>
      <c r="M4048" s="93"/>
      <c r="N4048" s="79"/>
      <c r="P4048" s="68"/>
      <c r="Q4048" s="79"/>
    </row>
    <row r="4049" spans="11:17">
      <c r="K4049" s="68"/>
      <c r="M4049" s="93"/>
      <c r="N4049" s="79"/>
      <c r="P4049" s="68"/>
      <c r="Q4049" s="79"/>
    </row>
    <row r="4050" spans="11:17">
      <c r="K4050" s="68"/>
      <c r="M4050" s="93"/>
      <c r="N4050" s="79"/>
      <c r="P4050" s="68"/>
      <c r="Q4050" s="79"/>
    </row>
    <row r="4051" spans="11:17">
      <c r="K4051" s="68"/>
      <c r="M4051" s="93"/>
      <c r="N4051" s="79"/>
      <c r="P4051" s="68"/>
      <c r="Q4051" s="79"/>
    </row>
    <row r="4052" spans="11:17">
      <c r="K4052" s="68"/>
      <c r="M4052" s="93"/>
      <c r="N4052" s="79"/>
      <c r="P4052" s="68"/>
      <c r="Q4052" s="79"/>
    </row>
    <row r="4053" spans="11:17">
      <c r="K4053" s="68"/>
      <c r="M4053" s="93"/>
      <c r="N4053" s="79"/>
      <c r="P4053" s="68"/>
      <c r="Q4053" s="79"/>
    </row>
    <row r="4054" spans="11:17">
      <c r="K4054" s="68"/>
      <c r="M4054" s="93"/>
      <c r="N4054" s="79"/>
      <c r="P4054" s="68"/>
      <c r="Q4054" s="79"/>
    </row>
    <row r="4055" spans="11:17">
      <c r="K4055" s="68"/>
      <c r="M4055" s="93"/>
      <c r="N4055" s="79"/>
      <c r="P4055" s="68"/>
      <c r="Q4055" s="79"/>
    </row>
    <row r="4056" spans="11:17">
      <c r="K4056" s="68"/>
      <c r="M4056" s="93"/>
      <c r="N4056" s="79"/>
      <c r="P4056" s="68"/>
      <c r="Q4056" s="79"/>
    </row>
    <row r="4057" spans="11:17">
      <c r="K4057" s="68"/>
      <c r="M4057" s="93"/>
      <c r="N4057" s="79"/>
      <c r="P4057" s="68"/>
      <c r="Q4057" s="79"/>
    </row>
    <row r="4058" spans="11:17">
      <c r="K4058" s="68"/>
      <c r="M4058" s="93"/>
      <c r="N4058" s="79"/>
      <c r="P4058" s="68"/>
      <c r="Q4058" s="79"/>
    </row>
    <row r="4059" spans="11:17">
      <c r="K4059" s="68"/>
      <c r="M4059" s="93"/>
      <c r="N4059" s="79"/>
      <c r="P4059" s="68"/>
      <c r="Q4059" s="79"/>
    </row>
    <row r="4060" spans="11:17">
      <c r="K4060" s="68"/>
      <c r="M4060" s="93"/>
      <c r="N4060" s="79"/>
      <c r="P4060" s="68"/>
      <c r="Q4060" s="79"/>
    </row>
    <row r="4061" spans="11:17">
      <c r="K4061" s="68"/>
      <c r="M4061" s="93"/>
      <c r="N4061" s="79"/>
      <c r="P4061" s="68"/>
      <c r="Q4061" s="79"/>
    </row>
    <row r="4062" spans="11:17">
      <c r="K4062" s="68"/>
      <c r="M4062" s="93"/>
      <c r="N4062" s="79"/>
      <c r="P4062" s="68"/>
      <c r="Q4062" s="79"/>
    </row>
    <row r="4063" spans="11:17">
      <c r="K4063" s="68"/>
      <c r="M4063" s="93"/>
      <c r="N4063" s="79"/>
      <c r="P4063" s="68"/>
      <c r="Q4063" s="79"/>
    </row>
    <row r="4064" spans="11:17">
      <c r="K4064" s="68"/>
      <c r="M4064" s="93"/>
      <c r="N4064" s="79"/>
      <c r="P4064" s="68"/>
      <c r="Q4064" s="79"/>
    </row>
    <row r="4065" spans="11:17">
      <c r="K4065" s="68"/>
      <c r="M4065" s="93"/>
      <c r="N4065" s="79"/>
      <c r="P4065" s="68"/>
      <c r="Q4065" s="79"/>
    </row>
    <row r="4066" spans="11:17">
      <c r="K4066" s="68"/>
      <c r="M4066" s="93"/>
      <c r="N4066" s="79"/>
      <c r="P4066" s="68"/>
      <c r="Q4066" s="79"/>
    </row>
    <row r="4067" spans="11:17">
      <c r="K4067" s="68"/>
      <c r="M4067" s="93"/>
      <c r="N4067" s="79"/>
      <c r="P4067" s="68"/>
      <c r="Q4067" s="79"/>
    </row>
    <row r="4068" spans="11:17">
      <c r="K4068" s="68"/>
      <c r="M4068" s="93"/>
      <c r="N4068" s="79"/>
      <c r="P4068" s="68"/>
      <c r="Q4068" s="79"/>
    </row>
    <row r="4069" spans="11:17">
      <c r="K4069" s="68"/>
      <c r="M4069" s="93"/>
      <c r="N4069" s="79"/>
      <c r="P4069" s="68"/>
      <c r="Q4069" s="79"/>
    </row>
    <row r="4070" spans="11:17">
      <c r="K4070" s="68"/>
      <c r="M4070" s="93"/>
      <c r="N4070" s="79"/>
      <c r="P4070" s="68"/>
      <c r="Q4070" s="79"/>
    </row>
    <row r="4071" spans="11:17">
      <c r="K4071" s="68"/>
      <c r="M4071" s="93"/>
      <c r="N4071" s="79"/>
      <c r="P4071" s="68"/>
      <c r="Q4071" s="79"/>
    </row>
    <row r="4072" spans="11:17">
      <c r="K4072" s="68"/>
      <c r="M4072" s="93"/>
      <c r="N4072" s="79"/>
      <c r="P4072" s="68"/>
      <c r="Q4072" s="79"/>
    </row>
    <row r="4073" spans="11:17">
      <c r="K4073" s="68"/>
      <c r="M4073" s="93"/>
      <c r="N4073" s="79"/>
      <c r="P4073" s="68"/>
      <c r="Q4073" s="79"/>
    </row>
    <row r="4074" spans="11:17">
      <c r="K4074" s="68"/>
      <c r="M4074" s="93"/>
      <c r="N4074" s="79"/>
      <c r="P4074" s="68"/>
      <c r="Q4074" s="79"/>
    </row>
    <row r="4075" spans="11:17">
      <c r="K4075" s="68"/>
      <c r="M4075" s="93"/>
      <c r="N4075" s="79"/>
      <c r="P4075" s="68"/>
      <c r="Q4075" s="79"/>
    </row>
    <row r="4076" spans="11:17">
      <c r="K4076" s="68"/>
      <c r="M4076" s="93"/>
      <c r="N4076" s="79"/>
      <c r="P4076" s="68"/>
      <c r="Q4076" s="79"/>
    </row>
    <row r="4077" spans="11:17">
      <c r="K4077" s="68"/>
      <c r="M4077" s="93"/>
      <c r="N4077" s="79"/>
      <c r="P4077" s="68"/>
      <c r="Q4077" s="79"/>
    </row>
    <row r="4078" spans="11:17">
      <c r="K4078" s="68"/>
      <c r="M4078" s="93"/>
      <c r="N4078" s="79"/>
      <c r="P4078" s="68"/>
      <c r="Q4078" s="79"/>
    </row>
    <row r="4079" spans="11:17">
      <c r="K4079" s="68"/>
      <c r="M4079" s="93"/>
      <c r="N4079" s="79"/>
      <c r="P4079" s="68"/>
      <c r="Q4079" s="79"/>
    </row>
    <row r="4080" spans="11:17">
      <c r="K4080" s="68"/>
      <c r="M4080" s="93"/>
      <c r="N4080" s="79"/>
      <c r="P4080" s="68"/>
      <c r="Q4080" s="79"/>
    </row>
    <row r="4081" spans="11:17">
      <c r="K4081" s="68"/>
      <c r="M4081" s="93"/>
      <c r="N4081" s="79"/>
      <c r="P4081" s="68"/>
      <c r="Q4081" s="79"/>
    </row>
    <row r="4082" spans="11:17">
      <c r="K4082" s="68"/>
      <c r="M4082" s="93"/>
      <c r="N4082" s="79"/>
      <c r="P4082" s="68"/>
      <c r="Q4082" s="79"/>
    </row>
    <row r="4083" spans="11:17">
      <c r="K4083" s="68"/>
      <c r="M4083" s="93"/>
      <c r="N4083" s="79"/>
      <c r="P4083" s="68"/>
      <c r="Q4083" s="79"/>
    </row>
    <row r="4084" spans="11:17">
      <c r="K4084" s="68"/>
      <c r="M4084" s="93"/>
      <c r="N4084" s="79"/>
      <c r="P4084" s="68"/>
      <c r="Q4084" s="79"/>
    </row>
    <row r="4085" spans="11:17">
      <c r="K4085" s="68"/>
      <c r="M4085" s="93"/>
      <c r="N4085" s="79"/>
      <c r="P4085" s="68"/>
      <c r="Q4085" s="79"/>
    </row>
    <row r="4086" spans="11:17">
      <c r="K4086" s="68"/>
      <c r="M4086" s="93"/>
      <c r="N4086" s="79"/>
      <c r="P4086" s="68"/>
      <c r="Q4086" s="79"/>
    </row>
    <row r="4087" spans="11:17">
      <c r="K4087" s="68"/>
      <c r="M4087" s="93"/>
      <c r="N4087" s="79"/>
      <c r="P4087" s="68"/>
      <c r="Q4087" s="79"/>
    </row>
    <row r="4088" spans="11:17">
      <c r="K4088" s="68"/>
      <c r="M4088" s="93"/>
      <c r="N4088" s="79"/>
      <c r="P4088" s="68"/>
      <c r="Q4088" s="79"/>
    </row>
    <row r="4089" spans="11:17">
      <c r="K4089" s="68"/>
      <c r="M4089" s="93"/>
      <c r="N4089" s="79"/>
      <c r="P4089" s="68"/>
      <c r="Q4089" s="79"/>
    </row>
    <row r="4090" spans="11:17">
      <c r="K4090" s="68"/>
      <c r="M4090" s="93"/>
      <c r="N4090" s="79"/>
      <c r="P4090" s="68"/>
      <c r="Q4090" s="79"/>
    </row>
    <row r="4091" spans="11:17">
      <c r="K4091" s="68"/>
      <c r="M4091" s="93"/>
      <c r="N4091" s="79"/>
      <c r="P4091" s="68"/>
      <c r="Q4091" s="79"/>
    </row>
    <row r="4092" spans="11:17">
      <c r="K4092" s="68"/>
      <c r="M4092" s="93"/>
      <c r="N4092" s="79"/>
      <c r="P4092" s="68"/>
      <c r="Q4092" s="79"/>
    </row>
    <row r="4093" spans="11:17">
      <c r="K4093" s="68"/>
      <c r="M4093" s="93"/>
      <c r="N4093" s="79"/>
      <c r="P4093" s="68"/>
      <c r="Q4093" s="79"/>
    </row>
    <row r="4094" spans="11:17">
      <c r="K4094" s="68"/>
      <c r="M4094" s="93"/>
      <c r="N4094" s="79"/>
      <c r="P4094" s="68"/>
      <c r="Q4094" s="79"/>
    </row>
    <row r="4095" spans="11:17">
      <c r="K4095" s="68"/>
      <c r="M4095" s="93"/>
      <c r="N4095" s="79"/>
      <c r="P4095" s="68"/>
      <c r="Q4095" s="79"/>
    </row>
    <row r="4096" spans="11:17">
      <c r="K4096" s="68"/>
      <c r="M4096" s="93"/>
      <c r="N4096" s="79"/>
      <c r="P4096" s="68"/>
      <c r="Q4096" s="79"/>
    </row>
    <row r="4097" spans="11:17">
      <c r="K4097" s="68"/>
      <c r="M4097" s="93"/>
      <c r="N4097" s="79"/>
      <c r="P4097" s="68"/>
      <c r="Q4097" s="79"/>
    </row>
    <row r="4098" spans="11:17">
      <c r="K4098" s="68"/>
      <c r="M4098" s="93"/>
      <c r="N4098" s="79"/>
      <c r="P4098" s="68"/>
      <c r="Q4098" s="79"/>
    </row>
    <row r="4099" spans="11:17">
      <c r="K4099" s="68"/>
      <c r="M4099" s="93"/>
      <c r="N4099" s="79"/>
      <c r="P4099" s="68"/>
      <c r="Q4099" s="79"/>
    </row>
    <row r="4100" spans="11:17">
      <c r="K4100" s="68"/>
      <c r="M4100" s="93"/>
      <c r="N4100" s="79"/>
      <c r="P4100" s="68"/>
      <c r="Q4100" s="79"/>
    </row>
    <row r="4101" spans="11:17">
      <c r="K4101" s="68"/>
      <c r="M4101" s="93"/>
      <c r="N4101" s="79"/>
      <c r="P4101" s="68"/>
      <c r="Q4101" s="79"/>
    </row>
    <row r="4102" spans="11:17">
      <c r="K4102" s="68"/>
      <c r="M4102" s="93"/>
      <c r="N4102" s="79"/>
      <c r="P4102" s="68"/>
      <c r="Q4102" s="79"/>
    </row>
    <row r="4103" spans="11:17">
      <c r="K4103" s="68"/>
      <c r="M4103" s="93"/>
      <c r="N4103" s="79"/>
      <c r="P4103" s="68"/>
      <c r="Q4103" s="79"/>
    </row>
    <row r="4104" spans="11:17">
      <c r="K4104" s="68"/>
      <c r="M4104" s="93"/>
      <c r="N4104" s="79"/>
      <c r="P4104" s="68"/>
      <c r="Q4104" s="79"/>
    </row>
    <row r="4105" spans="11:17">
      <c r="K4105" s="68"/>
      <c r="M4105" s="93"/>
      <c r="N4105" s="79"/>
      <c r="P4105" s="68"/>
      <c r="Q4105" s="79"/>
    </row>
    <row r="4106" spans="11:17">
      <c r="K4106" s="68"/>
      <c r="M4106" s="93"/>
      <c r="N4106" s="79"/>
      <c r="P4106" s="68"/>
      <c r="Q4106" s="79"/>
    </row>
    <row r="4107" spans="11:17">
      <c r="K4107" s="68"/>
      <c r="M4107" s="93"/>
      <c r="N4107" s="79"/>
      <c r="P4107" s="68"/>
      <c r="Q4107" s="79"/>
    </row>
    <row r="4108" spans="11:17">
      <c r="K4108" s="68"/>
      <c r="M4108" s="93"/>
      <c r="N4108" s="79"/>
      <c r="P4108" s="68"/>
      <c r="Q4108" s="79"/>
    </row>
    <row r="4109" spans="11:17">
      <c r="K4109" s="68"/>
      <c r="M4109" s="93"/>
      <c r="N4109" s="79"/>
      <c r="P4109" s="68"/>
      <c r="Q4109" s="79"/>
    </row>
    <row r="4110" spans="11:17">
      <c r="K4110" s="68"/>
      <c r="M4110" s="93"/>
      <c r="N4110" s="79"/>
      <c r="P4110" s="68"/>
      <c r="Q4110" s="79"/>
    </row>
    <row r="4111" spans="11:17">
      <c r="K4111" s="68"/>
      <c r="M4111" s="93"/>
      <c r="N4111" s="79"/>
      <c r="P4111" s="68"/>
      <c r="Q4111" s="79"/>
    </row>
    <row r="4112" spans="11:17">
      <c r="K4112" s="68"/>
      <c r="M4112" s="93"/>
      <c r="N4112" s="79"/>
      <c r="P4112" s="68"/>
      <c r="Q4112" s="79"/>
    </row>
    <row r="4113" spans="11:17">
      <c r="K4113" s="68"/>
      <c r="M4113" s="93"/>
      <c r="N4113" s="79"/>
      <c r="P4113" s="68"/>
      <c r="Q4113" s="79"/>
    </row>
    <row r="4114" spans="11:17">
      <c r="K4114" s="68"/>
      <c r="M4114" s="93"/>
      <c r="N4114" s="79"/>
      <c r="P4114" s="68"/>
      <c r="Q4114" s="79"/>
    </row>
    <row r="4115" spans="11:17">
      <c r="K4115" s="68"/>
      <c r="M4115" s="93"/>
      <c r="N4115" s="79"/>
      <c r="P4115" s="68"/>
      <c r="Q4115" s="79"/>
    </row>
    <row r="4116" spans="11:17">
      <c r="K4116" s="68"/>
      <c r="M4116" s="93"/>
      <c r="N4116" s="79"/>
      <c r="P4116" s="68"/>
      <c r="Q4116" s="79"/>
    </row>
    <row r="4117" spans="11:17">
      <c r="K4117" s="68"/>
      <c r="M4117" s="93"/>
      <c r="N4117" s="79"/>
      <c r="P4117" s="68"/>
      <c r="Q4117" s="79"/>
    </row>
    <row r="4118" spans="11:17">
      <c r="K4118" s="68"/>
      <c r="M4118" s="93"/>
      <c r="N4118" s="79"/>
      <c r="P4118" s="68"/>
      <c r="Q4118" s="79"/>
    </row>
    <row r="4119" spans="11:17">
      <c r="K4119" s="68"/>
      <c r="M4119" s="93"/>
      <c r="N4119" s="79"/>
      <c r="P4119" s="68"/>
      <c r="Q4119" s="79"/>
    </row>
    <row r="4120" spans="11:17">
      <c r="K4120" s="68"/>
      <c r="M4120" s="93"/>
      <c r="N4120" s="79"/>
      <c r="P4120" s="68"/>
      <c r="Q4120" s="79"/>
    </row>
    <row r="4121" spans="11:17">
      <c r="K4121" s="68"/>
      <c r="M4121" s="93"/>
      <c r="N4121" s="79"/>
      <c r="P4121" s="68"/>
      <c r="Q4121" s="79"/>
    </row>
    <row r="4122" spans="11:17">
      <c r="K4122" s="68"/>
      <c r="M4122" s="93"/>
      <c r="N4122" s="79"/>
      <c r="P4122" s="68"/>
      <c r="Q4122" s="79"/>
    </row>
    <row r="4123" spans="11:17">
      <c r="K4123" s="68"/>
      <c r="M4123" s="93"/>
      <c r="N4123" s="79"/>
      <c r="P4123" s="68"/>
      <c r="Q4123" s="79"/>
    </row>
    <row r="4124" spans="11:17">
      <c r="K4124" s="68"/>
      <c r="M4124" s="93"/>
      <c r="N4124" s="79"/>
      <c r="P4124" s="68"/>
      <c r="Q4124" s="79"/>
    </row>
    <row r="4125" spans="11:17">
      <c r="K4125" s="68"/>
      <c r="M4125" s="93"/>
      <c r="N4125" s="79"/>
      <c r="P4125" s="68"/>
      <c r="Q4125" s="79"/>
    </row>
    <row r="4126" spans="11:17">
      <c r="K4126" s="68"/>
      <c r="M4126" s="93"/>
      <c r="N4126" s="79"/>
      <c r="P4126" s="68"/>
      <c r="Q4126" s="79"/>
    </row>
    <row r="4127" spans="11:17">
      <c r="K4127" s="68"/>
      <c r="M4127" s="93"/>
      <c r="N4127" s="79"/>
      <c r="P4127" s="68"/>
      <c r="Q4127" s="79"/>
    </row>
    <row r="4128" spans="11:17">
      <c r="K4128" s="68"/>
      <c r="M4128" s="93"/>
      <c r="N4128" s="79"/>
      <c r="P4128" s="68"/>
      <c r="Q4128" s="79"/>
    </row>
    <row r="4129" spans="11:17">
      <c r="K4129" s="68"/>
      <c r="M4129" s="93"/>
      <c r="N4129" s="79"/>
      <c r="P4129" s="68"/>
      <c r="Q4129" s="79"/>
    </row>
    <row r="4130" spans="11:17">
      <c r="K4130" s="68"/>
      <c r="M4130" s="93"/>
      <c r="N4130" s="79"/>
      <c r="P4130" s="68"/>
      <c r="Q4130" s="79"/>
    </row>
    <row r="4131" spans="11:17">
      <c r="K4131" s="68"/>
      <c r="M4131" s="93"/>
      <c r="N4131" s="79"/>
      <c r="P4131" s="68"/>
      <c r="Q4131" s="79"/>
    </row>
    <row r="4132" spans="11:17">
      <c r="K4132" s="68"/>
      <c r="M4132" s="93"/>
      <c r="N4132" s="79"/>
      <c r="P4132" s="68"/>
      <c r="Q4132" s="79"/>
    </row>
    <row r="4133" spans="11:17">
      <c r="K4133" s="68"/>
      <c r="M4133" s="93"/>
      <c r="N4133" s="79"/>
      <c r="P4133" s="68"/>
      <c r="Q4133" s="79"/>
    </row>
    <row r="4134" spans="11:17">
      <c r="K4134" s="68"/>
      <c r="M4134" s="93"/>
      <c r="N4134" s="79"/>
      <c r="P4134" s="68"/>
      <c r="Q4134" s="79"/>
    </row>
    <row r="4135" spans="11:17">
      <c r="K4135" s="68"/>
      <c r="M4135" s="93"/>
      <c r="N4135" s="79"/>
      <c r="P4135" s="68"/>
      <c r="Q4135" s="79"/>
    </row>
    <row r="4136" spans="11:17">
      <c r="K4136" s="68"/>
      <c r="M4136" s="93"/>
      <c r="N4136" s="79"/>
      <c r="P4136" s="68"/>
      <c r="Q4136" s="79"/>
    </row>
    <row r="4137" spans="11:17">
      <c r="K4137" s="68"/>
      <c r="M4137" s="93"/>
      <c r="N4137" s="79"/>
      <c r="P4137" s="68"/>
      <c r="Q4137" s="79"/>
    </row>
    <row r="4138" spans="11:17">
      <c r="K4138" s="68"/>
      <c r="M4138" s="93"/>
      <c r="N4138" s="79"/>
      <c r="P4138" s="68"/>
      <c r="Q4138" s="79"/>
    </row>
    <row r="4139" spans="11:17">
      <c r="K4139" s="68"/>
      <c r="M4139" s="93"/>
      <c r="N4139" s="79"/>
      <c r="P4139" s="68"/>
      <c r="Q4139" s="79"/>
    </row>
    <row r="4140" spans="11:17">
      <c r="K4140" s="68"/>
      <c r="M4140" s="93"/>
      <c r="N4140" s="79"/>
      <c r="P4140" s="68"/>
      <c r="Q4140" s="79"/>
    </row>
    <row r="4141" spans="11:17">
      <c r="K4141" s="68"/>
      <c r="M4141" s="93"/>
      <c r="N4141" s="79"/>
      <c r="P4141" s="68"/>
      <c r="Q4141" s="79"/>
    </row>
    <row r="4142" spans="11:17">
      <c r="K4142" s="68"/>
      <c r="M4142" s="93"/>
      <c r="N4142" s="79"/>
      <c r="P4142" s="68"/>
      <c r="Q4142" s="79"/>
    </row>
    <row r="4143" spans="11:17">
      <c r="K4143" s="68"/>
      <c r="M4143" s="93"/>
      <c r="N4143" s="79"/>
      <c r="P4143" s="68"/>
      <c r="Q4143" s="79"/>
    </row>
    <row r="4144" spans="11:17">
      <c r="K4144" s="68"/>
      <c r="M4144" s="93"/>
      <c r="N4144" s="79"/>
      <c r="P4144" s="68"/>
      <c r="Q4144" s="79"/>
    </row>
    <row r="4145" spans="11:17">
      <c r="K4145" s="68"/>
      <c r="M4145" s="93"/>
      <c r="N4145" s="79"/>
      <c r="P4145" s="68"/>
      <c r="Q4145" s="79"/>
    </row>
    <row r="4146" spans="11:17">
      <c r="K4146" s="68"/>
      <c r="M4146" s="93"/>
      <c r="N4146" s="79"/>
      <c r="P4146" s="68"/>
      <c r="Q4146" s="79"/>
    </row>
    <row r="4147" spans="11:17">
      <c r="K4147" s="68"/>
      <c r="M4147" s="93"/>
      <c r="N4147" s="79"/>
      <c r="P4147" s="68"/>
      <c r="Q4147" s="79"/>
    </row>
    <row r="4148" spans="11:17">
      <c r="K4148" s="68"/>
      <c r="M4148" s="93"/>
      <c r="N4148" s="79"/>
      <c r="P4148" s="68"/>
      <c r="Q4148" s="79"/>
    </row>
    <row r="4149" spans="11:17">
      <c r="K4149" s="68"/>
      <c r="M4149" s="93"/>
      <c r="N4149" s="79"/>
      <c r="P4149" s="68"/>
      <c r="Q4149" s="79"/>
    </row>
    <row r="4150" spans="11:17">
      <c r="K4150" s="68"/>
      <c r="M4150" s="93"/>
      <c r="N4150" s="79"/>
      <c r="P4150" s="68"/>
      <c r="Q4150" s="79"/>
    </row>
    <row r="4151" spans="11:17">
      <c r="K4151" s="68"/>
      <c r="M4151" s="93"/>
      <c r="N4151" s="79"/>
      <c r="P4151" s="68"/>
      <c r="Q4151" s="79"/>
    </row>
    <row r="4152" spans="11:17">
      <c r="K4152" s="68"/>
      <c r="M4152" s="93"/>
      <c r="N4152" s="79"/>
      <c r="P4152" s="68"/>
      <c r="Q4152" s="79"/>
    </row>
    <row r="4153" spans="11:17">
      <c r="K4153" s="68"/>
      <c r="M4153" s="93"/>
      <c r="N4153" s="79"/>
      <c r="P4153" s="68"/>
      <c r="Q4153" s="79"/>
    </row>
    <row r="4154" spans="11:17">
      <c r="K4154" s="68"/>
      <c r="M4154" s="93"/>
      <c r="N4154" s="79"/>
      <c r="P4154" s="68"/>
      <c r="Q4154" s="79"/>
    </row>
    <row r="4155" spans="11:17">
      <c r="K4155" s="68"/>
      <c r="M4155" s="93"/>
      <c r="N4155" s="79"/>
      <c r="P4155" s="68"/>
      <c r="Q4155" s="79"/>
    </row>
    <row r="4156" spans="11:17">
      <c r="K4156" s="68"/>
      <c r="M4156" s="93"/>
      <c r="N4156" s="79"/>
      <c r="P4156" s="68"/>
      <c r="Q4156" s="79"/>
    </row>
    <row r="4157" spans="11:17">
      <c r="K4157" s="68"/>
      <c r="M4157" s="93"/>
      <c r="N4157" s="79"/>
      <c r="P4157" s="68"/>
      <c r="Q4157" s="79"/>
    </row>
    <row r="4158" spans="11:17">
      <c r="K4158" s="68"/>
      <c r="M4158" s="93"/>
      <c r="N4158" s="79"/>
      <c r="P4158" s="68"/>
      <c r="Q4158" s="79"/>
    </row>
    <row r="4159" spans="11:17">
      <c r="K4159" s="68"/>
      <c r="M4159" s="93"/>
      <c r="N4159" s="79"/>
      <c r="P4159" s="68"/>
      <c r="Q4159" s="79"/>
    </row>
    <row r="4160" spans="11:17">
      <c r="K4160" s="68"/>
      <c r="M4160" s="93"/>
      <c r="N4160" s="79"/>
      <c r="P4160" s="68"/>
      <c r="Q4160" s="79"/>
    </row>
    <row r="4161" spans="11:17">
      <c r="K4161" s="68"/>
      <c r="M4161" s="93"/>
      <c r="N4161" s="79"/>
      <c r="P4161" s="68"/>
      <c r="Q4161" s="79"/>
    </row>
    <row r="4162" spans="11:17">
      <c r="K4162" s="68"/>
      <c r="M4162" s="93"/>
      <c r="N4162" s="79"/>
      <c r="P4162" s="68"/>
      <c r="Q4162" s="79"/>
    </row>
    <row r="4163" spans="11:17">
      <c r="K4163" s="68"/>
      <c r="M4163" s="93"/>
      <c r="N4163" s="79"/>
      <c r="P4163" s="68"/>
      <c r="Q4163" s="79"/>
    </row>
    <row r="4164" spans="11:17">
      <c r="K4164" s="68"/>
      <c r="M4164" s="93"/>
      <c r="N4164" s="79"/>
      <c r="P4164" s="68"/>
      <c r="Q4164" s="79"/>
    </row>
    <row r="4165" spans="11:17">
      <c r="K4165" s="68"/>
      <c r="M4165" s="93"/>
      <c r="N4165" s="79"/>
      <c r="P4165" s="68"/>
      <c r="Q4165" s="79"/>
    </row>
    <row r="4166" spans="11:17">
      <c r="K4166" s="68"/>
      <c r="M4166" s="93"/>
      <c r="N4166" s="79"/>
      <c r="P4166" s="68"/>
      <c r="Q4166" s="79"/>
    </row>
    <row r="4167" spans="11:17">
      <c r="K4167" s="68"/>
      <c r="M4167" s="93"/>
      <c r="N4167" s="79"/>
      <c r="P4167" s="68"/>
      <c r="Q4167" s="79"/>
    </row>
    <row r="4168" spans="11:17">
      <c r="K4168" s="68"/>
      <c r="M4168" s="93"/>
      <c r="N4168" s="79"/>
      <c r="P4168" s="68"/>
      <c r="Q4168" s="79"/>
    </row>
    <row r="4169" spans="11:17">
      <c r="K4169" s="68"/>
      <c r="M4169" s="93"/>
      <c r="N4169" s="79"/>
      <c r="P4169" s="68"/>
      <c r="Q4169" s="79"/>
    </row>
    <row r="4170" spans="11:17">
      <c r="K4170" s="68"/>
      <c r="M4170" s="93"/>
      <c r="N4170" s="79"/>
      <c r="P4170" s="68"/>
      <c r="Q4170" s="79"/>
    </row>
    <row r="4171" spans="11:17">
      <c r="K4171" s="68"/>
      <c r="M4171" s="93"/>
      <c r="N4171" s="79"/>
      <c r="P4171" s="68"/>
      <c r="Q4171" s="79"/>
    </row>
    <row r="4172" spans="11:17">
      <c r="K4172" s="68"/>
      <c r="M4172" s="93"/>
      <c r="N4172" s="79"/>
      <c r="P4172" s="68"/>
      <c r="Q4172" s="79"/>
    </row>
    <row r="4173" spans="11:17">
      <c r="K4173" s="68"/>
      <c r="M4173" s="93"/>
      <c r="N4173" s="79"/>
      <c r="P4173" s="68"/>
      <c r="Q4173" s="79"/>
    </row>
    <row r="4174" spans="11:17">
      <c r="K4174" s="68"/>
      <c r="M4174" s="93"/>
      <c r="N4174" s="79"/>
      <c r="P4174" s="68"/>
      <c r="Q4174" s="79"/>
    </row>
    <row r="4175" spans="11:17">
      <c r="K4175" s="68"/>
      <c r="M4175" s="93"/>
      <c r="N4175" s="79"/>
      <c r="P4175" s="68"/>
      <c r="Q4175" s="79"/>
    </row>
    <row r="4176" spans="11:17">
      <c r="K4176" s="68"/>
      <c r="M4176" s="93"/>
      <c r="N4176" s="79"/>
      <c r="P4176" s="68"/>
      <c r="Q4176" s="79"/>
    </row>
    <row r="4177" spans="11:17">
      <c r="K4177" s="68"/>
      <c r="M4177" s="93"/>
      <c r="N4177" s="79"/>
      <c r="P4177" s="68"/>
      <c r="Q4177" s="79"/>
    </row>
    <row r="4178" spans="11:17">
      <c r="K4178" s="68"/>
      <c r="M4178" s="93"/>
      <c r="N4178" s="79"/>
      <c r="P4178" s="68"/>
      <c r="Q4178" s="79"/>
    </row>
    <row r="4179" spans="11:17">
      <c r="K4179" s="68"/>
      <c r="M4179" s="93"/>
      <c r="N4179" s="79"/>
      <c r="P4179" s="68"/>
      <c r="Q4179" s="79"/>
    </row>
    <row r="4180" spans="11:17">
      <c r="K4180" s="68"/>
      <c r="M4180" s="93"/>
      <c r="N4180" s="79"/>
      <c r="P4180" s="68"/>
      <c r="Q4180" s="79"/>
    </row>
    <row r="4181" spans="11:17">
      <c r="K4181" s="68"/>
      <c r="M4181" s="93"/>
      <c r="N4181" s="79"/>
      <c r="P4181" s="68"/>
      <c r="Q4181" s="79"/>
    </row>
    <row r="4182" spans="11:17">
      <c r="K4182" s="68"/>
      <c r="M4182" s="93"/>
      <c r="N4182" s="79"/>
      <c r="P4182" s="68"/>
      <c r="Q4182" s="79"/>
    </row>
    <row r="4183" spans="11:17">
      <c r="K4183" s="68"/>
      <c r="M4183" s="93"/>
      <c r="N4183" s="79"/>
      <c r="P4183" s="68"/>
      <c r="Q4183" s="79"/>
    </row>
    <row r="4184" spans="11:17">
      <c r="K4184" s="68"/>
      <c r="M4184" s="93"/>
      <c r="N4184" s="79"/>
      <c r="P4184" s="68"/>
      <c r="Q4184" s="79"/>
    </row>
    <row r="4185" spans="11:17">
      <c r="K4185" s="68"/>
      <c r="M4185" s="93"/>
      <c r="N4185" s="79"/>
      <c r="P4185" s="68"/>
      <c r="Q4185" s="79"/>
    </row>
    <row r="4186" spans="11:17">
      <c r="K4186" s="68"/>
      <c r="M4186" s="93"/>
      <c r="N4186" s="79"/>
      <c r="P4186" s="68"/>
      <c r="Q4186" s="79"/>
    </row>
    <row r="4187" spans="11:17">
      <c r="K4187" s="68"/>
      <c r="M4187" s="93"/>
      <c r="N4187" s="79"/>
      <c r="P4187" s="68"/>
      <c r="Q4187" s="79"/>
    </row>
    <row r="4188" spans="11:17">
      <c r="K4188" s="68"/>
      <c r="M4188" s="93"/>
      <c r="N4188" s="79"/>
      <c r="P4188" s="68"/>
      <c r="Q4188" s="79"/>
    </row>
    <row r="4189" spans="11:17">
      <c r="K4189" s="68"/>
      <c r="M4189" s="93"/>
      <c r="N4189" s="79"/>
      <c r="P4189" s="68"/>
      <c r="Q4189" s="79"/>
    </row>
    <row r="4190" spans="11:17">
      <c r="K4190" s="68"/>
      <c r="M4190" s="93"/>
      <c r="N4190" s="79"/>
      <c r="P4190" s="68"/>
      <c r="Q4190" s="79"/>
    </row>
    <row r="4191" spans="11:17">
      <c r="K4191" s="68"/>
      <c r="M4191" s="93"/>
      <c r="N4191" s="79"/>
      <c r="P4191" s="68"/>
      <c r="Q4191" s="79"/>
    </row>
    <row r="4192" spans="11:17">
      <c r="K4192" s="68"/>
      <c r="M4192" s="93"/>
      <c r="N4192" s="79"/>
      <c r="P4192" s="68"/>
      <c r="Q4192" s="79"/>
    </row>
    <row r="4193" spans="11:17">
      <c r="K4193" s="68"/>
      <c r="M4193" s="93"/>
      <c r="N4193" s="79"/>
      <c r="P4193" s="68"/>
      <c r="Q4193" s="79"/>
    </row>
    <row r="4194" spans="11:17">
      <c r="K4194" s="68"/>
      <c r="M4194" s="93"/>
      <c r="N4194" s="79"/>
      <c r="P4194" s="68"/>
      <c r="Q4194" s="79"/>
    </row>
    <row r="4195" spans="11:17">
      <c r="K4195" s="68"/>
      <c r="M4195" s="93"/>
      <c r="N4195" s="79"/>
      <c r="P4195" s="68"/>
      <c r="Q4195" s="79"/>
    </row>
    <row r="4196" spans="11:17">
      <c r="K4196" s="68"/>
      <c r="M4196" s="93"/>
      <c r="N4196" s="79"/>
      <c r="P4196" s="68"/>
      <c r="Q4196" s="79"/>
    </row>
    <row r="4197" spans="11:17">
      <c r="K4197" s="68"/>
      <c r="M4197" s="93"/>
      <c r="N4197" s="79"/>
      <c r="P4197" s="68"/>
      <c r="Q4197" s="79"/>
    </row>
    <row r="4198" spans="11:17">
      <c r="K4198" s="68"/>
      <c r="M4198" s="93"/>
      <c r="N4198" s="79"/>
      <c r="P4198" s="68"/>
      <c r="Q4198" s="79"/>
    </row>
    <row r="4199" spans="11:17">
      <c r="K4199" s="68"/>
      <c r="M4199" s="93"/>
      <c r="N4199" s="79"/>
      <c r="P4199" s="68"/>
      <c r="Q4199" s="79"/>
    </row>
    <row r="4200" spans="11:17">
      <c r="K4200" s="68"/>
      <c r="M4200" s="93"/>
      <c r="N4200" s="79"/>
      <c r="P4200" s="68"/>
      <c r="Q4200" s="79"/>
    </row>
    <row r="4201" spans="11:17">
      <c r="K4201" s="68"/>
      <c r="M4201" s="93"/>
      <c r="N4201" s="79"/>
      <c r="P4201" s="68"/>
      <c r="Q4201" s="79"/>
    </row>
    <row r="4202" spans="11:17">
      <c r="K4202" s="68"/>
      <c r="M4202" s="93"/>
      <c r="N4202" s="79"/>
      <c r="P4202" s="68"/>
      <c r="Q4202" s="79"/>
    </row>
    <row r="4203" spans="11:17">
      <c r="K4203" s="68"/>
      <c r="M4203" s="93"/>
      <c r="N4203" s="79"/>
      <c r="P4203" s="68"/>
      <c r="Q4203" s="79"/>
    </row>
    <row r="4204" spans="11:17">
      <c r="K4204" s="68"/>
      <c r="M4204" s="93"/>
      <c r="N4204" s="79"/>
      <c r="P4204" s="68"/>
      <c r="Q4204" s="79"/>
    </row>
    <row r="4205" spans="11:17">
      <c r="K4205" s="68"/>
      <c r="M4205" s="93"/>
      <c r="N4205" s="79"/>
      <c r="P4205" s="68"/>
      <c r="Q4205" s="79"/>
    </row>
    <row r="4206" spans="11:17">
      <c r="K4206" s="68"/>
      <c r="M4206" s="93"/>
      <c r="N4206" s="79"/>
      <c r="P4206" s="68"/>
      <c r="Q4206" s="79"/>
    </row>
    <row r="4207" spans="11:17">
      <c r="K4207" s="68"/>
      <c r="M4207" s="93"/>
      <c r="N4207" s="79"/>
      <c r="P4207" s="68"/>
      <c r="Q4207" s="79"/>
    </row>
    <row r="4208" spans="11:17">
      <c r="K4208" s="68"/>
      <c r="M4208" s="93"/>
      <c r="N4208" s="79"/>
      <c r="P4208" s="68"/>
      <c r="Q4208" s="79"/>
    </row>
    <row r="4209" spans="11:17">
      <c r="K4209" s="68"/>
      <c r="M4209" s="93"/>
      <c r="N4209" s="79"/>
      <c r="P4209" s="68"/>
      <c r="Q4209" s="79"/>
    </row>
    <row r="4210" spans="11:17">
      <c r="K4210" s="68"/>
      <c r="M4210" s="93"/>
      <c r="N4210" s="79"/>
      <c r="P4210" s="68"/>
      <c r="Q4210" s="79"/>
    </row>
    <row r="4211" spans="11:17">
      <c r="K4211" s="68"/>
      <c r="M4211" s="93"/>
      <c r="N4211" s="79"/>
      <c r="P4211" s="68"/>
      <c r="Q4211" s="79"/>
    </row>
    <row r="4212" spans="11:17">
      <c r="K4212" s="68"/>
      <c r="M4212" s="93"/>
      <c r="N4212" s="79"/>
      <c r="P4212" s="68"/>
      <c r="Q4212" s="79"/>
    </row>
    <row r="4213" spans="11:17">
      <c r="K4213" s="68"/>
      <c r="M4213" s="93"/>
      <c r="N4213" s="79"/>
      <c r="P4213" s="68"/>
      <c r="Q4213" s="79"/>
    </row>
    <row r="4214" spans="11:17">
      <c r="K4214" s="68"/>
      <c r="M4214" s="93"/>
      <c r="N4214" s="79"/>
      <c r="P4214" s="68"/>
      <c r="Q4214" s="79"/>
    </row>
    <row r="4215" spans="11:17">
      <c r="K4215" s="68"/>
      <c r="M4215" s="93"/>
      <c r="N4215" s="79"/>
      <c r="P4215" s="68"/>
      <c r="Q4215" s="79"/>
    </row>
    <row r="4216" spans="11:17">
      <c r="K4216" s="68"/>
      <c r="M4216" s="93"/>
      <c r="N4216" s="79"/>
      <c r="P4216" s="68"/>
      <c r="Q4216" s="79"/>
    </row>
    <row r="4217" spans="11:17">
      <c r="K4217" s="68"/>
      <c r="M4217" s="93"/>
      <c r="N4217" s="79"/>
      <c r="P4217" s="68"/>
      <c r="Q4217" s="79"/>
    </row>
    <row r="4218" spans="11:17">
      <c r="K4218" s="68"/>
      <c r="M4218" s="93"/>
      <c r="N4218" s="79"/>
      <c r="P4218" s="68"/>
      <c r="Q4218" s="79"/>
    </row>
    <row r="4219" spans="11:17">
      <c r="K4219" s="68"/>
      <c r="M4219" s="93"/>
      <c r="N4219" s="79"/>
      <c r="P4219" s="68"/>
      <c r="Q4219" s="79"/>
    </row>
    <row r="4220" spans="11:17">
      <c r="K4220" s="68"/>
      <c r="M4220" s="93"/>
      <c r="N4220" s="79"/>
      <c r="P4220" s="68"/>
      <c r="Q4220" s="79"/>
    </row>
    <row r="4221" spans="11:17">
      <c r="K4221" s="68"/>
      <c r="M4221" s="93"/>
      <c r="N4221" s="79"/>
      <c r="P4221" s="68"/>
      <c r="Q4221" s="79"/>
    </row>
    <row r="4222" spans="11:17">
      <c r="K4222" s="68"/>
      <c r="M4222" s="93"/>
      <c r="N4222" s="79"/>
      <c r="P4222" s="68"/>
      <c r="Q4222" s="79"/>
    </row>
    <row r="4223" spans="11:17">
      <c r="K4223" s="68"/>
      <c r="M4223" s="93"/>
      <c r="N4223" s="79"/>
      <c r="P4223" s="68"/>
      <c r="Q4223" s="79"/>
    </row>
    <row r="4224" spans="11:17">
      <c r="K4224" s="68"/>
      <c r="M4224" s="93"/>
      <c r="N4224" s="79"/>
      <c r="P4224" s="68"/>
      <c r="Q4224" s="79"/>
    </row>
    <row r="4225" spans="11:17">
      <c r="K4225" s="68"/>
      <c r="M4225" s="93"/>
      <c r="N4225" s="79"/>
      <c r="P4225" s="68"/>
      <c r="Q4225" s="79"/>
    </row>
    <row r="4226" spans="11:17">
      <c r="K4226" s="68"/>
      <c r="M4226" s="93"/>
      <c r="N4226" s="79"/>
      <c r="P4226" s="68"/>
      <c r="Q4226" s="79"/>
    </row>
    <row r="4227" spans="11:17">
      <c r="K4227" s="68"/>
      <c r="M4227" s="93"/>
      <c r="N4227" s="79"/>
      <c r="P4227" s="68"/>
      <c r="Q4227" s="79"/>
    </row>
    <row r="4228" spans="11:17">
      <c r="K4228" s="68"/>
      <c r="M4228" s="93"/>
      <c r="N4228" s="79"/>
      <c r="P4228" s="68"/>
      <c r="Q4228" s="79"/>
    </row>
    <row r="4229" spans="11:17">
      <c r="K4229" s="68"/>
      <c r="M4229" s="93"/>
      <c r="N4229" s="79"/>
      <c r="P4229" s="68"/>
      <c r="Q4229" s="79"/>
    </row>
    <row r="4230" spans="11:17">
      <c r="K4230" s="68"/>
      <c r="M4230" s="93"/>
      <c r="N4230" s="79"/>
      <c r="P4230" s="68"/>
      <c r="Q4230" s="79"/>
    </row>
    <row r="4231" spans="11:17">
      <c r="K4231" s="68"/>
      <c r="M4231" s="93"/>
      <c r="N4231" s="79"/>
      <c r="P4231" s="68"/>
      <c r="Q4231" s="79"/>
    </row>
    <row r="4232" spans="11:17">
      <c r="K4232" s="68"/>
      <c r="M4232" s="93"/>
      <c r="N4232" s="79"/>
      <c r="P4232" s="68"/>
      <c r="Q4232" s="79"/>
    </row>
    <row r="4233" spans="11:17">
      <c r="K4233" s="68"/>
      <c r="M4233" s="93"/>
      <c r="N4233" s="79"/>
      <c r="P4233" s="68"/>
      <c r="Q4233" s="79"/>
    </row>
    <row r="4234" spans="11:17">
      <c r="K4234" s="68"/>
      <c r="M4234" s="93"/>
      <c r="N4234" s="79"/>
      <c r="P4234" s="68"/>
      <c r="Q4234" s="79"/>
    </row>
    <row r="4235" spans="11:17">
      <c r="K4235" s="68"/>
      <c r="M4235" s="93"/>
      <c r="N4235" s="79"/>
      <c r="P4235" s="68"/>
      <c r="Q4235" s="79"/>
    </row>
    <row r="4236" spans="11:17">
      <c r="K4236" s="68"/>
      <c r="M4236" s="93"/>
      <c r="N4236" s="79"/>
      <c r="P4236" s="68"/>
      <c r="Q4236" s="79"/>
    </row>
    <row r="4237" spans="11:17">
      <c r="K4237" s="68"/>
      <c r="M4237" s="93"/>
      <c r="N4237" s="79"/>
      <c r="P4237" s="68"/>
      <c r="Q4237" s="79"/>
    </row>
    <row r="4238" spans="11:17">
      <c r="K4238" s="68"/>
      <c r="M4238" s="93"/>
      <c r="N4238" s="79"/>
      <c r="P4238" s="68"/>
      <c r="Q4238" s="79"/>
    </row>
    <row r="4239" spans="11:17">
      <c r="K4239" s="68"/>
      <c r="M4239" s="93"/>
      <c r="N4239" s="79"/>
      <c r="P4239" s="68"/>
      <c r="Q4239" s="79"/>
    </row>
    <row r="4240" spans="11:17">
      <c r="K4240" s="68"/>
      <c r="M4240" s="93"/>
      <c r="N4240" s="79"/>
      <c r="P4240" s="68"/>
      <c r="Q4240" s="79"/>
    </row>
    <row r="4241" spans="11:17">
      <c r="K4241" s="68"/>
      <c r="M4241" s="93"/>
      <c r="N4241" s="79"/>
      <c r="P4241" s="68"/>
      <c r="Q4241" s="79"/>
    </row>
    <row r="4242" spans="11:17">
      <c r="K4242" s="68"/>
      <c r="M4242" s="93"/>
      <c r="N4242" s="79"/>
      <c r="P4242" s="68"/>
      <c r="Q4242" s="79"/>
    </row>
    <row r="4243" spans="11:17">
      <c r="K4243" s="68"/>
      <c r="M4243" s="93"/>
      <c r="N4243" s="79"/>
      <c r="P4243" s="68"/>
      <c r="Q4243" s="79"/>
    </row>
    <row r="4244" spans="11:17">
      <c r="K4244" s="68"/>
      <c r="M4244" s="93"/>
      <c r="N4244" s="79"/>
      <c r="P4244" s="68"/>
      <c r="Q4244" s="79"/>
    </row>
    <row r="4245" spans="11:17">
      <c r="K4245" s="68"/>
      <c r="M4245" s="93"/>
      <c r="N4245" s="79"/>
      <c r="P4245" s="68"/>
      <c r="Q4245" s="79"/>
    </row>
    <row r="4246" spans="11:17">
      <c r="K4246" s="68"/>
      <c r="M4246" s="93"/>
      <c r="N4246" s="79"/>
      <c r="P4246" s="68"/>
      <c r="Q4246" s="79"/>
    </row>
    <row r="4247" spans="11:17">
      <c r="K4247" s="68"/>
      <c r="M4247" s="93"/>
      <c r="N4247" s="79"/>
      <c r="P4247" s="68"/>
      <c r="Q4247" s="79"/>
    </row>
    <row r="4248" spans="11:17">
      <c r="K4248" s="68"/>
      <c r="M4248" s="93"/>
      <c r="N4248" s="79"/>
      <c r="P4248" s="68"/>
      <c r="Q4248" s="79"/>
    </row>
    <row r="4249" spans="11:17">
      <c r="K4249" s="68"/>
      <c r="M4249" s="93"/>
      <c r="N4249" s="79"/>
      <c r="P4249" s="68"/>
      <c r="Q4249" s="79"/>
    </row>
    <row r="4250" spans="11:17">
      <c r="K4250" s="68"/>
      <c r="M4250" s="93"/>
      <c r="N4250" s="79"/>
      <c r="P4250" s="68"/>
      <c r="Q4250" s="79"/>
    </row>
    <row r="4251" spans="11:17">
      <c r="K4251" s="68"/>
      <c r="M4251" s="93"/>
      <c r="N4251" s="79"/>
      <c r="P4251" s="68"/>
      <c r="Q4251" s="79"/>
    </row>
    <row r="4252" spans="11:17">
      <c r="K4252" s="68"/>
      <c r="M4252" s="93"/>
      <c r="N4252" s="79"/>
      <c r="P4252" s="68"/>
      <c r="Q4252" s="79"/>
    </row>
    <row r="4253" spans="11:17">
      <c r="K4253" s="68"/>
      <c r="M4253" s="93"/>
      <c r="N4253" s="79"/>
      <c r="P4253" s="68"/>
      <c r="Q4253" s="79"/>
    </row>
    <row r="4254" spans="11:17">
      <c r="K4254" s="68"/>
      <c r="M4254" s="93"/>
      <c r="N4254" s="79"/>
      <c r="P4254" s="68"/>
      <c r="Q4254" s="79"/>
    </row>
    <row r="4255" spans="11:17">
      <c r="K4255" s="68"/>
      <c r="M4255" s="93"/>
      <c r="N4255" s="79"/>
      <c r="P4255" s="68"/>
      <c r="Q4255" s="79"/>
    </row>
    <row r="4256" spans="11:17">
      <c r="K4256" s="68"/>
      <c r="M4256" s="93"/>
      <c r="N4256" s="79"/>
      <c r="P4256" s="68"/>
      <c r="Q4256" s="79"/>
    </row>
    <row r="4257" spans="11:17">
      <c r="K4257" s="68"/>
      <c r="M4257" s="93"/>
      <c r="N4257" s="79"/>
      <c r="P4257" s="68"/>
      <c r="Q4257" s="79"/>
    </row>
    <row r="4258" spans="11:17">
      <c r="K4258" s="68"/>
      <c r="M4258" s="93"/>
      <c r="N4258" s="79"/>
      <c r="P4258" s="68"/>
      <c r="Q4258" s="79"/>
    </row>
    <row r="4259" spans="11:17">
      <c r="K4259" s="68"/>
      <c r="M4259" s="93"/>
      <c r="N4259" s="79"/>
      <c r="P4259" s="68"/>
      <c r="Q4259" s="79"/>
    </row>
    <row r="4260" spans="11:17">
      <c r="K4260" s="68"/>
      <c r="M4260" s="93"/>
      <c r="N4260" s="79"/>
      <c r="P4260" s="68"/>
      <c r="Q4260" s="79"/>
    </row>
    <row r="4261" spans="11:17">
      <c r="K4261" s="68"/>
      <c r="M4261" s="93"/>
      <c r="N4261" s="79"/>
      <c r="P4261" s="68"/>
      <c r="Q4261" s="79"/>
    </row>
    <row r="4262" spans="11:17">
      <c r="K4262" s="68"/>
      <c r="M4262" s="93"/>
      <c r="N4262" s="79"/>
      <c r="P4262" s="68"/>
      <c r="Q4262" s="79"/>
    </row>
    <row r="4263" spans="11:17">
      <c r="K4263" s="68"/>
      <c r="M4263" s="93"/>
      <c r="N4263" s="79"/>
      <c r="P4263" s="68"/>
      <c r="Q4263" s="79"/>
    </row>
    <row r="4264" spans="11:17">
      <c r="K4264" s="68"/>
      <c r="M4264" s="93"/>
      <c r="N4264" s="79"/>
      <c r="P4264" s="68"/>
      <c r="Q4264" s="79"/>
    </row>
    <row r="4265" spans="11:17">
      <c r="K4265" s="68"/>
      <c r="M4265" s="93"/>
      <c r="N4265" s="79"/>
      <c r="P4265" s="68"/>
      <c r="Q4265" s="79"/>
    </row>
    <row r="4266" spans="11:17">
      <c r="K4266" s="68"/>
      <c r="M4266" s="93"/>
      <c r="N4266" s="79"/>
      <c r="P4266" s="68"/>
      <c r="Q4266" s="79"/>
    </row>
    <row r="4267" spans="11:17">
      <c r="K4267" s="68"/>
      <c r="M4267" s="93"/>
      <c r="N4267" s="79"/>
      <c r="P4267" s="68"/>
      <c r="Q4267" s="79"/>
    </row>
    <row r="4268" spans="11:17">
      <c r="K4268" s="68"/>
      <c r="M4268" s="93"/>
      <c r="N4268" s="79"/>
      <c r="P4268" s="68"/>
      <c r="Q4268" s="79"/>
    </row>
    <row r="4269" spans="11:17">
      <c r="K4269" s="68"/>
      <c r="M4269" s="93"/>
      <c r="N4269" s="79"/>
      <c r="P4269" s="68"/>
      <c r="Q4269" s="79"/>
    </row>
    <row r="4270" spans="11:17">
      <c r="K4270" s="68"/>
      <c r="M4270" s="93"/>
      <c r="N4270" s="79"/>
      <c r="P4270" s="68"/>
      <c r="Q4270" s="79"/>
    </row>
    <row r="4271" spans="11:17">
      <c r="K4271" s="68"/>
      <c r="M4271" s="93"/>
      <c r="N4271" s="79"/>
      <c r="P4271" s="68"/>
      <c r="Q4271" s="79"/>
    </row>
    <row r="4272" spans="11:17">
      <c r="K4272" s="68"/>
      <c r="M4272" s="93"/>
      <c r="N4272" s="79"/>
      <c r="P4272" s="68"/>
      <c r="Q4272" s="79"/>
    </row>
    <row r="4273" spans="11:17">
      <c r="K4273" s="68"/>
      <c r="M4273" s="93"/>
      <c r="N4273" s="79"/>
      <c r="P4273" s="68"/>
      <c r="Q4273" s="79"/>
    </row>
    <row r="4274" spans="11:17">
      <c r="K4274" s="68"/>
      <c r="M4274" s="93"/>
      <c r="N4274" s="79"/>
      <c r="P4274" s="68"/>
      <c r="Q4274" s="79"/>
    </row>
    <row r="4275" spans="11:17">
      <c r="K4275" s="68"/>
      <c r="M4275" s="93"/>
      <c r="N4275" s="79"/>
      <c r="P4275" s="68"/>
      <c r="Q4275" s="79"/>
    </row>
    <row r="4276" spans="11:17">
      <c r="K4276" s="68"/>
      <c r="M4276" s="93"/>
      <c r="N4276" s="79"/>
      <c r="P4276" s="68"/>
      <c r="Q4276" s="79"/>
    </row>
    <row r="4277" spans="11:17">
      <c r="K4277" s="68"/>
      <c r="M4277" s="93"/>
      <c r="N4277" s="79"/>
      <c r="P4277" s="68"/>
      <c r="Q4277" s="79"/>
    </row>
    <row r="4278" spans="11:17">
      <c r="K4278" s="68"/>
      <c r="M4278" s="93"/>
      <c r="N4278" s="79"/>
      <c r="P4278" s="68"/>
      <c r="Q4278" s="79"/>
    </row>
    <row r="4279" spans="11:17">
      <c r="K4279" s="68"/>
      <c r="M4279" s="93"/>
      <c r="N4279" s="79"/>
      <c r="P4279" s="68"/>
      <c r="Q4279" s="79"/>
    </row>
    <row r="4280" spans="11:17">
      <c r="K4280" s="68"/>
      <c r="M4280" s="93"/>
      <c r="N4280" s="79"/>
      <c r="P4280" s="68"/>
      <c r="Q4280" s="79"/>
    </row>
    <row r="4281" spans="11:17">
      <c r="K4281" s="68"/>
      <c r="M4281" s="93"/>
      <c r="N4281" s="79"/>
      <c r="P4281" s="68"/>
      <c r="Q4281" s="79"/>
    </row>
    <row r="4282" spans="11:17">
      <c r="K4282" s="68"/>
      <c r="M4282" s="93"/>
      <c r="N4282" s="79"/>
      <c r="P4282" s="68"/>
      <c r="Q4282" s="79"/>
    </row>
    <row r="4283" spans="11:17">
      <c r="K4283" s="68"/>
      <c r="M4283" s="93"/>
      <c r="N4283" s="79"/>
      <c r="P4283" s="68"/>
      <c r="Q4283" s="79"/>
    </row>
    <row r="4284" spans="11:17">
      <c r="K4284" s="68"/>
      <c r="M4284" s="93"/>
      <c r="N4284" s="79"/>
      <c r="P4284" s="68"/>
      <c r="Q4284" s="79"/>
    </row>
    <row r="4285" spans="11:17">
      <c r="K4285" s="68"/>
      <c r="M4285" s="93"/>
      <c r="N4285" s="79"/>
      <c r="P4285" s="68"/>
      <c r="Q4285" s="79"/>
    </row>
    <row r="4286" spans="11:17">
      <c r="K4286" s="68"/>
      <c r="M4286" s="93"/>
      <c r="N4286" s="79"/>
      <c r="P4286" s="68"/>
      <c r="Q4286" s="79"/>
    </row>
    <row r="4287" spans="11:17">
      <c r="K4287" s="68"/>
      <c r="M4287" s="93"/>
      <c r="N4287" s="79"/>
      <c r="P4287" s="68"/>
      <c r="Q4287" s="79"/>
    </row>
    <row r="4288" spans="11:17">
      <c r="K4288" s="68"/>
      <c r="M4288" s="93"/>
      <c r="N4288" s="79"/>
      <c r="P4288" s="68"/>
      <c r="Q4288" s="79"/>
    </row>
    <row r="4289" spans="11:17">
      <c r="K4289" s="68"/>
      <c r="M4289" s="93"/>
      <c r="N4289" s="79"/>
      <c r="P4289" s="68"/>
      <c r="Q4289" s="79"/>
    </row>
    <row r="4290" spans="11:17">
      <c r="K4290" s="68"/>
      <c r="M4290" s="93"/>
      <c r="N4290" s="79"/>
      <c r="P4290" s="68"/>
      <c r="Q4290" s="79"/>
    </row>
    <row r="4291" spans="11:17">
      <c r="K4291" s="68"/>
      <c r="M4291" s="93"/>
      <c r="N4291" s="79"/>
      <c r="P4291" s="68"/>
      <c r="Q4291" s="79"/>
    </row>
    <row r="4292" spans="11:17">
      <c r="K4292" s="68"/>
      <c r="M4292" s="93"/>
      <c r="N4292" s="79"/>
      <c r="P4292" s="68"/>
      <c r="Q4292" s="79"/>
    </row>
    <row r="4293" spans="11:17">
      <c r="K4293" s="68"/>
      <c r="M4293" s="93"/>
      <c r="N4293" s="79"/>
      <c r="P4293" s="68"/>
      <c r="Q4293" s="79"/>
    </row>
    <row r="4294" spans="11:17">
      <c r="K4294" s="68"/>
      <c r="M4294" s="93"/>
      <c r="N4294" s="79"/>
      <c r="P4294" s="68"/>
      <c r="Q4294" s="79"/>
    </row>
    <row r="4295" spans="11:17">
      <c r="K4295" s="68"/>
      <c r="M4295" s="93"/>
      <c r="N4295" s="79"/>
      <c r="P4295" s="68"/>
      <c r="Q4295" s="79"/>
    </row>
    <row r="4296" spans="11:17">
      <c r="K4296" s="68"/>
      <c r="M4296" s="93"/>
      <c r="N4296" s="79"/>
      <c r="P4296" s="68"/>
      <c r="Q4296" s="79"/>
    </row>
    <row r="4297" spans="11:17">
      <c r="K4297" s="68"/>
      <c r="M4297" s="93"/>
      <c r="N4297" s="79"/>
      <c r="P4297" s="68"/>
      <c r="Q4297" s="79"/>
    </row>
    <row r="4298" spans="11:17">
      <c r="K4298" s="68"/>
      <c r="M4298" s="93"/>
      <c r="N4298" s="79"/>
      <c r="P4298" s="68"/>
      <c r="Q4298" s="79"/>
    </row>
    <row r="4299" spans="11:17">
      <c r="K4299" s="68"/>
      <c r="M4299" s="93"/>
      <c r="N4299" s="79"/>
      <c r="P4299" s="68"/>
      <c r="Q4299" s="79"/>
    </row>
    <row r="4300" spans="11:17">
      <c r="K4300" s="68"/>
      <c r="M4300" s="93"/>
      <c r="N4300" s="79"/>
      <c r="P4300" s="68"/>
      <c r="Q4300" s="79"/>
    </row>
    <row r="4301" spans="11:17">
      <c r="K4301" s="68"/>
      <c r="M4301" s="93"/>
      <c r="N4301" s="79"/>
      <c r="P4301" s="68"/>
      <c r="Q4301" s="79"/>
    </row>
    <row r="4302" spans="11:17">
      <c r="K4302" s="68"/>
      <c r="M4302" s="93"/>
      <c r="N4302" s="79"/>
      <c r="P4302" s="68"/>
      <c r="Q4302" s="79"/>
    </row>
    <row r="4303" spans="11:17">
      <c r="K4303" s="68"/>
      <c r="M4303" s="93"/>
      <c r="N4303" s="79"/>
      <c r="P4303" s="68"/>
      <c r="Q4303" s="79"/>
    </row>
    <row r="4304" spans="11:17">
      <c r="K4304" s="68"/>
      <c r="M4304" s="93"/>
      <c r="N4304" s="79"/>
      <c r="P4304" s="68"/>
      <c r="Q4304" s="79"/>
    </row>
    <row r="4305" spans="11:17">
      <c r="K4305" s="68"/>
      <c r="M4305" s="93"/>
      <c r="N4305" s="79"/>
      <c r="P4305" s="68"/>
      <c r="Q4305" s="79"/>
    </row>
    <row r="4306" spans="11:17">
      <c r="K4306" s="68"/>
      <c r="M4306" s="93"/>
      <c r="N4306" s="79"/>
      <c r="P4306" s="68"/>
      <c r="Q4306" s="79"/>
    </row>
    <row r="4307" spans="11:17">
      <c r="K4307" s="68"/>
      <c r="M4307" s="93"/>
      <c r="N4307" s="79"/>
      <c r="P4307" s="68"/>
      <c r="Q4307" s="79"/>
    </row>
    <row r="4308" spans="11:17">
      <c r="K4308" s="68"/>
      <c r="M4308" s="93"/>
      <c r="N4308" s="79"/>
      <c r="P4308" s="68"/>
      <c r="Q4308" s="79"/>
    </row>
    <row r="4309" spans="11:17">
      <c r="K4309" s="68"/>
      <c r="M4309" s="93"/>
      <c r="N4309" s="79"/>
      <c r="P4309" s="68"/>
      <c r="Q4309" s="79"/>
    </row>
    <row r="4310" spans="11:17">
      <c r="K4310" s="68"/>
      <c r="M4310" s="93"/>
      <c r="N4310" s="79"/>
      <c r="P4310" s="68"/>
      <c r="Q4310" s="79"/>
    </row>
    <row r="4311" spans="11:17">
      <c r="K4311" s="68"/>
      <c r="M4311" s="93"/>
      <c r="N4311" s="79"/>
      <c r="P4311" s="68"/>
      <c r="Q4311" s="79"/>
    </row>
    <row r="4312" spans="11:17">
      <c r="K4312" s="68"/>
      <c r="M4312" s="93"/>
      <c r="N4312" s="79"/>
      <c r="P4312" s="68"/>
      <c r="Q4312" s="79"/>
    </row>
    <row r="4313" spans="11:17">
      <c r="K4313" s="68"/>
      <c r="M4313" s="93"/>
      <c r="N4313" s="79"/>
      <c r="P4313" s="68"/>
      <c r="Q4313" s="79"/>
    </row>
    <row r="4314" spans="11:17">
      <c r="K4314" s="68"/>
      <c r="M4314" s="93"/>
      <c r="N4314" s="79"/>
      <c r="P4314" s="68"/>
      <c r="Q4314" s="79"/>
    </row>
    <row r="4315" spans="11:17">
      <c r="K4315" s="68"/>
      <c r="M4315" s="93"/>
      <c r="N4315" s="79"/>
      <c r="P4315" s="68"/>
      <c r="Q4315" s="79"/>
    </row>
    <row r="4316" spans="11:17">
      <c r="K4316" s="68"/>
      <c r="M4316" s="93"/>
      <c r="N4316" s="79"/>
      <c r="P4316" s="68"/>
      <c r="Q4316" s="79"/>
    </row>
    <row r="4317" spans="11:17">
      <c r="K4317" s="68"/>
      <c r="M4317" s="93"/>
      <c r="N4317" s="79"/>
      <c r="P4317" s="68"/>
      <c r="Q4317" s="79"/>
    </row>
    <row r="4318" spans="11:17">
      <c r="K4318" s="68"/>
      <c r="M4318" s="93"/>
      <c r="N4318" s="79"/>
      <c r="P4318" s="68"/>
      <c r="Q4318" s="79"/>
    </row>
    <row r="4319" spans="11:17">
      <c r="K4319" s="68"/>
      <c r="M4319" s="93"/>
      <c r="N4319" s="79"/>
      <c r="P4319" s="68"/>
      <c r="Q4319" s="79"/>
    </row>
    <row r="4320" spans="11:17">
      <c r="K4320" s="68"/>
      <c r="M4320" s="93"/>
      <c r="N4320" s="79"/>
      <c r="P4320" s="68"/>
      <c r="Q4320" s="79"/>
    </row>
    <row r="4321" spans="11:17">
      <c r="K4321" s="68"/>
      <c r="M4321" s="93"/>
      <c r="N4321" s="79"/>
      <c r="P4321" s="68"/>
      <c r="Q4321" s="79"/>
    </row>
    <row r="4322" spans="11:17">
      <c r="K4322" s="68"/>
      <c r="M4322" s="93"/>
      <c r="N4322" s="79"/>
      <c r="P4322" s="68"/>
      <c r="Q4322" s="79"/>
    </row>
    <row r="4323" spans="11:17">
      <c r="K4323" s="68"/>
      <c r="M4323" s="93"/>
      <c r="N4323" s="79"/>
      <c r="P4323" s="68"/>
      <c r="Q4323" s="79"/>
    </row>
    <row r="4324" spans="11:17">
      <c r="K4324" s="68"/>
      <c r="M4324" s="93"/>
      <c r="N4324" s="79"/>
      <c r="P4324" s="68"/>
      <c r="Q4324" s="79"/>
    </row>
    <row r="4325" spans="11:17">
      <c r="K4325" s="68"/>
      <c r="M4325" s="93"/>
      <c r="N4325" s="79"/>
      <c r="P4325" s="68"/>
      <c r="Q4325" s="79"/>
    </row>
    <row r="4326" spans="11:17">
      <c r="K4326" s="68"/>
      <c r="M4326" s="93"/>
      <c r="N4326" s="79"/>
      <c r="P4326" s="68"/>
      <c r="Q4326" s="79"/>
    </row>
    <row r="4327" spans="11:17">
      <c r="K4327" s="68"/>
      <c r="M4327" s="93"/>
      <c r="N4327" s="79"/>
      <c r="P4327" s="68"/>
      <c r="Q4327" s="79"/>
    </row>
    <row r="4328" spans="11:17">
      <c r="K4328" s="68"/>
      <c r="M4328" s="93"/>
      <c r="N4328" s="79"/>
      <c r="P4328" s="68"/>
      <c r="Q4328" s="79"/>
    </row>
    <row r="4329" spans="11:17">
      <c r="K4329" s="68"/>
      <c r="M4329" s="93"/>
      <c r="N4329" s="79"/>
      <c r="P4329" s="68"/>
      <c r="Q4329" s="79"/>
    </row>
    <row r="4330" spans="11:17">
      <c r="K4330" s="68"/>
      <c r="M4330" s="93"/>
      <c r="N4330" s="79"/>
      <c r="P4330" s="68"/>
      <c r="Q4330" s="79"/>
    </row>
    <row r="4331" spans="11:17">
      <c r="K4331" s="68"/>
      <c r="M4331" s="93"/>
      <c r="N4331" s="79"/>
      <c r="P4331" s="68"/>
      <c r="Q4331" s="79"/>
    </row>
    <row r="4332" spans="11:17">
      <c r="K4332" s="68"/>
      <c r="M4332" s="93"/>
      <c r="N4332" s="79"/>
      <c r="P4332" s="68"/>
      <c r="Q4332" s="79"/>
    </row>
    <row r="4333" spans="11:17">
      <c r="K4333" s="68"/>
      <c r="M4333" s="93"/>
      <c r="N4333" s="79"/>
      <c r="P4333" s="68"/>
      <c r="Q4333" s="79"/>
    </row>
    <row r="4334" spans="11:17">
      <c r="K4334" s="68"/>
      <c r="M4334" s="93"/>
      <c r="N4334" s="79"/>
      <c r="P4334" s="68"/>
      <c r="Q4334" s="79"/>
    </row>
    <row r="4335" spans="11:17">
      <c r="K4335" s="68"/>
      <c r="M4335" s="93"/>
      <c r="N4335" s="79"/>
      <c r="P4335" s="68"/>
      <c r="Q4335" s="79"/>
    </row>
    <row r="4336" spans="11:17">
      <c r="K4336" s="68"/>
      <c r="M4336" s="93"/>
      <c r="N4336" s="79"/>
      <c r="P4336" s="68"/>
      <c r="Q4336" s="79"/>
    </row>
    <row r="4337" spans="11:17">
      <c r="K4337" s="68"/>
      <c r="M4337" s="93"/>
      <c r="N4337" s="79"/>
      <c r="P4337" s="68"/>
      <c r="Q4337" s="79"/>
    </row>
    <row r="4338" spans="11:17">
      <c r="K4338" s="68"/>
      <c r="M4338" s="93"/>
      <c r="N4338" s="79"/>
      <c r="P4338" s="68"/>
      <c r="Q4338" s="79"/>
    </row>
    <row r="4339" spans="11:17">
      <c r="K4339" s="68"/>
      <c r="M4339" s="93"/>
      <c r="N4339" s="79"/>
      <c r="P4339" s="68"/>
      <c r="Q4339" s="79"/>
    </row>
    <row r="4340" spans="11:17">
      <c r="K4340" s="68"/>
      <c r="M4340" s="93"/>
      <c r="N4340" s="79"/>
      <c r="P4340" s="68"/>
      <c r="Q4340" s="79"/>
    </row>
    <row r="4341" spans="11:17">
      <c r="K4341" s="68"/>
      <c r="M4341" s="93"/>
      <c r="N4341" s="79"/>
      <c r="P4341" s="68"/>
      <c r="Q4341" s="79"/>
    </row>
    <row r="4342" spans="11:17">
      <c r="K4342" s="68"/>
      <c r="M4342" s="93"/>
      <c r="N4342" s="79"/>
      <c r="P4342" s="68"/>
      <c r="Q4342" s="79"/>
    </row>
    <row r="4343" spans="11:17">
      <c r="K4343" s="68"/>
      <c r="M4343" s="93"/>
      <c r="N4343" s="79"/>
      <c r="P4343" s="68"/>
      <c r="Q4343" s="79"/>
    </row>
    <row r="4344" spans="11:17">
      <c r="K4344" s="68"/>
      <c r="M4344" s="93"/>
      <c r="N4344" s="79"/>
      <c r="P4344" s="68"/>
      <c r="Q4344" s="79"/>
    </row>
    <row r="4345" spans="11:17">
      <c r="K4345" s="68"/>
      <c r="M4345" s="93"/>
      <c r="N4345" s="79"/>
      <c r="P4345" s="68"/>
      <c r="Q4345" s="79"/>
    </row>
    <row r="4346" spans="11:17">
      <c r="K4346" s="68"/>
      <c r="M4346" s="93"/>
      <c r="N4346" s="79"/>
      <c r="P4346" s="68"/>
      <c r="Q4346" s="79"/>
    </row>
    <row r="4347" spans="11:17">
      <c r="K4347" s="68"/>
      <c r="M4347" s="93"/>
      <c r="N4347" s="79"/>
      <c r="P4347" s="68"/>
      <c r="Q4347" s="79"/>
    </row>
    <row r="4348" spans="11:17">
      <c r="K4348" s="68"/>
      <c r="M4348" s="93"/>
      <c r="N4348" s="79"/>
      <c r="P4348" s="68"/>
      <c r="Q4348" s="79"/>
    </row>
    <row r="4349" spans="11:17">
      <c r="K4349" s="68"/>
      <c r="M4349" s="93"/>
      <c r="N4349" s="79"/>
      <c r="P4349" s="68"/>
      <c r="Q4349" s="79"/>
    </row>
    <row r="4350" spans="11:17">
      <c r="K4350" s="68"/>
      <c r="M4350" s="93"/>
      <c r="N4350" s="79"/>
      <c r="P4350" s="68"/>
      <c r="Q4350" s="79"/>
    </row>
    <row r="4351" spans="11:17">
      <c r="K4351" s="68"/>
      <c r="M4351" s="93"/>
      <c r="N4351" s="79"/>
      <c r="P4351" s="68"/>
      <c r="Q4351" s="79"/>
    </row>
    <row r="4352" spans="11:17">
      <c r="K4352" s="68"/>
      <c r="M4352" s="93"/>
      <c r="N4352" s="79"/>
      <c r="P4352" s="68"/>
      <c r="Q4352" s="79"/>
    </row>
    <row r="4353" spans="11:17">
      <c r="K4353" s="68"/>
      <c r="M4353" s="93"/>
      <c r="N4353" s="79"/>
      <c r="P4353" s="68"/>
      <c r="Q4353" s="79"/>
    </row>
    <row r="4354" spans="11:17">
      <c r="K4354" s="68"/>
      <c r="M4354" s="93"/>
      <c r="N4354" s="79"/>
      <c r="P4354" s="68"/>
      <c r="Q4354" s="79"/>
    </row>
    <row r="4355" spans="11:17">
      <c r="K4355" s="68"/>
      <c r="M4355" s="93"/>
      <c r="N4355" s="79"/>
      <c r="P4355" s="68"/>
      <c r="Q4355" s="79"/>
    </row>
    <row r="4356" spans="11:17">
      <c r="K4356" s="68"/>
      <c r="M4356" s="93"/>
      <c r="N4356" s="79"/>
      <c r="P4356" s="68"/>
      <c r="Q4356" s="79"/>
    </row>
    <row r="4357" spans="11:17">
      <c r="K4357" s="68"/>
      <c r="M4357" s="93"/>
      <c r="N4357" s="79"/>
      <c r="P4357" s="68"/>
      <c r="Q4357" s="79"/>
    </row>
    <row r="4358" spans="11:17">
      <c r="K4358" s="68"/>
      <c r="M4358" s="93"/>
      <c r="N4358" s="79"/>
      <c r="P4358" s="68"/>
      <c r="Q4358" s="79"/>
    </row>
    <row r="4359" spans="11:17">
      <c r="K4359" s="68"/>
      <c r="M4359" s="93"/>
      <c r="N4359" s="79"/>
      <c r="P4359" s="68"/>
      <c r="Q4359" s="79"/>
    </row>
    <row r="4360" spans="11:17">
      <c r="K4360" s="68"/>
      <c r="M4360" s="93"/>
      <c r="N4360" s="79"/>
      <c r="P4360" s="68"/>
      <c r="Q4360" s="79"/>
    </row>
    <row r="4361" spans="11:17">
      <c r="K4361" s="68"/>
      <c r="M4361" s="93"/>
      <c r="N4361" s="79"/>
      <c r="P4361" s="68"/>
      <c r="Q4361" s="79"/>
    </row>
    <row r="4362" spans="11:17">
      <c r="K4362" s="68"/>
      <c r="M4362" s="93"/>
      <c r="N4362" s="79"/>
      <c r="P4362" s="68"/>
      <c r="Q4362" s="79"/>
    </row>
    <row r="4363" spans="11:17">
      <c r="K4363" s="68"/>
      <c r="M4363" s="93"/>
      <c r="N4363" s="79"/>
      <c r="P4363" s="68"/>
      <c r="Q4363" s="79"/>
    </row>
    <row r="4364" spans="11:17">
      <c r="K4364" s="68"/>
      <c r="M4364" s="93"/>
      <c r="N4364" s="79"/>
      <c r="P4364" s="68"/>
      <c r="Q4364" s="79"/>
    </row>
    <row r="4365" spans="11:17">
      <c r="K4365" s="68"/>
      <c r="M4365" s="93"/>
      <c r="N4365" s="79"/>
      <c r="P4365" s="68"/>
      <c r="Q4365" s="79"/>
    </row>
    <row r="4366" spans="11:17">
      <c r="K4366" s="68"/>
      <c r="M4366" s="93"/>
      <c r="N4366" s="79"/>
      <c r="P4366" s="68"/>
      <c r="Q4366" s="79"/>
    </row>
    <row r="4367" spans="11:17">
      <c r="K4367" s="68"/>
      <c r="M4367" s="93"/>
      <c r="N4367" s="79"/>
      <c r="P4367" s="68"/>
      <c r="Q4367" s="79"/>
    </row>
    <row r="4368" spans="11:17">
      <c r="K4368" s="68"/>
      <c r="M4368" s="93"/>
      <c r="N4368" s="79"/>
      <c r="P4368" s="68"/>
      <c r="Q4368" s="79"/>
    </row>
    <row r="4369" spans="11:17">
      <c r="K4369" s="68"/>
      <c r="M4369" s="93"/>
      <c r="N4369" s="79"/>
      <c r="P4369" s="68"/>
      <c r="Q4369" s="79"/>
    </row>
    <row r="4370" spans="11:17">
      <c r="K4370" s="68"/>
      <c r="M4370" s="93"/>
      <c r="N4370" s="79"/>
      <c r="P4370" s="68"/>
      <c r="Q4370" s="79"/>
    </row>
    <row r="4371" spans="11:17">
      <c r="K4371" s="68"/>
      <c r="M4371" s="93"/>
      <c r="N4371" s="79"/>
      <c r="P4371" s="68"/>
      <c r="Q4371" s="79"/>
    </row>
    <row r="4372" spans="11:17">
      <c r="K4372" s="68"/>
      <c r="M4372" s="93"/>
      <c r="N4372" s="79"/>
      <c r="P4372" s="68"/>
      <c r="Q4372" s="79"/>
    </row>
    <row r="4373" spans="11:17">
      <c r="K4373" s="68"/>
      <c r="M4373" s="93"/>
      <c r="N4373" s="79"/>
      <c r="P4373" s="68"/>
      <c r="Q4373" s="79"/>
    </row>
    <row r="4374" spans="11:17">
      <c r="K4374" s="68"/>
      <c r="M4374" s="93"/>
      <c r="N4374" s="79"/>
      <c r="P4374" s="68"/>
      <c r="Q4374" s="79"/>
    </row>
    <row r="4375" spans="11:17">
      <c r="K4375" s="68"/>
      <c r="M4375" s="93"/>
      <c r="N4375" s="79"/>
      <c r="P4375" s="68"/>
      <c r="Q4375" s="79"/>
    </row>
    <row r="4376" spans="11:17">
      <c r="K4376" s="68"/>
      <c r="M4376" s="93"/>
      <c r="N4376" s="79"/>
      <c r="P4376" s="68"/>
      <c r="Q4376" s="79"/>
    </row>
    <row r="4377" spans="11:17">
      <c r="K4377" s="68"/>
      <c r="M4377" s="93"/>
      <c r="N4377" s="79"/>
      <c r="P4377" s="68"/>
      <c r="Q4377" s="79"/>
    </row>
    <row r="4378" spans="11:17">
      <c r="K4378" s="68"/>
      <c r="M4378" s="93"/>
      <c r="N4378" s="79"/>
      <c r="P4378" s="68"/>
      <c r="Q4378" s="79"/>
    </row>
    <row r="4379" spans="11:17">
      <c r="K4379" s="68"/>
      <c r="M4379" s="93"/>
      <c r="N4379" s="79"/>
      <c r="P4379" s="68"/>
      <c r="Q4379" s="79"/>
    </row>
    <row r="4380" spans="11:17">
      <c r="K4380" s="68"/>
      <c r="M4380" s="93"/>
      <c r="N4380" s="79"/>
      <c r="P4380" s="68"/>
      <c r="Q4380" s="79"/>
    </row>
    <row r="4381" spans="11:17">
      <c r="K4381" s="68"/>
      <c r="M4381" s="93"/>
      <c r="N4381" s="79"/>
      <c r="P4381" s="68"/>
      <c r="Q4381" s="79"/>
    </row>
    <row r="4382" spans="11:17">
      <c r="K4382" s="68"/>
      <c r="M4382" s="93"/>
      <c r="N4382" s="79"/>
      <c r="P4382" s="68"/>
      <c r="Q4382" s="79"/>
    </row>
    <row r="4383" spans="11:17">
      <c r="K4383" s="68"/>
      <c r="M4383" s="93"/>
      <c r="N4383" s="79"/>
      <c r="P4383" s="68"/>
      <c r="Q4383" s="79"/>
    </row>
    <row r="4384" spans="11:17">
      <c r="K4384" s="68"/>
      <c r="M4384" s="93"/>
      <c r="N4384" s="79"/>
      <c r="P4384" s="68"/>
      <c r="Q4384" s="79"/>
    </row>
    <row r="4385" spans="11:17">
      <c r="K4385" s="68"/>
      <c r="M4385" s="93"/>
      <c r="N4385" s="79"/>
      <c r="P4385" s="68"/>
      <c r="Q4385" s="79"/>
    </row>
    <row r="4386" spans="11:17">
      <c r="K4386" s="68"/>
      <c r="M4386" s="93"/>
      <c r="N4386" s="79"/>
      <c r="P4386" s="68"/>
      <c r="Q4386" s="79"/>
    </row>
    <row r="4387" spans="11:17">
      <c r="K4387" s="68"/>
      <c r="M4387" s="93"/>
      <c r="N4387" s="79"/>
      <c r="P4387" s="68"/>
      <c r="Q4387" s="79"/>
    </row>
    <row r="4388" spans="11:17">
      <c r="K4388" s="68"/>
      <c r="M4388" s="93"/>
      <c r="N4388" s="79"/>
      <c r="P4388" s="68"/>
      <c r="Q4388" s="79"/>
    </row>
    <row r="4389" spans="11:17">
      <c r="K4389" s="68"/>
      <c r="M4389" s="93"/>
      <c r="N4389" s="79"/>
      <c r="P4389" s="68"/>
      <c r="Q4389" s="79"/>
    </row>
    <row r="4390" spans="11:17">
      <c r="K4390" s="68"/>
      <c r="M4390" s="93"/>
      <c r="N4390" s="79"/>
      <c r="P4390" s="68"/>
      <c r="Q4390" s="79"/>
    </row>
    <row r="4391" spans="11:17">
      <c r="K4391" s="68"/>
      <c r="M4391" s="93"/>
      <c r="N4391" s="79"/>
      <c r="P4391" s="68"/>
      <c r="Q4391" s="79"/>
    </row>
    <row r="4392" spans="11:17">
      <c r="K4392" s="68"/>
      <c r="M4392" s="93"/>
      <c r="N4392" s="79"/>
      <c r="P4392" s="68"/>
      <c r="Q4392" s="79"/>
    </row>
    <row r="4393" spans="11:17">
      <c r="K4393" s="68"/>
      <c r="M4393" s="93"/>
      <c r="N4393" s="79"/>
      <c r="P4393" s="68"/>
      <c r="Q4393" s="79"/>
    </row>
    <row r="4394" spans="11:17">
      <c r="K4394" s="68"/>
      <c r="M4394" s="93"/>
      <c r="N4394" s="79"/>
      <c r="P4394" s="68"/>
      <c r="Q4394" s="79"/>
    </row>
    <row r="4395" spans="11:17">
      <c r="K4395" s="68"/>
      <c r="M4395" s="93"/>
      <c r="N4395" s="79"/>
      <c r="P4395" s="68"/>
      <c r="Q4395" s="79"/>
    </row>
    <row r="4396" spans="11:17">
      <c r="K4396" s="68"/>
      <c r="M4396" s="93"/>
      <c r="N4396" s="79"/>
      <c r="P4396" s="68"/>
      <c r="Q4396" s="79"/>
    </row>
    <row r="4397" spans="11:17">
      <c r="K4397" s="68"/>
      <c r="M4397" s="93"/>
      <c r="N4397" s="79"/>
      <c r="P4397" s="68"/>
      <c r="Q4397" s="79"/>
    </row>
    <row r="4398" spans="11:17">
      <c r="K4398" s="68"/>
      <c r="M4398" s="93"/>
      <c r="N4398" s="79"/>
      <c r="P4398" s="68"/>
      <c r="Q4398" s="79"/>
    </row>
    <row r="4399" spans="11:17">
      <c r="K4399" s="68"/>
      <c r="M4399" s="93"/>
      <c r="N4399" s="79"/>
      <c r="P4399" s="68"/>
      <c r="Q4399" s="79"/>
    </row>
    <row r="4400" spans="11:17">
      <c r="K4400" s="68"/>
      <c r="M4400" s="93"/>
      <c r="N4400" s="79"/>
      <c r="P4400" s="68"/>
      <c r="Q4400" s="79"/>
    </row>
    <row r="4401" spans="11:17">
      <c r="K4401" s="68"/>
      <c r="M4401" s="93"/>
      <c r="N4401" s="79"/>
      <c r="P4401" s="68"/>
      <c r="Q4401" s="79"/>
    </row>
    <row r="4402" spans="11:17">
      <c r="K4402" s="68"/>
      <c r="M4402" s="93"/>
      <c r="N4402" s="79"/>
      <c r="P4402" s="68"/>
      <c r="Q4402" s="79"/>
    </row>
    <row r="4403" spans="11:17">
      <c r="K4403" s="68"/>
      <c r="M4403" s="93"/>
      <c r="N4403" s="79"/>
      <c r="P4403" s="68"/>
      <c r="Q4403" s="79"/>
    </row>
    <row r="4404" spans="11:17">
      <c r="K4404" s="68"/>
      <c r="M4404" s="93"/>
      <c r="N4404" s="79"/>
      <c r="P4404" s="68"/>
      <c r="Q4404" s="79"/>
    </row>
    <row r="4405" spans="11:17">
      <c r="K4405" s="68"/>
      <c r="M4405" s="93"/>
      <c r="N4405" s="79"/>
      <c r="P4405" s="68"/>
      <c r="Q4405" s="79"/>
    </row>
    <row r="4406" spans="11:17">
      <c r="K4406" s="68"/>
      <c r="M4406" s="93"/>
      <c r="N4406" s="79"/>
      <c r="P4406" s="68"/>
      <c r="Q4406" s="79"/>
    </row>
    <row r="4407" spans="11:17">
      <c r="K4407" s="68"/>
      <c r="M4407" s="93"/>
      <c r="N4407" s="79"/>
      <c r="P4407" s="68"/>
      <c r="Q4407" s="79"/>
    </row>
    <row r="4408" spans="11:17">
      <c r="K4408" s="68"/>
      <c r="M4408" s="93"/>
      <c r="N4408" s="79"/>
      <c r="P4408" s="68"/>
      <c r="Q4408" s="79"/>
    </row>
    <row r="4409" spans="11:17">
      <c r="K4409" s="68"/>
      <c r="M4409" s="93"/>
      <c r="N4409" s="79"/>
      <c r="P4409" s="68"/>
      <c r="Q4409" s="79"/>
    </row>
    <row r="4410" spans="11:17">
      <c r="K4410" s="68"/>
      <c r="M4410" s="93"/>
      <c r="N4410" s="79"/>
      <c r="P4410" s="68"/>
      <c r="Q4410" s="79"/>
    </row>
    <row r="4411" spans="11:17">
      <c r="K4411" s="68"/>
      <c r="M4411" s="93"/>
      <c r="N4411" s="79"/>
      <c r="P4411" s="68"/>
      <c r="Q4411" s="79"/>
    </row>
    <row r="4412" spans="11:17">
      <c r="K4412" s="68"/>
      <c r="M4412" s="93"/>
      <c r="N4412" s="79"/>
      <c r="P4412" s="68"/>
      <c r="Q4412" s="79"/>
    </row>
    <row r="4413" spans="11:17">
      <c r="K4413" s="68"/>
      <c r="M4413" s="93"/>
      <c r="N4413" s="79"/>
      <c r="P4413" s="68"/>
      <c r="Q4413" s="79"/>
    </row>
    <row r="4414" spans="11:17">
      <c r="K4414" s="68"/>
      <c r="M4414" s="93"/>
      <c r="N4414" s="79"/>
      <c r="P4414" s="68"/>
      <c r="Q4414" s="79"/>
    </row>
    <row r="4415" spans="11:17">
      <c r="K4415" s="68"/>
      <c r="M4415" s="93"/>
      <c r="N4415" s="79"/>
      <c r="P4415" s="68"/>
      <c r="Q4415" s="79"/>
    </row>
    <row r="4416" spans="11:17">
      <c r="K4416" s="68"/>
      <c r="M4416" s="93"/>
      <c r="N4416" s="79"/>
      <c r="P4416" s="68"/>
      <c r="Q4416" s="79"/>
    </row>
    <row r="4417" spans="11:17">
      <c r="K4417" s="68"/>
      <c r="M4417" s="93"/>
      <c r="N4417" s="79"/>
      <c r="P4417" s="68"/>
      <c r="Q4417" s="79"/>
    </row>
    <row r="4418" spans="11:17">
      <c r="K4418" s="68"/>
      <c r="M4418" s="93"/>
      <c r="N4418" s="79"/>
      <c r="P4418" s="68"/>
      <c r="Q4418" s="79"/>
    </row>
    <row r="4419" spans="11:17">
      <c r="K4419" s="68"/>
      <c r="M4419" s="93"/>
      <c r="N4419" s="79"/>
      <c r="P4419" s="68"/>
      <c r="Q4419" s="79"/>
    </row>
    <row r="4420" spans="11:17">
      <c r="K4420" s="68"/>
      <c r="M4420" s="93"/>
      <c r="N4420" s="79"/>
      <c r="P4420" s="68"/>
      <c r="Q4420" s="79"/>
    </row>
    <row r="4421" spans="11:17">
      <c r="K4421" s="68"/>
      <c r="M4421" s="93"/>
      <c r="N4421" s="79"/>
      <c r="P4421" s="68"/>
      <c r="Q4421" s="79"/>
    </row>
    <row r="4422" spans="11:17">
      <c r="K4422" s="68"/>
      <c r="M4422" s="93"/>
      <c r="N4422" s="79"/>
      <c r="P4422" s="68"/>
      <c r="Q4422" s="79"/>
    </row>
    <row r="4423" spans="11:17">
      <c r="K4423" s="68"/>
      <c r="M4423" s="93"/>
      <c r="N4423" s="79"/>
      <c r="P4423" s="68"/>
      <c r="Q4423" s="79"/>
    </row>
    <row r="4424" spans="11:17">
      <c r="K4424" s="68"/>
      <c r="M4424" s="93"/>
      <c r="N4424" s="79"/>
      <c r="P4424" s="68"/>
      <c r="Q4424" s="79"/>
    </row>
    <row r="4425" spans="11:17">
      <c r="K4425" s="68"/>
      <c r="M4425" s="93"/>
      <c r="N4425" s="79"/>
      <c r="P4425" s="68"/>
      <c r="Q4425" s="79"/>
    </row>
    <row r="4426" spans="11:17">
      <c r="K4426" s="68"/>
      <c r="M4426" s="93"/>
      <c r="N4426" s="79"/>
      <c r="P4426" s="68"/>
      <c r="Q4426" s="79"/>
    </row>
    <row r="4427" spans="11:17">
      <c r="K4427" s="68"/>
      <c r="M4427" s="93"/>
      <c r="N4427" s="79"/>
      <c r="P4427" s="68"/>
      <c r="Q4427" s="79"/>
    </row>
    <row r="4428" spans="11:17">
      <c r="K4428" s="68"/>
      <c r="M4428" s="93"/>
      <c r="N4428" s="79"/>
      <c r="P4428" s="68"/>
      <c r="Q4428" s="79"/>
    </row>
    <row r="4429" spans="11:17">
      <c r="K4429" s="68"/>
      <c r="M4429" s="93"/>
      <c r="N4429" s="79"/>
      <c r="P4429" s="68"/>
      <c r="Q4429" s="79"/>
    </row>
    <row r="4430" spans="11:17">
      <c r="K4430" s="68"/>
      <c r="M4430" s="93"/>
      <c r="N4430" s="79"/>
      <c r="P4430" s="68"/>
      <c r="Q4430" s="79"/>
    </row>
    <row r="4431" spans="11:17">
      <c r="K4431" s="68"/>
      <c r="M4431" s="93"/>
      <c r="N4431" s="79"/>
      <c r="P4431" s="68"/>
      <c r="Q4431" s="79"/>
    </row>
    <row r="4432" spans="11:17">
      <c r="K4432" s="68"/>
      <c r="M4432" s="93"/>
      <c r="N4432" s="79"/>
      <c r="P4432" s="68"/>
      <c r="Q4432" s="79"/>
    </row>
    <row r="4433" spans="11:17">
      <c r="K4433" s="68"/>
      <c r="M4433" s="93"/>
      <c r="N4433" s="79"/>
      <c r="P4433" s="68"/>
      <c r="Q4433" s="79"/>
    </row>
    <row r="4434" spans="11:17">
      <c r="K4434" s="68"/>
      <c r="M4434" s="93"/>
      <c r="N4434" s="79"/>
      <c r="P4434" s="68"/>
      <c r="Q4434" s="79"/>
    </row>
    <row r="4435" spans="11:17">
      <c r="K4435" s="68"/>
      <c r="M4435" s="93"/>
      <c r="N4435" s="79"/>
      <c r="P4435" s="68"/>
      <c r="Q4435" s="79"/>
    </row>
    <row r="4436" spans="11:17">
      <c r="K4436" s="68"/>
      <c r="M4436" s="93"/>
      <c r="N4436" s="79"/>
      <c r="P4436" s="68"/>
      <c r="Q4436" s="79"/>
    </row>
    <row r="4437" spans="11:17">
      <c r="K4437" s="68"/>
      <c r="M4437" s="93"/>
      <c r="N4437" s="79"/>
      <c r="P4437" s="68"/>
      <c r="Q4437" s="79"/>
    </row>
    <row r="4438" spans="11:17">
      <c r="K4438" s="68"/>
      <c r="M4438" s="93"/>
      <c r="N4438" s="79"/>
      <c r="P4438" s="68"/>
      <c r="Q4438" s="79"/>
    </row>
    <row r="4439" spans="11:17">
      <c r="K4439" s="68"/>
      <c r="M4439" s="93"/>
      <c r="N4439" s="79"/>
      <c r="P4439" s="68"/>
      <c r="Q4439" s="79"/>
    </row>
    <row r="4440" spans="11:17">
      <c r="K4440" s="68"/>
      <c r="M4440" s="93"/>
      <c r="N4440" s="79"/>
      <c r="P4440" s="68"/>
      <c r="Q4440" s="79"/>
    </row>
    <row r="4441" spans="11:17">
      <c r="K4441" s="68"/>
      <c r="M4441" s="93"/>
      <c r="N4441" s="79"/>
      <c r="P4441" s="68"/>
      <c r="Q4441" s="79"/>
    </row>
    <row r="4442" spans="11:17">
      <c r="K4442" s="68"/>
      <c r="M4442" s="93"/>
      <c r="N4442" s="79"/>
      <c r="P4442" s="68"/>
      <c r="Q4442" s="79"/>
    </row>
    <row r="4443" spans="11:17">
      <c r="K4443" s="68"/>
      <c r="M4443" s="93"/>
      <c r="N4443" s="79"/>
      <c r="P4443" s="68"/>
      <c r="Q4443" s="79"/>
    </row>
    <row r="4444" spans="11:17">
      <c r="K4444" s="68"/>
      <c r="M4444" s="93"/>
      <c r="N4444" s="79"/>
      <c r="P4444" s="68"/>
      <c r="Q4444" s="79"/>
    </row>
    <row r="4445" spans="11:17">
      <c r="K4445" s="68"/>
      <c r="M4445" s="93"/>
      <c r="N4445" s="79"/>
      <c r="P4445" s="68"/>
      <c r="Q4445" s="79"/>
    </row>
    <row r="4446" spans="11:17">
      <c r="K4446" s="68"/>
      <c r="M4446" s="93"/>
      <c r="N4446" s="79"/>
      <c r="P4446" s="68"/>
      <c r="Q4446" s="79"/>
    </row>
    <row r="4447" spans="11:17">
      <c r="K4447" s="68"/>
      <c r="M4447" s="93"/>
      <c r="N4447" s="79"/>
      <c r="P4447" s="68"/>
      <c r="Q4447" s="79"/>
    </row>
    <row r="4448" spans="11:17">
      <c r="K4448" s="68"/>
      <c r="M4448" s="93"/>
      <c r="N4448" s="79"/>
      <c r="P4448" s="68"/>
      <c r="Q4448" s="79"/>
    </row>
    <row r="4449" spans="11:17">
      <c r="K4449" s="68"/>
      <c r="M4449" s="93"/>
      <c r="N4449" s="79"/>
      <c r="P4449" s="68"/>
      <c r="Q4449" s="79"/>
    </row>
    <row r="4450" spans="11:17">
      <c r="K4450" s="68"/>
      <c r="M4450" s="93"/>
      <c r="N4450" s="79"/>
      <c r="P4450" s="68"/>
      <c r="Q4450" s="79"/>
    </row>
    <row r="4451" spans="11:17">
      <c r="K4451" s="68"/>
      <c r="M4451" s="93"/>
      <c r="N4451" s="79"/>
      <c r="P4451" s="68"/>
      <c r="Q4451" s="79"/>
    </row>
    <row r="4452" spans="11:17">
      <c r="K4452" s="68"/>
      <c r="M4452" s="93"/>
      <c r="N4452" s="79"/>
      <c r="P4452" s="68"/>
      <c r="Q4452" s="79"/>
    </row>
    <row r="4453" spans="11:17">
      <c r="K4453" s="68"/>
      <c r="M4453" s="93"/>
      <c r="N4453" s="79"/>
      <c r="P4453" s="68"/>
      <c r="Q4453" s="79"/>
    </row>
    <row r="4454" spans="11:17">
      <c r="K4454" s="68"/>
      <c r="M4454" s="93"/>
      <c r="N4454" s="79"/>
      <c r="P4454" s="68"/>
      <c r="Q4454" s="79"/>
    </row>
    <row r="4455" spans="11:17">
      <c r="K4455" s="68"/>
      <c r="M4455" s="93"/>
      <c r="N4455" s="79"/>
      <c r="P4455" s="68"/>
      <c r="Q4455" s="79"/>
    </row>
    <row r="4456" spans="11:17">
      <c r="K4456" s="68"/>
      <c r="M4456" s="93"/>
      <c r="N4456" s="79"/>
      <c r="P4456" s="68"/>
      <c r="Q4456" s="79"/>
    </row>
    <row r="4457" spans="11:17">
      <c r="K4457" s="68"/>
      <c r="M4457" s="93"/>
      <c r="N4457" s="79"/>
      <c r="P4457" s="68"/>
      <c r="Q4457" s="79"/>
    </row>
    <row r="4458" spans="11:17">
      <c r="K4458" s="68"/>
      <c r="M4458" s="93"/>
      <c r="N4458" s="79"/>
      <c r="P4458" s="68"/>
      <c r="Q4458" s="79"/>
    </row>
    <row r="4459" spans="11:17">
      <c r="K4459" s="68"/>
      <c r="M4459" s="93"/>
      <c r="N4459" s="79"/>
      <c r="P4459" s="68"/>
      <c r="Q4459" s="79"/>
    </row>
    <row r="4460" spans="11:17">
      <c r="K4460" s="68"/>
      <c r="M4460" s="93"/>
      <c r="N4460" s="79"/>
      <c r="P4460" s="68"/>
      <c r="Q4460" s="79"/>
    </row>
    <row r="4461" spans="11:17">
      <c r="K4461" s="68"/>
      <c r="M4461" s="93"/>
      <c r="N4461" s="79"/>
      <c r="P4461" s="68"/>
      <c r="Q4461" s="79"/>
    </row>
    <row r="4462" spans="11:17">
      <c r="K4462" s="68"/>
      <c r="M4462" s="93"/>
      <c r="N4462" s="79"/>
      <c r="P4462" s="68"/>
      <c r="Q4462" s="79"/>
    </row>
    <row r="4463" spans="11:17">
      <c r="K4463" s="68"/>
      <c r="M4463" s="93"/>
      <c r="N4463" s="79"/>
      <c r="P4463" s="68"/>
      <c r="Q4463" s="79"/>
    </row>
    <row r="4464" spans="11:17">
      <c r="K4464" s="68"/>
      <c r="M4464" s="93"/>
      <c r="N4464" s="79"/>
      <c r="P4464" s="68"/>
      <c r="Q4464" s="79"/>
    </row>
    <row r="4465" spans="11:17">
      <c r="K4465" s="68"/>
      <c r="M4465" s="93"/>
      <c r="N4465" s="79"/>
      <c r="P4465" s="68"/>
      <c r="Q4465" s="79"/>
    </row>
    <row r="4466" spans="11:17">
      <c r="K4466" s="68"/>
      <c r="M4466" s="93"/>
      <c r="N4466" s="79"/>
      <c r="P4466" s="68"/>
      <c r="Q4466" s="79"/>
    </row>
    <row r="4467" spans="11:17">
      <c r="K4467" s="68"/>
      <c r="M4467" s="93"/>
      <c r="N4467" s="79"/>
      <c r="P4467" s="68"/>
      <c r="Q4467" s="79"/>
    </row>
    <row r="4468" spans="11:17">
      <c r="K4468" s="68"/>
      <c r="M4468" s="93"/>
      <c r="N4468" s="79"/>
      <c r="P4468" s="68"/>
      <c r="Q4468" s="79"/>
    </row>
    <row r="4469" spans="11:17">
      <c r="K4469" s="68"/>
      <c r="M4469" s="93"/>
      <c r="N4469" s="79"/>
      <c r="P4469" s="68"/>
      <c r="Q4469" s="79"/>
    </row>
    <row r="4470" spans="11:17">
      <c r="K4470" s="68"/>
      <c r="M4470" s="93"/>
      <c r="N4470" s="79"/>
      <c r="P4470" s="68"/>
      <c r="Q4470" s="79"/>
    </row>
    <row r="4471" spans="11:17">
      <c r="K4471" s="68"/>
      <c r="M4471" s="93"/>
      <c r="N4471" s="79"/>
      <c r="P4471" s="68"/>
      <c r="Q4471" s="79"/>
    </row>
    <row r="4472" spans="11:17">
      <c r="K4472" s="68"/>
      <c r="M4472" s="93"/>
      <c r="N4472" s="79"/>
      <c r="P4472" s="68"/>
      <c r="Q4472" s="79"/>
    </row>
    <row r="4473" spans="11:17">
      <c r="K4473" s="68"/>
      <c r="M4473" s="93"/>
      <c r="N4473" s="79"/>
      <c r="P4473" s="68"/>
      <c r="Q4473" s="79"/>
    </row>
    <row r="4474" spans="11:17">
      <c r="K4474" s="68"/>
      <c r="M4474" s="93"/>
      <c r="N4474" s="79"/>
      <c r="P4474" s="68"/>
      <c r="Q4474" s="79"/>
    </row>
    <row r="4475" spans="11:17">
      <c r="K4475" s="68"/>
      <c r="M4475" s="93"/>
      <c r="N4475" s="79"/>
      <c r="P4475" s="68"/>
      <c r="Q4475" s="79"/>
    </row>
    <row r="4476" spans="11:17">
      <c r="K4476" s="68"/>
      <c r="M4476" s="93"/>
      <c r="N4476" s="79"/>
      <c r="P4476" s="68"/>
      <c r="Q4476" s="79"/>
    </row>
    <row r="4477" spans="11:17">
      <c r="K4477" s="68"/>
      <c r="M4477" s="93"/>
      <c r="N4477" s="79"/>
      <c r="P4477" s="68"/>
      <c r="Q4477" s="79"/>
    </row>
    <row r="4478" spans="11:17">
      <c r="K4478" s="68"/>
      <c r="M4478" s="93"/>
      <c r="N4478" s="79"/>
      <c r="P4478" s="68"/>
      <c r="Q4478" s="79"/>
    </row>
    <row r="4479" spans="11:17">
      <c r="K4479" s="68"/>
      <c r="M4479" s="93"/>
      <c r="N4479" s="79"/>
      <c r="P4479" s="68"/>
      <c r="Q4479" s="79"/>
    </row>
    <row r="4480" spans="11:17">
      <c r="K4480" s="68"/>
      <c r="M4480" s="93"/>
      <c r="N4480" s="79"/>
      <c r="P4480" s="68"/>
      <c r="Q4480" s="79"/>
    </row>
    <row r="4481" spans="11:17">
      <c r="K4481" s="68"/>
      <c r="M4481" s="93"/>
      <c r="N4481" s="79"/>
      <c r="P4481" s="68"/>
      <c r="Q4481" s="79"/>
    </row>
    <row r="4482" spans="11:17">
      <c r="K4482" s="68"/>
      <c r="M4482" s="93"/>
      <c r="N4482" s="79"/>
      <c r="P4482" s="68"/>
      <c r="Q4482" s="79"/>
    </row>
    <row r="4483" spans="11:17">
      <c r="K4483" s="68"/>
      <c r="M4483" s="93"/>
      <c r="N4483" s="79"/>
      <c r="P4483" s="68"/>
      <c r="Q4483" s="79"/>
    </row>
    <row r="4484" spans="11:17">
      <c r="K4484" s="68"/>
      <c r="M4484" s="93"/>
      <c r="N4484" s="79"/>
      <c r="P4484" s="68"/>
      <c r="Q4484" s="79"/>
    </row>
    <row r="4485" spans="11:17">
      <c r="K4485" s="68"/>
      <c r="M4485" s="93"/>
      <c r="N4485" s="79"/>
      <c r="P4485" s="68"/>
      <c r="Q4485" s="79"/>
    </row>
    <row r="4486" spans="11:17">
      <c r="K4486" s="68"/>
      <c r="M4486" s="93"/>
      <c r="N4486" s="79"/>
      <c r="P4486" s="68"/>
      <c r="Q4486" s="79"/>
    </row>
    <row r="4487" spans="11:17">
      <c r="K4487" s="68"/>
      <c r="M4487" s="93"/>
      <c r="N4487" s="79"/>
      <c r="P4487" s="68"/>
      <c r="Q4487" s="79"/>
    </row>
    <row r="4488" spans="11:17">
      <c r="K4488" s="68"/>
      <c r="M4488" s="93"/>
      <c r="N4488" s="79"/>
      <c r="P4488" s="68"/>
      <c r="Q4488" s="79"/>
    </row>
    <row r="4489" spans="11:17">
      <c r="K4489" s="68"/>
      <c r="M4489" s="93"/>
      <c r="N4489" s="79"/>
      <c r="P4489" s="68"/>
      <c r="Q4489" s="79"/>
    </row>
    <row r="4490" spans="11:17">
      <c r="K4490" s="68"/>
      <c r="M4490" s="93"/>
      <c r="N4490" s="79"/>
      <c r="P4490" s="68"/>
      <c r="Q4490" s="79"/>
    </row>
    <row r="4491" spans="11:17">
      <c r="K4491" s="68"/>
      <c r="M4491" s="93"/>
      <c r="N4491" s="79"/>
      <c r="P4491" s="68"/>
      <c r="Q4491" s="79"/>
    </row>
    <row r="4492" spans="11:17">
      <c r="K4492" s="68"/>
      <c r="M4492" s="93"/>
      <c r="N4492" s="79"/>
      <c r="P4492" s="68"/>
      <c r="Q4492" s="79"/>
    </row>
    <row r="4493" spans="11:17">
      <c r="K4493" s="68"/>
      <c r="M4493" s="93"/>
      <c r="N4493" s="79"/>
      <c r="P4493" s="68"/>
      <c r="Q4493" s="79"/>
    </row>
    <row r="4494" spans="11:17">
      <c r="K4494" s="68"/>
      <c r="M4494" s="93"/>
      <c r="N4494" s="79"/>
      <c r="P4494" s="68"/>
      <c r="Q4494" s="79"/>
    </row>
    <row r="4495" spans="11:17">
      <c r="K4495" s="68"/>
      <c r="M4495" s="93"/>
      <c r="N4495" s="79"/>
      <c r="P4495" s="68"/>
      <c r="Q4495" s="79"/>
    </row>
    <row r="4496" spans="11:17">
      <c r="K4496" s="68"/>
      <c r="M4496" s="93"/>
      <c r="N4496" s="79"/>
      <c r="P4496" s="68"/>
      <c r="Q4496" s="79"/>
    </row>
    <row r="4497" spans="11:17">
      <c r="K4497" s="68"/>
      <c r="M4497" s="93"/>
      <c r="N4497" s="79"/>
      <c r="P4497" s="68"/>
      <c r="Q4497" s="79"/>
    </row>
    <row r="4498" spans="11:17">
      <c r="K4498" s="68"/>
      <c r="M4498" s="93"/>
      <c r="N4498" s="79"/>
      <c r="P4498" s="68"/>
      <c r="Q4498" s="79"/>
    </row>
    <row r="4499" spans="11:17">
      <c r="K4499" s="68"/>
      <c r="M4499" s="93"/>
      <c r="N4499" s="79"/>
      <c r="P4499" s="68"/>
      <c r="Q4499" s="79"/>
    </row>
    <row r="4500" spans="11:17">
      <c r="K4500" s="68"/>
      <c r="M4500" s="93"/>
      <c r="N4500" s="79"/>
      <c r="P4500" s="68"/>
      <c r="Q4500" s="79"/>
    </row>
    <row r="4501" spans="11:17">
      <c r="K4501" s="68"/>
      <c r="M4501" s="93"/>
      <c r="N4501" s="79"/>
      <c r="P4501" s="68"/>
      <c r="Q4501" s="79"/>
    </row>
    <row r="4502" spans="11:17">
      <c r="K4502" s="68"/>
      <c r="M4502" s="93"/>
      <c r="N4502" s="79"/>
      <c r="P4502" s="68"/>
      <c r="Q4502" s="79"/>
    </row>
    <row r="4503" spans="11:17">
      <c r="K4503" s="68"/>
      <c r="M4503" s="93"/>
      <c r="N4503" s="79"/>
      <c r="P4503" s="68"/>
      <c r="Q4503" s="79"/>
    </row>
    <row r="4504" spans="11:17">
      <c r="K4504" s="68"/>
      <c r="M4504" s="93"/>
      <c r="N4504" s="79"/>
      <c r="P4504" s="68"/>
      <c r="Q4504" s="79"/>
    </row>
    <row r="4505" spans="11:17">
      <c r="K4505" s="68"/>
      <c r="M4505" s="93"/>
      <c r="N4505" s="79"/>
      <c r="P4505" s="68"/>
      <c r="Q4505" s="79"/>
    </row>
    <row r="4506" spans="11:17">
      <c r="K4506" s="68"/>
      <c r="M4506" s="93"/>
      <c r="N4506" s="79"/>
      <c r="P4506" s="68"/>
      <c r="Q4506" s="79"/>
    </row>
    <row r="4507" spans="11:17">
      <c r="K4507" s="68"/>
      <c r="M4507" s="93"/>
      <c r="N4507" s="79"/>
      <c r="P4507" s="68"/>
      <c r="Q4507" s="79"/>
    </row>
    <row r="4508" spans="11:17">
      <c r="K4508" s="68"/>
      <c r="M4508" s="93"/>
      <c r="N4508" s="79"/>
      <c r="P4508" s="68"/>
      <c r="Q4508" s="79"/>
    </row>
    <row r="4509" spans="11:17">
      <c r="K4509" s="68"/>
      <c r="M4509" s="93"/>
      <c r="N4509" s="79"/>
      <c r="P4509" s="68"/>
      <c r="Q4509" s="79"/>
    </row>
    <row r="4510" spans="11:17">
      <c r="K4510" s="68"/>
      <c r="M4510" s="93"/>
      <c r="N4510" s="79"/>
      <c r="P4510" s="68"/>
      <c r="Q4510" s="79"/>
    </row>
    <row r="4511" spans="11:17">
      <c r="K4511" s="68"/>
      <c r="M4511" s="93"/>
      <c r="N4511" s="79"/>
      <c r="P4511" s="68"/>
      <c r="Q4511" s="79"/>
    </row>
    <row r="4512" spans="11:17">
      <c r="K4512" s="68"/>
      <c r="M4512" s="93"/>
      <c r="N4512" s="79"/>
      <c r="P4512" s="68"/>
      <c r="Q4512" s="79"/>
    </row>
    <row r="4513" spans="11:17">
      <c r="K4513" s="68"/>
      <c r="M4513" s="93"/>
      <c r="N4513" s="79"/>
      <c r="P4513" s="68"/>
      <c r="Q4513" s="79"/>
    </row>
    <row r="4514" spans="11:17">
      <c r="K4514" s="68"/>
      <c r="M4514" s="93"/>
      <c r="N4514" s="79"/>
      <c r="P4514" s="68"/>
      <c r="Q4514" s="79"/>
    </row>
    <row r="4515" spans="11:17">
      <c r="K4515" s="68"/>
      <c r="M4515" s="93"/>
      <c r="N4515" s="79"/>
      <c r="P4515" s="68"/>
      <c r="Q4515" s="79"/>
    </row>
    <row r="4516" spans="11:17">
      <c r="K4516" s="68"/>
      <c r="M4516" s="93"/>
      <c r="N4516" s="79"/>
      <c r="P4516" s="68"/>
      <c r="Q4516" s="79"/>
    </row>
    <row r="4517" spans="11:17">
      <c r="K4517" s="68"/>
      <c r="M4517" s="93"/>
      <c r="N4517" s="79"/>
      <c r="P4517" s="68"/>
      <c r="Q4517" s="79"/>
    </row>
    <row r="4518" spans="11:17">
      <c r="K4518" s="68"/>
      <c r="M4518" s="93"/>
      <c r="N4518" s="79"/>
      <c r="P4518" s="68"/>
      <c r="Q4518" s="79"/>
    </row>
    <row r="4519" spans="11:17">
      <c r="K4519" s="68"/>
      <c r="M4519" s="93"/>
      <c r="N4519" s="79"/>
      <c r="P4519" s="68"/>
      <c r="Q4519" s="79"/>
    </row>
    <row r="4520" spans="11:17">
      <c r="K4520" s="68"/>
      <c r="M4520" s="93"/>
      <c r="N4520" s="79"/>
      <c r="P4520" s="68"/>
      <c r="Q4520" s="79"/>
    </row>
    <row r="4521" spans="11:17">
      <c r="K4521" s="68"/>
      <c r="M4521" s="93"/>
      <c r="N4521" s="79"/>
      <c r="P4521" s="68"/>
      <c r="Q4521" s="79"/>
    </row>
    <row r="4522" spans="11:17">
      <c r="K4522" s="68"/>
      <c r="M4522" s="93"/>
      <c r="N4522" s="79"/>
      <c r="P4522" s="68"/>
      <c r="Q4522" s="79"/>
    </row>
    <row r="4523" spans="11:17">
      <c r="K4523" s="68"/>
      <c r="M4523" s="93"/>
      <c r="N4523" s="79"/>
      <c r="P4523" s="68"/>
      <c r="Q4523" s="79"/>
    </row>
    <row r="4524" spans="11:17">
      <c r="K4524" s="68"/>
      <c r="M4524" s="93"/>
      <c r="N4524" s="79"/>
      <c r="P4524" s="68"/>
      <c r="Q4524" s="79"/>
    </row>
    <row r="4525" spans="11:17">
      <c r="K4525" s="68"/>
      <c r="M4525" s="93"/>
      <c r="N4525" s="79"/>
      <c r="P4525" s="68"/>
      <c r="Q4525" s="79"/>
    </row>
    <row r="4526" spans="11:17">
      <c r="K4526" s="68"/>
      <c r="M4526" s="93"/>
      <c r="N4526" s="79"/>
      <c r="P4526" s="68"/>
      <c r="Q4526" s="79"/>
    </row>
    <row r="4527" spans="11:17">
      <c r="K4527" s="68"/>
      <c r="M4527" s="93"/>
      <c r="N4527" s="79"/>
      <c r="P4527" s="68"/>
      <c r="Q4527" s="79"/>
    </row>
    <row r="4528" spans="11:17">
      <c r="K4528" s="68"/>
      <c r="M4528" s="93"/>
      <c r="N4528" s="79"/>
      <c r="P4528" s="68"/>
      <c r="Q4528" s="79"/>
    </row>
    <row r="4529" spans="11:17">
      <c r="K4529" s="68"/>
      <c r="M4529" s="93"/>
      <c r="N4529" s="79"/>
      <c r="P4529" s="68"/>
      <c r="Q4529" s="79"/>
    </row>
    <row r="4530" spans="11:17">
      <c r="K4530" s="68"/>
      <c r="M4530" s="93"/>
      <c r="N4530" s="79"/>
      <c r="P4530" s="68"/>
      <c r="Q4530" s="79"/>
    </row>
    <row r="4531" spans="11:17">
      <c r="K4531" s="68"/>
      <c r="M4531" s="93"/>
      <c r="N4531" s="79"/>
      <c r="P4531" s="68"/>
      <c r="Q4531" s="79"/>
    </row>
    <row r="4532" spans="11:17">
      <c r="K4532" s="68"/>
      <c r="M4532" s="93"/>
      <c r="N4532" s="79"/>
      <c r="P4532" s="68"/>
      <c r="Q4532" s="79"/>
    </row>
    <row r="4533" spans="11:17">
      <c r="K4533" s="68"/>
      <c r="M4533" s="93"/>
      <c r="N4533" s="79"/>
      <c r="P4533" s="68"/>
      <c r="Q4533" s="79"/>
    </row>
    <row r="4534" spans="11:17">
      <c r="K4534" s="68"/>
      <c r="M4534" s="93"/>
      <c r="N4534" s="79"/>
      <c r="P4534" s="68"/>
      <c r="Q4534" s="79"/>
    </row>
    <row r="4535" spans="11:17">
      <c r="K4535" s="68"/>
      <c r="M4535" s="93"/>
      <c r="N4535" s="79"/>
      <c r="P4535" s="68"/>
      <c r="Q4535" s="79"/>
    </row>
    <row r="4536" spans="11:17">
      <c r="K4536" s="68"/>
      <c r="M4536" s="93"/>
      <c r="N4536" s="79"/>
      <c r="P4536" s="68"/>
      <c r="Q4536" s="79"/>
    </row>
    <row r="4537" spans="11:17">
      <c r="K4537" s="68"/>
      <c r="M4537" s="93"/>
      <c r="N4537" s="79"/>
      <c r="P4537" s="68"/>
      <c r="Q4537" s="79"/>
    </row>
    <row r="4538" spans="11:17">
      <c r="K4538" s="68"/>
      <c r="M4538" s="93"/>
      <c r="N4538" s="79"/>
      <c r="P4538" s="68"/>
      <c r="Q4538" s="79"/>
    </row>
    <row r="4539" spans="11:17">
      <c r="K4539" s="68"/>
      <c r="M4539" s="93"/>
      <c r="N4539" s="79"/>
      <c r="P4539" s="68"/>
      <c r="Q4539" s="79"/>
    </row>
    <row r="4540" spans="11:17">
      <c r="K4540" s="68"/>
      <c r="M4540" s="93"/>
      <c r="N4540" s="79"/>
      <c r="P4540" s="68"/>
      <c r="Q4540" s="79"/>
    </row>
    <row r="4541" spans="11:17">
      <c r="K4541" s="68"/>
      <c r="M4541" s="93"/>
      <c r="N4541" s="79"/>
      <c r="P4541" s="68"/>
      <c r="Q4541" s="79"/>
    </row>
    <row r="4542" spans="11:17">
      <c r="K4542" s="68"/>
      <c r="M4542" s="93"/>
      <c r="N4542" s="79"/>
      <c r="P4542" s="68"/>
      <c r="Q4542" s="79"/>
    </row>
    <row r="4543" spans="11:17">
      <c r="K4543" s="68"/>
      <c r="M4543" s="93"/>
      <c r="N4543" s="79"/>
      <c r="P4543" s="68"/>
      <c r="Q4543" s="79"/>
    </row>
    <row r="4544" spans="11:17">
      <c r="K4544" s="68"/>
      <c r="M4544" s="93"/>
      <c r="N4544" s="79"/>
      <c r="P4544" s="68"/>
      <c r="Q4544" s="79"/>
    </row>
    <row r="4545" spans="11:17">
      <c r="K4545" s="68"/>
      <c r="M4545" s="93"/>
      <c r="N4545" s="79"/>
      <c r="P4545" s="68"/>
      <c r="Q4545" s="79"/>
    </row>
    <row r="4546" spans="11:17">
      <c r="K4546" s="68"/>
      <c r="M4546" s="93"/>
      <c r="N4546" s="79"/>
      <c r="P4546" s="68"/>
      <c r="Q4546" s="79"/>
    </row>
    <row r="4547" spans="11:17">
      <c r="K4547" s="68"/>
      <c r="M4547" s="93"/>
      <c r="N4547" s="79"/>
      <c r="P4547" s="68"/>
      <c r="Q4547" s="79"/>
    </row>
    <row r="4548" spans="11:17">
      <c r="K4548" s="68"/>
      <c r="M4548" s="93"/>
      <c r="N4548" s="79"/>
      <c r="P4548" s="68"/>
      <c r="Q4548" s="79"/>
    </row>
    <row r="4549" spans="11:17">
      <c r="K4549" s="68"/>
      <c r="M4549" s="93"/>
      <c r="N4549" s="79"/>
      <c r="P4549" s="68"/>
      <c r="Q4549" s="79"/>
    </row>
    <row r="4550" spans="11:17">
      <c r="K4550" s="68"/>
      <c r="M4550" s="93"/>
      <c r="N4550" s="79"/>
      <c r="P4550" s="68"/>
      <c r="Q4550" s="79"/>
    </row>
    <row r="4551" spans="11:17">
      <c r="K4551" s="68"/>
      <c r="M4551" s="93"/>
      <c r="N4551" s="79"/>
      <c r="P4551" s="68"/>
      <c r="Q4551" s="79"/>
    </row>
    <row r="4552" spans="11:17">
      <c r="K4552" s="68"/>
      <c r="M4552" s="93"/>
      <c r="N4552" s="79"/>
      <c r="P4552" s="68"/>
      <c r="Q4552" s="79"/>
    </row>
    <row r="4553" spans="11:17">
      <c r="K4553" s="68"/>
      <c r="M4553" s="93"/>
      <c r="N4553" s="79"/>
      <c r="P4553" s="68"/>
      <c r="Q4553" s="79"/>
    </row>
    <row r="4554" spans="11:17">
      <c r="K4554" s="68"/>
      <c r="M4554" s="93"/>
      <c r="N4554" s="79"/>
      <c r="P4554" s="68"/>
      <c r="Q4554" s="79"/>
    </row>
    <row r="4555" spans="11:17">
      <c r="K4555" s="68"/>
      <c r="M4555" s="93"/>
      <c r="N4555" s="79"/>
      <c r="P4555" s="68"/>
      <c r="Q4555" s="79"/>
    </row>
    <row r="4556" spans="11:17">
      <c r="K4556" s="68"/>
      <c r="M4556" s="93"/>
      <c r="N4556" s="79"/>
      <c r="P4556" s="68"/>
      <c r="Q4556" s="79"/>
    </row>
    <row r="4557" spans="11:17">
      <c r="K4557" s="68"/>
      <c r="M4557" s="93"/>
      <c r="N4557" s="79"/>
      <c r="P4557" s="68"/>
      <c r="Q4557" s="79"/>
    </row>
    <row r="4558" spans="11:17">
      <c r="K4558" s="68"/>
      <c r="M4558" s="93"/>
      <c r="N4558" s="79"/>
      <c r="P4558" s="68"/>
      <c r="Q4558" s="79"/>
    </row>
    <row r="4559" spans="11:17">
      <c r="K4559" s="68"/>
      <c r="M4559" s="93"/>
      <c r="N4559" s="79"/>
      <c r="P4559" s="68"/>
      <c r="Q4559" s="79"/>
    </row>
    <row r="4560" spans="11:17">
      <c r="K4560" s="68"/>
      <c r="M4560" s="93"/>
      <c r="N4560" s="79"/>
      <c r="P4560" s="68"/>
      <c r="Q4560" s="79"/>
    </row>
    <row r="4561" spans="11:17">
      <c r="K4561" s="68"/>
      <c r="M4561" s="93"/>
      <c r="N4561" s="79"/>
      <c r="P4561" s="68"/>
      <c r="Q4561" s="79"/>
    </row>
    <row r="4562" spans="11:17">
      <c r="K4562" s="68"/>
      <c r="M4562" s="93"/>
      <c r="N4562" s="79"/>
      <c r="P4562" s="68"/>
      <c r="Q4562" s="79"/>
    </row>
    <row r="4563" spans="11:17">
      <c r="K4563" s="68"/>
      <c r="M4563" s="93"/>
      <c r="N4563" s="79"/>
      <c r="P4563" s="68"/>
      <c r="Q4563" s="79"/>
    </row>
    <row r="4564" spans="11:17">
      <c r="K4564" s="68"/>
      <c r="M4564" s="93"/>
      <c r="N4564" s="79"/>
      <c r="P4564" s="68"/>
      <c r="Q4564" s="79"/>
    </row>
    <row r="4565" spans="11:17">
      <c r="K4565" s="68"/>
      <c r="M4565" s="93"/>
      <c r="N4565" s="79"/>
      <c r="P4565" s="68"/>
      <c r="Q4565" s="79"/>
    </row>
    <row r="4566" spans="11:17">
      <c r="K4566" s="68"/>
      <c r="M4566" s="93"/>
      <c r="N4566" s="79"/>
      <c r="P4566" s="68"/>
      <c r="Q4566" s="79"/>
    </row>
    <row r="4567" spans="11:17">
      <c r="K4567" s="68"/>
      <c r="M4567" s="93"/>
      <c r="N4567" s="79"/>
      <c r="P4567" s="68"/>
      <c r="Q4567" s="79"/>
    </row>
    <row r="4568" spans="11:17">
      <c r="K4568" s="68"/>
      <c r="M4568" s="93"/>
      <c r="N4568" s="79"/>
      <c r="P4568" s="68"/>
      <c r="Q4568" s="79"/>
    </row>
    <row r="4569" spans="11:17">
      <c r="K4569" s="68"/>
      <c r="M4569" s="93"/>
      <c r="N4569" s="79"/>
      <c r="P4569" s="68"/>
      <c r="Q4569" s="79"/>
    </row>
    <row r="4570" spans="11:17">
      <c r="K4570" s="68"/>
      <c r="M4570" s="93"/>
      <c r="N4570" s="79"/>
      <c r="P4570" s="68"/>
      <c r="Q4570" s="79"/>
    </row>
    <row r="4571" spans="11:17">
      <c r="K4571" s="68"/>
      <c r="M4571" s="93"/>
      <c r="N4571" s="79"/>
      <c r="P4571" s="68"/>
      <c r="Q4571" s="79"/>
    </row>
    <row r="4572" spans="11:17">
      <c r="K4572" s="68"/>
      <c r="M4572" s="93"/>
      <c r="N4572" s="79"/>
      <c r="P4572" s="68"/>
      <c r="Q4572" s="79"/>
    </row>
    <row r="4573" spans="11:17">
      <c r="K4573" s="68"/>
      <c r="M4573" s="93"/>
      <c r="N4573" s="79"/>
      <c r="P4573" s="68"/>
      <c r="Q4573" s="79"/>
    </row>
    <row r="4574" spans="11:17">
      <c r="K4574" s="68"/>
      <c r="M4574" s="93"/>
      <c r="N4574" s="79"/>
      <c r="P4574" s="68"/>
      <c r="Q4574" s="79"/>
    </row>
    <row r="4575" spans="11:17">
      <c r="K4575" s="68"/>
      <c r="M4575" s="93"/>
      <c r="N4575" s="79"/>
      <c r="P4575" s="68"/>
      <c r="Q4575" s="79"/>
    </row>
    <row r="4576" spans="11:17">
      <c r="K4576" s="68"/>
      <c r="M4576" s="93"/>
      <c r="N4576" s="79"/>
      <c r="P4576" s="68"/>
      <c r="Q4576" s="79"/>
    </row>
    <row r="4577" spans="11:17">
      <c r="K4577" s="68"/>
      <c r="M4577" s="93"/>
      <c r="N4577" s="79"/>
      <c r="P4577" s="68"/>
      <c r="Q4577" s="79"/>
    </row>
    <row r="4578" spans="11:17">
      <c r="K4578" s="68"/>
      <c r="M4578" s="93"/>
      <c r="N4578" s="79"/>
      <c r="P4578" s="68"/>
      <c r="Q4578" s="79"/>
    </row>
    <row r="4579" spans="11:17">
      <c r="K4579" s="68"/>
      <c r="M4579" s="93"/>
      <c r="N4579" s="79"/>
      <c r="P4579" s="68"/>
      <c r="Q4579" s="79"/>
    </row>
    <row r="4580" spans="11:17">
      <c r="K4580" s="68"/>
      <c r="M4580" s="93"/>
      <c r="N4580" s="79"/>
      <c r="P4580" s="68"/>
      <c r="Q4580" s="79"/>
    </row>
    <row r="4581" spans="11:17">
      <c r="K4581" s="68"/>
      <c r="M4581" s="93"/>
      <c r="N4581" s="79"/>
      <c r="P4581" s="68"/>
      <c r="Q4581" s="79"/>
    </row>
    <row r="4582" spans="11:17">
      <c r="K4582" s="68"/>
      <c r="M4582" s="93"/>
      <c r="N4582" s="79"/>
      <c r="P4582" s="68"/>
      <c r="Q4582" s="79"/>
    </row>
    <row r="4583" spans="11:17">
      <c r="K4583" s="68"/>
      <c r="M4583" s="93"/>
      <c r="N4583" s="79"/>
      <c r="P4583" s="68"/>
      <c r="Q4583" s="79"/>
    </row>
    <row r="4584" spans="11:17">
      <c r="K4584" s="68"/>
      <c r="M4584" s="93"/>
      <c r="N4584" s="79"/>
      <c r="P4584" s="68"/>
      <c r="Q4584" s="79"/>
    </row>
    <row r="4585" spans="11:17">
      <c r="K4585" s="68"/>
      <c r="M4585" s="93"/>
      <c r="N4585" s="79"/>
      <c r="P4585" s="68"/>
      <c r="Q4585" s="79"/>
    </row>
    <row r="4586" spans="11:17">
      <c r="K4586" s="68"/>
      <c r="M4586" s="93"/>
      <c r="N4586" s="79"/>
      <c r="P4586" s="68"/>
      <c r="Q4586" s="79"/>
    </row>
    <row r="4587" spans="11:17">
      <c r="K4587" s="68"/>
      <c r="M4587" s="93"/>
      <c r="N4587" s="79"/>
      <c r="P4587" s="68"/>
      <c r="Q4587" s="79"/>
    </row>
    <row r="4588" spans="11:17">
      <c r="K4588" s="68"/>
      <c r="M4588" s="93"/>
      <c r="N4588" s="79"/>
      <c r="P4588" s="68"/>
      <c r="Q4588" s="79"/>
    </row>
    <row r="4589" spans="11:17">
      <c r="K4589" s="68"/>
      <c r="M4589" s="93"/>
      <c r="N4589" s="79"/>
      <c r="P4589" s="68"/>
      <c r="Q4589" s="79"/>
    </row>
    <row r="4590" spans="11:17">
      <c r="K4590" s="68"/>
      <c r="M4590" s="93"/>
      <c r="N4590" s="79"/>
      <c r="P4590" s="68"/>
      <c r="Q4590" s="79"/>
    </row>
    <row r="4591" spans="11:17">
      <c r="K4591" s="68"/>
      <c r="M4591" s="93"/>
      <c r="N4591" s="79"/>
      <c r="P4591" s="68"/>
      <c r="Q4591" s="79"/>
    </row>
    <row r="4592" spans="11:17">
      <c r="K4592" s="68"/>
      <c r="M4592" s="93"/>
      <c r="N4592" s="79"/>
      <c r="P4592" s="68"/>
      <c r="Q4592" s="79"/>
    </row>
    <row r="4593" spans="11:17">
      <c r="K4593" s="68"/>
      <c r="M4593" s="93"/>
      <c r="N4593" s="79"/>
      <c r="P4593" s="68"/>
      <c r="Q4593" s="79"/>
    </row>
    <row r="4594" spans="11:17">
      <c r="K4594" s="68"/>
      <c r="M4594" s="93"/>
      <c r="N4594" s="79"/>
      <c r="P4594" s="68"/>
      <c r="Q4594" s="79"/>
    </row>
    <row r="4595" spans="11:17">
      <c r="K4595" s="68"/>
      <c r="M4595" s="93"/>
      <c r="N4595" s="79"/>
      <c r="P4595" s="68"/>
      <c r="Q4595" s="79"/>
    </row>
    <row r="4596" spans="11:17">
      <c r="K4596" s="68"/>
      <c r="M4596" s="93"/>
      <c r="N4596" s="79"/>
      <c r="P4596" s="68"/>
      <c r="Q4596" s="79"/>
    </row>
    <row r="4597" spans="11:17">
      <c r="K4597" s="68"/>
      <c r="M4597" s="93"/>
      <c r="N4597" s="79"/>
      <c r="P4597" s="68"/>
      <c r="Q4597" s="79"/>
    </row>
    <row r="4598" spans="11:17">
      <c r="K4598" s="68"/>
      <c r="M4598" s="93"/>
      <c r="N4598" s="79"/>
      <c r="P4598" s="68"/>
      <c r="Q4598" s="79"/>
    </row>
    <row r="4599" spans="11:17">
      <c r="K4599" s="68"/>
      <c r="M4599" s="93"/>
      <c r="N4599" s="79"/>
      <c r="P4599" s="68"/>
      <c r="Q4599" s="79"/>
    </row>
    <row r="4600" spans="11:17">
      <c r="K4600" s="68"/>
      <c r="M4600" s="93"/>
      <c r="N4600" s="79"/>
      <c r="P4600" s="68"/>
      <c r="Q4600" s="79"/>
    </row>
    <row r="4601" spans="11:17">
      <c r="K4601" s="68"/>
      <c r="M4601" s="93"/>
      <c r="N4601" s="79"/>
      <c r="P4601" s="68"/>
      <c r="Q4601" s="79"/>
    </row>
    <row r="4602" spans="11:17">
      <c r="K4602" s="68"/>
      <c r="M4602" s="93"/>
      <c r="N4602" s="79"/>
      <c r="P4602" s="68"/>
      <c r="Q4602" s="79"/>
    </row>
    <row r="4603" spans="11:17">
      <c r="K4603" s="68"/>
      <c r="M4603" s="93"/>
      <c r="N4603" s="79"/>
      <c r="P4603" s="68"/>
      <c r="Q4603" s="79"/>
    </row>
    <row r="4604" spans="11:17">
      <c r="K4604" s="68"/>
      <c r="M4604" s="93"/>
      <c r="N4604" s="79"/>
      <c r="P4604" s="68"/>
      <c r="Q4604" s="79"/>
    </row>
    <row r="4605" spans="11:17">
      <c r="K4605" s="68"/>
      <c r="M4605" s="93"/>
      <c r="N4605" s="79"/>
      <c r="P4605" s="68"/>
      <c r="Q4605" s="79"/>
    </row>
    <row r="4606" spans="11:17">
      <c r="K4606" s="68"/>
      <c r="M4606" s="93"/>
      <c r="N4606" s="79"/>
      <c r="P4606" s="68"/>
      <c r="Q4606" s="79"/>
    </row>
    <row r="4607" spans="11:17">
      <c r="K4607" s="68"/>
      <c r="M4607" s="93"/>
      <c r="N4607" s="79"/>
      <c r="P4607" s="68"/>
      <c r="Q4607" s="79"/>
    </row>
    <row r="4608" spans="11:17">
      <c r="K4608" s="68"/>
      <c r="M4608" s="93"/>
      <c r="N4608" s="79"/>
      <c r="P4608" s="68"/>
      <c r="Q4608" s="79"/>
    </row>
    <row r="4609" spans="11:17">
      <c r="K4609" s="68"/>
      <c r="M4609" s="93"/>
      <c r="N4609" s="79"/>
      <c r="P4609" s="68"/>
      <c r="Q4609" s="79"/>
    </row>
    <row r="4610" spans="11:17">
      <c r="K4610" s="68"/>
      <c r="M4610" s="93"/>
      <c r="N4610" s="79"/>
      <c r="P4610" s="68"/>
      <c r="Q4610" s="79"/>
    </row>
    <row r="4611" spans="11:17">
      <c r="K4611" s="68"/>
      <c r="M4611" s="93"/>
      <c r="N4611" s="79"/>
      <c r="P4611" s="68"/>
      <c r="Q4611" s="79"/>
    </row>
    <row r="4612" spans="11:17">
      <c r="K4612" s="68"/>
      <c r="M4612" s="93"/>
      <c r="N4612" s="79"/>
      <c r="P4612" s="68"/>
      <c r="Q4612" s="79"/>
    </row>
    <row r="4613" spans="11:17">
      <c r="K4613" s="68"/>
      <c r="M4613" s="93"/>
      <c r="N4613" s="79"/>
      <c r="P4613" s="68"/>
      <c r="Q4613" s="79"/>
    </row>
    <row r="4614" spans="11:17">
      <c r="K4614" s="68"/>
      <c r="M4614" s="93"/>
      <c r="N4614" s="79"/>
      <c r="P4614" s="68"/>
      <c r="Q4614" s="79"/>
    </row>
    <row r="4615" spans="11:17">
      <c r="K4615" s="68"/>
      <c r="M4615" s="93"/>
      <c r="N4615" s="79"/>
      <c r="P4615" s="68"/>
      <c r="Q4615" s="79"/>
    </row>
    <row r="4616" spans="11:17">
      <c r="K4616" s="68"/>
      <c r="M4616" s="93"/>
      <c r="N4616" s="79"/>
      <c r="P4616" s="68"/>
      <c r="Q4616" s="79"/>
    </row>
    <row r="4617" spans="11:17">
      <c r="K4617" s="68"/>
      <c r="M4617" s="93"/>
      <c r="N4617" s="79"/>
      <c r="P4617" s="68"/>
      <c r="Q4617" s="79"/>
    </row>
    <row r="4618" spans="11:17">
      <c r="K4618" s="68"/>
      <c r="M4618" s="93"/>
      <c r="N4618" s="79"/>
      <c r="P4618" s="68"/>
      <c r="Q4618" s="79"/>
    </row>
    <row r="4619" spans="11:17">
      <c r="K4619" s="68"/>
      <c r="M4619" s="93"/>
      <c r="N4619" s="79"/>
      <c r="P4619" s="68"/>
      <c r="Q4619" s="79"/>
    </row>
    <row r="4620" spans="11:17">
      <c r="K4620" s="68"/>
      <c r="M4620" s="93"/>
      <c r="N4620" s="79"/>
      <c r="P4620" s="68"/>
      <c r="Q4620" s="79"/>
    </row>
    <row r="4621" spans="11:17">
      <c r="K4621" s="68"/>
      <c r="M4621" s="93"/>
      <c r="N4621" s="79"/>
      <c r="P4621" s="68"/>
      <c r="Q4621" s="79"/>
    </row>
    <row r="4622" spans="11:17">
      <c r="K4622" s="68"/>
      <c r="M4622" s="93"/>
      <c r="N4622" s="79"/>
      <c r="P4622" s="68"/>
      <c r="Q4622" s="79"/>
    </row>
    <row r="4623" spans="11:17">
      <c r="K4623" s="68"/>
      <c r="M4623" s="93"/>
      <c r="N4623" s="79"/>
      <c r="P4623" s="68"/>
      <c r="Q4623" s="79"/>
    </row>
    <row r="4624" spans="11:17">
      <c r="K4624" s="68"/>
      <c r="M4624" s="93"/>
      <c r="N4624" s="79"/>
      <c r="P4624" s="68"/>
      <c r="Q4624" s="79"/>
    </row>
    <row r="4625" spans="11:17">
      <c r="K4625" s="68"/>
      <c r="M4625" s="93"/>
      <c r="N4625" s="79"/>
      <c r="P4625" s="68"/>
      <c r="Q4625" s="79"/>
    </row>
    <row r="4626" spans="11:17">
      <c r="K4626" s="68"/>
      <c r="M4626" s="93"/>
      <c r="N4626" s="79"/>
      <c r="P4626" s="68"/>
      <c r="Q4626" s="79"/>
    </row>
    <row r="4627" spans="11:17">
      <c r="K4627" s="68"/>
      <c r="M4627" s="93"/>
      <c r="N4627" s="79"/>
      <c r="P4627" s="68"/>
      <c r="Q4627" s="79"/>
    </row>
    <row r="4628" spans="11:17">
      <c r="K4628" s="68"/>
      <c r="M4628" s="93"/>
      <c r="N4628" s="79"/>
      <c r="P4628" s="68"/>
      <c r="Q4628" s="79"/>
    </row>
    <row r="4629" spans="11:17">
      <c r="K4629" s="68"/>
      <c r="M4629" s="93"/>
      <c r="N4629" s="79"/>
      <c r="P4629" s="68"/>
      <c r="Q4629" s="79"/>
    </row>
    <row r="4630" spans="11:17">
      <c r="K4630" s="68"/>
      <c r="M4630" s="93"/>
      <c r="N4630" s="79"/>
      <c r="P4630" s="68"/>
      <c r="Q4630" s="79"/>
    </row>
    <row r="4631" spans="11:17">
      <c r="K4631" s="68"/>
      <c r="M4631" s="93"/>
      <c r="N4631" s="79"/>
      <c r="P4631" s="68"/>
      <c r="Q4631" s="79"/>
    </row>
    <row r="4632" spans="11:17">
      <c r="K4632" s="68"/>
      <c r="M4632" s="93"/>
      <c r="N4632" s="79"/>
      <c r="P4632" s="68"/>
      <c r="Q4632" s="79"/>
    </row>
    <row r="4633" spans="11:17">
      <c r="K4633" s="68"/>
      <c r="M4633" s="93"/>
      <c r="N4633" s="79"/>
      <c r="P4633" s="68"/>
      <c r="Q4633" s="79"/>
    </row>
    <row r="4634" spans="11:17">
      <c r="K4634" s="68"/>
      <c r="M4634" s="93"/>
      <c r="N4634" s="79"/>
      <c r="P4634" s="68"/>
      <c r="Q4634" s="79"/>
    </row>
    <row r="4635" spans="11:17">
      <c r="K4635" s="68"/>
      <c r="M4635" s="93"/>
      <c r="N4635" s="79"/>
      <c r="P4635" s="68"/>
      <c r="Q4635" s="79"/>
    </row>
    <row r="4636" spans="11:17">
      <c r="K4636" s="68"/>
      <c r="M4636" s="93"/>
      <c r="N4636" s="79"/>
      <c r="P4636" s="68"/>
      <c r="Q4636" s="79"/>
    </row>
    <row r="4637" spans="11:17">
      <c r="K4637" s="68"/>
      <c r="M4637" s="93"/>
      <c r="N4637" s="79"/>
      <c r="P4637" s="68"/>
      <c r="Q4637" s="79"/>
    </row>
    <row r="4638" spans="11:17">
      <c r="K4638" s="68"/>
      <c r="M4638" s="93"/>
      <c r="N4638" s="79"/>
      <c r="P4638" s="68"/>
      <c r="Q4638" s="79"/>
    </row>
    <row r="4639" spans="11:17">
      <c r="K4639" s="68"/>
      <c r="M4639" s="93"/>
      <c r="N4639" s="79"/>
      <c r="P4639" s="68"/>
      <c r="Q4639" s="79"/>
    </row>
    <row r="4640" spans="11:17">
      <c r="K4640" s="68"/>
      <c r="M4640" s="93"/>
      <c r="N4640" s="79"/>
      <c r="P4640" s="68"/>
      <c r="Q4640" s="79"/>
    </row>
    <row r="4641" spans="11:17">
      <c r="K4641" s="68"/>
      <c r="M4641" s="93"/>
      <c r="N4641" s="79"/>
      <c r="P4641" s="68"/>
      <c r="Q4641" s="79"/>
    </row>
    <row r="4642" spans="11:17">
      <c r="K4642" s="68"/>
      <c r="M4642" s="93"/>
      <c r="N4642" s="79"/>
      <c r="P4642" s="68"/>
      <c r="Q4642" s="79"/>
    </row>
    <row r="4643" spans="11:17">
      <c r="K4643" s="68"/>
      <c r="M4643" s="93"/>
      <c r="N4643" s="79"/>
      <c r="P4643" s="68"/>
      <c r="Q4643" s="79"/>
    </row>
    <row r="4644" spans="11:17">
      <c r="K4644" s="68"/>
      <c r="M4644" s="93"/>
      <c r="N4644" s="79"/>
      <c r="P4644" s="68"/>
      <c r="Q4644" s="79"/>
    </row>
    <row r="4645" spans="11:17">
      <c r="K4645" s="68"/>
      <c r="M4645" s="93"/>
      <c r="N4645" s="79"/>
      <c r="P4645" s="68"/>
      <c r="Q4645" s="79"/>
    </row>
    <row r="4646" spans="11:17">
      <c r="K4646" s="68"/>
      <c r="M4646" s="93"/>
      <c r="N4646" s="79"/>
      <c r="P4646" s="68"/>
      <c r="Q4646" s="79"/>
    </row>
    <row r="4647" spans="11:17">
      <c r="K4647" s="68"/>
      <c r="M4647" s="93"/>
      <c r="N4647" s="79"/>
      <c r="P4647" s="68"/>
      <c r="Q4647" s="79"/>
    </row>
    <row r="4648" spans="11:17">
      <c r="K4648" s="68"/>
      <c r="M4648" s="93"/>
      <c r="N4648" s="79"/>
      <c r="P4648" s="68"/>
      <c r="Q4648" s="79"/>
    </row>
    <row r="4649" spans="11:17">
      <c r="K4649" s="68"/>
      <c r="M4649" s="93"/>
      <c r="N4649" s="79"/>
      <c r="P4649" s="68"/>
      <c r="Q4649" s="79"/>
    </row>
    <row r="4650" spans="11:17">
      <c r="K4650" s="68"/>
      <c r="M4650" s="93"/>
      <c r="N4650" s="79"/>
      <c r="P4650" s="68"/>
      <c r="Q4650" s="79"/>
    </row>
    <row r="4651" spans="11:17">
      <c r="K4651" s="68"/>
      <c r="M4651" s="93"/>
      <c r="N4651" s="79"/>
      <c r="P4651" s="68"/>
      <c r="Q4651" s="79"/>
    </row>
    <row r="4652" spans="11:17">
      <c r="K4652" s="68"/>
      <c r="M4652" s="93"/>
      <c r="N4652" s="79"/>
      <c r="P4652" s="68"/>
      <c r="Q4652" s="79"/>
    </row>
    <row r="4653" spans="11:17">
      <c r="K4653" s="68"/>
      <c r="M4653" s="93"/>
      <c r="N4653" s="79"/>
      <c r="P4653" s="68"/>
      <c r="Q4653" s="79"/>
    </row>
    <row r="4654" spans="11:17">
      <c r="K4654" s="68"/>
      <c r="M4654" s="93"/>
      <c r="N4654" s="79"/>
      <c r="P4654" s="68"/>
      <c r="Q4654" s="79"/>
    </row>
    <row r="4655" spans="11:17">
      <c r="K4655" s="68"/>
      <c r="M4655" s="93"/>
      <c r="N4655" s="79"/>
      <c r="P4655" s="68"/>
      <c r="Q4655" s="79"/>
    </row>
    <row r="4656" spans="11:17">
      <c r="K4656" s="68"/>
      <c r="M4656" s="93"/>
      <c r="N4656" s="79"/>
      <c r="P4656" s="68"/>
      <c r="Q4656" s="79"/>
    </row>
    <row r="4657" spans="11:17">
      <c r="K4657" s="68"/>
      <c r="M4657" s="93"/>
      <c r="N4657" s="79"/>
      <c r="P4657" s="68"/>
      <c r="Q4657" s="79"/>
    </row>
    <row r="4658" spans="11:17">
      <c r="K4658" s="68"/>
      <c r="M4658" s="93"/>
      <c r="N4658" s="79"/>
      <c r="P4658" s="68"/>
      <c r="Q4658" s="79"/>
    </row>
    <row r="4659" spans="11:17">
      <c r="K4659" s="68"/>
      <c r="M4659" s="93"/>
      <c r="N4659" s="79"/>
      <c r="P4659" s="68"/>
      <c r="Q4659" s="79"/>
    </row>
    <row r="4660" spans="11:17">
      <c r="K4660" s="68"/>
      <c r="M4660" s="93"/>
      <c r="N4660" s="79"/>
      <c r="P4660" s="68"/>
      <c r="Q4660" s="79"/>
    </row>
    <row r="4661" spans="11:17">
      <c r="K4661" s="68"/>
      <c r="M4661" s="93"/>
      <c r="N4661" s="79"/>
      <c r="P4661" s="68"/>
      <c r="Q4661" s="79"/>
    </row>
    <row r="4662" spans="11:17">
      <c r="K4662" s="68"/>
      <c r="M4662" s="93"/>
      <c r="N4662" s="79"/>
      <c r="P4662" s="68"/>
      <c r="Q4662" s="79"/>
    </row>
    <row r="4663" spans="11:17">
      <c r="K4663" s="68"/>
      <c r="M4663" s="93"/>
      <c r="N4663" s="79"/>
      <c r="P4663" s="68"/>
      <c r="Q4663" s="79"/>
    </row>
    <row r="4664" spans="11:17">
      <c r="K4664" s="68"/>
      <c r="M4664" s="93"/>
      <c r="N4664" s="79"/>
      <c r="P4664" s="68"/>
      <c r="Q4664" s="79"/>
    </row>
    <row r="4665" spans="11:17">
      <c r="K4665" s="68"/>
      <c r="M4665" s="93"/>
      <c r="N4665" s="79"/>
      <c r="P4665" s="68"/>
      <c r="Q4665" s="79"/>
    </row>
    <row r="4666" spans="11:17">
      <c r="K4666" s="68"/>
      <c r="M4666" s="93"/>
      <c r="N4666" s="79"/>
      <c r="P4666" s="68"/>
      <c r="Q4666" s="79"/>
    </row>
    <row r="4667" spans="11:17">
      <c r="K4667" s="68"/>
      <c r="M4667" s="93"/>
      <c r="N4667" s="79"/>
      <c r="P4667" s="68"/>
      <c r="Q4667" s="79"/>
    </row>
    <row r="4668" spans="11:17">
      <c r="K4668" s="68"/>
      <c r="M4668" s="93"/>
      <c r="N4668" s="79"/>
      <c r="P4668" s="68"/>
      <c r="Q4668" s="79"/>
    </row>
    <row r="4669" spans="11:17">
      <c r="K4669" s="68"/>
      <c r="M4669" s="93"/>
      <c r="N4669" s="79"/>
      <c r="P4669" s="68"/>
      <c r="Q4669" s="79"/>
    </row>
    <row r="4670" spans="11:17">
      <c r="K4670" s="68"/>
      <c r="M4670" s="93"/>
      <c r="N4670" s="79"/>
      <c r="P4670" s="68"/>
      <c r="Q4670" s="79"/>
    </row>
    <row r="4671" spans="11:17">
      <c r="K4671" s="68"/>
      <c r="M4671" s="93"/>
      <c r="N4671" s="79"/>
      <c r="P4671" s="68"/>
      <c r="Q4671" s="79"/>
    </row>
    <row r="4672" spans="11:17">
      <c r="K4672" s="68"/>
      <c r="M4672" s="93"/>
      <c r="N4672" s="79"/>
      <c r="P4672" s="68"/>
      <c r="Q4672" s="79"/>
    </row>
    <row r="4673" spans="11:17">
      <c r="K4673" s="68"/>
      <c r="M4673" s="93"/>
      <c r="N4673" s="79"/>
      <c r="P4673" s="68"/>
      <c r="Q4673" s="79"/>
    </row>
    <row r="4674" spans="11:17">
      <c r="K4674" s="68"/>
      <c r="M4674" s="93"/>
      <c r="N4674" s="79"/>
      <c r="P4674" s="68"/>
      <c r="Q4674" s="79"/>
    </row>
    <row r="4675" spans="11:17">
      <c r="K4675" s="68"/>
      <c r="M4675" s="93"/>
      <c r="N4675" s="79"/>
      <c r="P4675" s="68"/>
      <c r="Q4675" s="79"/>
    </row>
    <row r="4676" spans="11:17">
      <c r="K4676" s="68"/>
      <c r="M4676" s="93"/>
      <c r="N4676" s="79"/>
      <c r="P4676" s="68"/>
      <c r="Q4676" s="79"/>
    </row>
    <row r="4677" spans="11:17">
      <c r="K4677" s="68"/>
      <c r="M4677" s="93"/>
      <c r="N4677" s="79"/>
      <c r="P4677" s="68"/>
      <c r="Q4677" s="79"/>
    </row>
    <row r="4678" spans="11:17">
      <c r="K4678" s="68"/>
      <c r="M4678" s="93"/>
      <c r="N4678" s="79"/>
      <c r="P4678" s="68"/>
      <c r="Q4678" s="79"/>
    </row>
    <row r="4679" spans="11:17">
      <c r="K4679" s="68"/>
      <c r="M4679" s="93"/>
      <c r="N4679" s="79"/>
      <c r="P4679" s="68"/>
      <c r="Q4679" s="79"/>
    </row>
    <row r="4680" spans="11:17">
      <c r="K4680" s="68"/>
      <c r="M4680" s="93"/>
      <c r="N4680" s="79"/>
      <c r="P4680" s="68"/>
      <c r="Q4680" s="79"/>
    </row>
    <row r="4681" spans="11:17">
      <c r="K4681" s="68"/>
      <c r="M4681" s="93"/>
      <c r="N4681" s="79"/>
      <c r="P4681" s="68"/>
      <c r="Q4681" s="79"/>
    </row>
    <row r="4682" spans="11:17">
      <c r="K4682" s="68"/>
      <c r="M4682" s="93"/>
      <c r="N4682" s="79"/>
      <c r="P4682" s="68"/>
      <c r="Q4682" s="79"/>
    </row>
    <row r="4683" spans="11:17">
      <c r="K4683" s="68"/>
      <c r="M4683" s="93"/>
      <c r="N4683" s="79"/>
      <c r="P4683" s="68"/>
      <c r="Q4683" s="79"/>
    </row>
    <row r="4684" spans="11:17">
      <c r="K4684" s="68"/>
      <c r="M4684" s="93"/>
      <c r="N4684" s="79"/>
      <c r="P4684" s="68"/>
      <c r="Q4684" s="79"/>
    </row>
    <row r="4685" spans="11:17">
      <c r="K4685" s="68"/>
      <c r="M4685" s="93"/>
      <c r="N4685" s="79"/>
      <c r="P4685" s="68"/>
      <c r="Q4685" s="79"/>
    </row>
    <row r="4686" spans="11:17">
      <c r="K4686" s="68"/>
      <c r="M4686" s="93"/>
      <c r="N4686" s="79"/>
      <c r="P4686" s="68"/>
      <c r="Q4686" s="79"/>
    </row>
    <row r="4687" spans="11:17">
      <c r="K4687" s="68"/>
      <c r="M4687" s="93"/>
      <c r="N4687" s="79"/>
      <c r="P4687" s="68"/>
      <c r="Q4687" s="79"/>
    </row>
    <row r="4688" spans="11:17">
      <c r="K4688" s="68"/>
      <c r="M4688" s="93"/>
      <c r="N4688" s="79"/>
      <c r="P4688" s="68"/>
      <c r="Q4688" s="79"/>
    </row>
    <row r="4689" spans="11:17">
      <c r="K4689" s="68"/>
      <c r="M4689" s="93"/>
      <c r="N4689" s="79"/>
      <c r="P4689" s="68"/>
      <c r="Q4689" s="79"/>
    </row>
    <row r="4690" spans="11:17">
      <c r="K4690" s="68"/>
      <c r="M4690" s="93"/>
      <c r="N4690" s="79"/>
      <c r="P4690" s="68"/>
      <c r="Q4690" s="79"/>
    </row>
    <row r="4691" spans="11:17">
      <c r="K4691" s="68"/>
      <c r="M4691" s="93"/>
      <c r="N4691" s="79"/>
      <c r="P4691" s="68"/>
      <c r="Q4691" s="79"/>
    </row>
    <row r="4692" spans="11:17">
      <c r="K4692" s="68"/>
      <c r="M4692" s="93"/>
      <c r="N4692" s="79"/>
      <c r="P4692" s="68"/>
      <c r="Q4692" s="79"/>
    </row>
    <row r="4693" spans="11:17">
      <c r="K4693" s="68"/>
      <c r="M4693" s="93"/>
      <c r="N4693" s="79"/>
      <c r="P4693" s="68"/>
      <c r="Q4693" s="79"/>
    </row>
    <row r="4694" spans="11:17">
      <c r="K4694" s="68"/>
      <c r="M4694" s="93"/>
      <c r="N4694" s="79"/>
      <c r="P4694" s="68"/>
      <c r="Q4694" s="79"/>
    </row>
    <row r="4695" spans="11:17">
      <c r="K4695" s="68"/>
      <c r="M4695" s="93"/>
      <c r="N4695" s="79"/>
      <c r="P4695" s="68"/>
      <c r="Q4695" s="79"/>
    </row>
    <row r="4696" spans="11:17">
      <c r="K4696" s="68"/>
      <c r="M4696" s="93"/>
      <c r="N4696" s="79"/>
      <c r="P4696" s="68"/>
      <c r="Q4696" s="79"/>
    </row>
    <row r="4697" spans="11:17">
      <c r="K4697" s="68"/>
      <c r="M4697" s="93"/>
      <c r="N4697" s="79"/>
      <c r="P4697" s="68"/>
      <c r="Q4697" s="79"/>
    </row>
    <row r="4698" spans="11:17">
      <c r="K4698" s="68"/>
      <c r="M4698" s="93"/>
      <c r="N4698" s="79"/>
      <c r="P4698" s="68"/>
      <c r="Q4698" s="79"/>
    </row>
    <row r="4699" spans="11:17">
      <c r="K4699" s="68"/>
      <c r="M4699" s="93"/>
      <c r="N4699" s="79"/>
      <c r="P4699" s="68"/>
      <c r="Q4699" s="79"/>
    </row>
    <row r="4700" spans="11:17">
      <c r="K4700" s="68"/>
      <c r="M4700" s="93"/>
      <c r="N4700" s="79"/>
      <c r="P4700" s="68"/>
      <c r="Q4700" s="79"/>
    </row>
    <row r="4701" spans="11:17">
      <c r="K4701" s="68"/>
      <c r="M4701" s="93"/>
      <c r="N4701" s="79"/>
      <c r="P4701" s="68"/>
      <c r="Q4701" s="79"/>
    </row>
    <row r="4702" spans="11:17">
      <c r="K4702" s="68"/>
      <c r="M4702" s="93"/>
      <c r="N4702" s="79"/>
      <c r="P4702" s="68"/>
      <c r="Q4702" s="79"/>
    </row>
    <row r="4703" spans="11:17">
      <c r="K4703" s="68"/>
      <c r="M4703" s="93"/>
      <c r="N4703" s="79"/>
      <c r="P4703" s="68"/>
      <c r="Q4703" s="79"/>
    </row>
    <row r="4704" spans="11:17">
      <c r="K4704" s="68"/>
      <c r="M4704" s="93"/>
      <c r="N4704" s="79"/>
      <c r="P4704" s="68"/>
      <c r="Q4704" s="79"/>
    </row>
    <row r="4705" spans="11:17">
      <c r="K4705" s="68"/>
      <c r="M4705" s="93"/>
      <c r="N4705" s="79"/>
      <c r="P4705" s="68"/>
      <c r="Q4705" s="79"/>
    </row>
    <row r="4706" spans="11:17">
      <c r="K4706" s="68"/>
      <c r="M4706" s="93"/>
      <c r="N4706" s="79"/>
      <c r="P4706" s="68"/>
      <c r="Q4706" s="79"/>
    </row>
    <row r="4707" spans="11:17">
      <c r="K4707" s="68"/>
      <c r="M4707" s="93"/>
      <c r="N4707" s="79"/>
      <c r="P4707" s="68"/>
      <c r="Q4707" s="79"/>
    </row>
    <row r="4708" spans="11:17">
      <c r="K4708" s="68"/>
      <c r="M4708" s="93"/>
      <c r="N4708" s="79"/>
      <c r="P4708" s="68"/>
      <c r="Q4708" s="79"/>
    </row>
    <row r="4709" spans="11:17">
      <c r="K4709" s="68"/>
      <c r="M4709" s="93"/>
      <c r="N4709" s="79"/>
      <c r="P4709" s="68"/>
      <c r="Q4709" s="79"/>
    </row>
    <row r="4710" spans="11:17">
      <c r="K4710" s="68"/>
      <c r="M4710" s="93"/>
      <c r="N4710" s="79"/>
      <c r="P4710" s="68"/>
      <c r="Q4710" s="79"/>
    </row>
    <row r="4711" spans="11:17">
      <c r="K4711" s="68"/>
      <c r="M4711" s="93"/>
      <c r="N4711" s="79"/>
      <c r="P4711" s="68"/>
      <c r="Q4711" s="79"/>
    </row>
    <row r="4712" spans="11:17">
      <c r="K4712" s="68"/>
      <c r="M4712" s="93"/>
      <c r="N4712" s="79"/>
      <c r="P4712" s="68"/>
      <c r="Q4712" s="79"/>
    </row>
    <row r="4713" spans="11:17">
      <c r="K4713" s="68"/>
      <c r="M4713" s="93"/>
      <c r="N4713" s="79"/>
      <c r="P4713" s="68"/>
      <c r="Q4713" s="79"/>
    </row>
    <row r="4714" spans="11:17">
      <c r="K4714" s="68"/>
      <c r="M4714" s="93"/>
      <c r="N4714" s="79"/>
      <c r="P4714" s="68"/>
      <c r="Q4714" s="79"/>
    </row>
    <row r="4715" spans="11:17">
      <c r="K4715" s="68"/>
      <c r="M4715" s="93"/>
      <c r="N4715" s="79"/>
      <c r="P4715" s="68"/>
      <c r="Q4715" s="79"/>
    </row>
    <row r="4716" spans="11:17">
      <c r="K4716" s="68"/>
      <c r="M4716" s="93"/>
      <c r="N4716" s="79"/>
      <c r="P4716" s="68"/>
      <c r="Q4716" s="79"/>
    </row>
    <row r="4717" spans="11:17">
      <c r="K4717" s="68"/>
      <c r="M4717" s="93"/>
      <c r="N4717" s="79"/>
      <c r="P4717" s="68"/>
      <c r="Q4717" s="79"/>
    </row>
    <row r="4718" spans="11:17">
      <c r="K4718" s="68"/>
      <c r="M4718" s="93"/>
      <c r="N4718" s="79"/>
      <c r="P4718" s="68"/>
      <c r="Q4718" s="79"/>
    </row>
    <row r="4719" spans="11:17">
      <c r="K4719" s="68"/>
      <c r="M4719" s="93"/>
      <c r="N4719" s="79"/>
      <c r="P4719" s="68"/>
      <c r="Q4719" s="79"/>
    </row>
    <row r="4720" spans="11:17">
      <c r="K4720" s="68"/>
      <c r="M4720" s="93"/>
      <c r="N4720" s="79"/>
      <c r="P4720" s="68"/>
      <c r="Q4720" s="79"/>
    </row>
    <row r="4721" spans="11:17">
      <c r="K4721" s="68"/>
      <c r="M4721" s="93"/>
      <c r="N4721" s="79"/>
      <c r="P4721" s="68"/>
      <c r="Q4721" s="79"/>
    </row>
    <row r="4722" spans="11:17">
      <c r="K4722" s="68"/>
      <c r="M4722" s="93"/>
      <c r="N4722" s="79"/>
      <c r="P4722" s="68"/>
      <c r="Q4722" s="79"/>
    </row>
    <row r="4723" spans="11:17">
      <c r="K4723" s="68"/>
      <c r="M4723" s="93"/>
      <c r="N4723" s="79"/>
      <c r="P4723" s="68"/>
      <c r="Q4723" s="79"/>
    </row>
    <row r="4724" spans="11:17">
      <c r="K4724" s="68"/>
      <c r="M4724" s="93"/>
      <c r="N4724" s="79"/>
      <c r="P4724" s="68"/>
      <c r="Q4724" s="79"/>
    </row>
    <row r="4725" spans="11:17">
      <c r="K4725" s="68"/>
      <c r="M4725" s="93"/>
      <c r="N4725" s="79"/>
      <c r="P4725" s="68"/>
      <c r="Q4725" s="79"/>
    </row>
    <row r="4726" spans="11:17">
      <c r="K4726" s="68"/>
      <c r="M4726" s="93"/>
      <c r="N4726" s="79"/>
      <c r="P4726" s="68"/>
      <c r="Q4726" s="79"/>
    </row>
    <row r="4727" spans="11:17">
      <c r="K4727" s="68"/>
      <c r="M4727" s="93"/>
      <c r="N4727" s="79"/>
      <c r="P4727" s="68"/>
      <c r="Q4727" s="79"/>
    </row>
    <row r="4728" spans="11:17">
      <c r="K4728" s="68"/>
      <c r="M4728" s="93"/>
      <c r="N4728" s="79"/>
      <c r="P4728" s="68"/>
      <c r="Q4728" s="79"/>
    </row>
    <row r="4729" spans="11:17">
      <c r="K4729" s="68"/>
      <c r="M4729" s="93"/>
      <c r="N4729" s="79"/>
      <c r="P4729" s="68"/>
      <c r="Q4729" s="79"/>
    </row>
    <row r="4730" spans="11:17">
      <c r="K4730" s="68"/>
      <c r="M4730" s="93"/>
      <c r="N4730" s="79"/>
      <c r="P4730" s="68"/>
      <c r="Q4730" s="79"/>
    </row>
    <row r="4731" spans="11:17">
      <c r="K4731" s="68"/>
      <c r="M4731" s="93"/>
      <c r="N4731" s="79"/>
      <c r="P4731" s="68"/>
      <c r="Q4731" s="79"/>
    </row>
    <row r="4732" spans="11:17">
      <c r="K4732" s="68"/>
      <c r="M4732" s="93"/>
      <c r="N4732" s="79"/>
      <c r="P4732" s="68"/>
      <c r="Q4732" s="79"/>
    </row>
    <row r="4733" spans="11:17">
      <c r="K4733" s="68"/>
      <c r="M4733" s="93"/>
      <c r="N4733" s="79"/>
      <c r="P4733" s="68"/>
      <c r="Q4733" s="79"/>
    </row>
    <row r="4734" spans="11:17">
      <c r="K4734" s="68"/>
      <c r="M4734" s="93"/>
      <c r="N4734" s="79"/>
      <c r="P4734" s="68"/>
      <c r="Q4734" s="79"/>
    </row>
    <row r="4735" spans="11:17">
      <c r="K4735" s="68"/>
      <c r="M4735" s="93"/>
      <c r="N4735" s="79"/>
      <c r="P4735" s="68"/>
      <c r="Q4735" s="79"/>
    </row>
    <row r="4736" spans="11:17">
      <c r="K4736" s="68"/>
      <c r="M4736" s="93"/>
      <c r="N4736" s="79"/>
      <c r="P4736" s="68"/>
      <c r="Q4736" s="79"/>
    </row>
    <row r="4737" spans="11:17">
      <c r="K4737" s="68"/>
      <c r="M4737" s="93"/>
      <c r="N4737" s="79"/>
      <c r="P4737" s="68"/>
      <c r="Q4737" s="79"/>
    </row>
    <row r="4738" spans="11:17">
      <c r="K4738" s="68"/>
      <c r="M4738" s="93"/>
      <c r="N4738" s="79"/>
      <c r="P4738" s="68"/>
      <c r="Q4738" s="79"/>
    </row>
    <row r="4739" spans="11:17">
      <c r="K4739" s="68"/>
      <c r="M4739" s="93"/>
      <c r="N4739" s="79"/>
      <c r="P4739" s="68"/>
      <c r="Q4739" s="79"/>
    </row>
    <row r="4740" spans="11:17">
      <c r="K4740" s="68"/>
      <c r="M4740" s="93"/>
      <c r="N4740" s="79"/>
      <c r="P4740" s="68"/>
      <c r="Q4740" s="79"/>
    </row>
    <row r="4741" spans="11:17">
      <c r="K4741" s="68"/>
      <c r="M4741" s="93"/>
      <c r="N4741" s="79"/>
      <c r="P4741" s="68"/>
      <c r="Q4741" s="79"/>
    </row>
    <row r="4742" spans="11:17">
      <c r="K4742" s="68"/>
      <c r="M4742" s="93"/>
      <c r="N4742" s="79"/>
      <c r="P4742" s="68"/>
      <c r="Q4742" s="79"/>
    </row>
    <row r="4743" spans="11:17">
      <c r="K4743" s="68"/>
      <c r="M4743" s="93"/>
      <c r="N4743" s="79"/>
      <c r="P4743" s="68"/>
      <c r="Q4743" s="79"/>
    </row>
    <row r="4744" spans="11:17">
      <c r="K4744" s="68"/>
      <c r="M4744" s="93"/>
      <c r="N4744" s="79"/>
      <c r="P4744" s="68"/>
      <c r="Q4744" s="79"/>
    </row>
    <row r="4745" spans="11:17">
      <c r="K4745" s="68"/>
      <c r="M4745" s="93"/>
      <c r="N4745" s="79"/>
      <c r="P4745" s="68"/>
      <c r="Q4745" s="79"/>
    </row>
    <row r="4746" spans="11:17">
      <c r="K4746" s="68"/>
      <c r="M4746" s="93"/>
      <c r="N4746" s="79"/>
      <c r="P4746" s="68"/>
      <c r="Q4746" s="79"/>
    </row>
    <row r="4747" spans="11:17">
      <c r="K4747" s="68"/>
      <c r="M4747" s="93"/>
      <c r="N4747" s="79"/>
      <c r="P4747" s="68"/>
      <c r="Q4747" s="79"/>
    </row>
    <row r="4748" spans="11:17">
      <c r="K4748" s="68"/>
      <c r="M4748" s="93"/>
      <c r="N4748" s="79"/>
      <c r="P4748" s="68"/>
      <c r="Q4748" s="79"/>
    </row>
    <row r="4749" spans="11:17">
      <c r="K4749" s="68"/>
      <c r="M4749" s="93"/>
      <c r="N4749" s="79"/>
      <c r="P4749" s="68"/>
      <c r="Q4749" s="79"/>
    </row>
    <row r="4750" spans="11:17">
      <c r="K4750" s="68"/>
      <c r="M4750" s="93"/>
      <c r="N4750" s="79"/>
      <c r="P4750" s="68"/>
      <c r="Q4750" s="79"/>
    </row>
    <row r="4751" spans="11:17">
      <c r="K4751" s="68"/>
      <c r="M4751" s="93"/>
      <c r="N4751" s="79"/>
      <c r="P4751" s="68"/>
      <c r="Q4751" s="79"/>
    </row>
    <row r="4752" spans="11:17">
      <c r="K4752" s="68"/>
      <c r="M4752" s="93"/>
      <c r="N4752" s="79"/>
      <c r="P4752" s="68"/>
      <c r="Q4752" s="79"/>
    </row>
    <row r="4753" spans="11:17">
      <c r="K4753" s="68"/>
      <c r="M4753" s="93"/>
      <c r="N4753" s="79"/>
      <c r="P4753" s="68"/>
      <c r="Q4753" s="79"/>
    </row>
    <row r="4754" spans="11:17">
      <c r="K4754" s="68"/>
      <c r="M4754" s="93"/>
      <c r="N4754" s="79"/>
      <c r="P4754" s="68"/>
      <c r="Q4754" s="79"/>
    </row>
    <row r="4755" spans="11:17">
      <c r="K4755" s="68"/>
      <c r="M4755" s="93"/>
      <c r="N4755" s="79"/>
      <c r="P4755" s="68"/>
      <c r="Q4755" s="79"/>
    </row>
    <row r="4756" spans="11:17">
      <c r="K4756" s="68"/>
      <c r="M4756" s="93"/>
      <c r="N4756" s="79"/>
      <c r="P4756" s="68"/>
      <c r="Q4756" s="79"/>
    </row>
    <row r="4757" spans="11:17">
      <c r="K4757" s="68"/>
      <c r="M4757" s="93"/>
      <c r="N4757" s="79"/>
      <c r="P4757" s="68"/>
      <c r="Q4757" s="79"/>
    </row>
    <row r="4758" spans="11:17">
      <c r="K4758" s="68"/>
      <c r="M4758" s="93"/>
      <c r="N4758" s="79"/>
      <c r="P4758" s="68"/>
      <c r="Q4758" s="79"/>
    </row>
    <row r="4759" spans="11:17">
      <c r="K4759" s="68"/>
      <c r="M4759" s="93"/>
      <c r="N4759" s="79"/>
      <c r="P4759" s="68"/>
      <c r="Q4759" s="79"/>
    </row>
    <row r="4760" spans="11:17">
      <c r="K4760" s="68"/>
      <c r="M4760" s="93"/>
      <c r="N4760" s="79"/>
      <c r="P4760" s="68"/>
      <c r="Q4760" s="79"/>
    </row>
    <row r="4761" spans="11:17">
      <c r="K4761" s="68"/>
      <c r="M4761" s="93"/>
      <c r="N4761" s="79"/>
      <c r="P4761" s="68"/>
      <c r="Q4761" s="79"/>
    </row>
    <row r="4762" spans="11:17">
      <c r="K4762" s="68"/>
      <c r="M4762" s="93"/>
      <c r="N4762" s="79"/>
      <c r="P4762" s="68"/>
      <c r="Q4762" s="79"/>
    </row>
    <row r="4763" spans="11:17">
      <c r="K4763" s="68"/>
      <c r="M4763" s="93"/>
      <c r="N4763" s="79"/>
      <c r="P4763" s="68"/>
      <c r="Q4763" s="79"/>
    </row>
    <row r="4764" spans="11:17">
      <c r="K4764" s="68"/>
      <c r="M4764" s="93"/>
      <c r="N4764" s="79"/>
      <c r="P4764" s="68"/>
      <c r="Q4764" s="79"/>
    </row>
    <row r="4765" spans="11:17">
      <c r="K4765" s="68"/>
      <c r="M4765" s="93"/>
      <c r="N4765" s="79"/>
      <c r="P4765" s="68"/>
      <c r="Q4765" s="79"/>
    </row>
    <row r="4766" spans="11:17">
      <c r="K4766" s="68"/>
      <c r="M4766" s="93"/>
      <c r="N4766" s="79"/>
      <c r="P4766" s="68"/>
      <c r="Q4766" s="79"/>
    </row>
    <row r="4767" spans="11:17">
      <c r="K4767" s="68"/>
      <c r="M4767" s="93"/>
      <c r="N4767" s="79"/>
      <c r="P4767" s="68"/>
      <c r="Q4767" s="79"/>
    </row>
    <row r="4768" spans="11:17">
      <c r="K4768" s="68"/>
      <c r="M4768" s="93"/>
      <c r="N4768" s="79"/>
      <c r="P4768" s="68"/>
      <c r="Q4768" s="79"/>
    </row>
    <row r="4769" spans="11:17">
      <c r="K4769" s="68"/>
      <c r="M4769" s="93"/>
      <c r="N4769" s="79"/>
      <c r="P4769" s="68"/>
      <c r="Q4769" s="79"/>
    </row>
    <row r="4770" spans="11:17">
      <c r="K4770" s="68"/>
      <c r="M4770" s="93"/>
      <c r="N4770" s="79"/>
      <c r="P4770" s="68"/>
      <c r="Q4770" s="79"/>
    </row>
    <row r="4771" spans="11:17">
      <c r="K4771" s="68"/>
      <c r="M4771" s="93"/>
      <c r="N4771" s="79"/>
      <c r="P4771" s="68"/>
      <c r="Q4771" s="79"/>
    </row>
    <row r="4772" spans="11:17">
      <c r="K4772" s="68"/>
      <c r="M4772" s="93"/>
      <c r="N4772" s="79"/>
      <c r="P4772" s="68"/>
      <c r="Q4772" s="79"/>
    </row>
    <row r="4773" spans="11:17">
      <c r="K4773" s="68"/>
      <c r="M4773" s="93"/>
      <c r="N4773" s="79"/>
      <c r="P4773" s="68"/>
      <c r="Q4773" s="79"/>
    </row>
    <row r="4774" spans="11:17">
      <c r="K4774" s="68"/>
      <c r="M4774" s="93"/>
      <c r="N4774" s="79"/>
      <c r="P4774" s="68"/>
      <c r="Q4774" s="79"/>
    </row>
    <row r="4775" spans="11:17">
      <c r="K4775" s="68"/>
      <c r="M4775" s="93"/>
      <c r="N4775" s="79"/>
      <c r="P4775" s="68"/>
      <c r="Q4775" s="79"/>
    </row>
    <row r="4776" spans="11:17">
      <c r="K4776" s="68"/>
      <c r="M4776" s="93"/>
      <c r="N4776" s="79"/>
      <c r="P4776" s="68"/>
      <c r="Q4776" s="79"/>
    </row>
    <row r="4777" spans="11:17">
      <c r="K4777" s="68"/>
      <c r="M4777" s="93"/>
      <c r="N4777" s="79"/>
      <c r="P4777" s="68"/>
      <c r="Q4777" s="79"/>
    </row>
    <row r="4778" spans="11:17">
      <c r="K4778" s="68"/>
      <c r="M4778" s="93"/>
      <c r="N4778" s="79"/>
      <c r="P4778" s="68"/>
      <c r="Q4778" s="79"/>
    </row>
    <row r="4779" spans="11:17">
      <c r="K4779" s="68"/>
      <c r="M4779" s="93"/>
      <c r="N4779" s="79"/>
      <c r="P4779" s="68"/>
      <c r="Q4779" s="79"/>
    </row>
    <row r="4780" spans="11:17">
      <c r="K4780" s="68"/>
      <c r="M4780" s="93"/>
      <c r="N4780" s="79"/>
      <c r="P4780" s="68"/>
      <c r="Q4780" s="79"/>
    </row>
    <row r="4781" spans="11:17">
      <c r="K4781" s="68"/>
      <c r="M4781" s="93"/>
      <c r="N4781" s="79"/>
      <c r="P4781" s="68"/>
      <c r="Q4781" s="79"/>
    </row>
    <row r="4782" spans="11:17">
      <c r="K4782" s="68"/>
      <c r="M4782" s="93"/>
      <c r="N4782" s="79"/>
      <c r="P4782" s="68"/>
      <c r="Q4782" s="79"/>
    </row>
    <row r="4783" spans="11:17">
      <c r="K4783" s="68"/>
      <c r="M4783" s="93"/>
      <c r="N4783" s="79"/>
      <c r="P4783" s="68"/>
      <c r="Q4783" s="79"/>
    </row>
    <row r="4784" spans="11:17">
      <c r="K4784" s="68"/>
      <c r="M4784" s="93"/>
      <c r="N4784" s="79"/>
      <c r="P4784" s="68"/>
      <c r="Q4784" s="79"/>
    </row>
    <row r="4785" spans="11:17">
      <c r="K4785" s="68"/>
      <c r="M4785" s="93"/>
      <c r="N4785" s="79"/>
      <c r="P4785" s="68"/>
      <c r="Q4785" s="79"/>
    </row>
    <row r="4786" spans="11:17">
      <c r="K4786" s="68"/>
      <c r="M4786" s="93"/>
      <c r="N4786" s="79"/>
      <c r="P4786" s="68"/>
      <c r="Q4786" s="79"/>
    </row>
    <row r="4787" spans="11:17">
      <c r="K4787" s="68"/>
      <c r="M4787" s="93"/>
      <c r="N4787" s="79"/>
      <c r="P4787" s="68"/>
      <c r="Q4787" s="79"/>
    </row>
    <row r="4788" spans="11:17">
      <c r="K4788" s="68"/>
      <c r="M4788" s="93"/>
      <c r="N4788" s="79"/>
      <c r="P4788" s="68"/>
      <c r="Q4788" s="79"/>
    </row>
    <row r="4789" spans="11:17">
      <c r="K4789" s="68"/>
      <c r="M4789" s="93"/>
      <c r="N4789" s="79"/>
      <c r="P4789" s="68"/>
      <c r="Q4789" s="79"/>
    </row>
    <row r="4790" spans="11:17">
      <c r="K4790" s="68"/>
      <c r="M4790" s="93"/>
      <c r="N4790" s="79"/>
      <c r="P4790" s="68"/>
      <c r="Q4790" s="79"/>
    </row>
    <row r="4791" spans="11:17">
      <c r="K4791" s="68"/>
      <c r="M4791" s="93"/>
      <c r="N4791" s="79"/>
      <c r="P4791" s="68"/>
      <c r="Q4791" s="79"/>
    </row>
    <row r="4792" spans="11:17">
      <c r="K4792" s="68"/>
      <c r="M4792" s="93"/>
      <c r="N4792" s="79"/>
      <c r="P4792" s="68"/>
      <c r="Q4792" s="79"/>
    </row>
    <row r="4793" spans="11:17">
      <c r="K4793" s="68"/>
      <c r="M4793" s="93"/>
      <c r="N4793" s="79"/>
      <c r="P4793" s="68"/>
      <c r="Q4793" s="79"/>
    </row>
    <row r="4794" spans="11:17">
      <c r="K4794" s="68"/>
      <c r="M4794" s="93"/>
      <c r="N4794" s="79"/>
      <c r="P4794" s="68"/>
      <c r="Q4794" s="79"/>
    </row>
    <row r="4795" spans="11:17">
      <c r="K4795" s="68"/>
      <c r="M4795" s="93"/>
      <c r="N4795" s="79"/>
      <c r="P4795" s="68"/>
      <c r="Q4795" s="79"/>
    </row>
    <row r="4796" spans="11:17">
      <c r="K4796" s="68"/>
      <c r="M4796" s="93"/>
      <c r="N4796" s="79"/>
      <c r="P4796" s="68"/>
      <c r="Q4796" s="79"/>
    </row>
    <row r="4797" spans="11:17">
      <c r="K4797" s="68"/>
      <c r="M4797" s="93"/>
      <c r="N4797" s="79"/>
      <c r="P4797" s="68"/>
      <c r="Q4797" s="79"/>
    </row>
    <row r="4798" spans="11:17">
      <c r="K4798" s="68"/>
      <c r="M4798" s="93"/>
      <c r="N4798" s="79"/>
      <c r="P4798" s="68"/>
      <c r="Q4798" s="79"/>
    </row>
    <row r="4799" spans="11:17">
      <c r="K4799" s="68"/>
      <c r="M4799" s="93"/>
      <c r="N4799" s="79"/>
      <c r="P4799" s="68"/>
      <c r="Q4799" s="79"/>
    </row>
    <row r="4800" spans="11:17">
      <c r="K4800" s="68"/>
      <c r="M4800" s="93"/>
      <c r="N4800" s="79"/>
      <c r="P4800" s="68"/>
      <c r="Q4800" s="79"/>
    </row>
    <row r="4801" spans="11:17">
      <c r="K4801" s="68"/>
      <c r="M4801" s="93"/>
      <c r="N4801" s="79"/>
      <c r="P4801" s="68"/>
      <c r="Q4801" s="79"/>
    </row>
    <row r="4802" spans="11:17">
      <c r="K4802" s="68"/>
      <c r="M4802" s="93"/>
      <c r="N4802" s="79"/>
      <c r="P4802" s="68"/>
      <c r="Q4802" s="79"/>
    </row>
    <row r="4803" spans="11:17">
      <c r="K4803" s="68"/>
      <c r="M4803" s="93"/>
      <c r="N4803" s="79"/>
      <c r="P4803" s="68"/>
      <c r="Q4803" s="79"/>
    </row>
    <row r="4804" spans="11:17">
      <c r="K4804" s="68"/>
      <c r="M4804" s="93"/>
      <c r="N4804" s="79"/>
      <c r="P4804" s="68"/>
      <c r="Q4804" s="79"/>
    </row>
    <row r="4805" spans="11:17">
      <c r="K4805" s="68"/>
      <c r="M4805" s="93"/>
      <c r="N4805" s="79"/>
      <c r="P4805" s="68"/>
      <c r="Q4805" s="79"/>
    </row>
    <row r="4806" spans="11:17">
      <c r="K4806" s="68"/>
      <c r="M4806" s="93"/>
      <c r="N4806" s="79"/>
      <c r="P4806" s="68"/>
      <c r="Q4806" s="79"/>
    </row>
    <row r="4807" spans="11:17">
      <c r="K4807" s="68"/>
      <c r="M4807" s="93"/>
      <c r="N4807" s="79"/>
      <c r="P4807" s="68"/>
      <c r="Q4807" s="79"/>
    </row>
    <row r="4808" spans="11:17">
      <c r="K4808" s="68"/>
      <c r="M4808" s="93"/>
      <c r="N4808" s="79"/>
      <c r="P4808" s="68"/>
      <c r="Q4808" s="79"/>
    </row>
    <row r="4809" spans="11:17">
      <c r="K4809" s="68"/>
      <c r="M4809" s="93"/>
      <c r="N4809" s="79"/>
      <c r="P4809" s="68"/>
      <c r="Q4809" s="79"/>
    </row>
    <row r="4810" spans="11:17">
      <c r="K4810" s="68"/>
      <c r="M4810" s="93"/>
      <c r="N4810" s="79"/>
      <c r="P4810" s="68"/>
      <c r="Q4810" s="79"/>
    </row>
    <row r="4811" spans="11:17">
      <c r="K4811" s="68"/>
      <c r="M4811" s="93"/>
      <c r="N4811" s="79"/>
      <c r="P4811" s="68"/>
      <c r="Q4811" s="79"/>
    </row>
    <row r="4812" spans="11:17">
      <c r="K4812" s="68"/>
      <c r="M4812" s="93"/>
      <c r="N4812" s="79"/>
      <c r="P4812" s="68"/>
      <c r="Q4812" s="79"/>
    </row>
    <row r="4813" spans="11:17">
      <c r="K4813" s="68"/>
      <c r="M4813" s="93"/>
      <c r="N4813" s="79"/>
      <c r="P4813" s="68"/>
      <c r="Q4813" s="79"/>
    </row>
    <row r="4814" spans="11:17">
      <c r="K4814" s="68"/>
      <c r="M4814" s="93"/>
      <c r="N4814" s="79"/>
      <c r="P4814" s="68"/>
      <c r="Q4814" s="79"/>
    </row>
    <row r="4815" spans="11:17">
      <c r="K4815" s="68"/>
      <c r="M4815" s="93"/>
      <c r="N4815" s="79"/>
      <c r="P4815" s="68"/>
      <c r="Q4815" s="79"/>
    </row>
    <row r="4816" spans="11:17">
      <c r="K4816" s="68"/>
      <c r="M4816" s="93"/>
      <c r="N4816" s="79"/>
      <c r="P4816" s="68"/>
      <c r="Q4816" s="79"/>
    </row>
    <row r="4817" spans="11:17">
      <c r="K4817" s="68"/>
      <c r="M4817" s="93"/>
      <c r="N4817" s="79"/>
      <c r="P4817" s="68"/>
      <c r="Q4817" s="79"/>
    </row>
    <row r="4818" spans="11:17">
      <c r="K4818" s="68"/>
      <c r="M4818" s="93"/>
      <c r="N4818" s="79"/>
      <c r="P4818" s="68"/>
      <c r="Q4818" s="79"/>
    </row>
    <row r="4819" spans="11:17">
      <c r="K4819" s="68"/>
      <c r="M4819" s="93"/>
      <c r="N4819" s="79"/>
      <c r="P4819" s="68"/>
      <c r="Q4819" s="79"/>
    </row>
    <row r="4820" spans="11:17">
      <c r="K4820" s="68"/>
      <c r="M4820" s="93"/>
      <c r="N4820" s="79"/>
      <c r="P4820" s="68"/>
      <c r="Q4820" s="79"/>
    </row>
    <row r="4821" spans="11:17">
      <c r="K4821" s="68"/>
      <c r="M4821" s="93"/>
      <c r="N4821" s="79"/>
      <c r="P4821" s="68"/>
      <c r="Q4821" s="79"/>
    </row>
    <row r="4822" spans="11:17">
      <c r="K4822" s="68"/>
      <c r="M4822" s="93"/>
      <c r="N4822" s="79"/>
      <c r="P4822" s="68"/>
      <c r="Q4822" s="79"/>
    </row>
    <row r="4823" spans="11:17">
      <c r="K4823" s="68"/>
      <c r="M4823" s="93"/>
      <c r="N4823" s="79"/>
      <c r="P4823" s="68"/>
      <c r="Q4823" s="79"/>
    </row>
    <row r="4824" spans="11:17">
      <c r="K4824" s="68"/>
      <c r="M4824" s="93"/>
      <c r="N4824" s="79"/>
      <c r="P4824" s="68"/>
      <c r="Q4824" s="79"/>
    </row>
    <row r="4825" spans="11:17">
      <c r="K4825" s="68"/>
      <c r="M4825" s="93"/>
      <c r="N4825" s="79"/>
      <c r="P4825" s="68"/>
      <c r="Q4825" s="79"/>
    </row>
    <row r="4826" spans="11:17">
      <c r="K4826" s="68"/>
      <c r="M4826" s="93"/>
      <c r="N4826" s="79"/>
      <c r="P4826" s="68"/>
      <c r="Q4826" s="79"/>
    </row>
    <row r="4827" spans="11:17">
      <c r="K4827" s="68"/>
      <c r="M4827" s="93"/>
      <c r="N4827" s="79"/>
      <c r="P4827" s="68"/>
      <c r="Q4827" s="79"/>
    </row>
    <row r="4828" spans="11:17">
      <c r="K4828" s="68"/>
      <c r="M4828" s="93"/>
      <c r="N4828" s="79"/>
      <c r="P4828" s="68"/>
      <c r="Q4828" s="79"/>
    </row>
    <row r="4829" spans="11:17">
      <c r="K4829" s="68"/>
      <c r="M4829" s="93"/>
      <c r="N4829" s="79"/>
      <c r="P4829" s="68"/>
      <c r="Q4829" s="79"/>
    </row>
    <row r="4830" spans="11:17">
      <c r="K4830" s="68"/>
      <c r="M4830" s="93"/>
      <c r="N4830" s="79"/>
      <c r="P4830" s="68"/>
      <c r="Q4830" s="79"/>
    </row>
    <row r="4831" spans="11:17">
      <c r="K4831" s="68"/>
      <c r="M4831" s="93"/>
      <c r="N4831" s="79"/>
      <c r="P4831" s="68"/>
      <c r="Q4831" s="79"/>
    </row>
    <row r="4832" spans="11:17">
      <c r="K4832" s="68"/>
      <c r="M4832" s="93"/>
      <c r="N4832" s="79"/>
      <c r="P4832" s="68"/>
      <c r="Q4832" s="79"/>
    </row>
    <row r="4833" spans="11:17">
      <c r="K4833" s="68"/>
      <c r="M4833" s="93"/>
      <c r="N4833" s="79"/>
      <c r="P4833" s="68"/>
      <c r="Q4833" s="79"/>
    </row>
    <row r="4834" spans="11:17">
      <c r="K4834" s="68"/>
      <c r="M4834" s="93"/>
      <c r="N4834" s="79"/>
      <c r="P4834" s="68"/>
      <c r="Q4834" s="79"/>
    </row>
    <row r="4835" spans="11:17">
      <c r="K4835" s="68"/>
      <c r="M4835" s="93"/>
      <c r="N4835" s="79"/>
      <c r="P4835" s="68"/>
      <c r="Q4835" s="79"/>
    </row>
    <row r="4836" spans="11:17">
      <c r="K4836" s="68"/>
      <c r="M4836" s="93"/>
      <c r="N4836" s="79"/>
      <c r="P4836" s="68"/>
      <c r="Q4836" s="79"/>
    </row>
    <row r="4837" spans="11:17">
      <c r="K4837" s="68"/>
      <c r="M4837" s="93"/>
      <c r="N4837" s="79"/>
      <c r="P4837" s="68"/>
      <c r="Q4837" s="79"/>
    </row>
    <row r="4838" spans="11:17">
      <c r="K4838" s="68"/>
      <c r="M4838" s="93"/>
      <c r="N4838" s="79"/>
      <c r="P4838" s="68"/>
      <c r="Q4838" s="79"/>
    </row>
    <row r="4839" spans="11:17">
      <c r="K4839" s="68"/>
      <c r="M4839" s="93"/>
      <c r="N4839" s="79"/>
      <c r="P4839" s="68"/>
      <c r="Q4839" s="79"/>
    </row>
    <row r="4840" spans="11:17">
      <c r="K4840" s="68"/>
      <c r="M4840" s="93"/>
      <c r="N4840" s="79"/>
      <c r="P4840" s="68"/>
      <c r="Q4840" s="79"/>
    </row>
    <row r="4841" spans="11:17">
      <c r="K4841" s="68"/>
      <c r="M4841" s="93"/>
      <c r="N4841" s="79"/>
      <c r="P4841" s="68"/>
      <c r="Q4841" s="79"/>
    </row>
    <row r="4842" spans="11:17">
      <c r="K4842" s="68"/>
      <c r="M4842" s="93"/>
      <c r="N4842" s="79"/>
      <c r="P4842" s="68"/>
      <c r="Q4842" s="79"/>
    </row>
    <row r="4843" spans="11:17">
      <c r="K4843" s="68"/>
      <c r="M4843" s="93"/>
      <c r="N4843" s="79"/>
      <c r="P4843" s="68"/>
      <c r="Q4843" s="79"/>
    </row>
    <row r="4844" spans="11:17">
      <c r="K4844" s="68"/>
      <c r="M4844" s="93"/>
      <c r="N4844" s="79"/>
      <c r="P4844" s="68"/>
      <c r="Q4844" s="79"/>
    </row>
    <row r="4845" spans="11:17">
      <c r="K4845" s="68"/>
      <c r="M4845" s="93"/>
      <c r="N4845" s="79"/>
      <c r="P4845" s="68"/>
      <c r="Q4845" s="79"/>
    </row>
    <row r="4846" spans="11:17">
      <c r="K4846" s="68"/>
      <c r="M4846" s="93"/>
      <c r="N4846" s="79"/>
      <c r="P4846" s="68"/>
      <c r="Q4846" s="79"/>
    </row>
    <row r="4847" spans="11:17">
      <c r="K4847" s="68"/>
      <c r="M4847" s="93"/>
      <c r="N4847" s="79"/>
      <c r="P4847" s="68"/>
      <c r="Q4847" s="79"/>
    </row>
    <row r="4848" spans="11:17">
      <c r="K4848" s="68"/>
      <c r="M4848" s="93"/>
      <c r="N4848" s="79"/>
      <c r="P4848" s="68"/>
      <c r="Q4848" s="79"/>
    </row>
    <row r="4849" spans="11:17">
      <c r="K4849" s="68"/>
      <c r="M4849" s="93"/>
      <c r="N4849" s="79"/>
      <c r="P4849" s="68"/>
      <c r="Q4849" s="79"/>
    </row>
    <row r="4850" spans="11:17">
      <c r="K4850" s="68"/>
      <c r="M4850" s="93"/>
      <c r="N4850" s="79"/>
      <c r="P4850" s="68"/>
      <c r="Q4850" s="79"/>
    </row>
    <row r="4851" spans="11:17">
      <c r="K4851" s="68"/>
      <c r="M4851" s="93"/>
      <c r="N4851" s="79"/>
      <c r="P4851" s="68"/>
      <c r="Q4851" s="79"/>
    </row>
    <row r="4852" spans="11:17">
      <c r="K4852" s="68"/>
      <c r="M4852" s="93"/>
      <c r="N4852" s="79"/>
      <c r="P4852" s="68"/>
      <c r="Q4852" s="79"/>
    </row>
    <row r="4853" spans="11:17">
      <c r="K4853" s="68"/>
      <c r="M4853" s="93"/>
      <c r="N4853" s="79"/>
      <c r="P4853" s="68"/>
      <c r="Q4853" s="79"/>
    </row>
    <row r="4854" spans="11:17">
      <c r="K4854" s="68"/>
      <c r="M4854" s="93"/>
      <c r="N4854" s="79"/>
      <c r="P4854" s="68"/>
      <c r="Q4854" s="79"/>
    </row>
    <row r="4855" spans="11:17">
      <c r="K4855" s="68"/>
      <c r="M4855" s="93"/>
      <c r="N4855" s="79"/>
      <c r="P4855" s="68"/>
      <c r="Q4855" s="79"/>
    </row>
    <row r="4856" spans="11:17">
      <c r="K4856" s="68"/>
      <c r="M4856" s="93"/>
      <c r="N4856" s="79"/>
      <c r="P4856" s="68"/>
      <c r="Q4856" s="79"/>
    </row>
    <row r="4857" spans="11:17">
      <c r="K4857" s="68"/>
      <c r="M4857" s="93"/>
      <c r="N4857" s="79"/>
      <c r="P4857" s="68"/>
      <c r="Q4857" s="79"/>
    </row>
    <row r="4858" spans="11:17">
      <c r="K4858" s="68"/>
      <c r="M4858" s="93"/>
      <c r="N4858" s="79"/>
      <c r="P4858" s="68"/>
      <c r="Q4858" s="79"/>
    </row>
    <row r="4859" spans="11:17">
      <c r="K4859" s="68"/>
      <c r="M4859" s="93"/>
      <c r="N4859" s="79"/>
      <c r="P4859" s="68"/>
      <c r="Q4859" s="79"/>
    </row>
    <row r="4860" spans="11:17">
      <c r="K4860" s="68"/>
      <c r="M4860" s="93"/>
      <c r="N4860" s="79"/>
      <c r="P4860" s="68"/>
      <c r="Q4860" s="79"/>
    </row>
    <row r="4861" spans="11:17">
      <c r="K4861" s="68"/>
      <c r="M4861" s="93"/>
      <c r="N4861" s="79"/>
      <c r="P4861" s="68"/>
      <c r="Q4861" s="79"/>
    </row>
    <row r="4862" spans="11:17">
      <c r="K4862" s="68"/>
      <c r="M4862" s="93"/>
      <c r="N4862" s="79"/>
      <c r="P4862" s="68"/>
      <c r="Q4862" s="79"/>
    </row>
    <row r="4863" spans="11:17">
      <c r="K4863" s="68"/>
      <c r="M4863" s="93"/>
      <c r="N4863" s="79"/>
      <c r="P4863" s="68"/>
      <c r="Q4863" s="79"/>
    </row>
    <row r="4864" spans="11:17">
      <c r="K4864" s="68"/>
      <c r="M4864" s="93"/>
      <c r="N4864" s="79"/>
      <c r="P4864" s="68"/>
      <c r="Q4864" s="79"/>
    </row>
    <row r="4865" spans="11:17">
      <c r="K4865" s="68"/>
      <c r="M4865" s="93"/>
      <c r="N4865" s="79"/>
      <c r="P4865" s="68"/>
      <c r="Q4865" s="79"/>
    </row>
    <row r="4866" spans="11:17">
      <c r="K4866" s="68"/>
      <c r="M4866" s="93"/>
      <c r="N4866" s="79"/>
      <c r="P4866" s="68"/>
      <c r="Q4866" s="79"/>
    </row>
    <row r="4867" spans="11:17">
      <c r="K4867" s="68"/>
      <c r="M4867" s="93"/>
      <c r="N4867" s="79"/>
      <c r="P4867" s="68"/>
      <c r="Q4867" s="79"/>
    </row>
    <row r="4868" spans="11:17">
      <c r="K4868" s="68"/>
      <c r="M4868" s="93"/>
      <c r="N4868" s="79"/>
      <c r="P4868" s="68"/>
      <c r="Q4868" s="79"/>
    </row>
    <row r="4869" spans="11:17">
      <c r="K4869" s="68"/>
      <c r="M4869" s="93"/>
      <c r="N4869" s="79"/>
      <c r="P4869" s="68"/>
      <c r="Q4869" s="79"/>
    </row>
    <row r="4870" spans="11:17">
      <c r="K4870" s="68"/>
      <c r="M4870" s="93"/>
      <c r="N4870" s="79"/>
      <c r="P4870" s="68"/>
      <c r="Q4870" s="79"/>
    </row>
    <row r="4871" spans="11:17">
      <c r="K4871" s="68"/>
      <c r="M4871" s="93"/>
      <c r="N4871" s="79"/>
      <c r="P4871" s="68"/>
      <c r="Q4871" s="79"/>
    </row>
    <row r="4872" spans="11:17">
      <c r="K4872" s="68"/>
      <c r="M4872" s="93"/>
      <c r="N4872" s="79"/>
      <c r="P4872" s="68"/>
      <c r="Q4872" s="79"/>
    </row>
    <row r="4873" spans="11:17">
      <c r="K4873" s="68"/>
      <c r="M4873" s="93"/>
      <c r="N4873" s="79"/>
      <c r="P4873" s="68"/>
      <c r="Q4873" s="79"/>
    </row>
    <row r="4874" spans="11:17">
      <c r="K4874" s="68"/>
      <c r="M4874" s="93"/>
      <c r="N4874" s="79"/>
      <c r="P4874" s="68"/>
      <c r="Q4874" s="79"/>
    </row>
    <row r="4875" spans="11:17">
      <c r="K4875" s="68"/>
      <c r="M4875" s="93"/>
      <c r="N4875" s="79"/>
      <c r="P4875" s="68"/>
      <c r="Q4875" s="79"/>
    </row>
    <row r="4876" spans="11:17">
      <c r="K4876" s="68"/>
      <c r="M4876" s="93"/>
      <c r="N4876" s="79"/>
      <c r="P4876" s="68"/>
      <c r="Q4876" s="79"/>
    </row>
    <row r="4877" spans="11:17">
      <c r="K4877" s="68"/>
      <c r="M4877" s="93"/>
      <c r="N4877" s="79"/>
      <c r="P4877" s="68"/>
      <c r="Q4877" s="79"/>
    </row>
    <row r="4878" spans="11:17">
      <c r="K4878" s="68"/>
      <c r="M4878" s="93"/>
      <c r="N4878" s="79"/>
      <c r="P4878" s="68"/>
      <c r="Q4878" s="79"/>
    </row>
    <row r="4879" spans="11:17">
      <c r="K4879" s="68"/>
      <c r="M4879" s="93"/>
      <c r="N4879" s="79"/>
      <c r="P4879" s="68"/>
      <c r="Q4879" s="79"/>
    </row>
    <row r="4880" spans="11:17">
      <c r="K4880" s="68"/>
      <c r="M4880" s="93"/>
      <c r="N4880" s="79"/>
      <c r="P4880" s="68"/>
      <c r="Q4880" s="79"/>
    </row>
    <row r="4881" spans="11:17">
      <c r="K4881" s="68"/>
      <c r="M4881" s="93"/>
      <c r="N4881" s="79"/>
      <c r="P4881" s="68"/>
      <c r="Q4881" s="79"/>
    </row>
    <row r="4882" spans="11:17">
      <c r="K4882" s="68"/>
      <c r="M4882" s="93"/>
      <c r="N4882" s="79"/>
      <c r="P4882" s="68"/>
      <c r="Q4882" s="79"/>
    </row>
    <row r="4883" spans="11:17">
      <c r="K4883" s="68"/>
      <c r="M4883" s="93"/>
      <c r="N4883" s="79"/>
      <c r="P4883" s="68"/>
      <c r="Q4883" s="79"/>
    </row>
    <row r="4884" spans="11:17">
      <c r="K4884" s="68"/>
      <c r="M4884" s="93"/>
      <c r="N4884" s="79"/>
      <c r="P4884" s="68"/>
      <c r="Q4884" s="79"/>
    </row>
    <row r="4885" spans="11:17">
      <c r="K4885" s="68"/>
      <c r="M4885" s="93"/>
      <c r="N4885" s="79"/>
      <c r="P4885" s="68"/>
      <c r="Q4885" s="79"/>
    </row>
    <row r="4886" spans="11:17">
      <c r="K4886" s="68"/>
      <c r="M4886" s="93"/>
      <c r="N4886" s="79"/>
      <c r="P4886" s="68"/>
      <c r="Q4886" s="79"/>
    </row>
    <row r="4887" spans="11:17">
      <c r="K4887" s="68"/>
      <c r="M4887" s="93"/>
      <c r="N4887" s="79"/>
      <c r="P4887" s="68"/>
      <c r="Q4887" s="79"/>
    </row>
    <row r="4888" spans="11:17">
      <c r="K4888" s="68"/>
      <c r="M4888" s="93"/>
      <c r="N4888" s="79"/>
      <c r="P4888" s="68"/>
      <c r="Q4888" s="79"/>
    </row>
    <row r="4889" spans="11:17">
      <c r="K4889" s="68"/>
      <c r="M4889" s="93"/>
      <c r="N4889" s="79"/>
      <c r="P4889" s="68"/>
      <c r="Q4889" s="79"/>
    </row>
    <row r="4890" spans="11:17">
      <c r="K4890" s="68"/>
      <c r="M4890" s="93"/>
      <c r="N4890" s="79"/>
      <c r="P4890" s="68"/>
      <c r="Q4890" s="79"/>
    </row>
    <row r="4891" spans="11:17">
      <c r="K4891" s="68"/>
      <c r="M4891" s="93"/>
      <c r="N4891" s="79"/>
      <c r="P4891" s="68"/>
      <c r="Q4891" s="79"/>
    </row>
    <row r="4892" spans="11:17">
      <c r="K4892" s="68"/>
      <c r="M4892" s="93"/>
      <c r="N4892" s="79"/>
      <c r="P4892" s="68"/>
      <c r="Q4892" s="79"/>
    </row>
    <row r="4893" spans="11:17">
      <c r="K4893" s="68"/>
      <c r="M4893" s="93"/>
      <c r="N4893" s="79"/>
      <c r="P4893" s="68"/>
      <c r="Q4893" s="79"/>
    </row>
    <row r="4894" spans="11:17">
      <c r="K4894" s="68"/>
      <c r="M4894" s="93"/>
      <c r="N4894" s="79"/>
      <c r="P4894" s="68"/>
      <c r="Q4894" s="79"/>
    </row>
    <row r="4895" spans="11:17">
      <c r="K4895" s="68"/>
      <c r="M4895" s="93"/>
      <c r="N4895" s="79"/>
      <c r="P4895" s="68"/>
      <c r="Q4895" s="79"/>
    </row>
    <row r="4896" spans="11:17">
      <c r="K4896" s="68"/>
      <c r="M4896" s="93"/>
      <c r="N4896" s="79"/>
      <c r="P4896" s="68"/>
      <c r="Q4896" s="79"/>
    </row>
    <row r="4897" spans="11:17">
      <c r="K4897" s="68"/>
      <c r="M4897" s="93"/>
      <c r="N4897" s="79"/>
      <c r="P4897" s="68"/>
      <c r="Q4897" s="79"/>
    </row>
    <row r="4898" spans="11:17">
      <c r="K4898" s="68"/>
      <c r="M4898" s="93"/>
      <c r="N4898" s="79"/>
      <c r="P4898" s="68"/>
      <c r="Q4898" s="79"/>
    </row>
    <row r="4899" spans="11:17">
      <c r="K4899" s="68"/>
      <c r="M4899" s="93"/>
      <c r="N4899" s="79"/>
      <c r="P4899" s="68"/>
      <c r="Q4899" s="79"/>
    </row>
    <row r="4900" spans="11:17">
      <c r="K4900" s="68"/>
      <c r="M4900" s="93"/>
      <c r="N4900" s="79"/>
      <c r="P4900" s="68"/>
      <c r="Q4900" s="79"/>
    </row>
    <row r="4901" spans="11:17">
      <c r="K4901" s="68"/>
      <c r="M4901" s="93"/>
      <c r="N4901" s="79"/>
      <c r="P4901" s="68"/>
      <c r="Q4901" s="79"/>
    </row>
    <row r="4902" spans="11:17">
      <c r="K4902" s="68"/>
      <c r="M4902" s="93"/>
      <c r="N4902" s="79"/>
      <c r="P4902" s="68"/>
      <c r="Q4902" s="79"/>
    </row>
    <row r="4903" spans="11:17">
      <c r="K4903" s="68"/>
      <c r="M4903" s="93"/>
      <c r="N4903" s="79"/>
      <c r="P4903" s="68"/>
      <c r="Q4903" s="79"/>
    </row>
    <row r="4904" spans="11:17">
      <c r="K4904" s="68"/>
      <c r="M4904" s="93"/>
      <c r="N4904" s="79"/>
      <c r="P4904" s="68"/>
      <c r="Q4904" s="79"/>
    </row>
    <row r="4905" spans="11:17">
      <c r="K4905" s="68"/>
      <c r="M4905" s="93"/>
      <c r="N4905" s="79"/>
      <c r="P4905" s="68"/>
      <c r="Q4905" s="79"/>
    </row>
    <row r="4906" spans="11:17">
      <c r="K4906" s="68"/>
      <c r="M4906" s="93"/>
      <c r="N4906" s="79"/>
      <c r="P4906" s="68"/>
      <c r="Q4906" s="79"/>
    </row>
    <row r="4907" spans="11:17">
      <c r="K4907" s="68"/>
      <c r="M4907" s="93"/>
      <c r="N4907" s="79"/>
      <c r="P4907" s="68"/>
      <c r="Q4907" s="79"/>
    </row>
    <row r="4908" spans="11:17">
      <c r="K4908" s="68"/>
      <c r="M4908" s="93"/>
      <c r="N4908" s="79"/>
      <c r="P4908" s="68"/>
      <c r="Q4908" s="79"/>
    </row>
    <row r="4909" spans="11:17">
      <c r="K4909" s="68"/>
      <c r="M4909" s="93"/>
      <c r="N4909" s="79"/>
      <c r="P4909" s="68"/>
      <c r="Q4909" s="79"/>
    </row>
    <row r="4910" spans="11:17">
      <c r="K4910" s="68"/>
      <c r="M4910" s="93"/>
      <c r="N4910" s="79"/>
      <c r="P4910" s="68"/>
      <c r="Q4910" s="79"/>
    </row>
    <row r="4911" spans="11:17">
      <c r="K4911" s="68"/>
      <c r="M4911" s="93"/>
      <c r="N4911" s="79"/>
      <c r="P4911" s="68"/>
      <c r="Q4911" s="79"/>
    </row>
    <row r="4912" spans="11:17">
      <c r="K4912" s="68"/>
      <c r="M4912" s="93"/>
      <c r="N4912" s="79"/>
      <c r="P4912" s="68"/>
      <c r="Q4912" s="79"/>
    </row>
    <row r="4913" spans="11:17">
      <c r="K4913" s="68"/>
      <c r="M4913" s="93"/>
      <c r="N4913" s="79"/>
      <c r="P4913" s="68"/>
      <c r="Q4913" s="79"/>
    </row>
    <row r="4914" spans="11:17">
      <c r="K4914" s="68"/>
      <c r="M4914" s="93"/>
      <c r="N4914" s="79"/>
      <c r="P4914" s="68"/>
      <c r="Q4914" s="79"/>
    </row>
    <row r="4915" spans="11:17">
      <c r="K4915" s="68"/>
      <c r="M4915" s="93"/>
      <c r="N4915" s="79"/>
      <c r="P4915" s="68"/>
      <c r="Q4915" s="79"/>
    </row>
    <row r="4916" spans="11:17">
      <c r="K4916" s="68"/>
      <c r="M4916" s="93"/>
      <c r="N4916" s="79"/>
      <c r="P4916" s="68"/>
      <c r="Q4916" s="79"/>
    </row>
    <row r="4917" spans="11:17">
      <c r="K4917" s="68"/>
      <c r="M4917" s="93"/>
      <c r="N4917" s="79"/>
      <c r="P4917" s="68"/>
      <c r="Q4917" s="79"/>
    </row>
    <row r="4918" spans="11:17">
      <c r="K4918" s="68"/>
      <c r="M4918" s="93"/>
      <c r="N4918" s="79"/>
      <c r="P4918" s="68"/>
      <c r="Q4918" s="79"/>
    </row>
    <row r="4919" spans="11:17">
      <c r="K4919" s="68"/>
      <c r="M4919" s="93"/>
      <c r="N4919" s="79"/>
      <c r="P4919" s="68"/>
      <c r="Q4919" s="79"/>
    </row>
    <row r="4920" spans="11:17">
      <c r="K4920" s="68"/>
      <c r="M4920" s="93"/>
      <c r="N4920" s="79"/>
      <c r="P4920" s="68"/>
      <c r="Q4920" s="79"/>
    </row>
    <row r="4921" spans="11:17">
      <c r="K4921" s="68"/>
      <c r="M4921" s="93"/>
      <c r="N4921" s="79"/>
      <c r="P4921" s="68"/>
      <c r="Q4921" s="79"/>
    </row>
    <row r="4922" spans="11:17">
      <c r="K4922" s="68"/>
      <c r="M4922" s="93"/>
      <c r="N4922" s="79"/>
      <c r="P4922" s="68"/>
      <c r="Q4922" s="79"/>
    </row>
    <row r="4923" spans="11:17">
      <c r="K4923" s="68"/>
      <c r="M4923" s="93"/>
      <c r="N4923" s="79"/>
      <c r="P4923" s="68"/>
      <c r="Q4923" s="79"/>
    </row>
    <row r="4924" spans="11:17">
      <c r="K4924" s="68"/>
      <c r="M4924" s="93"/>
      <c r="N4924" s="79"/>
      <c r="P4924" s="68"/>
      <c r="Q4924" s="79"/>
    </row>
    <row r="4925" spans="11:17">
      <c r="K4925" s="68"/>
      <c r="M4925" s="93"/>
      <c r="N4925" s="79"/>
      <c r="P4925" s="68"/>
      <c r="Q4925" s="79"/>
    </row>
    <row r="4926" spans="11:17">
      <c r="K4926" s="68"/>
      <c r="M4926" s="93"/>
      <c r="N4926" s="79"/>
      <c r="P4926" s="68"/>
      <c r="Q4926" s="79"/>
    </row>
    <row r="4927" spans="11:17">
      <c r="K4927" s="68"/>
      <c r="M4927" s="93"/>
      <c r="N4927" s="79"/>
      <c r="P4927" s="68"/>
      <c r="Q4927" s="79"/>
    </row>
    <row r="4928" spans="11:17">
      <c r="K4928" s="68"/>
      <c r="M4928" s="93"/>
      <c r="N4928" s="79"/>
      <c r="P4928" s="68"/>
      <c r="Q4928" s="79"/>
    </row>
    <row r="4929" spans="11:17">
      <c r="K4929" s="68"/>
      <c r="M4929" s="93"/>
      <c r="N4929" s="79"/>
      <c r="P4929" s="68"/>
      <c r="Q4929" s="79"/>
    </row>
    <row r="4930" spans="11:17">
      <c r="K4930" s="68"/>
      <c r="M4930" s="93"/>
      <c r="N4930" s="79"/>
      <c r="P4930" s="68"/>
      <c r="Q4930" s="79"/>
    </row>
    <row r="4931" spans="11:17">
      <c r="K4931" s="68"/>
      <c r="M4931" s="93"/>
      <c r="N4931" s="79"/>
      <c r="P4931" s="68"/>
      <c r="Q4931" s="79"/>
    </row>
    <row r="4932" spans="11:17">
      <c r="K4932" s="68"/>
      <c r="M4932" s="93"/>
      <c r="N4932" s="79"/>
      <c r="P4932" s="68"/>
      <c r="Q4932" s="79"/>
    </row>
    <row r="4933" spans="11:17">
      <c r="K4933" s="68"/>
      <c r="M4933" s="93"/>
      <c r="N4933" s="79"/>
      <c r="P4933" s="68"/>
      <c r="Q4933" s="79"/>
    </row>
    <row r="4934" spans="11:17">
      <c r="K4934" s="68"/>
      <c r="M4934" s="93"/>
      <c r="N4934" s="79"/>
      <c r="P4934" s="68"/>
      <c r="Q4934" s="79"/>
    </row>
    <row r="4935" spans="11:17">
      <c r="K4935" s="68"/>
      <c r="M4935" s="93"/>
      <c r="N4935" s="79"/>
      <c r="P4935" s="68"/>
      <c r="Q4935" s="79"/>
    </row>
    <row r="4936" spans="11:17">
      <c r="K4936" s="68"/>
      <c r="M4936" s="93"/>
      <c r="N4936" s="79"/>
      <c r="P4936" s="68"/>
      <c r="Q4936" s="79"/>
    </row>
    <row r="4937" spans="11:17">
      <c r="K4937" s="68"/>
      <c r="M4937" s="93"/>
      <c r="N4937" s="79"/>
      <c r="P4937" s="68"/>
      <c r="Q4937" s="79"/>
    </row>
    <row r="4938" spans="11:17">
      <c r="K4938" s="68"/>
      <c r="M4938" s="93"/>
      <c r="N4938" s="79"/>
      <c r="P4938" s="68"/>
      <c r="Q4938" s="79"/>
    </row>
    <row r="4939" spans="11:17">
      <c r="K4939" s="68"/>
      <c r="M4939" s="93"/>
      <c r="N4939" s="79"/>
      <c r="P4939" s="68"/>
      <c r="Q4939" s="79"/>
    </row>
    <row r="4940" spans="11:17">
      <c r="K4940" s="68"/>
      <c r="M4940" s="93"/>
      <c r="N4940" s="79"/>
      <c r="P4940" s="68"/>
      <c r="Q4940" s="79"/>
    </row>
    <row r="4941" spans="11:17">
      <c r="K4941" s="68"/>
      <c r="M4941" s="93"/>
      <c r="N4941" s="79"/>
      <c r="P4941" s="68"/>
      <c r="Q4941" s="79"/>
    </row>
    <row r="4942" spans="11:17">
      <c r="K4942" s="68"/>
      <c r="M4942" s="93"/>
      <c r="N4942" s="79"/>
      <c r="P4942" s="68"/>
      <c r="Q4942" s="79"/>
    </row>
    <row r="4943" spans="11:17">
      <c r="K4943" s="68"/>
      <c r="M4943" s="93"/>
      <c r="N4943" s="79"/>
      <c r="P4943" s="68"/>
      <c r="Q4943" s="79"/>
    </row>
    <row r="4944" spans="11:17">
      <c r="K4944" s="68"/>
      <c r="M4944" s="93"/>
      <c r="N4944" s="79"/>
      <c r="P4944" s="68"/>
      <c r="Q4944" s="79"/>
    </row>
    <row r="4945" spans="11:17">
      <c r="K4945" s="68"/>
      <c r="M4945" s="93"/>
      <c r="N4945" s="79"/>
      <c r="P4945" s="68"/>
      <c r="Q4945" s="79"/>
    </row>
    <row r="4946" spans="11:17">
      <c r="K4946" s="68"/>
      <c r="M4946" s="93"/>
      <c r="N4946" s="79"/>
      <c r="P4946" s="68"/>
      <c r="Q4946" s="79"/>
    </row>
    <row r="4947" spans="11:17">
      <c r="K4947" s="68"/>
      <c r="M4947" s="93"/>
      <c r="N4947" s="79"/>
      <c r="P4947" s="68"/>
      <c r="Q4947" s="79"/>
    </row>
    <row r="4948" spans="11:17">
      <c r="K4948" s="68"/>
      <c r="M4948" s="93"/>
      <c r="N4948" s="79"/>
      <c r="P4948" s="68"/>
      <c r="Q4948" s="79"/>
    </row>
    <row r="4949" spans="11:17">
      <c r="K4949" s="68"/>
      <c r="M4949" s="93"/>
      <c r="N4949" s="79"/>
      <c r="P4949" s="68"/>
      <c r="Q4949" s="79"/>
    </row>
    <row r="4950" spans="11:17">
      <c r="K4950" s="68"/>
      <c r="M4950" s="93"/>
      <c r="N4950" s="79"/>
      <c r="P4950" s="68"/>
      <c r="Q4950" s="79"/>
    </row>
    <row r="4951" spans="11:17">
      <c r="K4951" s="68"/>
      <c r="M4951" s="93"/>
      <c r="N4951" s="79"/>
      <c r="P4951" s="68"/>
      <c r="Q4951" s="79"/>
    </row>
    <row r="4952" spans="11:17">
      <c r="K4952" s="68"/>
      <c r="M4952" s="93"/>
      <c r="N4952" s="79"/>
      <c r="P4952" s="68"/>
      <c r="Q4952" s="79"/>
    </row>
    <row r="4953" spans="11:17">
      <c r="K4953" s="68"/>
      <c r="M4953" s="93"/>
      <c r="N4953" s="79"/>
      <c r="P4953" s="68"/>
      <c r="Q4953" s="79"/>
    </row>
    <row r="4954" spans="11:17">
      <c r="K4954" s="68"/>
      <c r="M4954" s="93"/>
      <c r="N4954" s="79"/>
      <c r="P4954" s="68"/>
      <c r="Q4954" s="79"/>
    </row>
    <row r="4955" spans="11:17">
      <c r="K4955" s="68"/>
      <c r="M4955" s="93"/>
      <c r="N4955" s="79"/>
      <c r="P4955" s="68"/>
      <c r="Q4955" s="79"/>
    </row>
    <row r="4956" spans="11:17">
      <c r="K4956" s="68"/>
      <c r="M4956" s="93"/>
      <c r="N4956" s="79"/>
      <c r="P4956" s="68"/>
      <c r="Q4956" s="79"/>
    </row>
    <row r="4957" spans="11:17">
      <c r="K4957" s="68"/>
      <c r="M4957" s="93"/>
      <c r="N4957" s="79"/>
      <c r="P4957" s="68"/>
      <c r="Q4957" s="79"/>
    </row>
    <row r="4958" spans="11:17">
      <c r="K4958" s="68"/>
      <c r="M4958" s="93"/>
      <c r="N4958" s="79"/>
      <c r="P4958" s="68"/>
      <c r="Q4958" s="79"/>
    </row>
    <row r="4959" spans="11:17">
      <c r="K4959" s="68"/>
      <c r="M4959" s="93"/>
      <c r="N4959" s="79"/>
      <c r="P4959" s="68"/>
      <c r="Q4959" s="79"/>
    </row>
    <row r="4960" spans="11:17">
      <c r="K4960" s="68"/>
      <c r="M4960" s="93"/>
      <c r="N4960" s="79"/>
      <c r="P4960" s="68"/>
      <c r="Q4960" s="79"/>
    </row>
    <row r="4961" spans="11:17">
      <c r="K4961" s="68"/>
      <c r="M4961" s="93"/>
      <c r="N4961" s="79"/>
      <c r="P4961" s="68"/>
      <c r="Q4961" s="79"/>
    </row>
    <row r="4962" spans="11:17">
      <c r="K4962" s="68"/>
      <c r="M4962" s="93"/>
      <c r="N4962" s="79"/>
      <c r="P4962" s="68"/>
      <c r="Q4962" s="79"/>
    </row>
    <row r="4963" spans="11:17">
      <c r="K4963" s="68"/>
      <c r="M4963" s="93"/>
      <c r="N4963" s="79"/>
      <c r="P4963" s="68"/>
      <c r="Q4963" s="79"/>
    </row>
    <row r="4964" spans="11:17">
      <c r="K4964" s="68"/>
      <c r="M4964" s="93"/>
      <c r="N4964" s="79"/>
      <c r="P4964" s="68"/>
      <c r="Q4964" s="79"/>
    </row>
    <row r="4965" spans="11:17">
      <c r="K4965" s="68"/>
      <c r="M4965" s="93"/>
      <c r="N4965" s="79"/>
      <c r="P4965" s="68"/>
      <c r="Q4965" s="79"/>
    </row>
    <row r="4966" spans="11:17">
      <c r="K4966" s="68"/>
      <c r="M4966" s="93"/>
      <c r="N4966" s="79"/>
      <c r="P4966" s="68"/>
      <c r="Q4966" s="79"/>
    </row>
    <row r="4967" spans="11:17">
      <c r="K4967" s="68"/>
      <c r="M4967" s="93"/>
      <c r="N4967" s="79"/>
      <c r="P4967" s="68"/>
      <c r="Q4967" s="79"/>
    </row>
    <row r="4968" spans="11:17">
      <c r="K4968" s="68"/>
      <c r="M4968" s="93"/>
      <c r="N4968" s="79"/>
      <c r="P4968" s="68"/>
      <c r="Q4968" s="79"/>
    </row>
    <row r="4969" spans="11:17">
      <c r="K4969" s="68"/>
      <c r="M4969" s="93"/>
      <c r="N4969" s="79"/>
      <c r="P4969" s="68"/>
      <c r="Q4969" s="79"/>
    </row>
    <row r="4970" spans="11:17">
      <c r="K4970" s="68"/>
      <c r="M4970" s="93"/>
      <c r="N4970" s="79"/>
      <c r="P4970" s="68"/>
      <c r="Q4970" s="79"/>
    </row>
    <row r="4971" spans="11:17">
      <c r="K4971" s="68"/>
      <c r="M4971" s="93"/>
      <c r="N4971" s="79"/>
      <c r="P4971" s="68"/>
      <c r="Q4971" s="79"/>
    </row>
    <row r="4972" spans="11:17">
      <c r="K4972" s="68"/>
      <c r="M4972" s="93"/>
      <c r="N4972" s="79"/>
      <c r="P4972" s="68"/>
      <c r="Q4972" s="79"/>
    </row>
    <row r="4973" spans="11:17">
      <c r="K4973" s="68"/>
      <c r="M4973" s="93"/>
      <c r="N4973" s="79"/>
      <c r="P4973" s="68"/>
      <c r="Q4973" s="79"/>
    </row>
    <row r="4974" spans="11:17">
      <c r="K4974" s="68"/>
      <c r="M4974" s="93"/>
      <c r="N4974" s="79"/>
      <c r="P4974" s="68"/>
      <c r="Q4974" s="79"/>
    </row>
    <row r="4975" spans="11:17">
      <c r="K4975" s="68"/>
      <c r="M4975" s="93"/>
      <c r="N4975" s="79"/>
      <c r="P4975" s="68"/>
      <c r="Q4975" s="79"/>
    </row>
    <row r="4976" spans="11:17">
      <c r="K4976" s="68"/>
      <c r="M4976" s="93"/>
      <c r="N4976" s="79"/>
      <c r="P4976" s="68"/>
      <c r="Q4976" s="79"/>
    </row>
    <row r="4977" spans="11:17">
      <c r="K4977" s="68"/>
      <c r="M4977" s="93"/>
      <c r="N4977" s="79"/>
      <c r="P4977" s="68"/>
      <c r="Q4977" s="79"/>
    </row>
    <row r="4978" spans="11:17">
      <c r="K4978" s="68"/>
      <c r="M4978" s="93"/>
      <c r="N4978" s="79"/>
      <c r="P4978" s="68"/>
      <c r="Q4978" s="79"/>
    </row>
    <row r="4979" spans="11:17">
      <c r="K4979" s="68"/>
      <c r="M4979" s="93"/>
      <c r="N4979" s="79"/>
      <c r="P4979" s="68"/>
      <c r="Q4979" s="79"/>
    </row>
    <row r="4980" spans="11:17">
      <c r="K4980" s="68"/>
      <c r="M4980" s="93"/>
      <c r="N4980" s="79"/>
      <c r="P4980" s="68"/>
      <c r="Q4980" s="79"/>
    </row>
    <row r="4981" spans="11:17">
      <c r="K4981" s="68"/>
      <c r="M4981" s="93"/>
      <c r="N4981" s="79"/>
      <c r="P4981" s="68"/>
      <c r="Q4981" s="79"/>
    </row>
    <row r="4982" spans="11:17">
      <c r="K4982" s="68"/>
      <c r="M4982" s="93"/>
      <c r="N4982" s="79"/>
      <c r="P4982" s="68"/>
      <c r="Q4982" s="79"/>
    </row>
    <row r="4983" spans="11:17">
      <c r="K4983" s="68"/>
      <c r="M4983" s="93"/>
      <c r="N4983" s="79"/>
      <c r="P4983" s="68"/>
      <c r="Q4983" s="79"/>
    </row>
    <row r="4984" spans="11:17">
      <c r="K4984" s="68"/>
      <c r="M4984" s="93"/>
      <c r="N4984" s="79"/>
      <c r="P4984" s="68"/>
      <c r="Q4984" s="79"/>
    </row>
    <row r="4985" spans="11:17">
      <c r="K4985" s="68"/>
      <c r="M4985" s="93"/>
      <c r="N4985" s="79"/>
      <c r="P4985" s="68"/>
      <c r="Q4985" s="79"/>
    </row>
    <row r="4986" spans="11:17">
      <c r="K4986" s="68"/>
      <c r="M4986" s="93"/>
      <c r="N4986" s="79"/>
      <c r="P4986" s="68"/>
      <c r="Q4986" s="79"/>
    </row>
    <row r="4987" spans="11:17">
      <c r="K4987" s="68"/>
      <c r="M4987" s="93"/>
      <c r="N4987" s="79"/>
      <c r="P4987" s="68"/>
      <c r="Q4987" s="79"/>
    </row>
    <row r="4988" spans="11:17">
      <c r="K4988" s="68"/>
      <c r="M4988" s="93"/>
      <c r="N4988" s="79"/>
      <c r="P4988" s="68"/>
      <c r="Q4988" s="79"/>
    </row>
    <row r="4989" spans="11:17">
      <c r="K4989" s="68"/>
      <c r="M4989" s="93"/>
      <c r="N4989" s="79"/>
      <c r="P4989" s="68"/>
      <c r="Q4989" s="79"/>
    </row>
    <row r="4990" spans="11:17">
      <c r="K4990" s="68"/>
      <c r="M4990" s="93"/>
      <c r="N4990" s="79"/>
      <c r="P4990" s="68"/>
      <c r="Q4990" s="79"/>
    </row>
    <row r="4991" spans="11:17">
      <c r="K4991" s="68"/>
      <c r="M4991" s="93"/>
      <c r="N4991" s="79"/>
      <c r="P4991" s="68"/>
      <c r="Q4991" s="79"/>
    </row>
    <row r="4992" spans="11:17">
      <c r="K4992" s="68"/>
      <c r="M4992" s="93"/>
      <c r="N4992" s="79"/>
      <c r="P4992" s="68"/>
      <c r="Q4992" s="79"/>
    </row>
    <row r="4993" spans="11:17">
      <c r="K4993" s="68"/>
      <c r="M4993" s="93"/>
      <c r="N4993" s="79"/>
      <c r="P4993" s="68"/>
      <c r="Q4993" s="79"/>
    </row>
    <row r="4994" spans="11:17">
      <c r="K4994" s="68"/>
      <c r="M4994" s="93"/>
      <c r="N4994" s="79"/>
      <c r="P4994" s="68"/>
      <c r="Q4994" s="79"/>
    </row>
    <row r="4995" spans="11:17">
      <c r="K4995" s="68"/>
      <c r="M4995" s="93"/>
      <c r="N4995" s="79"/>
      <c r="P4995" s="68"/>
      <c r="Q4995" s="79"/>
    </row>
    <row r="4996" spans="11:17">
      <c r="K4996" s="68"/>
      <c r="M4996" s="93"/>
      <c r="N4996" s="79"/>
      <c r="P4996" s="68"/>
      <c r="Q4996" s="79"/>
    </row>
    <row r="4997" spans="11:17">
      <c r="K4997" s="68"/>
      <c r="M4997" s="93"/>
      <c r="N4997" s="79"/>
      <c r="P4997" s="68"/>
      <c r="Q4997" s="79"/>
    </row>
    <row r="4998" spans="11:17">
      <c r="K4998" s="68"/>
      <c r="M4998" s="93"/>
      <c r="N4998" s="79"/>
      <c r="P4998" s="68"/>
      <c r="Q4998" s="79"/>
    </row>
    <row r="4999" spans="11:17">
      <c r="K4999" s="68"/>
      <c r="M4999" s="93"/>
      <c r="N4999" s="79"/>
      <c r="P4999" s="68"/>
      <c r="Q4999" s="79"/>
    </row>
    <row r="5000" spans="11:17">
      <c r="K5000" s="68"/>
      <c r="M5000" s="93"/>
      <c r="N5000" s="79"/>
      <c r="P5000" s="68"/>
      <c r="Q5000" s="79"/>
    </row>
    <row r="5001" spans="11:17">
      <c r="K5001" s="68"/>
      <c r="M5001" s="93"/>
      <c r="N5001" s="79"/>
      <c r="P5001" s="68"/>
      <c r="Q5001" s="79"/>
    </row>
    <row r="5002" spans="11:17">
      <c r="K5002" s="68"/>
      <c r="M5002" s="93"/>
      <c r="N5002" s="79"/>
      <c r="P5002" s="68"/>
      <c r="Q5002" s="79"/>
    </row>
    <row r="5003" spans="11:17">
      <c r="K5003" s="68"/>
      <c r="M5003" s="93"/>
      <c r="N5003" s="79"/>
      <c r="P5003" s="68"/>
      <c r="Q5003" s="79"/>
    </row>
    <row r="5004" spans="11:17">
      <c r="K5004" s="68"/>
      <c r="M5004" s="93"/>
      <c r="N5004" s="79"/>
      <c r="P5004" s="68"/>
      <c r="Q5004" s="79"/>
    </row>
    <row r="5005" spans="11:17">
      <c r="K5005" s="68"/>
      <c r="M5005" s="93"/>
      <c r="N5005" s="79"/>
      <c r="P5005" s="68"/>
      <c r="Q5005" s="79"/>
    </row>
    <row r="5006" spans="11:17">
      <c r="K5006" s="68"/>
      <c r="M5006" s="93"/>
      <c r="N5006" s="79"/>
      <c r="P5006" s="68"/>
      <c r="Q5006" s="79"/>
    </row>
    <row r="5007" spans="11:17">
      <c r="K5007" s="68"/>
      <c r="M5007" s="93"/>
      <c r="N5007" s="79"/>
      <c r="P5007" s="68"/>
      <c r="Q5007" s="79"/>
    </row>
    <row r="5008" spans="11:17">
      <c r="K5008" s="68"/>
      <c r="M5008" s="93"/>
      <c r="N5008" s="79"/>
      <c r="P5008" s="68"/>
      <c r="Q5008" s="79"/>
    </row>
    <row r="5009" spans="11:17">
      <c r="K5009" s="68"/>
      <c r="M5009" s="93"/>
      <c r="N5009" s="79"/>
      <c r="P5009" s="68"/>
      <c r="Q5009" s="79"/>
    </row>
    <row r="5010" spans="11:17">
      <c r="K5010" s="68"/>
      <c r="M5010" s="93"/>
      <c r="N5010" s="79"/>
      <c r="P5010" s="68"/>
      <c r="Q5010" s="79"/>
    </row>
    <row r="5011" spans="11:17">
      <c r="K5011" s="68"/>
      <c r="M5011" s="93"/>
      <c r="N5011" s="79"/>
      <c r="P5011" s="68"/>
      <c r="Q5011" s="79"/>
    </row>
    <row r="5012" spans="11:17">
      <c r="K5012" s="68"/>
      <c r="M5012" s="93"/>
      <c r="N5012" s="79"/>
      <c r="P5012" s="68"/>
      <c r="Q5012" s="79"/>
    </row>
    <row r="5013" spans="11:17">
      <c r="K5013" s="68"/>
      <c r="M5013" s="93"/>
      <c r="N5013" s="79"/>
      <c r="P5013" s="68"/>
      <c r="Q5013" s="79"/>
    </row>
    <row r="5014" spans="11:17">
      <c r="K5014" s="68"/>
      <c r="M5014" s="93"/>
      <c r="N5014" s="79"/>
      <c r="P5014" s="68"/>
      <c r="Q5014" s="79"/>
    </row>
    <row r="5015" spans="11:17">
      <c r="K5015" s="68"/>
      <c r="M5015" s="93"/>
      <c r="N5015" s="79"/>
      <c r="P5015" s="68"/>
      <c r="Q5015" s="79"/>
    </row>
    <row r="5016" spans="11:17">
      <c r="K5016" s="68"/>
      <c r="M5016" s="93"/>
      <c r="N5016" s="79"/>
      <c r="P5016" s="68"/>
      <c r="Q5016" s="79"/>
    </row>
    <row r="5017" spans="11:17">
      <c r="K5017" s="68"/>
      <c r="M5017" s="93"/>
      <c r="N5017" s="79"/>
      <c r="P5017" s="68"/>
      <c r="Q5017" s="79"/>
    </row>
    <row r="5018" spans="11:17">
      <c r="K5018" s="68"/>
      <c r="M5018" s="93"/>
      <c r="N5018" s="79"/>
      <c r="P5018" s="68"/>
      <c r="Q5018" s="79"/>
    </row>
    <row r="5019" spans="11:17">
      <c r="K5019" s="68"/>
      <c r="M5019" s="93"/>
      <c r="N5019" s="79"/>
      <c r="P5019" s="68"/>
      <c r="Q5019" s="79"/>
    </row>
    <row r="5020" spans="11:17">
      <c r="K5020" s="68"/>
      <c r="M5020" s="93"/>
      <c r="N5020" s="79"/>
      <c r="P5020" s="68"/>
      <c r="Q5020" s="79"/>
    </row>
    <row r="5021" spans="11:17">
      <c r="K5021" s="68"/>
      <c r="M5021" s="93"/>
      <c r="N5021" s="79"/>
      <c r="P5021" s="68"/>
      <c r="Q5021" s="79"/>
    </row>
    <row r="5022" spans="11:17">
      <c r="K5022" s="68"/>
      <c r="M5022" s="93"/>
      <c r="N5022" s="79"/>
      <c r="P5022" s="68"/>
      <c r="Q5022" s="79"/>
    </row>
    <row r="5023" spans="11:17">
      <c r="K5023" s="68"/>
      <c r="M5023" s="93"/>
      <c r="N5023" s="79"/>
      <c r="P5023" s="68"/>
      <c r="Q5023" s="79"/>
    </row>
    <row r="5024" spans="11:17">
      <c r="K5024" s="68"/>
      <c r="M5024" s="93"/>
      <c r="N5024" s="79"/>
      <c r="P5024" s="68"/>
      <c r="Q5024" s="79"/>
    </row>
    <row r="5025" spans="11:17">
      <c r="K5025" s="68"/>
      <c r="M5025" s="93"/>
      <c r="N5025" s="79"/>
      <c r="P5025" s="68"/>
      <c r="Q5025" s="79"/>
    </row>
    <row r="5026" spans="11:17">
      <c r="K5026" s="68"/>
      <c r="M5026" s="93"/>
      <c r="N5026" s="79"/>
      <c r="P5026" s="68"/>
      <c r="Q5026" s="79"/>
    </row>
    <row r="5027" spans="11:17">
      <c r="K5027" s="68"/>
      <c r="M5027" s="93"/>
      <c r="N5027" s="79"/>
      <c r="P5027" s="68"/>
      <c r="Q5027" s="79"/>
    </row>
    <row r="5028" spans="11:17">
      <c r="K5028" s="68"/>
      <c r="M5028" s="93"/>
      <c r="N5028" s="79"/>
      <c r="P5028" s="68"/>
      <c r="Q5028" s="79"/>
    </row>
    <row r="5029" spans="11:17">
      <c r="K5029" s="68"/>
      <c r="M5029" s="93"/>
      <c r="N5029" s="79"/>
      <c r="P5029" s="68"/>
      <c r="Q5029" s="79"/>
    </row>
    <row r="5030" spans="11:17">
      <c r="K5030" s="68"/>
      <c r="M5030" s="93"/>
      <c r="N5030" s="79"/>
      <c r="P5030" s="68"/>
      <c r="Q5030" s="79"/>
    </row>
    <row r="5031" spans="11:17">
      <c r="K5031" s="68"/>
      <c r="M5031" s="93"/>
      <c r="N5031" s="79"/>
      <c r="P5031" s="68"/>
      <c r="Q5031" s="79"/>
    </row>
    <row r="5032" spans="11:17">
      <c r="K5032" s="68"/>
      <c r="M5032" s="93"/>
      <c r="N5032" s="79"/>
      <c r="P5032" s="68"/>
      <c r="Q5032" s="79"/>
    </row>
    <row r="5033" spans="11:17">
      <c r="K5033" s="68"/>
      <c r="M5033" s="93"/>
      <c r="N5033" s="79"/>
      <c r="P5033" s="68"/>
      <c r="Q5033" s="79"/>
    </row>
    <row r="5034" spans="11:17">
      <c r="K5034" s="68"/>
      <c r="M5034" s="93"/>
      <c r="N5034" s="79"/>
      <c r="P5034" s="68"/>
      <c r="Q5034" s="79"/>
    </row>
    <row r="5035" spans="11:17">
      <c r="K5035" s="68"/>
      <c r="M5035" s="93"/>
      <c r="N5035" s="79"/>
      <c r="P5035" s="68"/>
      <c r="Q5035" s="79"/>
    </row>
    <row r="5036" spans="11:17">
      <c r="K5036" s="68"/>
      <c r="M5036" s="93"/>
      <c r="N5036" s="79"/>
      <c r="P5036" s="68"/>
      <c r="Q5036" s="79"/>
    </row>
    <row r="5037" spans="11:17">
      <c r="K5037" s="68"/>
      <c r="M5037" s="93"/>
      <c r="N5037" s="79"/>
      <c r="P5037" s="68"/>
      <c r="Q5037" s="79"/>
    </row>
    <row r="5038" spans="11:17">
      <c r="K5038" s="68"/>
      <c r="M5038" s="93"/>
      <c r="N5038" s="79"/>
      <c r="P5038" s="68"/>
      <c r="Q5038" s="79"/>
    </row>
    <row r="5039" spans="11:17">
      <c r="K5039" s="68"/>
      <c r="M5039" s="93"/>
      <c r="N5039" s="79"/>
      <c r="P5039" s="68"/>
      <c r="Q5039" s="79"/>
    </row>
    <row r="5040" spans="11:17">
      <c r="K5040" s="68"/>
      <c r="M5040" s="93"/>
      <c r="N5040" s="79"/>
      <c r="P5040" s="68"/>
      <c r="Q5040" s="79"/>
    </row>
    <row r="5041" spans="11:17">
      <c r="K5041" s="68"/>
      <c r="M5041" s="93"/>
      <c r="N5041" s="79"/>
      <c r="P5041" s="68"/>
      <c r="Q5041" s="79"/>
    </row>
    <row r="5042" spans="11:17">
      <c r="K5042" s="68"/>
      <c r="M5042" s="93"/>
      <c r="N5042" s="79"/>
      <c r="P5042" s="68"/>
      <c r="Q5042" s="79"/>
    </row>
    <row r="5043" spans="11:17">
      <c r="K5043" s="68"/>
      <c r="M5043" s="93"/>
      <c r="N5043" s="79"/>
      <c r="P5043" s="68"/>
      <c r="Q5043" s="79"/>
    </row>
    <row r="5044" spans="11:17">
      <c r="K5044" s="68"/>
      <c r="M5044" s="93"/>
      <c r="N5044" s="79"/>
      <c r="P5044" s="68"/>
      <c r="Q5044" s="79"/>
    </row>
    <row r="5045" spans="11:17">
      <c r="K5045" s="68"/>
      <c r="M5045" s="93"/>
      <c r="N5045" s="79"/>
      <c r="P5045" s="68"/>
      <c r="Q5045" s="79"/>
    </row>
    <row r="5046" spans="11:17">
      <c r="K5046" s="68"/>
      <c r="M5046" s="93"/>
      <c r="N5046" s="79"/>
      <c r="P5046" s="68"/>
      <c r="Q5046" s="79"/>
    </row>
    <row r="5047" spans="11:17">
      <c r="K5047" s="68"/>
      <c r="M5047" s="93"/>
      <c r="N5047" s="79"/>
      <c r="P5047" s="68"/>
      <c r="Q5047" s="79"/>
    </row>
    <row r="5048" spans="11:17">
      <c r="K5048" s="68"/>
      <c r="M5048" s="93"/>
      <c r="N5048" s="79"/>
      <c r="P5048" s="68"/>
      <c r="Q5048" s="79"/>
    </row>
    <row r="5049" spans="11:17">
      <c r="K5049" s="68"/>
      <c r="M5049" s="93"/>
      <c r="N5049" s="79"/>
      <c r="P5049" s="68"/>
      <c r="Q5049" s="79"/>
    </row>
    <row r="5050" spans="11:17">
      <c r="K5050" s="68"/>
      <c r="M5050" s="93"/>
      <c r="N5050" s="79"/>
      <c r="P5050" s="68"/>
      <c r="Q5050" s="79"/>
    </row>
    <row r="5051" spans="11:17">
      <c r="K5051" s="68"/>
      <c r="M5051" s="93"/>
      <c r="N5051" s="79"/>
      <c r="P5051" s="68"/>
      <c r="Q5051" s="79"/>
    </row>
    <row r="5052" spans="11:17">
      <c r="K5052" s="68"/>
      <c r="M5052" s="93"/>
      <c r="N5052" s="79"/>
      <c r="P5052" s="68"/>
      <c r="Q5052" s="79"/>
    </row>
    <row r="5053" spans="11:17">
      <c r="K5053" s="68"/>
      <c r="M5053" s="93"/>
      <c r="N5053" s="79"/>
      <c r="P5053" s="68"/>
      <c r="Q5053" s="79"/>
    </row>
    <row r="5054" spans="11:17">
      <c r="K5054" s="68"/>
      <c r="M5054" s="93"/>
      <c r="N5054" s="79"/>
      <c r="P5054" s="68"/>
      <c r="Q5054" s="79"/>
    </row>
    <row r="5055" spans="11:17">
      <c r="K5055" s="68"/>
      <c r="M5055" s="93"/>
      <c r="N5055" s="79"/>
      <c r="P5055" s="68"/>
      <c r="Q5055" s="79"/>
    </row>
    <row r="5056" spans="11:17">
      <c r="K5056" s="68"/>
      <c r="M5056" s="93"/>
      <c r="N5056" s="79"/>
      <c r="P5056" s="68"/>
      <c r="Q5056" s="79"/>
    </row>
    <row r="5057" spans="11:17">
      <c r="K5057" s="68"/>
      <c r="M5057" s="93"/>
      <c r="N5057" s="79"/>
      <c r="P5057" s="68"/>
      <c r="Q5057" s="79"/>
    </row>
    <row r="5058" spans="11:17">
      <c r="K5058" s="68"/>
      <c r="M5058" s="93"/>
      <c r="N5058" s="79"/>
      <c r="P5058" s="68"/>
      <c r="Q5058" s="79"/>
    </row>
    <row r="5059" spans="11:17">
      <c r="K5059" s="68"/>
      <c r="M5059" s="93"/>
      <c r="N5059" s="79"/>
      <c r="P5059" s="68"/>
      <c r="Q5059" s="79"/>
    </row>
    <row r="5060" spans="11:17">
      <c r="K5060" s="68"/>
      <c r="M5060" s="93"/>
      <c r="N5060" s="79"/>
      <c r="P5060" s="68"/>
      <c r="Q5060" s="79"/>
    </row>
    <row r="5061" spans="11:17">
      <c r="K5061" s="68"/>
      <c r="M5061" s="93"/>
      <c r="N5061" s="79"/>
      <c r="P5061" s="68"/>
      <c r="Q5061" s="79"/>
    </row>
    <row r="5062" spans="11:17">
      <c r="K5062" s="68"/>
      <c r="M5062" s="93"/>
      <c r="N5062" s="79"/>
      <c r="P5062" s="68"/>
      <c r="Q5062" s="79"/>
    </row>
    <row r="5063" spans="11:17">
      <c r="K5063" s="68"/>
      <c r="M5063" s="93"/>
      <c r="N5063" s="79"/>
      <c r="P5063" s="68"/>
      <c r="Q5063" s="79"/>
    </row>
    <row r="5064" spans="11:17">
      <c r="K5064" s="68"/>
      <c r="M5064" s="93"/>
      <c r="N5064" s="79"/>
      <c r="P5064" s="68"/>
      <c r="Q5064" s="79"/>
    </row>
    <row r="5065" spans="11:17">
      <c r="K5065" s="68"/>
      <c r="M5065" s="93"/>
      <c r="N5065" s="79"/>
      <c r="P5065" s="68"/>
      <c r="Q5065" s="79"/>
    </row>
    <row r="5066" spans="11:17">
      <c r="K5066" s="68"/>
      <c r="M5066" s="93"/>
      <c r="N5066" s="79"/>
      <c r="P5066" s="68"/>
      <c r="Q5066" s="79"/>
    </row>
    <row r="5067" spans="11:17">
      <c r="K5067" s="68"/>
      <c r="M5067" s="93"/>
      <c r="N5067" s="79"/>
      <c r="P5067" s="68"/>
      <c r="Q5067" s="79"/>
    </row>
    <row r="5068" spans="11:17">
      <c r="K5068" s="68"/>
      <c r="M5068" s="93"/>
      <c r="N5068" s="79"/>
      <c r="P5068" s="68"/>
      <c r="Q5068" s="79"/>
    </row>
    <row r="5069" spans="11:17">
      <c r="K5069" s="68"/>
      <c r="M5069" s="93"/>
      <c r="N5069" s="79"/>
      <c r="P5069" s="68"/>
      <c r="Q5069" s="79"/>
    </row>
    <row r="5070" spans="11:17">
      <c r="K5070" s="68"/>
      <c r="M5070" s="93"/>
      <c r="N5070" s="79"/>
      <c r="P5070" s="68"/>
      <c r="Q5070" s="79"/>
    </row>
    <row r="5071" spans="11:17">
      <c r="K5071" s="68"/>
      <c r="M5071" s="93"/>
      <c r="N5071" s="79"/>
      <c r="P5071" s="68"/>
      <c r="Q5071" s="79"/>
    </row>
    <row r="5072" spans="11:17">
      <c r="K5072" s="68"/>
      <c r="M5072" s="93"/>
      <c r="N5072" s="79"/>
      <c r="P5072" s="68"/>
      <c r="Q5072" s="79"/>
    </row>
    <row r="5073" spans="11:17">
      <c r="K5073" s="68"/>
      <c r="M5073" s="93"/>
      <c r="N5073" s="79"/>
      <c r="P5073" s="68"/>
      <c r="Q5073" s="79"/>
    </row>
    <row r="5074" spans="11:17">
      <c r="K5074" s="68"/>
      <c r="M5074" s="93"/>
      <c r="N5074" s="79"/>
      <c r="P5074" s="68"/>
      <c r="Q5074" s="79"/>
    </row>
    <row r="5075" spans="11:17">
      <c r="K5075" s="68"/>
      <c r="M5075" s="93"/>
      <c r="N5075" s="79"/>
      <c r="P5075" s="68"/>
      <c r="Q5075" s="79"/>
    </row>
    <row r="5076" spans="11:17">
      <c r="K5076" s="68"/>
      <c r="M5076" s="93"/>
      <c r="N5076" s="79"/>
      <c r="P5076" s="68"/>
      <c r="Q5076" s="79"/>
    </row>
    <row r="5077" spans="11:17">
      <c r="K5077" s="68"/>
      <c r="M5077" s="93"/>
      <c r="N5077" s="79"/>
      <c r="P5077" s="68"/>
      <c r="Q5077" s="79"/>
    </row>
    <row r="5078" spans="11:17">
      <c r="K5078" s="68"/>
      <c r="M5078" s="93"/>
      <c r="N5078" s="79"/>
      <c r="P5078" s="68"/>
      <c r="Q5078" s="79"/>
    </row>
    <row r="5079" spans="11:17">
      <c r="K5079" s="68"/>
      <c r="M5079" s="93"/>
      <c r="N5079" s="79"/>
      <c r="P5079" s="68"/>
      <c r="Q5079" s="79"/>
    </row>
    <row r="5080" spans="11:17">
      <c r="K5080" s="68"/>
      <c r="M5080" s="93"/>
      <c r="N5080" s="79"/>
      <c r="P5080" s="68"/>
      <c r="Q5080" s="79"/>
    </row>
    <row r="5081" spans="11:17">
      <c r="K5081" s="68"/>
      <c r="M5081" s="93"/>
      <c r="N5081" s="79"/>
      <c r="P5081" s="68"/>
      <c r="Q5081" s="79"/>
    </row>
    <row r="5082" spans="11:17">
      <c r="K5082" s="68"/>
      <c r="M5082" s="93"/>
      <c r="N5082" s="79"/>
      <c r="P5082" s="68"/>
      <c r="Q5082" s="79"/>
    </row>
    <row r="5083" spans="11:17">
      <c r="K5083" s="68"/>
      <c r="M5083" s="93"/>
      <c r="N5083" s="79"/>
      <c r="P5083" s="68"/>
      <c r="Q5083" s="79"/>
    </row>
    <row r="5084" spans="11:17">
      <c r="K5084" s="68"/>
      <c r="M5084" s="93"/>
      <c r="N5084" s="79"/>
      <c r="P5084" s="68"/>
      <c r="Q5084" s="79"/>
    </row>
    <row r="5085" spans="11:17">
      <c r="K5085" s="68"/>
      <c r="M5085" s="93"/>
      <c r="N5085" s="79"/>
      <c r="P5085" s="68"/>
      <c r="Q5085" s="79"/>
    </row>
    <row r="5086" spans="11:17">
      <c r="K5086" s="68"/>
      <c r="M5086" s="93"/>
      <c r="N5086" s="79"/>
      <c r="P5086" s="68"/>
      <c r="Q5086" s="79"/>
    </row>
    <row r="5087" spans="11:17">
      <c r="K5087" s="68"/>
      <c r="M5087" s="93"/>
      <c r="N5087" s="79"/>
      <c r="P5087" s="68"/>
      <c r="Q5087" s="79"/>
    </row>
    <row r="5088" spans="11:17">
      <c r="K5088" s="68"/>
      <c r="M5088" s="93"/>
      <c r="N5088" s="79"/>
      <c r="P5088" s="68"/>
      <c r="Q5088" s="79"/>
    </row>
    <row r="5089" spans="11:17">
      <c r="K5089" s="68"/>
      <c r="M5089" s="93"/>
      <c r="N5089" s="79"/>
      <c r="P5089" s="68"/>
      <c r="Q5089" s="79"/>
    </row>
    <row r="5090" spans="11:17">
      <c r="K5090" s="68"/>
      <c r="M5090" s="93"/>
      <c r="N5090" s="79"/>
      <c r="P5090" s="68"/>
      <c r="Q5090" s="79"/>
    </row>
    <row r="5091" spans="11:17">
      <c r="K5091" s="68"/>
      <c r="M5091" s="93"/>
      <c r="N5091" s="79"/>
      <c r="P5091" s="68"/>
      <c r="Q5091" s="79"/>
    </row>
    <row r="5092" spans="11:17">
      <c r="K5092" s="68"/>
      <c r="M5092" s="93"/>
      <c r="N5092" s="79"/>
      <c r="P5092" s="68"/>
      <c r="Q5092" s="79"/>
    </row>
    <row r="5093" spans="11:17">
      <c r="K5093" s="68"/>
      <c r="M5093" s="93"/>
      <c r="N5093" s="79"/>
      <c r="P5093" s="68"/>
      <c r="Q5093" s="79"/>
    </row>
    <row r="5094" spans="11:17">
      <c r="K5094" s="68"/>
      <c r="M5094" s="93"/>
      <c r="N5094" s="79"/>
      <c r="P5094" s="68"/>
      <c r="Q5094" s="79"/>
    </row>
    <row r="5095" spans="11:17">
      <c r="K5095" s="68"/>
      <c r="M5095" s="93"/>
      <c r="N5095" s="79"/>
      <c r="P5095" s="68"/>
      <c r="Q5095" s="79"/>
    </row>
    <row r="5096" spans="11:17">
      <c r="K5096" s="68"/>
      <c r="M5096" s="93"/>
      <c r="N5096" s="79"/>
      <c r="P5096" s="68"/>
      <c r="Q5096" s="79"/>
    </row>
    <row r="5097" spans="11:17">
      <c r="K5097" s="68"/>
      <c r="M5097" s="93"/>
      <c r="N5097" s="79"/>
      <c r="P5097" s="68"/>
      <c r="Q5097" s="79"/>
    </row>
    <row r="5098" spans="11:17">
      <c r="K5098" s="68"/>
      <c r="M5098" s="93"/>
      <c r="N5098" s="79"/>
      <c r="P5098" s="68"/>
      <c r="Q5098" s="79"/>
    </row>
    <row r="5099" spans="11:17">
      <c r="K5099" s="68"/>
      <c r="M5099" s="93"/>
      <c r="N5099" s="79"/>
      <c r="P5099" s="68"/>
      <c r="Q5099" s="79"/>
    </row>
    <row r="5100" spans="11:17">
      <c r="K5100" s="68"/>
      <c r="M5100" s="93"/>
      <c r="N5100" s="79"/>
      <c r="P5100" s="68"/>
      <c r="Q5100" s="79"/>
    </row>
    <row r="5101" spans="11:17">
      <c r="K5101" s="68"/>
      <c r="M5101" s="93"/>
      <c r="N5101" s="79"/>
      <c r="P5101" s="68"/>
      <c r="Q5101" s="79"/>
    </row>
    <row r="5102" spans="11:17">
      <c r="K5102" s="68"/>
      <c r="M5102" s="93"/>
      <c r="N5102" s="79"/>
      <c r="P5102" s="68"/>
      <c r="Q5102" s="79"/>
    </row>
    <row r="5103" spans="11:17">
      <c r="K5103" s="68"/>
      <c r="M5103" s="93"/>
      <c r="N5103" s="79"/>
      <c r="P5103" s="68"/>
      <c r="Q5103" s="79"/>
    </row>
    <row r="5104" spans="11:17">
      <c r="K5104" s="68"/>
      <c r="M5104" s="93"/>
      <c r="N5104" s="79"/>
      <c r="P5104" s="68"/>
      <c r="Q5104" s="79"/>
    </row>
    <row r="5105" spans="11:17">
      <c r="K5105" s="68"/>
      <c r="M5105" s="93"/>
      <c r="N5105" s="79"/>
      <c r="P5105" s="68"/>
      <c r="Q5105" s="79"/>
    </row>
    <row r="5106" spans="11:17">
      <c r="K5106" s="68"/>
      <c r="M5106" s="93"/>
      <c r="N5106" s="79"/>
      <c r="P5106" s="68"/>
      <c r="Q5106" s="79"/>
    </row>
    <row r="5107" spans="11:17">
      <c r="K5107" s="68"/>
      <c r="M5107" s="93"/>
      <c r="N5107" s="79"/>
      <c r="P5107" s="68"/>
      <c r="Q5107" s="79"/>
    </row>
    <row r="5108" spans="11:17">
      <c r="K5108" s="68"/>
      <c r="M5108" s="93"/>
      <c r="N5108" s="79"/>
      <c r="P5108" s="68"/>
      <c r="Q5108" s="79"/>
    </row>
    <row r="5109" spans="11:17">
      <c r="K5109" s="68"/>
      <c r="M5109" s="93"/>
      <c r="N5109" s="79"/>
      <c r="P5109" s="68"/>
      <c r="Q5109" s="79"/>
    </row>
    <row r="5110" spans="11:17">
      <c r="K5110" s="68"/>
      <c r="M5110" s="93"/>
      <c r="N5110" s="79"/>
      <c r="P5110" s="68"/>
      <c r="Q5110" s="79"/>
    </row>
    <row r="5111" spans="11:17">
      <c r="K5111" s="68"/>
      <c r="M5111" s="93"/>
      <c r="N5111" s="79"/>
      <c r="P5111" s="68"/>
      <c r="Q5111" s="79"/>
    </row>
    <row r="5112" spans="11:17">
      <c r="K5112" s="68"/>
      <c r="M5112" s="93"/>
      <c r="N5112" s="79"/>
      <c r="P5112" s="68"/>
      <c r="Q5112" s="79"/>
    </row>
    <row r="5113" spans="11:17">
      <c r="K5113" s="68"/>
      <c r="M5113" s="93"/>
      <c r="N5113" s="79"/>
      <c r="P5113" s="68"/>
      <c r="Q5113" s="79"/>
    </row>
    <row r="5114" spans="11:17">
      <c r="K5114" s="68"/>
      <c r="M5114" s="93"/>
      <c r="N5114" s="79"/>
      <c r="P5114" s="68"/>
      <c r="Q5114" s="79"/>
    </row>
    <row r="5115" spans="11:17">
      <c r="K5115" s="68"/>
      <c r="M5115" s="93"/>
      <c r="N5115" s="79"/>
      <c r="P5115" s="68"/>
      <c r="Q5115" s="79"/>
    </row>
    <row r="5116" spans="11:17">
      <c r="K5116" s="68"/>
      <c r="M5116" s="93"/>
      <c r="N5116" s="79"/>
      <c r="P5116" s="68"/>
      <c r="Q5116" s="79"/>
    </row>
    <row r="5117" spans="11:17">
      <c r="K5117" s="68"/>
      <c r="M5117" s="93"/>
      <c r="N5117" s="79"/>
      <c r="P5117" s="68"/>
      <c r="Q5117" s="79"/>
    </row>
    <row r="5118" spans="11:17">
      <c r="K5118" s="68"/>
      <c r="M5118" s="93"/>
      <c r="N5118" s="79"/>
      <c r="P5118" s="68"/>
      <c r="Q5118" s="79"/>
    </row>
    <row r="5119" spans="11:17">
      <c r="K5119" s="68"/>
      <c r="M5119" s="93"/>
      <c r="N5119" s="79"/>
      <c r="P5119" s="68"/>
      <c r="Q5119" s="79"/>
    </row>
    <row r="5120" spans="11:17">
      <c r="K5120" s="68"/>
      <c r="M5120" s="93"/>
      <c r="N5120" s="79"/>
      <c r="P5120" s="68"/>
      <c r="Q5120" s="79"/>
    </row>
    <row r="5121" spans="11:17">
      <c r="K5121" s="68"/>
      <c r="M5121" s="93"/>
      <c r="N5121" s="79"/>
      <c r="P5121" s="68"/>
      <c r="Q5121" s="79"/>
    </row>
    <row r="5122" spans="11:17">
      <c r="K5122" s="68"/>
      <c r="M5122" s="93"/>
      <c r="N5122" s="79"/>
      <c r="P5122" s="68"/>
      <c r="Q5122" s="79"/>
    </row>
    <row r="5123" spans="11:17">
      <c r="K5123" s="68"/>
      <c r="M5123" s="93"/>
      <c r="N5123" s="79"/>
      <c r="P5123" s="68"/>
      <c r="Q5123" s="79"/>
    </row>
    <row r="5124" spans="11:17">
      <c r="K5124" s="68"/>
      <c r="M5124" s="93"/>
      <c r="N5124" s="79"/>
      <c r="P5124" s="68"/>
      <c r="Q5124" s="79"/>
    </row>
    <row r="5125" spans="11:17">
      <c r="K5125" s="68"/>
      <c r="M5125" s="93"/>
      <c r="N5125" s="79"/>
      <c r="P5125" s="68"/>
      <c r="Q5125" s="79"/>
    </row>
    <row r="5126" spans="11:17">
      <c r="K5126" s="68"/>
      <c r="M5126" s="93"/>
      <c r="N5126" s="79"/>
      <c r="P5126" s="68"/>
      <c r="Q5126" s="79"/>
    </row>
    <row r="5127" spans="11:17">
      <c r="K5127" s="68"/>
      <c r="M5127" s="93"/>
      <c r="N5127" s="79"/>
      <c r="P5127" s="68"/>
      <c r="Q5127" s="79"/>
    </row>
    <row r="5128" spans="11:17">
      <c r="K5128" s="68"/>
      <c r="M5128" s="93"/>
      <c r="N5128" s="79"/>
      <c r="P5128" s="68"/>
      <c r="Q5128" s="79"/>
    </row>
    <row r="5129" spans="11:17">
      <c r="K5129" s="68"/>
      <c r="M5129" s="93"/>
      <c r="N5129" s="79"/>
      <c r="P5129" s="68"/>
      <c r="Q5129" s="79"/>
    </row>
    <row r="5130" spans="11:17">
      <c r="K5130" s="68"/>
      <c r="M5130" s="93"/>
      <c r="N5130" s="79"/>
      <c r="P5130" s="68"/>
      <c r="Q5130" s="79"/>
    </row>
    <row r="5131" spans="11:17">
      <c r="K5131" s="68"/>
      <c r="M5131" s="93"/>
      <c r="N5131" s="79"/>
      <c r="P5131" s="68"/>
      <c r="Q5131" s="79"/>
    </row>
    <row r="5132" spans="11:17">
      <c r="K5132" s="68"/>
      <c r="M5132" s="93"/>
      <c r="N5132" s="79"/>
      <c r="P5132" s="68"/>
      <c r="Q5132" s="79"/>
    </row>
    <row r="5133" spans="11:17">
      <c r="K5133" s="68"/>
      <c r="M5133" s="93"/>
      <c r="N5133" s="79"/>
      <c r="P5133" s="68"/>
      <c r="Q5133" s="79"/>
    </row>
    <row r="5134" spans="11:17">
      <c r="K5134" s="68"/>
      <c r="M5134" s="93"/>
      <c r="N5134" s="79"/>
      <c r="P5134" s="68"/>
      <c r="Q5134" s="79"/>
    </row>
    <row r="5135" spans="11:17">
      <c r="K5135" s="68"/>
      <c r="M5135" s="93"/>
      <c r="N5135" s="79"/>
      <c r="P5135" s="68"/>
      <c r="Q5135" s="79"/>
    </row>
    <row r="5136" spans="11:17">
      <c r="K5136" s="68"/>
      <c r="M5136" s="93"/>
      <c r="N5136" s="79"/>
      <c r="P5136" s="68"/>
      <c r="Q5136" s="79"/>
    </row>
    <row r="5137" spans="11:17">
      <c r="K5137" s="68"/>
      <c r="M5137" s="93"/>
      <c r="N5137" s="79"/>
      <c r="P5137" s="68"/>
      <c r="Q5137" s="79"/>
    </row>
    <row r="5138" spans="11:17">
      <c r="K5138" s="68"/>
      <c r="M5138" s="93"/>
      <c r="N5138" s="79"/>
      <c r="P5138" s="68"/>
      <c r="Q5138" s="79"/>
    </row>
    <row r="5139" spans="11:17">
      <c r="K5139" s="68"/>
      <c r="M5139" s="93"/>
      <c r="N5139" s="79"/>
      <c r="P5139" s="68"/>
      <c r="Q5139" s="79"/>
    </row>
    <row r="5140" spans="11:17">
      <c r="K5140" s="68"/>
      <c r="M5140" s="93"/>
      <c r="N5140" s="79"/>
      <c r="P5140" s="68"/>
      <c r="Q5140" s="79"/>
    </row>
    <row r="5141" spans="11:17">
      <c r="K5141" s="68"/>
      <c r="M5141" s="93"/>
      <c r="N5141" s="79"/>
      <c r="P5141" s="68"/>
      <c r="Q5141" s="79"/>
    </row>
    <row r="5142" spans="11:17">
      <c r="K5142" s="68"/>
      <c r="M5142" s="93"/>
      <c r="N5142" s="79"/>
      <c r="P5142" s="68"/>
      <c r="Q5142" s="79"/>
    </row>
    <row r="5143" spans="11:17">
      <c r="K5143" s="68"/>
      <c r="M5143" s="93"/>
      <c r="N5143" s="79"/>
      <c r="P5143" s="68"/>
      <c r="Q5143" s="79"/>
    </row>
    <row r="5144" spans="11:17">
      <c r="K5144" s="68"/>
      <c r="M5144" s="93"/>
      <c r="N5144" s="79"/>
      <c r="P5144" s="68"/>
      <c r="Q5144" s="79"/>
    </row>
    <row r="5145" spans="11:17">
      <c r="K5145" s="68"/>
      <c r="M5145" s="93"/>
      <c r="N5145" s="79"/>
      <c r="P5145" s="68"/>
      <c r="Q5145" s="79"/>
    </row>
    <row r="5146" spans="11:17">
      <c r="K5146" s="68"/>
      <c r="M5146" s="93"/>
      <c r="N5146" s="79"/>
      <c r="P5146" s="68"/>
      <c r="Q5146" s="79"/>
    </row>
    <row r="5147" spans="11:17">
      <c r="K5147" s="68"/>
      <c r="M5147" s="93"/>
      <c r="N5147" s="79"/>
      <c r="P5147" s="68"/>
      <c r="Q5147" s="79"/>
    </row>
    <row r="5148" spans="11:17">
      <c r="K5148" s="68"/>
      <c r="M5148" s="93"/>
      <c r="N5148" s="79"/>
      <c r="P5148" s="68"/>
      <c r="Q5148" s="79"/>
    </row>
    <row r="5149" spans="11:17">
      <c r="K5149" s="68"/>
      <c r="M5149" s="93"/>
      <c r="N5149" s="79"/>
      <c r="P5149" s="68"/>
      <c r="Q5149" s="79"/>
    </row>
    <row r="5150" spans="11:17">
      <c r="K5150" s="68"/>
      <c r="M5150" s="93"/>
      <c r="N5150" s="79"/>
      <c r="P5150" s="68"/>
      <c r="Q5150" s="79"/>
    </row>
    <row r="5151" spans="11:17">
      <c r="K5151" s="68"/>
      <c r="M5151" s="93"/>
      <c r="N5151" s="79"/>
      <c r="P5151" s="68"/>
      <c r="Q5151" s="79"/>
    </row>
    <row r="5152" spans="11:17">
      <c r="K5152" s="68"/>
      <c r="M5152" s="93"/>
      <c r="N5152" s="79"/>
      <c r="P5152" s="68"/>
      <c r="Q5152" s="79"/>
    </row>
    <row r="5153" spans="11:17">
      <c r="K5153" s="68"/>
      <c r="M5153" s="93"/>
      <c r="N5153" s="79"/>
      <c r="P5153" s="68"/>
      <c r="Q5153" s="79"/>
    </row>
    <row r="5154" spans="11:17">
      <c r="K5154" s="68"/>
      <c r="M5154" s="93"/>
      <c r="N5154" s="79"/>
      <c r="P5154" s="68"/>
      <c r="Q5154" s="79"/>
    </row>
    <row r="5155" spans="11:17">
      <c r="K5155" s="68"/>
      <c r="M5155" s="93"/>
      <c r="N5155" s="79"/>
      <c r="P5155" s="68"/>
      <c r="Q5155" s="79"/>
    </row>
    <row r="5156" spans="11:17">
      <c r="K5156" s="68"/>
      <c r="M5156" s="93"/>
      <c r="N5156" s="79"/>
      <c r="P5156" s="68"/>
      <c r="Q5156" s="79"/>
    </row>
    <row r="5157" spans="11:17">
      <c r="K5157" s="68"/>
      <c r="M5157" s="93"/>
      <c r="N5157" s="79"/>
      <c r="P5157" s="68"/>
      <c r="Q5157" s="79"/>
    </row>
    <row r="5158" spans="11:17">
      <c r="K5158" s="68"/>
      <c r="M5158" s="93"/>
      <c r="N5158" s="79"/>
      <c r="P5158" s="68"/>
      <c r="Q5158" s="79"/>
    </row>
    <row r="5159" spans="11:17">
      <c r="K5159" s="68"/>
      <c r="M5159" s="93"/>
      <c r="N5159" s="79"/>
      <c r="P5159" s="68"/>
      <c r="Q5159" s="79"/>
    </row>
    <row r="5160" spans="11:17">
      <c r="K5160" s="68"/>
      <c r="M5160" s="93"/>
      <c r="N5160" s="79"/>
      <c r="P5160" s="68"/>
      <c r="Q5160" s="79"/>
    </row>
    <row r="5161" spans="11:17">
      <c r="K5161" s="68"/>
      <c r="M5161" s="93"/>
      <c r="N5161" s="79"/>
      <c r="P5161" s="68"/>
      <c r="Q5161" s="79"/>
    </row>
    <row r="5162" spans="11:17">
      <c r="K5162" s="68"/>
      <c r="M5162" s="93"/>
      <c r="N5162" s="79"/>
      <c r="P5162" s="68"/>
      <c r="Q5162" s="79"/>
    </row>
    <row r="5163" spans="11:17">
      <c r="K5163" s="68"/>
      <c r="M5163" s="93"/>
      <c r="N5163" s="79"/>
      <c r="P5163" s="68"/>
      <c r="Q5163" s="79"/>
    </row>
    <row r="5164" spans="11:17">
      <c r="K5164" s="68"/>
      <c r="M5164" s="93"/>
      <c r="N5164" s="79"/>
      <c r="P5164" s="68"/>
      <c r="Q5164" s="79"/>
    </row>
    <row r="5165" spans="11:17">
      <c r="K5165" s="68"/>
      <c r="M5165" s="93"/>
      <c r="N5165" s="79"/>
      <c r="P5165" s="68"/>
      <c r="Q5165" s="79"/>
    </row>
    <row r="5166" spans="11:17">
      <c r="K5166" s="68"/>
      <c r="M5166" s="93"/>
      <c r="N5166" s="79"/>
      <c r="P5166" s="68"/>
      <c r="Q5166" s="79"/>
    </row>
    <row r="5167" spans="11:17">
      <c r="K5167" s="68"/>
      <c r="M5167" s="93"/>
      <c r="N5167" s="79"/>
      <c r="P5167" s="68"/>
      <c r="Q5167" s="79"/>
    </row>
    <row r="5168" spans="11:17">
      <c r="K5168" s="68"/>
      <c r="M5168" s="93"/>
      <c r="N5168" s="79"/>
      <c r="P5168" s="68"/>
      <c r="Q5168" s="79"/>
    </row>
    <row r="5169" spans="11:17">
      <c r="K5169" s="68"/>
      <c r="M5169" s="93"/>
      <c r="N5169" s="79"/>
      <c r="P5169" s="68"/>
      <c r="Q5169" s="79"/>
    </row>
    <row r="5170" spans="11:17">
      <c r="K5170" s="68"/>
      <c r="M5170" s="93"/>
      <c r="N5170" s="79"/>
      <c r="P5170" s="68"/>
      <c r="Q5170" s="79"/>
    </row>
    <row r="5171" spans="11:17">
      <c r="K5171" s="68"/>
      <c r="M5171" s="93"/>
      <c r="N5171" s="79"/>
      <c r="P5171" s="68"/>
      <c r="Q5171" s="79"/>
    </row>
    <row r="5172" spans="11:17">
      <c r="K5172" s="68"/>
      <c r="M5172" s="93"/>
      <c r="N5172" s="79"/>
      <c r="P5172" s="68"/>
      <c r="Q5172" s="79"/>
    </row>
    <row r="5173" spans="11:17">
      <c r="K5173" s="68"/>
      <c r="M5173" s="93"/>
      <c r="N5173" s="79"/>
      <c r="P5173" s="68"/>
      <c r="Q5173" s="79"/>
    </row>
    <row r="5174" spans="11:17">
      <c r="K5174" s="68"/>
      <c r="M5174" s="93"/>
      <c r="N5174" s="79"/>
      <c r="P5174" s="68"/>
      <c r="Q5174" s="79"/>
    </row>
    <row r="5175" spans="11:17">
      <c r="K5175" s="68"/>
      <c r="M5175" s="93"/>
      <c r="N5175" s="79"/>
      <c r="P5175" s="68"/>
      <c r="Q5175" s="79"/>
    </row>
    <row r="5176" spans="11:17">
      <c r="K5176" s="68"/>
      <c r="M5176" s="93"/>
      <c r="N5176" s="79"/>
      <c r="P5176" s="68"/>
      <c r="Q5176" s="79"/>
    </row>
    <row r="5177" spans="11:17">
      <c r="K5177" s="68"/>
      <c r="M5177" s="93"/>
      <c r="N5177" s="79"/>
      <c r="P5177" s="68"/>
      <c r="Q5177" s="79"/>
    </row>
    <row r="5178" spans="11:17">
      <c r="K5178" s="68"/>
      <c r="M5178" s="93"/>
      <c r="N5178" s="79"/>
      <c r="P5178" s="68"/>
      <c r="Q5178" s="79"/>
    </row>
    <row r="5179" spans="11:17">
      <c r="K5179" s="68"/>
      <c r="M5179" s="93"/>
      <c r="N5179" s="79"/>
      <c r="P5179" s="68"/>
      <c r="Q5179" s="79"/>
    </row>
    <row r="5180" spans="11:17">
      <c r="K5180" s="68"/>
      <c r="M5180" s="93"/>
      <c r="N5180" s="79"/>
      <c r="P5180" s="68"/>
      <c r="Q5180" s="79"/>
    </row>
    <row r="5181" spans="11:17">
      <c r="K5181" s="68"/>
      <c r="M5181" s="93"/>
      <c r="N5181" s="79"/>
      <c r="P5181" s="68"/>
      <c r="Q5181" s="79"/>
    </row>
    <row r="5182" spans="11:17">
      <c r="K5182" s="68"/>
      <c r="M5182" s="93"/>
      <c r="N5182" s="79"/>
      <c r="P5182" s="68"/>
      <c r="Q5182" s="79"/>
    </row>
    <row r="5183" spans="11:17">
      <c r="K5183" s="68"/>
      <c r="M5183" s="93"/>
      <c r="N5183" s="79"/>
      <c r="P5183" s="68"/>
      <c r="Q5183" s="79"/>
    </row>
    <row r="5184" spans="11:17">
      <c r="K5184" s="68"/>
      <c r="M5184" s="93"/>
      <c r="N5184" s="79"/>
      <c r="P5184" s="68"/>
      <c r="Q5184" s="79"/>
    </row>
    <row r="5185" spans="11:17">
      <c r="K5185" s="68"/>
      <c r="M5185" s="93"/>
      <c r="N5185" s="79"/>
      <c r="P5185" s="68"/>
      <c r="Q5185" s="79"/>
    </row>
    <row r="5186" spans="11:17">
      <c r="K5186" s="68"/>
      <c r="M5186" s="93"/>
      <c r="N5186" s="79"/>
      <c r="P5186" s="68"/>
      <c r="Q5186" s="79"/>
    </row>
    <row r="5187" spans="11:17">
      <c r="K5187" s="68"/>
      <c r="M5187" s="93"/>
      <c r="N5187" s="79"/>
      <c r="P5187" s="68"/>
      <c r="Q5187" s="79"/>
    </row>
    <row r="5188" spans="11:17">
      <c r="K5188" s="68"/>
      <c r="M5188" s="93"/>
      <c r="N5188" s="79"/>
      <c r="P5188" s="68"/>
      <c r="Q5188" s="79"/>
    </row>
    <row r="5189" spans="11:17">
      <c r="K5189" s="68"/>
      <c r="M5189" s="93"/>
      <c r="N5189" s="79"/>
      <c r="P5189" s="68"/>
      <c r="Q5189" s="79"/>
    </row>
    <row r="5190" spans="11:17">
      <c r="K5190" s="68"/>
      <c r="M5190" s="93"/>
      <c r="N5190" s="79"/>
      <c r="P5190" s="68"/>
      <c r="Q5190" s="79"/>
    </row>
    <row r="5191" spans="11:17">
      <c r="K5191" s="68"/>
      <c r="M5191" s="93"/>
      <c r="N5191" s="79"/>
      <c r="P5191" s="68"/>
      <c r="Q5191" s="79"/>
    </row>
    <row r="5192" spans="11:17">
      <c r="K5192" s="68"/>
      <c r="M5192" s="93"/>
      <c r="N5192" s="79"/>
      <c r="P5192" s="68"/>
      <c r="Q5192" s="79"/>
    </row>
    <row r="5193" spans="11:17">
      <c r="K5193" s="68"/>
      <c r="M5193" s="93"/>
      <c r="N5193" s="79"/>
      <c r="P5193" s="68"/>
      <c r="Q5193" s="79"/>
    </row>
    <row r="5194" spans="11:17">
      <c r="K5194" s="68"/>
      <c r="M5194" s="93"/>
      <c r="N5194" s="79"/>
      <c r="P5194" s="68"/>
      <c r="Q5194" s="79"/>
    </row>
    <row r="5195" spans="11:17">
      <c r="K5195" s="68"/>
      <c r="M5195" s="93"/>
      <c r="N5195" s="79"/>
      <c r="P5195" s="68"/>
      <c r="Q5195" s="79"/>
    </row>
    <row r="5196" spans="11:17">
      <c r="K5196" s="68"/>
      <c r="M5196" s="93"/>
      <c r="N5196" s="79"/>
      <c r="P5196" s="68"/>
      <c r="Q5196" s="79"/>
    </row>
    <row r="5197" spans="11:17">
      <c r="K5197" s="68"/>
      <c r="M5197" s="93"/>
      <c r="N5197" s="79"/>
      <c r="P5197" s="68"/>
      <c r="Q5197" s="79"/>
    </row>
    <row r="5198" spans="11:17">
      <c r="K5198" s="68"/>
      <c r="M5198" s="93"/>
      <c r="N5198" s="79"/>
      <c r="P5198" s="68"/>
      <c r="Q5198" s="79"/>
    </row>
    <row r="5199" spans="11:17">
      <c r="K5199" s="68"/>
      <c r="M5199" s="93"/>
      <c r="N5199" s="79"/>
      <c r="P5199" s="68"/>
      <c r="Q5199" s="79"/>
    </row>
    <row r="5200" spans="11:17">
      <c r="K5200" s="68"/>
      <c r="M5200" s="93"/>
      <c r="N5200" s="79"/>
      <c r="P5200" s="68"/>
      <c r="Q5200" s="79"/>
    </row>
    <row r="5201" spans="11:17">
      <c r="K5201" s="68"/>
      <c r="M5201" s="93"/>
      <c r="N5201" s="79"/>
      <c r="P5201" s="68"/>
      <c r="Q5201" s="79"/>
    </row>
    <row r="5202" spans="11:17">
      <c r="K5202" s="68"/>
      <c r="M5202" s="93"/>
      <c r="N5202" s="79"/>
      <c r="P5202" s="68"/>
      <c r="Q5202" s="79"/>
    </row>
    <row r="5203" spans="11:17">
      <c r="K5203" s="68"/>
      <c r="M5203" s="93"/>
      <c r="N5203" s="79"/>
      <c r="P5203" s="68"/>
      <c r="Q5203" s="79"/>
    </row>
    <row r="5204" spans="11:17">
      <c r="K5204" s="68"/>
      <c r="M5204" s="93"/>
      <c r="N5204" s="79"/>
      <c r="P5204" s="68"/>
      <c r="Q5204" s="79"/>
    </row>
    <row r="5205" spans="11:17">
      <c r="K5205" s="68"/>
      <c r="M5205" s="93"/>
      <c r="N5205" s="79"/>
      <c r="P5205" s="68"/>
      <c r="Q5205" s="79"/>
    </row>
    <row r="5206" spans="11:17">
      <c r="K5206" s="68"/>
      <c r="M5206" s="93"/>
      <c r="N5206" s="79"/>
      <c r="P5206" s="68"/>
      <c r="Q5206" s="79"/>
    </row>
    <row r="5207" spans="11:17">
      <c r="K5207" s="68"/>
      <c r="M5207" s="93"/>
      <c r="N5207" s="79"/>
      <c r="P5207" s="68"/>
      <c r="Q5207" s="79"/>
    </row>
    <row r="5208" spans="11:17">
      <c r="K5208" s="68"/>
      <c r="M5208" s="93"/>
      <c r="N5208" s="79"/>
      <c r="P5208" s="68"/>
      <c r="Q5208" s="79"/>
    </row>
    <row r="5209" spans="11:17">
      <c r="K5209" s="68"/>
      <c r="M5209" s="93"/>
      <c r="N5209" s="79"/>
      <c r="P5209" s="68"/>
      <c r="Q5209" s="79"/>
    </row>
    <row r="5210" spans="11:17">
      <c r="K5210" s="68"/>
      <c r="M5210" s="93"/>
      <c r="N5210" s="79"/>
      <c r="P5210" s="68"/>
      <c r="Q5210" s="79"/>
    </row>
    <row r="5211" spans="11:17">
      <c r="K5211" s="68"/>
      <c r="M5211" s="93"/>
      <c r="N5211" s="79"/>
      <c r="P5211" s="68"/>
      <c r="Q5211" s="79"/>
    </row>
    <row r="5212" spans="11:17">
      <c r="K5212" s="68"/>
      <c r="M5212" s="93"/>
      <c r="N5212" s="79"/>
      <c r="P5212" s="68"/>
      <c r="Q5212" s="79"/>
    </row>
    <row r="5213" spans="11:17">
      <c r="K5213" s="68"/>
      <c r="M5213" s="93"/>
      <c r="N5213" s="79"/>
      <c r="P5213" s="68"/>
      <c r="Q5213" s="79"/>
    </row>
    <row r="5214" spans="11:17">
      <c r="K5214" s="68"/>
      <c r="M5214" s="93"/>
      <c r="N5214" s="79"/>
      <c r="P5214" s="68"/>
      <c r="Q5214" s="79"/>
    </row>
    <row r="5215" spans="11:17">
      <c r="K5215" s="68"/>
      <c r="M5215" s="93"/>
      <c r="N5215" s="79"/>
      <c r="P5215" s="68"/>
      <c r="Q5215" s="79"/>
    </row>
    <row r="5216" spans="11:17">
      <c r="K5216" s="68"/>
      <c r="M5216" s="93"/>
      <c r="N5216" s="79"/>
      <c r="P5216" s="68"/>
      <c r="Q5216" s="79"/>
    </row>
    <row r="5217" spans="11:17">
      <c r="K5217" s="68"/>
      <c r="M5217" s="93"/>
      <c r="N5217" s="79"/>
      <c r="P5217" s="68"/>
      <c r="Q5217" s="79"/>
    </row>
    <row r="5218" spans="11:17">
      <c r="K5218" s="68"/>
      <c r="M5218" s="93"/>
      <c r="N5218" s="79"/>
      <c r="P5218" s="68"/>
      <c r="Q5218" s="79"/>
    </row>
    <row r="5219" spans="11:17">
      <c r="K5219" s="68"/>
      <c r="M5219" s="93"/>
      <c r="N5219" s="79"/>
      <c r="P5219" s="68"/>
      <c r="Q5219" s="79"/>
    </row>
    <row r="5220" spans="11:17">
      <c r="K5220" s="68"/>
      <c r="M5220" s="93"/>
      <c r="N5220" s="79"/>
      <c r="P5220" s="68"/>
      <c r="Q5220" s="79"/>
    </row>
    <row r="5221" spans="11:17">
      <c r="K5221" s="68"/>
      <c r="M5221" s="93"/>
      <c r="N5221" s="79"/>
      <c r="P5221" s="68"/>
      <c r="Q5221" s="79"/>
    </row>
    <row r="5222" spans="11:17">
      <c r="K5222" s="68"/>
      <c r="M5222" s="93"/>
      <c r="N5222" s="79"/>
      <c r="P5222" s="68"/>
      <c r="Q5222" s="79"/>
    </row>
    <row r="5223" spans="11:17">
      <c r="K5223" s="68"/>
      <c r="M5223" s="93"/>
      <c r="N5223" s="79"/>
      <c r="P5223" s="68"/>
      <c r="Q5223" s="79"/>
    </row>
    <row r="5224" spans="11:17">
      <c r="K5224" s="68"/>
      <c r="M5224" s="93"/>
      <c r="N5224" s="79"/>
      <c r="P5224" s="68"/>
      <c r="Q5224" s="79"/>
    </row>
    <row r="5225" spans="11:17">
      <c r="K5225" s="68"/>
      <c r="M5225" s="93"/>
      <c r="N5225" s="79"/>
      <c r="P5225" s="68"/>
      <c r="Q5225" s="79"/>
    </row>
    <row r="5226" spans="11:17">
      <c r="K5226" s="68"/>
      <c r="M5226" s="93"/>
      <c r="N5226" s="79"/>
      <c r="P5226" s="68"/>
      <c r="Q5226" s="79"/>
    </row>
    <row r="5227" spans="11:17">
      <c r="K5227" s="68"/>
      <c r="M5227" s="93"/>
      <c r="N5227" s="79"/>
      <c r="P5227" s="68"/>
      <c r="Q5227" s="79"/>
    </row>
    <row r="5228" spans="11:17">
      <c r="K5228" s="68"/>
      <c r="M5228" s="93"/>
      <c r="N5228" s="79"/>
      <c r="P5228" s="68"/>
      <c r="Q5228" s="79"/>
    </row>
    <row r="5229" spans="11:17">
      <c r="K5229" s="68"/>
      <c r="M5229" s="93"/>
      <c r="N5229" s="79"/>
      <c r="P5229" s="68"/>
      <c r="Q5229" s="79"/>
    </row>
    <row r="5230" spans="11:17">
      <c r="K5230" s="68"/>
      <c r="M5230" s="93"/>
      <c r="N5230" s="79"/>
      <c r="P5230" s="68"/>
      <c r="Q5230" s="79"/>
    </row>
    <row r="5231" spans="11:17">
      <c r="K5231" s="68"/>
      <c r="M5231" s="93"/>
      <c r="N5231" s="79"/>
      <c r="P5231" s="68"/>
      <c r="Q5231" s="79"/>
    </row>
    <row r="5232" spans="11:17">
      <c r="K5232" s="68"/>
      <c r="M5232" s="93"/>
      <c r="N5232" s="79"/>
      <c r="P5232" s="68"/>
      <c r="Q5232" s="79"/>
    </row>
    <row r="5233" spans="11:17">
      <c r="K5233" s="68"/>
      <c r="M5233" s="93"/>
      <c r="N5233" s="79"/>
      <c r="P5233" s="68"/>
      <c r="Q5233" s="79"/>
    </row>
    <row r="5234" spans="11:17">
      <c r="K5234" s="68"/>
      <c r="M5234" s="93"/>
      <c r="N5234" s="79"/>
      <c r="P5234" s="68"/>
      <c r="Q5234" s="79"/>
    </row>
    <row r="5235" spans="11:17">
      <c r="K5235" s="68"/>
      <c r="M5235" s="93"/>
      <c r="N5235" s="79"/>
      <c r="P5235" s="68"/>
      <c r="Q5235" s="79"/>
    </row>
    <row r="5236" spans="11:17">
      <c r="K5236" s="68"/>
      <c r="M5236" s="93"/>
      <c r="N5236" s="79"/>
      <c r="P5236" s="68"/>
      <c r="Q5236" s="79"/>
    </row>
    <row r="5237" spans="11:17">
      <c r="K5237" s="68"/>
      <c r="M5237" s="93"/>
      <c r="N5237" s="79"/>
      <c r="P5237" s="68"/>
      <c r="Q5237" s="79"/>
    </row>
    <row r="5238" spans="11:17">
      <c r="K5238" s="68"/>
      <c r="M5238" s="93"/>
      <c r="N5238" s="79"/>
      <c r="P5238" s="68"/>
      <c r="Q5238" s="79"/>
    </row>
    <row r="5239" spans="11:17">
      <c r="K5239" s="68"/>
      <c r="M5239" s="93"/>
      <c r="N5239" s="79"/>
      <c r="P5239" s="68"/>
      <c r="Q5239" s="79"/>
    </row>
    <row r="5240" spans="11:17">
      <c r="K5240" s="68"/>
      <c r="M5240" s="93"/>
      <c r="N5240" s="79"/>
      <c r="P5240" s="68"/>
      <c r="Q5240" s="79"/>
    </row>
    <row r="5241" spans="11:17">
      <c r="K5241" s="68"/>
      <c r="M5241" s="93"/>
      <c r="N5241" s="79"/>
      <c r="P5241" s="68"/>
      <c r="Q5241" s="79"/>
    </row>
    <row r="5242" spans="11:17">
      <c r="K5242" s="68"/>
      <c r="M5242" s="93"/>
      <c r="N5242" s="79"/>
      <c r="P5242" s="68"/>
      <c r="Q5242" s="79"/>
    </row>
    <row r="5243" spans="11:17">
      <c r="K5243" s="68"/>
      <c r="M5243" s="93"/>
      <c r="N5243" s="79"/>
      <c r="P5243" s="68"/>
      <c r="Q5243" s="79"/>
    </row>
    <row r="5244" spans="11:17">
      <c r="K5244" s="68"/>
      <c r="M5244" s="93"/>
      <c r="N5244" s="79"/>
      <c r="P5244" s="68"/>
      <c r="Q5244" s="79"/>
    </row>
    <row r="5245" spans="11:17">
      <c r="K5245" s="68"/>
      <c r="M5245" s="93"/>
      <c r="N5245" s="79"/>
      <c r="P5245" s="68"/>
      <c r="Q5245" s="79"/>
    </row>
    <row r="5246" spans="11:17">
      <c r="K5246" s="68"/>
      <c r="M5246" s="93"/>
      <c r="N5246" s="79"/>
      <c r="P5246" s="68"/>
      <c r="Q5246" s="79"/>
    </row>
    <row r="5247" spans="11:17">
      <c r="K5247" s="68"/>
      <c r="M5247" s="93"/>
      <c r="N5247" s="79"/>
      <c r="P5247" s="68"/>
      <c r="Q5247" s="79"/>
    </row>
    <row r="5248" spans="11:17">
      <c r="K5248" s="68"/>
      <c r="M5248" s="93"/>
      <c r="N5248" s="79"/>
      <c r="P5248" s="68"/>
      <c r="Q5248" s="79"/>
    </row>
    <row r="5249" spans="11:17">
      <c r="K5249" s="68"/>
      <c r="M5249" s="93"/>
      <c r="N5249" s="79"/>
      <c r="P5249" s="68"/>
      <c r="Q5249" s="79"/>
    </row>
    <row r="5250" spans="11:17">
      <c r="K5250" s="68"/>
      <c r="M5250" s="93"/>
      <c r="N5250" s="79"/>
      <c r="P5250" s="68"/>
      <c r="Q5250" s="79"/>
    </row>
    <row r="5251" spans="11:17">
      <c r="K5251" s="68"/>
      <c r="M5251" s="93"/>
      <c r="N5251" s="79"/>
      <c r="P5251" s="68"/>
      <c r="Q5251" s="79"/>
    </row>
    <row r="5252" spans="11:17">
      <c r="K5252" s="68"/>
      <c r="M5252" s="93"/>
      <c r="N5252" s="79"/>
      <c r="P5252" s="68"/>
      <c r="Q5252" s="79"/>
    </row>
    <row r="5253" spans="11:17">
      <c r="K5253" s="68"/>
      <c r="M5253" s="93"/>
      <c r="N5253" s="79"/>
      <c r="P5253" s="68"/>
      <c r="Q5253" s="79"/>
    </row>
    <row r="5254" spans="11:17">
      <c r="K5254" s="68"/>
      <c r="M5254" s="93"/>
      <c r="N5254" s="79"/>
      <c r="P5254" s="68"/>
      <c r="Q5254" s="79"/>
    </row>
    <row r="5255" spans="11:17">
      <c r="K5255" s="68"/>
      <c r="M5255" s="93"/>
      <c r="N5255" s="79"/>
      <c r="P5255" s="68"/>
      <c r="Q5255" s="79"/>
    </row>
    <row r="5256" spans="11:17">
      <c r="K5256" s="68"/>
      <c r="M5256" s="93"/>
      <c r="N5256" s="79"/>
      <c r="P5256" s="68"/>
      <c r="Q5256" s="79"/>
    </row>
    <row r="5257" spans="11:17">
      <c r="K5257" s="68"/>
      <c r="M5257" s="93"/>
      <c r="N5257" s="79"/>
      <c r="P5257" s="68"/>
      <c r="Q5257" s="79"/>
    </row>
    <row r="5258" spans="11:17">
      <c r="K5258" s="68"/>
      <c r="M5258" s="93"/>
      <c r="N5258" s="79"/>
      <c r="P5258" s="68"/>
      <c r="Q5258" s="79"/>
    </row>
    <row r="5259" spans="11:17">
      <c r="K5259" s="68"/>
      <c r="M5259" s="93"/>
      <c r="N5259" s="79"/>
      <c r="P5259" s="68"/>
      <c r="Q5259" s="79"/>
    </row>
    <row r="5260" spans="11:17">
      <c r="K5260" s="68"/>
      <c r="M5260" s="93"/>
      <c r="N5260" s="79"/>
      <c r="P5260" s="68"/>
      <c r="Q5260" s="79"/>
    </row>
    <row r="5261" spans="11:17">
      <c r="K5261" s="68"/>
      <c r="M5261" s="93"/>
      <c r="N5261" s="79"/>
      <c r="P5261" s="68"/>
      <c r="Q5261" s="79"/>
    </row>
    <row r="5262" spans="11:17">
      <c r="K5262" s="68"/>
      <c r="M5262" s="93"/>
      <c r="N5262" s="79"/>
      <c r="P5262" s="68"/>
      <c r="Q5262" s="79"/>
    </row>
    <row r="5263" spans="11:17">
      <c r="K5263" s="68"/>
      <c r="M5263" s="93"/>
      <c r="N5263" s="79"/>
      <c r="P5263" s="68"/>
      <c r="Q5263" s="79"/>
    </row>
    <row r="5264" spans="11:17">
      <c r="K5264" s="68"/>
      <c r="M5264" s="93"/>
      <c r="N5264" s="79"/>
      <c r="P5264" s="68"/>
      <c r="Q5264" s="79"/>
    </row>
    <row r="5265" spans="11:17">
      <c r="K5265" s="68"/>
      <c r="M5265" s="93"/>
      <c r="N5265" s="79"/>
      <c r="P5265" s="68"/>
      <c r="Q5265" s="79"/>
    </row>
    <row r="5266" spans="11:17">
      <c r="K5266" s="68"/>
      <c r="M5266" s="93"/>
      <c r="N5266" s="79"/>
      <c r="P5266" s="68"/>
      <c r="Q5266" s="79"/>
    </row>
    <row r="5267" spans="11:17">
      <c r="K5267" s="68"/>
      <c r="M5267" s="93"/>
      <c r="N5267" s="79"/>
      <c r="P5267" s="68"/>
      <c r="Q5267" s="79"/>
    </row>
    <row r="5268" spans="11:17">
      <c r="K5268" s="68"/>
      <c r="M5268" s="93"/>
      <c r="N5268" s="79"/>
      <c r="P5268" s="68"/>
      <c r="Q5268" s="79"/>
    </row>
    <row r="5269" spans="11:17">
      <c r="K5269" s="68"/>
      <c r="M5269" s="93"/>
      <c r="N5269" s="79"/>
      <c r="P5269" s="68"/>
      <c r="Q5269" s="79"/>
    </row>
    <row r="5270" spans="11:17">
      <c r="K5270" s="68"/>
      <c r="M5270" s="93"/>
      <c r="N5270" s="79"/>
      <c r="P5270" s="68"/>
      <c r="Q5270" s="79"/>
    </row>
    <row r="5271" spans="11:17">
      <c r="K5271" s="68"/>
      <c r="M5271" s="93"/>
      <c r="N5271" s="79"/>
      <c r="P5271" s="68"/>
      <c r="Q5271" s="79"/>
    </row>
    <row r="5272" spans="11:17">
      <c r="K5272" s="68"/>
      <c r="M5272" s="93"/>
      <c r="N5272" s="79"/>
      <c r="P5272" s="68"/>
      <c r="Q5272" s="79"/>
    </row>
    <row r="5273" spans="11:17">
      <c r="K5273" s="68"/>
      <c r="M5273" s="93"/>
      <c r="N5273" s="79"/>
      <c r="P5273" s="68"/>
      <c r="Q5273" s="79"/>
    </row>
    <row r="5274" spans="11:17">
      <c r="K5274" s="68"/>
      <c r="M5274" s="93"/>
      <c r="N5274" s="79"/>
      <c r="P5274" s="68"/>
      <c r="Q5274" s="79"/>
    </row>
    <row r="5275" spans="11:17">
      <c r="K5275" s="68"/>
      <c r="M5275" s="93"/>
      <c r="N5275" s="79"/>
      <c r="P5275" s="68"/>
      <c r="Q5275" s="79"/>
    </row>
    <row r="5276" spans="11:17">
      <c r="K5276" s="68"/>
      <c r="M5276" s="93"/>
      <c r="N5276" s="79"/>
      <c r="P5276" s="68"/>
      <c r="Q5276" s="79"/>
    </row>
    <row r="5277" spans="11:17">
      <c r="K5277" s="68"/>
      <c r="M5277" s="93"/>
      <c r="N5277" s="79"/>
      <c r="P5277" s="68"/>
      <c r="Q5277" s="79"/>
    </row>
    <row r="5278" spans="11:17">
      <c r="K5278" s="68"/>
      <c r="M5278" s="93"/>
      <c r="N5278" s="79"/>
      <c r="P5278" s="68"/>
      <c r="Q5278" s="79"/>
    </row>
    <row r="5279" spans="11:17">
      <c r="K5279" s="68"/>
      <c r="M5279" s="93"/>
      <c r="N5279" s="79"/>
      <c r="P5279" s="68"/>
      <c r="Q5279" s="79"/>
    </row>
    <row r="5280" spans="11:17">
      <c r="K5280" s="68"/>
      <c r="M5280" s="93"/>
      <c r="N5280" s="79"/>
      <c r="P5280" s="68"/>
      <c r="Q5280" s="79"/>
    </row>
    <row r="5281" spans="11:17">
      <c r="K5281" s="68"/>
      <c r="M5281" s="93"/>
      <c r="N5281" s="79"/>
      <c r="P5281" s="68"/>
      <c r="Q5281" s="79"/>
    </row>
    <row r="5282" spans="11:17">
      <c r="K5282" s="68"/>
      <c r="M5282" s="93"/>
      <c r="N5282" s="79"/>
      <c r="P5282" s="68"/>
      <c r="Q5282" s="79"/>
    </row>
    <row r="5283" spans="11:17">
      <c r="K5283" s="68"/>
      <c r="M5283" s="93"/>
      <c r="N5283" s="79"/>
      <c r="P5283" s="68"/>
      <c r="Q5283" s="79"/>
    </row>
    <row r="5284" spans="11:17">
      <c r="K5284" s="68"/>
      <c r="M5284" s="93"/>
      <c r="N5284" s="79"/>
      <c r="P5284" s="68"/>
      <c r="Q5284" s="79"/>
    </row>
    <row r="5285" spans="11:17">
      <c r="K5285" s="68"/>
      <c r="M5285" s="93"/>
      <c r="N5285" s="79"/>
      <c r="P5285" s="68"/>
      <c r="Q5285" s="79"/>
    </row>
    <row r="5286" spans="11:17">
      <c r="K5286" s="68"/>
      <c r="M5286" s="93"/>
      <c r="N5286" s="79"/>
      <c r="P5286" s="68"/>
      <c r="Q5286" s="79"/>
    </row>
    <row r="5287" spans="11:17">
      <c r="K5287" s="68"/>
      <c r="M5287" s="93"/>
      <c r="N5287" s="79"/>
      <c r="P5287" s="68"/>
      <c r="Q5287" s="79"/>
    </row>
    <row r="5288" spans="11:17">
      <c r="K5288" s="68"/>
      <c r="M5288" s="93"/>
      <c r="N5288" s="79"/>
      <c r="P5288" s="68"/>
      <c r="Q5288" s="79"/>
    </row>
    <row r="5289" spans="11:17">
      <c r="K5289" s="68"/>
      <c r="M5289" s="93"/>
      <c r="N5289" s="79"/>
      <c r="P5289" s="68"/>
      <c r="Q5289" s="79"/>
    </row>
    <row r="5290" spans="11:17">
      <c r="K5290" s="68"/>
      <c r="M5290" s="93"/>
      <c r="N5290" s="79"/>
      <c r="P5290" s="68"/>
      <c r="Q5290" s="79"/>
    </row>
    <row r="5291" spans="11:17">
      <c r="K5291" s="68"/>
      <c r="M5291" s="93"/>
      <c r="N5291" s="79"/>
      <c r="P5291" s="68"/>
      <c r="Q5291" s="79"/>
    </row>
    <row r="5292" spans="11:17">
      <c r="K5292" s="68"/>
      <c r="M5292" s="93"/>
      <c r="N5292" s="79"/>
      <c r="P5292" s="68"/>
      <c r="Q5292" s="79"/>
    </row>
    <row r="5293" spans="11:17">
      <c r="K5293" s="68"/>
      <c r="M5293" s="93"/>
      <c r="N5293" s="79"/>
      <c r="P5293" s="68"/>
      <c r="Q5293" s="79"/>
    </row>
    <row r="5294" spans="11:17">
      <c r="K5294" s="68"/>
      <c r="M5294" s="93"/>
      <c r="N5294" s="79"/>
      <c r="P5294" s="68"/>
      <c r="Q5294" s="79"/>
    </row>
    <row r="5295" spans="11:17">
      <c r="K5295" s="68"/>
      <c r="M5295" s="93"/>
      <c r="N5295" s="79"/>
      <c r="P5295" s="68"/>
      <c r="Q5295" s="79"/>
    </row>
    <row r="5296" spans="11:17">
      <c r="K5296" s="68"/>
      <c r="M5296" s="93"/>
      <c r="N5296" s="79"/>
      <c r="P5296" s="68"/>
      <c r="Q5296" s="79"/>
    </row>
    <row r="5297" spans="11:17">
      <c r="K5297" s="68"/>
      <c r="M5297" s="93"/>
      <c r="N5297" s="79"/>
      <c r="P5297" s="68"/>
      <c r="Q5297" s="79"/>
    </row>
    <row r="5298" spans="11:17">
      <c r="K5298" s="68"/>
      <c r="M5298" s="93"/>
      <c r="N5298" s="79"/>
      <c r="P5298" s="68"/>
      <c r="Q5298" s="79"/>
    </row>
    <row r="5299" spans="11:17">
      <c r="K5299" s="68"/>
      <c r="M5299" s="93"/>
      <c r="N5299" s="79"/>
      <c r="P5299" s="68"/>
      <c r="Q5299" s="79"/>
    </row>
    <row r="5300" spans="11:17">
      <c r="K5300" s="68"/>
      <c r="M5300" s="93"/>
      <c r="N5300" s="79"/>
      <c r="P5300" s="68"/>
      <c r="Q5300" s="79"/>
    </row>
    <row r="5301" spans="11:17">
      <c r="K5301" s="68"/>
      <c r="M5301" s="93"/>
      <c r="N5301" s="79"/>
      <c r="P5301" s="68"/>
      <c r="Q5301" s="79"/>
    </row>
    <row r="5302" spans="11:17">
      <c r="K5302" s="68"/>
      <c r="M5302" s="93"/>
      <c r="N5302" s="79"/>
      <c r="P5302" s="68"/>
      <c r="Q5302" s="79"/>
    </row>
    <row r="5303" spans="11:17">
      <c r="K5303" s="68"/>
      <c r="M5303" s="93"/>
      <c r="N5303" s="79"/>
      <c r="P5303" s="68"/>
      <c r="Q5303" s="79"/>
    </row>
    <row r="5304" spans="11:17">
      <c r="K5304" s="68"/>
      <c r="M5304" s="93"/>
      <c r="N5304" s="79"/>
      <c r="P5304" s="68"/>
      <c r="Q5304" s="79"/>
    </row>
    <row r="5305" spans="11:17">
      <c r="K5305" s="68"/>
      <c r="M5305" s="93"/>
      <c r="N5305" s="79"/>
      <c r="P5305" s="68"/>
      <c r="Q5305" s="79"/>
    </row>
    <row r="5306" spans="11:17">
      <c r="K5306" s="68"/>
      <c r="M5306" s="93"/>
      <c r="N5306" s="79"/>
      <c r="P5306" s="68"/>
      <c r="Q5306" s="79"/>
    </row>
    <row r="5307" spans="11:17">
      <c r="K5307" s="68"/>
      <c r="M5307" s="93"/>
      <c r="N5307" s="79"/>
      <c r="P5307" s="68"/>
      <c r="Q5307" s="79"/>
    </row>
    <row r="5308" spans="11:17">
      <c r="K5308" s="68"/>
      <c r="M5308" s="93"/>
      <c r="N5308" s="79"/>
      <c r="P5308" s="68"/>
      <c r="Q5308" s="79"/>
    </row>
    <row r="5309" spans="11:17">
      <c r="K5309" s="68"/>
      <c r="M5309" s="93"/>
      <c r="N5309" s="79"/>
      <c r="P5309" s="68"/>
      <c r="Q5309" s="79"/>
    </row>
    <row r="5310" spans="11:17">
      <c r="K5310" s="68"/>
      <c r="M5310" s="93"/>
      <c r="N5310" s="79"/>
      <c r="P5310" s="68"/>
      <c r="Q5310" s="79"/>
    </row>
    <row r="5311" spans="11:17">
      <c r="K5311" s="68"/>
      <c r="M5311" s="93"/>
      <c r="N5311" s="79"/>
      <c r="P5311" s="68"/>
      <c r="Q5311" s="79"/>
    </row>
    <row r="5312" spans="11:17">
      <c r="K5312" s="68"/>
      <c r="M5312" s="93"/>
      <c r="N5312" s="79"/>
      <c r="P5312" s="68"/>
      <c r="Q5312" s="79"/>
    </row>
    <row r="5313" spans="11:17">
      <c r="K5313" s="68"/>
      <c r="M5313" s="93"/>
      <c r="N5313" s="79"/>
      <c r="P5313" s="68"/>
      <c r="Q5313" s="79"/>
    </row>
    <row r="5314" spans="11:17">
      <c r="K5314" s="68"/>
      <c r="M5314" s="93"/>
      <c r="N5314" s="79"/>
      <c r="P5314" s="68"/>
      <c r="Q5314" s="79"/>
    </row>
    <row r="5315" spans="11:17">
      <c r="K5315" s="68"/>
      <c r="M5315" s="93"/>
      <c r="N5315" s="79"/>
      <c r="P5315" s="68"/>
      <c r="Q5315" s="79"/>
    </row>
    <row r="5316" spans="11:17">
      <c r="K5316" s="68"/>
      <c r="M5316" s="93"/>
      <c r="N5316" s="79"/>
      <c r="P5316" s="68"/>
      <c r="Q5316" s="79"/>
    </row>
    <row r="5317" spans="11:17">
      <c r="K5317" s="68"/>
      <c r="M5317" s="93"/>
      <c r="N5317" s="79"/>
      <c r="P5317" s="68"/>
      <c r="Q5317" s="79"/>
    </row>
    <row r="5318" spans="11:17">
      <c r="K5318" s="68"/>
      <c r="M5318" s="93"/>
      <c r="N5318" s="79"/>
      <c r="P5318" s="68"/>
      <c r="Q5318" s="79"/>
    </row>
    <row r="5319" spans="11:17">
      <c r="K5319" s="68"/>
      <c r="M5319" s="93"/>
      <c r="N5319" s="79"/>
      <c r="P5319" s="68"/>
      <c r="Q5319" s="79"/>
    </row>
    <row r="5320" spans="11:17">
      <c r="K5320" s="68"/>
      <c r="M5320" s="93"/>
      <c r="N5320" s="79"/>
      <c r="P5320" s="68"/>
      <c r="Q5320" s="79"/>
    </row>
    <row r="5321" spans="11:17">
      <c r="K5321" s="68"/>
      <c r="M5321" s="93"/>
      <c r="N5321" s="79"/>
      <c r="P5321" s="68"/>
      <c r="Q5321" s="79"/>
    </row>
    <row r="5322" spans="11:17">
      <c r="K5322" s="68"/>
      <c r="M5322" s="93"/>
      <c r="N5322" s="79"/>
      <c r="P5322" s="68"/>
      <c r="Q5322" s="79"/>
    </row>
    <row r="5323" spans="11:17">
      <c r="K5323" s="68"/>
      <c r="M5323" s="93"/>
      <c r="N5323" s="79"/>
      <c r="P5323" s="68"/>
      <c r="Q5323" s="79"/>
    </row>
    <row r="5324" spans="11:17">
      <c r="K5324" s="68"/>
      <c r="M5324" s="93"/>
      <c r="N5324" s="79"/>
      <c r="P5324" s="68"/>
      <c r="Q5324" s="79"/>
    </row>
    <row r="5325" spans="11:17">
      <c r="K5325" s="68"/>
      <c r="M5325" s="93"/>
      <c r="N5325" s="79"/>
      <c r="P5325" s="68"/>
      <c r="Q5325" s="79"/>
    </row>
    <row r="5326" spans="11:17">
      <c r="K5326" s="68"/>
      <c r="M5326" s="93"/>
      <c r="N5326" s="79"/>
      <c r="P5326" s="68"/>
      <c r="Q5326" s="79"/>
    </row>
    <row r="5327" spans="11:17">
      <c r="K5327" s="68"/>
      <c r="M5327" s="93"/>
      <c r="N5327" s="79"/>
      <c r="P5327" s="68"/>
      <c r="Q5327" s="79"/>
    </row>
    <row r="5328" spans="11:17">
      <c r="K5328" s="68"/>
      <c r="M5328" s="93"/>
      <c r="N5328" s="79"/>
      <c r="P5328" s="68"/>
      <c r="Q5328" s="79"/>
    </row>
    <row r="5329" spans="11:17">
      <c r="K5329" s="68"/>
      <c r="M5329" s="93"/>
      <c r="N5329" s="79"/>
      <c r="P5329" s="68"/>
      <c r="Q5329" s="79"/>
    </row>
    <row r="5330" spans="11:17">
      <c r="K5330" s="68"/>
      <c r="M5330" s="93"/>
      <c r="N5330" s="79"/>
      <c r="P5330" s="68"/>
      <c r="Q5330" s="79"/>
    </row>
    <row r="5331" spans="11:17">
      <c r="K5331" s="68"/>
      <c r="M5331" s="93"/>
      <c r="N5331" s="79"/>
      <c r="P5331" s="68"/>
      <c r="Q5331" s="79"/>
    </row>
    <row r="5332" spans="11:17">
      <c r="K5332" s="68"/>
      <c r="M5332" s="93"/>
      <c r="N5332" s="79"/>
      <c r="P5332" s="68"/>
      <c r="Q5332" s="79"/>
    </row>
    <row r="5333" spans="11:17">
      <c r="K5333" s="68"/>
      <c r="M5333" s="93"/>
      <c r="N5333" s="79"/>
      <c r="P5333" s="68"/>
      <c r="Q5333" s="79"/>
    </row>
    <row r="5334" spans="11:17">
      <c r="K5334" s="68"/>
      <c r="M5334" s="93"/>
      <c r="N5334" s="79"/>
      <c r="P5334" s="68"/>
      <c r="Q5334" s="79"/>
    </row>
    <row r="5335" spans="11:17">
      <c r="K5335" s="68"/>
      <c r="M5335" s="93"/>
      <c r="N5335" s="79"/>
      <c r="P5335" s="68"/>
      <c r="Q5335" s="79"/>
    </row>
    <row r="5336" spans="11:17">
      <c r="K5336" s="68"/>
      <c r="M5336" s="93"/>
      <c r="N5336" s="79"/>
      <c r="P5336" s="68"/>
      <c r="Q5336" s="79"/>
    </row>
    <row r="5337" spans="11:17">
      <c r="K5337" s="68"/>
      <c r="M5337" s="93"/>
      <c r="N5337" s="79"/>
      <c r="P5337" s="68"/>
      <c r="Q5337" s="79"/>
    </row>
    <row r="5338" spans="11:17">
      <c r="K5338" s="68"/>
      <c r="M5338" s="93"/>
      <c r="N5338" s="79"/>
      <c r="P5338" s="68"/>
      <c r="Q5338" s="79"/>
    </row>
    <row r="5339" spans="11:17">
      <c r="K5339" s="68"/>
      <c r="M5339" s="93"/>
      <c r="N5339" s="79"/>
      <c r="P5339" s="68"/>
      <c r="Q5339" s="79"/>
    </row>
    <row r="5340" spans="11:17">
      <c r="K5340" s="68"/>
      <c r="M5340" s="93"/>
      <c r="N5340" s="79"/>
      <c r="P5340" s="68"/>
      <c r="Q5340" s="79"/>
    </row>
    <row r="5341" spans="11:17">
      <c r="K5341" s="68"/>
      <c r="M5341" s="93"/>
      <c r="N5341" s="79"/>
      <c r="P5341" s="68"/>
      <c r="Q5341" s="79"/>
    </row>
    <row r="5342" spans="11:17">
      <c r="K5342" s="68"/>
      <c r="M5342" s="93"/>
      <c r="N5342" s="79"/>
      <c r="P5342" s="68"/>
      <c r="Q5342" s="79"/>
    </row>
    <row r="5343" spans="11:17">
      <c r="K5343" s="68"/>
      <c r="M5343" s="93"/>
      <c r="N5343" s="79"/>
      <c r="P5343" s="68"/>
      <c r="Q5343" s="79"/>
    </row>
    <row r="5344" spans="11:17">
      <c r="K5344" s="68"/>
      <c r="M5344" s="93"/>
      <c r="N5344" s="79"/>
      <c r="P5344" s="68"/>
      <c r="Q5344" s="79"/>
    </row>
    <row r="5345" spans="11:17">
      <c r="K5345" s="68"/>
      <c r="M5345" s="93"/>
      <c r="N5345" s="79"/>
      <c r="P5345" s="68"/>
      <c r="Q5345" s="79"/>
    </row>
    <row r="5346" spans="11:17">
      <c r="K5346" s="68"/>
      <c r="M5346" s="93"/>
      <c r="N5346" s="79"/>
      <c r="P5346" s="68"/>
      <c r="Q5346" s="79"/>
    </row>
    <row r="5347" spans="11:17">
      <c r="K5347" s="68"/>
      <c r="M5347" s="93"/>
      <c r="N5347" s="79"/>
      <c r="P5347" s="68"/>
      <c r="Q5347" s="79"/>
    </row>
    <row r="5348" spans="11:17">
      <c r="K5348" s="68"/>
      <c r="M5348" s="93"/>
      <c r="N5348" s="79"/>
      <c r="P5348" s="68"/>
      <c r="Q5348" s="79"/>
    </row>
    <row r="5349" spans="11:17">
      <c r="K5349" s="68"/>
      <c r="M5349" s="93"/>
      <c r="N5349" s="79"/>
      <c r="P5349" s="68"/>
      <c r="Q5349" s="79"/>
    </row>
    <row r="5350" spans="11:17">
      <c r="K5350" s="68"/>
      <c r="M5350" s="93"/>
      <c r="N5350" s="79"/>
      <c r="P5350" s="68"/>
      <c r="Q5350" s="79"/>
    </row>
    <row r="5351" spans="11:17">
      <c r="K5351" s="68"/>
      <c r="M5351" s="93"/>
      <c r="N5351" s="79"/>
      <c r="P5351" s="68"/>
      <c r="Q5351" s="79"/>
    </row>
    <row r="5352" spans="11:17">
      <c r="K5352" s="68"/>
      <c r="M5352" s="93"/>
      <c r="N5352" s="79"/>
      <c r="P5352" s="68"/>
      <c r="Q5352" s="79"/>
    </row>
    <row r="5353" spans="11:17">
      <c r="K5353" s="68"/>
      <c r="M5353" s="93"/>
      <c r="N5353" s="79"/>
      <c r="P5353" s="68"/>
      <c r="Q5353" s="79"/>
    </row>
    <row r="5354" spans="11:17">
      <c r="K5354" s="68"/>
      <c r="M5354" s="93"/>
      <c r="N5354" s="79"/>
      <c r="P5354" s="68"/>
      <c r="Q5354" s="79"/>
    </row>
    <row r="5355" spans="11:17">
      <c r="K5355" s="68"/>
      <c r="M5355" s="93"/>
      <c r="N5355" s="79"/>
      <c r="P5355" s="68"/>
      <c r="Q5355" s="79"/>
    </row>
    <row r="5356" spans="11:17">
      <c r="K5356" s="68"/>
      <c r="M5356" s="93"/>
      <c r="N5356" s="79"/>
      <c r="P5356" s="68"/>
      <c r="Q5356" s="79"/>
    </row>
    <row r="5357" spans="11:17">
      <c r="K5357" s="68"/>
      <c r="M5357" s="93"/>
      <c r="N5357" s="79"/>
      <c r="P5357" s="68"/>
      <c r="Q5357" s="79"/>
    </row>
    <row r="5358" spans="11:17">
      <c r="K5358" s="68"/>
      <c r="M5358" s="93"/>
      <c r="N5358" s="79"/>
      <c r="P5358" s="68"/>
      <c r="Q5358" s="79"/>
    </row>
    <row r="5359" spans="11:17">
      <c r="K5359" s="68"/>
      <c r="M5359" s="93"/>
      <c r="N5359" s="79"/>
      <c r="P5359" s="68"/>
      <c r="Q5359" s="79"/>
    </row>
    <row r="5360" spans="11:17">
      <c r="K5360" s="68"/>
      <c r="M5360" s="93"/>
      <c r="N5360" s="79"/>
      <c r="P5360" s="68"/>
      <c r="Q5360" s="79"/>
    </row>
    <row r="5361" spans="11:17">
      <c r="K5361" s="68"/>
      <c r="M5361" s="93"/>
      <c r="N5361" s="79"/>
      <c r="P5361" s="68"/>
      <c r="Q5361" s="79"/>
    </row>
    <row r="5362" spans="11:17">
      <c r="K5362" s="68"/>
      <c r="M5362" s="93"/>
      <c r="N5362" s="79"/>
      <c r="P5362" s="68"/>
      <c r="Q5362" s="79"/>
    </row>
    <row r="5363" spans="11:17">
      <c r="K5363" s="68"/>
      <c r="M5363" s="93"/>
      <c r="N5363" s="79"/>
      <c r="P5363" s="68"/>
      <c r="Q5363" s="79"/>
    </row>
    <row r="5364" spans="11:17">
      <c r="K5364" s="68"/>
      <c r="M5364" s="93"/>
      <c r="N5364" s="79"/>
      <c r="P5364" s="68"/>
      <c r="Q5364" s="79"/>
    </row>
    <row r="5365" spans="11:17">
      <c r="K5365" s="68"/>
      <c r="M5365" s="93"/>
      <c r="N5365" s="79"/>
      <c r="P5365" s="68"/>
      <c r="Q5365" s="79"/>
    </row>
    <row r="5366" spans="11:17">
      <c r="K5366" s="68"/>
      <c r="M5366" s="93"/>
      <c r="N5366" s="79"/>
      <c r="P5366" s="68"/>
      <c r="Q5366" s="79"/>
    </row>
    <row r="5367" spans="11:17">
      <c r="K5367" s="68"/>
      <c r="M5367" s="93"/>
      <c r="N5367" s="79"/>
      <c r="P5367" s="68"/>
      <c r="Q5367" s="79"/>
    </row>
    <row r="5368" spans="11:17">
      <c r="K5368" s="68"/>
      <c r="M5368" s="93"/>
      <c r="N5368" s="79"/>
      <c r="P5368" s="68"/>
      <c r="Q5368" s="79"/>
    </row>
    <row r="5369" spans="11:17">
      <c r="K5369" s="68"/>
      <c r="M5369" s="93"/>
      <c r="N5369" s="79"/>
      <c r="P5369" s="68"/>
      <c r="Q5369" s="79"/>
    </row>
    <row r="5370" spans="11:17">
      <c r="K5370" s="68"/>
      <c r="M5370" s="93"/>
      <c r="N5370" s="79"/>
      <c r="P5370" s="68"/>
      <c r="Q5370" s="79"/>
    </row>
    <row r="5371" spans="11:17">
      <c r="K5371" s="68"/>
      <c r="M5371" s="93"/>
      <c r="N5371" s="79"/>
      <c r="P5371" s="68"/>
      <c r="Q5371" s="79"/>
    </row>
    <row r="5372" spans="11:17">
      <c r="K5372" s="68"/>
      <c r="M5372" s="93"/>
      <c r="N5372" s="79"/>
      <c r="P5372" s="68"/>
      <c r="Q5372" s="79"/>
    </row>
    <row r="5373" spans="11:17">
      <c r="K5373" s="68"/>
      <c r="M5373" s="93"/>
      <c r="N5373" s="79"/>
      <c r="P5373" s="68"/>
      <c r="Q5373" s="79"/>
    </row>
    <row r="5374" spans="11:17">
      <c r="K5374" s="68"/>
      <c r="M5374" s="93"/>
      <c r="N5374" s="79"/>
      <c r="P5374" s="68"/>
      <c r="Q5374" s="79"/>
    </row>
    <row r="5375" spans="11:17">
      <c r="K5375" s="68"/>
      <c r="M5375" s="93"/>
      <c r="N5375" s="79"/>
      <c r="P5375" s="68"/>
      <c r="Q5375" s="79"/>
    </row>
    <row r="5376" spans="11:17">
      <c r="K5376" s="68"/>
      <c r="M5376" s="93"/>
      <c r="N5376" s="79"/>
      <c r="P5376" s="68"/>
      <c r="Q5376" s="79"/>
    </row>
    <row r="5377" spans="11:17">
      <c r="K5377" s="68"/>
      <c r="M5377" s="93"/>
      <c r="N5377" s="79"/>
      <c r="P5377" s="68"/>
      <c r="Q5377" s="79"/>
    </row>
    <row r="5378" spans="11:17">
      <c r="K5378" s="68"/>
      <c r="M5378" s="93"/>
      <c r="N5378" s="79"/>
      <c r="P5378" s="68"/>
      <c r="Q5378" s="79"/>
    </row>
    <row r="5379" spans="11:17">
      <c r="K5379" s="68"/>
      <c r="M5379" s="93"/>
      <c r="N5379" s="79"/>
      <c r="P5379" s="68"/>
      <c r="Q5379" s="79"/>
    </row>
    <row r="5380" spans="11:17">
      <c r="K5380" s="68"/>
      <c r="M5380" s="93"/>
      <c r="N5380" s="79"/>
      <c r="P5380" s="68"/>
      <c r="Q5380" s="79"/>
    </row>
    <row r="5381" spans="11:17">
      <c r="K5381" s="68"/>
      <c r="M5381" s="93"/>
      <c r="N5381" s="79"/>
      <c r="P5381" s="68"/>
      <c r="Q5381" s="79"/>
    </row>
    <row r="5382" spans="11:17">
      <c r="K5382" s="68"/>
      <c r="M5382" s="93"/>
      <c r="N5382" s="79"/>
      <c r="P5382" s="68"/>
      <c r="Q5382" s="79"/>
    </row>
    <row r="5383" spans="11:17">
      <c r="K5383" s="68"/>
      <c r="M5383" s="93"/>
      <c r="N5383" s="79"/>
      <c r="P5383" s="68"/>
      <c r="Q5383" s="79"/>
    </row>
    <row r="5384" spans="11:17">
      <c r="K5384" s="68"/>
      <c r="M5384" s="93"/>
      <c r="N5384" s="79"/>
      <c r="P5384" s="68"/>
      <c r="Q5384" s="79"/>
    </row>
    <row r="5385" spans="11:17">
      <c r="K5385" s="68"/>
      <c r="M5385" s="93"/>
      <c r="N5385" s="79"/>
      <c r="P5385" s="68"/>
      <c r="Q5385" s="79"/>
    </row>
    <row r="5386" spans="11:17">
      <c r="K5386" s="68"/>
      <c r="M5386" s="93"/>
      <c r="N5386" s="79"/>
      <c r="P5386" s="68"/>
      <c r="Q5386" s="79"/>
    </row>
    <row r="5387" spans="11:17">
      <c r="K5387" s="68"/>
      <c r="M5387" s="93"/>
      <c r="N5387" s="79"/>
      <c r="P5387" s="68"/>
      <c r="Q5387" s="79"/>
    </row>
    <row r="5388" spans="11:17">
      <c r="K5388" s="68"/>
      <c r="M5388" s="93"/>
      <c r="N5388" s="79"/>
      <c r="P5388" s="68"/>
      <c r="Q5388" s="79"/>
    </row>
    <row r="5389" spans="11:17">
      <c r="K5389" s="68"/>
      <c r="M5389" s="93"/>
      <c r="N5389" s="79"/>
      <c r="P5389" s="68"/>
      <c r="Q5389" s="79"/>
    </row>
    <row r="5390" spans="11:17">
      <c r="K5390" s="68"/>
      <c r="M5390" s="93"/>
      <c r="N5390" s="79"/>
      <c r="P5390" s="68"/>
      <c r="Q5390" s="79"/>
    </row>
    <row r="5391" spans="11:17">
      <c r="K5391" s="68"/>
      <c r="M5391" s="93"/>
      <c r="N5391" s="79"/>
      <c r="P5391" s="68"/>
      <c r="Q5391" s="79"/>
    </row>
    <row r="5392" spans="11:17">
      <c r="K5392" s="68"/>
      <c r="M5392" s="93"/>
      <c r="N5392" s="79"/>
      <c r="P5392" s="68"/>
      <c r="Q5392" s="79"/>
    </row>
    <row r="5393" spans="11:17">
      <c r="K5393" s="68"/>
      <c r="M5393" s="93"/>
      <c r="N5393" s="79"/>
      <c r="P5393" s="68"/>
      <c r="Q5393" s="79"/>
    </row>
    <row r="5394" spans="11:17">
      <c r="K5394" s="68"/>
      <c r="M5394" s="93"/>
      <c r="N5394" s="79"/>
      <c r="P5394" s="68"/>
      <c r="Q5394" s="79"/>
    </row>
    <row r="5395" spans="11:17">
      <c r="K5395" s="68"/>
      <c r="M5395" s="93"/>
      <c r="N5395" s="79"/>
      <c r="P5395" s="68"/>
      <c r="Q5395" s="79"/>
    </row>
    <row r="5396" spans="11:17">
      <c r="K5396" s="68"/>
      <c r="M5396" s="93"/>
      <c r="N5396" s="79"/>
      <c r="P5396" s="68"/>
      <c r="Q5396" s="79"/>
    </row>
    <row r="5397" spans="11:17">
      <c r="K5397" s="68"/>
      <c r="M5397" s="93"/>
      <c r="N5397" s="79"/>
      <c r="P5397" s="68"/>
      <c r="Q5397" s="79"/>
    </row>
    <row r="5398" spans="11:17">
      <c r="K5398" s="68"/>
      <c r="M5398" s="93"/>
      <c r="N5398" s="79"/>
      <c r="P5398" s="68"/>
      <c r="Q5398" s="79"/>
    </row>
    <row r="5399" spans="11:17">
      <c r="K5399" s="68"/>
      <c r="M5399" s="93"/>
      <c r="N5399" s="79"/>
      <c r="P5399" s="68"/>
      <c r="Q5399" s="79"/>
    </row>
    <row r="5400" spans="11:17">
      <c r="K5400" s="68"/>
      <c r="M5400" s="93"/>
      <c r="N5400" s="79"/>
      <c r="P5400" s="68"/>
      <c r="Q5400" s="79"/>
    </row>
    <row r="5401" spans="11:17">
      <c r="K5401" s="68"/>
      <c r="M5401" s="93"/>
      <c r="N5401" s="79"/>
      <c r="P5401" s="68"/>
      <c r="Q5401" s="79"/>
    </row>
    <row r="5402" spans="11:17">
      <c r="K5402" s="68"/>
      <c r="M5402" s="93"/>
      <c r="N5402" s="79"/>
      <c r="P5402" s="68"/>
      <c r="Q5402" s="79"/>
    </row>
    <row r="5403" spans="11:17">
      <c r="K5403" s="68"/>
      <c r="M5403" s="93"/>
      <c r="N5403" s="79"/>
      <c r="P5403" s="68"/>
      <c r="Q5403" s="79"/>
    </row>
    <row r="5404" spans="11:17">
      <c r="K5404" s="68"/>
      <c r="M5404" s="93"/>
      <c r="N5404" s="79"/>
      <c r="P5404" s="68"/>
      <c r="Q5404" s="79"/>
    </row>
    <row r="5405" spans="11:17">
      <c r="K5405" s="68"/>
      <c r="M5405" s="93"/>
      <c r="N5405" s="79"/>
      <c r="P5405" s="68"/>
      <c r="Q5405" s="79"/>
    </row>
    <row r="5406" spans="11:17">
      <c r="K5406" s="68"/>
      <c r="M5406" s="93"/>
      <c r="N5406" s="79"/>
      <c r="P5406" s="68"/>
      <c r="Q5406" s="79"/>
    </row>
    <row r="5407" spans="11:17">
      <c r="K5407" s="68"/>
      <c r="M5407" s="93"/>
      <c r="N5407" s="79"/>
      <c r="P5407" s="68"/>
      <c r="Q5407" s="79"/>
    </row>
    <row r="5408" spans="11:17">
      <c r="K5408" s="68"/>
      <c r="M5408" s="93"/>
      <c r="N5408" s="79"/>
      <c r="P5408" s="68"/>
      <c r="Q5408" s="79"/>
    </row>
    <row r="5409" spans="11:17">
      <c r="K5409" s="68"/>
      <c r="M5409" s="93"/>
      <c r="N5409" s="79"/>
      <c r="P5409" s="68"/>
      <c r="Q5409" s="79"/>
    </row>
    <row r="5410" spans="11:17">
      <c r="K5410" s="68"/>
      <c r="M5410" s="93"/>
      <c r="N5410" s="79"/>
      <c r="P5410" s="68"/>
      <c r="Q5410" s="79"/>
    </row>
    <row r="5411" spans="11:17">
      <c r="K5411" s="68"/>
      <c r="M5411" s="93"/>
      <c r="N5411" s="79"/>
      <c r="P5411" s="68"/>
      <c r="Q5411" s="79"/>
    </row>
    <row r="5412" spans="11:17">
      <c r="K5412" s="68"/>
      <c r="M5412" s="93"/>
      <c r="N5412" s="79"/>
      <c r="P5412" s="68"/>
      <c r="Q5412" s="79"/>
    </row>
    <row r="5413" spans="11:17">
      <c r="K5413" s="68"/>
      <c r="M5413" s="93"/>
      <c r="N5413" s="79"/>
      <c r="P5413" s="68"/>
      <c r="Q5413" s="79"/>
    </row>
    <row r="5414" spans="11:17">
      <c r="K5414" s="68"/>
      <c r="M5414" s="93"/>
      <c r="N5414" s="79"/>
      <c r="P5414" s="68"/>
      <c r="Q5414" s="79"/>
    </row>
    <row r="5415" spans="11:17">
      <c r="K5415" s="68"/>
      <c r="M5415" s="93"/>
      <c r="N5415" s="79"/>
      <c r="P5415" s="68"/>
      <c r="Q5415" s="79"/>
    </row>
    <row r="5416" spans="11:17">
      <c r="K5416" s="68"/>
      <c r="M5416" s="93"/>
      <c r="N5416" s="79"/>
      <c r="P5416" s="68"/>
      <c r="Q5416" s="79"/>
    </row>
    <row r="5417" spans="11:17">
      <c r="K5417" s="68"/>
      <c r="M5417" s="93"/>
      <c r="N5417" s="79"/>
      <c r="P5417" s="68"/>
      <c r="Q5417" s="79"/>
    </row>
    <row r="5418" spans="11:17">
      <c r="K5418" s="68"/>
      <c r="M5418" s="93"/>
      <c r="N5418" s="79"/>
      <c r="P5418" s="68"/>
      <c r="Q5418" s="79"/>
    </row>
    <row r="5419" spans="11:17">
      <c r="K5419" s="68"/>
      <c r="M5419" s="93"/>
      <c r="N5419" s="79"/>
      <c r="P5419" s="68"/>
      <c r="Q5419" s="79"/>
    </row>
    <row r="5420" spans="11:17">
      <c r="K5420" s="68"/>
      <c r="M5420" s="93"/>
      <c r="N5420" s="79"/>
      <c r="P5420" s="68"/>
      <c r="Q5420" s="79"/>
    </row>
    <row r="5421" spans="11:17">
      <c r="K5421" s="68"/>
      <c r="M5421" s="93"/>
      <c r="N5421" s="79"/>
      <c r="P5421" s="68"/>
      <c r="Q5421" s="79"/>
    </row>
    <row r="5422" spans="11:17">
      <c r="K5422" s="68"/>
      <c r="M5422" s="93"/>
      <c r="N5422" s="79"/>
      <c r="P5422" s="68"/>
      <c r="Q5422" s="79"/>
    </row>
    <row r="5423" spans="11:17">
      <c r="K5423" s="68"/>
      <c r="M5423" s="93"/>
      <c r="N5423" s="79"/>
      <c r="P5423" s="68"/>
      <c r="Q5423" s="79"/>
    </row>
    <row r="5424" spans="11:17">
      <c r="K5424" s="68"/>
      <c r="M5424" s="93"/>
      <c r="N5424" s="79"/>
      <c r="P5424" s="68"/>
      <c r="Q5424" s="79"/>
    </row>
    <row r="5425" spans="11:17">
      <c r="K5425" s="68"/>
      <c r="M5425" s="93"/>
      <c r="N5425" s="79"/>
      <c r="P5425" s="68"/>
      <c r="Q5425" s="79"/>
    </row>
    <row r="5426" spans="11:17">
      <c r="K5426" s="68"/>
      <c r="M5426" s="93"/>
      <c r="N5426" s="79"/>
      <c r="P5426" s="68"/>
      <c r="Q5426" s="79"/>
    </row>
    <row r="5427" spans="11:17">
      <c r="K5427" s="68"/>
      <c r="M5427" s="93"/>
      <c r="N5427" s="79"/>
      <c r="P5427" s="68"/>
      <c r="Q5427" s="79"/>
    </row>
    <row r="5428" spans="11:17">
      <c r="K5428" s="68"/>
      <c r="M5428" s="93"/>
      <c r="N5428" s="79"/>
      <c r="P5428" s="68"/>
      <c r="Q5428" s="79"/>
    </row>
    <row r="5429" spans="11:17">
      <c r="K5429" s="68"/>
      <c r="M5429" s="93"/>
      <c r="N5429" s="79"/>
      <c r="P5429" s="68"/>
      <c r="Q5429" s="79"/>
    </row>
    <row r="5430" spans="11:17">
      <c r="K5430" s="68"/>
      <c r="M5430" s="93"/>
      <c r="N5430" s="79"/>
      <c r="P5430" s="68"/>
      <c r="Q5430" s="79"/>
    </row>
    <row r="5431" spans="11:17">
      <c r="K5431" s="68"/>
      <c r="M5431" s="93"/>
      <c r="N5431" s="79"/>
      <c r="P5431" s="68"/>
      <c r="Q5431" s="79"/>
    </row>
    <row r="5432" spans="11:17">
      <c r="K5432" s="68"/>
      <c r="M5432" s="93"/>
      <c r="N5432" s="79"/>
      <c r="P5432" s="68"/>
      <c r="Q5432" s="79"/>
    </row>
    <row r="5433" spans="11:17">
      <c r="K5433" s="68"/>
      <c r="M5433" s="93"/>
      <c r="N5433" s="79"/>
      <c r="P5433" s="68"/>
      <c r="Q5433" s="79"/>
    </row>
    <row r="5434" spans="11:17">
      <c r="K5434" s="68"/>
      <c r="M5434" s="93"/>
      <c r="N5434" s="79"/>
      <c r="P5434" s="68"/>
      <c r="Q5434" s="79"/>
    </row>
    <row r="5435" spans="11:17">
      <c r="K5435" s="68"/>
      <c r="M5435" s="93"/>
      <c r="N5435" s="79"/>
      <c r="P5435" s="68"/>
      <c r="Q5435" s="79"/>
    </row>
    <row r="5436" spans="11:17">
      <c r="K5436" s="68"/>
      <c r="M5436" s="93"/>
      <c r="N5436" s="79"/>
      <c r="P5436" s="68"/>
      <c r="Q5436" s="79"/>
    </row>
    <row r="5437" spans="11:17">
      <c r="K5437" s="68"/>
      <c r="M5437" s="93"/>
      <c r="N5437" s="79"/>
      <c r="P5437" s="68"/>
      <c r="Q5437" s="79"/>
    </row>
    <row r="5438" spans="11:17">
      <c r="K5438" s="68"/>
      <c r="M5438" s="93"/>
      <c r="N5438" s="79"/>
      <c r="P5438" s="68"/>
      <c r="Q5438" s="79"/>
    </row>
    <row r="5439" spans="11:17">
      <c r="K5439" s="68"/>
      <c r="M5439" s="93"/>
      <c r="N5439" s="79"/>
      <c r="P5439" s="68"/>
      <c r="Q5439" s="79"/>
    </row>
    <row r="5440" spans="11:17">
      <c r="K5440" s="68"/>
      <c r="M5440" s="93"/>
      <c r="N5440" s="79"/>
      <c r="P5440" s="68"/>
      <c r="Q5440" s="79"/>
    </row>
    <row r="5441" spans="11:17">
      <c r="K5441" s="68"/>
      <c r="M5441" s="93"/>
      <c r="N5441" s="79"/>
      <c r="P5441" s="68"/>
      <c r="Q5441" s="79"/>
    </row>
    <row r="5442" spans="11:17">
      <c r="K5442" s="68"/>
      <c r="M5442" s="93"/>
      <c r="N5442" s="79"/>
      <c r="P5442" s="68"/>
      <c r="Q5442" s="79"/>
    </row>
    <row r="5443" spans="11:17">
      <c r="K5443" s="68"/>
      <c r="M5443" s="93"/>
      <c r="N5443" s="79"/>
      <c r="P5443" s="68"/>
      <c r="Q5443" s="79"/>
    </row>
    <row r="5444" spans="11:17">
      <c r="K5444" s="68"/>
      <c r="M5444" s="93"/>
      <c r="N5444" s="79"/>
      <c r="P5444" s="68"/>
      <c r="Q5444" s="79"/>
    </row>
    <row r="5445" spans="11:17">
      <c r="K5445" s="68"/>
      <c r="M5445" s="93"/>
      <c r="N5445" s="79"/>
      <c r="P5445" s="68"/>
      <c r="Q5445" s="79"/>
    </row>
    <row r="5446" spans="11:17">
      <c r="K5446" s="68"/>
      <c r="M5446" s="93"/>
      <c r="N5446" s="79"/>
      <c r="P5446" s="68"/>
      <c r="Q5446" s="79"/>
    </row>
    <row r="5447" spans="11:17">
      <c r="K5447" s="68"/>
      <c r="M5447" s="93"/>
      <c r="N5447" s="79"/>
      <c r="P5447" s="68"/>
      <c r="Q5447" s="79"/>
    </row>
    <row r="5448" spans="11:17">
      <c r="K5448" s="68"/>
      <c r="M5448" s="93"/>
      <c r="N5448" s="79"/>
      <c r="P5448" s="68"/>
      <c r="Q5448" s="79"/>
    </row>
    <row r="5449" spans="11:17">
      <c r="K5449" s="68"/>
      <c r="M5449" s="93"/>
      <c r="N5449" s="79"/>
      <c r="P5449" s="68"/>
      <c r="Q5449" s="79"/>
    </row>
    <row r="5450" spans="11:17">
      <c r="K5450" s="68"/>
      <c r="M5450" s="93"/>
      <c r="N5450" s="79"/>
      <c r="P5450" s="68"/>
      <c r="Q5450" s="79"/>
    </row>
    <row r="5451" spans="11:17">
      <c r="K5451" s="68"/>
      <c r="M5451" s="93"/>
      <c r="N5451" s="79"/>
      <c r="P5451" s="68"/>
      <c r="Q5451" s="79"/>
    </row>
    <row r="5452" spans="11:17">
      <c r="K5452" s="68"/>
      <c r="M5452" s="93"/>
      <c r="N5452" s="79"/>
      <c r="P5452" s="68"/>
      <c r="Q5452" s="79"/>
    </row>
    <row r="5453" spans="11:17">
      <c r="K5453" s="68"/>
      <c r="M5453" s="93"/>
      <c r="N5453" s="79"/>
      <c r="P5453" s="68"/>
      <c r="Q5453" s="79"/>
    </row>
    <row r="5454" spans="11:17">
      <c r="K5454" s="68"/>
      <c r="M5454" s="93"/>
      <c r="N5454" s="79"/>
      <c r="P5454" s="68"/>
      <c r="Q5454" s="79"/>
    </row>
    <row r="5455" spans="11:17">
      <c r="K5455" s="68"/>
      <c r="M5455" s="93"/>
      <c r="N5455" s="79"/>
      <c r="P5455" s="68"/>
      <c r="Q5455" s="79"/>
    </row>
    <row r="5456" spans="11:17">
      <c r="K5456" s="68"/>
      <c r="M5456" s="93"/>
      <c r="N5456" s="79"/>
      <c r="P5456" s="68"/>
      <c r="Q5456" s="79"/>
    </row>
    <row r="5457" spans="11:17">
      <c r="K5457" s="68"/>
      <c r="M5457" s="93"/>
      <c r="N5457" s="79"/>
      <c r="P5457" s="68"/>
      <c r="Q5457" s="79"/>
    </row>
    <row r="5458" spans="11:17">
      <c r="K5458" s="68"/>
      <c r="M5458" s="93"/>
      <c r="N5458" s="79"/>
      <c r="P5458" s="68"/>
      <c r="Q5458" s="79"/>
    </row>
    <row r="5459" spans="11:17">
      <c r="K5459" s="68"/>
      <c r="M5459" s="93"/>
      <c r="N5459" s="79"/>
      <c r="P5459" s="68"/>
      <c r="Q5459" s="79"/>
    </row>
    <row r="5460" spans="11:17">
      <c r="K5460" s="68"/>
      <c r="M5460" s="93"/>
      <c r="N5460" s="79"/>
      <c r="P5460" s="68"/>
      <c r="Q5460" s="79"/>
    </row>
    <row r="5461" spans="11:17">
      <c r="K5461" s="68"/>
      <c r="M5461" s="93"/>
      <c r="N5461" s="79"/>
      <c r="P5461" s="68"/>
      <c r="Q5461" s="79"/>
    </row>
    <row r="5462" spans="11:17">
      <c r="K5462" s="68"/>
      <c r="M5462" s="93"/>
      <c r="N5462" s="79"/>
      <c r="P5462" s="68"/>
      <c r="Q5462" s="79"/>
    </row>
    <row r="5463" spans="11:17">
      <c r="K5463" s="68"/>
      <c r="M5463" s="93"/>
      <c r="N5463" s="79"/>
      <c r="P5463" s="68"/>
      <c r="Q5463" s="79"/>
    </row>
    <row r="5464" spans="11:17">
      <c r="K5464" s="68"/>
      <c r="M5464" s="93"/>
      <c r="N5464" s="79"/>
      <c r="P5464" s="68"/>
      <c r="Q5464" s="79"/>
    </row>
    <row r="5465" spans="11:17">
      <c r="K5465" s="68"/>
      <c r="M5465" s="93"/>
      <c r="N5465" s="79"/>
      <c r="P5465" s="68"/>
      <c r="Q5465" s="79"/>
    </row>
    <row r="5466" spans="11:17">
      <c r="K5466" s="68"/>
      <c r="M5466" s="93"/>
      <c r="N5466" s="79"/>
      <c r="P5466" s="68"/>
      <c r="Q5466" s="79"/>
    </row>
    <row r="5467" spans="11:17">
      <c r="K5467" s="68"/>
      <c r="M5467" s="93"/>
      <c r="N5467" s="79"/>
      <c r="P5467" s="68"/>
      <c r="Q5467" s="79"/>
    </row>
    <row r="5468" spans="11:17">
      <c r="K5468" s="68"/>
      <c r="M5468" s="93"/>
      <c r="N5468" s="79"/>
      <c r="P5468" s="68"/>
      <c r="Q5468" s="79"/>
    </row>
    <row r="5469" spans="11:17">
      <c r="K5469" s="68"/>
      <c r="M5469" s="93"/>
      <c r="N5469" s="79"/>
      <c r="P5469" s="68"/>
      <c r="Q5469" s="79"/>
    </row>
    <row r="5470" spans="11:17">
      <c r="K5470" s="68"/>
      <c r="M5470" s="93"/>
      <c r="N5470" s="79"/>
      <c r="P5470" s="68"/>
      <c r="Q5470" s="79"/>
    </row>
    <row r="5471" spans="11:17">
      <c r="K5471" s="68"/>
      <c r="M5471" s="93"/>
      <c r="N5471" s="79"/>
      <c r="P5471" s="68"/>
      <c r="Q5471" s="79"/>
    </row>
    <row r="5472" spans="11:17">
      <c r="K5472" s="68"/>
      <c r="M5472" s="93"/>
      <c r="N5472" s="79"/>
      <c r="P5472" s="68"/>
      <c r="Q5472" s="79"/>
    </row>
    <row r="5473" spans="11:17">
      <c r="K5473" s="68"/>
      <c r="M5473" s="93"/>
      <c r="N5473" s="79"/>
      <c r="P5473" s="68"/>
      <c r="Q5473" s="79"/>
    </row>
    <row r="5474" spans="11:17">
      <c r="K5474" s="68"/>
      <c r="M5474" s="93"/>
      <c r="N5474" s="79"/>
      <c r="P5474" s="68"/>
      <c r="Q5474" s="79"/>
    </row>
    <row r="5475" spans="11:17">
      <c r="K5475" s="68"/>
      <c r="M5475" s="93"/>
      <c r="N5475" s="79"/>
      <c r="P5475" s="68"/>
      <c r="Q5475" s="79"/>
    </row>
    <row r="5476" spans="11:17">
      <c r="K5476" s="68"/>
      <c r="M5476" s="93"/>
      <c r="N5476" s="79"/>
      <c r="P5476" s="68"/>
      <c r="Q5476" s="79"/>
    </row>
    <row r="5477" spans="11:17">
      <c r="K5477" s="68"/>
      <c r="M5477" s="93"/>
      <c r="N5477" s="79"/>
      <c r="P5477" s="68"/>
      <c r="Q5477" s="79"/>
    </row>
    <row r="5478" spans="11:17">
      <c r="K5478" s="68"/>
      <c r="M5478" s="93"/>
      <c r="N5478" s="79"/>
      <c r="P5478" s="68"/>
      <c r="Q5478" s="79"/>
    </row>
    <row r="5479" spans="11:17">
      <c r="K5479" s="68"/>
      <c r="M5479" s="93"/>
      <c r="N5479" s="79"/>
      <c r="P5479" s="68"/>
      <c r="Q5479" s="79"/>
    </row>
    <row r="5480" spans="11:17">
      <c r="K5480" s="68"/>
      <c r="M5480" s="93"/>
      <c r="N5480" s="79"/>
      <c r="P5480" s="68"/>
      <c r="Q5480" s="79"/>
    </row>
    <row r="5481" spans="11:17">
      <c r="K5481" s="68"/>
      <c r="M5481" s="93"/>
      <c r="N5481" s="79"/>
      <c r="P5481" s="68"/>
      <c r="Q5481" s="79"/>
    </row>
    <row r="5482" spans="11:17">
      <c r="K5482" s="68"/>
      <c r="M5482" s="93"/>
      <c r="N5482" s="79"/>
      <c r="P5482" s="68"/>
      <c r="Q5482" s="79"/>
    </row>
    <row r="5483" spans="11:17">
      <c r="K5483" s="68"/>
      <c r="M5483" s="93"/>
      <c r="N5483" s="79"/>
      <c r="P5483" s="68"/>
      <c r="Q5483" s="79"/>
    </row>
    <row r="5484" spans="11:17">
      <c r="K5484" s="68"/>
      <c r="M5484" s="93"/>
      <c r="N5484" s="79"/>
      <c r="P5484" s="68"/>
      <c r="Q5484" s="79"/>
    </row>
    <row r="5485" spans="11:17">
      <c r="K5485" s="68"/>
      <c r="M5485" s="93"/>
      <c r="N5485" s="79"/>
      <c r="P5485" s="68"/>
      <c r="Q5485" s="79"/>
    </row>
    <row r="5486" spans="11:17">
      <c r="K5486" s="68"/>
      <c r="M5486" s="93"/>
      <c r="N5486" s="79"/>
      <c r="P5486" s="68"/>
      <c r="Q5486" s="79"/>
    </row>
    <row r="5487" spans="11:17">
      <c r="K5487" s="68"/>
      <c r="M5487" s="93"/>
      <c r="N5487" s="79"/>
      <c r="P5487" s="68"/>
      <c r="Q5487" s="79"/>
    </row>
    <row r="5488" spans="11:17">
      <c r="K5488" s="68"/>
      <c r="M5488" s="93"/>
      <c r="N5488" s="79"/>
      <c r="P5488" s="68"/>
      <c r="Q5488" s="79"/>
    </row>
    <row r="5489" spans="11:17">
      <c r="K5489" s="68"/>
      <c r="M5489" s="93"/>
      <c r="N5489" s="79"/>
      <c r="P5489" s="68"/>
      <c r="Q5489" s="79"/>
    </row>
    <row r="5490" spans="11:17">
      <c r="K5490" s="68"/>
      <c r="M5490" s="93"/>
      <c r="N5490" s="79"/>
      <c r="P5490" s="68"/>
      <c r="Q5490" s="79"/>
    </row>
    <row r="5491" spans="11:17">
      <c r="K5491" s="68"/>
      <c r="M5491" s="93"/>
      <c r="N5491" s="79"/>
      <c r="P5491" s="68"/>
      <c r="Q5491" s="79"/>
    </row>
    <row r="5492" spans="11:17">
      <c r="K5492" s="68"/>
      <c r="M5492" s="93"/>
      <c r="N5492" s="79"/>
      <c r="P5492" s="68"/>
      <c r="Q5492" s="79"/>
    </row>
    <row r="5493" spans="11:17">
      <c r="K5493" s="68"/>
      <c r="M5493" s="93"/>
      <c r="N5493" s="79"/>
      <c r="P5493" s="68"/>
      <c r="Q5493" s="79"/>
    </row>
    <row r="5494" spans="11:17">
      <c r="K5494" s="68"/>
      <c r="M5494" s="93"/>
      <c r="N5494" s="79"/>
      <c r="P5494" s="68"/>
      <c r="Q5494" s="79"/>
    </row>
    <row r="5495" spans="11:17">
      <c r="K5495" s="68"/>
      <c r="M5495" s="93"/>
      <c r="N5495" s="79"/>
      <c r="P5495" s="68"/>
      <c r="Q5495" s="79"/>
    </row>
    <row r="5496" spans="11:17">
      <c r="K5496" s="68"/>
      <c r="M5496" s="93"/>
      <c r="N5496" s="79"/>
      <c r="P5496" s="68"/>
      <c r="Q5496" s="79"/>
    </row>
    <row r="5497" spans="11:17">
      <c r="K5497" s="68"/>
      <c r="M5497" s="93"/>
      <c r="N5497" s="79"/>
      <c r="P5497" s="68"/>
      <c r="Q5497" s="79"/>
    </row>
    <row r="5498" spans="11:17">
      <c r="K5498" s="68"/>
      <c r="M5498" s="93"/>
      <c r="N5498" s="79"/>
      <c r="P5498" s="68"/>
      <c r="Q5498" s="79"/>
    </row>
    <row r="5499" spans="11:17">
      <c r="K5499" s="68"/>
      <c r="M5499" s="93"/>
      <c r="N5499" s="79"/>
      <c r="P5499" s="68"/>
      <c r="Q5499" s="79"/>
    </row>
    <row r="5500" spans="11:17">
      <c r="K5500" s="68"/>
      <c r="M5500" s="93"/>
      <c r="N5500" s="79"/>
      <c r="P5500" s="68"/>
      <c r="Q5500" s="79"/>
    </row>
    <row r="5501" spans="11:17">
      <c r="K5501" s="68"/>
      <c r="M5501" s="93"/>
      <c r="N5501" s="79"/>
      <c r="P5501" s="68"/>
      <c r="Q5501" s="79"/>
    </row>
    <row r="5502" spans="11:17">
      <c r="K5502" s="68"/>
      <c r="M5502" s="93"/>
      <c r="N5502" s="79"/>
      <c r="P5502" s="68"/>
      <c r="Q5502" s="79"/>
    </row>
    <row r="5503" spans="11:17">
      <c r="K5503" s="68"/>
      <c r="M5503" s="93"/>
      <c r="N5503" s="79"/>
      <c r="P5503" s="68"/>
      <c r="Q5503" s="79"/>
    </row>
    <row r="5504" spans="11:17">
      <c r="K5504" s="68"/>
      <c r="M5504" s="93"/>
      <c r="N5504" s="79"/>
      <c r="P5504" s="68"/>
      <c r="Q5504" s="79"/>
    </row>
    <row r="5505" spans="11:17">
      <c r="K5505" s="68"/>
      <c r="M5505" s="93"/>
      <c r="N5505" s="79"/>
      <c r="P5505" s="68"/>
      <c r="Q5505" s="79"/>
    </row>
    <row r="5506" spans="11:17">
      <c r="K5506" s="68"/>
      <c r="M5506" s="93"/>
      <c r="N5506" s="79"/>
      <c r="P5506" s="68"/>
      <c r="Q5506" s="79"/>
    </row>
    <row r="5507" spans="11:17">
      <c r="K5507" s="68"/>
      <c r="M5507" s="93"/>
      <c r="N5507" s="79"/>
      <c r="P5507" s="68"/>
      <c r="Q5507" s="79"/>
    </row>
    <row r="5508" spans="11:17">
      <c r="K5508" s="68"/>
      <c r="M5508" s="93"/>
      <c r="N5508" s="79"/>
      <c r="P5508" s="68"/>
      <c r="Q5508" s="79"/>
    </row>
    <row r="5509" spans="11:17">
      <c r="K5509" s="68"/>
      <c r="M5509" s="93"/>
      <c r="N5509" s="79"/>
      <c r="P5509" s="68"/>
      <c r="Q5509" s="79"/>
    </row>
    <row r="5510" spans="11:17">
      <c r="K5510" s="68"/>
      <c r="M5510" s="93"/>
      <c r="N5510" s="79"/>
      <c r="P5510" s="68"/>
      <c r="Q5510" s="79"/>
    </row>
    <row r="5511" spans="11:17">
      <c r="K5511" s="68"/>
      <c r="M5511" s="93"/>
      <c r="N5511" s="79"/>
      <c r="P5511" s="68"/>
      <c r="Q5511" s="79"/>
    </row>
    <row r="5512" spans="11:17">
      <c r="K5512" s="68"/>
      <c r="M5512" s="93"/>
      <c r="N5512" s="79"/>
      <c r="P5512" s="68"/>
      <c r="Q5512" s="79"/>
    </row>
    <row r="5513" spans="11:17">
      <c r="K5513" s="68"/>
      <c r="M5513" s="93"/>
      <c r="N5513" s="79"/>
      <c r="P5513" s="68"/>
      <c r="Q5513" s="79"/>
    </row>
    <row r="5514" spans="11:17">
      <c r="K5514" s="68"/>
      <c r="M5514" s="93"/>
      <c r="N5514" s="79"/>
      <c r="P5514" s="68"/>
      <c r="Q5514" s="79"/>
    </row>
    <row r="5515" spans="11:17">
      <c r="K5515" s="68"/>
      <c r="M5515" s="93"/>
      <c r="N5515" s="79"/>
      <c r="P5515" s="68"/>
      <c r="Q5515" s="79"/>
    </row>
    <row r="5516" spans="11:17">
      <c r="K5516" s="68"/>
      <c r="M5516" s="93"/>
      <c r="N5516" s="79"/>
      <c r="P5516" s="68"/>
      <c r="Q5516" s="79"/>
    </row>
    <row r="5517" spans="11:17">
      <c r="K5517" s="68"/>
      <c r="M5517" s="93"/>
      <c r="N5517" s="79"/>
      <c r="P5517" s="68"/>
      <c r="Q5517" s="79"/>
    </row>
    <row r="5518" spans="11:17">
      <c r="K5518" s="68"/>
      <c r="M5518" s="93"/>
      <c r="N5518" s="79"/>
      <c r="P5518" s="68"/>
      <c r="Q5518" s="79"/>
    </row>
    <row r="5519" spans="11:17">
      <c r="K5519" s="68"/>
      <c r="M5519" s="93"/>
      <c r="N5519" s="79"/>
      <c r="P5519" s="68"/>
      <c r="Q5519" s="79"/>
    </row>
    <row r="5520" spans="11:17">
      <c r="K5520" s="68"/>
      <c r="M5520" s="93"/>
      <c r="N5520" s="79"/>
      <c r="P5520" s="68"/>
      <c r="Q5520" s="79"/>
    </row>
    <row r="5521" spans="11:17">
      <c r="K5521" s="68"/>
      <c r="M5521" s="93"/>
      <c r="N5521" s="79"/>
      <c r="P5521" s="68"/>
      <c r="Q5521" s="79"/>
    </row>
    <row r="5522" spans="11:17">
      <c r="K5522" s="68"/>
      <c r="M5522" s="93"/>
      <c r="N5522" s="79"/>
      <c r="P5522" s="68"/>
      <c r="Q5522" s="79"/>
    </row>
    <row r="5523" spans="11:17">
      <c r="K5523" s="68"/>
      <c r="M5523" s="93"/>
      <c r="N5523" s="79"/>
      <c r="P5523" s="68"/>
      <c r="Q5523" s="79"/>
    </row>
    <row r="5524" spans="11:17">
      <c r="K5524" s="68"/>
      <c r="M5524" s="93"/>
      <c r="N5524" s="79"/>
      <c r="P5524" s="68"/>
      <c r="Q5524" s="79"/>
    </row>
    <row r="5525" spans="11:17">
      <c r="K5525" s="68"/>
      <c r="M5525" s="93"/>
      <c r="N5525" s="79"/>
      <c r="P5525" s="68"/>
      <c r="Q5525" s="79"/>
    </row>
    <row r="5526" spans="11:17">
      <c r="K5526" s="68"/>
      <c r="M5526" s="93"/>
      <c r="N5526" s="79"/>
      <c r="P5526" s="68"/>
      <c r="Q5526" s="79"/>
    </row>
    <row r="5527" spans="11:17">
      <c r="K5527" s="68"/>
      <c r="M5527" s="93"/>
      <c r="N5527" s="79"/>
      <c r="P5527" s="68"/>
      <c r="Q5527" s="79"/>
    </row>
    <row r="5528" spans="11:17">
      <c r="K5528" s="68"/>
      <c r="M5528" s="93"/>
      <c r="N5528" s="79"/>
      <c r="P5528" s="68"/>
      <c r="Q5528" s="79"/>
    </row>
    <row r="5529" spans="11:17">
      <c r="K5529" s="68"/>
      <c r="M5529" s="93"/>
      <c r="N5529" s="79"/>
      <c r="P5529" s="68"/>
      <c r="Q5529" s="79"/>
    </row>
    <row r="5530" spans="11:17">
      <c r="K5530" s="68"/>
      <c r="M5530" s="93"/>
      <c r="N5530" s="79"/>
      <c r="P5530" s="68"/>
      <c r="Q5530" s="79"/>
    </row>
    <row r="5531" spans="11:17">
      <c r="K5531" s="68"/>
      <c r="M5531" s="93"/>
      <c r="N5531" s="79"/>
      <c r="P5531" s="68"/>
      <c r="Q5531" s="79"/>
    </row>
    <row r="5532" spans="11:17">
      <c r="K5532" s="68"/>
      <c r="M5532" s="93"/>
      <c r="N5532" s="79"/>
      <c r="P5532" s="68"/>
      <c r="Q5532" s="79"/>
    </row>
    <row r="5533" spans="11:17">
      <c r="K5533" s="68"/>
      <c r="M5533" s="93"/>
      <c r="N5533" s="79"/>
      <c r="P5533" s="68"/>
      <c r="Q5533" s="79"/>
    </row>
    <row r="5534" spans="11:17">
      <c r="K5534" s="68"/>
      <c r="M5534" s="93"/>
      <c r="N5534" s="79"/>
      <c r="P5534" s="68"/>
      <c r="Q5534" s="79"/>
    </row>
    <row r="5535" spans="11:17">
      <c r="K5535" s="68"/>
      <c r="M5535" s="93"/>
      <c r="N5535" s="79"/>
      <c r="P5535" s="68"/>
      <c r="Q5535" s="79"/>
    </row>
    <row r="5536" spans="11:17">
      <c r="K5536" s="68"/>
      <c r="M5536" s="93"/>
      <c r="N5536" s="79"/>
      <c r="P5536" s="68"/>
      <c r="Q5536" s="79"/>
    </row>
    <row r="5537" spans="11:17">
      <c r="K5537" s="68"/>
      <c r="M5537" s="93"/>
      <c r="N5537" s="79"/>
      <c r="P5537" s="68"/>
      <c r="Q5537" s="79"/>
    </row>
    <row r="5538" spans="11:17">
      <c r="K5538" s="68"/>
      <c r="M5538" s="93"/>
      <c r="N5538" s="79"/>
      <c r="P5538" s="68"/>
      <c r="Q5538" s="79"/>
    </row>
    <row r="5539" spans="11:17">
      <c r="K5539" s="68"/>
      <c r="M5539" s="93"/>
      <c r="N5539" s="79"/>
      <c r="P5539" s="68"/>
      <c r="Q5539" s="79"/>
    </row>
    <row r="5540" spans="11:17">
      <c r="K5540" s="68"/>
      <c r="M5540" s="93"/>
      <c r="N5540" s="79"/>
      <c r="P5540" s="68"/>
      <c r="Q5540" s="79"/>
    </row>
    <row r="5541" spans="11:17">
      <c r="K5541" s="68"/>
      <c r="M5541" s="93"/>
      <c r="N5541" s="79"/>
      <c r="P5541" s="68"/>
      <c r="Q5541" s="79"/>
    </row>
    <row r="5542" spans="11:17">
      <c r="K5542" s="68"/>
      <c r="M5542" s="93"/>
      <c r="N5542" s="79"/>
      <c r="P5542" s="68"/>
      <c r="Q5542" s="79"/>
    </row>
    <row r="5543" spans="11:17">
      <c r="K5543" s="68"/>
      <c r="M5543" s="93"/>
      <c r="N5543" s="79"/>
      <c r="P5543" s="68"/>
      <c r="Q5543" s="79"/>
    </row>
    <row r="5544" spans="11:17">
      <c r="K5544" s="68"/>
      <c r="M5544" s="93"/>
      <c r="N5544" s="79"/>
      <c r="P5544" s="68"/>
      <c r="Q5544" s="79"/>
    </row>
    <row r="5545" spans="11:17">
      <c r="K5545" s="68"/>
      <c r="M5545" s="93"/>
      <c r="N5545" s="79"/>
      <c r="P5545" s="68"/>
      <c r="Q5545" s="79"/>
    </row>
    <row r="5546" spans="11:17">
      <c r="K5546" s="68"/>
      <c r="M5546" s="93"/>
      <c r="N5546" s="79"/>
      <c r="P5546" s="68"/>
      <c r="Q5546" s="79"/>
    </row>
    <row r="5547" spans="11:17">
      <c r="K5547" s="68"/>
      <c r="M5547" s="93"/>
      <c r="N5547" s="79"/>
      <c r="P5547" s="68"/>
      <c r="Q5547" s="79"/>
    </row>
    <row r="5548" spans="11:17">
      <c r="K5548" s="68"/>
      <c r="M5548" s="93"/>
      <c r="N5548" s="79"/>
      <c r="P5548" s="68"/>
      <c r="Q5548" s="79"/>
    </row>
    <row r="5549" spans="11:17">
      <c r="K5549" s="68"/>
      <c r="M5549" s="93"/>
      <c r="N5549" s="79"/>
      <c r="P5549" s="68"/>
      <c r="Q5549" s="79"/>
    </row>
    <row r="5550" spans="11:17">
      <c r="K5550" s="68"/>
      <c r="M5550" s="93"/>
      <c r="N5550" s="79"/>
      <c r="P5550" s="68"/>
      <c r="Q5550" s="79"/>
    </row>
    <row r="5551" spans="11:17">
      <c r="K5551" s="68"/>
      <c r="M5551" s="93"/>
      <c r="N5551" s="79"/>
      <c r="P5551" s="68"/>
      <c r="Q5551" s="79"/>
    </row>
    <row r="5552" spans="11:17">
      <c r="K5552" s="68"/>
      <c r="M5552" s="93"/>
      <c r="N5552" s="79"/>
      <c r="P5552" s="68"/>
      <c r="Q5552" s="79"/>
    </row>
    <row r="5553" spans="11:17">
      <c r="K5553" s="68"/>
      <c r="M5553" s="93"/>
      <c r="N5553" s="79"/>
      <c r="P5553" s="68"/>
      <c r="Q5553" s="79"/>
    </row>
    <row r="5554" spans="11:17">
      <c r="K5554" s="68"/>
      <c r="M5554" s="93"/>
      <c r="N5554" s="79"/>
      <c r="P5554" s="68"/>
      <c r="Q5554" s="79"/>
    </row>
    <row r="5555" spans="11:17">
      <c r="K5555" s="68"/>
      <c r="M5555" s="93"/>
      <c r="N5555" s="79"/>
      <c r="P5555" s="68"/>
      <c r="Q5555" s="79"/>
    </row>
    <row r="5556" spans="11:17">
      <c r="K5556" s="68"/>
      <c r="M5556" s="93"/>
      <c r="N5556" s="79"/>
      <c r="P5556" s="68"/>
      <c r="Q5556" s="79"/>
    </row>
    <row r="5557" spans="11:17">
      <c r="K5557" s="68"/>
      <c r="M5557" s="93"/>
      <c r="N5557" s="79"/>
      <c r="P5557" s="68"/>
      <c r="Q5557" s="79"/>
    </row>
    <row r="5558" spans="11:17">
      <c r="K5558" s="68"/>
      <c r="M5558" s="93"/>
      <c r="N5558" s="79"/>
      <c r="P5558" s="68"/>
      <c r="Q5558" s="79"/>
    </row>
    <row r="5559" spans="11:17">
      <c r="K5559" s="68"/>
      <c r="M5559" s="93"/>
      <c r="N5559" s="79"/>
      <c r="P5559" s="68"/>
      <c r="Q5559" s="79"/>
    </row>
    <row r="5560" spans="11:17">
      <c r="K5560" s="68"/>
      <c r="M5560" s="93"/>
      <c r="N5560" s="79"/>
      <c r="P5560" s="68"/>
      <c r="Q5560" s="79"/>
    </row>
    <row r="5561" spans="11:17">
      <c r="K5561" s="68"/>
      <c r="M5561" s="93"/>
      <c r="N5561" s="79"/>
      <c r="P5561" s="68"/>
      <c r="Q5561" s="79"/>
    </row>
    <row r="5562" spans="11:17">
      <c r="K5562" s="68"/>
      <c r="M5562" s="93"/>
      <c r="N5562" s="79"/>
      <c r="P5562" s="68"/>
      <c r="Q5562" s="79"/>
    </row>
    <row r="5563" spans="11:17">
      <c r="K5563" s="68"/>
      <c r="M5563" s="93"/>
      <c r="N5563" s="79"/>
      <c r="P5563" s="68"/>
      <c r="Q5563" s="79"/>
    </row>
    <row r="5564" spans="11:17">
      <c r="K5564" s="68"/>
      <c r="M5564" s="93"/>
      <c r="N5564" s="79"/>
      <c r="P5564" s="68"/>
      <c r="Q5564" s="79"/>
    </row>
    <row r="5565" spans="11:17">
      <c r="K5565" s="68"/>
      <c r="M5565" s="93"/>
      <c r="N5565" s="79"/>
      <c r="P5565" s="68"/>
      <c r="Q5565" s="79"/>
    </row>
    <row r="5566" spans="11:17">
      <c r="K5566" s="68"/>
      <c r="M5566" s="93"/>
      <c r="N5566" s="79"/>
      <c r="P5566" s="68"/>
      <c r="Q5566" s="79"/>
    </row>
    <row r="5567" spans="11:17">
      <c r="K5567" s="68"/>
      <c r="M5567" s="93"/>
      <c r="N5567" s="79"/>
      <c r="P5567" s="68"/>
      <c r="Q5567" s="79"/>
    </row>
    <row r="5568" spans="11:17">
      <c r="K5568" s="68"/>
      <c r="M5568" s="93"/>
      <c r="N5568" s="79"/>
      <c r="P5568" s="68"/>
      <c r="Q5568" s="79"/>
    </row>
    <row r="5569" spans="11:17">
      <c r="K5569" s="68"/>
      <c r="M5569" s="93"/>
      <c r="N5569" s="79"/>
      <c r="P5569" s="68"/>
      <c r="Q5569" s="79"/>
    </row>
    <row r="5570" spans="11:17">
      <c r="K5570" s="68"/>
      <c r="M5570" s="93"/>
      <c r="N5570" s="79"/>
      <c r="P5570" s="68"/>
      <c r="Q5570" s="79"/>
    </row>
    <row r="5571" spans="11:17">
      <c r="K5571" s="68"/>
      <c r="M5571" s="93"/>
      <c r="N5571" s="79"/>
      <c r="P5571" s="68"/>
      <c r="Q5571" s="79"/>
    </row>
    <row r="5572" spans="11:17">
      <c r="K5572" s="68"/>
      <c r="M5572" s="93"/>
      <c r="N5572" s="79"/>
      <c r="P5572" s="68"/>
      <c r="Q5572" s="79"/>
    </row>
    <row r="5573" spans="11:17">
      <c r="K5573" s="68"/>
      <c r="M5573" s="93"/>
      <c r="N5573" s="79"/>
      <c r="P5573" s="68"/>
      <c r="Q5573" s="79"/>
    </row>
    <row r="5574" spans="11:17">
      <c r="K5574" s="68"/>
      <c r="M5574" s="93"/>
      <c r="N5574" s="79"/>
      <c r="P5574" s="68"/>
      <c r="Q5574" s="79"/>
    </row>
    <row r="5575" spans="11:17">
      <c r="K5575" s="68"/>
      <c r="M5575" s="93"/>
      <c r="N5575" s="79"/>
      <c r="P5575" s="68"/>
      <c r="Q5575" s="79"/>
    </row>
    <row r="5576" spans="11:17">
      <c r="K5576" s="68"/>
      <c r="M5576" s="93"/>
      <c r="N5576" s="79"/>
      <c r="P5576" s="68"/>
      <c r="Q5576" s="79"/>
    </row>
    <row r="5577" spans="11:17">
      <c r="K5577" s="68"/>
      <c r="M5577" s="93"/>
      <c r="N5577" s="79"/>
      <c r="P5577" s="68"/>
      <c r="Q5577" s="79"/>
    </row>
    <row r="5578" spans="11:17">
      <c r="K5578" s="68"/>
      <c r="M5578" s="93"/>
      <c r="N5578" s="79"/>
      <c r="P5578" s="68"/>
      <c r="Q5578" s="79"/>
    </row>
    <row r="5579" spans="11:17">
      <c r="K5579" s="68"/>
      <c r="M5579" s="93"/>
      <c r="N5579" s="79"/>
      <c r="P5579" s="68"/>
      <c r="Q5579" s="79"/>
    </row>
    <row r="5580" spans="11:17">
      <c r="K5580" s="68"/>
      <c r="M5580" s="93"/>
      <c r="N5580" s="79"/>
      <c r="P5580" s="68"/>
      <c r="Q5580" s="79"/>
    </row>
    <row r="5581" spans="11:17">
      <c r="K5581" s="68"/>
      <c r="M5581" s="93"/>
      <c r="N5581" s="79"/>
      <c r="P5581" s="68"/>
      <c r="Q5581" s="79"/>
    </row>
    <row r="5582" spans="11:17">
      <c r="K5582" s="68"/>
      <c r="M5582" s="93"/>
      <c r="N5582" s="79"/>
      <c r="P5582" s="68"/>
      <c r="Q5582" s="79"/>
    </row>
    <row r="5583" spans="11:17">
      <c r="K5583" s="68"/>
      <c r="M5583" s="93"/>
      <c r="N5583" s="79"/>
      <c r="P5583" s="68"/>
      <c r="Q5583" s="79"/>
    </row>
    <row r="5584" spans="11:17">
      <c r="K5584" s="68"/>
      <c r="M5584" s="93"/>
      <c r="N5584" s="79"/>
      <c r="P5584" s="68"/>
      <c r="Q5584" s="79"/>
    </row>
    <row r="5585" spans="11:17">
      <c r="K5585" s="68"/>
      <c r="M5585" s="93"/>
      <c r="N5585" s="79"/>
      <c r="P5585" s="68"/>
      <c r="Q5585" s="79"/>
    </row>
    <row r="5586" spans="11:17">
      <c r="K5586" s="68"/>
      <c r="M5586" s="93"/>
      <c r="N5586" s="79"/>
      <c r="P5586" s="68"/>
      <c r="Q5586" s="79"/>
    </row>
    <row r="5587" spans="11:17">
      <c r="K5587" s="68"/>
      <c r="M5587" s="93"/>
      <c r="N5587" s="79"/>
      <c r="P5587" s="68"/>
      <c r="Q5587" s="79"/>
    </row>
    <row r="5588" spans="11:17">
      <c r="K5588" s="68"/>
      <c r="M5588" s="93"/>
      <c r="N5588" s="79"/>
      <c r="P5588" s="68"/>
      <c r="Q5588" s="79"/>
    </row>
    <row r="5589" spans="11:17">
      <c r="K5589" s="68"/>
      <c r="M5589" s="93"/>
      <c r="N5589" s="79"/>
      <c r="P5589" s="68"/>
      <c r="Q5589" s="79"/>
    </row>
    <row r="5590" spans="11:17">
      <c r="K5590" s="68"/>
      <c r="M5590" s="93"/>
      <c r="N5590" s="79"/>
      <c r="P5590" s="68"/>
      <c r="Q5590" s="79"/>
    </row>
    <row r="5591" spans="11:17">
      <c r="K5591" s="68"/>
      <c r="M5591" s="93"/>
      <c r="N5591" s="79"/>
      <c r="P5591" s="68"/>
      <c r="Q5591" s="79"/>
    </row>
    <row r="5592" spans="11:17">
      <c r="K5592" s="68"/>
      <c r="M5592" s="93"/>
      <c r="N5592" s="79"/>
      <c r="P5592" s="68"/>
      <c r="Q5592" s="79"/>
    </row>
    <row r="5593" spans="11:17">
      <c r="K5593" s="68"/>
      <c r="M5593" s="93"/>
      <c r="N5593" s="79"/>
      <c r="P5593" s="68"/>
      <c r="Q5593" s="79"/>
    </row>
    <row r="5594" spans="11:17">
      <c r="K5594" s="68"/>
      <c r="M5594" s="93"/>
      <c r="N5594" s="79"/>
      <c r="P5594" s="68"/>
      <c r="Q5594" s="79"/>
    </row>
    <row r="5595" spans="11:17">
      <c r="K5595" s="68"/>
      <c r="M5595" s="93"/>
      <c r="N5595" s="79"/>
      <c r="P5595" s="68"/>
      <c r="Q5595" s="79"/>
    </row>
    <row r="5596" spans="11:17">
      <c r="K5596" s="68"/>
      <c r="M5596" s="93"/>
      <c r="N5596" s="79"/>
      <c r="P5596" s="68"/>
      <c r="Q5596" s="79"/>
    </row>
    <row r="5597" spans="11:17">
      <c r="K5597" s="68"/>
      <c r="M5597" s="93"/>
      <c r="N5597" s="79"/>
      <c r="P5597" s="68"/>
      <c r="Q5597" s="79"/>
    </row>
    <row r="5598" spans="11:17">
      <c r="K5598" s="68"/>
      <c r="M5598" s="93"/>
      <c r="N5598" s="79"/>
      <c r="P5598" s="68"/>
      <c r="Q5598" s="79"/>
    </row>
    <row r="5599" spans="11:17">
      <c r="K5599" s="68"/>
      <c r="M5599" s="93"/>
      <c r="N5599" s="79"/>
      <c r="P5599" s="68"/>
      <c r="Q5599" s="79"/>
    </row>
    <row r="5600" spans="11:17">
      <c r="K5600" s="68"/>
      <c r="M5600" s="93"/>
      <c r="N5600" s="79"/>
      <c r="P5600" s="68"/>
      <c r="Q5600" s="79"/>
    </row>
    <row r="5601" spans="11:17">
      <c r="K5601" s="68"/>
      <c r="M5601" s="93"/>
      <c r="N5601" s="79"/>
      <c r="P5601" s="68"/>
      <c r="Q5601" s="79"/>
    </row>
    <row r="5602" spans="11:17">
      <c r="K5602" s="68"/>
      <c r="M5602" s="93"/>
      <c r="N5602" s="79"/>
      <c r="P5602" s="68"/>
      <c r="Q5602" s="79"/>
    </row>
    <row r="5603" spans="11:17">
      <c r="K5603" s="68"/>
      <c r="M5603" s="93"/>
      <c r="N5603" s="79"/>
      <c r="P5603" s="68"/>
      <c r="Q5603" s="79"/>
    </row>
    <row r="5604" spans="11:17">
      <c r="K5604" s="68"/>
      <c r="M5604" s="93"/>
      <c r="N5604" s="79"/>
      <c r="P5604" s="68"/>
      <c r="Q5604" s="79"/>
    </row>
    <row r="5605" spans="11:17">
      <c r="K5605" s="68"/>
      <c r="M5605" s="93"/>
      <c r="N5605" s="79"/>
      <c r="P5605" s="68"/>
      <c r="Q5605" s="79"/>
    </row>
    <row r="5606" spans="11:17">
      <c r="K5606" s="68"/>
      <c r="M5606" s="93"/>
      <c r="N5606" s="79"/>
      <c r="P5606" s="68"/>
      <c r="Q5606" s="79"/>
    </row>
    <row r="5607" spans="11:17">
      <c r="K5607" s="68"/>
      <c r="M5607" s="93"/>
      <c r="N5607" s="79"/>
      <c r="P5607" s="68"/>
      <c r="Q5607" s="79"/>
    </row>
    <row r="5608" spans="11:17">
      <c r="K5608" s="68"/>
      <c r="M5608" s="93"/>
      <c r="N5608" s="79"/>
      <c r="P5608" s="68"/>
      <c r="Q5608" s="79"/>
    </row>
    <row r="5609" spans="11:17">
      <c r="K5609" s="68"/>
      <c r="M5609" s="93"/>
      <c r="N5609" s="79"/>
      <c r="P5609" s="68"/>
      <c r="Q5609" s="79"/>
    </row>
    <row r="5610" spans="11:17">
      <c r="K5610" s="68"/>
      <c r="M5610" s="93"/>
      <c r="N5610" s="79"/>
      <c r="P5610" s="68"/>
      <c r="Q5610" s="79"/>
    </row>
    <row r="5611" spans="11:17">
      <c r="K5611" s="68"/>
      <c r="M5611" s="93"/>
      <c r="N5611" s="79"/>
      <c r="P5611" s="68"/>
      <c r="Q5611" s="79"/>
    </row>
    <row r="5612" spans="11:17">
      <c r="K5612" s="68"/>
      <c r="M5612" s="93"/>
      <c r="N5612" s="79"/>
      <c r="P5612" s="68"/>
      <c r="Q5612" s="79"/>
    </row>
    <row r="5613" spans="11:17">
      <c r="K5613" s="68"/>
      <c r="M5613" s="93"/>
      <c r="N5613" s="79"/>
      <c r="P5613" s="68"/>
      <c r="Q5613" s="79"/>
    </row>
    <row r="5614" spans="11:17">
      <c r="K5614" s="68"/>
      <c r="M5614" s="93"/>
      <c r="N5614" s="79"/>
      <c r="P5614" s="68"/>
      <c r="Q5614" s="79"/>
    </row>
    <row r="5615" spans="11:17">
      <c r="K5615" s="68"/>
      <c r="M5615" s="93"/>
      <c r="N5615" s="79"/>
      <c r="P5615" s="68"/>
      <c r="Q5615" s="79"/>
    </row>
    <row r="5616" spans="11:17">
      <c r="K5616" s="68"/>
      <c r="M5616" s="93"/>
      <c r="N5616" s="79"/>
      <c r="P5616" s="68"/>
      <c r="Q5616" s="79"/>
    </row>
    <row r="5617" spans="11:17">
      <c r="K5617" s="68"/>
      <c r="M5617" s="93"/>
      <c r="N5617" s="79"/>
      <c r="P5617" s="68"/>
      <c r="Q5617" s="79"/>
    </row>
    <row r="5618" spans="11:17">
      <c r="K5618" s="68"/>
      <c r="M5618" s="93"/>
      <c r="N5618" s="79"/>
      <c r="P5618" s="68"/>
      <c r="Q5618" s="79"/>
    </row>
    <row r="5619" spans="11:17">
      <c r="K5619" s="68"/>
      <c r="M5619" s="93"/>
      <c r="N5619" s="79"/>
      <c r="P5619" s="68"/>
      <c r="Q5619" s="79"/>
    </row>
    <row r="5620" spans="11:17">
      <c r="K5620" s="68"/>
      <c r="M5620" s="93"/>
      <c r="N5620" s="79"/>
      <c r="P5620" s="68"/>
      <c r="Q5620" s="79"/>
    </row>
    <row r="5621" spans="11:17">
      <c r="K5621" s="68"/>
      <c r="M5621" s="93"/>
      <c r="N5621" s="79"/>
      <c r="P5621" s="68"/>
      <c r="Q5621" s="79"/>
    </row>
    <row r="5622" spans="11:17">
      <c r="K5622" s="68"/>
      <c r="M5622" s="93"/>
      <c r="N5622" s="79"/>
      <c r="P5622" s="68"/>
      <c r="Q5622" s="79"/>
    </row>
    <row r="5623" spans="11:17">
      <c r="K5623" s="68"/>
      <c r="M5623" s="93"/>
      <c r="N5623" s="79"/>
      <c r="P5623" s="68"/>
      <c r="Q5623" s="79"/>
    </row>
    <row r="5624" spans="11:17">
      <c r="K5624" s="68"/>
      <c r="M5624" s="93"/>
      <c r="N5624" s="79"/>
      <c r="P5624" s="68"/>
      <c r="Q5624" s="79"/>
    </row>
    <row r="5625" spans="11:17">
      <c r="K5625" s="68"/>
      <c r="M5625" s="93"/>
      <c r="N5625" s="79"/>
      <c r="P5625" s="68"/>
      <c r="Q5625" s="79"/>
    </row>
    <row r="5626" spans="11:17">
      <c r="K5626" s="68"/>
      <c r="M5626" s="93"/>
      <c r="N5626" s="79"/>
      <c r="P5626" s="68"/>
      <c r="Q5626" s="79"/>
    </row>
    <row r="5627" spans="11:17">
      <c r="K5627" s="68"/>
      <c r="M5627" s="93"/>
      <c r="N5627" s="79"/>
      <c r="P5627" s="68"/>
      <c r="Q5627" s="79"/>
    </row>
    <row r="5628" spans="11:17">
      <c r="K5628" s="68"/>
      <c r="M5628" s="93"/>
      <c r="N5628" s="79"/>
      <c r="P5628" s="68"/>
      <c r="Q5628" s="79"/>
    </row>
    <row r="5629" spans="11:17">
      <c r="K5629" s="68"/>
      <c r="M5629" s="93"/>
      <c r="N5629" s="79"/>
      <c r="P5629" s="68"/>
      <c r="Q5629" s="79"/>
    </row>
    <row r="5630" spans="11:17">
      <c r="K5630" s="68"/>
      <c r="M5630" s="93"/>
      <c r="N5630" s="79"/>
      <c r="P5630" s="68"/>
      <c r="Q5630" s="79"/>
    </row>
    <row r="5631" spans="11:17">
      <c r="K5631" s="68"/>
      <c r="M5631" s="93"/>
      <c r="N5631" s="79"/>
      <c r="P5631" s="68"/>
      <c r="Q5631" s="79"/>
    </row>
    <row r="5632" spans="11:17">
      <c r="K5632" s="68"/>
      <c r="M5632" s="93"/>
      <c r="N5632" s="79"/>
      <c r="P5632" s="68"/>
      <c r="Q5632" s="79"/>
    </row>
    <row r="5633" spans="11:17">
      <c r="K5633" s="68"/>
      <c r="M5633" s="93"/>
      <c r="N5633" s="79"/>
      <c r="P5633" s="68"/>
      <c r="Q5633" s="79"/>
    </row>
    <row r="5634" spans="11:17">
      <c r="K5634" s="68"/>
      <c r="M5634" s="93"/>
      <c r="N5634" s="79"/>
      <c r="P5634" s="68"/>
      <c r="Q5634" s="79"/>
    </row>
    <row r="5635" spans="11:17">
      <c r="K5635" s="68"/>
      <c r="M5635" s="93"/>
      <c r="N5635" s="79"/>
      <c r="P5635" s="68"/>
      <c r="Q5635" s="79"/>
    </row>
    <row r="5636" spans="11:17">
      <c r="K5636" s="68"/>
      <c r="M5636" s="93"/>
      <c r="N5636" s="79"/>
      <c r="P5636" s="68"/>
      <c r="Q5636" s="79"/>
    </row>
    <row r="5637" spans="11:17">
      <c r="K5637" s="68"/>
      <c r="M5637" s="93"/>
      <c r="N5637" s="79"/>
      <c r="P5637" s="68"/>
      <c r="Q5637" s="79"/>
    </row>
    <row r="5638" spans="11:17">
      <c r="K5638" s="68"/>
      <c r="M5638" s="93"/>
      <c r="N5638" s="79"/>
      <c r="P5638" s="68"/>
      <c r="Q5638" s="79"/>
    </row>
    <row r="5639" spans="11:17">
      <c r="K5639" s="68"/>
      <c r="M5639" s="93"/>
      <c r="N5639" s="79"/>
      <c r="P5639" s="68"/>
      <c r="Q5639" s="79"/>
    </row>
    <row r="5640" spans="11:17">
      <c r="K5640" s="68"/>
      <c r="M5640" s="93"/>
      <c r="N5640" s="79"/>
      <c r="P5640" s="68"/>
      <c r="Q5640" s="79"/>
    </row>
    <row r="5641" spans="11:17">
      <c r="K5641" s="68"/>
      <c r="M5641" s="93"/>
      <c r="N5641" s="79"/>
      <c r="P5641" s="68"/>
      <c r="Q5641" s="79"/>
    </row>
    <row r="5642" spans="11:17">
      <c r="K5642" s="68"/>
      <c r="M5642" s="93"/>
      <c r="N5642" s="79"/>
      <c r="P5642" s="68"/>
      <c r="Q5642" s="79"/>
    </row>
    <row r="5643" spans="11:17">
      <c r="K5643" s="68"/>
      <c r="M5643" s="93"/>
      <c r="N5643" s="79"/>
      <c r="P5643" s="68"/>
      <c r="Q5643" s="79"/>
    </row>
    <row r="5644" spans="11:17">
      <c r="K5644" s="68"/>
      <c r="M5644" s="93"/>
      <c r="N5644" s="79"/>
      <c r="P5644" s="68"/>
      <c r="Q5644" s="79"/>
    </row>
    <row r="5645" spans="11:17">
      <c r="K5645" s="68"/>
      <c r="M5645" s="93"/>
      <c r="N5645" s="79"/>
      <c r="P5645" s="68"/>
      <c r="Q5645" s="79"/>
    </row>
    <row r="5646" spans="11:17">
      <c r="K5646" s="68"/>
      <c r="M5646" s="93"/>
      <c r="N5646" s="79"/>
      <c r="P5646" s="68"/>
      <c r="Q5646" s="79"/>
    </row>
    <row r="5647" spans="11:17">
      <c r="K5647" s="68"/>
      <c r="M5647" s="93"/>
      <c r="N5647" s="79"/>
      <c r="P5647" s="68"/>
      <c r="Q5647" s="79"/>
    </row>
    <row r="5648" spans="11:17">
      <c r="K5648" s="68"/>
      <c r="M5648" s="93"/>
      <c r="N5648" s="79"/>
      <c r="P5648" s="68"/>
      <c r="Q5648" s="79"/>
    </row>
    <row r="5649" spans="11:17">
      <c r="K5649" s="68"/>
      <c r="M5649" s="93"/>
      <c r="N5649" s="79"/>
      <c r="P5649" s="68"/>
      <c r="Q5649" s="79"/>
    </row>
    <row r="5650" spans="11:17">
      <c r="K5650" s="68"/>
      <c r="M5650" s="93"/>
      <c r="N5650" s="79"/>
      <c r="P5650" s="68"/>
      <c r="Q5650" s="79"/>
    </row>
    <row r="5651" spans="11:17">
      <c r="K5651" s="68"/>
      <c r="M5651" s="93"/>
      <c r="N5651" s="79"/>
      <c r="P5651" s="68"/>
      <c r="Q5651" s="79"/>
    </row>
    <row r="5652" spans="11:17">
      <c r="K5652" s="68"/>
      <c r="M5652" s="93"/>
      <c r="N5652" s="79"/>
      <c r="P5652" s="68"/>
      <c r="Q5652" s="79"/>
    </row>
    <row r="5653" spans="11:17">
      <c r="K5653" s="68"/>
      <c r="M5653" s="93"/>
      <c r="N5653" s="79"/>
      <c r="P5653" s="68"/>
      <c r="Q5653" s="79"/>
    </row>
    <row r="5654" spans="11:17">
      <c r="K5654" s="68"/>
      <c r="M5654" s="93"/>
      <c r="N5654" s="79"/>
      <c r="P5654" s="68"/>
      <c r="Q5654" s="79"/>
    </row>
    <row r="5655" spans="11:17">
      <c r="K5655" s="68"/>
      <c r="M5655" s="93"/>
      <c r="N5655" s="79"/>
      <c r="P5655" s="68"/>
      <c r="Q5655" s="79"/>
    </row>
    <row r="5656" spans="11:17">
      <c r="K5656" s="68"/>
      <c r="M5656" s="93"/>
      <c r="N5656" s="79"/>
      <c r="P5656" s="68"/>
      <c r="Q5656" s="79"/>
    </row>
    <row r="5657" spans="11:17">
      <c r="K5657" s="68"/>
      <c r="M5657" s="93"/>
      <c r="N5657" s="79"/>
      <c r="P5657" s="68"/>
      <c r="Q5657" s="79"/>
    </row>
    <row r="5658" spans="11:17">
      <c r="K5658" s="68"/>
      <c r="M5658" s="93"/>
      <c r="N5658" s="79"/>
      <c r="P5658" s="68"/>
      <c r="Q5658" s="79"/>
    </row>
    <row r="5659" spans="11:17">
      <c r="K5659" s="68"/>
      <c r="M5659" s="93"/>
      <c r="N5659" s="79"/>
      <c r="P5659" s="68"/>
      <c r="Q5659" s="79"/>
    </row>
    <row r="5660" spans="11:17">
      <c r="K5660" s="68"/>
      <c r="M5660" s="93"/>
      <c r="N5660" s="79"/>
      <c r="P5660" s="68"/>
      <c r="Q5660" s="79"/>
    </row>
    <row r="5661" spans="11:17">
      <c r="K5661" s="68"/>
      <c r="M5661" s="93"/>
      <c r="N5661" s="79"/>
      <c r="P5661" s="68"/>
      <c r="Q5661" s="79"/>
    </row>
    <row r="5662" spans="11:17">
      <c r="K5662" s="68"/>
      <c r="M5662" s="93"/>
      <c r="N5662" s="79"/>
      <c r="P5662" s="68"/>
      <c r="Q5662" s="79"/>
    </row>
    <row r="5663" spans="11:17">
      <c r="K5663" s="68"/>
      <c r="M5663" s="93"/>
      <c r="N5663" s="79"/>
      <c r="P5663" s="68"/>
      <c r="Q5663" s="79"/>
    </row>
    <row r="5664" spans="11:17">
      <c r="K5664" s="68"/>
      <c r="M5664" s="93"/>
      <c r="N5664" s="79"/>
      <c r="P5664" s="68"/>
      <c r="Q5664" s="79"/>
    </row>
    <row r="5665" spans="11:17">
      <c r="K5665" s="68"/>
      <c r="M5665" s="93"/>
      <c r="N5665" s="79"/>
      <c r="P5665" s="68"/>
      <c r="Q5665" s="79"/>
    </row>
    <row r="5666" spans="11:17">
      <c r="K5666" s="68"/>
      <c r="M5666" s="93"/>
      <c r="N5666" s="79"/>
      <c r="P5666" s="68"/>
      <c r="Q5666" s="79"/>
    </row>
    <row r="5667" spans="11:17">
      <c r="K5667" s="68"/>
      <c r="M5667" s="93"/>
      <c r="N5667" s="79"/>
      <c r="P5667" s="68"/>
      <c r="Q5667" s="79"/>
    </row>
    <row r="5668" spans="11:17">
      <c r="K5668" s="68"/>
      <c r="M5668" s="93"/>
      <c r="N5668" s="79"/>
      <c r="P5668" s="68"/>
      <c r="Q5668" s="79"/>
    </row>
    <row r="5669" spans="11:17">
      <c r="K5669" s="68"/>
      <c r="M5669" s="93"/>
      <c r="N5669" s="79"/>
      <c r="P5669" s="68"/>
      <c r="Q5669" s="79"/>
    </row>
    <row r="5670" spans="11:17">
      <c r="K5670" s="68"/>
      <c r="M5670" s="93"/>
      <c r="N5670" s="79"/>
      <c r="P5670" s="68"/>
      <c r="Q5670" s="79"/>
    </row>
    <row r="5671" spans="11:17">
      <c r="K5671" s="68"/>
      <c r="M5671" s="93"/>
      <c r="N5671" s="79"/>
      <c r="P5671" s="68"/>
      <c r="Q5671" s="79"/>
    </row>
    <row r="5672" spans="11:17">
      <c r="K5672" s="68"/>
      <c r="M5672" s="93"/>
      <c r="N5672" s="79"/>
      <c r="P5672" s="68"/>
      <c r="Q5672" s="79"/>
    </row>
    <row r="5673" spans="11:17">
      <c r="K5673" s="68"/>
      <c r="M5673" s="93"/>
      <c r="N5673" s="79"/>
      <c r="P5673" s="68"/>
      <c r="Q5673" s="79"/>
    </row>
    <row r="5674" spans="11:17">
      <c r="K5674" s="68"/>
      <c r="M5674" s="93"/>
      <c r="N5674" s="79"/>
      <c r="P5674" s="68"/>
      <c r="Q5674" s="79"/>
    </row>
    <row r="5675" spans="11:17">
      <c r="K5675" s="68"/>
      <c r="M5675" s="93"/>
      <c r="N5675" s="79"/>
      <c r="P5675" s="68"/>
      <c r="Q5675" s="79"/>
    </row>
    <row r="5676" spans="11:17">
      <c r="K5676" s="68"/>
      <c r="M5676" s="93"/>
      <c r="N5676" s="79"/>
      <c r="P5676" s="68"/>
      <c r="Q5676" s="79"/>
    </row>
    <row r="5677" spans="11:17">
      <c r="K5677" s="68"/>
      <c r="M5677" s="93"/>
      <c r="N5677" s="79"/>
      <c r="P5677" s="68"/>
      <c r="Q5677" s="79"/>
    </row>
    <row r="5678" spans="11:17">
      <c r="K5678" s="68"/>
      <c r="M5678" s="93"/>
      <c r="N5678" s="79"/>
      <c r="P5678" s="68"/>
      <c r="Q5678" s="79"/>
    </row>
    <row r="5679" spans="11:17">
      <c r="K5679" s="68"/>
      <c r="M5679" s="93"/>
      <c r="N5679" s="79"/>
      <c r="P5679" s="68"/>
      <c r="Q5679" s="79"/>
    </row>
    <row r="5680" spans="11:17">
      <c r="K5680" s="68"/>
      <c r="M5680" s="93"/>
      <c r="N5680" s="79"/>
      <c r="P5680" s="68"/>
      <c r="Q5680" s="79"/>
    </row>
    <row r="5681" spans="11:17">
      <c r="K5681" s="68"/>
      <c r="M5681" s="93"/>
      <c r="N5681" s="79"/>
      <c r="P5681" s="68"/>
      <c r="Q5681" s="79"/>
    </row>
    <row r="5682" spans="11:17">
      <c r="K5682" s="68"/>
      <c r="M5682" s="93"/>
      <c r="N5682" s="79"/>
      <c r="P5682" s="68"/>
      <c r="Q5682" s="79"/>
    </row>
    <row r="5683" spans="11:17">
      <c r="K5683" s="68"/>
      <c r="M5683" s="93"/>
      <c r="N5683" s="79"/>
      <c r="P5683" s="68"/>
      <c r="Q5683" s="79"/>
    </row>
    <row r="5684" spans="11:17">
      <c r="K5684" s="68"/>
      <c r="M5684" s="93"/>
      <c r="N5684" s="79"/>
      <c r="P5684" s="68"/>
      <c r="Q5684" s="79"/>
    </row>
    <row r="5685" spans="11:17">
      <c r="K5685" s="68"/>
      <c r="M5685" s="93"/>
      <c r="N5685" s="79"/>
      <c r="P5685" s="68"/>
      <c r="Q5685" s="79"/>
    </row>
    <row r="5686" spans="11:17">
      <c r="K5686" s="68"/>
      <c r="M5686" s="93"/>
      <c r="N5686" s="79"/>
      <c r="P5686" s="68"/>
      <c r="Q5686" s="79"/>
    </row>
    <row r="5687" spans="11:17">
      <c r="K5687" s="68"/>
      <c r="M5687" s="93"/>
      <c r="N5687" s="79"/>
      <c r="P5687" s="68"/>
      <c r="Q5687" s="79"/>
    </row>
    <row r="5688" spans="11:17">
      <c r="K5688" s="68"/>
      <c r="M5688" s="93"/>
      <c r="N5688" s="79"/>
      <c r="P5688" s="68"/>
      <c r="Q5688" s="79"/>
    </row>
    <row r="5689" spans="11:17">
      <c r="K5689" s="68"/>
      <c r="M5689" s="93"/>
      <c r="N5689" s="79"/>
      <c r="P5689" s="68"/>
      <c r="Q5689" s="79"/>
    </row>
    <row r="5690" spans="11:17">
      <c r="K5690" s="68"/>
      <c r="M5690" s="93"/>
      <c r="N5690" s="79"/>
      <c r="P5690" s="68"/>
      <c r="Q5690" s="79"/>
    </row>
    <row r="5691" spans="11:17">
      <c r="K5691" s="68"/>
      <c r="M5691" s="93"/>
      <c r="N5691" s="79"/>
      <c r="P5691" s="68"/>
      <c r="Q5691" s="79"/>
    </row>
    <row r="5692" spans="11:17">
      <c r="K5692" s="68"/>
      <c r="M5692" s="93"/>
      <c r="N5692" s="79"/>
      <c r="P5692" s="68"/>
      <c r="Q5692" s="79"/>
    </row>
    <row r="5693" spans="11:17">
      <c r="K5693" s="68"/>
      <c r="M5693" s="93"/>
      <c r="N5693" s="79"/>
      <c r="P5693" s="68"/>
      <c r="Q5693" s="79"/>
    </row>
    <row r="5694" spans="11:17">
      <c r="K5694" s="68"/>
      <c r="M5694" s="93"/>
      <c r="N5694" s="79"/>
      <c r="P5694" s="68"/>
      <c r="Q5694" s="79"/>
    </row>
    <row r="5695" spans="11:17">
      <c r="K5695" s="68"/>
      <c r="M5695" s="93"/>
      <c r="N5695" s="79"/>
      <c r="P5695" s="68"/>
      <c r="Q5695" s="79"/>
    </row>
    <row r="5696" spans="11:17">
      <c r="K5696" s="68"/>
      <c r="M5696" s="93"/>
      <c r="N5696" s="79"/>
      <c r="P5696" s="68"/>
      <c r="Q5696" s="79"/>
    </row>
    <row r="5697" spans="11:17">
      <c r="K5697" s="68"/>
      <c r="M5697" s="93"/>
      <c r="N5697" s="79"/>
      <c r="P5697" s="68"/>
      <c r="Q5697" s="79"/>
    </row>
    <row r="5698" spans="11:17">
      <c r="K5698" s="68"/>
      <c r="M5698" s="93"/>
      <c r="N5698" s="79"/>
      <c r="P5698" s="68"/>
      <c r="Q5698" s="79"/>
    </row>
    <row r="5699" spans="11:17">
      <c r="K5699" s="68"/>
      <c r="M5699" s="93"/>
      <c r="N5699" s="79"/>
      <c r="P5699" s="68"/>
      <c r="Q5699" s="79"/>
    </row>
    <row r="5700" spans="11:17">
      <c r="K5700" s="68"/>
      <c r="M5700" s="93"/>
      <c r="N5700" s="79"/>
      <c r="P5700" s="68"/>
      <c r="Q5700" s="79"/>
    </row>
    <row r="5701" spans="11:17">
      <c r="K5701" s="68"/>
      <c r="M5701" s="93"/>
      <c r="N5701" s="79"/>
      <c r="P5701" s="68"/>
      <c r="Q5701" s="79"/>
    </row>
    <row r="5702" spans="11:17">
      <c r="K5702" s="68"/>
      <c r="M5702" s="93"/>
      <c r="N5702" s="79"/>
      <c r="P5702" s="68"/>
      <c r="Q5702" s="79"/>
    </row>
    <row r="5703" spans="11:17">
      <c r="K5703" s="68"/>
      <c r="M5703" s="93"/>
      <c r="N5703" s="79"/>
      <c r="P5703" s="68"/>
      <c r="Q5703" s="79"/>
    </row>
    <row r="5704" spans="11:17">
      <c r="K5704" s="68"/>
      <c r="M5704" s="93"/>
      <c r="N5704" s="79"/>
      <c r="P5704" s="68"/>
      <c r="Q5704" s="79"/>
    </row>
    <row r="5705" spans="11:17">
      <c r="K5705" s="68"/>
      <c r="M5705" s="93"/>
      <c r="N5705" s="79"/>
      <c r="P5705" s="68"/>
      <c r="Q5705" s="79"/>
    </row>
    <row r="5706" spans="11:17">
      <c r="K5706" s="68"/>
      <c r="M5706" s="93"/>
      <c r="N5706" s="79"/>
      <c r="P5706" s="68"/>
      <c r="Q5706" s="79"/>
    </row>
    <row r="5707" spans="11:17">
      <c r="K5707" s="68"/>
      <c r="M5707" s="93"/>
      <c r="N5707" s="79"/>
      <c r="P5707" s="68"/>
      <c r="Q5707" s="79"/>
    </row>
    <row r="5708" spans="11:17">
      <c r="K5708" s="68"/>
      <c r="M5708" s="93"/>
      <c r="N5708" s="79"/>
      <c r="P5708" s="68"/>
      <c r="Q5708" s="79"/>
    </row>
    <row r="5709" spans="11:17">
      <c r="K5709" s="68"/>
      <c r="M5709" s="93"/>
      <c r="N5709" s="79"/>
      <c r="P5709" s="68"/>
      <c r="Q5709" s="79"/>
    </row>
    <row r="5710" spans="11:17">
      <c r="K5710" s="68"/>
      <c r="M5710" s="93"/>
      <c r="N5710" s="79"/>
      <c r="P5710" s="68"/>
      <c r="Q5710" s="79"/>
    </row>
    <row r="5711" spans="11:17">
      <c r="K5711" s="68"/>
      <c r="M5711" s="93"/>
      <c r="N5711" s="79"/>
      <c r="P5711" s="68"/>
      <c r="Q5711" s="79"/>
    </row>
    <row r="5712" spans="11:17">
      <c r="K5712" s="68"/>
      <c r="M5712" s="93"/>
      <c r="N5712" s="79"/>
      <c r="P5712" s="68"/>
      <c r="Q5712" s="79"/>
    </row>
    <row r="5713" spans="11:17">
      <c r="K5713" s="68"/>
      <c r="M5713" s="93"/>
      <c r="N5713" s="79"/>
      <c r="P5713" s="68"/>
      <c r="Q5713" s="79"/>
    </row>
    <row r="5714" spans="11:17">
      <c r="K5714" s="68"/>
      <c r="M5714" s="93"/>
      <c r="N5714" s="79"/>
      <c r="P5714" s="68"/>
      <c r="Q5714" s="79"/>
    </row>
    <row r="5715" spans="11:17">
      <c r="K5715" s="68"/>
      <c r="M5715" s="93"/>
      <c r="N5715" s="79"/>
      <c r="P5715" s="68"/>
      <c r="Q5715" s="79"/>
    </row>
    <row r="5716" spans="11:17">
      <c r="K5716" s="68"/>
      <c r="M5716" s="93"/>
      <c r="N5716" s="79"/>
      <c r="P5716" s="68"/>
      <c r="Q5716" s="79"/>
    </row>
    <row r="5717" spans="11:17">
      <c r="K5717" s="68"/>
      <c r="M5717" s="93"/>
      <c r="N5717" s="79"/>
      <c r="P5717" s="68"/>
      <c r="Q5717" s="79"/>
    </row>
    <row r="5718" spans="11:17">
      <c r="K5718" s="68"/>
      <c r="M5718" s="93"/>
      <c r="N5718" s="79"/>
      <c r="P5718" s="68"/>
      <c r="Q5718" s="79"/>
    </row>
    <row r="5719" spans="11:17">
      <c r="K5719" s="68"/>
      <c r="M5719" s="93"/>
      <c r="N5719" s="79"/>
      <c r="P5719" s="68"/>
      <c r="Q5719" s="79"/>
    </row>
    <row r="5720" spans="11:17">
      <c r="K5720" s="68"/>
      <c r="M5720" s="93"/>
      <c r="N5720" s="79"/>
      <c r="P5720" s="68"/>
      <c r="Q5720" s="79"/>
    </row>
    <row r="5721" spans="11:17">
      <c r="K5721" s="68"/>
      <c r="M5721" s="93"/>
      <c r="N5721" s="79"/>
      <c r="P5721" s="68"/>
      <c r="Q5721" s="79"/>
    </row>
    <row r="5722" spans="11:17">
      <c r="K5722" s="68"/>
      <c r="M5722" s="93"/>
      <c r="N5722" s="79"/>
      <c r="P5722" s="68"/>
      <c r="Q5722" s="79"/>
    </row>
    <row r="5723" spans="11:17">
      <c r="K5723" s="68"/>
      <c r="M5723" s="93"/>
      <c r="N5723" s="79"/>
      <c r="P5723" s="68"/>
      <c r="Q5723" s="79"/>
    </row>
    <row r="5724" spans="11:17">
      <c r="K5724" s="68"/>
      <c r="M5724" s="93"/>
      <c r="N5724" s="79"/>
      <c r="P5724" s="68"/>
      <c r="Q5724" s="79"/>
    </row>
    <row r="5725" spans="11:17">
      <c r="K5725" s="68"/>
      <c r="M5725" s="93"/>
      <c r="N5725" s="79"/>
      <c r="P5725" s="68"/>
      <c r="Q5725" s="79"/>
    </row>
    <row r="5726" spans="11:17">
      <c r="K5726" s="68"/>
      <c r="M5726" s="93"/>
      <c r="N5726" s="79"/>
      <c r="P5726" s="68"/>
      <c r="Q5726" s="79"/>
    </row>
    <row r="5727" spans="11:17">
      <c r="K5727" s="68"/>
      <c r="M5727" s="93"/>
      <c r="N5727" s="79"/>
      <c r="P5727" s="68"/>
      <c r="Q5727" s="79"/>
    </row>
    <row r="5728" spans="11:17">
      <c r="K5728" s="68"/>
      <c r="M5728" s="93"/>
      <c r="N5728" s="79"/>
      <c r="P5728" s="68"/>
      <c r="Q5728" s="79"/>
    </row>
    <row r="5729" spans="11:17">
      <c r="K5729" s="68"/>
      <c r="M5729" s="93"/>
      <c r="N5729" s="79"/>
      <c r="P5729" s="68"/>
      <c r="Q5729" s="79"/>
    </row>
    <row r="5730" spans="11:17">
      <c r="K5730" s="68"/>
      <c r="M5730" s="93"/>
      <c r="N5730" s="79"/>
      <c r="P5730" s="68"/>
      <c r="Q5730" s="79"/>
    </row>
    <row r="5731" spans="11:17">
      <c r="K5731" s="68"/>
      <c r="M5731" s="93"/>
      <c r="N5731" s="79"/>
      <c r="P5731" s="68"/>
      <c r="Q5731" s="79"/>
    </row>
    <row r="5732" spans="11:17">
      <c r="K5732" s="68"/>
      <c r="M5732" s="93"/>
      <c r="N5732" s="79"/>
      <c r="P5732" s="68"/>
      <c r="Q5732" s="79"/>
    </row>
    <row r="5733" spans="11:17">
      <c r="K5733" s="68"/>
      <c r="M5733" s="93"/>
      <c r="N5733" s="79"/>
      <c r="P5733" s="68"/>
      <c r="Q5733" s="79"/>
    </row>
    <row r="5734" spans="11:17">
      <c r="K5734" s="68"/>
      <c r="M5734" s="93"/>
      <c r="N5734" s="79"/>
      <c r="P5734" s="68"/>
      <c r="Q5734" s="79"/>
    </row>
    <row r="5735" spans="11:17">
      <c r="K5735" s="68"/>
      <c r="M5735" s="93"/>
      <c r="N5735" s="79"/>
      <c r="P5735" s="68"/>
      <c r="Q5735" s="79"/>
    </row>
    <row r="5736" spans="11:17">
      <c r="K5736" s="68"/>
      <c r="M5736" s="93"/>
      <c r="N5736" s="79"/>
      <c r="P5736" s="68"/>
      <c r="Q5736" s="79"/>
    </row>
    <row r="5737" spans="11:17">
      <c r="K5737" s="68"/>
      <c r="M5737" s="93"/>
      <c r="N5737" s="79"/>
      <c r="P5737" s="68"/>
      <c r="Q5737" s="79"/>
    </row>
    <row r="5738" spans="11:17">
      <c r="K5738" s="68"/>
      <c r="M5738" s="93"/>
      <c r="N5738" s="79"/>
      <c r="P5738" s="68"/>
      <c r="Q5738" s="79"/>
    </row>
    <row r="5739" spans="11:17">
      <c r="K5739" s="68"/>
      <c r="M5739" s="93"/>
      <c r="N5739" s="79"/>
      <c r="P5739" s="68"/>
      <c r="Q5739" s="79"/>
    </row>
    <row r="5740" spans="11:17">
      <c r="K5740" s="68"/>
      <c r="M5740" s="93"/>
      <c r="N5740" s="79"/>
      <c r="P5740" s="68"/>
      <c r="Q5740" s="79"/>
    </row>
    <row r="5741" spans="11:17">
      <c r="K5741" s="68"/>
      <c r="M5741" s="93"/>
      <c r="N5741" s="79"/>
      <c r="P5741" s="68"/>
      <c r="Q5741" s="79"/>
    </row>
    <row r="5742" spans="11:17">
      <c r="K5742" s="68"/>
      <c r="M5742" s="93"/>
      <c r="N5742" s="79"/>
      <c r="P5742" s="68"/>
      <c r="Q5742" s="79"/>
    </row>
    <row r="5743" spans="11:17">
      <c r="K5743" s="68"/>
      <c r="M5743" s="93"/>
      <c r="N5743" s="79"/>
      <c r="P5743" s="68"/>
      <c r="Q5743" s="79"/>
    </row>
    <row r="5744" spans="11:17">
      <c r="K5744" s="68"/>
      <c r="M5744" s="93"/>
      <c r="N5744" s="79"/>
      <c r="P5744" s="68"/>
      <c r="Q5744" s="79"/>
    </row>
    <row r="5745" spans="11:17">
      <c r="K5745" s="68"/>
      <c r="M5745" s="93"/>
      <c r="N5745" s="79"/>
      <c r="P5745" s="68"/>
      <c r="Q5745" s="79"/>
    </row>
    <row r="5746" spans="11:17">
      <c r="K5746" s="68"/>
      <c r="M5746" s="93"/>
      <c r="N5746" s="79"/>
      <c r="P5746" s="68"/>
      <c r="Q5746" s="79"/>
    </row>
    <row r="5747" spans="11:17">
      <c r="K5747" s="68"/>
      <c r="M5747" s="93"/>
      <c r="N5747" s="79"/>
      <c r="P5747" s="68"/>
      <c r="Q5747" s="79"/>
    </row>
    <row r="5748" spans="11:17">
      <c r="K5748" s="68"/>
      <c r="M5748" s="93"/>
      <c r="N5748" s="79"/>
      <c r="P5748" s="68"/>
      <c r="Q5748" s="79"/>
    </row>
    <row r="5749" spans="11:17">
      <c r="K5749" s="68"/>
      <c r="M5749" s="93"/>
      <c r="N5749" s="79"/>
      <c r="P5749" s="68"/>
      <c r="Q5749" s="79"/>
    </row>
    <row r="5750" spans="11:17">
      <c r="K5750" s="68"/>
      <c r="M5750" s="93"/>
      <c r="N5750" s="79"/>
      <c r="P5750" s="68"/>
      <c r="Q5750" s="79"/>
    </row>
    <row r="5751" spans="11:17">
      <c r="K5751" s="68"/>
      <c r="M5751" s="93"/>
      <c r="N5751" s="79"/>
      <c r="P5751" s="68"/>
      <c r="Q5751" s="79"/>
    </row>
    <row r="5752" spans="11:17">
      <c r="K5752" s="68"/>
      <c r="M5752" s="93"/>
      <c r="N5752" s="79"/>
      <c r="P5752" s="68"/>
      <c r="Q5752" s="79"/>
    </row>
    <row r="5753" spans="11:17">
      <c r="K5753" s="68"/>
      <c r="M5753" s="93"/>
      <c r="N5753" s="79"/>
      <c r="P5753" s="68"/>
      <c r="Q5753" s="79"/>
    </row>
    <row r="5754" spans="11:17">
      <c r="K5754" s="68"/>
      <c r="M5754" s="93"/>
      <c r="N5754" s="79"/>
      <c r="P5754" s="68"/>
      <c r="Q5754" s="79"/>
    </row>
    <row r="5755" spans="11:17">
      <c r="K5755" s="68"/>
      <c r="M5755" s="93"/>
      <c r="N5755" s="79"/>
      <c r="P5755" s="68"/>
      <c r="Q5755" s="79"/>
    </row>
    <row r="5756" spans="11:17">
      <c r="K5756" s="68"/>
      <c r="M5756" s="93"/>
      <c r="N5756" s="79"/>
      <c r="P5756" s="68"/>
      <c r="Q5756" s="79"/>
    </row>
    <row r="5757" spans="11:17">
      <c r="K5757" s="68"/>
      <c r="M5757" s="93"/>
      <c r="N5757" s="79"/>
      <c r="P5757" s="68"/>
      <c r="Q5757" s="79"/>
    </row>
    <row r="5758" spans="11:17">
      <c r="K5758" s="68"/>
      <c r="M5758" s="93"/>
      <c r="N5758" s="79"/>
      <c r="P5758" s="68"/>
      <c r="Q5758" s="79"/>
    </row>
    <row r="5759" spans="11:17">
      <c r="K5759" s="68"/>
      <c r="M5759" s="93"/>
      <c r="N5759" s="79"/>
      <c r="P5759" s="68"/>
      <c r="Q5759" s="79"/>
    </row>
    <row r="5760" spans="11:17">
      <c r="K5760" s="68"/>
      <c r="M5760" s="93"/>
      <c r="N5760" s="79"/>
      <c r="P5760" s="68"/>
      <c r="Q5760" s="79"/>
    </row>
    <row r="5761" spans="11:17">
      <c r="K5761" s="68"/>
      <c r="M5761" s="93"/>
      <c r="N5761" s="79"/>
      <c r="P5761" s="68"/>
      <c r="Q5761" s="79"/>
    </row>
    <row r="5762" spans="11:17">
      <c r="K5762" s="68"/>
      <c r="M5762" s="93"/>
      <c r="N5762" s="79"/>
      <c r="P5762" s="68"/>
      <c r="Q5762" s="79"/>
    </row>
    <row r="5763" spans="11:17">
      <c r="K5763" s="68"/>
      <c r="M5763" s="93"/>
      <c r="N5763" s="79"/>
      <c r="P5763" s="68"/>
      <c r="Q5763" s="79"/>
    </row>
    <row r="5764" spans="11:17">
      <c r="K5764" s="68"/>
      <c r="M5764" s="93"/>
      <c r="N5764" s="79"/>
      <c r="P5764" s="68"/>
      <c r="Q5764" s="79"/>
    </row>
    <row r="5765" spans="11:17">
      <c r="K5765" s="68"/>
      <c r="M5765" s="93"/>
      <c r="N5765" s="79"/>
      <c r="P5765" s="68"/>
      <c r="Q5765" s="79"/>
    </row>
    <row r="5766" spans="11:17">
      <c r="K5766" s="68"/>
      <c r="M5766" s="93"/>
      <c r="N5766" s="79"/>
      <c r="P5766" s="68"/>
      <c r="Q5766" s="79"/>
    </row>
    <row r="5767" spans="11:17">
      <c r="K5767" s="68"/>
      <c r="M5767" s="93"/>
      <c r="N5767" s="79"/>
      <c r="P5767" s="68"/>
      <c r="Q5767" s="79"/>
    </row>
    <row r="5768" spans="11:17">
      <c r="K5768" s="68"/>
      <c r="M5768" s="93"/>
      <c r="N5768" s="79"/>
      <c r="P5768" s="68"/>
      <c r="Q5768" s="79"/>
    </row>
    <row r="5769" spans="11:17">
      <c r="K5769" s="68"/>
      <c r="M5769" s="93"/>
      <c r="N5769" s="79"/>
      <c r="P5769" s="68"/>
      <c r="Q5769" s="79"/>
    </row>
    <row r="5770" spans="11:17">
      <c r="K5770" s="68"/>
      <c r="M5770" s="93"/>
      <c r="N5770" s="79"/>
      <c r="P5770" s="68"/>
      <c r="Q5770" s="79"/>
    </row>
    <row r="5771" spans="11:17">
      <c r="K5771" s="68"/>
      <c r="M5771" s="93"/>
      <c r="N5771" s="79"/>
      <c r="P5771" s="68"/>
      <c r="Q5771" s="79"/>
    </row>
    <row r="5772" spans="11:17">
      <c r="K5772" s="68"/>
      <c r="M5772" s="93"/>
      <c r="N5772" s="79"/>
      <c r="P5772" s="68"/>
      <c r="Q5772" s="79"/>
    </row>
    <row r="5773" spans="11:17">
      <c r="K5773" s="68"/>
      <c r="M5773" s="93"/>
      <c r="N5773" s="79"/>
      <c r="P5773" s="68"/>
      <c r="Q5773" s="79"/>
    </row>
    <row r="5774" spans="11:17">
      <c r="K5774" s="68"/>
      <c r="M5774" s="93"/>
      <c r="N5774" s="79"/>
      <c r="P5774" s="68"/>
      <c r="Q5774" s="79"/>
    </row>
    <row r="5775" spans="11:17">
      <c r="K5775" s="68"/>
      <c r="M5775" s="93"/>
      <c r="N5775" s="79"/>
      <c r="P5775" s="68"/>
      <c r="Q5775" s="79"/>
    </row>
    <row r="5776" spans="11:17">
      <c r="K5776" s="68"/>
      <c r="M5776" s="93"/>
      <c r="N5776" s="79"/>
      <c r="P5776" s="68"/>
      <c r="Q5776" s="79"/>
    </row>
    <row r="5777" spans="11:17">
      <c r="K5777" s="68"/>
      <c r="M5777" s="93"/>
      <c r="N5777" s="79"/>
      <c r="P5777" s="68"/>
      <c r="Q5777" s="79"/>
    </row>
    <row r="5778" spans="11:17">
      <c r="K5778" s="68"/>
      <c r="M5778" s="93"/>
      <c r="N5778" s="79"/>
      <c r="P5778" s="68"/>
      <c r="Q5778" s="79"/>
    </row>
    <row r="5779" spans="11:17">
      <c r="K5779" s="68"/>
      <c r="M5779" s="93"/>
      <c r="N5779" s="79"/>
      <c r="P5779" s="68"/>
      <c r="Q5779" s="79"/>
    </row>
    <row r="5780" spans="11:17">
      <c r="K5780" s="68"/>
      <c r="M5780" s="93"/>
      <c r="N5780" s="79"/>
      <c r="P5780" s="68"/>
      <c r="Q5780" s="79"/>
    </row>
    <row r="5781" spans="11:17">
      <c r="K5781" s="68"/>
      <c r="M5781" s="93"/>
      <c r="N5781" s="79"/>
      <c r="P5781" s="68"/>
      <c r="Q5781" s="79"/>
    </row>
    <row r="5782" spans="11:17">
      <c r="K5782" s="68"/>
      <c r="M5782" s="93"/>
      <c r="N5782" s="79"/>
      <c r="P5782" s="68"/>
      <c r="Q5782" s="79"/>
    </row>
    <row r="5783" spans="11:17">
      <c r="K5783" s="68"/>
      <c r="M5783" s="93"/>
      <c r="N5783" s="79"/>
      <c r="P5783" s="68"/>
      <c r="Q5783" s="79"/>
    </row>
    <row r="5784" spans="11:17">
      <c r="K5784" s="68"/>
      <c r="M5784" s="93"/>
      <c r="N5784" s="79"/>
      <c r="P5784" s="68"/>
      <c r="Q5784" s="79"/>
    </row>
    <row r="5785" spans="11:17">
      <c r="K5785" s="68"/>
      <c r="M5785" s="93"/>
      <c r="N5785" s="79"/>
      <c r="P5785" s="68"/>
      <c r="Q5785" s="79"/>
    </row>
    <row r="5786" spans="11:17">
      <c r="K5786" s="68"/>
      <c r="M5786" s="93"/>
      <c r="N5786" s="79"/>
      <c r="P5786" s="68"/>
      <c r="Q5786" s="79"/>
    </row>
    <row r="5787" spans="11:17">
      <c r="K5787" s="68"/>
      <c r="M5787" s="93"/>
      <c r="N5787" s="79"/>
      <c r="P5787" s="68"/>
      <c r="Q5787" s="79"/>
    </row>
    <row r="5788" spans="11:17">
      <c r="K5788" s="68"/>
      <c r="M5788" s="93"/>
      <c r="N5788" s="79"/>
      <c r="P5788" s="68"/>
      <c r="Q5788" s="79"/>
    </row>
    <row r="5789" spans="11:17">
      <c r="K5789" s="68"/>
      <c r="M5789" s="93"/>
      <c r="N5789" s="79"/>
      <c r="P5789" s="68"/>
      <c r="Q5789" s="79"/>
    </row>
    <row r="5790" spans="11:17">
      <c r="K5790" s="68"/>
      <c r="M5790" s="93"/>
      <c r="N5790" s="79"/>
      <c r="P5790" s="68"/>
      <c r="Q5790" s="79"/>
    </row>
    <row r="5791" spans="11:17">
      <c r="K5791" s="68"/>
      <c r="M5791" s="93"/>
      <c r="N5791" s="79"/>
      <c r="P5791" s="68"/>
      <c r="Q5791" s="79"/>
    </row>
    <row r="5792" spans="11:17">
      <c r="K5792" s="68"/>
      <c r="M5792" s="93"/>
      <c r="N5792" s="79"/>
      <c r="P5792" s="68"/>
      <c r="Q5792" s="79"/>
    </row>
    <row r="5793" spans="11:17">
      <c r="K5793" s="68"/>
      <c r="M5793" s="93"/>
      <c r="N5793" s="79"/>
      <c r="P5793" s="68"/>
      <c r="Q5793" s="79"/>
    </row>
    <row r="5794" spans="11:17">
      <c r="K5794" s="68"/>
      <c r="M5794" s="93"/>
      <c r="N5794" s="79"/>
      <c r="P5794" s="68"/>
      <c r="Q5794" s="79"/>
    </row>
    <row r="5795" spans="11:17">
      <c r="K5795" s="68"/>
      <c r="M5795" s="93"/>
      <c r="N5795" s="79"/>
      <c r="P5795" s="68"/>
      <c r="Q5795" s="79"/>
    </row>
    <row r="5796" spans="11:17">
      <c r="K5796" s="68"/>
      <c r="M5796" s="93"/>
      <c r="N5796" s="79"/>
      <c r="P5796" s="68"/>
      <c r="Q5796" s="79"/>
    </row>
    <row r="5797" spans="11:17">
      <c r="K5797" s="68"/>
      <c r="M5797" s="93"/>
      <c r="N5797" s="79"/>
      <c r="P5797" s="68"/>
      <c r="Q5797" s="79"/>
    </row>
    <row r="5798" spans="11:17">
      <c r="K5798" s="68"/>
      <c r="M5798" s="93"/>
      <c r="N5798" s="79"/>
      <c r="P5798" s="68"/>
      <c r="Q5798" s="79"/>
    </row>
    <row r="5799" spans="11:17">
      <c r="K5799" s="68"/>
      <c r="M5799" s="93"/>
      <c r="N5799" s="79"/>
      <c r="P5799" s="68"/>
      <c r="Q5799" s="79"/>
    </row>
    <row r="5800" spans="11:17">
      <c r="K5800" s="68"/>
      <c r="M5800" s="93"/>
      <c r="N5800" s="79"/>
      <c r="P5800" s="68"/>
      <c r="Q5800" s="79"/>
    </row>
    <row r="5801" spans="11:17">
      <c r="K5801" s="68"/>
      <c r="M5801" s="93"/>
      <c r="N5801" s="79"/>
      <c r="P5801" s="68"/>
      <c r="Q5801" s="79"/>
    </row>
    <row r="5802" spans="11:17">
      <c r="K5802" s="68"/>
      <c r="M5802" s="93"/>
      <c r="N5802" s="79"/>
      <c r="P5802" s="68"/>
      <c r="Q5802" s="79"/>
    </row>
    <row r="5803" spans="11:17">
      <c r="K5803" s="68"/>
      <c r="M5803" s="93"/>
      <c r="N5803" s="79"/>
      <c r="P5803" s="68"/>
      <c r="Q5803" s="79"/>
    </row>
    <row r="5804" spans="11:17">
      <c r="K5804" s="68"/>
      <c r="M5804" s="93"/>
      <c r="N5804" s="79"/>
      <c r="P5804" s="68"/>
      <c r="Q5804" s="79"/>
    </row>
    <row r="5805" spans="11:17">
      <c r="K5805" s="68"/>
      <c r="M5805" s="93"/>
      <c r="N5805" s="79"/>
      <c r="P5805" s="68"/>
      <c r="Q5805" s="79"/>
    </row>
    <row r="5806" spans="11:17">
      <c r="K5806" s="68"/>
      <c r="M5806" s="93"/>
      <c r="N5806" s="79"/>
      <c r="P5806" s="68"/>
      <c r="Q5806" s="79"/>
    </row>
    <row r="5807" spans="11:17">
      <c r="K5807" s="68"/>
      <c r="M5807" s="93"/>
      <c r="N5807" s="79"/>
      <c r="P5807" s="68"/>
      <c r="Q5807" s="79"/>
    </row>
    <row r="5808" spans="11:17">
      <c r="K5808" s="68"/>
      <c r="M5808" s="93"/>
      <c r="N5808" s="79"/>
      <c r="P5808" s="68"/>
      <c r="Q5808" s="79"/>
    </row>
    <row r="5809" spans="11:17">
      <c r="K5809" s="68"/>
      <c r="M5809" s="93"/>
      <c r="N5809" s="79"/>
      <c r="P5809" s="68"/>
      <c r="Q5809" s="79"/>
    </row>
    <row r="5810" spans="11:17">
      <c r="K5810" s="68"/>
      <c r="M5810" s="93"/>
      <c r="N5810" s="79"/>
      <c r="P5810" s="68"/>
      <c r="Q5810" s="79"/>
    </row>
    <row r="5811" spans="11:17">
      <c r="K5811" s="68"/>
      <c r="M5811" s="93"/>
      <c r="N5811" s="79"/>
      <c r="P5811" s="68"/>
      <c r="Q5811" s="79"/>
    </row>
    <row r="5812" spans="11:17">
      <c r="K5812" s="68"/>
      <c r="M5812" s="93"/>
      <c r="N5812" s="79"/>
      <c r="P5812" s="68"/>
      <c r="Q5812" s="79"/>
    </row>
    <row r="5813" spans="11:17">
      <c r="K5813" s="68"/>
      <c r="M5813" s="93"/>
      <c r="N5813" s="79"/>
      <c r="P5813" s="68"/>
      <c r="Q5813" s="79"/>
    </row>
    <row r="5814" spans="11:17">
      <c r="K5814" s="68"/>
      <c r="M5814" s="93"/>
      <c r="N5814" s="79"/>
      <c r="P5814" s="68"/>
      <c r="Q5814" s="79"/>
    </row>
    <row r="5815" spans="11:17">
      <c r="K5815" s="68"/>
      <c r="M5815" s="93"/>
      <c r="N5815" s="79"/>
      <c r="P5815" s="68"/>
      <c r="Q5815" s="79"/>
    </row>
    <row r="5816" spans="11:17">
      <c r="K5816" s="68"/>
      <c r="M5816" s="93"/>
      <c r="N5816" s="79"/>
      <c r="P5816" s="68"/>
      <c r="Q5816" s="79"/>
    </row>
    <row r="5817" spans="11:17">
      <c r="K5817" s="68"/>
      <c r="M5817" s="93"/>
      <c r="N5817" s="79"/>
      <c r="P5817" s="68"/>
      <c r="Q5817" s="79"/>
    </row>
    <row r="5818" spans="11:17">
      <c r="K5818" s="68"/>
      <c r="M5818" s="93"/>
      <c r="N5818" s="79"/>
      <c r="P5818" s="68"/>
      <c r="Q5818" s="79"/>
    </row>
    <row r="5819" spans="11:17">
      <c r="K5819" s="68"/>
      <c r="M5819" s="93"/>
      <c r="N5819" s="79"/>
      <c r="P5819" s="68"/>
      <c r="Q5819" s="79"/>
    </row>
    <row r="5820" spans="11:17">
      <c r="K5820" s="68"/>
      <c r="M5820" s="93"/>
      <c r="N5820" s="79"/>
      <c r="P5820" s="68"/>
      <c r="Q5820" s="79"/>
    </row>
    <row r="5821" spans="11:17">
      <c r="K5821" s="68"/>
      <c r="M5821" s="93"/>
      <c r="N5821" s="79"/>
      <c r="P5821" s="68"/>
      <c r="Q5821" s="79"/>
    </row>
    <row r="5822" spans="11:17">
      <c r="K5822" s="68"/>
      <c r="M5822" s="93"/>
      <c r="N5822" s="79"/>
      <c r="P5822" s="68"/>
      <c r="Q5822" s="79"/>
    </row>
    <row r="5823" spans="11:17">
      <c r="K5823" s="68"/>
      <c r="M5823" s="93"/>
      <c r="N5823" s="79"/>
      <c r="P5823" s="68"/>
      <c r="Q5823" s="79"/>
    </row>
    <row r="5824" spans="11:17">
      <c r="K5824" s="68"/>
      <c r="M5824" s="93"/>
      <c r="N5824" s="79"/>
      <c r="P5824" s="68"/>
      <c r="Q5824" s="79"/>
    </row>
    <row r="5825" spans="11:17">
      <c r="K5825" s="68"/>
      <c r="M5825" s="93"/>
      <c r="N5825" s="79"/>
      <c r="P5825" s="68"/>
      <c r="Q5825" s="79"/>
    </row>
    <row r="5826" spans="11:17">
      <c r="K5826" s="68"/>
      <c r="M5826" s="93"/>
      <c r="N5826" s="79"/>
      <c r="P5826" s="68"/>
      <c r="Q5826" s="79"/>
    </row>
    <row r="5827" spans="11:17">
      <c r="K5827" s="68"/>
      <c r="M5827" s="93"/>
      <c r="N5827" s="79"/>
      <c r="P5827" s="68"/>
      <c r="Q5827" s="79"/>
    </row>
    <row r="5828" spans="11:17">
      <c r="K5828" s="68"/>
      <c r="M5828" s="93"/>
      <c r="N5828" s="79"/>
      <c r="P5828" s="68"/>
      <c r="Q5828" s="79"/>
    </row>
    <row r="5829" spans="11:17">
      <c r="K5829" s="68"/>
      <c r="M5829" s="93"/>
      <c r="N5829" s="79"/>
      <c r="P5829" s="68"/>
      <c r="Q5829" s="79"/>
    </row>
    <row r="5830" spans="11:17">
      <c r="K5830" s="68"/>
      <c r="M5830" s="93"/>
      <c r="N5830" s="79"/>
      <c r="P5830" s="68"/>
      <c r="Q5830" s="79"/>
    </row>
    <row r="5831" spans="11:17">
      <c r="K5831" s="68"/>
      <c r="M5831" s="93"/>
      <c r="N5831" s="79"/>
      <c r="P5831" s="68"/>
      <c r="Q5831" s="79"/>
    </row>
    <row r="5832" spans="11:17">
      <c r="K5832" s="68"/>
      <c r="M5832" s="93"/>
      <c r="N5832" s="79"/>
      <c r="P5832" s="68"/>
      <c r="Q5832" s="79"/>
    </row>
    <row r="5833" spans="11:17">
      <c r="K5833" s="68"/>
      <c r="M5833" s="93"/>
      <c r="N5833" s="79"/>
      <c r="P5833" s="68"/>
      <c r="Q5833" s="79"/>
    </row>
    <row r="5834" spans="11:17">
      <c r="K5834" s="68"/>
      <c r="M5834" s="93"/>
      <c r="N5834" s="79"/>
      <c r="P5834" s="68"/>
      <c r="Q5834" s="79"/>
    </row>
    <row r="5835" spans="11:17">
      <c r="K5835" s="68"/>
      <c r="M5835" s="93"/>
      <c r="N5835" s="79"/>
      <c r="P5835" s="68"/>
      <c r="Q5835" s="79"/>
    </row>
    <row r="5836" spans="11:17">
      <c r="K5836" s="68"/>
      <c r="M5836" s="93"/>
      <c r="N5836" s="79"/>
      <c r="P5836" s="68"/>
      <c r="Q5836" s="79"/>
    </row>
    <row r="5837" spans="11:17">
      <c r="K5837" s="68"/>
      <c r="M5837" s="93"/>
      <c r="N5837" s="79"/>
      <c r="P5837" s="68"/>
      <c r="Q5837" s="79"/>
    </row>
    <row r="5838" spans="11:17">
      <c r="K5838" s="68"/>
      <c r="M5838" s="93"/>
      <c r="N5838" s="79"/>
      <c r="P5838" s="68"/>
      <c r="Q5838" s="79"/>
    </row>
    <row r="5839" spans="11:17">
      <c r="K5839" s="68"/>
      <c r="M5839" s="93"/>
      <c r="N5839" s="79"/>
      <c r="P5839" s="68"/>
      <c r="Q5839" s="79"/>
    </row>
    <row r="5840" spans="11:17">
      <c r="K5840" s="68"/>
      <c r="M5840" s="93"/>
      <c r="N5840" s="79"/>
      <c r="P5840" s="68"/>
      <c r="Q5840" s="79"/>
    </row>
    <row r="5841" spans="11:17">
      <c r="K5841" s="68"/>
      <c r="M5841" s="93"/>
      <c r="N5841" s="79"/>
      <c r="P5841" s="68"/>
      <c r="Q5841" s="79"/>
    </row>
    <row r="5842" spans="11:17">
      <c r="K5842" s="68"/>
      <c r="M5842" s="93"/>
      <c r="N5842" s="79"/>
      <c r="P5842" s="68"/>
      <c r="Q5842" s="79"/>
    </row>
    <row r="5843" spans="11:17">
      <c r="K5843" s="68"/>
      <c r="M5843" s="93"/>
      <c r="N5843" s="79"/>
      <c r="P5843" s="68"/>
      <c r="Q5843" s="79"/>
    </row>
    <row r="5844" spans="11:17">
      <c r="K5844" s="68"/>
      <c r="M5844" s="93"/>
      <c r="N5844" s="79"/>
      <c r="P5844" s="68"/>
      <c r="Q5844" s="79"/>
    </row>
    <row r="5845" spans="11:17">
      <c r="K5845" s="68"/>
      <c r="M5845" s="93"/>
      <c r="N5845" s="79"/>
      <c r="P5845" s="68"/>
      <c r="Q5845" s="79"/>
    </row>
    <row r="5846" spans="11:17">
      <c r="K5846" s="68"/>
      <c r="M5846" s="93"/>
      <c r="N5846" s="79"/>
      <c r="P5846" s="68"/>
      <c r="Q5846" s="79"/>
    </row>
    <row r="5847" spans="11:17">
      <c r="K5847" s="68"/>
      <c r="M5847" s="93"/>
      <c r="N5847" s="79"/>
      <c r="P5847" s="68"/>
      <c r="Q5847" s="79"/>
    </row>
    <row r="5848" spans="11:17">
      <c r="K5848" s="68"/>
      <c r="M5848" s="93"/>
      <c r="N5848" s="79"/>
      <c r="P5848" s="68"/>
      <c r="Q5848" s="79"/>
    </row>
    <row r="5849" spans="11:17">
      <c r="K5849" s="68"/>
      <c r="M5849" s="93"/>
      <c r="N5849" s="79"/>
      <c r="P5849" s="68"/>
      <c r="Q5849" s="79"/>
    </row>
    <row r="5850" spans="11:17">
      <c r="K5850" s="68"/>
      <c r="M5850" s="93"/>
      <c r="N5850" s="79"/>
      <c r="P5850" s="68"/>
      <c r="Q5850" s="79"/>
    </row>
    <row r="5851" spans="11:17">
      <c r="K5851" s="68"/>
      <c r="M5851" s="93"/>
      <c r="N5851" s="79"/>
      <c r="P5851" s="68"/>
      <c r="Q5851" s="79"/>
    </row>
    <row r="5852" spans="11:17">
      <c r="K5852" s="68"/>
      <c r="M5852" s="93"/>
      <c r="N5852" s="79"/>
      <c r="P5852" s="68"/>
      <c r="Q5852" s="79"/>
    </row>
    <row r="5853" spans="11:17">
      <c r="K5853" s="68"/>
      <c r="M5853" s="93"/>
      <c r="N5853" s="79"/>
      <c r="P5853" s="68"/>
      <c r="Q5853" s="79"/>
    </row>
    <row r="5854" spans="11:17">
      <c r="K5854" s="68"/>
      <c r="M5854" s="93"/>
      <c r="N5854" s="79"/>
      <c r="P5854" s="68"/>
      <c r="Q5854" s="79"/>
    </row>
    <row r="5855" spans="11:17">
      <c r="K5855" s="68"/>
      <c r="M5855" s="93"/>
      <c r="N5855" s="79"/>
      <c r="P5855" s="68"/>
      <c r="Q5855" s="79"/>
    </row>
    <row r="5856" spans="11:17">
      <c r="K5856" s="68"/>
      <c r="M5856" s="93"/>
      <c r="N5856" s="79"/>
      <c r="P5856" s="68"/>
      <c r="Q5856" s="79"/>
    </row>
    <row r="5857" spans="11:17">
      <c r="K5857" s="68"/>
      <c r="M5857" s="93"/>
      <c r="N5857" s="79"/>
      <c r="P5857" s="68"/>
      <c r="Q5857" s="79"/>
    </row>
    <row r="5858" spans="11:17">
      <c r="K5858" s="68"/>
      <c r="M5858" s="93"/>
      <c r="N5858" s="79"/>
      <c r="P5858" s="68"/>
      <c r="Q5858" s="79"/>
    </row>
    <row r="5859" spans="11:17">
      <c r="K5859" s="68"/>
      <c r="M5859" s="93"/>
      <c r="N5859" s="79"/>
      <c r="P5859" s="68"/>
      <c r="Q5859" s="79"/>
    </row>
    <row r="5860" spans="11:17">
      <c r="K5860" s="68"/>
      <c r="M5860" s="93"/>
      <c r="N5860" s="79"/>
      <c r="P5860" s="68"/>
      <c r="Q5860" s="79"/>
    </row>
    <row r="5861" spans="11:17">
      <c r="K5861" s="68"/>
      <c r="M5861" s="93"/>
      <c r="N5861" s="79"/>
      <c r="P5861" s="68"/>
      <c r="Q5861" s="79"/>
    </row>
    <row r="5862" spans="11:17">
      <c r="K5862" s="68"/>
      <c r="M5862" s="93"/>
      <c r="N5862" s="79"/>
      <c r="P5862" s="68"/>
      <c r="Q5862" s="79"/>
    </row>
    <row r="5863" spans="11:17">
      <c r="K5863" s="68"/>
      <c r="M5863" s="93"/>
      <c r="N5863" s="79"/>
      <c r="P5863" s="68"/>
      <c r="Q5863" s="79"/>
    </row>
    <row r="5864" spans="11:17">
      <c r="K5864" s="68"/>
      <c r="M5864" s="93"/>
      <c r="N5864" s="79"/>
      <c r="P5864" s="68"/>
      <c r="Q5864" s="79"/>
    </row>
    <row r="5865" spans="11:17">
      <c r="K5865" s="68"/>
      <c r="M5865" s="93"/>
      <c r="N5865" s="79"/>
      <c r="P5865" s="68"/>
      <c r="Q5865" s="79"/>
    </row>
    <row r="5866" spans="11:17">
      <c r="K5866" s="68"/>
      <c r="M5866" s="93"/>
      <c r="N5866" s="79"/>
      <c r="P5866" s="68"/>
      <c r="Q5866" s="79"/>
    </row>
    <row r="5867" spans="11:17">
      <c r="K5867" s="68"/>
      <c r="M5867" s="93"/>
      <c r="N5867" s="79"/>
      <c r="P5867" s="68"/>
      <c r="Q5867" s="79"/>
    </row>
    <row r="5868" spans="11:17">
      <c r="K5868" s="68"/>
      <c r="M5868" s="93"/>
      <c r="N5868" s="79"/>
      <c r="P5868" s="68"/>
      <c r="Q5868" s="79"/>
    </row>
    <row r="5869" spans="11:17">
      <c r="K5869" s="68"/>
      <c r="M5869" s="93"/>
      <c r="N5869" s="79"/>
      <c r="P5869" s="68"/>
      <c r="Q5869" s="79"/>
    </row>
    <row r="5870" spans="11:17">
      <c r="K5870" s="68"/>
      <c r="M5870" s="93"/>
      <c r="N5870" s="79"/>
      <c r="P5870" s="68"/>
      <c r="Q5870" s="79"/>
    </row>
    <row r="5871" spans="11:17">
      <c r="K5871" s="68"/>
      <c r="M5871" s="93"/>
      <c r="N5871" s="79"/>
      <c r="P5871" s="68"/>
      <c r="Q5871" s="79"/>
    </row>
    <row r="5872" spans="11:17">
      <c r="K5872" s="68"/>
      <c r="M5872" s="93"/>
      <c r="N5872" s="79"/>
      <c r="P5872" s="68"/>
      <c r="Q5872" s="79"/>
    </row>
    <row r="5873" spans="11:17">
      <c r="K5873" s="68"/>
      <c r="M5873" s="93"/>
      <c r="N5873" s="79"/>
      <c r="P5873" s="68"/>
      <c r="Q5873" s="79"/>
    </row>
    <row r="5874" spans="11:17">
      <c r="K5874" s="68"/>
      <c r="M5874" s="93"/>
      <c r="N5874" s="79"/>
      <c r="P5874" s="68"/>
      <c r="Q5874" s="79"/>
    </row>
    <row r="5875" spans="11:17">
      <c r="K5875" s="68"/>
      <c r="M5875" s="93"/>
      <c r="N5875" s="79"/>
      <c r="P5875" s="68"/>
      <c r="Q5875" s="79"/>
    </row>
    <row r="5876" spans="11:17">
      <c r="K5876" s="68"/>
      <c r="M5876" s="93"/>
      <c r="N5876" s="79"/>
      <c r="P5876" s="68"/>
      <c r="Q5876" s="79"/>
    </row>
    <row r="5877" spans="11:17">
      <c r="K5877" s="68"/>
      <c r="M5877" s="93"/>
      <c r="N5877" s="79"/>
      <c r="P5877" s="68"/>
      <c r="Q5877" s="79"/>
    </row>
    <row r="5878" spans="11:17">
      <c r="K5878" s="68"/>
      <c r="M5878" s="93"/>
      <c r="N5878" s="79"/>
      <c r="P5878" s="68"/>
      <c r="Q5878" s="79"/>
    </row>
    <row r="5879" spans="11:17">
      <c r="K5879" s="68"/>
      <c r="M5879" s="93"/>
      <c r="N5879" s="79"/>
      <c r="P5879" s="68"/>
      <c r="Q5879" s="79"/>
    </row>
    <row r="5880" spans="11:17">
      <c r="K5880" s="68"/>
      <c r="M5880" s="93"/>
      <c r="N5880" s="79"/>
      <c r="P5880" s="68"/>
      <c r="Q5880" s="79"/>
    </row>
    <row r="5881" spans="11:17">
      <c r="K5881" s="68"/>
      <c r="M5881" s="93"/>
      <c r="N5881" s="79"/>
      <c r="P5881" s="68"/>
      <c r="Q5881" s="79"/>
    </row>
    <row r="5882" spans="11:17">
      <c r="K5882" s="68"/>
      <c r="M5882" s="93"/>
      <c r="N5882" s="79"/>
      <c r="P5882" s="68"/>
      <c r="Q5882" s="79"/>
    </row>
    <row r="5883" spans="11:17">
      <c r="K5883" s="68"/>
      <c r="M5883" s="93"/>
      <c r="N5883" s="79"/>
      <c r="P5883" s="68"/>
      <c r="Q5883" s="79"/>
    </row>
    <row r="5884" spans="11:17">
      <c r="K5884" s="68"/>
      <c r="M5884" s="93"/>
      <c r="N5884" s="79"/>
      <c r="P5884" s="68"/>
      <c r="Q5884" s="79"/>
    </row>
    <row r="5885" spans="11:17">
      <c r="K5885" s="68"/>
      <c r="M5885" s="93"/>
      <c r="N5885" s="79"/>
      <c r="P5885" s="68"/>
      <c r="Q5885" s="79"/>
    </row>
    <row r="5886" spans="11:17">
      <c r="K5886" s="68"/>
      <c r="M5886" s="93"/>
      <c r="N5886" s="79"/>
      <c r="P5886" s="68"/>
      <c r="Q5886" s="79"/>
    </row>
    <row r="5887" spans="11:17">
      <c r="K5887" s="68"/>
      <c r="M5887" s="93"/>
      <c r="N5887" s="79"/>
      <c r="P5887" s="68"/>
      <c r="Q5887" s="79"/>
    </row>
    <row r="5888" spans="11:17">
      <c r="K5888" s="68"/>
      <c r="M5888" s="93"/>
      <c r="N5888" s="79"/>
      <c r="P5888" s="68"/>
      <c r="Q5888" s="79"/>
    </row>
    <row r="5889" spans="11:17">
      <c r="K5889" s="68"/>
      <c r="M5889" s="93"/>
      <c r="N5889" s="79"/>
      <c r="P5889" s="68"/>
      <c r="Q5889" s="79"/>
    </row>
    <row r="5890" spans="11:17">
      <c r="K5890" s="68"/>
      <c r="M5890" s="93"/>
      <c r="N5890" s="79"/>
      <c r="P5890" s="68"/>
      <c r="Q5890" s="79"/>
    </row>
    <row r="5891" spans="11:17">
      <c r="K5891" s="68"/>
      <c r="M5891" s="93"/>
      <c r="N5891" s="79"/>
      <c r="P5891" s="68"/>
      <c r="Q5891" s="79"/>
    </row>
    <row r="5892" spans="11:17">
      <c r="K5892" s="68"/>
      <c r="M5892" s="93"/>
      <c r="N5892" s="79"/>
      <c r="P5892" s="68"/>
      <c r="Q5892" s="79"/>
    </row>
    <row r="5893" spans="11:17">
      <c r="K5893" s="68"/>
      <c r="M5893" s="93"/>
      <c r="N5893" s="79"/>
      <c r="P5893" s="68"/>
      <c r="Q5893" s="79"/>
    </row>
    <row r="5894" spans="11:17">
      <c r="K5894" s="68"/>
      <c r="M5894" s="93"/>
      <c r="N5894" s="79"/>
      <c r="P5894" s="68"/>
      <c r="Q5894" s="79"/>
    </row>
    <row r="5895" spans="11:17">
      <c r="K5895" s="68"/>
      <c r="M5895" s="93"/>
      <c r="N5895" s="79"/>
      <c r="P5895" s="68"/>
      <c r="Q5895" s="79"/>
    </row>
    <row r="5896" spans="11:17">
      <c r="K5896" s="68"/>
      <c r="M5896" s="93"/>
      <c r="N5896" s="79"/>
      <c r="P5896" s="68"/>
      <c r="Q5896" s="79"/>
    </row>
    <row r="5897" spans="11:17">
      <c r="K5897" s="68"/>
      <c r="M5897" s="93"/>
      <c r="N5897" s="79"/>
      <c r="P5897" s="68"/>
      <c r="Q5897" s="79"/>
    </row>
    <row r="5898" spans="11:17">
      <c r="K5898" s="68"/>
      <c r="M5898" s="93"/>
      <c r="N5898" s="79"/>
      <c r="P5898" s="68"/>
      <c r="Q5898" s="79"/>
    </row>
    <row r="5899" spans="11:17">
      <c r="K5899" s="68"/>
      <c r="M5899" s="93"/>
      <c r="N5899" s="79"/>
      <c r="P5899" s="68"/>
      <c r="Q5899" s="79"/>
    </row>
    <row r="5900" spans="11:17">
      <c r="K5900" s="68"/>
      <c r="M5900" s="93"/>
      <c r="N5900" s="79"/>
      <c r="P5900" s="68"/>
      <c r="Q5900" s="79"/>
    </row>
    <row r="5901" spans="11:17">
      <c r="K5901" s="68"/>
      <c r="M5901" s="93"/>
      <c r="N5901" s="79"/>
      <c r="P5901" s="68"/>
      <c r="Q5901" s="79"/>
    </row>
    <row r="5902" spans="11:17">
      <c r="K5902" s="68"/>
      <c r="M5902" s="93"/>
      <c r="N5902" s="79"/>
      <c r="P5902" s="68"/>
      <c r="Q5902" s="79"/>
    </row>
    <row r="5903" spans="11:17">
      <c r="K5903" s="68"/>
      <c r="M5903" s="93"/>
      <c r="N5903" s="79"/>
      <c r="P5903" s="68"/>
      <c r="Q5903" s="79"/>
    </row>
    <row r="5904" spans="11:17">
      <c r="K5904" s="68"/>
      <c r="M5904" s="93"/>
      <c r="N5904" s="79"/>
      <c r="P5904" s="68"/>
      <c r="Q5904" s="79"/>
    </row>
    <row r="5905" spans="11:17">
      <c r="K5905" s="68"/>
      <c r="M5905" s="93"/>
      <c r="N5905" s="79"/>
      <c r="P5905" s="68"/>
      <c r="Q5905" s="79"/>
    </row>
    <row r="5906" spans="11:17">
      <c r="K5906" s="68"/>
      <c r="M5906" s="93"/>
      <c r="N5906" s="79"/>
      <c r="P5906" s="68"/>
      <c r="Q5906" s="79"/>
    </row>
    <row r="5907" spans="11:17">
      <c r="K5907" s="68"/>
      <c r="M5907" s="93"/>
      <c r="N5907" s="79"/>
      <c r="P5907" s="68"/>
      <c r="Q5907" s="79"/>
    </row>
    <row r="5908" spans="11:17">
      <c r="K5908" s="68"/>
      <c r="M5908" s="93"/>
      <c r="N5908" s="79"/>
      <c r="P5908" s="68"/>
      <c r="Q5908" s="79"/>
    </row>
    <row r="5909" spans="11:17">
      <c r="K5909" s="68"/>
      <c r="M5909" s="93"/>
      <c r="N5909" s="79"/>
      <c r="P5909" s="68"/>
      <c r="Q5909" s="79"/>
    </row>
    <row r="5910" spans="11:17">
      <c r="K5910" s="68"/>
      <c r="M5910" s="93"/>
      <c r="N5910" s="79"/>
      <c r="P5910" s="68"/>
      <c r="Q5910" s="79"/>
    </row>
    <row r="5911" spans="11:17">
      <c r="K5911" s="68"/>
      <c r="M5911" s="93"/>
      <c r="N5911" s="79"/>
      <c r="P5911" s="68"/>
      <c r="Q5911" s="79"/>
    </row>
    <row r="5912" spans="11:17">
      <c r="K5912" s="68"/>
      <c r="M5912" s="93"/>
      <c r="N5912" s="79"/>
      <c r="P5912" s="68"/>
      <c r="Q5912" s="79"/>
    </row>
    <row r="5913" spans="11:17">
      <c r="K5913" s="68"/>
      <c r="M5913" s="93"/>
      <c r="N5913" s="79"/>
      <c r="P5913" s="68"/>
      <c r="Q5913" s="79"/>
    </row>
    <row r="5914" spans="11:17">
      <c r="K5914" s="68"/>
      <c r="M5914" s="93"/>
      <c r="N5914" s="79"/>
      <c r="P5914" s="68"/>
      <c r="Q5914" s="79"/>
    </row>
    <row r="5915" spans="11:17">
      <c r="K5915" s="68"/>
      <c r="M5915" s="93"/>
      <c r="N5915" s="79"/>
      <c r="P5915" s="68"/>
      <c r="Q5915" s="79"/>
    </row>
    <row r="5916" spans="11:17">
      <c r="K5916" s="68"/>
      <c r="M5916" s="93"/>
      <c r="N5916" s="79"/>
      <c r="P5916" s="68"/>
      <c r="Q5916" s="79"/>
    </row>
    <row r="5917" spans="11:17">
      <c r="K5917" s="68"/>
      <c r="M5917" s="93"/>
      <c r="N5917" s="79"/>
      <c r="P5917" s="68"/>
      <c r="Q5917" s="79"/>
    </row>
    <row r="5918" spans="11:17">
      <c r="K5918" s="68"/>
      <c r="M5918" s="93"/>
      <c r="N5918" s="79"/>
      <c r="P5918" s="68"/>
      <c r="Q5918" s="79"/>
    </row>
    <row r="5919" spans="11:17">
      <c r="K5919" s="68"/>
      <c r="M5919" s="93"/>
      <c r="N5919" s="79"/>
      <c r="P5919" s="68"/>
      <c r="Q5919" s="79"/>
    </row>
    <row r="5920" spans="11:17">
      <c r="K5920" s="68"/>
      <c r="M5920" s="93"/>
      <c r="N5920" s="79"/>
      <c r="P5920" s="68"/>
      <c r="Q5920" s="79"/>
    </row>
    <row r="5921" spans="11:17">
      <c r="K5921" s="68"/>
      <c r="M5921" s="93"/>
      <c r="N5921" s="79"/>
      <c r="P5921" s="68"/>
      <c r="Q5921" s="79"/>
    </row>
    <row r="5922" spans="11:17">
      <c r="K5922" s="68"/>
      <c r="M5922" s="93"/>
      <c r="N5922" s="79"/>
      <c r="P5922" s="68"/>
      <c r="Q5922" s="79"/>
    </row>
    <row r="5923" spans="11:17">
      <c r="K5923" s="68"/>
      <c r="M5923" s="93"/>
      <c r="N5923" s="79"/>
      <c r="P5923" s="68"/>
      <c r="Q5923" s="79"/>
    </row>
    <row r="5924" spans="11:17">
      <c r="K5924" s="68"/>
      <c r="M5924" s="93"/>
      <c r="N5924" s="79"/>
      <c r="P5924" s="68"/>
      <c r="Q5924" s="79"/>
    </row>
    <row r="5925" spans="11:17">
      <c r="K5925" s="68"/>
      <c r="M5925" s="93"/>
      <c r="N5925" s="79"/>
      <c r="P5925" s="68"/>
      <c r="Q5925" s="79"/>
    </row>
    <row r="5926" spans="11:17">
      <c r="K5926" s="68"/>
      <c r="M5926" s="93"/>
      <c r="N5926" s="79"/>
      <c r="P5926" s="68"/>
      <c r="Q5926" s="79"/>
    </row>
    <row r="5927" spans="11:17">
      <c r="K5927" s="68"/>
      <c r="M5927" s="93"/>
      <c r="N5927" s="79"/>
      <c r="P5927" s="68"/>
      <c r="Q5927" s="79"/>
    </row>
    <row r="5928" spans="11:17">
      <c r="K5928" s="68"/>
      <c r="M5928" s="93"/>
      <c r="N5928" s="79"/>
      <c r="P5928" s="68"/>
      <c r="Q5928" s="79"/>
    </row>
    <row r="5929" spans="11:17">
      <c r="K5929" s="68"/>
      <c r="M5929" s="93"/>
      <c r="N5929" s="79"/>
      <c r="P5929" s="68"/>
      <c r="Q5929" s="79"/>
    </row>
    <row r="5930" spans="11:17">
      <c r="K5930" s="68"/>
      <c r="M5930" s="93"/>
      <c r="N5930" s="79"/>
      <c r="P5930" s="68"/>
      <c r="Q5930" s="79"/>
    </row>
    <row r="5931" spans="11:17">
      <c r="K5931" s="68"/>
      <c r="M5931" s="93"/>
      <c r="N5931" s="79"/>
      <c r="P5931" s="68"/>
      <c r="Q5931" s="79"/>
    </row>
    <row r="5932" spans="11:17">
      <c r="K5932" s="68"/>
      <c r="M5932" s="93"/>
      <c r="N5932" s="79"/>
      <c r="P5932" s="68"/>
      <c r="Q5932" s="79"/>
    </row>
    <row r="5933" spans="11:17">
      <c r="K5933" s="68"/>
      <c r="M5933" s="93"/>
      <c r="N5933" s="79"/>
      <c r="P5933" s="68"/>
      <c r="Q5933" s="79"/>
    </row>
    <row r="5934" spans="11:17">
      <c r="K5934" s="68"/>
      <c r="M5934" s="93"/>
      <c r="N5934" s="79"/>
      <c r="P5934" s="68"/>
      <c r="Q5934" s="79"/>
    </row>
    <row r="5935" spans="11:17">
      <c r="K5935" s="68"/>
      <c r="M5935" s="93"/>
      <c r="N5935" s="79"/>
      <c r="P5935" s="68"/>
      <c r="Q5935" s="79"/>
    </row>
    <row r="5936" spans="11:17">
      <c r="K5936" s="68"/>
      <c r="M5936" s="93"/>
      <c r="N5936" s="79"/>
      <c r="P5936" s="68"/>
      <c r="Q5936" s="79"/>
    </row>
    <row r="5937" spans="11:17">
      <c r="K5937" s="68"/>
      <c r="M5937" s="93"/>
      <c r="N5937" s="79"/>
      <c r="P5937" s="68"/>
      <c r="Q5937" s="79"/>
    </row>
    <row r="5938" spans="11:17">
      <c r="K5938" s="68"/>
      <c r="M5938" s="93"/>
      <c r="N5938" s="79"/>
      <c r="P5938" s="68"/>
      <c r="Q5938" s="79"/>
    </row>
    <row r="5939" spans="11:17">
      <c r="K5939" s="68"/>
      <c r="M5939" s="93"/>
      <c r="N5939" s="79"/>
      <c r="P5939" s="68"/>
      <c r="Q5939" s="79"/>
    </row>
    <row r="5940" spans="11:17">
      <c r="K5940" s="68"/>
      <c r="M5940" s="93"/>
      <c r="N5940" s="79"/>
      <c r="P5940" s="68"/>
      <c r="Q5940" s="79"/>
    </row>
    <row r="5941" spans="11:17">
      <c r="K5941" s="68"/>
      <c r="M5941" s="93"/>
      <c r="N5941" s="79"/>
      <c r="P5941" s="68"/>
      <c r="Q5941" s="79"/>
    </row>
    <row r="5942" spans="11:17">
      <c r="K5942" s="68"/>
      <c r="M5942" s="93"/>
      <c r="N5942" s="79"/>
      <c r="P5942" s="68"/>
      <c r="Q5942" s="79"/>
    </row>
    <row r="5943" spans="11:17">
      <c r="K5943" s="68"/>
      <c r="M5943" s="93"/>
      <c r="N5943" s="79"/>
      <c r="P5943" s="68"/>
      <c r="Q5943" s="79"/>
    </row>
    <row r="5944" spans="11:17">
      <c r="K5944" s="68"/>
      <c r="M5944" s="93"/>
      <c r="N5944" s="79"/>
      <c r="P5944" s="68"/>
      <c r="Q5944" s="79"/>
    </row>
    <row r="5945" spans="11:17">
      <c r="K5945" s="68"/>
      <c r="M5945" s="93"/>
      <c r="N5945" s="79"/>
      <c r="P5945" s="68"/>
      <c r="Q5945" s="79"/>
    </row>
    <row r="5946" spans="11:17">
      <c r="K5946" s="68"/>
      <c r="M5946" s="93"/>
      <c r="N5946" s="79"/>
      <c r="P5946" s="68"/>
      <c r="Q5946" s="79"/>
    </row>
    <row r="5947" spans="11:17">
      <c r="K5947" s="68"/>
      <c r="M5947" s="93"/>
      <c r="N5947" s="79"/>
      <c r="P5947" s="68"/>
      <c r="Q5947" s="79"/>
    </row>
    <row r="5948" spans="11:17">
      <c r="K5948" s="68"/>
      <c r="M5948" s="93"/>
      <c r="N5948" s="79"/>
      <c r="P5948" s="68"/>
      <c r="Q5948" s="79"/>
    </row>
    <row r="5949" spans="11:17">
      <c r="K5949" s="68"/>
      <c r="M5949" s="93"/>
      <c r="N5949" s="79"/>
      <c r="P5949" s="68"/>
      <c r="Q5949" s="79"/>
    </row>
    <row r="5950" spans="11:17">
      <c r="K5950" s="68"/>
      <c r="M5950" s="93"/>
      <c r="N5950" s="79"/>
      <c r="P5950" s="68"/>
      <c r="Q5950" s="79"/>
    </row>
    <row r="5951" spans="11:17">
      <c r="K5951" s="68"/>
      <c r="M5951" s="93"/>
      <c r="N5951" s="79"/>
      <c r="P5951" s="68"/>
      <c r="Q5951" s="79"/>
    </row>
    <row r="5952" spans="11:17">
      <c r="K5952" s="68"/>
      <c r="M5952" s="93"/>
      <c r="N5952" s="79"/>
      <c r="P5952" s="68"/>
      <c r="Q5952" s="79"/>
    </row>
    <row r="5953" spans="11:17">
      <c r="K5953" s="68"/>
      <c r="M5953" s="93"/>
      <c r="N5953" s="79"/>
      <c r="P5953" s="68"/>
      <c r="Q5953" s="79"/>
    </row>
    <row r="5954" spans="11:17">
      <c r="K5954" s="68"/>
      <c r="M5954" s="93"/>
      <c r="N5954" s="79"/>
      <c r="P5954" s="68"/>
      <c r="Q5954" s="79"/>
    </row>
    <row r="5955" spans="11:17">
      <c r="K5955" s="68"/>
      <c r="M5955" s="93"/>
      <c r="N5955" s="79"/>
      <c r="P5955" s="68"/>
      <c r="Q5955" s="79"/>
    </row>
    <row r="5956" spans="11:17">
      <c r="K5956" s="68"/>
      <c r="M5956" s="93"/>
      <c r="N5956" s="79"/>
      <c r="P5956" s="68"/>
      <c r="Q5956" s="79"/>
    </row>
    <row r="5957" spans="11:17">
      <c r="K5957" s="68"/>
      <c r="M5957" s="93"/>
      <c r="N5957" s="79"/>
      <c r="P5957" s="68"/>
      <c r="Q5957" s="79"/>
    </row>
    <row r="5958" spans="11:17">
      <c r="K5958" s="68"/>
      <c r="M5958" s="93"/>
      <c r="N5958" s="79"/>
      <c r="P5958" s="68"/>
      <c r="Q5958" s="79"/>
    </row>
    <row r="5959" spans="11:17">
      <c r="K5959" s="68"/>
      <c r="M5959" s="93"/>
      <c r="N5959" s="79"/>
      <c r="P5959" s="68"/>
      <c r="Q5959" s="79"/>
    </row>
    <row r="5960" spans="11:17">
      <c r="K5960" s="68"/>
      <c r="M5960" s="93"/>
      <c r="N5960" s="79"/>
      <c r="P5960" s="68"/>
      <c r="Q5960" s="79"/>
    </row>
    <row r="5961" spans="11:17">
      <c r="K5961" s="68"/>
      <c r="M5961" s="93"/>
      <c r="N5961" s="79"/>
      <c r="P5961" s="68"/>
      <c r="Q5961" s="79"/>
    </row>
    <row r="5962" spans="11:17">
      <c r="K5962" s="68"/>
      <c r="M5962" s="93"/>
      <c r="N5962" s="79"/>
      <c r="P5962" s="68"/>
      <c r="Q5962" s="79"/>
    </row>
    <row r="5963" spans="11:17">
      <c r="K5963" s="68"/>
      <c r="M5963" s="93"/>
      <c r="N5963" s="79"/>
      <c r="P5963" s="68"/>
      <c r="Q5963" s="79"/>
    </row>
    <row r="5964" spans="11:17">
      <c r="K5964" s="68"/>
      <c r="M5964" s="93"/>
      <c r="N5964" s="79"/>
      <c r="P5964" s="68"/>
      <c r="Q5964" s="79"/>
    </row>
    <row r="5965" spans="11:17">
      <c r="K5965" s="68"/>
      <c r="M5965" s="93"/>
      <c r="N5965" s="79"/>
      <c r="P5965" s="68"/>
      <c r="Q5965" s="79"/>
    </row>
    <row r="5966" spans="11:17">
      <c r="K5966" s="68"/>
      <c r="M5966" s="93"/>
      <c r="N5966" s="79"/>
      <c r="P5966" s="68"/>
      <c r="Q5966" s="79"/>
    </row>
    <row r="5967" spans="11:17">
      <c r="K5967" s="68"/>
      <c r="M5967" s="93"/>
      <c r="N5967" s="79"/>
      <c r="P5967" s="68"/>
      <c r="Q5967" s="79"/>
    </row>
    <row r="5968" spans="11:17">
      <c r="K5968" s="68"/>
      <c r="M5968" s="93"/>
      <c r="N5968" s="79"/>
      <c r="P5968" s="68"/>
      <c r="Q5968" s="79"/>
    </row>
    <row r="5969" spans="11:17">
      <c r="K5969" s="68"/>
      <c r="M5969" s="93"/>
      <c r="N5969" s="79"/>
      <c r="P5969" s="68"/>
      <c r="Q5969" s="79"/>
    </row>
    <row r="5970" spans="11:17">
      <c r="K5970" s="68"/>
      <c r="M5970" s="93"/>
      <c r="N5970" s="79"/>
      <c r="P5970" s="68"/>
      <c r="Q5970" s="79"/>
    </row>
    <row r="5971" spans="11:17">
      <c r="K5971" s="68"/>
      <c r="M5971" s="93"/>
      <c r="N5971" s="79"/>
      <c r="P5971" s="68"/>
      <c r="Q5971" s="79"/>
    </row>
    <row r="5972" spans="11:17">
      <c r="K5972" s="68"/>
      <c r="M5972" s="93"/>
      <c r="N5972" s="79"/>
      <c r="P5972" s="68"/>
      <c r="Q5972" s="79"/>
    </row>
    <row r="5973" spans="11:17">
      <c r="K5973" s="68"/>
      <c r="M5973" s="93"/>
      <c r="N5973" s="79"/>
      <c r="P5973" s="68"/>
      <c r="Q5973" s="79"/>
    </row>
    <row r="5974" spans="11:17">
      <c r="K5974" s="68"/>
      <c r="M5974" s="93"/>
      <c r="N5974" s="79"/>
      <c r="P5974" s="68"/>
      <c r="Q5974" s="79"/>
    </row>
    <row r="5975" spans="11:17">
      <c r="K5975" s="68"/>
      <c r="M5975" s="93"/>
      <c r="N5975" s="79"/>
      <c r="P5975" s="68"/>
      <c r="Q5975" s="79"/>
    </row>
    <row r="5976" spans="11:17">
      <c r="K5976" s="68"/>
      <c r="M5976" s="93"/>
      <c r="N5976" s="79"/>
      <c r="P5976" s="68"/>
      <c r="Q5976" s="79"/>
    </row>
    <row r="5977" spans="11:17">
      <c r="K5977" s="68"/>
      <c r="M5977" s="93"/>
      <c r="N5977" s="79"/>
      <c r="P5977" s="68"/>
      <c r="Q5977" s="79"/>
    </row>
    <row r="5978" spans="11:17">
      <c r="K5978" s="68"/>
      <c r="M5978" s="93"/>
      <c r="N5978" s="79"/>
      <c r="P5978" s="68"/>
      <c r="Q5978" s="79"/>
    </row>
    <row r="5979" spans="11:17">
      <c r="K5979" s="68"/>
      <c r="M5979" s="93"/>
      <c r="N5979" s="79"/>
      <c r="P5979" s="68"/>
      <c r="Q5979" s="79"/>
    </row>
    <row r="5980" spans="11:17">
      <c r="K5980" s="68"/>
      <c r="M5980" s="93"/>
      <c r="N5980" s="79"/>
      <c r="P5980" s="68"/>
      <c r="Q5980" s="79"/>
    </row>
    <row r="5981" spans="11:17">
      <c r="K5981" s="68"/>
      <c r="M5981" s="93"/>
      <c r="N5981" s="79"/>
      <c r="P5981" s="68"/>
      <c r="Q5981" s="79"/>
    </row>
    <row r="5982" spans="11:17">
      <c r="K5982" s="68"/>
      <c r="M5982" s="93"/>
      <c r="N5982" s="79"/>
      <c r="P5982" s="68"/>
      <c r="Q5982" s="79"/>
    </row>
    <row r="5983" spans="11:17">
      <c r="K5983" s="68"/>
      <c r="M5983" s="93"/>
      <c r="N5983" s="79"/>
      <c r="P5983" s="68"/>
      <c r="Q5983" s="79"/>
    </row>
    <row r="5984" spans="11:17">
      <c r="K5984" s="68"/>
      <c r="M5984" s="93"/>
      <c r="N5984" s="79"/>
      <c r="P5984" s="68"/>
      <c r="Q5984" s="79"/>
    </row>
    <row r="5985" spans="11:17">
      <c r="K5985" s="68"/>
      <c r="M5985" s="93"/>
      <c r="N5985" s="79"/>
      <c r="P5985" s="68"/>
      <c r="Q5985" s="79"/>
    </row>
    <row r="5986" spans="11:17">
      <c r="K5986" s="68"/>
      <c r="M5986" s="93"/>
      <c r="N5986" s="79"/>
      <c r="P5986" s="68"/>
      <c r="Q5986" s="79"/>
    </row>
    <row r="5987" spans="11:17">
      <c r="K5987" s="68"/>
      <c r="M5987" s="93"/>
      <c r="N5987" s="79"/>
      <c r="P5987" s="68"/>
      <c r="Q5987" s="79"/>
    </row>
    <row r="5988" spans="11:17">
      <c r="K5988" s="68"/>
      <c r="M5988" s="93"/>
      <c r="N5988" s="79"/>
      <c r="P5988" s="68"/>
      <c r="Q5988" s="79"/>
    </row>
    <row r="5989" spans="11:17">
      <c r="K5989" s="68"/>
      <c r="M5989" s="93"/>
      <c r="N5989" s="79"/>
      <c r="P5989" s="68"/>
      <c r="Q5989" s="79"/>
    </row>
    <row r="5990" spans="11:17">
      <c r="K5990" s="68"/>
      <c r="M5990" s="93"/>
      <c r="N5990" s="79"/>
      <c r="P5990" s="68"/>
      <c r="Q5990" s="79"/>
    </row>
    <row r="5991" spans="11:17">
      <c r="K5991" s="68"/>
      <c r="M5991" s="93"/>
      <c r="N5991" s="79"/>
      <c r="P5991" s="68"/>
      <c r="Q5991" s="79"/>
    </row>
    <row r="5992" spans="11:17">
      <c r="K5992" s="68"/>
      <c r="M5992" s="93"/>
      <c r="N5992" s="79"/>
      <c r="P5992" s="68"/>
      <c r="Q5992" s="79"/>
    </row>
    <row r="5993" spans="11:17">
      <c r="K5993" s="68"/>
      <c r="M5993" s="93"/>
      <c r="N5993" s="79"/>
      <c r="P5993" s="68"/>
      <c r="Q5993" s="79"/>
    </row>
    <row r="5994" spans="11:17">
      <c r="K5994" s="68"/>
      <c r="M5994" s="93"/>
      <c r="N5994" s="79"/>
      <c r="P5994" s="68"/>
      <c r="Q5994" s="79"/>
    </row>
    <row r="5995" spans="11:17">
      <c r="K5995" s="68"/>
      <c r="M5995" s="93"/>
      <c r="N5995" s="79"/>
      <c r="P5995" s="68"/>
      <c r="Q5995" s="79"/>
    </row>
    <row r="5996" spans="11:17">
      <c r="K5996" s="68"/>
      <c r="M5996" s="93"/>
      <c r="N5996" s="79"/>
      <c r="P5996" s="68"/>
      <c r="Q5996" s="79"/>
    </row>
    <row r="5997" spans="11:17">
      <c r="K5997" s="68"/>
      <c r="M5997" s="93"/>
      <c r="N5997" s="79"/>
      <c r="P5997" s="68"/>
      <c r="Q5997" s="79"/>
    </row>
    <row r="5998" spans="11:17">
      <c r="K5998" s="68"/>
      <c r="M5998" s="93"/>
      <c r="N5998" s="79"/>
      <c r="P5998" s="68"/>
      <c r="Q5998" s="79"/>
    </row>
    <row r="5999" spans="11:17">
      <c r="K5999" s="68"/>
      <c r="M5999" s="93"/>
      <c r="N5999" s="79"/>
      <c r="P5999" s="68"/>
      <c r="Q5999" s="79"/>
    </row>
    <row r="6000" spans="11:17">
      <c r="K6000" s="68"/>
      <c r="M6000" s="93"/>
      <c r="N6000" s="79"/>
      <c r="P6000" s="68"/>
      <c r="Q6000" s="79"/>
    </row>
    <row r="6001" spans="11:17">
      <c r="K6001" s="68"/>
      <c r="M6001" s="93"/>
      <c r="N6001" s="79"/>
      <c r="P6001" s="68"/>
      <c r="Q6001" s="79"/>
    </row>
    <row r="6002" spans="11:17">
      <c r="K6002" s="68"/>
      <c r="M6002" s="93"/>
      <c r="N6002" s="79"/>
      <c r="P6002" s="68"/>
      <c r="Q6002" s="79"/>
    </row>
    <row r="6003" spans="11:17">
      <c r="K6003" s="68"/>
      <c r="M6003" s="93"/>
      <c r="N6003" s="79"/>
      <c r="P6003" s="68"/>
      <c r="Q6003" s="79"/>
    </row>
    <row r="6004" spans="11:17">
      <c r="K6004" s="68"/>
      <c r="M6004" s="93"/>
      <c r="N6004" s="79"/>
      <c r="P6004" s="68"/>
      <c r="Q6004" s="79"/>
    </row>
    <row r="6005" spans="11:17">
      <c r="K6005" s="68"/>
      <c r="M6005" s="93"/>
      <c r="N6005" s="79"/>
      <c r="P6005" s="68"/>
      <c r="Q6005" s="79"/>
    </row>
    <row r="6006" spans="11:17">
      <c r="K6006" s="68"/>
      <c r="M6006" s="93"/>
      <c r="N6006" s="79"/>
      <c r="P6006" s="68"/>
      <c r="Q6006" s="79"/>
    </row>
    <row r="6007" spans="11:17">
      <c r="K6007" s="68"/>
      <c r="M6007" s="93"/>
      <c r="N6007" s="79"/>
      <c r="P6007" s="68"/>
      <c r="Q6007" s="79"/>
    </row>
    <row r="6008" spans="11:17">
      <c r="K6008" s="68"/>
      <c r="M6008" s="93"/>
      <c r="N6008" s="79"/>
      <c r="P6008" s="68"/>
      <c r="Q6008" s="79"/>
    </row>
    <row r="6009" spans="11:17">
      <c r="K6009" s="68"/>
      <c r="M6009" s="93"/>
      <c r="N6009" s="79"/>
      <c r="P6009" s="68"/>
      <c r="Q6009" s="79"/>
    </row>
    <row r="6010" spans="11:17">
      <c r="K6010" s="68"/>
      <c r="M6010" s="93"/>
      <c r="N6010" s="79"/>
      <c r="P6010" s="68"/>
      <c r="Q6010" s="79"/>
    </row>
    <row r="6011" spans="11:17">
      <c r="K6011" s="68"/>
      <c r="M6011" s="93"/>
      <c r="N6011" s="79"/>
      <c r="P6011" s="68"/>
      <c r="Q6011" s="79"/>
    </row>
    <row r="6012" spans="11:17">
      <c r="K6012" s="68"/>
      <c r="M6012" s="93"/>
      <c r="N6012" s="79"/>
      <c r="P6012" s="68"/>
      <c r="Q6012" s="79"/>
    </row>
    <row r="6013" spans="11:17">
      <c r="K6013" s="68"/>
      <c r="M6013" s="93"/>
      <c r="N6013" s="79"/>
      <c r="P6013" s="68"/>
      <c r="Q6013" s="79"/>
    </row>
    <row r="6014" spans="11:17">
      <c r="K6014" s="68"/>
      <c r="M6014" s="93"/>
      <c r="N6014" s="79"/>
      <c r="P6014" s="68"/>
      <c r="Q6014" s="79"/>
    </row>
    <row r="6015" spans="11:17">
      <c r="K6015" s="68"/>
      <c r="M6015" s="93"/>
      <c r="N6015" s="79"/>
      <c r="P6015" s="68"/>
      <c r="Q6015" s="79"/>
    </row>
    <row r="6016" spans="11:17">
      <c r="K6016" s="68"/>
      <c r="M6016" s="93"/>
      <c r="N6016" s="79"/>
      <c r="P6016" s="68"/>
      <c r="Q6016" s="79"/>
    </row>
    <row r="6017" spans="11:17">
      <c r="K6017" s="68"/>
      <c r="M6017" s="93"/>
      <c r="N6017" s="79"/>
      <c r="P6017" s="68"/>
      <c r="Q6017" s="79"/>
    </row>
    <row r="6018" spans="11:17">
      <c r="K6018" s="68"/>
      <c r="M6018" s="93"/>
      <c r="N6018" s="79"/>
      <c r="P6018" s="68"/>
      <c r="Q6018" s="79"/>
    </row>
    <row r="6019" spans="11:17">
      <c r="K6019" s="68"/>
      <c r="M6019" s="93"/>
      <c r="N6019" s="79"/>
      <c r="P6019" s="68"/>
      <c r="Q6019" s="79"/>
    </row>
    <row r="6020" spans="11:17">
      <c r="K6020" s="68"/>
      <c r="M6020" s="93"/>
      <c r="N6020" s="79"/>
      <c r="P6020" s="68"/>
      <c r="Q6020" s="79"/>
    </row>
    <row r="6021" spans="11:17">
      <c r="K6021" s="68"/>
      <c r="M6021" s="93"/>
      <c r="N6021" s="79"/>
      <c r="P6021" s="68"/>
      <c r="Q6021" s="79"/>
    </row>
    <row r="6022" spans="11:17">
      <c r="K6022" s="68"/>
      <c r="M6022" s="93"/>
      <c r="N6022" s="79"/>
      <c r="P6022" s="68"/>
      <c r="Q6022" s="79"/>
    </row>
    <row r="6023" spans="11:17">
      <c r="K6023" s="68"/>
      <c r="M6023" s="93"/>
      <c r="N6023" s="79"/>
      <c r="P6023" s="68"/>
      <c r="Q6023" s="79"/>
    </row>
    <row r="6024" spans="11:17">
      <c r="K6024" s="68"/>
      <c r="M6024" s="93"/>
      <c r="N6024" s="79"/>
      <c r="P6024" s="68"/>
      <c r="Q6024" s="79"/>
    </row>
    <row r="6025" spans="11:17">
      <c r="K6025" s="68"/>
      <c r="M6025" s="93"/>
      <c r="N6025" s="79"/>
      <c r="P6025" s="68"/>
      <c r="Q6025" s="79"/>
    </row>
    <row r="6026" spans="11:17">
      <c r="K6026" s="68"/>
      <c r="M6026" s="93"/>
      <c r="N6026" s="79"/>
      <c r="P6026" s="68"/>
      <c r="Q6026" s="79"/>
    </row>
    <row r="6027" spans="11:17">
      <c r="K6027" s="68"/>
      <c r="M6027" s="93"/>
      <c r="N6027" s="79"/>
      <c r="P6027" s="68"/>
      <c r="Q6027" s="79"/>
    </row>
    <row r="6028" spans="11:17">
      <c r="K6028" s="68"/>
      <c r="M6028" s="93"/>
      <c r="N6028" s="79"/>
      <c r="P6028" s="68"/>
      <c r="Q6028" s="79"/>
    </row>
    <row r="6029" spans="11:17">
      <c r="K6029" s="68"/>
      <c r="M6029" s="93"/>
      <c r="N6029" s="79"/>
      <c r="P6029" s="68"/>
      <c r="Q6029" s="79"/>
    </row>
    <row r="6030" spans="11:17">
      <c r="K6030" s="68"/>
      <c r="M6030" s="93"/>
      <c r="N6030" s="79"/>
      <c r="P6030" s="68"/>
      <c r="Q6030" s="79"/>
    </row>
    <row r="6031" spans="11:17">
      <c r="K6031" s="68"/>
      <c r="M6031" s="93"/>
      <c r="N6031" s="79"/>
      <c r="P6031" s="68"/>
      <c r="Q6031" s="79"/>
    </row>
    <row r="6032" spans="11:17">
      <c r="K6032" s="68"/>
      <c r="M6032" s="93"/>
      <c r="N6032" s="79"/>
      <c r="P6032" s="68"/>
      <c r="Q6032" s="79"/>
    </row>
    <row r="6033" spans="11:17">
      <c r="K6033" s="68"/>
      <c r="M6033" s="93"/>
      <c r="N6033" s="79"/>
      <c r="P6033" s="68"/>
      <c r="Q6033" s="79"/>
    </row>
    <row r="6034" spans="11:17">
      <c r="K6034" s="68"/>
      <c r="M6034" s="93"/>
      <c r="N6034" s="79"/>
      <c r="P6034" s="68"/>
      <c r="Q6034" s="79"/>
    </row>
    <row r="6035" spans="11:17">
      <c r="K6035" s="68"/>
      <c r="M6035" s="93"/>
      <c r="N6035" s="79"/>
      <c r="P6035" s="68"/>
      <c r="Q6035" s="79"/>
    </row>
    <row r="6036" spans="11:17">
      <c r="K6036" s="68"/>
      <c r="M6036" s="93"/>
      <c r="N6036" s="79"/>
      <c r="P6036" s="68"/>
      <c r="Q6036" s="79"/>
    </row>
    <row r="6037" spans="11:17">
      <c r="K6037" s="68"/>
      <c r="M6037" s="93"/>
      <c r="N6037" s="79"/>
      <c r="P6037" s="68"/>
      <c r="Q6037" s="79"/>
    </row>
    <row r="6038" spans="11:17">
      <c r="K6038" s="68"/>
      <c r="M6038" s="93"/>
      <c r="N6038" s="79"/>
      <c r="P6038" s="68"/>
      <c r="Q6038" s="79"/>
    </row>
    <row r="6039" spans="11:17">
      <c r="K6039" s="68"/>
      <c r="M6039" s="93"/>
      <c r="N6039" s="79"/>
      <c r="P6039" s="68"/>
      <c r="Q6039" s="79"/>
    </row>
    <row r="6040" spans="11:17">
      <c r="K6040" s="68"/>
      <c r="M6040" s="93"/>
      <c r="N6040" s="79"/>
      <c r="P6040" s="68"/>
      <c r="Q6040" s="79"/>
    </row>
    <row r="6041" spans="11:17">
      <c r="K6041" s="68"/>
      <c r="M6041" s="93"/>
      <c r="N6041" s="79"/>
      <c r="P6041" s="68"/>
      <c r="Q6041" s="79"/>
    </row>
    <row r="6042" spans="11:17">
      <c r="K6042" s="68"/>
      <c r="M6042" s="93"/>
      <c r="N6042" s="79"/>
      <c r="P6042" s="68"/>
      <c r="Q6042" s="79"/>
    </row>
    <row r="6043" spans="11:17">
      <c r="K6043" s="68"/>
      <c r="M6043" s="93"/>
      <c r="N6043" s="79"/>
      <c r="P6043" s="68"/>
      <c r="Q6043" s="79"/>
    </row>
    <row r="6044" spans="11:17">
      <c r="K6044" s="68"/>
      <c r="M6044" s="93"/>
      <c r="N6044" s="79"/>
      <c r="P6044" s="68"/>
      <c r="Q6044" s="79"/>
    </row>
    <row r="6045" spans="11:17">
      <c r="K6045" s="68"/>
      <c r="M6045" s="93"/>
      <c r="N6045" s="79"/>
      <c r="P6045" s="68"/>
      <c r="Q6045" s="79"/>
    </row>
    <row r="6046" spans="11:17">
      <c r="K6046" s="68"/>
      <c r="M6046" s="93"/>
      <c r="N6046" s="79"/>
      <c r="P6046" s="68"/>
      <c r="Q6046" s="79"/>
    </row>
    <row r="6047" spans="11:17">
      <c r="K6047" s="68"/>
      <c r="M6047" s="93"/>
      <c r="N6047" s="79"/>
      <c r="P6047" s="68"/>
      <c r="Q6047" s="79"/>
    </row>
    <row r="6048" spans="11:17">
      <c r="K6048" s="68"/>
      <c r="M6048" s="93"/>
      <c r="N6048" s="79"/>
      <c r="P6048" s="68"/>
      <c r="Q6048" s="79"/>
    </row>
    <row r="6049" spans="11:17">
      <c r="K6049" s="68"/>
      <c r="M6049" s="93"/>
      <c r="N6049" s="79"/>
      <c r="P6049" s="68"/>
      <c r="Q6049" s="79"/>
    </row>
    <row r="6050" spans="11:17">
      <c r="K6050" s="68"/>
      <c r="M6050" s="93"/>
      <c r="N6050" s="79"/>
      <c r="P6050" s="68"/>
      <c r="Q6050" s="79"/>
    </row>
    <row r="6051" spans="11:17">
      <c r="K6051" s="68"/>
      <c r="M6051" s="93"/>
      <c r="N6051" s="79"/>
      <c r="P6051" s="68"/>
      <c r="Q6051" s="79"/>
    </row>
    <row r="6052" spans="11:17">
      <c r="K6052" s="68"/>
      <c r="M6052" s="93"/>
      <c r="N6052" s="79"/>
      <c r="P6052" s="68"/>
      <c r="Q6052" s="79"/>
    </row>
    <row r="6053" spans="11:17">
      <c r="K6053" s="68"/>
      <c r="M6053" s="93"/>
      <c r="N6053" s="79"/>
      <c r="P6053" s="68"/>
      <c r="Q6053" s="79"/>
    </row>
    <row r="6054" spans="11:17">
      <c r="K6054" s="68"/>
      <c r="M6054" s="93"/>
      <c r="N6054" s="79"/>
      <c r="P6054" s="68"/>
      <c r="Q6054" s="79"/>
    </row>
    <row r="6055" spans="11:17">
      <c r="K6055" s="68"/>
      <c r="M6055" s="93"/>
      <c r="N6055" s="79"/>
      <c r="P6055" s="68"/>
      <c r="Q6055" s="79"/>
    </row>
    <row r="6056" spans="11:17">
      <c r="K6056" s="68"/>
      <c r="M6056" s="93"/>
      <c r="N6056" s="79"/>
      <c r="P6056" s="68"/>
      <c r="Q6056" s="79"/>
    </row>
    <row r="6057" spans="11:17">
      <c r="K6057" s="68"/>
      <c r="M6057" s="93"/>
      <c r="N6057" s="79"/>
      <c r="P6057" s="68"/>
      <c r="Q6057" s="79"/>
    </row>
    <row r="6058" spans="11:17">
      <c r="K6058" s="68"/>
      <c r="M6058" s="93"/>
      <c r="N6058" s="79"/>
      <c r="P6058" s="68"/>
      <c r="Q6058" s="79"/>
    </row>
    <row r="6059" spans="11:17">
      <c r="K6059" s="68"/>
      <c r="M6059" s="93"/>
      <c r="N6059" s="79"/>
      <c r="P6059" s="68"/>
      <c r="Q6059" s="79"/>
    </row>
    <row r="6060" spans="11:17">
      <c r="K6060" s="68"/>
      <c r="M6060" s="93"/>
      <c r="N6060" s="79"/>
      <c r="P6060" s="68"/>
      <c r="Q6060" s="79"/>
    </row>
    <row r="6061" spans="11:17">
      <c r="K6061" s="68"/>
      <c r="M6061" s="93"/>
      <c r="N6061" s="79"/>
      <c r="P6061" s="68"/>
      <c r="Q6061" s="79"/>
    </row>
    <row r="6062" spans="11:17">
      <c r="K6062" s="68"/>
      <c r="M6062" s="93"/>
      <c r="N6062" s="79"/>
      <c r="P6062" s="68"/>
      <c r="Q6062" s="79"/>
    </row>
    <row r="6063" spans="11:17">
      <c r="K6063" s="68"/>
      <c r="M6063" s="93"/>
      <c r="N6063" s="79"/>
      <c r="P6063" s="68"/>
      <c r="Q6063" s="79"/>
    </row>
    <row r="6064" spans="11:17">
      <c r="K6064" s="68"/>
      <c r="M6064" s="93"/>
      <c r="N6064" s="79"/>
      <c r="P6064" s="68"/>
      <c r="Q6064" s="79"/>
    </row>
    <row r="6065" spans="11:17">
      <c r="K6065" s="68"/>
      <c r="M6065" s="93"/>
      <c r="N6065" s="79"/>
      <c r="P6065" s="68"/>
      <c r="Q6065" s="79"/>
    </row>
    <row r="6066" spans="11:17">
      <c r="K6066" s="68"/>
      <c r="M6066" s="93"/>
      <c r="N6066" s="79"/>
      <c r="P6066" s="68"/>
      <c r="Q6066" s="79"/>
    </row>
    <row r="6067" spans="11:17">
      <c r="K6067" s="68"/>
      <c r="M6067" s="93"/>
      <c r="N6067" s="79"/>
      <c r="P6067" s="68"/>
      <c r="Q6067" s="79"/>
    </row>
    <row r="6068" spans="11:17">
      <c r="K6068" s="68"/>
      <c r="M6068" s="93"/>
      <c r="N6068" s="79"/>
      <c r="P6068" s="68"/>
      <c r="Q6068" s="79"/>
    </row>
    <row r="6069" spans="11:17">
      <c r="K6069" s="68"/>
      <c r="M6069" s="93"/>
      <c r="N6069" s="79"/>
      <c r="P6069" s="68"/>
      <c r="Q6069" s="79"/>
    </row>
    <row r="6070" spans="11:17">
      <c r="K6070" s="68"/>
      <c r="M6070" s="93"/>
      <c r="N6070" s="79"/>
      <c r="P6070" s="68"/>
      <c r="Q6070" s="79"/>
    </row>
    <row r="6071" spans="11:17">
      <c r="K6071" s="68"/>
      <c r="M6071" s="93"/>
      <c r="N6071" s="79"/>
      <c r="P6071" s="68"/>
      <c r="Q6071" s="79"/>
    </row>
    <row r="6072" spans="11:17">
      <c r="K6072" s="68"/>
      <c r="M6072" s="93"/>
      <c r="N6072" s="79"/>
      <c r="P6072" s="68"/>
      <c r="Q6072" s="79"/>
    </row>
    <row r="6073" spans="11:17">
      <c r="K6073" s="68"/>
      <c r="M6073" s="93"/>
      <c r="N6073" s="79"/>
      <c r="P6073" s="68"/>
      <c r="Q6073" s="79"/>
    </row>
    <row r="6074" spans="11:17">
      <c r="K6074" s="68"/>
      <c r="M6074" s="93"/>
      <c r="N6074" s="79"/>
      <c r="P6074" s="68"/>
      <c r="Q6074" s="79"/>
    </row>
    <row r="6075" spans="11:17">
      <c r="K6075" s="68"/>
      <c r="M6075" s="93"/>
      <c r="N6075" s="79"/>
      <c r="P6075" s="68"/>
      <c r="Q6075" s="79"/>
    </row>
    <row r="6076" spans="11:17">
      <c r="K6076" s="68"/>
      <c r="M6076" s="93"/>
      <c r="N6076" s="79"/>
      <c r="P6076" s="68"/>
      <c r="Q6076" s="79"/>
    </row>
    <row r="6077" spans="11:17">
      <c r="K6077" s="68"/>
      <c r="M6077" s="93"/>
      <c r="N6077" s="79"/>
      <c r="P6077" s="68"/>
      <c r="Q6077" s="79"/>
    </row>
    <row r="6078" spans="11:17">
      <c r="K6078" s="68"/>
      <c r="M6078" s="93"/>
      <c r="N6078" s="79"/>
      <c r="P6078" s="68"/>
      <c r="Q6078" s="79"/>
    </row>
    <row r="6079" spans="11:17">
      <c r="K6079" s="68"/>
      <c r="M6079" s="93"/>
      <c r="N6079" s="79"/>
      <c r="P6079" s="68"/>
      <c r="Q6079" s="79"/>
    </row>
    <row r="6080" spans="11:17">
      <c r="K6080" s="68"/>
      <c r="M6080" s="93"/>
      <c r="N6080" s="79"/>
      <c r="P6080" s="68"/>
      <c r="Q6080" s="79"/>
    </row>
    <row r="6081" spans="11:17">
      <c r="K6081" s="68"/>
      <c r="M6081" s="93"/>
      <c r="N6081" s="79"/>
      <c r="P6081" s="68"/>
      <c r="Q6081" s="79"/>
    </row>
    <row r="6082" spans="11:17">
      <c r="K6082" s="68"/>
      <c r="M6082" s="93"/>
      <c r="N6082" s="79"/>
      <c r="P6082" s="68"/>
      <c r="Q6082" s="79"/>
    </row>
    <row r="6083" spans="11:17">
      <c r="K6083" s="68"/>
      <c r="M6083" s="93"/>
      <c r="N6083" s="79"/>
      <c r="P6083" s="68"/>
      <c r="Q6083" s="79"/>
    </row>
    <row r="6084" spans="11:17">
      <c r="K6084" s="68"/>
      <c r="M6084" s="93"/>
      <c r="N6084" s="79"/>
      <c r="P6084" s="68"/>
      <c r="Q6084" s="79"/>
    </row>
    <row r="6085" spans="11:17">
      <c r="K6085" s="68"/>
      <c r="M6085" s="93"/>
      <c r="N6085" s="79"/>
      <c r="P6085" s="68"/>
      <c r="Q6085" s="79"/>
    </row>
    <row r="6086" spans="11:17">
      <c r="K6086" s="68"/>
      <c r="M6086" s="93"/>
      <c r="N6086" s="79"/>
      <c r="P6086" s="68"/>
      <c r="Q6086" s="79"/>
    </row>
    <row r="6087" spans="11:17">
      <c r="K6087" s="68"/>
      <c r="M6087" s="93"/>
      <c r="N6087" s="79"/>
      <c r="P6087" s="68"/>
      <c r="Q6087" s="79"/>
    </row>
    <row r="6088" spans="11:17">
      <c r="K6088" s="68"/>
      <c r="M6088" s="93"/>
      <c r="N6088" s="79"/>
      <c r="P6088" s="68"/>
      <c r="Q6088" s="79"/>
    </row>
    <row r="6089" spans="11:17">
      <c r="K6089" s="68"/>
      <c r="M6089" s="93"/>
      <c r="N6089" s="79"/>
      <c r="P6089" s="68"/>
      <c r="Q6089" s="79"/>
    </row>
    <row r="6090" spans="11:17">
      <c r="K6090" s="68"/>
      <c r="M6090" s="93"/>
      <c r="N6090" s="79"/>
      <c r="P6090" s="68"/>
      <c r="Q6090" s="79"/>
    </row>
    <row r="6091" spans="11:17">
      <c r="K6091" s="68"/>
      <c r="M6091" s="93"/>
      <c r="N6091" s="79"/>
      <c r="P6091" s="68"/>
      <c r="Q6091" s="79"/>
    </row>
    <row r="6092" spans="11:17">
      <c r="K6092" s="68"/>
      <c r="M6092" s="93"/>
      <c r="N6092" s="79"/>
      <c r="P6092" s="68"/>
      <c r="Q6092" s="79"/>
    </row>
    <row r="6093" spans="11:17">
      <c r="K6093" s="68"/>
      <c r="M6093" s="93"/>
      <c r="N6093" s="79"/>
      <c r="P6093" s="68"/>
      <c r="Q6093" s="79"/>
    </row>
    <row r="6094" spans="11:17">
      <c r="K6094" s="68"/>
      <c r="M6094" s="93"/>
      <c r="N6094" s="79"/>
      <c r="P6094" s="68"/>
      <c r="Q6094" s="79"/>
    </row>
    <row r="6095" spans="11:17">
      <c r="K6095" s="68"/>
      <c r="M6095" s="93"/>
      <c r="N6095" s="79"/>
      <c r="P6095" s="68"/>
      <c r="Q6095" s="79"/>
    </row>
    <row r="6096" spans="11:17">
      <c r="K6096" s="68"/>
      <c r="M6096" s="93"/>
      <c r="N6096" s="79"/>
      <c r="P6096" s="68"/>
      <c r="Q6096" s="79"/>
    </row>
    <row r="6097" spans="11:17">
      <c r="K6097" s="68"/>
      <c r="M6097" s="93"/>
      <c r="N6097" s="79"/>
      <c r="P6097" s="68"/>
      <c r="Q6097" s="79"/>
    </row>
    <row r="6098" spans="11:17">
      <c r="K6098" s="68"/>
      <c r="M6098" s="93"/>
      <c r="N6098" s="79"/>
      <c r="P6098" s="68"/>
      <c r="Q6098" s="79"/>
    </row>
    <row r="6099" spans="11:17">
      <c r="K6099" s="68"/>
      <c r="M6099" s="93"/>
      <c r="N6099" s="79"/>
      <c r="P6099" s="68"/>
      <c r="Q6099" s="79"/>
    </row>
    <row r="6100" spans="11:17">
      <c r="K6100" s="68"/>
      <c r="M6100" s="93"/>
      <c r="N6100" s="79"/>
      <c r="P6100" s="68"/>
      <c r="Q6100" s="79"/>
    </row>
    <row r="6101" spans="11:17">
      <c r="K6101" s="68"/>
      <c r="M6101" s="93"/>
      <c r="N6101" s="79"/>
      <c r="P6101" s="68"/>
      <c r="Q6101" s="79"/>
    </row>
    <row r="6102" spans="11:17">
      <c r="K6102" s="68"/>
      <c r="M6102" s="93"/>
      <c r="N6102" s="79"/>
      <c r="P6102" s="68"/>
      <c r="Q6102" s="79"/>
    </row>
    <row r="6103" spans="11:17">
      <c r="K6103" s="68"/>
      <c r="M6103" s="93"/>
      <c r="N6103" s="79"/>
      <c r="P6103" s="68"/>
      <c r="Q6103" s="79"/>
    </row>
    <row r="6104" spans="11:17">
      <c r="K6104" s="68"/>
      <c r="M6104" s="93"/>
      <c r="N6104" s="79"/>
      <c r="P6104" s="68"/>
      <c r="Q6104" s="79"/>
    </row>
    <row r="6105" spans="11:17">
      <c r="K6105" s="68"/>
      <c r="M6105" s="93"/>
      <c r="N6105" s="79"/>
      <c r="P6105" s="68"/>
      <c r="Q6105" s="79"/>
    </row>
    <row r="6106" spans="11:17">
      <c r="K6106" s="68"/>
      <c r="M6106" s="93"/>
      <c r="N6106" s="79"/>
      <c r="P6106" s="68"/>
      <c r="Q6106" s="79"/>
    </row>
    <row r="6107" spans="11:17">
      <c r="K6107" s="68"/>
      <c r="M6107" s="93"/>
      <c r="N6107" s="79"/>
      <c r="P6107" s="68"/>
      <c r="Q6107" s="79"/>
    </row>
    <row r="6108" spans="11:17">
      <c r="K6108" s="68"/>
      <c r="M6108" s="93"/>
      <c r="N6108" s="79"/>
      <c r="P6108" s="68"/>
      <c r="Q6108" s="79"/>
    </row>
    <row r="6109" spans="11:17">
      <c r="K6109" s="68"/>
      <c r="M6109" s="93"/>
      <c r="N6109" s="79"/>
      <c r="P6109" s="68"/>
      <c r="Q6109" s="79"/>
    </row>
    <row r="6110" spans="11:17">
      <c r="K6110" s="68"/>
      <c r="M6110" s="93"/>
      <c r="N6110" s="79"/>
      <c r="P6110" s="68"/>
      <c r="Q6110" s="79"/>
    </row>
    <row r="6111" spans="11:17">
      <c r="K6111" s="68"/>
      <c r="M6111" s="93"/>
      <c r="N6111" s="79"/>
      <c r="P6111" s="68"/>
      <c r="Q6111" s="79"/>
    </row>
    <row r="6112" spans="11:17">
      <c r="K6112" s="68"/>
      <c r="M6112" s="93"/>
      <c r="N6112" s="79"/>
      <c r="P6112" s="68"/>
      <c r="Q6112" s="79"/>
    </row>
    <row r="6113" spans="11:17">
      <c r="K6113" s="68"/>
      <c r="M6113" s="93"/>
      <c r="N6113" s="79"/>
      <c r="P6113" s="68"/>
      <c r="Q6113" s="79"/>
    </row>
    <row r="6114" spans="11:17">
      <c r="K6114" s="68"/>
      <c r="M6114" s="93"/>
      <c r="N6114" s="79"/>
      <c r="P6114" s="68"/>
      <c r="Q6114" s="79"/>
    </row>
    <row r="6115" spans="11:17">
      <c r="K6115" s="68"/>
      <c r="M6115" s="93"/>
      <c r="N6115" s="79"/>
      <c r="P6115" s="68"/>
      <c r="Q6115" s="79"/>
    </row>
    <row r="6116" spans="11:17">
      <c r="K6116" s="68"/>
      <c r="M6116" s="93"/>
      <c r="N6116" s="79"/>
      <c r="P6116" s="68"/>
      <c r="Q6116" s="79"/>
    </row>
    <row r="6117" spans="11:17">
      <c r="K6117" s="68"/>
      <c r="M6117" s="93"/>
      <c r="N6117" s="79"/>
      <c r="P6117" s="68"/>
      <c r="Q6117" s="79"/>
    </row>
    <row r="6118" spans="11:17">
      <c r="K6118" s="68"/>
      <c r="M6118" s="93"/>
      <c r="N6118" s="79"/>
      <c r="P6118" s="68"/>
      <c r="Q6118" s="79"/>
    </row>
    <row r="6119" spans="11:17">
      <c r="K6119" s="68"/>
      <c r="M6119" s="93"/>
      <c r="N6119" s="79"/>
      <c r="P6119" s="68"/>
      <c r="Q6119" s="79"/>
    </row>
    <row r="6120" spans="11:17">
      <c r="K6120" s="68"/>
      <c r="M6120" s="93"/>
      <c r="N6120" s="79"/>
      <c r="P6120" s="68"/>
      <c r="Q6120" s="79"/>
    </row>
    <row r="6121" spans="11:17">
      <c r="K6121" s="68"/>
      <c r="M6121" s="93"/>
      <c r="N6121" s="79"/>
      <c r="P6121" s="68"/>
      <c r="Q6121" s="79"/>
    </row>
    <row r="6122" spans="11:17">
      <c r="K6122" s="68"/>
      <c r="M6122" s="93"/>
      <c r="N6122" s="79"/>
      <c r="P6122" s="68"/>
      <c r="Q6122" s="79"/>
    </row>
    <row r="6123" spans="11:17">
      <c r="K6123" s="68"/>
      <c r="M6123" s="93"/>
      <c r="N6123" s="79"/>
      <c r="P6123" s="68"/>
      <c r="Q6123" s="79"/>
    </row>
    <row r="6124" spans="11:17">
      <c r="K6124" s="68"/>
      <c r="M6124" s="93"/>
      <c r="N6124" s="79"/>
      <c r="P6124" s="68"/>
      <c r="Q6124" s="79"/>
    </row>
    <row r="6125" spans="11:17">
      <c r="K6125" s="68"/>
      <c r="M6125" s="93"/>
      <c r="N6125" s="79"/>
      <c r="P6125" s="68"/>
      <c r="Q6125" s="79"/>
    </row>
    <row r="6126" spans="11:17">
      <c r="K6126" s="68"/>
      <c r="M6126" s="93"/>
      <c r="N6126" s="79"/>
      <c r="P6126" s="68"/>
      <c r="Q6126" s="79"/>
    </row>
    <row r="6127" spans="11:17">
      <c r="K6127" s="68"/>
      <c r="M6127" s="93"/>
      <c r="N6127" s="79"/>
      <c r="P6127" s="68"/>
      <c r="Q6127" s="79"/>
    </row>
    <row r="6128" spans="11:17">
      <c r="K6128" s="68"/>
      <c r="M6128" s="93"/>
      <c r="N6128" s="79"/>
      <c r="P6128" s="68"/>
      <c r="Q6128" s="79"/>
    </row>
    <row r="6129" spans="11:17">
      <c r="K6129" s="68"/>
      <c r="M6129" s="93"/>
      <c r="N6129" s="79"/>
      <c r="P6129" s="68"/>
      <c r="Q6129" s="79"/>
    </row>
    <row r="6130" spans="11:17">
      <c r="K6130" s="68"/>
      <c r="M6130" s="93"/>
      <c r="N6130" s="79"/>
      <c r="P6130" s="68"/>
      <c r="Q6130" s="79"/>
    </row>
    <row r="6131" spans="11:17">
      <c r="K6131" s="68"/>
      <c r="M6131" s="93"/>
      <c r="N6131" s="79"/>
      <c r="P6131" s="68"/>
      <c r="Q6131" s="79"/>
    </row>
    <row r="6132" spans="11:17">
      <c r="K6132" s="68"/>
      <c r="M6132" s="93"/>
      <c r="N6132" s="79"/>
      <c r="P6132" s="68"/>
      <c r="Q6132" s="79"/>
    </row>
    <row r="6133" spans="11:17">
      <c r="K6133" s="68"/>
      <c r="M6133" s="93"/>
      <c r="N6133" s="79"/>
      <c r="P6133" s="68"/>
      <c r="Q6133" s="79"/>
    </row>
    <row r="6134" spans="11:17">
      <c r="K6134" s="68"/>
      <c r="M6134" s="93"/>
      <c r="N6134" s="79"/>
      <c r="P6134" s="68"/>
      <c r="Q6134" s="79"/>
    </row>
    <row r="6135" spans="11:17">
      <c r="K6135" s="68"/>
      <c r="M6135" s="93"/>
      <c r="N6135" s="79"/>
      <c r="P6135" s="68"/>
      <c r="Q6135" s="79"/>
    </row>
    <row r="6136" spans="11:17">
      <c r="K6136" s="68"/>
      <c r="M6136" s="93"/>
      <c r="N6136" s="79"/>
      <c r="P6136" s="68"/>
      <c r="Q6136" s="79"/>
    </row>
    <row r="6137" spans="11:17">
      <c r="K6137" s="68"/>
      <c r="M6137" s="93"/>
      <c r="N6137" s="79"/>
      <c r="P6137" s="68"/>
      <c r="Q6137" s="79"/>
    </row>
    <row r="6138" spans="11:17">
      <c r="K6138" s="68"/>
      <c r="M6138" s="93"/>
      <c r="N6138" s="79"/>
      <c r="P6138" s="68"/>
      <c r="Q6138" s="79"/>
    </row>
    <row r="6139" spans="11:17">
      <c r="K6139" s="68"/>
      <c r="M6139" s="93"/>
      <c r="N6139" s="79"/>
      <c r="P6139" s="68"/>
      <c r="Q6139" s="79"/>
    </row>
    <row r="6140" spans="11:17">
      <c r="K6140" s="68"/>
      <c r="M6140" s="93"/>
      <c r="N6140" s="79"/>
      <c r="P6140" s="68"/>
      <c r="Q6140" s="79"/>
    </row>
    <row r="6141" spans="11:17">
      <c r="K6141" s="68"/>
      <c r="M6141" s="93"/>
      <c r="N6141" s="79"/>
      <c r="P6141" s="68"/>
      <c r="Q6141" s="79"/>
    </row>
    <row r="6142" spans="11:17">
      <c r="K6142" s="68"/>
      <c r="M6142" s="93"/>
      <c r="N6142" s="79"/>
      <c r="P6142" s="68"/>
      <c r="Q6142" s="79"/>
    </row>
    <row r="6143" spans="11:17">
      <c r="K6143" s="68"/>
      <c r="M6143" s="93"/>
      <c r="N6143" s="79"/>
      <c r="P6143" s="68"/>
      <c r="Q6143" s="79"/>
    </row>
    <row r="6144" spans="11:17">
      <c r="K6144" s="68"/>
      <c r="M6144" s="93"/>
      <c r="N6144" s="79"/>
      <c r="P6144" s="68"/>
      <c r="Q6144" s="79"/>
    </row>
    <row r="6145" spans="11:17">
      <c r="K6145" s="68"/>
      <c r="M6145" s="93"/>
      <c r="N6145" s="79"/>
      <c r="P6145" s="68"/>
      <c r="Q6145" s="79"/>
    </row>
    <row r="6146" spans="11:17">
      <c r="K6146" s="68"/>
      <c r="M6146" s="93"/>
      <c r="N6146" s="79"/>
      <c r="P6146" s="68"/>
      <c r="Q6146" s="79"/>
    </row>
    <row r="6147" spans="11:17">
      <c r="K6147" s="68"/>
      <c r="M6147" s="93"/>
      <c r="N6147" s="79"/>
      <c r="P6147" s="68"/>
      <c r="Q6147" s="79"/>
    </row>
    <row r="6148" spans="11:17">
      <c r="K6148" s="68"/>
      <c r="M6148" s="93"/>
      <c r="N6148" s="79"/>
      <c r="P6148" s="68"/>
      <c r="Q6148" s="79"/>
    </row>
    <row r="6149" spans="11:17">
      <c r="K6149" s="68"/>
      <c r="M6149" s="93"/>
      <c r="N6149" s="79"/>
      <c r="P6149" s="68"/>
      <c r="Q6149" s="79"/>
    </row>
    <row r="6150" spans="11:17">
      <c r="K6150" s="68"/>
      <c r="M6150" s="93"/>
      <c r="N6150" s="79"/>
      <c r="P6150" s="68"/>
      <c r="Q6150" s="79"/>
    </row>
    <row r="6151" spans="11:17">
      <c r="K6151" s="68"/>
      <c r="M6151" s="93"/>
      <c r="N6151" s="79"/>
      <c r="P6151" s="68"/>
      <c r="Q6151" s="79"/>
    </row>
    <row r="6152" spans="11:17">
      <c r="K6152" s="68"/>
      <c r="M6152" s="93"/>
      <c r="N6152" s="79"/>
      <c r="P6152" s="68"/>
      <c r="Q6152" s="79"/>
    </row>
    <row r="6153" spans="11:17">
      <c r="K6153" s="68"/>
      <c r="M6153" s="93"/>
      <c r="N6153" s="79"/>
      <c r="P6153" s="68"/>
      <c r="Q6153" s="79"/>
    </row>
    <row r="6154" spans="11:17">
      <c r="K6154" s="68"/>
      <c r="M6154" s="93"/>
      <c r="N6154" s="79"/>
      <c r="P6154" s="68"/>
      <c r="Q6154" s="79"/>
    </row>
    <row r="6155" spans="11:17">
      <c r="K6155" s="68"/>
      <c r="M6155" s="93"/>
      <c r="N6155" s="79"/>
      <c r="P6155" s="68"/>
      <c r="Q6155" s="79"/>
    </row>
    <row r="6156" spans="11:17">
      <c r="K6156" s="68"/>
      <c r="M6156" s="93"/>
      <c r="N6156" s="79"/>
      <c r="P6156" s="68"/>
      <c r="Q6156" s="79"/>
    </row>
    <row r="6157" spans="11:17">
      <c r="K6157" s="68"/>
      <c r="M6157" s="93"/>
      <c r="N6157" s="79"/>
      <c r="P6157" s="68"/>
      <c r="Q6157" s="79"/>
    </row>
    <row r="6158" spans="11:17">
      <c r="K6158" s="68"/>
      <c r="M6158" s="93"/>
      <c r="N6158" s="79"/>
      <c r="P6158" s="68"/>
      <c r="Q6158" s="79"/>
    </row>
    <row r="6159" spans="11:17">
      <c r="K6159" s="68"/>
      <c r="M6159" s="93"/>
      <c r="N6159" s="79"/>
      <c r="P6159" s="68"/>
      <c r="Q6159" s="79"/>
    </row>
    <row r="6160" spans="11:17">
      <c r="K6160" s="68"/>
      <c r="M6160" s="93"/>
      <c r="N6160" s="79"/>
      <c r="P6160" s="68"/>
      <c r="Q6160" s="79"/>
    </row>
    <row r="6161" spans="11:17">
      <c r="K6161" s="68"/>
      <c r="M6161" s="93"/>
      <c r="N6161" s="79"/>
      <c r="P6161" s="68"/>
      <c r="Q6161" s="79"/>
    </row>
    <row r="6162" spans="11:17">
      <c r="K6162" s="68"/>
      <c r="M6162" s="93"/>
      <c r="N6162" s="79"/>
      <c r="P6162" s="68"/>
      <c r="Q6162" s="79"/>
    </row>
    <row r="6163" spans="11:17">
      <c r="K6163" s="68"/>
      <c r="M6163" s="93"/>
      <c r="N6163" s="79"/>
      <c r="P6163" s="68"/>
      <c r="Q6163" s="79"/>
    </row>
    <row r="6164" spans="11:17">
      <c r="K6164" s="68"/>
      <c r="M6164" s="93"/>
      <c r="N6164" s="79"/>
      <c r="P6164" s="68"/>
      <c r="Q6164" s="79"/>
    </row>
    <row r="6165" spans="11:17">
      <c r="K6165" s="68"/>
      <c r="M6165" s="93"/>
      <c r="N6165" s="79"/>
      <c r="P6165" s="68"/>
      <c r="Q6165" s="79"/>
    </row>
    <row r="6166" spans="11:17">
      <c r="K6166" s="68"/>
      <c r="M6166" s="93"/>
      <c r="N6166" s="79"/>
      <c r="P6166" s="68"/>
      <c r="Q6166" s="79"/>
    </row>
    <row r="6167" spans="11:17">
      <c r="K6167" s="68"/>
      <c r="M6167" s="93"/>
      <c r="N6167" s="79"/>
      <c r="P6167" s="68"/>
      <c r="Q6167" s="79"/>
    </row>
    <row r="6168" spans="11:17">
      <c r="K6168" s="68"/>
      <c r="M6168" s="93"/>
      <c r="N6168" s="79"/>
      <c r="P6168" s="68"/>
      <c r="Q6168" s="79"/>
    </row>
    <row r="6169" spans="11:17">
      <c r="K6169" s="68"/>
      <c r="M6169" s="93"/>
      <c r="N6169" s="79"/>
      <c r="P6169" s="68"/>
      <c r="Q6169" s="79"/>
    </row>
    <row r="6170" spans="11:17">
      <c r="K6170" s="68"/>
      <c r="M6170" s="93"/>
      <c r="N6170" s="79"/>
      <c r="P6170" s="68"/>
      <c r="Q6170" s="79"/>
    </row>
    <row r="6171" spans="11:17">
      <c r="K6171" s="68"/>
      <c r="M6171" s="93"/>
      <c r="N6171" s="79"/>
      <c r="P6171" s="68"/>
      <c r="Q6171" s="79"/>
    </row>
    <row r="6172" spans="11:17">
      <c r="K6172" s="68"/>
      <c r="M6172" s="93"/>
      <c r="N6172" s="79"/>
      <c r="P6172" s="68"/>
      <c r="Q6172" s="79"/>
    </row>
    <row r="6173" spans="11:17">
      <c r="K6173" s="68"/>
      <c r="M6173" s="93"/>
      <c r="N6173" s="79"/>
      <c r="P6173" s="68"/>
      <c r="Q6173" s="79"/>
    </row>
    <row r="6174" spans="11:17">
      <c r="K6174" s="68"/>
      <c r="M6174" s="93"/>
      <c r="N6174" s="79"/>
      <c r="P6174" s="68"/>
      <c r="Q6174" s="79"/>
    </row>
    <row r="6175" spans="11:17">
      <c r="K6175" s="68"/>
      <c r="M6175" s="93"/>
      <c r="N6175" s="79"/>
      <c r="P6175" s="68"/>
      <c r="Q6175" s="79"/>
    </row>
    <row r="6176" spans="11:17">
      <c r="K6176" s="68"/>
      <c r="M6176" s="93"/>
      <c r="N6176" s="79"/>
      <c r="P6176" s="68"/>
      <c r="Q6176" s="79"/>
    </row>
    <row r="6177" spans="11:17">
      <c r="K6177" s="68"/>
      <c r="M6177" s="93"/>
      <c r="N6177" s="79"/>
      <c r="P6177" s="68"/>
      <c r="Q6177" s="79"/>
    </row>
    <row r="6178" spans="11:17">
      <c r="K6178" s="68"/>
      <c r="M6178" s="93"/>
      <c r="N6178" s="79"/>
      <c r="P6178" s="68"/>
      <c r="Q6178" s="79"/>
    </row>
    <row r="6179" spans="11:17">
      <c r="K6179" s="68"/>
      <c r="M6179" s="93"/>
      <c r="N6179" s="79"/>
      <c r="P6179" s="68"/>
      <c r="Q6179" s="79"/>
    </row>
    <row r="6180" spans="11:17">
      <c r="K6180" s="68"/>
      <c r="M6180" s="93"/>
      <c r="N6180" s="79"/>
      <c r="P6180" s="68"/>
      <c r="Q6180" s="79"/>
    </row>
    <row r="6181" spans="11:17">
      <c r="K6181" s="68"/>
      <c r="M6181" s="93"/>
      <c r="N6181" s="79"/>
      <c r="P6181" s="68"/>
      <c r="Q6181" s="79"/>
    </row>
    <row r="6182" spans="11:17">
      <c r="K6182" s="68"/>
      <c r="M6182" s="93"/>
      <c r="N6182" s="79"/>
      <c r="P6182" s="68"/>
      <c r="Q6182" s="79"/>
    </row>
    <row r="6183" spans="11:17">
      <c r="K6183" s="68"/>
      <c r="M6183" s="93"/>
      <c r="N6183" s="79"/>
      <c r="P6183" s="68"/>
      <c r="Q6183" s="79"/>
    </row>
    <row r="6184" spans="11:17">
      <c r="K6184" s="68"/>
      <c r="M6184" s="93"/>
      <c r="N6184" s="79"/>
      <c r="P6184" s="68"/>
      <c r="Q6184" s="79"/>
    </row>
    <row r="6185" spans="11:17">
      <c r="K6185" s="68"/>
      <c r="M6185" s="93"/>
      <c r="N6185" s="79"/>
      <c r="P6185" s="68"/>
      <c r="Q6185" s="79"/>
    </row>
    <row r="6186" spans="11:17">
      <c r="K6186" s="68"/>
      <c r="M6186" s="93"/>
      <c r="N6186" s="79"/>
      <c r="P6186" s="68"/>
      <c r="Q6186" s="79"/>
    </row>
    <row r="6187" spans="11:17">
      <c r="K6187" s="68"/>
      <c r="M6187" s="93"/>
      <c r="N6187" s="79"/>
      <c r="P6187" s="68"/>
      <c r="Q6187" s="79"/>
    </row>
    <row r="6188" spans="11:17">
      <c r="K6188" s="68"/>
      <c r="M6188" s="93"/>
      <c r="N6188" s="79"/>
      <c r="P6188" s="68"/>
      <c r="Q6188" s="79"/>
    </row>
    <row r="6189" spans="11:17">
      <c r="K6189" s="68"/>
      <c r="M6189" s="93"/>
      <c r="N6189" s="79"/>
      <c r="P6189" s="68"/>
      <c r="Q6189" s="79"/>
    </row>
    <row r="6190" spans="11:17">
      <c r="K6190" s="68"/>
      <c r="M6190" s="93"/>
      <c r="N6190" s="79"/>
      <c r="P6190" s="68"/>
      <c r="Q6190" s="79"/>
    </row>
    <row r="6191" spans="11:17">
      <c r="K6191" s="68"/>
      <c r="M6191" s="93"/>
      <c r="N6191" s="79"/>
      <c r="P6191" s="68"/>
      <c r="Q6191" s="79"/>
    </row>
    <row r="6192" spans="11:17">
      <c r="K6192" s="68"/>
      <c r="M6192" s="93"/>
      <c r="N6192" s="79"/>
      <c r="P6192" s="68"/>
      <c r="Q6192" s="79"/>
    </row>
    <row r="6193" spans="11:17">
      <c r="K6193" s="68"/>
      <c r="M6193" s="93"/>
      <c r="N6193" s="79"/>
      <c r="P6193" s="68"/>
      <c r="Q6193" s="79"/>
    </row>
    <row r="6194" spans="11:17">
      <c r="K6194" s="68"/>
      <c r="M6194" s="93"/>
      <c r="N6194" s="79"/>
      <c r="P6194" s="68"/>
      <c r="Q6194" s="79"/>
    </row>
    <row r="6195" spans="11:17">
      <c r="K6195" s="68"/>
      <c r="M6195" s="93"/>
      <c r="N6195" s="79"/>
      <c r="P6195" s="68"/>
      <c r="Q6195" s="79"/>
    </row>
    <row r="6196" spans="11:17">
      <c r="K6196" s="68"/>
      <c r="M6196" s="93"/>
      <c r="N6196" s="79"/>
      <c r="P6196" s="68"/>
      <c r="Q6196" s="79"/>
    </row>
    <row r="6197" spans="11:17">
      <c r="K6197" s="68"/>
      <c r="M6197" s="93"/>
      <c r="N6197" s="79"/>
      <c r="P6197" s="68"/>
      <c r="Q6197" s="79"/>
    </row>
    <row r="6198" spans="11:17">
      <c r="K6198" s="68"/>
      <c r="M6198" s="93"/>
      <c r="N6198" s="79"/>
      <c r="P6198" s="68"/>
      <c r="Q6198" s="79"/>
    </row>
    <row r="6199" spans="11:17">
      <c r="K6199" s="68"/>
      <c r="M6199" s="93"/>
      <c r="N6199" s="79"/>
      <c r="P6199" s="68"/>
      <c r="Q6199" s="79"/>
    </row>
    <row r="6200" spans="11:17">
      <c r="K6200" s="68"/>
      <c r="M6200" s="93"/>
      <c r="N6200" s="79"/>
      <c r="P6200" s="68"/>
      <c r="Q6200" s="79"/>
    </row>
    <row r="6201" spans="11:17">
      <c r="K6201" s="68"/>
      <c r="M6201" s="93"/>
      <c r="N6201" s="79"/>
      <c r="P6201" s="68"/>
      <c r="Q6201" s="79"/>
    </row>
    <row r="6202" spans="11:17">
      <c r="K6202" s="68"/>
      <c r="M6202" s="93"/>
      <c r="N6202" s="79"/>
      <c r="P6202" s="68"/>
      <c r="Q6202" s="79"/>
    </row>
    <row r="6203" spans="11:17">
      <c r="K6203" s="68"/>
      <c r="M6203" s="93"/>
      <c r="N6203" s="79"/>
      <c r="P6203" s="68"/>
      <c r="Q6203" s="79"/>
    </row>
    <row r="6204" spans="11:17">
      <c r="K6204" s="68"/>
      <c r="M6204" s="93"/>
      <c r="N6204" s="79"/>
      <c r="P6204" s="68"/>
      <c r="Q6204" s="79"/>
    </row>
    <row r="6205" spans="11:17">
      <c r="K6205" s="68"/>
      <c r="M6205" s="93"/>
      <c r="N6205" s="79"/>
      <c r="P6205" s="68"/>
      <c r="Q6205" s="79"/>
    </row>
    <row r="6206" spans="11:17">
      <c r="K6206" s="68"/>
      <c r="M6206" s="93"/>
      <c r="N6206" s="79"/>
      <c r="P6206" s="68"/>
      <c r="Q6206" s="79"/>
    </row>
    <row r="6207" spans="11:17">
      <c r="K6207" s="68"/>
      <c r="M6207" s="93"/>
      <c r="N6207" s="79"/>
      <c r="P6207" s="68"/>
      <c r="Q6207" s="79"/>
    </row>
    <row r="6208" spans="11:17">
      <c r="K6208" s="68"/>
      <c r="M6208" s="93"/>
      <c r="N6208" s="79"/>
      <c r="P6208" s="68"/>
      <c r="Q6208" s="79"/>
    </row>
    <row r="6209" spans="11:17">
      <c r="K6209" s="68"/>
      <c r="M6209" s="93"/>
      <c r="N6209" s="79"/>
      <c r="P6209" s="68"/>
      <c r="Q6209" s="79"/>
    </row>
    <row r="6210" spans="11:17">
      <c r="K6210" s="68"/>
      <c r="M6210" s="93"/>
      <c r="N6210" s="79"/>
      <c r="P6210" s="68"/>
      <c r="Q6210" s="79"/>
    </row>
    <row r="6211" spans="11:17">
      <c r="K6211" s="68"/>
      <c r="M6211" s="93"/>
      <c r="N6211" s="79"/>
      <c r="P6211" s="68"/>
      <c r="Q6211" s="79"/>
    </row>
    <row r="6212" spans="11:17">
      <c r="K6212" s="68"/>
      <c r="M6212" s="93"/>
      <c r="N6212" s="79"/>
      <c r="P6212" s="68"/>
      <c r="Q6212" s="79"/>
    </row>
    <row r="6213" spans="11:17">
      <c r="K6213" s="68"/>
      <c r="M6213" s="93"/>
      <c r="N6213" s="79"/>
      <c r="P6213" s="68"/>
      <c r="Q6213" s="79"/>
    </row>
    <row r="6214" spans="11:17">
      <c r="K6214" s="68"/>
      <c r="M6214" s="93"/>
      <c r="N6214" s="79"/>
      <c r="P6214" s="68"/>
      <c r="Q6214" s="79"/>
    </row>
    <row r="6215" spans="11:17">
      <c r="K6215" s="68"/>
      <c r="M6215" s="93"/>
      <c r="N6215" s="79"/>
      <c r="P6215" s="68"/>
      <c r="Q6215" s="79"/>
    </row>
    <row r="6216" spans="11:17">
      <c r="K6216" s="68"/>
      <c r="M6216" s="93"/>
      <c r="N6216" s="79"/>
      <c r="P6216" s="68"/>
      <c r="Q6216" s="79"/>
    </row>
    <row r="6217" spans="11:17">
      <c r="K6217" s="68"/>
      <c r="M6217" s="93"/>
      <c r="N6217" s="79"/>
      <c r="P6217" s="68"/>
      <c r="Q6217" s="79"/>
    </row>
    <row r="6218" spans="11:17">
      <c r="K6218" s="68"/>
      <c r="M6218" s="93"/>
      <c r="N6218" s="79"/>
      <c r="P6218" s="68"/>
      <c r="Q6218" s="79"/>
    </row>
    <row r="6219" spans="11:17">
      <c r="K6219" s="68"/>
      <c r="M6219" s="93"/>
      <c r="N6219" s="79"/>
      <c r="P6219" s="68"/>
      <c r="Q6219" s="79"/>
    </row>
    <row r="6220" spans="11:17">
      <c r="K6220" s="68"/>
      <c r="M6220" s="93"/>
      <c r="N6220" s="79"/>
      <c r="P6220" s="68"/>
      <c r="Q6220" s="79"/>
    </row>
    <row r="6221" spans="11:17">
      <c r="K6221" s="68"/>
      <c r="M6221" s="93"/>
      <c r="N6221" s="79"/>
      <c r="P6221" s="68"/>
      <c r="Q6221" s="79"/>
    </row>
    <row r="6222" spans="11:17">
      <c r="K6222" s="68"/>
      <c r="M6222" s="93"/>
      <c r="N6222" s="79"/>
      <c r="P6222" s="68"/>
      <c r="Q6222" s="79"/>
    </row>
    <row r="6223" spans="11:17">
      <c r="K6223" s="68"/>
      <c r="M6223" s="93"/>
      <c r="N6223" s="79"/>
      <c r="P6223" s="68"/>
      <c r="Q6223" s="79"/>
    </row>
    <row r="6224" spans="11:17">
      <c r="K6224" s="68"/>
      <c r="M6224" s="93"/>
      <c r="N6224" s="79"/>
      <c r="P6224" s="68"/>
      <c r="Q6224" s="79"/>
    </row>
    <row r="6225" spans="11:17">
      <c r="K6225" s="68"/>
      <c r="M6225" s="93"/>
      <c r="N6225" s="79"/>
      <c r="P6225" s="68"/>
      <c r="Q6225" s="79"/>
    </row>
    <row r="6226" spans="11:17">
      <c r="K6226" s="68"/>
      <c r="M6226" s="93"/>
      <c r="N6226" s="79"/>
      <c r="P6226" s="68"/>
      <c r="Q6226" s="79"/>
    </row>
    <row r="6227" spans="11:17">
      <c r="K6227" s="68"/>
      <c r="M6227" s="93"/>
      <c r="N6227" s="79"/>
      <c r="P6227" s="68"/>
      <c r="Q6227" s="79"/>
    </row>
    <row r="6228" spans="11:17">
      <c r="K6228" s="68"/>
      <c r="M6228" s="93"/>
      <c r="N6228" s="79"/>
      <c r="P6228" s="68"/>
      <c r="Q6228" s="79"/>
    </row>
    <row r="6229" spans="11:17">
      <c r="K6229" s="68"/>
      <c r="M6229" s="93"/>
      <c r="N6229" s="79"/>
      <c r="P6229" s="68"/>
      <c r="Q6229" s="79"/>
    </row>
    <row r="6230" spans="11:17">
      <c r="K6230" s="68"/>
      <c r="M6230" s="93"/>
      <c r="N6230" s="79"/>
      <c r="P6230" s="68"/>
      <c r="Q6230" s="79"/>
    </row>
    <row r="6231" spans="11:17">
      <c r="K6231" s="68"/>
      <c r="M6231" s="93"/>
      <c r="N6231" s="79"/>
      <c r="P6231" s="68"/>
      <c r="Q6231" s="79"/>
    </row>
    <row r="6232" spans="11:17">
      <c r="K6232" s="68"/>
      <c r="M6232" s="93"/>
      <c r="N6232" s="79"/>
      <c r="P6232" s="68"/>
      <c r="Q6232" s="79"/>
    </row>
    <row r="6233" spans="11:17">
      <c r="K6233" s="68"/>
      <c r="M6233" s="93"/>
      <c r="N6233" s="79"/>
      <c r="P6233" s="68"/>
      <c r="Q6233" s="79"/>
    </row>
    <row r="6234" spans="11:17">
      <c r="K6234" s="68"/>
      <c r="M6234" s="93"/>
      <c r="N6234" s="79"/>
      <c r="P6234" s="68"/>
      <c r="Q6234" s="79"/>
    </row>
    <row r="6235" spans="11:17">
      <c r="K6235" s="68"/>
      <c r="M6235" s="93"/>
      <c r="N6235" s="79"/>
      <c r="P6235" s="68"/>
      <c r="Q6235" s="79"/>
    </row>
    <row r="6236" spans="11:17">
      <c r="K6236" s="68"/>
      <c r="M6236" s="93"/>
      <c r="N6236" s="79"/>
      <c r="P6236" s="68"/>
      <c r="Q6236" s="79"/>
    </row>
    <row r="6237" spans="11:17">
      <c r="K6237" s="68"/>
      <c r="M6237" s="93"/>
      <c r="N6237" s="79"/>
      <c r="P6237" s="68"/>
      <c r="Q6237" s="79"/>
    </row>
    <row r="6238" spans="11:17">
      <c r="K6238" s="68"/>
      <c r="M6238" s="93"/>
      <c r="N6238" s="79"/>
      <c r="P6238" s="68"/>
      <c r="Q6238" s="79"/>
    </row>
    <row r="6239" spans="11:17">
      <c r="K6239" s="68"/>
      <c r="M6239" s="93"/>
      <c r="N6239" s="79"/>
      <c r="P6239" s="68"/>
      <c r="Q6239" s="79"/>
    </row>
    <row r="6240" spans="11:17">
      <c r="K6240" s="68"/>
      <c r="M6240" s="93"/>
      <c r="N6240" s="79"/>
      <c r="P6240" s="68"/>
      <c r="Q6240" s="79"/>
    </row>
    <row r="6241" spans="11:17">
      <c r="K6241" s="68"/>
      <c r="M6241" s="93"/>
      <c r="N6241" s="79"/>
      <c r="P6241" s="68"/>
      <c r="Q6241" s="79"/>
    </row>
    <row r="6242" spans="11:17">
      <c r="K6242" s="68"/>
      <c r="M6242" s="93"/>
      <c r="N6242" s="79"/>
      <c r="P6242" s="68"/>
      <c r="Q6242" s="79"/>
    </row>
    <row r="6243" spans="11:17">
      <c r="K6243" s="68"/>
      <c r="M6243" s="93"/>
      <c r="N6243" s="79"/>
      <c r="P6243" s="68"/>
      <c r="Q6243" s="79"/>
    </row>
    <row r="6244" spans="11:17">
      <c r="K6244" s="68"/>
      <c r="M6244" s="93"/>
      <c r="N6244" s="79"/>
      <c r="P6244" s="68"/>
      <c r="Q6244" s="79"/>
    </row>
    <row r="6245" spans="11:17">
      <c r="K6245" s="68"/>
      <c r="M6245" s="93"/>
      <c r="N6245" s="79"/>
      <c r="P6245" s="68"/>
      <c r="Q6245" s="79"/>
    </row>
    <row r="6246" spans="11:17">
      <c r="K6246" s="68"/>
      <c r="M6246" s="93"/>
      <c r="N6246" s="79"/>
      <c r="P6246" s="68"/>
      <c r="Q6246" s="79"/>
    </row>
    <row r="6247" spans="11:17">
      <c r="K6247" s="68"/>
      <c r="M6247" s="93"/>
      <c r="N6247" s="79"/>
      <c r="P6247" s="68"/>
      <c r="Q6247" s="79"/>
    </row>
    <row r="6248" spans="11:17">
      <c r="K6248" s="68"/>
      <c r="M6248" s="93"/>
      <c r="N6248" s="79"/>
      <c r="P6248" s="68"/>
      <c r="Q6248" s="79"/>
    </row>
    <row r="6249" spans="11:17">
      <c r="K6249" s="68"/>
      <c r="M6249" s="93"/>
      <c r="N6249" s="79"/>
      <c r="P6249" s="68"/>
      <c r="Q6249" s="79"/>
    </row>
    <row r="6250" spans="11:17">
      <c r="K6250" s="68"/>
      <c r="M6250" s="93"/>
      <c r="N6250" s="79"/>
      <c r="P6250" s="68"/>
      <c r="Q6250" s="79"/>
    </row>
    <row r="6251" spans="11:17">
      <c r="K6251" s="68"/>
      <c r="M6251" s="93"/>
      <c r="N6251" s="79"/>
      <c r="P6251" s="68"/>
      <c r="Q6251" s="79"/>
    </row>
    <row r="6252" spans="11:17">
      <c r="K6252" s="68"/>
      <c r="M6252" s="93"/>
      <c r="N6252" s="79"/>
      <c r="P6252" s="68"/>
      <c r="Q6252" s="79"/>
    </row>
    <row r="6253" spans="11:17">
      <c r="K6253" s="68"/>
      <c r="M6253" s="93"/>
      <c r="N6253" s="79"/>
      <c r="P6253" s="68"/>
      <c r="Q6253" s="79"/>
    </row>
    <row r="6254" spans="11:17">
      <c r="K6254" s="68"/>
      <c r="M6254" s="93"/>
      <c r="N6254" s="79"/>
      <c r="P6254" s="68"/>
      <c r="Q6254" s="79"/>
    </row>
    <row r="6255" spans="11:17">
      <c r="K6255" s="68"/>
      <c r="M6255" s="93"/>
      <c r="N6255" s="79"/>
      <c r="P6255" s="68"/>
      <c r="Q6255" s="79"/>
    </row>
    <row r="6256" spans="11:17">
      <c r="K6256" s="68"/>
      <c r="M6256" s="93"/>
      <c r="N6256" s="79"/>
      <c r="P6256" s="68"/>
      <c r="Q6256" s="79"/>
    </row>
    <row r="6257" spans="11:17">
      <c r="K6257" s="68"/>
      <c r="M6257" s="93"/>
      <c r="N6257" s="79"/>
      <c r="P6257" s="68"/>
      <c r="Q6257" s="79"/>
    </row>
    <row r="6258" spans="11:17">
      <c r="K6258" s="68"/>
      <c r="M6258" s="93"/>
      <c r="N6258" s="79"/>
      <c r="P6258" s="68"/>
      <c r="Q6258" s="79"/>
    </row>
    <row r="6259" spans="11:17">
      <c r="K6259" s="68"/>
      <c r="M6259" s="93"/>
      <c r="N6259" s="79"/>
      <c r="P6259" s="68"/>
      <c r="Q6259" s="79"/>
    </row>
    <row r="6260" spans="11:17">
      <c r="K6260" s="68"/>
      <c r="M6260" s="93"/>
      <c r="N6260" s="79"/>
      <c r="P6260" s="68"/>
      <c r="Q6260" s="79"/>
    </row>
    <row r="6261" spans="11:17">
      <c r="K6261" s="68"/>
      <c r="M6261" s="93"/>
      <c r="N6261" s="79"/>
      <c r="P6261" s="68"/>
      <c r="Q6261" s="79"/>
    </row>
    <row r="6262" spans="11:17">
      <c r="K6262" s="68"/>
      <c r="M6262" s="93"/>
      <c r="N6262" s="79"/>
      <c r="P6262" s="68"/>
      <c r="Q6262" s="79"/>
    </row>
    <row r="6263" spans="11:17">
      <c r="K6263" s="68"/>
      <c r="M6263" s="93"/>
      <c r="N6263" s="79"/>
      <c r="P6263" s="68"/>
      <c r="Q6263" s="79"/>
    </row>
    <row r="6264" spans="11:17">
      <c r="K6264" s="68"/>
      <c r="M6264" s="93"/>
      <c r="N6264" s="79"/>
      <c r="P6264" s="68"/>
      <c r="Q6264" s="79"/>
    </row>
    <row r="6265" spans="11:17">
      <c r="K6265" s="68"/>
      <c r="M6265" s="93"/>
      <c r="N6265" s="79"/>
      <c r="P6265" s="68"/>
      <c r="Q6265" s="79"/>
    </row>
    <row r="6266" spans="11:17">
      <c r="K6266" s="68"/>
      <c r="M6266" s="93"/>
      <c r="N6266" s="79"/>
      <c r="P6266" s="68"/>
      <c r="Q6266" s="79"/>
    </row>
    <row r="6267" spans="11:17">
      <c r="K6267" s="68"/>
      <c r="M6267" s="93"/>
      <c r="N6267" s="79"/>
      <c r="P6267" s="68"/>
      <c r="Q6267" s="79"/>
    </row>
    <row r="6268" spans="11:17">
      <c r="K6268" s="68"/>
      <c r="M6268" s="93"/>
      <c r="N6268" s="79"/>
      <c r="P6268" s="68"/>
      <c r="Q6268" s="79"/>
    </row>
    <row r="6269" spans="11:17">
      <c r="K6269" s="68"/>
      <c r="M6269" s="93"/>
      <c r="N6269" s="79"/>
      <c r="P6269" s="68"/>
      <c r="Q6269" s="79"/>
    </row>
    <row r="6270" spans="11:17">
      <c r="K6270" s="68"/>
      <c r="M6270" s="93"/>
      <c r="N6270" s="79"/>
      <c r="P6270" s="68"/>
      <c r="Q6270" s="79"/>
    </row>
    <row r="6271" spans="11:17">
      <c r="K6271" s="68"/>
      <c r="M6271" s="93"/>
      <c r="N6271" s="79"/>
      <c r="P6271" s="68"/>
      <c r="Q6271" s="79"/>
    </row>
    <row r="6272" spans="11:17">
      <c r="K6272" s="68"/>
      <c r="M6272" s="93"/>
      <c r="N6272" s="79"/>
      <c r="P6272" s="68"/>
      <c r="Q6272" s="79"/>
    </row>
    <row r="6273" spans="11:17">
      <c r="K6273" s="68"/>
      <c r="M6273" s="93"/>
      <c r="N6273" s="79"/>
      <c r="P6273" s="68"/>
      <c r="Q6273" s="79"/>
    </row>
    <row r="6274" spans="11:17">
      <c r="K6274" s="68"/>
      <c r="M6274" s="93"/>
      <c r="N6274" s="79"/>
      <c r="P6274" s="68"/>
      <c r="Q6274" s="79"/>
    </row>
    <row r="6275" spans="11:17">
      <c r="K6275" s="68"/>
      <c r="M6275" s="93"/>
      <c r="N6275" s="79"/>
      <c r="P6275" s="68"/>
      <c r="Q6275" s="79"/>
    </row>
    <row r="6276" spans="11:17">
      <c r="K6276" s="68"/>
      <c r="M6276" s="93"/>
      <c r="N6276" s="79"/>
      <c r="P6276" s="68"/>
      <c r="Q6276" s="79"/>
    </row>
    <row r="6277" spans="11:17">
      <c r="K6277" s="68"/>
      <c r="M6277" s="93"/>
      <c r="N6277" s="79"/>
      <c r="P6277" s="68"/>
      <c r="Q6277" s="79"/>
    </row>
    <row r="6278" spans="11:17">
      <c r="K6278" s="68"/>
      <c r="M6278" s="93"/>
      <c r="N6278" s="79"/>
      <c r="P6278" s="68"/>
      <c r="Q6278" s="79"/>
    </row>
    <row r="6279" spans="11:17">
      <c r="K6279" s="68"/>
      <c r="M6279" s="93"/>
      <c r="N6279" s="79"/>
      <c r="P6279" s="68"/>
      <c r="Q6279" s="79"/>
    </row>
    <row r="6280" spans="11:17">
      <c r="K6280" s="68"/>
      <c r="M6280" s="93"/>
      <c r="N6280" s="79"/>
      <c r="P6280" s="68"/>
      <c r="Q6280" s="79"/>
    </row>
    <row r="6281" spans="11:17">
      <c r="K6281" s="68"/>
      <c r="M6281" s="93"/>
      <c r="N6281" s="79"/>
      <c r="P6281" s="68"/>
      <c r="Q6281" s="79"/>
    </row>
    <row r="6282" spans="11:17">
      <c r="K6282" s="68"/>
      <c r="M6282" s="93"/>
      <c r="N6282" s="79"/>
      <c r="P6282" s="68"/>
      <c r="Q6282" s="79"/>
    </row>
    <row r="6283" spans="11:17">
      <c r="K6283" s="68"/>
      <c r="M6283" s="93"/>
      <c r="N6283" s="79"/>
      <c r="P6283" s="68"/>
      <c r="Q6283" s="79"/>
    </row>
    <row r="6284" spans="11:17">
      <c r="K6284" s="68"/>
      <c r="M6284" s="93"/>
      <c r="N6284" s="79"/>
      <c r="P6284" s="68"/>
      <c r="Q6284" s="79"/>
    </row>
    <row r="6285" spans="11:17">
      <c r="K6285" s="68"/>
      <c r="M6285" s="93"/>
      <c r="N6285" s="79"/>
      <c r="P6285" s="68"/>
      <c r="Q6285" s="79"/>
    </row>
    <row r="6286" spans="11:17">
      <c r="K6286" s="68"/>
      <c r="M6286" s="93"/>
      <c r="N6286" s="79"/>
      <c r="P6286" s="68"/>
      <c r="Q6286" s="79"/>
    </row>
    <row r="6287" spans="11:17">
      <c r="K6287" s="68"/>
      <c r="M6287" s="93"/>
      <c r="N6287" s="79"/>
      <c r="P6287" s="68"/>
      <c r="Q6287" s="79"/>
    </row>
    <row r="6288" spans="11:17">
      <c r="K6288" s="68"/>
      <c r="M6288" s="93"/>
      <c r="N6288" s="79"/>
      <c r="P6288" s="68"/>
      <c r="Q6288" s="79"/>
    </row>
    <row r="6289" spans="11:17">
      <c r="K6289" s="68"/>
      <c r="M6289" s="93"/>
      <c r="N6289" s="79"/>
      <c r="P6289" s="68"/>
      <c r="Q6289" s="79"/>
    </row>
    <row r="6290" spans="11:17">
      <c r="K6290" s="68"/>
      <c r="M6290" s="93"/>
      <c r="N6290" s="79"/>
      <c r="P6290" s="68"/>
      <c r="Q6290" s="79"/>
    </row>
    <row r="6291" spans="11:17">
      <c r="K6291" s="68"/>
      <c r="M6291" s="93"/>
      <c r="N6291" s="79"/>
      <c r="P6291" s="68"/>
      <c r="Q6291" s="79"/>
    </row>
    <row r="6292" spans="11:17">
      <c r="K6292" s="68"/>
      <c r="M6292" s="93"/>
      <c r="N6292" s="79"/>
      <c r="P6292" s="68"/>
      <c r="Q6292" s="79"/>
    </row>
    <row r="6293" spans="11:17">
      <c r="K6293" s="68"/>
      <c r="M6293" s="93"/>
      <c r="N6293" s="79"/>
      <c r="P6293" s="68"/>
      <c r="Q6293" s="79"/>
    </row>
    <row r="6294" spans="11:17">
      <c r="K6294" s="68"/>
      <c r="M6294" s="93"/>
      <c r="N6294" s="79"/>
      <c r="P6294" s="68"/>
      <c r="Q6294" s="79"/>
    </row>
    <row r="6295" spans="11:17">
      <c r="K6295" s="68"/>
      <c r="M6295" s="93"/>
      <c r="N6295" s="79"/>
      <c r="P6295" s="68"/>
      <c r="Q6295" s="79"/>
    </row>
    <row r="6296" spans="11:17">
      <c r="K6296" s="68"/>
      <c r="M6296" s="93"/>
      <c r="N6296" s="79"/>
      <c r="P6296" s="68"/>
      <c r="Q6296" s="79"/>
    </row>
    <row r="6297" spans="11:17">
      <c r="K6297" s="68"/>
      <c r="M6297" s="93"/>
      <c r="N6297" s="79"/>
      <c r="P6297" s="68"/>
      <c r="Q6297" s="79"/>
    </row>
    <row r="6298" spans="11:17">
      <c r="K6298" s="68"/>
      <c r="M6298" s="93"/>
      <c r="N6298" s="79"/>
      <c r="P6298" s="68"/>
      <c r="Q6298" s="79"/>
    </row>
    <row r="6299" spans="11:17">
      <c r="K6299" s="68"/>
      <c r="M6299" s="93"/>
      <c r="N6299" s="79"/>
      <c r="P6299" s="68"/>
      <c r="Q6299" s="79"/>
    </row>
    <row r="6300" spans="11:17">
      <c r="K6300" s="68"/>
      <c r="M6300" s="93"/>
      <c r="N6300" s="79"/>
      <c r="P6300" s="68"/>
      <c r="Q6300" s="79"/>
    </row>
    <row r="6301" spans="11:17">
      <c r="K6301" s="68"/>
      <c r="M6301" s="93"/>
      <c r="N6301" s="79"/>
      <c r="P6301" s="68"/>
      <c r="Q6301" s="79"/>
    </row>
    <row r="6302" spans="11:17">
      <c r="K6302" s="68"/>
      <c r="M6302" s="93"/>
      <c r="N6302" s="79"/>
      <c r="P6302" s="68"/>
      <c r="Q6302" s="79"/>
    </row>
    <row r="6303" spans="11:17">
      <c r="K6303" s="68"/>
      <c r="M6303" s="93"/>
      <c r="N6303" s="79"/>
      <c r="P6303" s="68"/>
      <c r="Q6303" s="79"/>
    </row>
    <row r="6304" spans="11:17">
      <c r="K6304" s="68"/>
      <c r="M6304" s="93"/>
      <c r="N6304" s="79"/>
      <c r="P6304" s="68"/>
      <c r="Q6304" s="79"/>
    </row>
    <row r="6305" spans="11:17">
      <c r="K6305" s="68"/>
      <c r="M6305" s="93"/>
      <c r="N6305" s="79"/>
      <c r="P6305" s="68"/>
      <c r="Q6305" s="79"/>
    </row>
    <row r="6306" spans="11:17">
      <c r="K6306" s="68"/>
      <c r="M6306" s="93"/>
      <c r="N6306" s="79"/>
      <c r="P6306" s="68"/>
      <c r="Q6306" s="79"/>
    </row>
    <row r="6307" spans="11:17">
      <c r="K6307" s="68"/>
      <c r="M6307" s="93"/>
      <c r="N6307" s="79"/>
      <c r="P6307" s="68"/>
      <c r="Q6307" s="79"/>
    </row>
    <row r="6308" spans="11:17">
      <c r="K6308" s="68"/>
      <c r="M6308" s="93"/>
      <c r="N6308" s="79"/>
      <c r="P6308" s="68"/>
      <c r="Q6308" s="79"/>
    </row>
    <row r="6309" spans="11:17">
      <c r="K6309" s="68"/>
      <c r="M6309" s="93"/>
      <c r="N6309" s="79"/>
      <c r="P6309" s="68"/>
      <c r="Q6309" s="79"/>
    </row>
    <row r="6310" spans="11:17">
      <c r="K6310" s="68"/>
      <c r="M6310" s="93"/>
      <c r="N6310" s="79"/>
      <c r="P6310" s="68"/>
      <c r="Q6310" s="79"/>
    </row>
    <row r="6311" spans="11:17">
      <c r="K6311" s="68"/>
      <c r="M6311" s="93"/>
      <c r="N6311" s="79"/>
      <c r="P6311" s="68"/>
      <c r="Q6311" s="79"/>
    </row>
    <row r="6312" spans="11:17">
      <c r="K6312" s="68"/>
      <c r="M6312" s="93"/>
      <c r="N6312" s="79"/>
      <c r="P6312" s="68"/>
      <c r="Q6312" s="79"/>
    </row>
    <row r="6313" spans="11:17">
      <c r="K6313" s="68"/>
      <c r="M6313" s="93"/>
      <c r="N6313" s="79"/>
      <c r="P6313" s="68"/>
      <c r="Q6313" s="79"/>
    </row>
    <row r="6314" spans="11:17">
      <c r="K6314" s="68"/>
      <c r="M6314" s="93"/>
      <c r="N6314" s="79"/>
      <c r="P6314" s="68"/>
      <c r="Q6314" s="79"/>
    </row>
    <row r="6315" spans="11:17">
      <c r="K6315" s="68"/>
      <c r="M6315" s="93"/>
      <c r="N6315" s="79"/>
      <c r="P6315" s="68"/>
      <c r="Q6315" s="79"/>
    </row>
    <row r="6316" spans="11:17">
      <c r="K6316" s="68"/>
      <c r="M6316" s="93"/>
      <c r="N6316" s="79"/>
      <c r="P6316" s="68"/>
      <c r="Q6316" s="79"/>
    </row>
    <row r="6317" spans="11:17">
      <c r="K6317" s="68"/>
      <c r="M6317" s="93"/>
      <c r="N6317" s="79"/>
      <c r="P6317" s="68"/>
      <c r="Q6317" s="79"/>
    </row>
    <row r="6318" spans="11:17">
      <c r="K6318" s="68"/>
      <c r="M6318" s="93"/>
      <c r="N6318" s="79"/>
      <c r="P6318" s="68"/>
      <c r="Q6318" s="79"/>
    </row>
    <row r="6319" spans="11:17">
      <c r="K6319" s="68"/>
      <c r="M6319" s="93"/>
      <c r="N6319" s="79"/>
      <c r="P6319" s="68"/>
      <c r="Q6319" s="79"/>
    </row>
    <row r="6320" spans="11:17">
      <c r="K6320" s="68"/>
      <c r="M6320" s="93"/>
      <c r="N6320" s="79"/>
      <c r="P6320" s="68"/>
      <c r="Q6320" s="79"/>
    </row>
    <row r="6321" spans="11:17">
      <c r="K6321" s="68"/>
      <c r="M6321" s="93"/>
      <c r="N6321" s="79"/>
      <c r="P6321" s="68"/>
      <c r="Q6321" s="79"/>
    </row>
    <row r="6322" spans="11:17">
      <c r="K6322" s="68"/>
      <c r="M6322" s="93"/>
      <c r="N6322" s="79"/>
      <c r="P6322" s="68"/>
      <c r="Q6322" s="79"/>
    </row>
    <row r="6323" spans="11:17">
      <c r="K6323" s="68"/>
      <c r="M6323" s="93"/>
      <c r="N6323" s="79"/>
      <c r="P6323" s="68"/>
      <c r="Q6323" s="79"/>
    </row>
    <row r="6324" spans="11:17">
      <c r="K6324" s="68"/>
      <c r="M6324" s="93"/>
      <c r="N6324" s="79"/>
      <c r="P6324" s="68"/>
      <c r="Q6324" s="79"/>
    </row>
    <row r="6325" spans="11:17">
      <c r="K6325" s="68"/>
      <c r="M6325" s="93"/>
      <c r="N6325" s="79"/>
      <c r="P6325" s="68"/>
      <c r="Q6325" s="79"/>
    </row>
    <row r="6326" spans="11:17">
      <c r="K6326" s="68"/>
      <c r="M6326" s="93"/>
      <c r="N6326" s="79"/>
      <c r="P6326" s="68"/>
      <c r="Q6326" s="79"/>
    </row>
    <row r="6327" spans="11:17">
      <c r="K6327" s="68"/>
      <c r="M6327" s="93"/>
      <c r="N6327" s="79"/>
      <c r="P6327" s="68"/>
      <c r="Q6327" s="79"/>
    </row>
    <row r="6328" spans="11:17">
      <c r="K6328" s="68"/>
      <c r="M6328" s="93"/>
      <c r="N6328" s="79"/>
      <c r="P6328" s="68"/>
      <c r="Q6328" s="79"/>
    </row>
    <row r="6329" spans="11:17">
      <c r="K6329" s="68"/>
      <c r="M6329" s="93"/>
      <c r="N6329" s="79"/>
      <c r="P6329" s="68"/>
      <c r="Q6329" s="79"/>
    </row>
    <row r="6330" spans="11:17">
      <c r="K6330" s="68"/>
      <c r="M6330" s="93"/>
      <c r="N6330" s="79"/>
      <c r="P6330" s="68"/>
      <c r="Q6330" s="79"/>
    </row>
    <row r="6331" spans="11:17">
      <c r="K6331" s="68"/>
      <c r="M6331" s="93"/>
      <c r="N6331" s="79"/>
      <c r="P6331" s="68"/>
      <c r="Q6331" s="79"/>
    </row>
    <row r="6332" spans="11:17">
      <c r="K6332" s="68"/>
      <c r="M6332" s="93"/>
      <c r="N6332" s="79"/>
      <c r="P6332" s="68"/>
      <c r="Q6332" s="79"/>
    </row>
    <row r="6333" spans="11:17">
      <c r="K6333" s="68"/>
      <c r="M6333" s="93"/>
      <c r="N6333" s="79"/>
      <c r="P6333" s="68"/>
      <c r="Q6333" s="79"/>
    </row>
    <row r="6334" spans="11:17">
      <c r="K6334" s="68"/>
      <c r="M6334" s="93"/>
      <c r="N6334" s="79"/>
      <c r="P6334" s="68"/>
      <c r="Q6334" s="79"/>
    </row>
    <row r="6335" spans="11:17">
      <c r="K6335" s="68"/>
      <c r="M6335" s="93"/>
      <c r="N6335" s="79"/>
      <c r="P6335" s="68"/>
      <c r="Q6335" s="79"/>
    </row>
    <row r="6336" spans="11:17">
      <c r="K6336" s="68"/>
      <c r="M6336" s="93"/>
      <c r="N6336" s="79"/>
      <c r="P6336" s="68"/>
      <c r="Q6336" s="79"/>
    </row>
    <row r="6337" spans="11:17">
      <c r="K6337" s="68"/>
      <c r="M6337" s="93"/>
      <c r="N6337" s="79"/>
      <c r="P6337" s="68"/>
      <c r="Q6337" s="79"/>
    </row>
    <row r="6338" spans="11:17">
      <c r="K6338" s="68"/>
      <c r="M6338" s="93"/>
      <c r="N6338" s="79"/>
      <c r="P6338" s="68"/>
      <c r="Q6338" s="79"/>
    </row>
    <row r="6339" spans="11:17">
      <c r="K6339" s="68"/>
      <c r="M6339" s="93"/>
      <c r="N6339" s="79"/>
      <c r="P6339" s="68"/>
      <c r="Q6339" s="79"/>
    </row>
    <row r="6340" spans="11:17">
      <c r="K6340" s="68"/>
      <c r="M6340" s="93"/>
      <c r="N6340" s="79"/>
      <c r="P6340" s="68"/>
      <c r="Q6340" s="79"/>
    </row>
    <row r="6341" spans="11:17">
      <c r="K6341" s="68"/>
      <c r="M6341" s="93"/>
      <c r="N6341" s="79"/>
      <c r="P6341" s="68"/>
      <c r="Q6341" s="79"/>
    </row>
    <row r="6342" spans="11:17">
      <c r="K6342" s="68"/>
      <c r="M6342" s="93"/>
      <c r="N6342" s="79"/>
      <c r="P6342" s="68"/>
      <c r="Q6342" s="79"/>
    </row>
    <row r="6343" spans="11:17">
      <c r="K6343" s="68"/>
      <c r="M6343" s="93"/>
      <c r="N6343" s="79"/>
      <c r="P6343" s="68"/>
      <c r="Q6343" s="79"/>
    </row>
    <row r="6344" spans="11:17">
      <c r="K6344" s="68"/>
      <c r="M6344" s="93"/>
      <c r="N6344" s="79"/>
      <c r="P6344" s="68"/>
      <c r="Q6344" s="79"/>
    </row>
    <row r="6345" spans="11:17">
      <c r="K6345" s="68"/>
      <c r="M6345" s="93"/>
      <c r="N6345" s="79"/>
      <c r="P6345" s="68"/>
      <c r="Q6345" s="79"/>
    </row>
    <row r="6346" spans="11:17">
      <c r="K6346" s="68"/>
      <c r="M6346" s="93"/>
      <c r="N6346" s="79"/>
      <c r="P6346" s="68"/>
      <c r="Q6346" s="79"/>
    </row>
    <row r="6347" spans="11:17">
      <c r="K6347" s="68"/>
      <c r="M6347" s="93"/>
      <c r="N6347" s="79"/>
      <c r="P6347" s="68"/>
      <c r="Q6347" s="79"/>
    </row>
    <row r="6348" spans="11:17">
      <c r="K6348" s="68"/>
      <c r="M6348" s="93"/>
      <c r="N6348" s="79"/>
      <c r="P6348" s="68"/>
      <c r="Q6348" s="79"/>
    </row>
    <row r="6349" spans="11:17">
      <c r="K6349" s="68"/>
      <c r="M6349" s="93"/>
      <c r="N6349" s="79"/>
      <c r="P6349" s="68"/>
      <c r="Q6349" s="79"/>
    </row>
    <row r="6350" spans="11:17">
      <c r="K6350" s="68"/>
      <c r="M6350" s="93"/>
      <c r="N6350" s="79"/>
      <c r="P6350" s="68"/>
      <c r="Q6350" s="79"/>
    </row>
    <row r="6351" spans="11:17">
      <c r="K6351" s="68"/>
      <c r="M6351" s="93"/>
      <c r="N6351" s="79"/>
      <c r="P6351" s="68"/>
      <c r="Q6351" s="79"/>
    </row>
    <row r="6352" spans="11:17">
      <c r="K6352" s="68"/>
      <c r="M6352" s="93"/>
      <c r="N6352" s="79"/>
      <c r="P6352" s="68"/>
      <c r="Q6352" s="79"/>
    </row>
    <row r="6353" spans="11:17">
      <c r="K6353" s="68"/>
      <c r="M6353" s="93"/>
      <c r="N6353" s="79"/>
      <c r="P6353" s="68"/>
      <c r="Q6353" s="79"/>
    </row>
    <row r="6354" spans="11:17">
      <c r="K6354" s="68"/>
      <c r="M6354" s="93"/>
      <c r="N6354" s="79"/>
      <c r="P6354" s="68"/>
      <c r="Q6354" s="79"/>
    </row>
    <row r="6355" spans="11:17">
      <c r="K6355" s="68"/>
      <c r="M6355" s="93"/>
      <c r="N6355" s="79"/>
      <c r="P6355" s="68"/>
      <c r="Q6355" s="79"/>
    </row>
    <row r="6356" spans="11:17">
      <c r="K6356" s="68"/>
      <c r="M6356" s="93"/>
      <c r="N6356" s="79"/>
      <c r="P6356" s="68"/>
      <c r="Q6356" s="79"/>
    </row>
    <row r="6357" spans="11:17">
      <c r="K6357" s="68"/>
      <c r="M6357" s="93"/>
      <c r="N6357" s="79"/>
      <c r="P6357" s="68"/>
      <c r="Q6357" s="79"/>
    </row>
    <row r="6358" spans="11:17">
      <c r="K6358" s="68"/>
      <c r="M6358" s="93"/>
      <c r="N6358" s="79"/>
      <c r="P6358" s="68"/>
      <c r="Q6358" s="79"/>
    </row>
    <row r="6359" spans="11:17">
      <c r="K6359" s="68"/>
      <c r="M6359" s="93"/>
      <c r="N6359" s="79"/>
      <c r="P6359" s="68"/>
      <c r="Q6359" s="79"/>
    </row>
    <row r="6360" spans="11:17">
      <c r="K6360" s="68"/>
      <c r="M6360" s="93"/>
      <c r="N6360" s="79"/>
      <c r="P6360" s="68"/>
      <c r="Q6360" s="79"/>
    </row>
    <row r="6361" spans="11:17">
      <c r="K6361" s="68"/>
      <c r="M6361" s="93"/>
      <c r="N6361" s="79"/>
      <c r="P6361" s="68"/>
      <c r="Q6361" s="79"/>
    </row>
    <row r="6362" spans="11:17">
      <c r="K6362" s="68"/>
      <c r="M6362" s="93"/>
      <c r="N6362" s="79"/>
      <c r="P6362" s="68"/>
      <c r="Q6362" s="79"/>
    </row>
    <row r="6363" spans="11:17">
      <c r="K6363" s="68"/>
      <c r="M6363" s="93"/>
      <c r="N6363" s="79"/>
      <c r="P6363" s="68"/>
      <c r="Q6363" s="79"/>
    </row>
    <row r="6364" spans="11:17">
      <c r="K6364" s="68"/>
      <c r="M6364" s="93"/>
      <c r="N6364" s="79"/>
      <c r="P6364" s="68"/>
      <c r="Q6364" s="79"/>
    </row>
    <row r="6365" spans="11:17">
      <c r="K6365" s="68"/>
      <c r="M6365" s="93"/>
      <c r="N6365" s="79"/>
      <c r="P6365" s="68"/>
      <c r="Q6365" s="79"/>
    </row>
    <row r="6366" spans="11:17">
      <c r="K6366" s="68"/>
      <c r="M6366" s="93"/>
      <c r="N6366" s="79"/>
      <c r="P6366" s="68"/>
      <c r="Q6366" s="79"/>
    </row>
    <row r="6367" spans="11:17">
      <c r="K6367" s="68"/>
      <c r="M6367" s="93"/>
      <c r="N6367" s="79"/>
      <c r="P6367" s="68"/>
      <c r="Q6367" s="79"/>
    </row>
    <row r="6368" spans="11:17">
      <c r="K6368" s="68"/>
      <c r="M6368" s="93"/>
      <c r="N6368" s="79"/>
      <c r="P6368" s="68"/>
      <c r="Q6368" s="79"/>
    </row>
    <row r="6369" spans="11:17">
      <c r="K6369" s="68"/>
      <c r="M6369" s="93"/>
      <c r="N6369" s="79"/>
      <c r="P6369" s="68"/>
      <c r="Q6369" s="79"/>
    </row>
    <row r="6370" spans="11:17">
      <c r="K6370" s="68"/>
      <c r="M6370" s="93"/>
      <c r="N6370" s="79"/>
      <c r="P6370" s="68"/>
      <c r="Q6370" s="79"/>
    </row>
    <row r="6371" spans="11:17">
      <c r="K6371" s="68"/>
      <c r="M6371" s="93"/>
      <c r="N6371" s="79"/>
      <c r="P6371" s="68"/>
      <c r="Q6371" s="79"/>
    </row>
    <row r="6372" spans="11:17">
      <c r="K6372" s="68"/>
      <c r="M6372" s="93"/>
      <c r="N6372" s="79"/>
      <c r="P6372" s="68"/>
      <c r="Q6372" s="79"/>
    </row>
    <row r="6373" spans="11:17">
      <c r="K6373" s="68"/>
      <c r="M6373" s="93"/>
      <c r="N6373" s="79"/>
      <c r="P6373" s="68"/>
      <c r="Q6373" s="79"/>
    </row>
    <row r="6374" spans="11:17">
      <c r="K6374" s="68"/>
      <c r="M6374" s="93"/>
      <c r="N6374" s="79"/>
      <c r="P6374" s="68"/>
      <c r="Q6374" s="79"/>
    </row>
    <row r="6375" spans="11:17">
      <c r="K6375" s="68"/>
      <c r="M6375" s="93"/>
      <c r="N6375" s="79"/>
      <c r="P6375" s="68"/>
      <c r="Q6375" s="79"/>
    </row>
    <row r="6376" spans="11:17">
      <c r="K6376" s="68"/>
      <c r="M6376" s="93"/>
      <c r="N6376" s="79"/>
      <c r="P6376" s="68"/>
      <c r="Q6376" s="79"/>
    </row>
    <row r="6377" spans="11:17">
      <c r="K6377" s="68"/>
      <c r="M6377" s="93"/>
      <c r="N6377" s="79"/>
      <c r="P6377" s="68"/>
      <c r="Q6377" s="79"/>
    </row>
    <row r="6378" spans="11:17">
      <c r="K6378" s="68"/>
      <c r="M6378" s="93"/>
      <c r="N6378" s="79"/>
      <c r="P6378" s="68"/>
      <c r="Q6378" s="79"/>
    </row>
    <row r="6379" spans="11:17">
      <c r="K6379" s="68"/>
      <c r="M6379" s="93"/>
      <c r="N6379" s="79"/>
      <c r="P6379" s="68"/>
      <c r="Q6379" s="79"/>
    </row>
    <row r="6380" spans="11:17">
      <c r="K6380" s="68"/>
      <c r="M6380" s="93"/>
      <c r="N6380" s="79"/>
      <c r="P6380" s="68"/>
      <c r="Q6380" s="79"/>
    </row>
    <row r="6381" spans="11:17">
      <c r="K6381" s="68"/>
      <c r="M6381" s="93"/>
      <c r="N6381" s="79"/>
      <c r="P6381" s="68"/>
      <c r="Q6381" s="79"/>
    </row>
    <row r="6382" spans="11:17">
      <c r="K6382" s="68"/>
      <c r="M6382" s="93"/>
      <c r="N6382" s="79"/>
      <c r="P6382" s="68"/>
      <c r="Q6382" s="79"/>
    </row>
    <row r="6383" spans="11:17">
      <c r="K6383" s="68"/>
      <c r="M6383" s="93"/>
      <c r="N6383" s="79"/>
      <c r="P6383" s="68"/>
      <c r="Q6383" s="79"/>
    </row>
    <row r="6384" spans="11:17">
      <c r="K6384" s="68"/>
      <c r="M6384" s="93"/>
      <c r="N6384" s="79"/>
      <c r="P6384" s="68"/>
      <c r="Q6384" s="79"/>
    </row>
    <row r="6385" spans="11:17">
      <c r="K6385" s="68"/>
      <c r="M6385" s="93"/>
      <c r="N6385" s="79"/>
      <c r="P6385" s="68"/>
      <c r="Q6385" s="79"/>
    </row>
    <row r="6386" spans="11:17">
      <c r="K6386" s="68"/>
      <c r="M6386" s="93"/>
      <c r="N6386" s="79"/>
      <c r="P6386" s="68"/>
      <c r="Q6386" s="79"/>
    </row>
    <row r="6387" spans="11:17">
      <c r="K6387" s="68"/>
      <c r="M6387" s="93"/>
      <c r="N6387" s="79"/>
      <c r="P6387" s="68"/>
      <c r="Q6387" s="79"/>
    </row>
    <row r="6388" spans="11:17">
      <c r="K6388" s="68"/>
      <c r="M6388" s="93"/>
      <c r="N6388" s="79"/>
      <c r="P6388" s="68"/>
      <c r="Q6388" s="79"/>
    </row>
    <row r="6389" spans="11:17">
      <c r="K6389" s="68"/>
      <c r="M6389" s="93"/>
      <c r="N6389" s="79"/>
      <c r="P6389" s="68"/>
      <c r="Q6389" s="79"/>
    </row>
    <row r="6390" spans="11:17">
      <c r="K6390" s="68"/>
      <c r="M6390" s="93"/>
      <c r="N6390" s="79"/>
      <c r="P6390" s="68"/>
      <c r="Q6390" s="79"/>
    </row>
    <row r="6391" spans="11:17">
      <c r="K6391" s="68"/>
      <c r="M6391" s="93"/>
      <c r="N6391" s="79"/>
      <c r="P6391" s="68"/>
      <c r="Q6391" s="79"/>
    </row>
    <row r="6392" spans="11:17">
      <c r="K6392" s="68"/>
      <c r="M6392" s="93"/>
      <c r="N6392" s="79"/>
      <c r="P6392" s="68"/>
      <c r="Q6392" s="79"/>
    </row>
    <row r="6393" spans="11:17">
      <c r="K6393" s="68"/>
      <c r="M6393" s="93"/>
      <c r="N6393" s="79"/>
      <c r="P6393" s="68"/>
      <c r="Q6393" s="79"/>
    </row>
    <row r="6394" spans="11:17">
      <c r="K6394" s="68"/>
      <c r="M6394" s="93"/>
      <c r="N6394" s="79"/>
      <c r="P6394" s="68"/>
      <c r="Q6394" s="79"/>
    </row>
    <row r="6395" spans="11:17">
      <c r="K6395" s="68"/>
      <c r="M6395" s="93"/>
      <c r="N6395" s="79"/>
      <c r="P6395" s="68"/>
      <c r="Q6395" s="79"/>
    </row>
    <row r="6396" spans="11:17">
      <c r="K6396" s="68"/>
      <c r="M6396" s="93"/>
      <c r="N6396" s="79"/>
      <c r="P6396" s="68"/>
      <c r="Q6396" s="79"/>
    </row>
    <row r="6397" spans="11:17">
      <c r="K6397" s="68"/>
      <c r="M6397" s="93"/>
      <c r="N6397" s="79"/>
      <c r="P6397" s="68"/>
      <c r="Q6397" s="79"/>
    </row>
    <row r="6398" spans="11:17">
      <c r="K6398" s="68"/>
      <c r="M6398" s="93"/>
      <c r="N6398" s="79"/>
      <c r="P6398" s="68"/>
      <c r="Q6398" s="79"/>
    </row>
    <row r="6399" spans="11:17">
      <c r="K6399" s="68"/>
      <c r="M6399" s="93"/>
      <c r="N6399" s="79"/>
      <c r="P6399" s="68"/>
      <c r="Q6399" s="79"/>
    </row>
    <row r="6400" spans="11:17">
      <c r="K6400" s="68"/>
      <c r="M6400" s="93"/>
      <c r="N6400" s="79"/>
      <c r="P6400" s="68"/>
      <c r="Q6400" s="79"/>
    </row>
    <row r="6401" spans="11:17">
      <c r="K6401" s="68"/>
      <c r="M6401" s="93"/>
      <c r="N6401" s="79"/>
      <c r="P6401" s="68"/>
      <c r="Q6401" s="79"/>
    </row>
    <row r="6402" spans="11:17">
      <c r="K6402" s="68"/>
      <c r="M6402" s="93"/>
      <c r="N6402" s="79"/>
      <c r="P6402" s="68"/>
      <c r="Q6402" s="79"/>
    </row>
    <row r="6403" spans="11:17">
      <c r="K6403" s="68"/>
      <c r="M6403" s="93"/>
      <c r="N6403" s="79"/>
      <c r="P6403" s="68"/>
      <c r="Q6403" s="79"/>
    </row>
    <row r="6404" spans="11:17">
      <c r="K6404" s="68"/>
      <c r="M6404" s="93"/>
      <c r="N6404" s="79"/>
      <c r="P6404" s="68"/>
      <c r="Q6404" s="79"/>
    </row>
    <row r="6405" spans="11:17">
      <c r="K6405" s="68"/>
      <c r="M6405" s="93"/>
      <c r="N6405" s="79"/>
      <c r="P6405" s="68"/>
      <c r="Q6405" s="79"/>
    </row>
    <row r="6406" spans="11:17">
      <c r="K6406" s="68"/>
      <c r="M6406" s="93"/>
      <c r="N6406" s="79"/>
      <c r="P6406" s="68"/>
      <c r="Q6406" s="79"/>
    </row>
    <row r="6407" spans="11:17">
      <c r="K6407" s="68"/>
      <c r="M6407" s="93"/>
      <c r="N6407" s="79"/>
      <c r="P6407" s="68"/>
      <c r="Q6407" s="79"/>
    </row>
    <row r="6408" spans="11:17">
      <c r="K6408" s="68"/>
      <c r="M6408" s="93"/>
      <c r="N6408" s="79"/>
      <c r="P6408" s="68"/>
      <c r="Q6408" s="79"/>
    </row>
    <row r="6409" spans="11:17">
      <c r="K6409" s="68"/>
      <c r="M6409" s="93"/>
      <c r="N6409" s="79"/>
      <c r="P6409" s="68"/>
      <c r="Q6409" s="79"/>
    </row>
    <row r="6410" spans="11:17">
      <c r="K6410" s="68"/>
      <c r="M6410" s="93"/>
      <c r="N6410" s="79"/>
      <c r="P6410" s="68"/>
      <c r="Q6410" s="79"/>
    </row>
    <row r="6411" spans="11:17">
      <c r="K6411" s="68"/>
      <c r="M6411" s="93"/>
      <c r="N6411" s="79"/>
      <c r="P6411" s="68"/>
      <c r="Q6411" s="79"/>
    </row>
    <row r="6412" spans="11:17">
      <c r="K6412" s="68"/>
      <c r="M6412" s="93"/>
      <c r="N6412" s="79"/>
      <c r="P6412" s="68"/>
      <c r="Q6412" s="79"/>
    </row>
    <row r="6413" spans="11:17">
      <c r="K6413" s="68"/>
      <c r="M6413" s="93"/>
      <c r="N6413" s="79"/>
      <c r="P6413" s="68"/>
      <c r="Q6413" s="79"/>
    </row>
    <row r="6414" spans="11:17">
      <c r="K6414" s="68"/>
      <c r="M6414" s="93"/>
      <c r="N6414" s="79"/>
      <c r="P6414" s="68"/>
      <c r="Q6414" s="79"/>
    </row>
    <row r="6415" spans="11:17">
      <c r="K6415" s="68"/>
      <c r="M6415" s="93"/>
      <c r="N6415" s="79"/>
      <c r="P6415" s="68"/>
      <c r="Q6415" s="79"/>
    </row>
    <row r="6416" spans="11:17">
      <c r="K6416" s="68"/>
      <c r="M6416" s="93"/>
      <c r="N6416" s="79"/>
      <c r="P6416" s="68"/>
      <c r="Q6416" s="79"/>
    </row>
    <row r="6417" spans="11:17">
      <c r="K6417" s="68"/>
      <c r="M6417" s="93"/>
      <c r="N6417" s="79"/>
      <c r="P6417" s="68"/>
      <c r="Q6417" s="79"/>
    </row>
    <row r="6418" spans="11:17">
      <c r="K6418" s="68"/>
      <c r="M6418" s="93"/>
      <c r="N6418" s="79"/>
      <c r="P6418" s="68"/>
      <c r="Q6418" s="79"/>
    </row>
    <row r="6419" spans="11:17">
      <c r="K6419" s="68"/>
      <c r="M6419" s="93"/>
      <c r="N6419" s="79"/>
      <c r="P6419" s="68"/>
      <c r="Q6419" s="79"/>
    </row>
    <row r="6420" spans="11:17">
      <c r="K6420" s="68"/>
      <c r="M6420" s="93"/>
      <c r="N6420" s="79"/>
      <c r="P6420" s="68"/>
      <c r="Q6420" s="79"/>
    </row>
    <row r="6421" spans="11:17">
      <c r="K6421" s="68"/>
      <c r="M6421" s="93"/>
      <c r="N6421" s="79"/>
      <c r="P6421" s="68"/>
      <c r="Q6421" s="79"/>
    </row>
    <row r="6422" spans="11:17">
      <c r="K6422" s="68"/>
      <c r="M6422" s="93"/>
      <c r="N6422" s="79"/>
      <c r="P6422" s="68"/>
      <c r="Q6422" s="79"/>
    </row>
    <row r="6423" spans="11:17">
      <c r="K6423" s="68"/>
      <c r="M6423" s="93"/>
      <c r="N6423" s="79"/>
      <c r="P6423" s="68"/>
      <c r="Q6423" s="79"/>
    </row>
    <row r="6424" spans="11:17">
      <c r="K6424" s="68"/>
      <c r="M6424" s="93"/>
      <c r="N6424" s="79"/>
      <c r="P6424" s="68"/>
      <c r="Q6424" s="79"/>
    </row>
    <row r="6425" spans="11:17">
      <c r="K6425" s="68"/>
      <c r="M6425" s="93"/>
      <c r="N6425" s="79"/>
      <c r="P6425" s="68"/>
      <c r="Q6425" s="79"/>
    </row>
    <row r="6426" spans="11:17">
      <c r="K6426" s="68"/>
      <c r="M6426" s="93"/>
      <c r="N6426" s="79"/>
      <c r="P6426" s="68"/>
      <c r="Q6426" s="79"/>
    </row>
    <row r="6427" spans="11:17">
      <c r="K6427" s="68"/>
      <c r="M6427" s="93"/>
      <c r="N6427" s="79"/>
      <c r="P6427" s="68"/>
      <c r="Q6427" s="79"/>
    </row>
    <row r="6428" spans="11:17">
      <c r="K6428" s="68"/>
      <c r="M6428" s="93"/>
      <c r="N6428" s="79"/>
      <c r="P6428" s="68"/>
      <c r="Q6428" s="79"/>
    </row>
    <row r="6429" spans="11:17">
      <c r="K6429" s="68"/>
      <c r="M6429" s="93"/>
      <c r="N6429" s="79"/>
      <c r="P6429" s="68"/>
      <c r="Q6429" s="79"/>
    </row>
    <row r="6430" spans="11:17">
      <c r="K6430" s="68"/>
      <c r="M6430" s="93"/>
      <c r="N6430" s="79"/>
      <c r="P6430" s="68"/>
      <c r="Q6430" s="79"/>
    </row>
    <row r="6431" spans="11:17">
      <c r="K6431" s="68"/>
      <c r="M6431" s="93"/>
      <c r="N6431" s="79"/>
      <c r="P6431" s="68"/>
      <c r="Q6431" s="79"/>
    </row>
    <row r="6432" spans="11:17">
      <c r="K6432" s="68"/>
      <c r="M6432" s="93"/>
      <c r="N6432" s="79"/>
      <c r="P6432" s="68"/>
      <c r="Q6432" s="79"/>
    </row>
    <row r="6433" spans="11:17">
      <c r="K6433" s="68"/>
      <c r="M6433" s="93"/>
      <c r="N6433" s="79"/>
      <c r="P6433" s="68"/>
      <c r="Q6433" s="79"/>
    </row>
    <row r="6434" spans="11:17">
      <c r="K6434" s="68"/>
      <c r="M6434" s="93"/>
      <c r="N6434" s="79"/>
      <c r="P6434" s="68"/>
      <c r="Q6434" s="79"/>
    </row>
    <row r="6435" spans="11:17">
      <c r="K6435" s="68"/>
      <c r="M6435" s="93"/>
      <c r="N6435" s="79"/>
      <c r="P6435" s="68"/>
      <c r="Q6435" s="79"/>
    </row>
    <row r="6436" spans="11:17">
      <c r="K6436" s="68"/>
      <c r="M6436" s="93"/>
      <c r="N6436" s="79"/>
      <c r="P6436" s="68"/>
      <c r="Q6436" s="79"/>
    </row>
    <row r="6437" spans="11:17">
      <c r="K6437" s="68"/>
      <c r="M6437" s="93"/>
      <c r="N6437" s="79"/>
      <c r="P6437" s="68"/>
      <c r="Q6437" s="79"/>
    </row>
    <row r="6438" spans="11:17">
      <c r="K6438" s="68"/>
      <c r="M6438" s="93"/>
      <c r="N6438" s="79"/>
      <c r="P6438" s="68"/>
      <c r="Q6438" s="79"/>
    </row>
    <row r="6439" spans="11:17">
      <c r="K6439" s="68"/>
      <c r="M6439" s="93"/>
      <c r="N6439" s="79"/>
      <c r="P6439" s="68"/>
      <c r="Q6439" s="79"/>
    </row>
    <row r="6440" spans="11:17">
      <c r="K6440" s="68"/>
      <c r="M6440" s="93"/>
      <c r="N6440" s="79"/>
      <c r="P6440" s="68"/>
      <c r="Q6440" s="79"/>
    </row>
    <row r="6441" spans="11:17">
      <c r="K6441" s="68"/>
      <c r="M6441" s="93"/>
      <c r="N6441" s="79"/>
      <c r="P6441" s="68"/>
      <c r="Q6441" s="79"/>
    </row>
    <row r="6442" spans="11:17">
      <c r="K6442" s="68"/>
      <c r="M6442" s="93"/>
      <c r="N6442" s="79"/>
      <c r="P6442" s="68"/>
      <c r="Q6442" s="79"/>
    </row>
    <row r="6443" spans="11:17">
      <c r="K6443" s="68"/>
      <c r="M6443" s="93"/>
      <c r="N6443" s="79"/>
      <c r="P6443" s="68"/>
      <c r="Q6443" s="79"/>
    </row>
    <row r="6444" spans="11:17">
      <c r="K6444" s="68"/>
      <c r="M6444" s="93"/>
      <c r="N6444" s="79"/>
      <c r="P6444" s="68"/>
      <c r="Q6444" s="79"/>
    </row>
    <row r="6445" spans="11:17">
      <c r="K6445" s="68"/>
      <c r="M6445" s="93"/>
      <c r="N6445" s="79"/>
      <c r="P6445" s="68"/>
      <c r="Q6445" s="79"/>
    </row>
    <row r="6446" spans="11:17">
      <c r="K6446" s="68"/>
      <c r="M6446" s="93"/>
      <c r="N6446" s="79"/>
      <c r="P6446" s="68"/>
      <c r="Q6446" s="79"/>
    </row>
    <row r="6447" spans="11:17">
      <c r="K6447" s="68"/>
      <c r="M6447" s="93"/>
      <c r="N6447" s="79"/>
      <c r="P6447" s="68"/>
      <c r="Q6447" s="79"/>
    </row>
    <row r="6448" spans="11:17">
      <c r="K6448" s="68"/>
      <c r="M6448" s="93"/>
      <c r="N6448" s="79"/>
      <c r="P6448" s="68"/>
      <c r="Q6448" s="79"/>
    </row>
    <row r="6449" spans="11:17">
      <c r="K6449" s="68"/>
      <c r="M6449" s="93"/>
      <c r="N6449" s="79"/>
      <c r="P6449" s="68"/>
      <c r="Q6449" s="79"/>
    </row>
    <row r="6450" spans="11:17">
      <c r="K6450" s="68"/>
      <c r="M6450" s="93"/>
      <c r="N6450" s="79"/>
      <c r="P6450" s="68"/>
      <c r="Q6450" s="79"/>
    </row>
    <row r="6451" spans="11:17">
      <c r="K6451" s="68"/>
      <c r="M6451" s="93"/>
      <c r="N6451" s="79"/>
      <c r="P6451" s="68"/>
      <c r="Q6451" s="79"/>
    </row>
    <row r="6452" spans="11:17">
      <c r="K6452" s="68"/>
      <c r="M6452" s="93"/>
      <c r="N6452" s="79"/>
      <c r="P6452" s="68"/>
      <c r="Q6452" s="79"/>
    </row>
    <row r="6453" spans="11:17">
      <c r="K6453" s="68"/>
      <c r="M6453" s="93"/>
      <c r="N6453" s="79"/>
      <c r="P6453" s="68"/>
      <c r="Q6453" s="79"/>
    </row>
    <row r="6454" spans="11:17">
      <c r="K6454" s="68"/>
      <c r="M6454" s="93"/>
      <c r="N6454" s="79"/>
      <c r="P6454" s="68"/>
      <c r="Q6454" s="79"/>
    </row>
    <row r="6455" spans="11:17">
      <c r="K6455" s="68"/>
      <c r="M6455" s="93"/>
      <c r="N6455" s="79"/>
      <c r="P6455" s="68"/>
      <c r="Q6455" s="79"/>
    </row>
    <row r="6456" spans="11:17">
      <c r="K6456" s="68"/>
      <c r="M6456" s="93"/>
      <c r="N6456" s="79"/>
      <c r="P6456" s="68"/>
      <c r="Q6456" s="79"/>
    </row>
    <row r="6457" spans="11:17">
      <c r="K6457" s="68"/>
      <c r="M6457" s="93"/>
      <c r="N6457" s="79"/>
      <c r="P6457" s="68"/>
      <c r="Q6457" s="79"/>
    </row>
    <row r="6458" spans="11:17">
      <c r="K6458" s="68"/>
      <c r="M6458" s="93"/>
      <c r="N6458" s="79"/>
      <c r="P6458" s="68"/>
      <c r="Q6458" s="79"/>
    </row>
    <row r="6459" spans="11:17">
      <c r="K6459" s="68"/>
      <c r="M6459" s="93"/>
      <c r="N6459" s="79"/>
      <c r="P6459" s="68"/>
      <c r="Q6459" s="79"/>
    </row>
    <row r="6460" spans="11:17">
      <c r="K6460" s="68"/>
      <c r="M6460" s="93"/>
      <c r="N6460" s="79"/>
      <c r="P6460" s="68"/>
      <c r="Q6460" s="79"/>
    </row>
    <row r="6461" spans="11:17">
      <c r="K6461" s="68"/>
      <c r="M6461" s="93"/>
      <c r="N6461" s="79"/>
      <c r="P6461" s="68"/>
      <c r="Q6461" s="79"/>
    </row>
    <row r="6462" spans="11:17">
      <c r="K6462" s="68"/>
      <c r="M6462" s="93"/>
      <c r="N6462" s="79"/>
      <c r="P6462" s="68"/>
      <c r="Q6462" s="79"/>
    </row>
    <row r="6463" spans="11:17">
      <c r="K6463" s="68"/>
      <c r="M6463" s="93"/>
      <c r="N6463" s="79"/>
      <c r="P6463" s="68"/>
      <c r="Q6463" s="79"/>
    </row>
    <row r="6464" spans="11:17">
      <c r="K6464" s="68"/>
      <c r="M6464" s="93"/>
      <c r="N6464" s="79"/>
      <c r="P6464" s="68"/>
      <c r="Q6464" s="79"/>
    </row>
    <row r="6465" spans="11:17">
      <c r="K6465" s="68"/>
      <c r="M6465" s="93"/>
      <c r="N6465" s="79"/>
      <c r="P6465" s="68"/>
      <c r="Q6465" s="79"/>
    </row>
    <row r="6466" spans="11:17">
      <c r="K6466" s="68"/>
      <c r="M6466" s="93"/>
      <c r="N6466" s="79"/>
      <c r="P6466" s="68"/>
      <c r="Q6466" s="79"/>
    </row>
    <row r="6467" spans="11:17">
      <c r="K6467" s="68"/>
      <c r="M6467" s="93"/>
      <c r="N6467" s="79"/>
      <c r="P6467" s="68"/>
      <c r="Q6467" s="79"/>
    </row>
    <row r="6468" spans="11:17">
      <c r="K6468" s="68"/>
      <c r="M6468" s="93"/>
      <c r="N6468" s="79"/>
      <c r="P6468" s="68"/>
      <c r="Q6468" s="79"/>
    </row>
    <row r="6469" spans="11:17">
      <c r="K6469" s="68"/>
      <c r="M6469" s="93"/>
      <c r="N6469" s="79"/>
      <c r="P6469" s="68"/>
      <c r="Q6469" s="79"/>
    </row>
    <row r="6470" spans="11:17">
      <c r="K6470" s="68"/>
      <c r="M6470" s="93"/>
      <c r="N6470" s="79"/>
      <c r="P6470" s="68"/>
      <c r="Q6470" s="79"/>
    </row>
    <row r="6471" spans="11:17">
      <c r="K6471" s="68"/>
      <c r="M6471" s="93"/>
      <c r="N6471" s="79"/>
      <c r="P6471" s="68"/>
      <c r="Q6471" s="79"/>
    </row>
    <row r="6472" spans="11:17">
      <c r="K6472" s="68"/>
      <c r="M6472" s="93"/>
      <c r="N6472" s="79"/>
      <c r="P6472" s="68"/>
      <c r="Q6472" s="79"/>
    </row>
    <row r="6473" spans="11:17">
      <c r="K6473" s="68"/>
      <c r="M6473" s="93"/>
      <c r="N6473" s="79"/>
      <c r="P6473" s="68"/>
      <c r="Q6473" s="79"/>
    </row>
    <row r="6474" spans="11:17">
      <c r="K6474" s="68"/>
      <c r="M6474" s="93"/>
      <c r="N6474" s="79"/>
      <c r="P6474" s="68"/>
      <c r="Q6474" s="79"/>
    </row>
    <row r="6475" spans="11:17">
      <c r="K6475" s="68"/>
      <c r="M6475" s="93"/>
      <c r="N6475" s="79"/>
      <c r="P6475" s="68"/>
      <c r="Q6475" s="79"/>
    </row>
    <row r="6476" spans="11:17">
      <c r="K6476" s="68"/>
      <c r="M6476" s="93"/>
      <c r="N6476" s="79"/>
      <c r="P6476" s="68"/>
      <c r="Q6476" s="79"/>
    </row>
    <row r="6477" spans="11:17">
      <c r="K6477" s="68"/>
      <c r="M6477" s="93"/>
      <c r="N6477" s="79"/>
      <c r="P6477" s="68"/>
      <c r="Q6477" s="79"/>
    </row>
    <row r="6478" spans="11:17">
      <c r="K6478" s="68"/>
      <c r="M6478" s="93"/>
      <c r="N6478" s="79"/>
      <c r="P6478" s="68"/>
      <c r="Q6478" s="79"/>
    </row>
    <row r="6479" spans="11:17">
      <c r="K6479" s="68"/>
      <c r="M6479" s="93"/>
      <c r="N6479" s="79"/>
      <c r="P6479" s="68"/>
      <c r="Q6479" s="79"/>
    </row>
    <row r="6480" spans="11:17">
      <c r="K6480" s="68"/>
      <c r="M6480" s="93"/>
      <c r="N6480" s="79"/>
      <c r="P6480" s="68"/>
      <c r="Q6480" s="79"/>
    </row>
    <row r="6481" spans="11:17">
      <c r="K6481" s="68"/>
      <c r="M6481" s="93"/>
      <c r="N6481" s="79"/>
      <c r="P6481" s="68"/>
      <c r="Q6481" s="79"/>
    </row>
    <row r="6482" spans="11:17">
      <c r="K6482" s="68"/>
      <c r="M6482" s="93"/>
      <c r="N6482" s="79"/>
      <c r="P6482" s="68"/>
      <c r="Q6482" s="79"/>
    </row>
    <row r="6483" spans="11:17">
      <c r="K6483" s="68"/>
      <c r="M6483" s="93"/>
      <c r="N6483" s="79"/>
      <c r="P6483" s="68"/>
      <c r="Q6483" s="79"/>
    </row>
    <row r="6484" spans="11:17">
      <c r="K6484" s="68"/>
      <c r="M6484" s="93"/>
      <c r="N6484" s="79"/>
      <c r="P6484" s="68"/>
      <c r="Q6484" s="79"/>
    </row>
    <row r="6485" spans="11:17">
      <c r="K6485" s="68"/>
      <c r="M6485" s="93"/>
      <c r="N6485" s="79"/>
      <c r="P6485" s="68"/>
      <c r="Q6485" s="79"/>
    </row>
    <row r="6486" spans="11:17">
      <c r="K6486" s="68"/>
      <c r="M6486" s="93"/>
      <c r="N6486" s="79"/>
      <c r="P6486" s="68"/>
      <c r="Q6486" s="79"/>
    </row>
    <row r="6487" spans="11:17">
      <c r="K6487" s="68"/>
      <c r="M6487" s="93"/>
      <c r="N6487" s="79"/>
      <c r="P6487" s="68"/>
      <c r="Q6487" s="79"/>
    </row>
    <row r="6488" spans="11:17">
      <c r="K6488" s="68"/>
      <c r="M6488" s="93"/>
      <c r="N6488" s="79"/>
      <c r="P6488" s="68"/>
      <c r="Q6488" s="79"/>
    </row>
    <row r="6489" spans="11:17">
      <c r="K6489" s="68"/>
      <c r="M6489" s="93"/>
      <c r="N6489" s="79"/>
      <c r="P6489" s="68"/>
      <c r="Q6489" s="79"/>
    </row>
    <row r="6490" spans="11:17">
      <c r="K6490" s="68"/>
      <c r="M6490" s="93"/>
      <c r="N6490" s="79"/>
      <c r="P6490" s="68"/>
      <c r="Q6490" s="79"/>
    </row>
    <row r="6491" spans="11:17">
      <c r="K6491" s="68"/>
      <c r="M6491" s="93"/>
      <c r="N6491" s="79"/>
      <c r="P6491" s="68"/>
      <c r="Q6491" s="79"/>
    </row>
    <row r="6492" spans="11:17">
      <c r="K6492" s="68"/>
      <c r="M6492" s="93"/>
      <c r="N6492" s="79"/>
      <c r="P6492" s="68"/>
      <c r="Q6492" s="79"/>
    </row>
    <row r="6493" spans="11:17">
      <c r="K6493" s="68"/>
      <c r="M6493" s="93"/>
      <c r="N6493" s="79"/>
      <c r="P6493" s="68"/>
      <c r="Q6493" s="79"/>
    </row>
    <row r="6494" spans="11:17">
      <c r="K6494" s="68"/>
      <c r="M6494" s="93"/>
      <c r="N6494" s="79"/>
      <c r="P6494" s="68"/>
      <c r="Q6494" s="79"/>
    </row>
    <row r="6495" spans="11:17">
      <c r="K6495" s="68"/>
      <c r="M6495" s="93"/>
      <c r="N6495" s="79"/>
      <c r="P6495" s="68"/>
      <c r="Q6495" s="79"/>
    </row>
    <row r="6496" spans="11:17">
      <c r="K6496" s="68"/>
      <c r="M6496" s="93"/>
      <c r="N6496" s="79"/>
      <c r="P6496" s="68"/>
      <c r="Q6496" s="79"/>
    </row>
    <row r="6497" spans="11:17">
      <c r="K6497" s="68"/>
      <c r="M6497" s="93"/>
      <c r="N6497" s="79"/>
      <c r="P6497" s="68"/>
      <c r="Q6497" s="79"/>
    </row>
    <row r="6498" spans="11:17">
      <c r="K6498" s="68"/>
      <c r="M6498" s="93"/>
      <c r="N6498" s="79"/>
      <c r="P6498" s="68"/>
      <c r="Q6498" s="79"/>
    </row>
    <row r="6499" spans="11:17">
      <c r="K6499" s="68"/>
      <c r="M6499" s="93"/>
      <c r="N6499" s="79"/>
      <c r="P6499" s="68"/>
      <c r="Q6499" s="79"/>
    </row>
    <row r="6500" spans="11:17">
      <c r="K6500" s="68"/>
      <c r="M6500" s="93"/>
      <c r="N6500" s="79"/>
      <c r="P6500" s="68"/>
      <c r="Q6500" s="79"/>
    </row>
    <row r="6501" spans="11:17">
      <c r="K6501" s="68"/>
      <c r="M6501" s="93"/>
      <c r="N6501" s="79"/>
      <c r="P6501" s="68"/>
      <c r="Q6501" s="79"/>
    </row>
    <row r="6502" spans="11:17">
      <c r="K6502" s="68"/>
      <c r="M6502" s="93"/>
      <c r="N6502" s="79"/>
      <c r="P6502" s="68"/>
      <c r="Q6502" s="79"/>
    </row>
    <row r="6503" spans="11:17">
      <c r="K6503" s="68"/>
      <c r="M6503" s="93"/>
      <c r="N6503" s="79"/>
      <c r="P6503" s="68"/>
      <c r="Q6503" s="79"/>
    </row>
    <row r="6504" spans="11:17">
      <c r="K6504" s="68"/>
      <c r="M6504" s="93"/>
      <c r="N6504" s="79"/>
      <c r="P6504" s="68"/>
      <c r="Q6504" s="79"/>
    </row>
    <row r="6505" spans="11:17">
      <c r="K6505" s="68"/>
      <c r="M6505" s="93"/>
      <c r="N6505" s="79"/>
      <c r="P6505" s="68"/>
      <c r="Q6505" s="79"/>
    </row>
    <row r="6506" spans="11:17">
      <c r="K6506" s="68"/>
      <c r="M6506" s="93"/>
      <c r="N6506" s="79"/>
      <c r="P6506" s="68"/>
      <c r="Q6506" s="79"/>
    </row>
    <row r="6507" spans="11:17">
      <c r="K6507" s="68"/>
      <c r="M6507" s="93"/>
      <c r="N6507" s="79"/>
      <c r="P6507" s="68"/>
      <c r="Q6507" s="79"/>
    </row>
    <row r="6508" spans="11:17">
      <c r="K6508" s="68"/>
      <c r="M6508" s="93"/>
      <c r="N6508" s="79"/>
      <c r="P6508" s="68"/>
      <c r="Q6508" s="79"/>
    </row>
    <row r="6509" spans="11:17">
      <c r="K6509" s="68"/>
      <c r="M6509" s="93"/>
      <c r="N6509" s="79"/>
      <c r="P6509" s="68"/>
      <c r="Q6509" s="79"/>
    </row>
    <row r="6510" spans="11:17">
      <c r="K6510" s="68"/>
      <c r="M6510" s="93"/>
      <c r="N6510" s="79"/>
      <c r="P6510" s="68"/>
      <c r="Q6510" s="79"/>
    </row>
    <row r="6511" spans="11:17">
      <c r="K6511" s="68"/>
      <c r="M6511" s="93"/>
      <c r="N6511" s="79"/>
      <c r="P6511" s="68"/>
      <c r="Q6511" s="79"/>
    </row>
    <row r="6512" spans="11:17">
      <c r="K6512" s="68"/>
      <c r="M6512" s="93"/>
      <c r="N6512" s="79"/>
      <c r="P6512" s="68"/>
      <c r="Q6512" s="79"/>
    </row>
    <row r="6513" spans="11:17">
      <c r="K6513" s="68"/>
      <c r="M6513" s="93"/>
      <c r="N6513" s="79"/>
      <c r="P6513" s="68"/>
      <c r="Q6513" s="79"/>
    </row>
    <row r="6514" spans="11:17">
      <c r="K6514" s="68"/>
      <c r="M6514" s="93"/>
      <c r="N6514" s="79"/>
      <c r="P6514" s="68"/>
      <c r="Q6514" s="79"/>
    </row>
    <row r="6515" spans="11:17">
      <c r="K6515" s="68"/>
      <c r="M6515" s="93"/>
      <c r="N6515" s="79"/>
      <c r="P6515" s="68"/>
      <c r="Q6515" s="79"/>
    </row>
    <row r="6516" spans="11:17">
      <c r="K6516" s="68"/>
      <c r="M6516" s="93"/>
      <c r="N6516" s="79"/>
      <c r="P6516" s="68"/>
      <c r="Q6516" s="79"/>
    </row>
    <row r="6517" spans="11:17">
      <c r="K6517" s="68"/>
      <c r="M6517" s="93"/>
      <c r="N6517" s="79"/>
      <c r="P6517" s="68"/>
      <c r="Q6517" s="79"/>
    </row>
    <row r="6518" spans="11:17">
      <c r="K6518" s="68"/>
      <c r="M6518" s="93"/>
      <c r="N6518" s="79"/>
      <c r="P6518" s="68"/>
      <c r="Q6518" s="79"/>
    </row>
    <row r="6519" spans="11:17">
      <c r="K6519" s="68"/>
      <c r="M6519" s="93"/>
      <c r="N6519" s="79"/>
      <c r="P6519" s="68"/>
      <c r="Q6519" s="79"/>
    </row>
    <row r="6520" spans="11:17">
      <c r="K6520" s="68"/>
      <c r="M6520" s="93"/>
      <c r="N6520" s="79"/>
      <c r="P6520" s="68"/>
      <c r="Q6520" s="79"/>
    </row>
    <row r="6521" spans="11:17">
      <c r="K6521" s="68"/>
      <c r="M6521" s="93"/>
      <c r="N6521" s="79"/>
      <c r="P6521" s="68"/>
      <c r="Q6521" s="79"/>
    </row>
    <row r="6522" spans="11:17">
      <c r="K6522" s="68"/>
      <c r="M6522" s="93"/>
      <c r="N6522" s="79"/>
      <c r="P6522" s="68"/>
      <c r="Q6522" s="79"/>
    </row>
    <row r="6523" spans="11:17">
      <c r="K6523" s="68"/>
      <c r="M6523" s="93"/>
      <c r="N6523" s="79"/>
      <c r="P6523" s="68"/>
      <c r="Q6523" s="79"/>
    </row>
    <row r="6524" spans="11:17">
      <c r="K6524" s="68"/>
      <c r="M6524" s="93"/>
      <c r="N6524" s="79"/>
      <c r="P6524" s="68"/>
      <c r="Q6524" s="79"/>
    </row>
    <row r="6525" spans="11:17">
      <c r="K6525" s="68"/>
      <c r="M6525" s="93"/>
      <c r="N6525" s="79"/>
      <c r="P6525" s="68"/>
      <c r="Q6525" s="79"/>
    </row>
    <row r="6526" spans="11:17">
      <c r="K6526" s="68"/>
      <c r="M6526" s="93"/>
      <c r="N6526" s="79"/>
      <c r="P6526" s="68"/>
      <c r="Q6526" s="79"/>
    </row>
    <row r="6527" spans="11:17">
      <c r="K6527" s="68"/>
      <c r="M6527" s="93"/>
      <c r="N6527" s="79"/>
      <c r="P6527" s="68"/>
      <c r="Q6527" s="79"/>
    </row>
    <row r="6528" spans="11:17">
      <c r="K6528" s="68"/>
      <c r="M6528" s="93"/>
      <c r="N6528" s="79"/>
      <c r="P6528" s="68"/>
      <c r="Q6528" s="79"/>
    </row>
    <row r="6529" spans="11:17">
      <c r="K6529" s="68"/>
      <c r="M6529" s="93"/>
      <c r="N6529" s="79"/>
      <c r="P6529" s="68"/>
      <c r="Q6529" s="79"/>
    </row>
    <row r="6530" spans="11:17">
      <c r="K6530" s="68"/>
      <c r="M6530" s="93"/>
      <c r="N6530" s="79"/>
      <c r="P6530" s="68"/>
      <c r="Q6530" s="79"/>
    </row>
    <row r="6531" spans="11:17">
      <c r="K6531" s="68"/>
      <c r="M6531" s="93"/>
      <c r="N6531" s="79"/>
      <c r="P6531" s="68"/>
      <c r="Q6531" s="79"/>
    </row>
    <row r="6532" spans="11:17">
      <c r="K6532" s="68"/>
      <c r="M6532" s="93"/>
      <c r="N6532" s="79"/>
      <c r="P6532" s="68"/>
      <c r="Q6532" s="79"/>
    </row>
    <row r="6533" spans="11:17">
      <c r="K6533" s="68"/>
      <c r="M6533" s="93"/>
      <c r="N6533" s="79"/>
      <c r="P6533" s="68"/>
      <c r="Q6533" s="79"/>
    </row>
    <row r="6534" spans="11:17">
      <c r="K6534" s="68"/>
      <c r="M6534" s="93"/>
      <c r="N6534" s="79"/>
      <c r="P6534" s="68"/>
      <c r="Q6534" s="79"/>
    </row>
    <row r="6535" spans="11:17">
      <c r="K6535" s="68"/>
      <c r="M6535" s="93"/>
      <c r="N6535" s="79"/>
      <c r="P6535" s="68"/>
      <c r="Q6535" s="79"/>
    </row>
    <row r="6536" spans="11:17">
      <c r="K6536" s="68"/>
      <c r="M6536" s="93"/>
      <c r="N6536" s="79"/>
      <c r="P6536" s="68"/>
      <c r="Q6536" s="79"/>
    </row>
    <row r="6537" spans="11:17">
      <c r="K6537" s="68"/>
      <c r="M6537" s="93"/>
      <c r="N6537" s="79"/>
      <c r="P6537" s="68"/>
      <c r="Q6537" s="79"/>
    </row>
    <row r="6538" spans="11:17">
      <c r="K6538" s="68"/>
      <c r="M6538" s="93"/>
      <c r="N6538" s="79"/>
      <c r="P6538" s="68"/>
      <c r="Q6538" s="79"/>
    </row>
    <row r="6539" spans="11:17">
      <c r="K6539" s="68"/>
      <c r="M6539" s="93"/>
      <c r="N6539" s="79"/>
      <c r="P6539" s="68"/>
      <c r="Q6539" s="79"/>
    </row>
    <row r="6540" spans="11:17">
      <c r="K6540" s="68"/>
      <c r="M6540" s="93"/>
      <c r="N6540" s="79"/>
      <c r="P6540" s="68"/>
      <c r="Q6540" s="79"/>
    </row>
    <row r="6541" spans="11:17">
      <c r="K6541" s="68"/>
      <c r="M6541" s="93"/>
      <c r="N6541" s="79"/>
      <c r="P6541" s="68"/>
      <c r="Q6541" s="79"/>
    </row>
    <row r="6542" spans="11:17">
      <c r="K6542" s="68"/>
      <c r="M6542" s="93"/>
      <c r="N6542" s="79"/>
      <c r="P6542" s="68"/>
      <c r="Q6542" s="79"/>
    </row>
    <row r="6543" spans="11:17">
      <c r="K6543" s="68"/>
      <c r="M6543" s="93"/>
      <c r="N6543" s="79"/>
      <c r="P6543" s="68"/>
      <c r="Q6543" s="79"/>
    </row>
    <row r="6544" spans="11:17">
      <c r="K6544" s="68"/>
      <c r="M6544" s="93"/>
      <c r="N6544" s="79"/>
      <c r="P6544" s="68"/>
      <c r="Q6544" s="79"/>
    </row>
    <row r="6545" spans="11:17">
      <c r="K6545" s="68"/>
      <c r="M6545" s="93"/>
      <c r="N6545" s="79"/>
      <c r="P6545" s="68"/>
      <c r="Q6545" s="79"/>
    </row>
    <row r="6546" spans="11:17">
      <c r="K6546" s="68"/>
      <c r="M6546" s="93"/>
      <c r="N6546" s="79"/>
      <c r="P6546" s="68"/>
      <c r="Q6546" s="79"/>
    </row>
    <row r="6547" spans="11:17">
      <c r="K6547" s="68"/>
      <c r="M6547" s="93"/>
      <c r="N6547" s="79"/>
      <c r="P6547" s="68"/>
      <c r="Q6547" s="79"/>
    </row>
    <row r="6548" spans="11:17">
      <c r="K6548" s="68"/>
      <c r="M6548" s="93"/>
      <c r="N6548" s="79"/>
      <c r="P6548" s="68"/>
      <c r="Q6548" s="79"/>
    </row>
    <row r="6549" spans="11:17">
      <c r="K6549" s="68"/>
      <c r="M6549" s="93"/>
      <c r="N6549" s="79"/>
      <c r="P6549" s="68"/>
      <c r="Q6549" s="79"/>
    </row>
    <row r="6550" spans="11:17">
      <c r="K6550" s="68"/>
      <c r="M6550" s="93"/>
      <c r="N6550" s="79"/>
      <c r="P6550" s="68"/>
      <c r="Q6550" s="79"/>
    </row>
    <row r="6551" spans="11:17">
      <c r="K6551" s="68"/>
      <c r="M6551" s="93"/>
      <c r="N6551" s="79"/>
      <c r="P6551" s="68"/>
      <c r="Q6551" s="79"/>
    </row>
    <row r="6552" spans="11:17">
      <c r="K6552" s="68"/>
      <c r="M6552" s="93"/>
      <c r="N6552" s="79"/>
      <c r="P6552" s="68"/>
      <c r="Q6552" s="79"/>
    </row>
    <row r="6553" spans="11:17">
      <c r="K6553" s="68"/>
      <c r="M6553" s="93"/>
      <c r="N6553" s="79"/>
      <c r="P6553" s="68"/>
      <c r="Q6553" s="79"/>
    </row>
    <row r="6554" spans="11:17">
      <c r="K6554" s="68"/>
      <c r="M6554" s="93"/>
      <c r="N6554" s="79"/>
      <c r="P6554" s="68"/>
      <c r="Q6554" s="79"/>
    </row>
    <row r="6555" spans="11:17">
      <c r="K6555" s="68"/>
      <c r="M6555" s="93"/>
      <c r="N6555" s="79"/>
      <c r="P6555" s="68"/>
      <c r="Q6555" s="79"/>
    </row>
    <row r="6556" spans="11:17">
      <c r="K6556" s="68"/>
      <c r="M6556" s="93"/>
      <c r="N6556" s="79"/>
      <c r="P6556" s="68"/>
      <c r="Q6556" s="79"/>
    </row>
    <row r="6557" spans="11:17">
      <c r="K6557" s="68"/>
      <c r="M6557" s="93"/>
      <c r="N6557" s="79"/>
      <c r="P6557" s="68"/>
      <c r="Q6557" s="79"/>
    </row>
    <row r="6558" spans="11:17">
      <c r="K6558" s="68"/>
      <c r="M6558" s="93"/>
      <c r="N6558" s="79"/>
      <c r="P6558" s="68"/>
      <c r="Q6558" s="79"/>
    </row>
    <row r="6559" spans="11:17">
      <c r="K6559" s="68"/>
      <c r="M6559" s="93"/>
      <c r="N6559" s="79"/>
      <c r="P6559" s="68"/>
      <c r="Q6559" s="79"/>
    </row>
    <row r="6560" spans="11:17">
      <c r="K6560" s="68"/>
      <c r="M6560" s="93"/>
      <c r="N6560" s="79"/>
      <c r="P6560" s="68"/>
      <c r="Q6560" s="79"/>
    </row>
    <row r="6561" spans="11:17">
      <c r="K6561" s="68"/>
      <c r="M6561" s="93"/>
      <c r="N6561" s="79"/>
      <c r="P6561" s="68"/>
      <c r="Q6561" s="79"/>
    </row>
    <row r="6562" spans="11:17">
      <c r="K6562" s="68"/>
      <c r="M6562" s="93"/>
      <c r="N6562" s="79"/>
      <c r="P6562" s="68"/>
      <c r="Q6562" s="79"/>
    </row>
    <row r="6563" spans="11:17">
      <c r="K6563" s="68"/>
      <c r="M6563" s="93"/>
      <c r="N6563" s="79"/>
      <c r="P6563" s="68"/>
      <c r="Q6563" s="79"/>
    </row>
    <row r="6564" spans="11:17">
      <c r="K6564" s="68"/>
      <c r="M6564" s="93"/>
      <c r="N6564" s="79"/>
      <c r="P6564" s="68"/>
      <c r="Q6564" s="79"/>
    </row>
    <row r="6565" spans="11:17">
      <c r="K6565" s="68"/>
      <c r="M6565" s="93"/>
      <c r="N6565" s="79"/>
      <c r="P6565" s="68"/>
      <c r="Q6565" s="79"/>
    </row>
    <row r="6566" spans="11:17">
      <c r="K6566" s="68"/>
      <c r="M6566" s="93"/>
      <c r="N6566" s="79"/>
      <c r="P6566" s="68"/>
      <c r="Q6566" s="79"/>
    </row>
    <row r="6567" spans="11:17">
      <c r="K6567" s="68"/>
      <c r="M6567" s="93"/>
      <c r="N6567" s="79"/>
      <c r="P6567" s="68"/>
      <c r="Q6567" s="79"/>
    </row>
    <row r="6568" spans="11:17">
      <c r="K6568" s="68"/>
      <c r="M6568" s="93"/>
      <c r="N6568" s="79"/>
      <c r="P6568" s="68"/>
      <c r="Q6568" s="79"/>
    </row>
    <row r="6569" spans="11:17">
      <c r="K6569" s="68"/>
      <c r="M6569" s="93"/>
      <c r="N6569" s="79"/>
      <c r="P6569" s="68"/>
      <c r="Q6569" s="79"/>
    </row>
    <row r="6570" spans="11:17">
      <c r="K6570" s="68"/>
      <c r="M6570" s="93"/>
      <c r="N6570" s="79"/>
      <c r="P6570" s="68"/>
      <c r="Q6570" s="79"/>
    </row>
    <row r="6571" spans="11:17">
      <c r="K6571" s="68"/>
      <c r="M6571" s="93"/>
      <c r="N6571" s="79"/>
      <c r="P6571" s="68"/>
      <c r="Q6571" s="79"/>
    </row>
    <row r="6572" spans="11:17">
      <c r="K6572" s="68"/>
      <c r="M6572" s="93"/>
      <c r="N6572" s="79"/>
      <c r="P6572" s="68"/>
      <c r="Q6572" s="79"/>
    </row>
    <row r="6573" spans="11:17">
      <c r="K6573" s="68"/>
      <c r="M6573" s="93"/>
      <c r="N6573" s="79"/>
      <c r="P6573" s="68"/>
      <c r="Q6573" s="79"/>
    </row>
    <row r="6574" spans="11:17">
      <c r="K6574" s="68"/>
      <c r="M6574" s="93"/>
      <c r="N6574" s="79"/>
      <c r="P6574" s="68"/>
      <c r="Q6574" s="79"/>
    </row>
    <row r="6575" spans="11:17">
      <c r="K6575" s="68"/>
      <c r="M6575" s="93"/>
      <c r="N6575" s="79"/>
      <c r="P6575" s="68"/>
      <c r="Q6575" s="79"/>
    </row>
    <row r="6576" spans="11:17">
      <c r="K6576" s="68"/>
      <c r="M6576" s="93"/>
      <c r="N6576" s="79"/>
      <c r="P6576" s="68"/>
      <c r="Q6576" s="79"/>
    </row>
    <row r="6577" spans="11:17">
      <c r="K6577" s="68"/>
      <c r="M6577" s="93"/>
      <c r="N6577" s="79"/>
      <c r="P6577" s="68"/>
      <c r="Q6577" s="79"/>
    </row>
    <row r="6578" spans="11:17">
      <c r="K6578" s="68"/>
      <c r="M6578" s="93"/>
      <c r="N6578" s="79"/>
      <c r="P6578" s="68"/>
      <c r="Q6578" s="79"/>
    </row>
    <row r="6579" spans="11:17">
      <c r="K6579" s="68"/>
      <c r="M6579" s="93"/>
      <c r="N6579" s="79"/>
      <c r="P6579" s="68"/>
      <c r="Q6579" s="79"/>
    </row>
    <row r="6580" spans="11:17">
      <c r="K6580" s="68"/>
      <c r="M6580" s="93"/>
      <c r="N6580" s="79"/>
      <c r="P6580" s="68"/>
      <c r="Q6580" s="79"/>
    </row>
    <row r="6581" spans="11:17">
      <c r="K6581" s="68"/>
      <c r="M6581" s="93"/>
      <c r="N6581" s="79"/>
      <c r="P6581" s="68"/>
      <c r="Q6581" s="79"/>
    </row>
    <row r="6582" spans="11:17">
      <c r="K6582" s="68"/>
      <c r="M6582" s="93"/>
      <c r="N6582" s="79"/>
      <c r="P6582" s="68"/>
      <c r="Q6582" s="79"/>
    </row>
    <row r="6583" spans="11:17">
      <c r="K6583" s="68"/>
      <c r="M6583" s="93"/>
      <c r="N6583" s="79"/>
      <c r="P6583" s="68"/>
      <c r="Q6583" s="79"/>
    </row>
    <row r="6584" spans="11:17">
      <c r="K6584" s="68"/>
      <c r="M6584" s="93"/>
      <c r="N6584" s="79"/>
      <c r="P6584" s="68"/>
      <c r="Q6584" s="79"/>
    </row>
    <row r="6585" spans="11:17">
      <c r="K6585" s="68"/>
      <c r="M6585" s="93"/>
      <c r="N6585" s="79"/>
      <c r="P6585" s="68"/>
      <c r="Q6585" s="79"/>
    </row>
    <row r="6586" spans="11:17">
      <c r="K6586" s="68"/>
      <c r="M6586" s="93"/>
      <c r="N6586" s="79"/>
      <c r="P6586" s="68"/>
      <c r="Q6586" s="79"/>
    </row>
    <row r="6587" spans="11:17">
      <c r="K6587" s="68"/>
      <c r="M6587" s="93"/>
      <c r="N6587" s="79"/>
      <c r="P6587" s="68"/>
      <c r="Q6587" s="79"/>
    </row>
    <row r="6588" spans="11:17">
      <c r="K6588" s="68"/>
      <c r="M6588" s="93"/>
      <c r="N6588" s="79"/>
      <c r="P6588" s="68"/>
      <c r="Q6588" s="79"/>
    </row>
    <row r="6589" spans="11:17">
      <c r="K6589" s="68"/>
      <c r="M6589" s="93"/>
      <c r="N6589" s="79"/>
      <c r="P6589" s="68"/>
      <c r="Q6589" s="79"/>
    </row>
    <row r="6590" spans="11:17">
      <c r="K6590" s="68"/>
      <c r="M6590" s="93"/>
      <c r="N6590" s="79"/>
      <c r="P6590" s="68"/>
      <c r="Q6590" s="79"/>
    </row>
    <row r="6591" spans="11:17">
      <c r="K6591" s="68"/>
      <c r="M6591" s="93"/>
      <c r="N6591" s="79"/>
      <c r="P6591" s="68"/>
      <c r="Q6591" s="79"/>
    </row>
    <row r="6592" spans="11:17">
      <c r="K6592" s="68"/>
      <c r="M6592" s="93"/>
      <c r="N6592" s="79"/>
      <c r="P6592" s="68"/>
      <c r="Q6592" s="79"/>
    </row>
    <row r="6593" spans="11:17">
      <c r="K6593" s="68"/>
      <c r="M6593" s="93"/>
      <c r="N6593" s="79"/>
      <c r="P6593" s="68"/>
      <c r="Q6593" s="79"/>
    </row>
    <row r="6594" spans="11:17">
      <c r="K6594" s="68"/>
      <c r="M6594" s="93"/>
      <c r="N6594" s="79"/>
      <c r="P6594" s="68"/>
      <c r="Q6594" s="79"/>
    </row>
    <row r="6595" spans="11:17">
      <c r="K6595" s="68"/>
      <c r="M6595" s="93"/>
      <c r="N6595" s="79"/>
      <c r="P6595" s="68"/>
      <c r="Q6595" s="79"/>
    </row>
    <row r="6596" spans="11:17">
      <c r="K6596" s="68"/>
      <c r="M6596" s="93"/>
      <c r="N6596" s="79"/>
      <c r="P6596" s="68"/>
      <c r="Q6596" s="79"/>
    </row>
    <row r="6597" spans="11:17">
      <c r="K6597" s="68"/>
      <c r="M6597" s="93"/>
      <c r="N6597" s="79"/>
      <c r="P6597" s="68"/>
      <c r="Q6597" s="79"/>
    </row>
    <row r="6598" spans="11:17">
      <c r="K6598" s="68"/>
      <c r="M6598" s="93"/>
      <c r="N6598" s="79"/>
      <c r="P6598" s="68"/>
      <c r="Q6598" s="79"/>
    </row>
    <row r="6599" spans="11:17">
      <c r="K6599" s="68"/>
      <c r="M6599" s="93"/>
      <c r="N6599" s="79"/>
      <c r="P6599" s="68"/>
      <c r="Q6599" s="79"/>
    </row>
    <row r="6600" spans="11:17">
      <c r="K6600" s="68"/>
      <c r="M6600" s="93"/>
      <c r="N6600" s="79"/>
      <c r="P6600" s="68"/>
      <c r="Q6600" s="79"/>
    </row>
    <row r="6601" spans="11:17">
      <c r="K6601" s="68"/>
      <c r="M6601" s="93"/>
      <c r="N6601" s="79"/>
      <c r="P6601" s="68"/>
      <c r="Q6601" s="79"/>
    </row>
    <row r="6602" spans="11:17">
      <c r="K6602" s="68"/>
      <c r="M6602" s="93"/>
      <c r="N6602" s="79"/>
      <c r="P6602" s="68"/>
      <c r="Q6602" s="79"/>
    </row>
    <row r="6603" spans="11:17">
      <c r="K6603" s="68"/>
      <c r="M6603" s="93"/>
      <c r="N6603" s="79"/>
      <c r="P6603" s="68"/>
      <c r="Q6603" s="79"/>
    </row>
    <row r="6604" spans="11:17">
      <c r="K6604" s="68"/>
      <c r="M6604" s="93"/>
      <c r="N6604" s="79"/>
      <c r="P6604" s="68"/>
      <c r="Q6604" s="79"/>
    </row>
    <row r="6605" spans="11:17">
      <c r="K6605" s="68"/>
      <c r="M6605" s="93"/>
      <c r="N6605" s="79"/>
      <c r="P6605" s="68"/>
      <c r="Q6605" s="79"/>
    </row>
    <row r="6606" spans="11:17">
      <c r="K6606" s="68"/>
      <c r="M6606" s="93"/>
      <c r="N6606" s="79"/>
      <c r="P6606" s="68"/>
      <c r="Q6606" s="79"/>
    </row>
    <row r="6607" spans="11:17">
      <c r="K6607" s="68"/>
      <c r="M6607" s="93"/>
      <c r="N6607" s="79"/>
      <c r="P6607" s="68"/>
      <c r="Q6607" s="79"/>
    </row>
    <row r="6608" spans="11:17">
      <c r="K6608" s="68"/>
      <c r="M6608" s="93"/>
      <c r="N6608" s="79"/>
      <c r="P6608" s="68"/>
      <c r="Q6608" s="79"/>
    </row>
    <row r="6609" spans="11:17">
      <c r="K6609" s="68"/>
      <c r="M6609" s="93"/>
      <c r="N6609" s="79"/>
      <c r="P6609" s="68"/>
      <c r="Q6609" s="79"/>
    </row>
    <row r="6610" spans="11:17">
      <c r="K6610" s="68"/>
      <c r="M6610" s="93"/>
      <c r="N6610" s="79"/>
      <c r="P6610" s="68"/>
      <c r="Q6610" s="79"/>
    </row>
    <row r="6611" spans="11:17">
      <c r="K6611" s="68"/>
      <c r="M6611" s="93"/>
      <c r="N6611" s="79"/>
      <c r="P6611" s="68"/>
      <c r="Q6611" s="79"/>
    </row>
    <row r="6612" spans="11:17">
      <c r="K6612" s="68"/>
      <c r="M6612" s="93"/>
      <c r="N6612" s="79"/>
      <c r="P6612" s="68"/>
      <c r="Q6612" s="79"/>
    </row>
    <row r="6613" spans="11:17">
      <c r="K6613" s="68"/>
      <c r="M6613" s="93"/>
      <c r="N6613" s="79"/>
      <c r="P6613" s="68"/>
      <c r="Q6613" s="79"/>
    </row>
    <row r="6614" spans="11:17">
      <c r="K6614" s="68"/>
      <c r="M6614" s="93"/>
      <c r="N6614" s="79"/>
      <c r="P6614" s="68"/>
      <c r="Q6614" s="79"/>
    </row>
    <row r="6615" spans="11:17">
      <c r="K6615" s="68"/>
      <c r="M6615" s="93"/>
      <c r="N6615" s="79"/>
      <c r="P6615" s="68"/>
      <c r="Q6615" s="79"/>
    </row>
    <row r="6616" spans="11:17">
      <c r="K6616" s="68"/>
      <c r="M6616" s="93"/>
      <c r="N6616" s="79"/>
      <c r="P6616" s="68"/>
      <c r="Q6616" s="79"/>
    </row>
    <row r="6617" spans="11:17">
      <c r="K6617" s="68"/>
      <c r="M6617" s="93"/>
      <c r="N6617" s="79"/>
      <c r="P6617" s="68"/>
      <c r="Q6617" s="79"/>
    </row>
    <row r="6618" spans="11:17">
      <c r="K6618" s="68"/>
      <c r="M6618" s="93"/>
      <c r="N6618" s="79"/>
      <c r="P6618" s="68"/>
      <c r="Q6618" s="79"/>
    </row>
    <row r="6619" spans="11:17">
      <c r="K6619" s="68"/>
      <c r="M6619" s="93"/>
      <c r="N6619" s="79"/>
      <c r="P6619" s="68"/>
      <c r="Q6619" s="79"/>
    </row>
    <row r="6620" spans="11:17">
      <c r="K6620" s="68"/>
      <c r="M6620" s="93"/>
      <c r="N6620" s="79"/>
      <c r="P6620" s="68"/>
      <c r="Q6620" s="79"/>
    </row>
    <row r="6621" spans="11:17">
      <c r="K6621" s="68"/>
      <c r="M6621" s="93"/>
      <c r="N6621" s="79"/>
      <c r="P6621" s="68"/>
      <c r="Q6621" s="79"/>
    </row>
    <row r="6622" spans="11:17">
      <c r="K6622" s="68"/>
      <c r="M6622" s="93"/>
      <c r="N6622" s="79"/>
      <c r="P6622" s="68"/>
      <c r="Q6622" s="79"/>
    </row>
    <row r="6623" spans="11:17">
      <c r="K6623" s="68"/>
      <c r="M6623" s="93"/>
      <c r="N6623" s="79"/>
      <c r="P6623" s="68"/>
      <c r="Q6623" s="79"/>
    </row>
    <row r="6624" spans="11:17">
      <c r="K6624" s="68"/>
      <c r="M6624" s="93"/>
      <c r="N6624" s="79"/>
      <c r="P6624" s="68"/>
      <c r="Q6624" s="79"/>
    </row>
    <row r="6625" spans="11:17">
      <c r="K6625" s="68"/>
      <c r="M6625" s="93"/>
      <c r="N6625" s="79"/>
      <c r="P6625" s="68"/>
      <c r="Q6625" s="79"/>
    </row>
    <row r="6626" spans="11:17">
      <c r="K6626" s="68"/>
      <c r="M6626" s="93"/>
      <c r="N6626" s="79"/>
      <c r="P6626" s="68"/>
      <c r="Q6626" s="79"/>
    </row>
    <row r="6627" spans="11:17">
      <c r="K6627" s="68"/>
      <c r="M6627" s="93"/>
      <c r="N6627" s="79"/>
      <c r="P6627" s="68"/>
      <c r="Q6627" s="79"/>
    </row>
    <row r="6628" spans="11:17">
      <c r="K6628" s="68"/>
      <c r="M6628" s="93"/>
      <c r="N6628" s="79"/>
      <c r="P6628" s="68"/>
      <c r="Q6628" s="79"/>
    </row>
    <row r="6629" spans="11:17">
      <c r="K6629" s="68"/>
      <c r="M6629" s="93"/>
      <c r="N6629" s="79"/>
      <c r="P6629" s="68"/>
      <c r="Q6629" s="79"/>
    </row>
    <row r="6630" spans="11:17">
      <c r="K6630" s="68"/>
      <c r="M6630" s="93"/>
      <c r="N6630" s="79"/>
      <c r="P6630" s="68"/>
      <c r="Q6630" s="79"/>
    </row>
    <row r="6631" spans="11:17">
      <c r="K6631" s="68"/>
      <c r="M6631" s="93"/>
      <c r="N6631" s="79"/>
      <c r="P6631" s="68"/>
      <c r="Q6631" s="79"/>
    </row>
    <row r="6632" spans="11:17">
      <c r="K6632" s="68"/>
      <c r="M6632" s="93"/>
      <c r="N6632" s="79"/>
      <c r="P6632" s="68"/>
      <c r="Q6632" s="79"/>
    </row>
    <row r="6633" spans="11:17">
      <c r="K6633" s="68"/>
      <c r="M6633" s="93"/>
      <c r="N6633" s="79"/>
      <c r="P6633" s="68"/>
      <c r="Q6633" s="79"/>
    </row>
    <row r="6634" spans="11:17">
      <c r="K6634" s="68"/>
      <c r="M6634" s="93"/>
      <c r="N6634" s="79"/>
      <c r="P6634" s="68"/>
      <c r="Q6634" s="79"/>
    </row>
    <row r="6635" spans="11:17">
      <c r="K6635" s="68"/>
      <c r="M6635" s="93"/>
      <c r="N6635" s="79"/>
      <c r="P6635" s="68"/>
      <c r="Q6635" s="79"/>
    </row>
    <row r="6636" spans="11:17">
      <c r="K6636" s="68"/>
      <c r="M6636" s="93"/>
      <c r="N6636" s="79"/>
      <c r="P6636" s="68"/>
      <c r="Q6636" s="79"/>
    </row>
    <row r="6637" spans="11:17">
      <c r="K6637" s="68"/>
      <c r="M6637" s="93"/>
      <c r="N6637" s="79"/>
      <c r="P6637" s="68"/>
      <c r="Q6637" s="79"/>
    </row>
    <row r="6638" spans="11:17">
      <c r="K6638" s="68"/>
      <c r="M6638" s="93"/>
      <c r="N6638" s="79"/>
      <c r="P6638" s="68"/>
      <c r="Q6638" s="79"/>
    </row>
    <row r="6639" spans="11:17">
      <c r="K6639" s="68"/>
      <c r="M6639" s="93"/>
      <c r="N6639" s="79"/>
      <c r="P6639" s="68"/>
      <c r="Q6639" s="79"/>
    </row>
    <row r="6640" spans="11:17">
      <c r="K6640" s="68"/>
      <c r="M6640" s="93"/>
      <c r="N6640" s="79"/>
      <c r="P6640" s="68"/>
      <c r="Q6640" s="79"/>
    </row>
    <row r="6641" spans="11:17">
      <c r="K6641" s="68"/>
      <c r="M6641" s="93"/>
      <c r="N6641" s="79"/>
      <c r="P6641" s="68"/>
      <c r="Q6641" s="79"/>
    </row>
    <row r="6642" spans="11:17">
      <c r="K6642" s="68"/>
      <c r="M6642" s="93"/>
      <c r="N6642" s="79"/>
      <c r="P6642" s="68"/>
      <c r="Q6642" s="79"/>
    </row>
    <row r="6643" spans="11:17">
      <c r="K6643" s="68"/>
      <c r="M6643" s="93"/>
      <c r="N6643" s="79"/>
      <c r="P6643" s="68"/>
      <c r="Q6643" s="79"/>
    </row>
    <row r="6644" spans="11:17">
      <c r="K6644" s="68"/>
      <c r="M6644" s="93"/>
      <c r="N6644" s="79"/>
      <c r="P6644" s="68"/>
      <c r="Q6644" s="79"/>
    </row>
    <row r="6645" spans="11:17">
      <c r="K6645" s="68"/>
      <c r="M6645" s="93"/>
      <c r="N6645" s="79"/>
      <c r="P6645" s="68"/>
      <c r="Q6645" s="79"/>
    </row>
    <row r="6646" spans="11:17">
      <c r="K6646" s="68"/>
      <c r="M6646" s="93"/>
      <c r="N6646" s="79"/>
      <c r="P6646" s="68"/>
      <c r="Q6646" s="79"/>
    </row>
    <row r="6647" spans="11:17">
      <c r="K6647" s="68"/>
      <c r="M6647" s="93"/>
      <c r="N6647" s="79"/>
      <c r="P6647" s="68"/>
      <c r="Q6647" s="79"/>
    </row>
    <row r="6648" spans="11:17">
      <c r="K6648" s="68"/>
      <c r="M6648" s="93"/>
      <c r="N6648" s="79"/>
      <c r="P6648" s="68"/>
      <c r="Q6648" s="79"/>
    </row>
    <row r="6649" spans="11:17">
      <c r="K6649" s="68"/>
      <c r="M6649" s="93"/>
      <c r="N6649" s="79"/>
      <c r="P6649" s="68"/>
      <c r="Q6649" s="79"/>
    </row>
    <row r="6650" spans="11:17">
      <c r="K6650" s="68"/>
      <c r="M6650" s="93"/>
      <c r="N6650" s="79"/>
      <c r="P6650" s="68"/>
      <c r="Q6650" s="79"/>
    </row>
    <row r="6651" spans="11:17">
      <c r="K6651" s="68"/>
      <c r="M6651" s="93"/>
      <c r="N6651" s="79"/>
      <c r="P6651" s="68"/>
      <c r="Q6651" s="79"/>
    </row>
    <row r="6652" spans="11:17">
      <c r="K6652" s="68"/>
      <c r="M6652" s="93"/>
      <c r="N6652" s="79"/>
      <c r="P6652" s="68"/>
      <c r="Q6652" s="79"/>
    </row>
    <row r="6653" spans="11:17">
      <c r="K6653" s="68"/>
      <c r="M6653" s="93"/>
      <c r="N6653" s="79"/>
      <c r="P6653" s="68"/>
      <c r="Q6653" s="79"/>
    </row>
    <row r="6654" spans="11:17">
      <c r="K6654" s="68"/>
      <c r="M6654" s="93"/>
      <c r="N6654" s="79"/>
      <c r="P6654" s="68"/>
      <c r="Q6654" s="79"/>
    </row>
    <row r="6655" spans="11:17">
      <c r="K6655" s="68"/>
      <c r="M6655" s="93"/>
      <c r="N6655" s="79"/>
      <c r="P6655" s="68"/>
      <c r="Q6655" s="79"/>
    </row>
    <row r="6656" spans="11:17">
      <c r="K6656" s="68"/>
      <c r="M6656" s="93"/>
      <c r="N6656" s="79"/>
      <c r="P6656" s="68"/>
      <c r="Q6656" s="79"/>
    </row>
    <row r="6657" spans="11:17">
      <c r="K6657" s="68"/>
      <c r="M6657" s="93"/>
      <c r="N6657" s="79"/>
      <c r="P6657" s="68"/>
      <c r="Q6657" s="79"/>
    </row>
    <row r="6658" spans="11:17">
      <c r="K6658" s="68"/>
      <c r="M6658" s="93"/>
      <c r="N6658" s="79"/>
      <c r="P6658" s="68"/>
      <c r="Q6658" s="79"/>
    </row>
    <row r="6659" spans="11:17">
      <c r="K6659" s="68"/>
      <c r="M6659" s="93"/>
      <c r="N6659" s="79"/>
      <c r="P6659" s="68"/>
      <c r="Q6659" s="79"/>
    </row>
    <row r="6660" spans="11:17">
      <c r="K6660" s="68"/>
      <c r="M6660" s="93"/>
      <c r="N6660" s="79"/>
      <c r="P6660" s="68"/>
      <c r="Q6660" s="79"/>
    </row>
    <row r="6661" spans="11:17">
      <c r="K6661" s="68"/>
      <c r="M6661" s="93"/>
      <c r="N6661" s="79"/>
      <c r="P6661" s="68"/>
      <c r="Q6661" s="79"/>
    </row>
    <row r="6662" spans="11:17">
      <c r="K6662" s="68"/>
      <c r="M6662" s="93"/>
      <c r="N6662" s="79"/>
      <c r="P6662" s="68"/>
      <c r="Q6662" s="79"/>
    </row>
    <row r="6663" spans="11:17">
      <c r="K6663" s="68"/>
      <c r="M6663" s="93"/>
      <c r="N6663" s="79"/>
      <c r="P6663" s="68"/>
      <c r="Q6663" s="79"/>
    </row>
    <row r="6664" spans="11:17">
      <c r="K6664" s="68"/>
      <c r="M6664" s="93"/>
      <c r="N6664" s="79"/>
      <c r="P6664" s="68"/>
      <c r="Q6664" s="79"/>
    </row>
    <row r="6665" spans="11:17">
      <c r="K6665" s="68"/>
      <c r="M6665" s="93"/>
      <c r="N6665" s="79"/>
      <c r="P6665" s="68"/>
      <c r="Q6665" s="79"/>
    </row>
    <row r="6666" spans="11:17">
      <c r="K6666" s="68"/>
      <c r="M6666" s="93"/>
      <c r="N6666" s="79"/>
      <c r="P6666" s="68"/>
      <c r="Q6666" s="79"/>
    </row>
    <row r="6667" spans="11:17">
      <c r="K6667" s="68"/>
      <c r="M6667" s="93"/>
      <c r="N6667" s="79"/>
      <c r="P6667" s="68"/>
      <c r="Q6667" s="79"/>
    </row>
    <row r="6668" spans="11:17">
      <c r="K6668" s="68"/>
      <c r="M6668" s="93"/>
      <c r="N6668" s="79"/>
      <c r="P6668" s="68"/>
      <c r="Q6668" s="79"/>
    </row>
    <row r="6669" spans="11:17">
      <c r="K6669" s="68"/>
      <c r="M6669" s="93"/>
      <c r="N6669" s="79"/>
      <c r="P6669" s="68"/>
      <c r="Q6669" s="79"/>
    </row>
    <row r="6670" spans="11:17">
      <c r="K6670" s="68"/>
      <c r="M6670" s="93"/>
      <c r="N6670" s="79"/>
      <c r="P6670" s="68"/>
      <c r="Q6670" s="79"/>
    </row>
    <row r="6671" spans="11:17">
      <c r="K6671" s="68"/>
      <c r="M6671" s="93"/>
      <c r="N6671" s="79"/>
      <c r="P6671" s="68"/>
      <c r="Q6671" s="79"/>
    </row>
    <row r="6672" spans="11:17">
      <c r="K6672" s="68"/>
      <c r="M6672" s="93"/>
      <c r="N6672" s="79"/>
      <c r="P6672" s="68"/>
      <c r="Q6672" s="79"/>
    </row>
    <row r="6673" spans="11:17">
      <c r="K6673" s="68"/>
      <c r="M6673" s="93"/>
      <c r="N6673" s="79"/>
      <c r="P6673" s="68"/>
      <c r="Q6673" s="79"/>
    </row>
    <row r="6674" spans="11:17">
      <c r="K6674" s="68"/>
      <c r="M6674" s="93"/>
      <c r="N6674" s="79"/>
      <c r="P6674" s="68"/>
      <c r="Q6674" s="79"/>
    </row>
    <row r="6675" spans="11:17">
      <c r="K6675" s="68"/>
      <c r="M6675" s="93"/>
      <c r="N6675" s="79"/>
      <c r="P6675" s="68"/>
      <c r="Q6675" s="79"/>
    </row>
    <row r="6676" spans="11:17">
      <c r="K6676" s="68"/>
      <c r="M6676" s="93"/>
      <c r="N6676" s="79"/>
      <c r="P6676" s="68"/>
      <c r="Q6676" s="79"/>
    </row>
    <row r="6677" spans="11:17">
      <c r="K6677" s="68"/>
      <c r="M6677" s="93"/>
      <c r="N6677" s="79"/>
      <c r="P6677" s="68"/>
      <c r="Q6677" s="79"/>
    </row>
    <row r="6678" spans="11:17">
      <c r="K6678" s="68"/>
      <c r="M6678" s="93"/>
      <c r="N6678" s="79"/>
      <c r="P6678" s="68"/>
      <c r="Q6678" s="79"/>
    </row>
    <row r="6679" spans="11:17">
      <c r="K6679" s="68"/>
      <c r="M6679" s="93"/>
      <c r="N6679" s="79"/>
      <c r="P6679" s="68"/>
      <c r="Q6679" s="79"/>
    </row>
    <row r="6680" spans="11:17">
      <c r="K6680" s="68"/>
      <c r="M6680" s="93"/>
      <c r="N6680" s="79"/>
      <c r="P6680" s="68"/>
      <c r="Q6680" s="79"/>
    </row>
    <row r="6681" spans="11:17">
      <c r="K6681" s="68"/>
      <c r="M6681" s="93"/>
      <c r="N6681" s="79"/>
      <c r="P6681" s="68"/>
      <c r="Q6681" s="79"/>
    </row>
    <row r="6682" spans="11:17">
      <c r="K6682" s="68"/>
      <c r="M6682" s="93"/>
      <c r="N6682" s="79"/>
      <c r="P6682" s="68"/>
      <c r="Q6682" s="79"/>
    </row>
    <row r="6683" spans="11:17">
      <c r="K6683" s="68"/>
      <c r="M6683" s="93"/>
      <c r="N6683" s="79"/>
      <c r="P6683" s="68"/>
      <c r="Q6683" s="79"/>
    </row>
    <row r="6684" spans="11:17">
      <c r="K6684" s="68"/>
      <c r="M6684" s="93"/>
      <c r="N6684" s="79"/>
      <c r="P6684" s="68"/>
      <c r="Q6684" s="79"/>
    </row>
    <row r="6685" spans="11:17">
      <c r="K6685" s="68"/>
      <c r="M6685" s="93"/>
      <c r="N6685" s="79"/>
      <c r="P6685" s="68"/>
      <c r="Q6685" s="79"/>
    </row>
    <row r="6686" spans="11:17">
      <c r="K6686" s="68"/>
      <c r="M6686" s="93"/>
      <c r="N6686" s="79"/>
      <c r="P6686" s="68"/>
      <c r="Q6686" s="79"/>
    </row>
    <row r="6687" spans="11:17">
      <c r="K6687" s="68"/>
      <c r="M6687" s="93"/>
      <c r="N6687" s="79"/>
      <c r="P6687" s="68"/>
      <c r="Q6687" s="79"/>
    </row>
    <row r="6688" spans="11:17">
      <c r="K6688" s="68"/>
      <c r="M6688" s="93"/>
      <c r="N6688" s="79"/>
      <c r="P6688" s="68"/>
      <c r="Q6688" s="79"/>
    </row>
    <row r="6689" spans="11:17">
      <c r="K6689" s="68"/>
      <c r="M6689" s="93"/>
      <c r="N6689" s="79"/>
      <c r="P6689" s="68"/>
      <c r="Q6689" s="79"/>
    </row>
    <row r="6690" spans="11:17">
      <c r="K6690" s="68"/>
      <c r="M6690" s="93"/>
      <c r="N6690" s="79"/>
      <c r="P6690" s="68"/>
      <c r="Q6690" s="79"/>
    </row>
    <row r="6691" spans="11:17">
      <c r="K6691" s="68"/>
      <c r="M6691" s="93"/>
      <c r="N6691" s="79"/>
      <c r="P6691" s="68"/>
      <c r="Q6691" s="79"/>
    </row>
    <row r="6692" spans="11:17">
      <c r="K6692" s="68"/>
      <c r="M6692" s="93"/>
      <c r="N6692" s="79"/>
      <c r="P6692" s="68"/>
      <c r="Q6692" s="79"/>
    </row>
    <row r="6693" spans="11:17">
      <c r="K6693" s="68"/>
      <c r="M6693" s="93"/>
      <c r="N6693" s="79"/>
      <c r="P6693" s="68"/>
      <c r="Q6693" s="79"/>
    </row>
    <row r="6694" spans="11:17">
      <c r="K6694" s="68"/>
      <c r="M6694" s="93"/>
      <c r="N6694" s="79"/>
      <c r="P6694" s="68"/>
      <c r="Q6694" s="79"/>
    </row>
    <row r="6695" spans="11:17">
      <c r="K6695" s="68"/>
      <c r="M6695" s="93"/>
      <c r="N6695" s="79"/>
      <c r="P6695" s="68"/>
      <c r="Q6695" s="79"/>
    </row>
    <row r="6696" spans="11:17">
      <c r="K6696" s="68"/>
      <c r="M6696" s="93"/>
      <c r="N6696" s="79"/>
      <c r="P6696" s="68"/>
      <c r="Q6696" s="79"/>
    </row>
    <row r="6697" spans="11:17">
      <c r="K6697" s="68"/>
      <c r="M6697" s="93"/>
      <c r="N6697" s="79"/>
      <c r="P6697" s="68"/>
      <c r="Q6697" s="79"/>
    </row>
    <row r="6698" spans="11:17">
      <c r="K6698" s="68"/>
      <c r="M6698" s="93"/>
      <c r="N6698" s="79"/>
      <c r="P6698" s="68"/>
      <c r="Q6698" s="79"/>
    </row>
    <row r="6699" spans="11:17">
      <c r="K6699" s="68"/>
      <c r="M6699" s="93"/>
      <c r="N6699" s="79"/>
      <c r="P6699" s="68"/>
      <c r="Q6699" s="79"/>
    </row>
    <row r="6700" spans="11:17">
      <c r="K6700" s="68"/>
      <c r="M6700" s="93"/>
      <c r="N6700" s="79"/>
      <c r="P6700" s="68"/>
      <c r="Q6700" s="79"/>
    </row>
    <row r="6701" spans="11:17">
      <c r="K6701" s="68"/>
      <c r="M6701" s="93"/>
      <c r="N6701" s="79"/>
      <c r="P6701" s="68"/>
      <c r="Q6701" s="79"/>
    </row>
    <row r="6702" spans="11:17">
      <c r="K6702" s="68"/>
      <c r="M6702" s="93"/>
      <c r="N6702" s="79"/>
      <c r="P6702" s="68"/>
      <c r="Q6702" s="79"/>
    </row>
    <row r="6703" spans="11:17">
      <c r="K6703" s="68"/>
      <c r="M6703" s="93"/>
      <c r="N6703" s="79"/>
      <c r="P6703" s="68"/>
      <c r="Q6703" s="79"/>
    </row>
    <row r="6704" spans="11:17">
      <c r="K6704" s="68"/>
      <c r="M6704" s="93"/>
      <c r="N6704" s="79"/>
      <c r="P6704" s="68"/>
      <c r="Q6704" s="79"/>
    </row>
    <row r="6705" spans="11:17">
      <c r="K6705" s="68"/>
      <c r="M6705" s="93"/>
      <c r="N6705" s="79"/>
      <c r="P6705" s="68"/>
      <c r="Q6705" s="79"/>
    </row>
    <row r="6706" spans="11:17">
      <c r="K6706" s="68"/>
      <c r="M6706" s="93"/>
      <c r="N6706" s="79"/>
      <c r="P6706" s="68"/>
      <c r="Q6706" s="79"/>
    </row>
    <row r="6707" spans="11:17">
      <c r="K6707" s="68"/>
      <c r="M6707" s="93"/>
      <c r="N6707" s="79"/>
      <c r="P6707" s="68"/>
      <c r="Q6707" s="79"/>
    </row>
    <row r="6708" spans="11:17">
      <c r="K6708" s="68"/>
      <c r="M6708" s="93"/>
      <c r="N6708" s="79"/>
      <c r="P6708" s="68"/>
      <c r="Q6708" s="79"/>
    </row>
    <row r="6709" spans="11:17">
      <c r="K6709" s="68"/>
      <c r="M6709" s="93"/>
      <c r="N6709" s="79"/>
      <c r="P6709" s="68"/>
      <c r="Q6709" s="79"/>
    </row>
    <row r="6710" spans="11:17">
      <c r="K6710" s="68"/>
      <c r="M6710" s="93"/>
      <c r="N6710" s="79"/>
      <c r="P6710" s="68"/>
      <c r="Q6710" s="79"/>
    </row>
    <row r="6711" spans="11:17">
      <c r="K6711" s="68"/>
      <c r="M6711" s="93"/>
      <c r="N6711" s="79"/>
      <c r="P6711" s="68"/>
      <c r="Q6711" s="79"/>
    </row>
    <row r="6712" spans="11:17">
      <c r="K6712" s="68"/>
      <c r="M6712" s="93"/>
      <c r="N6712" s="79"/>
      <c r="P6712" s="68"/>
      <c r="Q6712" s="79"/>
    </row>
    <row r="6713" spans="11:17">
      <c r="K6713" s="68"/>
      <c r="M6713" s="93"/>
      <c r="N6713" s="79"/>
      <c r="P6713" s="68"/>
      <c r="Q6713" s="79"/>
    </row>
    <row r="6714" spans="11:17">
      <c r="K6714" s="68"/>
      <c r="M6714" s="93"/>
      <c r="N6714" s="79"/>
      <c r="P6714" s="68"/>
      <c r="Q6714" s="79"/>
    </row>
    <row r="6715" spans="11:17">
      <c r="K6715" s="68"/>
      <c r="M6715" s="93"/>
      <c r="N6715" s="79"/>
      <c r="P6715" s="68"/>
      <c r="Q6715" s="79"/>
    </row>
    <row r="6716" spans="11:17">
      <c r="K6716" s="68"/>
      <c r="M6716" s="93"/>
      <c r="N6716" s="79"/>
      <c r="P6716" s="68"/>
      <c r="Q6716" s="79"/>
    </row>
    <row r="6717" spans="11:17">
      <c r="K6717" s="68"/>
      <c r="M6717" s="93"/>
      <c r="N6717" s="79"/>
      <c r="P6717" s="68"/>
      <c r="Q6717" s="79"/>
    </row>
    <row r="6718" spans="11:17">
      <c r="K6718" s="68"/>
      <c r="M6718" s="93"/>
      <c r="N6718" s="79"/>
      <c r="P6718" s="68"/>
      <c r="Q6718" s="79"/>
    </row>
    <row r="6719" spans="11:17">
      <c r="K6719" s="68"/>
      <c r="M6719" s="93"/>
      <c r="N6719" s="79"/>
      <c r="P6719" s="68"/>
      <c r="Q6719" s="79"/>
    </row>
    <row r="6720" spans="11:17">
      <c r="K6720" s="68"/>
      <c r="M6720" s="93"/>
      <c r="N6720" s="79"/>
      <c r="P6720" s="68"/>
      <c r="Q6720" s="79"/>
    </row>
    <row r="6721" spans="11:17">
      <c r="K6721" s="68"/>
      <c r="M6721" s="93"/>
      <c r="N6721" s="79"/>
      <c r="P6721" s="68"/>
      <c r="Q6721" s="79"/>
    </row>
    <row r="6722" spans="11:17">
      <c r="K6722" s="68"/>
      <c r="M6722" s="93"/>
      <c r="N6722" s="79"/>
      <c r="P6722" s="68"/>
      <c r="Q6722" s="79"/>
    </row>
    <row r="6723" spans="11:17">
      <c r="K6723" s="68"/>
      <c r="M6723" s="93"/>
      <c r="N6723" s="79"/>
      <c r="P6723" s="68"/>
      <c r="Q6723" s="79"/>
    </row>
    <row r="6724" spans="11:17">
      <c r="K6724" s="68"/>
      <c r="M6724" s="93"/>
      <c r="N6724" s="79"/>
      <c r="P6724" s="68"/>
      <c r="Q6724" s="79"/>
    </row>
    <row r="6725" spans="11:17">
      <c r="K6725" s="68"/>
      <c r="M6725" s="93"/>
      <c r="N6725" s="79"/>
      <c r="P6725" s="68"/>
      <c r="Q6725" s="79"/>
    </row>
    <row r="6726" spans="11:17">
      <c r="K6726" s="68"/>
      <c r="M6726" s="93"/>
      <c r="N6726" s="79"/>
      <c r="P6726" s="68"/>
      <c r="Q6726" s="79"/>
    </row>
    <row r="6727" spans="11:17">
      <c r="K6727" s="68"/>
      <c r="M6727" s="93"/>
      <c r="N6727" s="79"/>
      <c r="P6727" s="68"/>
      <c r="Q6727" s="79"/>
    </row>
    <row r="6728" spans="11:17">
      <c r="K6728" s="68"/>
      <c r="M6728" s="93"/>
      <c r="N6728" s="79"/>
      <c r="P6728" s="68"/>
      <c r="Q6728" s="79"/>
    </row>
    <row r="6729" spans="11:17">
      <c r="K6729" s="68"/>
      <c r="M6729" s="93"/>
      <c r="N6729" s="79"/>
      <c r="P6729" s="68"/>
      <c r="Q6729" s="79"/>
    </row>
    <row r="6730" spans="11:17">
      <c r="K6730" s="68"/>
      <c r="M6730" s="93"/>
      <c r="N6730" s="79"/>
      <c r="P6730" s="68"/>
      <c r="Q6730" s="79"/>
    </row>
    <row r="6731" spans="11:17">
      <c r="K6731" s="68"/>
      <c r="M6731" s="93"/>
      <c r="N6731" s="79"/>
      <c r="P6731" s="68"/>
      <c r="Q6731" s="79"/>
    </row>
    <row r="6732" spans="11:17">
      <c r="K6732" s="68"/>
      <c r="M6732" s="93"/>
      <c r="N6732" s="79"/>
      <c r="P6732" s="68"/>
      <c r="Q6732" s="79"/>
    </row>
    <row r="6733" spans="11:17">
      <c r="K6733" s="68"/>
      <c r="M6733" s="93"/>
      <c r="N6733" s="79"/>
      <c r="P6733" s="68"/>
      <c r="Q6733" s="79"/>
    </row>
    <row r="6734" spans="11:17">
      <c r="K6734" s="68"/>
      <c r="M6734" s="93"/>
      <c r="N6734" s="79"/>
      <c r="P6734" s="68"/>
      <c r="Q6734" s="79"/>
    </row>
    <row r="6735" spans="11:17">
      <c r="K6735" s="68"/>
      <c r="M6735" s="93"/>
      <c r="N6735" s="79"/>
      <c r="P6735" s="68"/>
      <c r="Q6735" s="79"/>
    </row>
    <row r="6736" spans="11:17">
      <c r="K6736" s="68"/>
      <c r="M6736" s="93"/>
      <c r="N6736" s="79"/>
      <c r="P6736" s="68"/>
      <c r="Q6736" s="79"/>
    </row>
    <row r="6737" spans="11:17">
      <c r="K6737" s="68"/>
      <c r="M6737" s="93"/>
      <c r="N6737" s="79"/>
      <c r="P6737" s="68"/>
      <c r="Q6737" s="79"/>
    </row>
    <row r="6738" spans="11:17">
      <c r="K6738" s="68"/>
      <c r="M6738" s="93"/>
      <c r="N6738" s="79"/>
      <c r="P6738" s="68"/>
      <c r="Q6738" s="79"/>
    </row>
    <row r="6739" spans="11:17">
      <c r="K6739" s="68"/>
      <c r="M6739" s="93"/>
      <c r="N6739" s="79"/>
      <c r="P6739" s="68"/>
      <c r="Q6739" s="79"/>
    </row>
    <row r="6740" spans="11:17">
      <c r="K6740" s="68"/>
      <c r="M6740" s="93"/>
      <c r="N6740" s="79"/>
      <c r="P6740" s="68"/>
      <c r="Q6740" s="79"/>
    </row>
    <row r="6741" spans="11:17">
      <c r="K6741" s="68"/>
      <c r="M6741" s="93"/>
      <c r="N6741" s="79"/>
      <c r="P6741" s="68"/>
      <c r="Q6741" s="79"/>
    </row>
    <row r="6742" spans="11:17">
      <c r="K6742" s="68"/>
      <c r="M6742" s="93"/>
      <c r="N6742" s="79"/>
      <c r="P6742" s="68"/>
      <c r="Q6742" s="79"/>
    </row>
    <row r="6743" spans="11:17">
      <c r="K6743" s="68"/>
      <c r="M6743" s="93"/>
      <c r="N6743" s="79"/>
      <c r="P6743" s="68"/>
      <c r="Q6743" s="79"/>
    </row>
    <row r="6744" spans="11:17">
      <c r="K6744" s="68"/>
      <c r="M6744" s="93"/>
      <c r="N6744" s="79"/>
      <c r="P6744" s="68"/>
      <c r="Q6744" s="79"/>
    </row>
    <row r="6745" spans="11:17">
      <c r="K6745" s="68"/>
      <c r="M6745" s="93"/>
      <c r="N6745" s="79"/>
      <c r="P6745" s="68"/>
      <c r="Q6745" s="79"/>
    </row>
    <row r="6746" spans="11:17">
      <c r="K6746" s="68"/>
      <c r="M6746" s="93"/>
      <c r="N6746" s="79"/>
      <c r="P6746" s="68"/>
      <c r="Q6746" s="79"/>
    </row>
    <row r="6747" spans="11:17">
      <c r="K6747" s="68"/>
      <c r="M6747" s="93"/>
      <c r="N6747" s="79"/>
      <c r="P6747" s="68"/>
      <c r="Q6747" s="79"/>
    </row>
    <row r="6748" spans="11:17">
      <c r="K6748" s="68"/>
      <c r="M6748" s="93"/>
      <c r="N6748" s="79"/>
      <c r="P6748" s="68"/>
      <c r="Q6748" s="79"/>
    </row>
    <row r="6749" spans="11:17">
      <c r="K6749" s="68"/>
      <c r="M6749" s="93"/>
      <c r="N6749" s="79"/>
      <c r="P6749" s="68"/>
      <c r="Q6749" s="79"/>
    </row>
    <row r="6750" spans="11:17">
      <c r="K6750" s="68"/>
      <c r="M6750" s="93"/>
      <c r="N6750" s="79"/>
      <c r="P6750" s="68"/>
      <c r="Q6750" s="79"/>
    </row>
    <row r="6751" spans="11:17">
      <c r="K6751" s="68"/>
      <c r="M6751" s="93"/>
      <c r="N6751" s="79"/>
      <c r="P6751" s="68"/>
      <c r="Q6751" s="79"/>
    </row>
    <row r="6752" spans="11:17">
      <c r="K6752" s="68"/>
      <c r="M6752" s="93"/>
      <c r="N6752" s="79"/>
      <c r="P6752" s="68"/>
      <c r="Q6752" s="79"/>
    </row>
    <row r="6753" spans="11:17">
      <c r="K6753" s="68"/>
      <c r="M6753" s="93"/>
      <c r="N6753" s="79"/>
      <c r="P6753" s="68"/>
      <c r="Q6753" s="79"/>
    </row>
    <row r="6754" spans="11:17">
      <c r="K6754" s="68"/>
      <c r="M6754" s="93"/>
      <c r="N6754" s="79"/>
      <c r="P6754" s="68"/>
      <c r="Q6754" s="79"/>
    </row>
    <row r="6755" spans="11:17">
      <c r="K6755" s="68"/>
      <c r="M6755" s="93"/>
      <c r="N6755" s="79"/>
      <c r="P6755" s="68"/>
      <c r="Q6755" s="79"/>
    </row>
    <row r="6756" spans="11:17">
      <c r="K6756" s="68"/>
      <c r="M6756" s="93"/>
      <c r="N6756" s="79"/>
      <c r="P6756" s="68"/>
      <c r="Q6756" s="79"/>
    </row>
    <row r="6757" spans="11:17">
      <c r="K6757" s="68"/>
      <c r="M6757" s="93"/>
      <c r="N6757" s="79"/>
      <c r="P6757" s="68"/>
      <c r="Q6757" s="79"/>
    </row>
    <row r="6758" spans="11:17">
      <c r="K6758" s="68"/>
      <c r="M6758" s="93"/>
      <c r="N6758" s="79"/>
      <c r="P6758" s="68"/>
      <c r="Q6758" s="79"/>
    </row>
    <row r="6759" spans="11:17">
      <c r="K6759" s="68"/>
      <c r="M6759" s="93"/>
      <c r="N6759" s="79"/>
      <c r="P6759" s="68"/>
      <c r="Q6759" s="79"/>
    </row>
    <row r="6760" spans="11:17">
      <c r="K6760" s="68"/>
      <c r="M6760" s="93"/>
      <c r="N6760" s="79"/>
      <c r="P6760" s="68"/>
      <c r="Q6760" s="79"/>
    </row>
    <row r="6761" spans="11:17">
      <c r="K6761" s="68"/>
      <c r="M6761" s="93"/>
      <c r="N6761" s="79"/>
      <c r="P6761" s="68"/>
      <c r="Q6761" s="79"/>
    </row>
    <row r="6762" spans="11:17">
      <c r="K6762" s="68"/>
      <c r="M6762" s="93"/>
      <c r="N6762" s="79"/>
      <c r="P6762" s="68"/>
      <c r="Q6762" s="79"/>
    </row>
    <row r="6763" spans="11:17">
      <c r="K6763" s="68"/>
      <c r="M6763" s="93"/>
      <c r="N6763" s="79"/>
      <c r="P6763" s="68"/>
      <c r="Q6763" s="79"/>
    </row>
    <row r="6764" spans="11:17">
      <c r="K6764" s="68"/>
      <c r="M6764" s="93"/>
      <c r="N6764" s="79"/>
      <c r="P6764" s="68"/>
      <c r="Q6764" s="79"/>
    </row>
    <row r="6765" spans="11:17">
      <c r="K6765" s="68"/>
      <c r="M6765" s="93"/>
      <c r="N6765" s="79"/>
      <c r="P6765" s="68"/>
      <c r="Q6765" s="79"/>
    </row>
    <row r="6766" spans="11:17">
      <c r="K6766" s="68"/>
      <c r="M6766" s="93"/>
      <c r="N6766" s="79"/>
      <c r="P6766" s="68"/>
      <c r="Q6766" s="79"/>
    </row>
    <row r="6767" spans="11:17">
      <c r="K6767" s="68"/>
      <c r="M6767" s="93"/>
      <c r="N6767" s="79"/>
      <c r="P6767" s="68"/>
      <c r="Q6767" s="79"/>
    </row>
    <row r="6768" spans="11:17">
      <c r="K6768" s="68"/>
      <c r="M6768" s="93"/>
      <c r="N6768" s="79"/>
      <c r="P6768" s="68"/>
      <c r="Q6768" s="79"/>
    </row>
    <row r="6769" spans="11:17">
      <c r="K6769" s="68"/>
      <c r="M6769" s="93"/>
      <c r="N6769" s="79"/>
      <c r="P6769" s="68"/>
      <c r="Q6769" s="79"/>
    </row>
    <row r="6770" spans="11:17">
      <c r="K6770" s="68"/>
      <c r="M6770" s="93"/>
      <c r="N6770" s="79"/>
      <c r="P6770" s="68"/>
      <c r="Q6770" s="79"/>
    </row>
    <row r="6771" spans="11:17">
      <c r="K6771" s="68"/>
      <c r="M6771" s="93"/>
      <c r="N6771" s="79"/>
      <c r="P6771" s="68"/>
      <c r="Q6771" s="79"/>
    </row>
    <row r="6772" spans="11:17">
      <c r="K6772" s="68"/>
      <c r="M6772" s="93"/>
      <c r="N6772" s="79"/>
      <c r="P6772" s="68"/>
      <c r="Q6772" s="79"/>
    </row>
    <row r="6773" spans="11:17">
      <c r="K6773" s="68"/>
      <c r="M6773" s="93"/>
      <c r="N6773" s="79"/>
      <c r="P6773" s="68"/>
      <c r="Q6773" s="79"/>
    </row>
    <row r="6774" spans="11:17">
      <c r="K6774" s="68"/>
      <c r="M6774" s="93"/>
      <c r="N6774" s="79"/>
      <c r="P6774" s="68"/>
      <c r="Q6774" s="79"/>
    </row>
    <row r="6775" spans="11:17">
      <c r="K6775" s="68"/>
      <c r="M6775" s="93"/>
      <c r="N6775" s="79"/>
      <c r="P6775" s="68"/>
      <c r="Q6775" s="79"/>
    </row>
    <row r="6776" spans="11:17">
      <c r="K6776" s="68"/>
      <c r="M6776" s="93"/>
      <c r="N6776" s="79"/>
      <c r="P6776" s="68"/>
      <c r="Q6776" s="79"/>
    </row>
    <row r="6777" spans="11:17">
      <c r="K6777" s="68"/>
      <c r="M6777" s="93"/>
      <c r="N6777" s="79"/>
      <c r="P6777" s="68"/>
      <c r="Q6777" s="79"/>
    </row>
    <row r="6778" spans="11:17">
      <c r="K6778" s="68"/>
      <c r="M6778" s="93"/>
      <c r="N6778" s="79"/>
      <c r="P6778" s="68"/>
      <c r="Q6778" s="79"/>
    </row>
    <row r="6779" spans="11:17">
      <c r="K6779" s="68"/>
      <c r="M6779" s="93"/>
      <c r="N6779" s="79"/>
      <c r="P6779" s="68"/>
      <c r="Q6779" s="79"/>
    </row>
    <row r="6780" spans="11:17">
      <c r="K6780" s="68"/>
      <c r="M6780" s="93"/>
      <c r="N6780" s="79"/>
      <c r="P6780" s="68"/>
      <c r="Q6780" s="79"/>
    </row>
    <row r="6781" spans="11:17">
      <c r="K6781" s="68"/>
      <c r="M6781" s="93"/>
      <c r="N6781" s="79"/>
      <c r="P6781" s="68"/>
      <c r="Q6781" s="79"/>
    </row>
    <row r="6782" spans="11:17">
      <c r="K6782" s="68"/>
      <c r="M6782" s="93"/>
      <c r="N6782" s="79"/>
      <c r="P6782" s="68"/>
      <c r="Q6782" s="79"/>
    </row>
    <row r="6783" spans="11:17">
      <c r="K6783" s="68"/>
      <c r="M6783" s="93"/>
      <c r="N6783" s="79"/>
      <c r="P6783" s="68"/>
      <c r="Q6783" s="79"/>
    </row>
    <row r="6784" spans="11:17">
      <c r="K6784" s="68"/>
      <c r="M6784" s="93"/>
      <c r="N6784" s="79"/>
      <c r="P6784" s="68"/>
      <c r="Q6784" s="79"/>
    </row>
    <row r="6785" spans="11:17">
      <c r="K6785" s="68"/>
      <c r="M6785" s="93"/>
      <c r="N6785" s="79"/>
      <c r="P6785" s="68"/>
      <c r="Q6785" s="79"/>
    </row>
    <row r="6786" spans="11:17">
      <c r="K6786" s="68"/>
      <c r="M6786" s="93"/>
      <c r="N6786" s="79"/>
      <c r="P6786" s="68"/>
      <c r="Q6786" s="79"/>
    </row>
    <row r="6787" spans="11:17">
      <c r="K6787" s="68"/>
      <c r="M6787" s="93"/>
      <c r="N6787" s="79"/>
      <c r="P6787" s="68"/>
      <c r="Q6787" s="79"/>
    </row>
    <row r="6788" spans="11:17">
      <c r="K6788" s="68"/>
      <c r="M6788" s="93"/>
      <c r="N6788" s="79"/>
      <c r="P6788" s="68"/>
      <c r="Q6788" s="79"/>
    </row>
    <row r="6789" spans="11:17">
      <c r="K6789" s="68"/>
      <c r="M6789" s="93"/>
      <c r="N6789" s="79"/>
      <c r="P6789" s="68"/>
      <c r="Q6789" s="79"/>
    </row>
    <row r="6790" spans="11:17">
      <c r="K6790" s="68"/>
      <c r="M6790" s="93"/>
      <c r="N6790" s="79"/>
      <c r="P6790" s="68"/>
      <c r="Q6790" s="79"/>
    </row>
    <row r="6791" spans="11:17">
      <c r="K6791" s="68"/>
      <c r="M6791" s="93"/>
      <c r="N6791" s="79"/>
      <c r="P6791" s="68"/>
      <c r="Q6791" s="79"/>
    </row>
    <row r="6792" spans="11:17">
      <c r="K6792" s="68"/>
      <c r="M6792" s="93"/>
      <c r="N6792" s="79"/>
      <c r="P6792" s="68"/>
      <c r="Q6792" s="79"/>
    </row>
    <row r="6793" spans="11:17">
      <c r="K6793" s="68"/>
      <c r="M6793" s="93"/>
      <c r="N6793" s="79"/>
      <c r="P6793" s="68"/>
      <c r="Q6793" s="79"/>
    </row>
    <row r="6794" spans="11:17">
      <c r="K6794" s="68"/>
      <c r="M6794" s="93"/>
      <c r="N6794" s="79"/>
      <c r="P6794" s="68"/>
      <c r="Q6794" s="79"/>
    </row>
    <row r="6795" spans="11:17">
      <c r="K6795" s="68"/>
      <c r="M6795" s="93"/>
      <c r="N6795" s="79"/>
      <c r="P6795" s="68"/>
      <c r="Q6795" s="79"/>
    </row>
    <row r="6796" spans="11:17">
      <c r="K6796" s="68"/>
      <c r="M6796" s="93"/>
      <c r="N6796" s="79"/>
      <c r="P6796" s="68"/>
      <c r="Q6796" s="79"/>
    </row>
    <row r="6797" spans="11:17">
      <c r="K6797" s="68"/>
      <c r="M6797" s="93"/>
      <c r="N6797" s="79"/>
      <c r="P6797" s="68"/>
      <c r="Q6797" s="79"/>
    </row>
    <row r="6798" spans="11:17">
      <c r="K6798" s="68"/>
      <c r="M6798" s="93"/>
      <c r="N6798" s="79"/>
      <c r="P6798" s="68"/>
      <c r="Q6798" s="79"/>
    </row>
    <row r="6799" spans="11:17">
      <c r="K6799" s="68"/>
      <c r="M6799" s="93"/>
      <c r="N6799" s="79"/>
      <c r="P6799" s="68"/>
      <c r="Q6799" s="79"/>
    </row>
    <row r="6800" spans="11:17">
      <c r="K6800" s="68"/>
      <c r="M6800" s="93"/>
      <c r="N6800" s="79"/>
      <c r="P6800" s="68"/>
      <c r="Q6800" s="79"/>
    </row>
    <row r="6801" spans="11:17">
      <c r="K6801" s="68"/>
      <c r="M6801" s="93"/>
      <c r="N6801" s="79"/>
      <c r="P6801" s="68"/>
      <c r="Q6801" s="79"/>
    </row>
    <row r="6802" spans="11:17">
      <c r="K6802" s="68"/>
      <c r="M6802" s="93"/>
      <c r="N6802" s="79"/>
      <c r="P6802" s="68"/>
      <c r="Q6802" s="79"/>
    </row>
    <row r="6803" spans="11:17">
      <c r="K6803" s="68"/>
      <c r="M6803" s="93"/>
      <c r="N6803" s="79"/>
      <c r="P6803" s="68"/>
      <c r="Q6803" s="79"/>
    </row>
    <row r="6804" spans="11:17">
      <c r="K6804" s="68"/>
      <c r="M6804" s="93"/>
      <c r="N6804" s="79"/>
      <c r="P6804" s="68"/>
      <c r="Q6804" s="79"/>
    </row>
    <row r="6805" spans="11:17">
      <c r="K6805" s="68"/>
      <c r="M6805" s="93"/>
      <c r="N6805" s="79"/>
      <c r="P6805" s="68"/>
      <c r="Q6805" s="79"/>
    </row>
    <row r="6806" spans="11:17">
      <c r="K6806" s="68"/>
      <c r="M6806" s="93"/>
      <c r="N6806" s="79"/>
      <c r="P6806" s="68"/>
      <c r="Q6806" s="79"/>
    </row>
    <row r="6807" spans="11:17">
      <c r="K6807" s="68"/>
      <c r="M6807" s="93"/>
      <c r="N6807" s="79"/>
      <c r="P6807" s="68"/>
      <c r="Q6807" s="79"/>
    </row>
    <row r="6808" spans="11:17">
      <c r="K6808" s="68"/>
      <c r="M6808" s="93"/>
      <c r="N6808" s="79"/>
      <c r="P6808" s="68"/>
      <c r="Q6808" s="79"/>
    </row>
    <row r="6809" spans="11:17">
      <c r="K6809" s="68"/>
      <c r="M6809" s="93"/>
      <c r="N6809" s="79"/>
      <c r="P6809" s="68"/>
      <c r="Q6809" s="79"/>
    </row>
    <row r="6810" spans="11:17">
      <c r="K6810" s="68"/>
      <c r="M6810" s="93"/>
      <c r="N6810" s="79"/>
      <c r="P6810" s="68"/>
      <c r="Q6810" s="79"/>
    </row>
    <row r="6811" spans="11:17">
      <c r="K6811" s="68"/>
      <c r="M6811" s="93"/>
      <c r="N6811" s="79"/>
      <c r="P6811" s="68"/>
      <c r="Q6811" s="79"/>
    </row>
    <row r="6812" spans="11:17">
      <c r="K6812" s="68"/>
      <c r="M6812" s="93"/>
      <c r="N6812" s="79"/>
      <c r="P6812" s="68"/>
      <c r="Q6812" s="79"/>
    </row>
    <row r="6813" spans="11:17">
      <c r="K6813" s="68"/>
      <c r="M6813" s="93"/>
      <c r="N6813" s="79"/>
      <c r="P6813" s="68"/>
      <c r="Q6813" s="79"/>
    </row>
    <row r="6814" spans="11:17">
      <c r="K6814" s="68"/>
      <c r="M6814" s="93"/>
      <c r="N6814" s="79"/>
      <c r="P6814" s="68"/>
      <c r="Q6814" s="79"/>
    </row>
    <row r="6815" spans="11:17">
      <c r="K6815" s="68"/>
      <c r="M6815" s="93"/>
      <c r="N6815" s="79"/>
      <c r="P6815" s="68"/>
      <c r="Q6815" s="79"/>
    </row>
    <row r="6816" spans="11:17">
      <c r="K6816" s="68"/>
      <c r="M6816" s="93"/>
      <c r="N6816" s="79"/>
      <c r="P6816" s="68"/>
      <c r="Q6816" s="79"/>
    </row>
    <row r="6817" spans="11:17">
      <c r="K6817" s="68"/>
      <c r="M6817" s="93"/>
      <c r="N6817" s="79"/>
      <c r="P6817" s="68"/>
      <c r="Q6817" s="79"/>
    </row>
    <row r="6818" spans="11:17">
      <c r="K6818" s="68"/>
      <c r="M6818" s="93"/>
      <c r="N6818" s="79"/>
      <c r="P6818" s="68"/>
      <c r="Q6818" s="79"/>
    </row>
    <row r="6819" spans="11:17">
      <c r="K6819" s="68"/>
      <c r="M6819" s="93"/>
      <c r="N6819" s="79"/>
      <c r="P6819" s="68"/>
      <c r="Q6819" s="79"/>
    </row>
    <row r="6820" spans="11:17">
      <c r="K6820" s="68"/>
      <c r="M6820" s="93"/>
      <c r="N6820" s="79"/>
      <c r="P6820" s="68"/>
      <c r="Q6820" s="79"/>
    </row>
    <row r="6821" spans="11:17">
      <c r="K6821" s="68"/>
      <c r="M6821" s="93"/>
      <c r="N6821" s="79"/>
      <c r="P6821" s="68"/>
      <c r="Q6821" s="79"/>
    </row>
    <row r="6822" spans="11:17">
      <c r="K6822" s="68"/>
      <c r="M6822" s="93"/>
      <c r="N6822" s="79"/>
      <c r="P6822" s="68"/>
      <c r="Q6822" s="79"/>
    </row>
    <row r="6823" spans="11:17">
      <c r="K6823" s="68"/>
      <c r="M6823" s="93"/>
      <c r="N6823" s="79"/>
      <c r="P6823" s="68"/>
      <c r="Q6823" s="79"/>
    </row>
    <row r="6824" spans="11:17">
      <c r="K6824" s="68"/>
      <c r="M6824" s="93"/>
      <c r="N6824" s="79"/>
      <c r="P6824" s="68"/>
      <c r="Q6824" s="79"/>
    </row>
    <row r="6825" spans="11:17">
      <c r="K6825" s="68"/>
      <c r="M6825" s="93"/>
      <c r="N6825" s="79"/>
      <c r="P6825" s="68"/>
      <c r="Q6825" s="79"/>
    </row>
    <row r="6826" spans="11:17">
      <c r="K6826" s="68"/>
      <c r="M6826" s="93"/>
      <c r="N6826" s="79"/>
      <c r="P6826" s="68"/>
      <c r="Q6826" s="79"/>
    </row>
    <row r="6827" spans="11:17">
      <c r="K6827" s="68"/>
      <c r="M6827" s="93"/>
      <c r="N6827" s="79"/>
      <c r="P6827" s="68"/>
      <c r="Q6827" s="79"/>
    </row>
    <row r="6828" spans="11:17">
      <c r="K6828" s="68"/>
      <c r="M6828" s="93"/>
      <c r="N6828" s="79"/>
      <c r="P6828" s="68"/>
      <c r="Q6828" s="79"/>
    </row>
    <row r="6829" spans="11:17">
      <c r="K6829" s="68"/>
      <c r="M6829" s="93"/>
      <c r="N6829" s="79"/>
      <c r="P6829" s="68"/>
      <c r="Q6829" s="79"/>
    </row>
    <row r="6830" spans="11:17">
      <c r="K6830" s="68"/>
      <c r="M6830" s="93"/>
      <c r="N6830" s="79"/>
      <c r="P6830" s="68"/>
      <c r="Q6830" s="79"/>
    </row>
    <row r="6831" spans="11:17">
      <c r="K6831" s="68"/>
      <c r="M6831" s="93"/>
      <c r="N6831" s="79"/>
      <c r="P6831" s="68"/>
      <c r="Q6831" s="79"/>
    </row>
    <row r="6832" spans="11:17">
      <c r="K6832" s="68"/>
      <c r="M6832" s="93"/>
      <c r="N6832" s="79"/>
      <c r="P6832" s="68"/>
      <c r="Q6832" s="79"/>
    </row>
    <row r="6833" spans="11:17">
      <c r="K6833" s="68"/>
      <c r="M6833" s="93"/>
      <c r="N6833" s="79"/>
      <c r="P6833" s="68"/>
      <c r="Q6833" s="79"/>
    </row>
    <row r="6834" spans="11:17">
      <c r="K6834" s="68"/>
      <c r="M6834" s="93"/>
      <c r="N6834" s="79"/>
      <c r="P6834" s="68"/>
      <c r="Q6834" s="79"/>
    </row>
    <row r="6835" spans="11:17">
      <c r="K6835" s="68"/>
      <c r="M6835" s="93"/>
      <c r="N6835" s="79"/>
      <c r="P6835" s="68"/>
      <c r="Q6835" s="79"/>
    </row>
    <row r="6836" spans="11:17">
      <c r="K6836" s="68"/>
      <c r="M6836" s="93"/>
      <c r="N6836" s="79"/>
      <c r="P6836" s="68"/>
      <c r="Q6836" s="79"/>
    </row>
    <row r="6837" spans="11:17">
      <c r="K6837" s="68"/>
      <c r="M6837" s="93"/>
      <c r="N6837" s="79"/>
      <c r="P6837" s="68"/>
      <c r="Q6837" s="79"/>
    </row>
    <row r="6838" spans="11:17">
      <c r="K6838" s="68"/>
      <c r="M6838" s="93"/>
      <c r="N6838" s="79"/>
      <c r="P6838" s="68"/>
      <c r="Q6838" s="79"/>
    </row>
    <row r="6839" spans="11:17">
      <c r="K6839" s="68"/>
      <c r="M6839" s="93"/>
      <c r="N6839" s="79"/>
      <c r="P6839" s="68"/>
      <c r="Q6839" s="79"/>
    </row>
    <row r="6840" spans="11:17">
      <c r="K6840" s="68"/>
      <c r="M6840" s="93"/>
      <c r="N6840" s="79"/>
      <c r="P6840" s="68"/>
      <c r="Q6840" s="79"/>
    </row>
    <row r="6841" spans="11:17">
      <c r="K6841" s="68"/>
      <c r="M6841" s="93"/>
      <c r="N6841" s="79"/>
      <c r="P6841" s="68"/>
      <c r="Q6841" s="79"/>
    </row>
    <row r="6842" spans="11:17">
      <c r="K6842" s="68"/>
      <c r="M6842" s="93"/>
      <c r="N6842" s="79"/>
      <c r="P6842" s="68"/>
      <c r="Q6842" s="79"/>
    </row>
    <row r="6843" spans="11:17">
      <c r="K6843" s="68"/>
      <c r="M6843" s="93"/>
      <c r="N6843" s="79"/>
      <c r="P6843" s="68"/>
      <c r="Q6843" s="79"/>
    </row>
    <row r="6844" spans="11:17">
      <c r="K6844" s="68"/>
      <c r="M6844" s="93"/>
      <c r="N6844" s="79"/>
      <c r="P6844" s="68"/>
      <c r="Q6844" s="79"/>
    </row>
    <row r="6845" spans="11:17">
      <c r="K6845" s="68"/>
      <c r="M6845" s="93"/>
      <c r="N6845" s="79"/>
      <c r="P6845" s="68"/>
      <c r="Q6845" s="79"/>
    </row>
    <row r="6846" spans="11:17">
      <c r="K6846" s="68"/>
      <c r="M6846" s="93"/>
      <c r="N6846" s="79"/>
      <c r="P6846" s="68"/>
      <c r="Q6846" s="79"/>
    </row>
    <row r="6847" spans="11:17">
      <c r="K6847" s="68"/>
      <c r="M6847" s="93"/>
      <c r="N6847" s="79"/>
      <c r="P6847" s="68"/>
      <c r="Q6847" s="79"/>
    </row>
    <row r="6848" spans="11:17">
      <c r="K6848" s="68"/>
      <c r="M6848" s="93"/>
      <c r="N6848" s="79"/>
      <c r="P6848" s="68"/>
      <c r="Q6848" s="79"/>
    </row>
    <row r="6849" spans="11:17">
      <c r="K6849" s="68"/>
      <c r="M6849" s="93"/>
      <c r="N6849" s="79"/>
      <c r="P6849" s="68"/>
      <c r="Q6849" s="79"/>
    </row>
    <row r="6850" spans="11:17">
      <c r="K6850" s="68"/>
      <c r="M6850" s="93"/>
      <c r="N6850" s="79"/>
      <c r="P6850" s="68"/>
      <c r="Q6850" s="79"/>
    </row>
    <row r="6851" spans="11:17">
      <c r="K6851" s="68"/>
      <c r="M6851" s="93"/>
      <c r="N6851" s="79"/>
      <c r="P6851" s="68"/>
      <c r="Q6851" s="79"/>
    </row>
    <row r="6852" spans="11:17">
      <c r="K6852" s="68"/>
      <c r="M6852" s="93"/>
      <c r="N6852" s="79"/>
      <c r="P6852" s="68"/>
      <c r="Q6852" s="79"/>
    </row>
    <row r="6853" spans="11:17">
      <c r="K6853" s="68"/>
      <c r="M6853" s="93"/>
      <c r="N6853" s="79"/>
      <c r="P6853" s="68"/>
      <c r="Q6853" s="79"/>
    </row>
    <row r="6854" spans="11:17">
      <c r="K6854" s="68"/>
      <c r="M6854" s="93"/>
      <c r="N6854" s="79"/>
      <c r="P6854" s="68"/>
      <c r="Q6854" s="79"/>
    </row>
    <row r="6855" spans="11:17">
      <c r="K6855" s="68"/>
      <c r="M6855" s="93"/>
      <c r="N6855" s="79"/>
      <c r="P6855" s="68"/>
      <c r="Q6855" s="79"/>
    </row>
    <row r="6856" spans="11:17">
      <c r="K6856" s="68"/>
      <c r="M6856" s="93"/>
      <c r="N6856" s="79"/>
      <c r="P6856" s="68"/>
      <c r="Q6856" s="79"/>
    </row>
    <row r="6857" spans="11:17">
      <c r="K6857" s="68"/>
      <c r="M6857" s="93"/>
      <c r="N6857" s="79"/>
      <c r="P6857" s="68"/>
      <c r="Q6857" s="79"/>
    </row>
    <row r="6858" spans="11:17">
      <c r="K6858" s="68"/>
      <c r="M6858" s="93"/>
      <c r="N6858" s="79"/>
      <c r="P6858" s="68"/>
      <c r="Q6858" s="79"/>
    </row>
    <row r="6859" spans="11:17">
      <c r="K6859" s="68"/>
      <c r="M6859" s="93"/>
      <c r="N6859" s="79"/>
      <c r="P6859" s="68"/>
      <c r="Q6859" s="79"/>
    </row>
    <row r="6860" spans="11:17">
      <c r="K6860" s="68"/>
      <c r="M6860" s="93"/>
      <c r="N6860" s="79"/>
      <c r="P6860" s="68"/>
      <c r="Q6860" s="79"/>
    </row>
    <row r="6861" spans="11:17">
      <c r="K6861" s="68"/>
      <c r="M6861" s="93"/>
      <c r="N6861" s="79"/>
      <c r="P6861" s="68"/>
      <c r="Q6861" s="79"/>
    </row>
    <row r="6862" spans="11:17">
      <c r="K6862" s="68"/>
      <c r="M6862" s="93"/>
      <c r="N6862" s="79"/>
      <c r="P6862" s="68"/>
      <c r="Q6862" s="79"/>
    </row>
    <row r="6863" spans="11:17">
      <c r="K6863" s="68"/>
      <c r="M6863" s="93"/>
      <c r="N6863" s="79"/>
      <c r="P6863" s="68"/>
      <c r="Q6863" s="79"/>
    </row>
    <row r="6864" spans="11:17">
      <c r="K6864" s="68"/>
      <c r="M6864" s="93"/>
      <c r="N6864" s="79"/>
      <c r="P6864" s="68"/>
      <c r="Q6864" s="79"/>
    </row>
    <row r="6865" spans="11:17">
      <c r="K6865" s="68"/>
      <c r="M6865" s="93"/>
      <c r="N6865" s="79"/>
      <c r="P6865" s="68"/>
      <c r="Q6865" s="79"/>
    </row>
    <row r="6866" spans="11:17">
      <c r="K6866" s="68"/>
      <c r="M6866" s="93"/>
      <c r="N6866" s="79"/>
      <c r="P6866" s="68"/>
      <c r="Q6866" s="79"/>
    </row>
    <row r="6867" spans="11:17">
      <c r="K6867" s="68"/>
      <c r="M6867" s="93"/>
      <c r="N6867" s="79"/>
      <c r="P6867" s="68"/>
      <c r="Q6867" s="79"/>
    </row>
    <row r="6868" spans="11:17">
      <c r="K6868" s="68"/>
      <c r="M6868" s="93"/>
      <c r="N6868" s="79"/>
      <c r="P6868" s="68"/>
      <c r="Q6868" s="79"/>
    </row>
    <row r="6869" spans="11:17">
      <c r="K6869" s="68"/>
      <c r="M6869" s="93"/>
      <c r="N6869" s="79"/>
      <c r="P6869" s="68"/>
      <c r="Q6869" s="79"/>
    </row>
    <row r="6870" spans="11:17">
      <c r="K6870" s="68"/>
      <c r="M6870" s="93"/>
      <c r="N6870" s="79"/>
      <c r="P6870" s="68"/>
      <c r="Q6870" s="79"/>
    </row>
    <row r="6871" spans="11:17">
      <c r="K6871" s="68"/>
      <c r="M6871" s="93"/>
      <c r="N6871" s="79"/>
      <c r="P6871" s="68"/>
      <c r="Q6871" s="79"/>
    </row>
    <row r="6872" spans="11:17">
      <c r="K6872" s="68"/>
      <c r="M6872" s="93"/>
      <c r="N6872" s="79"/>
      <c r="P6872" s="68"/>
      <c r="Q6872" s="79"/>
    </row>
    <row r="6873" spans="11:17">
      <c r="K6873" s="68"/>
      <c r="M6873" s="93"/>
      <c r="N6873" s="79"/>
      <c r="P6873" s="68"/>
      <c r="Q6873" s="79"/>
    </row>
    <row r="6874" spans="11:17">
      <c r="K6874" s="68"/>
      <c r="M6874" s="93"/>
      <c r="N6874" s="79"/>
      <c r="P6874" s="68"/>
      <c r="Q6874" s="79"/>
    </row>
    <row r="6875" spans="11:17">
      <c r="K6875" s="68"/>
      <c r="M6875" s="93"/>
      <c r="N6875" s="79"/>
      <c r="P6875" s="68"/>
      <c r="Q6875" s="79"/>
    </row>
    <row r="6876" spans="11:17">
      <c r="K6876" s="68"/>
      <c r="M6876" s="93"/>
      <c r="N6876" s="79"/>
      <c r="P6876" s="68"/>
      <c r="Q6876" s="79"/>
    </row>
    <row r="6877" spans="11:17">
      <c r="K6877" s="68"/>
      <c r="M6877" s="93"/>
      <c r="N6877" s="79"/>
      <c r="P6877" s="68"/>
      <c r="Q6877" s="79"/>
    </row>
    <row r="6878" spans="11:17">
      <c r="K6878" s="68"/>
      <c r="M6878" s="93"/>
      <c r="N6878" s="79"/>
      <c r="P6878" s="68"/>
      <c r="Q6878" s="79"/>
    </row>
    <row r="6879" spans="11:17">
      <c r="K6879" s="68"/>
      <c r="M6879" s="93"/>
      <c r="N6879" s="79"/>
      <c r="P6879" s="68"/>
      <c r="Q6879" s="79"/>
    </row>
    <row r="6880" spans="11:17">
      <c r="K6880" s="68"/>
      <c r="M6880" s="93"/>
      <c r="N6880" s="79"/>
      <c r="P6880" s="68"/>
      <c r="Q6880" s="79"/>
    </row>
    <row r="6881" spans="11:17">
      <c r="K6881" s="68"/>
      <c r="M6881" s="93"/>
      <c r="N6881" s="79"/>
      <c r="P6881" s="68"/>
      <c r="Q6881" s="79"/>
    </row>
    <row r="6882" spans="11:17">
      <c r="K6882" s="68"/>
      <c r="M6882" s="93"/>
      <c r="N6882" s="79"/>
      <c r="P6882" s="68"/>
      <c r="Q6882" s="79"/>
    </row>
    <row r="6883" spans="11:17">
      <c r="K6883" s="68"/>
      <c r="M6883" s="93"/>
      <c r="N6883" s="79"/>
      <c r="P6883" s="68"/>
      <c r="Q6883" s="79"/>
    </row>
    <row r="6884" spans="11:17">
      <c r="K6884" s="68"/>
      <c r="M6884" s="93"/>
      <c r="N6884" s="79"/>
      <c r="P6884" s="68"/>
      <c r="Q6884" s="79"/>
    </row>
    <row r="6885" spans="11:17">
      <c r="K6885" s="68"/>
      <c r="M6885" s="93"/>
      <c r="N6885" s="79"/>
      <c r="P6885" s="68"/>
      <c r="Q6885" s="79"/>
    </row>
    <row r="6886" spans="11:17">
      <c r="K6886" s="68"/>
      <c r="M6886" s="93"/>
      <c r="N6886" s="79"/>
      <c r="P6886" s="68"/>
      <c r="Q6886" s="79"/>
    </row>
    <row r="6887" spans="11:17">
      <c r="K6887" s="68"/>
      <c r="M6887" s="93"/>
      <c r="N6887" s="79"/>
      <c r="P6887" s="68"/>
      <c r="Q6887" s="79"/>
    </row>
    <row r="6888" spans="11:17">
      <c r="K6888" s="68"/>
      <c r="M6888" s="93"/>
      <c r="N6888" s="79"/>
      <c r="P6888" s="68"/>
      <c r="Q6888" s="79"/>
    </row>
    <row r="6889" spans="11:17">
      <c r="K6889" s="68"/>
      <c r="M6889" s="93"/>
      <c r="N6889" s="79"/>
      <c r="P6889" s="68"/>
      <c r="Q6889" s="79"/>
    </row>
    <row r="6890" spans="11:17">
      <c r="K6890" s="68"/>
      <c r="M6890" s="93"/>
      <c r="N6890" s="79"/>
      <c r="P6890" s="68"/>
      <c r="Q6890" s="79"/>
    </row>
    <row r="6891" spans="11:17">
      <c r="K6891" s="68"/>
      <c r="M6891" s="93"/>
      <c r="N6891" s="79"/>
      <c r="P6891" s="68"/>
      <c r="Q6891" s="79"/>
    </row>
    <row r="6892" spans="11:17">
      <c r="K6892" s="68"/>
      <c r="M6892" s="93"/>
      <c r="N6892" s="79"/>
      <c r="P6892" s="68"/>
      <c r="Q6892" s="79"/>
    </row>
    <row r="6893" spans="11:17">
      <c r="K6893" s="68"/>
      <c r="M6893" s="93"/>
      <c r="N6893" s="79"/>
      <c r="P6893" s="68"/>
      <c r="Q6893" s="79"/>
    </row>
    <row r="6894" spans="11:17">
      <c r="K6894" s="68"/>
      <c r="M6894" s="93"/>
      <c r="N6894" s="79"/>
      <c r="P6894" s="68"/>
      <c r="Q6894" s="79"/>
    </row>
    <row r="6895" spans="11:17">
      <c r="K6895" s="68"/>
      <c r="M6895" s="93"/>
      <c r="N6895" s="79"/>
      <c r="P6895" s="68"/>
      <c r="Q6895" s="79"/>
    </row>
    <row r="6896" spans="11:17">
      <c r="K6896" s="68"/>
      <c r="M6896" s="93"/>
      <c r="N6896" s="79"/>
      <c r="P6896" s="68"/>
      <c r="Q6896" s="79"/>
    </row>
    <row r="6897" spans="11:17">
      <c r="K6897" s="68"/>
      <c r="M6897" s="93"/>
      <c r="N6897" s="79"/>
      <c r="P6897" s="68"/>
      <c r="Q6897" s="79"/>
    </row>
    <row r="6898" spans="11:17">
      <c r="K6898" s="68"/>
      <c r="M6898" s="93"/>
      <c r="N6898" s="79"/>
      <c r="P6898" s="68"/>
      <c r="Q6898" s="79"/>
    </row>
    <row r="6899" spans="11:17">
      <c r="K6899" s="68"/>
      <c r="M6899" s="93"/>
      <c r="N6899" s="79"/>
      <c r="P6899" s="68"/>
      <c r="Q6899" s="79"/>
    </row>
    <row r="6900" spans="11:17">
      <c r="K6900" s="68"/>
      <c r="M6900" s="93"/>
      <c r="N6900" s="79"/>
      <c r="P6900" s="68"/>
      <c r="Q6900" s="79"/>
    </row>
    <row r="6901" spans="11:17">
      <c r="K6901" s="68"/>
      <c r="M6901" s="93"/>
      <c r="N6901" s="79"/>
      <c r="P6901" s="68"/>
      <c r="Q6901" s="79"/>
    </row>
    <row r="6902" spans="11:17">
      <c r="K6902" s="68"/>
      <c r="M6902" s="93"/>
      <c r="N6902" s="79"/>
      <c r="P6902" s="68"/>
      <c r="Q6902" s="79"/>
    </row>
    <row r="6903" spans="11:17">
      <c r="K6903" s="68"/>
      <c r="M6903" s="93"/>
      <c r="N6903" s="79"/>
      <c r="P6903" s="68"/>
      <c r="Q6903" s="79"/>
    </row>
    <row r="6904" spans="11:17">
      <c r="K6904" s="68"/>
      <c r="M6904" s="93"/>
      <c r="N6904" s="79"/>
      <c r="P6904" s="68"/>
      <c r="Q6904" s="79"/>
    </row>
    <row r="6905" spans="11:17">
      <c r="K6905" s="68"/>
      <c r="M6905" s="93"/>
      <c r="N6905" s="79"/>
      <c r="P6905" s="68"/>
      <c r="Q6905" s="79"/>
    </row>
    <row r="6906" spans="11:17">
      <c r="K6906" s="68"/>
      <c r="M6906" s="93"/>
      <c r="N6906" s="79"/>
      <c r="P6906" s="68"/>
      <c r="Q6906" s="79"/>
    </row>
    <row r="6907" spans="11:17">
      <c r="K6907" s="68"/>
      <c r="M6907" s="93"/>
      <c r="N6907" s="79"/>
      <c r="P6907" s="68"/>
      <c r="Q6907" s="79"/>
    </row>
    <row r="6908" spans="11:17">
      <c r="K6908" s="68"/>
      <c r="M6908" s="93"/>
      <c r="N6908" s="79"/>
      <c r="P6908" s="68"/>
      <c r="Q6908" s="79"/>
    </row>
    <row r="6909" spans="11:17">
      <c r="K6909" s="68"/>
      <c r="M6909" s="93"/>
      <c r="N6909" s="79"/>
      <c r="P6909" s="68"/>
      <c r="Q6909" s="79"/>
    </row>
    <row r="6910" spans="11:17">
      <c r="K6910" s="68"/>
      <c r="M6910" s="93"/>
      <c r="N6910" s="79"/>
      <c r="P6910" s="68"/>
      <c r="Q6910" s="79"/>
    </row>
    <row r="6911" spans="11:17">
      <c r="K6911" s="68"/>
      <c r="M6911" s="93"/>
      <c r="N6911" s="79"/>
      <c r="P6911" s="68"/>
      <c r="Q6911" s="79"/>
    </row>
    <row r="6912" spans="11:17">
      <c r="K6912" s="68"/>
      <c r="M6912" s="93"/>
      <c r="N6912" s="79"/>
      <c r="P6912" s="68"/>
      <c r="Q6912" s="79"/>
    </row>
    <row r="6913" spans="11:17">
      <c r="K6913" s="68"/>
      <c r="M6913" s="93"/>
      <c r="N6913" s="79"/>
      <c r="P6913" s="68"/>
      <c r="Q6913" s="79"/>
    </row>
    <row r="6914" spans="11:17">
      <c r="K6914" s="68"/>
      <c r="M6914" s="93"/>
      <c r="N6914" s="79"/>
      <c r="P6914" s="68"/>
      <c r="Q6914" s="79"/>
    </row>
    <row r="6915" spans="11:17">
      <c r="K6915" s="68"/>
      <c r="M6915" s="93"/>
      <c r="N6915" s="79"/>
      <c r="P6915" s="68"/>
      <c r="Q6915" s="79"/>
    </row>
    <row r="6916" spans="11:17">
      <c r="K6916" s="68"/>
      <c r="M6916" s="93"/>
      <c r="N6916" s="79"/>
      <c r="P6916" s="68"/>
      <c r="Q6916" s="79"/>
    </row>
    <row r="6917" spans="11:17">
      <c r="K6917" s="68"/>
      <c r="M6917" s="93"/>
      <c r="N6917" s="79"/>
      <c r="P6917" s="68"/>
      <c r="Q6917" s="79"/>
    </row>
    <row r="6918" spans="11:17">
      <c r="K6918" s="68"/>
      <c r="M6918" s="93"/>
      <c r="N6918" s="79"/>
      <c r="P6918" s="68"/>
      <c r="Q6918" s="79"/>
    </row>
    <row r="6919" spans="11:17">
      <c r="K6919" s="68"/>
      <c r="M6919" s="93"/>
      <c r="N6919" s="79"/>
      <c r="P6919" s="68"/>
      <c r="Q6919" s="79"/>
    </row>
    <row r="6920" spans="11:17">
      <c r="K6920" s="68"/>
      <c r="M6920" s="93"/>
      <c r="N6920" s="79"/>
      <c r="P6920" s="68"/>
      <c r="Q6920" s="79"/>
    </row>
    <row r="6921" spans="11:17">
      <c r="K6921" s="68"/>
      <c r="M6921" s="93"/>
      <c r="N6921" s="79"/>
      <c r="P6921" s="68"/>
      <c r="Q6921" s="79"/>
    </row>
    <row r="6922" spans="11:17">
      <c r="K6922" s="68"/>
      <c r="M6922" s="93"/>
      <c r="N6922" s="79"/>
      <c r="P6922" s="68"/>
      <c r="Q6922" s="79"/>
    </row>
    <row r="6923" spans="11:17">
      <c r="K6923" s="68"/>
      <c r="M6923" s="93"/>
      <c r="N6923" s="79"/>
      <c r="P6923" s="68"/>
      <c r="Q6923" s="79"/>
    </row>
    <row r="6924" spans="11:17">
      <c r="K6924" s="68"/>
      <c r="M6924" s="93"/>
      <c r="N6924" s="79"/>
      <c r="P6924" s="68"/>
      <c r="Q6924" s="79"/>
    </row>
    <row r="6925" spans="11:17">
      <c r="K6925" s="68"/>
      <c r="M6925" s="93"/>
      <c r="N6925" s="79"/>
      <c r="P6925" s="68"/>
      <c r="Q6925" s="79"/>
    </row>
    <row r="6926" spans="11:17">
      <c r="K6926" s="68"/>
      <c r="M6926" s="93"/>
      <c r="N6926" s="79"/>
      <c r="P6926" s="68"/>
      <c r="Q6926" s="79"/>
    </row>
    <row r="6927" spans="11:17">
      <c r="K6927" s="68"/>
      <c r="M6927" s="93"/>
      <c r="N6927" s="79"/>
      <c r="P6927" s="68"/>
      <c r="Q6927" s="79"/>
    </row>
    <row r="6928" spans="11:17">
      <c r="K6928" s="68"/>
      <c r="M6928" s="93"/>
      <c r="N6928" s="79"/>
      <c r="P6928" s="68"/>
      <c r="Q6928" s="79"/>
    </row>
    <row r="6929" spans="11:17">
      <c r="K6929" s="68"/>
      <c r="M6929" s="93"/>
      <c r="N6929" s="79"/>
      <c r="P6929" s="68"/>
      <c r="Q6929" s="79"/>
    </row>
    <row r="6930" spans="11:17">
      <c r="K6930" s="68"/>
      <c r="M6930" s="93"/>
      <c r="N6930" s="79"/>
      <c r="P6930" s="68"/>
      <c r="Q6930" s="79"/>
    </row>
    <row r="6931" spans="11:17">
      <c r="K6931" s="68"/>
      <c r="M6931" s="93"/>
      <c r="N6931" s="79"/>
      <c r="P6931" s="68"/>
      <c r="Q6931" s="79"/>
    </row>
    <row r="6932" spans="11:17">
      <c r="K6932" s="68"/>
      <c r="M6932" s="93"/>
      <c r="N6932" s="79"/>
      <c r="P6932" s="68"/>
      <c r="Q6932" s="79"/>
    </row>
    <row r="6933" spans="11:17">
      <c r="K6933" s="68"/>
      <c r="M6933" s="93"/>
      <c r="N6933" s="79"/>
      <c r="P6933" s="68"/>
      <c r="Q6933" s="79"/>
    </row>
    <row r="6934" spans="11:17">
      <c r="K6934" s="68"/>
      <c r="M6934" s="93"/>
      <c r="N6934" s="79"/>
      <c r="P6934" s="68"/>
      <c r="Q6934" s="79"/>
    </row>
    <row r="6935" spans="11:17">
      <c r="K6935" s="68"/>
      <c r="M6935" s="93"/>
      <c r="N6935" s="79"/>
      <c r="P6935" s="68"/>
      <c r="Q6935" s="79"/>
    </row>
    <row r="6936" spans="11:17">
      <c r="K6936" s="68"/>
      <c r="M6936" s="93"/>
      <c r="N6936" s="79"/>
      <c r="P6936" s="68"/>
      <c r="Q6936" s="79"/>
    </row>
    <row r="6937" spans="11:17">
      <c r="K6937" s="68"/>
      <c r="M6937" s="93"/>
      <c r="N6937" s="79"/>
      <c r="P6937" s="68"/>
      <c r="Q6937" s="79"/>
    </row>
    <row r="6938" spans="11:17">
      <c r="K6938" s="68"/>
      <c r="M6938" s="93"/>
      <c r="N6938" s="79"/>
      <c r="P6938" s="68"/>
      <c r="Q6938" s="79"/>
    </row>
    <row r="6939" spans="11:17">
      <c r="K6939" s="68"/>
      <c r="M6939" s="93"/>
      <c r="N6939" s="79"/>
      <c r="P6939" s="68"/>
      <c r="Q6939" s="79"/>
    </row>
    <row r="6940" spans="11:17">
      <c r="K6940" s="68"/>
      <c r="M6940" s="93"/>
      <c r="N6940" s="79"/>
      <c r="P6940" s="68"/>
      <c r="Q6940" s="79"/>
    </row>
    <row r="6941" spans="11:17">
      <c r="K6941" s="68"/>
      <c r="M6941" s="93"/>
      <c r="N6941" s="79"/>
      <c r="P6941" s="68"/>
      <c r="Q6941" s="79"/>
    </row>
    <row r="6942" spans="11:17">
      <c r="K6942" s="68"/>
      <c r="M6942" s="93"/>
      <c r="N6942" s="79"/>
      <c r="P6942" s="68"/>
      <c r="Q6942" s="79"/>
    </row>
    <row r="6943" spans="11:17">
      <c r="K6943" s="68"/>
      <c r="M6943" s="93"/>
      <c r="N6943" s="79"/>
      <c r="P6943" s="68"/>
      <c r="Q6943" s="79"/>
    </row>
    <row r="6944" spans="11:17">
      <c r="K6944" s="68"/>
      <c r="M6944" s="93"/>
      <c r="N6944" s="79"/>
      <c r="P6944" s="68"/>
      <c r="Q6944" s="79"/>
    </row>
    <row r="6945" spans="11:17">
      <c r="K6945" s="68"/>
      <c r="M6945" s="93"/>
      <c r="N6945" s="79"/>
      <c r="P6945" s="68"/>
      <c r="Q6945" s="79"/>
    </row>
    <row r="6946" spans="11:17">
      <c r="K6946" s="68"/>
      <c r="M6946" s="93"/>
      <c r="N6946" s="79"/>
      <c r="P6946" s="68"/>
      <c r="Q6946" s="79"/>
    </row>
    <row r="6947" spans="11:17">
      <c r="K6947" s="68"/>
      <c r="M6947" s="93"/>
      <c r="N6947" s="79"/>
      <c r="P6947" s="68"/>
      <c r="Q6947" s="79"/>
    </row>
    <row r="6948" spans="11:17">
      <c r="K6948" s="68"/>
      <c r="M6948" s="93"/>
      <c r="N6948" s="79"/>
      <c r="P6948" s="68"/>
      <c r="Q6948" s="79"/>
    </row>
    <row r="6949" spans="11:17">
      <c r="K6949" s="68"/>
      <c r="M6949" s="93"/>
      <c r="N6949" s="79"/>
      <c r="P6949" s="68"/>
      <c r="Q6949" s="79"/>
    </row>
    <row r="6950" spans="11:17">
      <c r="K6950" s="68"/>
      <c r="M6950" s="93"/>
      <c r="N6950" s="79"/>
      <c r="P6950" s="68"/>
      <c r="Q6950" s="79"/>
    </row>
    <row r="6951" spans="11:17">
      <c r="K6951" s="68"/>
      <c r="M6951" s="93"/>
      <c r="N6951" s="79"/>
      <c r="P6951" s="68"/>
      <c r="Q6951" s="79"/>
    </row>
    <row r="6952" spans="11:17">
      <c r="K6952" s="68"/>
      <c r="M6952" s="93"/>
      <c r="N6952" s="79"/>
      <c r="P6952" s="68"/>
      <c r="Q6952" s="79"/>
    </row>
    <row r="6953" spans="11:17">
      <c r="K6953" s="68"/>
      <c r="M6953" s="93"/>
      <c r="N6953" s="79"/>
      <c r="P6953" s="68"/>
      <c r="Q6953" s="79"/>
    </row>
    <row r="6954" spans="11:17">
      <c r="K6954" s="68"/>
      <c r="M6954" s="93"/>
      <c r="N6954" s="79"/>
      <c r="P6954" s="68"/>
      <c r="Q6954" s="79"/>
    </row>
    <row r="6955" spans="11:17">
      <c r="K6955" s="68"/>
      <c r="M6955" s="93"/>
      <c r="N6955" s="79"/>
      <c r="P6955" s="68"/>
      <c r="Q6955" s="79"/>
    </row>
    <row r="6956" spans="11:17">
      <c r="K6956" s="68"/>
      <c r="M6956" s="93"/>
      <c r="N6956" s="79"/>
      <c r="P6956" s="68"/>
      <c r="Q6956" s="79"/>
    </row>
    <row r="6957" spans="11:17">
      <c r="K6957" s="68"/>
      <c r="M6957" s="93"/>
      <c r="N6957" s="79"/>
      <c r="P6957" s="68"/>
      <c r="Q6957" s="79"/>
    </row>
    <row r="6958" spans="11:17">
      <c r="K6958" s="68"/>
      <c r="M6958" s="93"/>
      <c r="N6958" s="79"/>
      <c r="P6958" s="68"/>
      <c r="Q6958" s="79"/>
    </row>
    <row r="6959" spans="11:17">
      <c r="K6959" s="68"/>
      <c r="M6959" s="93"/>
      <c r="N6959" s="79"/>
      <c r="P6959" s="68"/>
      <c r="Q6959" s="79"/>
    </row>
    <row r="6960" spans="11:17">
      <c r="K6960" s="68"/>
      <c r="M6960" s="93"/>
      <c r="N6960" s="79"/>
      <c r="P6960" s="68"/>
      <c r="Q6960" s="79"/>
    </row>
    <row r="6961" spans="11:17">
      <c r="K6961" s="68"/>
      <c r="M6961" s="93"/>
      <c r="N6961" s="79"/>
      <c r="P6961" s="68"/>
      <c r="Q6961" s="79"/>
    </row>
    <row r="6962" spans="11:17">
      <c r="K6962" s="68"/>
      <c r="M6962" s="93"/>
      <c r="N6962" s="79"/>
      <c r="P6962" s="68"/>
      <c r="Q6962" s="79"/>
    </row>
    <row r="6963" spans="11:17">
      <c r="K6963" s="68"/>
      <c r="M6963" s="93"/>
      <c r="N6963" s="79"/>
      <c r="P6963" s="68"/>
      <c r="Q6963" s="79"/>
    </row>
    <row r="6964" spans="11:17">
      <c r="K6964" s="68"/>
      <c r="M6964" s="93"/>
      <c r="N6964" s="79"/>
      <c r="P6964" s="68"/>
      <c r="Q6964" s="79"/>
    </row>
    <row r="6965" spans="11:17">
      <c r="K6965" s="68"/>
      <c r="M6965" s="93"/>
      <c r="N6965" s="79"/>
      <c r="P6965" s="68"/>
      <c r="Q6965" s="79"/>
    </row>
    <row r="6966" spans="11:17">
      <c r="K6966" s="68"/>
      <c r="M6966" s="93"/>
      <c r="N6966" s="79"/>
      <c r="P6966" s="68"/>
      <c r="Q6966" s="79"/>
    </row>
    <row r="6967" spans="11:17">
      <c r="K6967" s="68"/>
      <c r="M6967" s="93"/>
      <c r="N6967" s="79"/>
      <c r="P6967" s="68"/>
      <c r="Q6967" s="79"/>
    </row>
    <row r="6968" spans="11:17">
      <c r="K6968" s="68"/>
      <c r="M6968" s="93"/>
      <c r="N6968" s="79"/>
      <c r="P6968" s="68"/>
      <c r="Q6968" s="79"/>
    </row>
    <row r="6969" spans="11:17">
      <c r="K6969" s="68"/>
      <c r="M6969" s="93"/>
      <c r="N6969" s="79"/>
      <c r="P6969" s="68"/>
      <c r="Q6969" s="79"/>
    </row>
    <row r="6970" spans="11:17">
      <c r="K6970" s="68"/>
      <c r="M6970" s="93"/>
      <c r="N6970" s="79"/>
      <c r="P6970" s="68"/>
      <c r="Q6970" s="79"/>
    </row>
    <row r="6971" spans="11:17">
      <c r="K6971" s="68"/>
      <c r="M6971" s="93"/>
      <c r="N6971" s="79"/>
      <c r="P6971" s="68"/>
      <c r="Q6971" s="79"/>
    </row>
    <row r="6972" spans="11:17">
      <c r="K6972" s="68"/>
      <c r="M6972" s="93"/>
      <c r="N6972" s="79"/>
      <c r="P6972" s="68"/>
      <c r="Q6972" s="79"/>
    </row>
    <row r="6973" spans="11:17">
      <c r="K6973" s="68"/>
      <c r="M6973" s="93"/>
      <c r="N6973" s="79"/>
      <c r="P6973" s="68"/>
      <c r="Q6973" s="79"/>
    </row>
    <row r="6974" spans="11:17">
      <c r="K6974" s="68"/>
      <c r="M6974" s="93"/>
      <c r="N6974" s="79"/>
      <c r="P6974" s="68"/>
      <c r="Q6974" s="79"/>
    </row>
    <row r="6975" spans="11:17">
      <c r="K6975" s="68"/>
      <c r="M6975" s="93"/>
      <c r="N6975" s="79"/>
      <c r="P6975" s="68"/>
      <c r="Q6975" s="79"/>
    </row>
    <row r="6976" spans="11:17">
      <c r="K6976" s="68"/>
      <c r="M6976" s="93"/>
      <c r="N6976" s="79"/>
      <c r="P6976" s="68"/>
      <c r="Q6976" s="79"/>
    </row>
    <row r="6977" spans="11:17">
      <c r="K6977" s="68"/>
      <c r="M6977" s="93"/>
      <c r="N6977" s="79"/>
      <c r="P6977" s="68"/>
      <c r="Q6977" s="79"/>
    </row>
    <row r="6978" spans="11:17">
      <c r="K6978" s="68"/>
      <c r="M6978" s="93"/>
      <c r="N6978" s="79"/>
      <c r="P6978" s="68"/>
      <c r="Q6978" s="79"/>
    </row>
    <row r="6979" spans="11:17">
      <c r="K6979" s="68"/>
      <c r="M6979" s="93"/>
      <c r="N6979" s="79"/>
      <c r="P6979" s="68"/>
      <c r="Q6979" s="79"/>
    </row>
    <row r="6980" spans="11:17">
      <c r="K6980" s="68"/>
      <c r="M6980" s="93"/>
      <c r="N6980" s="79"/>
      <c r="P6980" s="68"/>
      <c r="Q6980" s="79"/>
    </row>
    <row r="6981" spans="11:17">
      <c r="K6981" s="68"/>
      <c r="M6981" s="93"/>
      <c r="N6981" s="79"/>
      <c r="P6981" s="68"/>
      <c r="Q6981" s="79"/>
    </row>
    <row r="6982" spans="11:17">
      <c r="K6982" s="68"/>
      <c r="M6982" s="93"/>
      <c r="N6982" s="79"/>
      <c r="P6982" s="68"/>
      <c r="Q6982" s="79"/>
    </row>
    <row r="6983" spans="11:17">
      <c r="K6983" s="68"/>
      <c r="M6983" s="93"/>
      <c r="N6983" s="79"/>
      <c r="P6983" s="68"/>
      <c r="Q6983" s="79"/>
    </row>
    <row r="6984" spans="11:17">
      <c r="K6984" s="68"/>
      <c r="M6984" s="93"/>
      <c r="N6984" s="79"/>
      <c r="P6984" s="68"/>
      <c r="Q6984" s="79"/>
    </row>
    <row r="6985" spans="11:17">
      <c r="K6985" s="68"/>
      <c r="M6985" s="93"/>
      <c r="N6985" s="79"/>
      <c r="P6985" s="68"/>
      <c r="Q6985" s="79"/>
    </row>
    <row r="6986" spans="11:17">
      <c r="K6986" s="68"/>
      <c r="M6986" s="93"/>
      <c r="N6986" s="79"/>
      <c r="P6986" s="68"/>
      <c r="Q6986" s="79"/>
    </row>
    <row r="6987" spans="11:17">
      <c r="K6987" s="68"/>
      <c r="M6987" s="93"/>
      <c r="N6987" s="79"/>
      <c r="P6987" s="68"/>
      <c r="Q6987" s="79"/>
    </row>
    <row r="6988" spans="11:17">
      <c r="K6988" s="68"/>
      <c r="M6988" s="93"/>
      <c r="N6988" s="79"/>
      <c r="P6988" s="68"/>
      <c r="Q6988" s="79"/>
    </row>
    <row r="6989" spans="11:17">
      <c r="K6989" s="68"/>
      <c r="M6989" s="93"/>
      <c r="N6989" s="79"/>
      <c r="P6989" s="68"/>
      <c r="Q6989" s="79"/>
    </row>
    <row r="6990" spans="11:17">
      <c r="K6990" s="68"/>
      <c r="M6990" s="93"/>
      <c r="N6990" s="79"/>
      <c r="P6990" s="68"/>
      <c r="Q6990" s="79"/>
    </row>
    <row r="6991" spans="11:17">
      <c r="K6991" s="68"/>
      <c r="M6991" s="93"/>
      <c r="N6991" s="79"/>
      <c r="P6991" s="68"/>
      <c r="Q6991" s="79"/>
    </row>
    <row r="6992" spans="11:17">
      <c r="K6992" s="68"/>
      <c r="M6992" s="93"/>
      <c r="N6992" s="79"/>
      <c r="P6992" s="68"/>
      <c r="Q6992" s="79"/>
    </row>
    <row r="6993" spans="11:17">
      <c r="K6993" s="68"/>
      <c r="M6993" s="93"/>
      <c r="N6993" s="79"/>
      <c r="P6993" s="68"/>
      <c r="Q6993" s="79"/>
    </row>
    <row r="6994" spans="11:17">
      <c r="K6994" s="68"/>
      <c r="M6994" s="93"/>
      <c r="N6994" s="79"/>
      <c r="P6994" s="68"/>
      <c r="Q6994" s="79"/>
    </row>
    <row r="6995" spans="11:17">
      <c r="K6995" s="68"/>
      <c r="M6995" s="93"/>
      <c r="N6995" s="79"/>
      <c r="P6995" s="68"/>
      <c r="Q6995" s="79"/>
    </row>
    <row r="6996" spans="11:17">
      <c r="K6996" s="68"/>
      <c r="M6996" s="93"/>
      <c r="N6996" s="79"/>
      <c r="P6996" s="68"/>
      <c r="Q6996" s="79"/>
    </row>
    <row r="6997" spans="11:17">
      <c r="K6997" s="68"/>
      <c r="M6997" s="93"/>
      <c r="N6997" s="79"/>
      <c r="P6997" s="68"/>
      <c r="Q6997" s="79"/>
    </row>
    <row r="6998" spans="11:17">
      <c r="K6998" s="68"/>
      <c r="M6998" s="93"/>
      <c r="N6998" s="79"/>
      <c r="P6998" s="68"/>
      <c r="Q6998" s="79"/>
    </row>
    <row r="6999" spans="11:17">
      <c r="K6999" s="68"/>
      <c r="M6999" s="93"/>
      <c r="N6999" s="79"/>
      <c r="P6999" s="68"/>
      <c r="Q6999" s="79"/>
    </row>
    <row r="7000" spans="11:17">
      <c r="K7000" s="68"/>
      <c r="M7000" s="93"/>
      <c r="N7000" s="79"/>
      <c r="P7000" s="68"/>
      <c r="Q7000" s="79"/>
    </row>
    <row r="7001" spans="11:17">
      <c r="K7001" s="68"/>
      <c r="M7001" s="93"/>
      <c r="N7001" s="79"/>
      <c r="P7001" s="68"/>
      <c r="Q7001" s="79"/>
    </row>
    <row r="7002" spans="11:17">
      <c r="K7002" s="68"/>
      <c r="M7002" s="93"/>
      <c r="N7002" s="79"/>
      <c r="P7002" s="68"/>
      <c r="Q7002" s="79"/>
    </row>
    <row r="7003" spans="11:17">
      <c r="K7003" s="68"/>
      <c r="M7003" s="93"/>
      <c r="N7003" s="79"/>
      <c r="P7003" s="68"/>
      <c r="Q7003" s="79"/>
    </row>
    <row r="7004" spans="11:17">
      <c r="K7004" s="68"/>
      <c r="M7004" s="93"/>
      <c r="N7004" s="79"/>
      <c r="P7004" s="68"/>
      <c r="Q7004" s="79"/>
    </row>
    <row r="7005" spans="11:17">
      <c r="K7005" s="68"/>
      <c r="M7005" s="93"/>
      <c r="N7005" s="79"/>
      <c r="P7005" s="68"/>
      <c r="Q7005" s="79"/>
    </row>
    <row r="7006" spans="11:17">
      <c r="K7006" s="68"/>
      <c r="M7006" s="93"/>
      <c r="N7006" s="79"/>
      <c r="P7006" s="68"/>
      <c r="Q7006" s="79"/>
    </row>
    <row r="7007" spans="11:17">
      <c r="K7007" s="68"/>
      <c r="M7007" s="93"/>
      <c r="N7007" s="79"/>
      <c r="P7007" s="68"/>
      <c r="Q7007" s="79"/>
    </row>
    <row r="7008" spans="11:17">
      <c r="K7008" s="68"/>
      <c r="M7008" s="93"/>
      <c r="N7008" s="79"/>
      <c r="P7008" s="68"/>
      <c r="Q7008" s="79"/>
    </row>
    <row r="7009" spans="11:17">
      <c r="K7009" s="68"/>
      <c r="M7009" s="93"/>
      <c r="N7009" s="79"/>
      <c r="P7009" s="68"/>
      <c r="Q7009" s="79"/>
    </row>
    <row r="7010" spans="11:17">
      <c r="K7010" s="68"/>
      <c r="M7010" s="93"/>
      <c r="N7010" s="79"/>
      <c r="P7010" s="68"/>
      <c r="Q7010" s="79"/>
    </row>
    <row r="7011" spans="11:17">
      <c r="K7011" s="68"/>
      <c r="M7011" s="93"/>
      <c r="N7011" s="79"/>
      <c r="P7011" s="68"/>
      <c r="Q7011" s="79"/>
    </row>
    <row r="7012" spans="11:17">
      <c r="K7012" s="68"/>
      <c r="M7012" s="93"/>
      <c r="N7012" s="79"/>
      <c r="P7012" s="68"/>
      <c r="Q7012" s="79"/>
    </row>
    <row r="7013" spans="11:17">
      <c r="K7013" s="68"/>
      <c r="M7013" s="93"/>
      <c r="N7013" s="79"/>
      <c r="P7013" s="68"/>
      <c r="Q7013" s="79"/>
    </row>
    <row r="7014" spans="11:17">
      <c r="K7014" s="68"/>
      <c r="M7014" s="93"/>
      <c r="N7014" s="79"/>
      <c r="P7014" s="68"/>
      <c r="Q7014" s="79"/>
    </row>
    <row r="7015" spans="11:17">
      <c r="K7015" s="68"/>
      <c r="M7015" s="93"/>
      <c r="N7015" s="79"/>
      <c r="P7015" s="68"/>
      <c r="Q7015" s="79"/>
    </row>
    <row r="7016" spans="11:17">
      <c r="K7016" s="68"/>
      <c r="M7016" s="93"/>
      <c r="N7016" s="79"/>
      <c r="P7016" s="68"/>
      <c r="Q7016" s="79"/>
    </row>
    <row r="7017" spans="11:17">
      <c r="K7017" s="68"/>
      <c r="M7017" s="93"/>
      <c r="N7017" s="79"/>
      <c r="P7017" s="68"/>
      <c r="Q7017" s="79"/>
    </row>
    <row r="7018" spans="11:17">
      <c r="K7018" s="68"/>
      <c r="M7018" s="93"/>
      <c r="N7018" s="79"/>
      <c r="P7018" s="68"/>
      <c r="Q7018" s="79"/>
    </row>
    <row r="7019" spans="11:17">
      <c r="K7019" s="68"/>
      <c r="M7019" s="93"/>
      <c r="N7019" s="79"/>
      <c r="P7019" s="68"/>
      <c r="Q7019" s="79"/>
    </row>
    <row r="7020" spans="11:17">
      <c r="K7020" s="68"/>
      <c r="M7020" s="93"/>
      <c r="N7020" s="79"/>
      <c r="P7020" s="68"/>
      <c r="Q7020" s="79"/>
    </row>
    <row r="7021" spans="11:17">
      <c r="K7021" s="68"/>
      <c r="M7021" s="93"/>
      <c r="N7021" s="79"/>
      <c r="P7021" s="68"/>
      <c r="Q7021" s="79"/>
    </row>
    <row r="7022" spans="11:17">
      <c r="K7022" s="68"/>
      <c r="M7022" s="93"/>
      <c r="N7022" s="79"/>
      <c r="P7022" s="68"/>
      <c r="Q7022" s="79"/>
    </row>
    <row r="7023" spans="11:17">
      <c r="K7023" s="68"/>
      <c r="M7023" s="93"/>
      <c r="N7023" s="79"/>
      <c r="P7023" s="68"/>
      <c r="Q7023" s="79"/>
    </row>
    <row r="7024" spans="11:17">
      <c r="K7024" s="68"/>
      <c r="M7024" s="93"/>
      <c r="N7024" s="79"/>
      <c r="P7024" s="68"/>
      <c r="Q7024" s="79"/>
    </row>
    <row r="7025" spans="11:17">
      <c r="K7025" s="68"/>
      <c r="M7025" s="93"/>
      <c r="N7025" s="79"/>
      <c r="P7025" s="68"/>
      <c r="Q7025" s="79"/>
    </row>
    <row r="7026" spans="11:17">
      <c r="K7026" s="68"/>
      <c r="M7026" s="93"/>
      <c r="N7026" s="79"/>
      <c r="P7026" s="68"/>
      <c r="Q7026" s="79"/>
    </row>
    <row r="7027" spans="11:17">
      <c r="K7027" s="68"/>
      <c r="M7027" s="93"/>
      <c r="N7027" s="79"/>
      <c r="P7027" s="68"/>
      <c r="Q7027" s="79"/>
    </row>
    <row r="7028" spans="11:17">
      <c r="K7028" s="68"/>
      <c r="M7028" s="93"/>
      <c r="N7028" s="79"/>
      <c r="P7028" s="68"/>
      <c r="Q7028" s="79"/>
    </row>
    <row r="7029" spans="11:17">
      <c r="K7029" s="68"/>
      <c r="M7029" s="93"/>
      <c r="N7029" s="79"/>
      <c r="P7029" s="68"/>
      <c r="Q7029" s="79"/>
    </row>
    <row r="7030" spans="11:17">
      <c r="K7030" s="68"/>
      <c r="M7030" s="93"/>
      <c r="N7030" s="79"/>
      <c r="P7030" s="68"/>
      <c r="Q7030" s="79"/>
    </row>
    <row r="7031" spans="11:17">
      <c r="K7031" s="68"/>
      <c r="M7031" s="93"/>
      <c r="N7031" s="79"/>
      <c r="P7031" s="68"/>
      <c r="Q7031" s="79"/>
    </row>
    <row r="7032" spans="11:17">
      <c r="K7032" s="68"/>
      <c r="M7032" s="93"/>
      <c r="N7032" s="79"/>
      <c r="P7032" s="68"/>
      <c r="Q7032" s="79"/>
    </row>
    <row r="7033" spans="11:17">
      <c r="K7033" s="68"/>
      <c r="M7033" s="93"/>
      <c r="N7033" s="79"/>
      <c r="P7033" s="68"/>
      <c r="Q7033" s="79"/>
    </row>
    <row r="7034" spans="11:17">
      <c r="K7034" s="68"/>
      <c r="M7034" s="93"/>
      <c r="N7034" s="79"/>
      <c r="P7034" s="68"/>
      <c r="Q7034" s="79"/>
    </row>
    <row r="7035" spans="11:17">
      <c r="K7035" s="68"/>
      <c r="M7035" s="93"/>
      <c r="N7035" s="79"/>
      <c r="P7035" s="68"/>
      <c r="Q7035" s="79"/>
    </row>
    <row r="7036" spans="11:17">
      <c r="K7036" s="68"/>
      <c r="M7036" s="93"/>
      <c r="N7036" s="79"/>
      <c r="P7036" s="68"/>
      <c r="Q7036" s="79"/>
    </row>
    <row r="7037" spans="11:17">
      <c r="K7037" s="68"/>
      <c r="M7037" s="93"/>
      <c r="N7037" s="79"/>
      <c r="P7037" s="68"/>
      <c r="Q7037" s="79"/>
    </row>
    <row r="7038" spans="11:17">
      <c r="K7038" s="68"/>
      <c r="M7038" s="93"/>
      <c r="N7038" s="79"/>
      <c r="P7038" s="68"/>
      <c r="Q7038" s="79"/>
    </row>
    <row r="7039" spans="11:17">
      <c r="K7039" s="68"/>
      <c r="M7039" s="93"/>
      <c r="N7039" s="79"/>
      <c r="P7039" s="68"/>
      <c r="Q7039" s="79"/>
    </row>
    <row r="7040" spans="11:17">
      <c r="K7040" s="68"/>
      <c r="M7040" s="93"/>
      <c r="N7040" s="79"/>
      <c r="P7040" s="68"/>
      <c r="Q7040" s="79"/>
    </row>
    <row r="7041" spans="11:17">
      <c r="K7041" s="68"/>
      <c r="M7041" s="93"/>
      <c r="N7041" s="79"/>
      <c r="P7041" s="68"/>
      <c r="Q7041" s="79"/>
    </row>
    <row r="7042" spans="11:17">
      <c r="K7042" s="68"/>
      <c r="M7042" s="93"/>
      <c r="N7042" s="79"/>
      <c r="P7042" s="68"/>
      <c r="Q7042" s="79"/>
    </row>
    <row r="7043" spans="11:17">
      <c r="K7043" s="68"/>
      <c r="M7043" s="93"/>
      <c r="N7043" s="79"/>
      <c r="P7043" s="68"/>
      <c r="Q7043" s="79"/>
    </row>
    <row r="7044" spans="11:17">
      <c r="K7044" s="68"/>
      <c r="M7044" s="93"/>
      <c r="N7044" s="79"/>
      <c r="P7044" s="68"/>
      <c r="Q7044" s="79"/>
    </row>
    <row r="7045" spans="11:17">
      <c r="K7045" s="68"/>
      <c r="M7045" s="93"/>
      <c r="N7045" s="79"/>
      <c r="P7045" s="68"/>
      <c r="Q7045" s="79"/>
    </row>
    <row r="7046" spans="11:17">
      <c r="K7046" s="68"/>
      <c r="M7046" s="93"/>
      <c r="N7046" s="79"/>
      <c r="P7046" s="68"/>
      <c r="Q7046" s="79"/>
    </row>
    <row r="7047" spans="11:17">
      <c r="K7047" s="68"/>
      <c r="M7047" s="93"/>
      <c r="N7047" s="79"/>
      <c r="P7047" s="68"/>
      <c r="Q7047" s="79"/>
    </row>
    <row r="7048" spans="11:17">
      <c r="K7048" s="68"/>
      <c r="M7048" s="93"/>
      <c r="N7048" s="79"/>
      <c r="P7048" s="68"/>
      <c r="Q7048" s="79"/>
    </row>
    <row r="7049" spans="11:17">
      <c r="K7049" s="68"/>
      <c r="M7049" s="93"/>
      <c r="N7049" s="79"/>
      <c r="P7049" s="68"/>
      <c r="Q7049" s="79"/>
    </row>
    <row r="7050" spans="11:17">
      <c r="K7050" s="68"/>
      <c r="M7050" s="93"/>
      <c r="N7050" s="79"/>
      <c r="P7050" s="68"/>
      <c r="Q7050" s="79"/>
    </row>
    <row r="7051" spans="11:17">
      <c r="K7051" s="68"/>
      <c r="M7051" s="93"/>
      <c r="N7051" s="79"/>
      <c r="P7051" s="68"/>
      <c r="Q7051" s="79"/>
    </row>
    <row r="7052" spans="11:17">
      <c r="K7052" s="68"/>
      <c r="M7052" s="93"/>
      <c r="N7052" s="79"/>
      <c r="P7052" s="68"/>
      <c r="Q7052" s="79"/>
    </row>
    <row r="7053" spans="11:17">
      <c r="K7053" s="68"/>
      <c r="M7053" s="93"/>
      <c r="N7053" s="79"/>
      <c r="P7053" s="68"/>
      <c r="Q7053" s="79"/>
    </row>
    <row r="7054" spans="11:17">
      <c r="K7054" s="68"/>
      <c r="M7054" s="93"/>
      <c r="N7054" s="79"/>
      <c r="P7054" s="68"/>
      <c r="Q7054" s="79"/>
    </row>
    <row r="7055" spans="11:17">
      <c r="K7055" s="68"/>
      <c r="M7055" s="93"/>
      <c r="N7055" s="79"/>
      <c r="P7055" s="68"/>
      <c r="Q7055" s="79"/>
    </row>
    <row r="7056" spans="11:17">
      <c r="K7056" s="68"/>
      <c r="M7056" s="93"/>
      <c r="N7056" s="79"/>
      <c r="P7056" s="68"/>
      <c r="Q7056" s="79"/>
    </row>
    <row r="7057" spans="11:17">
      <c r="K7057" s="68"/>
      <c r="M7057" s="93"/>
      <c r="N7057" s="79"/>
      <c r="P7057" s="68"/>
      <c r="Q7057" s="79"/>
    </row>
    <row r="7058" spans="11:17">
      <c r="K7058" s="68"/>
      <c r="M7058" s="93"/>
      <c r="N7058" s="79"/>
      <c r="P7058" s="68"/>
      <c r="Q7058" s="79"/>
    </row>
    <row r="7059" spans="11:17">
      <c r="K7059" s="68"/>
      <c r="M7059" s="93"/>
      <c r="N7059" s="79"/>
      <c r="P7059" s="68"/>
      <c r="Q7059" s="79"/>
    </row>
    <row r="7060" spans="11:17">
      <c r="K7060" s="68"/>
      <c r="M7060" s="93"/>
      <c r="N7060" s="79"/>
      <c r="P7060" s="68"/>
      <c r="Q7060" s="79"/>
    </row>
    <row r="7061" spans="11:17">
      <c r="K7061" s="68"/>
      <c r="M7061" s="93"/>
      <c r="N7061" s="79"/>
      <c r="P7061" s="68"/>
      <c r="Q7061" s="79"/>
    </row>
    <row r="7062" spans="11:17">
      <c r="K7062" s="68"/>
      <c r="M7062" s="93"/>
      <c r="N7062" s="79"/>
      <c r="P7062" s="68"/>
      <c r="Q7062" s="79"/>
    </row>
    <row r="7063" spans="11:17">
      <c r="K7063" s="68"/>
      <c r="M7063" s="93"/>
      <c r="N7063" s="79"/>
      <c r="P7063" s="68"/>
      <c r="Q7063" s="79"/>
    </row>
    <row r="7064" spans="11:17">
      <c r="K7064" s="68"/>
      <c r="M7064" s="93"/>
      <c r="N7064" s="79"/>
      <c r="P7064" s="68"/>
      <c r="Q7064" s="79"/>
    </row>
    <row r="7065" spans="11:17">
      <c r="K7065" s="68"/>
      <c r="M7065" s="93"/>
      <c r="N7065" s="79"/>
      <c r="P7065" s="68"/>
      <c r="Q7065" s="79"/>
    </row>
    <row r="7066" spans="11:17">
      <c r="K7066" s="68"/>
      <c r="M7066" s="93"/>
      <c r="N7066" s="79"/>
      <c r="P7066" s="68"/>
      <c r="Q7066" s="79"/>
    </row>
    <row r="7067" spans="11:17">
      <c r="K7067" s="68"/>
      <c r="M7067" s="93"/>
      <c r="N7067" s="79"/>
      <c r="P7067" s="68"/>
      <c r="Q7067" s="79"/>
    </row>
    <row r="7068" spans="11:17">
      <c r="K7068" s="68"/>
      <c r="M7068" s="93"/>
      <c r="N7068" s="79"/>
      <c r="P7068" s="68"/>
      <c r="Q7068" s="79"/>
    </row>
    <row r="7069" spans="11:17">
      <c r="K7069" s="68"/>
      <c r="M7069" s="93"/>
      <c r="N7069" s="79"/>
      <c r="P7069" s="68"/>
      <c r="Q7069" s="79"/>
    </row>
    <row r="7070" spans="11:17">
      <c r="K7070" s="68"/>
      <c r="M7070" s="93"/>
      <c r="N7070" s="79"/>
      <c r="P7070" s="68"/>
      <c r="Q7070" s="79"/>
    </row>
    <row r="7071" spans="11:17">
      <c r="K7071" s="68"/>
      <c r="M7071" s="93"/>
      <c r="N7071" s="79"/>
      <c r="P7071" s="68"/>
      <c r="Q7071" s="79"/>
    </row>
    <row r="7072" spans="11:17">
      <c r="K7072" s="68"/>
      <c r="M7072" s="93"/>
      <c r="N7072" s="79"/>
      <c r="P7072" s="68"/>
      <c r="Q7072" s="79"/>
    </row>
    <row r="7073" spans="11:17">
      <c r="K7073" s="68"/>
      <c r="M7073" s="93"/>
      <c r="N7073" s="79"/>
      <c r="P7073" s="68"/>
      <c r="Q7073" s="79"/>
    </row>
    <row r="7074" spans="11:17">
      <c r="K7074" s="68"/>
      <c r="M7074" s="93"/>
      <c r="N7074" s="79"/>
      <c r="P7074" s="68"/>
      <c r="Q7074" s="79"/>
    </row>
    <row r="7075" spans="11:17">
      <c r="K7075" s="68"/>
      <c r="M7075" s="93"/>
      <c r="N7075" s="79"/>
      <c r="P7075" s="68"/>
      <c r="Q7075" s="79"/>
    </row>
    <row r="7076" spans="11:17">
      <c r="K7076" s="68"/>
      <c r="M7076" s="93"/>
      <c r="N7076" s="79"/>
      <c r="P7076" s="68"/>
      <c r="Q7076" s="79"/>
    </row>
    <row r="7077" spans="11:17">
      <c r="K7077" s="68"/>
      <c r="M7077" s="93"/>
      <c r="N7077" s="79"/>
      <c r="P7077" s="68"/>
      <c r="Q7077" s="79"/>
    </row>
    <row r="7078" spans="11:17">
      <c r="K7078" s="68"/>
      <c r="M7078" s="93"/>
      <c r="N7078" s="79"/>
      <c r="P7078" s="68"/>
      <c r="Q7078" s="79"/>
    </row>
    <row r="7079" spans="11:17">
      <c r="K7079" s="68"/>
      <c r="M7079" s="93"/>
      <c r="N7079" s="79"/>
      <c r="P7079" s="68"/>
      <c r="Q7079" s="79"/>
    </row>
    <row r="7080" spans="11:17">
      <c r="K7080" s="68"/>
      <c r="M7080" s="93"/>
      <c r="N7080" s="79"/>
      <c r="P7080" s="68"/>
      <c r="Q7080" s="79"/>
    </row>
    <row r="7081" spans="11:17">
      <c r="K7081" s="68"/>
      <c r="M7081" s="93"/>
      <c r="N7081" s="79"/>
      <c r="P7081" s="68"/>
      <c r="Q7081" s="79"/>
    </row>
    <row r="7082" spans="11:17">
      <c r="K7082" s="68"/>
      <c r="M7082" s="93"/>
      <c r="N7082" s="79"/>
      <c r="P7082" s="68"/>
      <c r="Q7082" s="79"/>
    </row>
    <row r="7083" spans="11:17">
      <c r="K7083" s="68"/>
      <c r="M7083" s="93"/>
      <c r="N7083" s="79"/>
      <c r="P7083" s="68"/>
      <c r="Q7083" s="79"/>
    </row>
    <row r="7084" spans="11:17">
      <c r="K7084" s="68"/>
      <c r="M7084" s="93"/>
      <c r="N7084" s="79"/>
      <c r="P7084" s="68"/>
      <c r="Q7084" s="79"/>
    </row>
    <row r="7085" spans="11:17">
      <c r="K7085" s="68"/>
      <c r="M7085" s="93"/>
      <c r="N7085" s="79"/>
      <c r="P7085" s="68"/>
      <c r="Q7085" s="79"/>
    </row>
    <row r="7086" spans="11:17">
      <c r="K7086" s="68"/>
      <c r="M7086" s="93"/>
      <c r="N7086" s="79"/>
      <c r="P7086" s="68"/>
      <c r="Q7086" s="79"/>
    </row>
    <row r="7087" spans="11:17">
      <c r="K7087" s="68"/>
      <c r="M7087" s="93"/>
      <c r="N7087" s="79"/>
      <c r="P7087" s="68"/>
      <c r="Q7087" s="79"/>
    </row>
    <row r="7088" spans="11:17">
      <c r="K7088" s="68"/>
      <c r="M7088" s="93"/>
      <c r="N7088" s="79"/>
      <c r="P7088" s="68"/>
      <c r="Q7088" s="79"/>
    </row>
    <row r="7089" spans="11:17">
      <c r="K7089" s="68"/>
      <c r="M7089" s="93"/>
      <c r="N7089" s="79"/>
      <c r="P7089" s="68"/>
      <c r="Q7089" s="79"/>
    </row>
    <row r="7090" spans="11:17">
      <c r="K7090" s="68"/>
      <c r="M7090" s="93"/>
      <c r="N7090" s="79"/>
      <c r="P7090" s="68"/>
      <c r="Q7090" s="79"/>
    </row>
    <row r="7091" spans="11:17">
      <c r="K7091" s="68"/>
      <c r="M7091" s="93"/>
      <c r="N7091" s="79"/>
      <c r="P7091" s="68"/>
      <c r="Q7091" s="79"/>
    </row>
    <row r="7092" spans="11:17">
      <c r="K7092" s="68"/>
      <c r="M7092" s="93"/>
      <c r="N7092" s="79"/>
      <c r="P7092" s="68"/>
      <c r="Q7092" s="79"/>
    </row>
    <row r="7093" spans="11:17">
      <c r="K7093" s="68"/>
      <c r="M7093" s="93"/>
      <c r="N7093" s="79"/>
      <c r="P7093" s="68"/>
      <c r="Q7093" s="79"/>
    </row>
    <row r="7094" spans="11:17">
      <c r="K7094" s="68"/>
      <c r="M7094" s="93"/>
      <c r="N7094" s="79"/>
      <c r="P7094" s="68"/>
      <c r="Q7094" s="79"/>
    </row>
    <row r="7095" spans="11:17">
      <c r="K7095" s="68"/>
      <c r="M7095" s="93"/>
      <c r="N7095" s="79"/>
      <c r="P7095" s="68"/>
      <c r="Q7095" s="79"/>
    </row>
    <row r="7096" spans="11:17">
      <c r="K7096" s="68"/>
      <c r="M7096" s="93"/>
      <c r="N7096" s="79"/>
      <c r="P7096" s="68"/>
      <c r="Q7096" s="79"/>
    </row>
    <row r="7097" spans="11:17">
      <c r="K7097" s="68"/>
      <c r="M7097" s="93"/>
      <c r="N7097" s="79"/>
      <c r="P7097" s="68"/>
      <c r="Q7097" s="79"/>
    </row>
    <row r="7098" spans="11:17">
      <c r="K7098" s="68"/>
      <c r="M7098" s="93"/>
      <c r="N7098" s="79"/>
      <c r="P7098" s="68"/>
      <c r="Q7098" s="79"/>
    </row>
    <row r="7099" spans="11:17">
      <c r="K7099" s="68"/>
      <c r="M7099" s="93"/>
      <c r="N7099" s="79"/>
      <c r="P7099" s="68"/>
      <c r="Q7099" s="79"/>
    </row>
    <row r="7100" spans="11:17">
      <c r="K7100" s="68"/>
      <c r="M7100" s="93"/>
      <c r="N7100" s="79"/>
      <c r="P7100" s="68"/>
      <c r="Q7100" s="79"/>
    </row>
    <row r="7101" spans="11:17">
      <c r="K7101" s="68"/>
      <c r="M7101" s="93"/>
      <c r="N7101" s="79"/>
      <c r="P7101" s="68"/>
      <c r="Q7101" s="79"/>
    </row>
    <row r="7102" spans="11:17">
      <c r="K7102" s="68"/>
      <c r="M7102" s="93"/>
      <c r="N7102" s="79"/>
      <c r="P7102" s="68"/>
      <c r="Q7102" s="79"/>
    </row>
    <row r="7103" spans="11:17">
      <c r="K7103" s="68"/>
      <c r="M7103" s="93"/>
      <c r="N7103" s="79"/>
      <c r="P7103" s="68"/>
      <c r="Q7103" s="79"/>
    </row>
    <row r="7104" spans="11:17">
      <c r="K7104" s="68"/>
      <c r="M7104" s="93"/>
      <c r="N7104" s="79"/>
      <c r="P7104" s="68"/>
      <c r="Q7104" s="79"/>
    </row>
    <row r="7105" spans="11:17">
      <c r="K7105" s="68"/>
      <c r="M7105" s="93"/>
      <c r="N7105" s="79"/>
      <c r="P7105" s="68"/>
      <c r="Q7105" s="79"/>
    </row>
    <row r="7106" spans="11:17">
      <c r="K7106" s="68"/>
      <c r="M7106" s="93"/>
      <c r="N7106" s="79"/>
      <c r="P7106" s="68"/>
      <c r="Q7106" s="79"/>
    </row>
    <row r="7107" spans="11:17">
      <c r="K7107" s="68"/>
      <c r="M7107" s="93"/>
      <c r="N7107" s="79"/>
      <c r="P7107" s="68"/>
      <c r="Q7107" s="79"/>
    </row>
    <row r="7108" spans="11:17">
      <c r="K7108" s="68"/>
      <c r="M7108" s="93"/>
      <c r="N7108" s="79"/>
      <c r="P7108" s="68"/>
      <c r="Q7108" s="79"/>
    </row>
    <row r="7109" spans="11:17">
      <c r="K7109" s="68"/>
      <c r="M7109" s="93"/>
      <c r="N7109" s="79"/>
      <c r="P7109" s="68"/>
      <c r="Q7109" s="79"/>
    </row>
    <row r="7110" spans="11:17">
      <c r="K7110" s="68"/>
      <c r="M7110" s="93"/>
      <c r="N7110" s="79"/>
      <c r="P7110" s="68"/>
      <c r="Q7110" s="79"/>
    </row>
    <row r="7111" spans="11:17">
      <c r="K7111" s="68"/>
      <c r="M7111" s="93"/>
      <c r="N7111" s="79"/>
      <c r="P7111" s="68"/>
      <c r="Q7111" s="79"/>
    </row>
    <row r="7112" spans="11:17">
      <c r="K7112" s="68"/>
      <c r="M7112" s="93"/>
      <c r="N7112" s="79"/>
      <c r="P7112" s="68"/>
      <c r="Q7112" s="79"/>
    </row>
    <row r="7113" spans="11:17">
      <c r="K7113" s="68"/>
      <c r="M7113" s="93"/>
      <c r="N7113" s="79"/>
      <c r="P7113" s="68"/>
      <c r="Q7113" s="79"/>
    </row>
    <row r="7114" spans="11:17">
      <c r="K7114" s="68"/>
      <c r="M7114" s="93"/>
      <c r="N7114" s="79"/>
      <c r="P7114" s="68"/>
      <c r="Q7114" s="79"/>
    </row>
    <row r="7115" spans="11:17">
      <c r="K7115" s="68"/>
      <c r="M7115" s="93"/>
      <c r="N7115" s="79"/>
      <c r="P7115" s="68"/>
      <c r="Q7115" s="79"/>
    </row>
    <row r="7116" spans="11:17">
      <c r="K7116" s="68"/>
      <c r="M7116" s="93"/>
      <c r="N7116" s="79"/>
      <c r="P7116" s="68"/>
      <c r="Q7116" s="79"/>
    </row>
    <row r="7117" spans="11:17">
      <c r="K7117" s="68"/>
      <c r="M7117" s="93"/>
      <c r="N7117" s="79"/>
      <c r="P7117" s="68"/>
      <c r="Q7117" s="79"/>
    </row>
    <row r="7118" spans="11:17">
      <c r="K7118" s="68"/>
      <c r="M7118" s="93"/>
      <c r="N7118" s="79"/>
      <c r="P7118" s="68"/>
      <c r="Q7118" s="79"/>
    </row>
    <row r="7119" spans="11:17">
      <c r="K7119" s="68"/>
      <c r="M7119" s="93"/>
      <c r="N7119" s="79"/>
      <c r="P7119" s="68"/>
      <c r="Q7119" s="79"/>
    </row>
    <row r="7120" spans="11:17">
      <c r="K7120" s="68"/>
      <c r="M7120" s="93"/>
      <c r="N7120" s="79"/>
      <c r="P7120" s="68"/>
      <c r="Q7120" s="79"/>
    </row>
    <row r="7121" spans="11:17">
      <c r="K7121" s="68"/>
      <c r="M7121" s="93"/>
      <c r="N7121" s="79"/>
      <c r="P7121" s="68"/>
      <c r="Q7121" s="79"/>
    </row>
    <row r="7122" spans="11:17">
      <c r="K7122" s="68"/>
      <c r="M7122" s="93"/>
      <c r="N7122" s="79"/>
      <c r="P7122" s="68"/>
      <c r="Q7122" s="79"/>
    </row>
    <row r="7123" spans="11:17">
      <c r="K7123" s="68"/>
      <c r="M7123" s="93"/>
      <c r="N7123" s="79"/>
      <c r="P7123" s="68"/>
      <c r="Q7123" s="79"/>
    </row>
    <row r="7124" spans="11:17">
      <c r="K7124" s="68"/>
      <c r="M7124" s="93"/>
      <c r="N7124" s="79"/>
      <c r="P7124" s="68"/>
      <c r="Q7124" s="79"/>
    </row>
    <row r="7125" spans="11:17">
      <c r="K7125" s="68"/>
      <c r="M7125" s="93"/>
      <c r="N7125" s="79"/>
      <c r="P7125" s="68"/>
      <c r="Q7125" s="79"/>
    </row>
    <row r="7126" spans="11:17">
      <c r="K7126" s="68"/>
      <c r="M7126" s="93"/>
      <c r="N7126" s="79"/>
      <c r="P7126" s="68"/>
      <c r="Q7126" s="79"/>
    </row>
    <row r="7127" spans="11:17">
      <c r="K7127" s="68"/>
      <c r="M7127" s="93"/>
      <c r="N7127" s="79"/>
      <c r="P7127" s="68"/>
      <c r="Q7127" s="79"/>
    </row>
    <row r="7128" spans="11:17">
      <c r="K7128" s="68"/>
      <c r="M7128" s="93"/>
      <c r="N7128" s="79"/>
      <c r="P7128" s="68"/>
      <c r="Q7128" s="79"/>
    </row>
    <row r="7129" spans="11:17">
      <c r="K7129" s="68"/>
      <c r="M7129" s="93"/>
      <c r="N7129" s="79"/>
      <c r="P7129" s="68"/>
      <c r="Q7129" s="79"/>
    </row>
    <row r="7130" spans="11:17">
      <c r="K7130" s="68"/>
      <c r="M7130" s="93"/>
      <c r="N7130" s="79"/>
      <c r="P7130" s="68"/>
      <c r="Q7130" s="79"/>
    </row>
    <row r="7131" spans="11:17">
      <c r="K7131" s="68"/>
      <c r="M7131" s="93"/>
      <c r="N7131" s="79"/>
      <c r="P7131" s="68"/>
      <c r="Q7131" s="79"/>
    </row>
    <row r="7132" spans="11:17">
      <c r="K7132" s="68"/>
      <c r="M7132" s="93"/>
      <c r="N7132" s="79"/>
      <c r="P7132" s="68"/>
      <c r="Q7132" s="79"/>
    </row>
    <row r="7133" spans="11:17">
      <c r="K7133" s="68"/>
      <c r="M7133" s="93"/>
      <c r="N7133" s="79"/>
      <c r="P7133" s="68"/>
      <c r="Q7133" s="79"/>
    </row>
    <row r="7134" spans="11:17">
      <c r="K7134" s="68"/>
      <c r="M7134" s="93"/>
      <c r="N7134" s="79"/>
      <c r="P7134" s="68"/>
      <c r="Q7134" s="79"/>
    </row>
    <row r="7135" spans="11:17">
      <c r="K7135" s="68"/>
      <c r="M7135" s="93"/>
      <c r="N7135" s="79"/>
      <c r="P7135" s="68"/>
      <c r="Q7135" s="79"/>
    </row>
    <row r="7136" spans="11:17">
      <c r="K7136" s="68"/>
      <c r="M7136" s="93"/>
      <c r="N7136" s="79"/>
      <c r="P7136" s="68"/>
      <c r="Q7136" s="79"/>
    </row>
    <row r="7137" spans="11:17">
      <c r="K7137" s="68"/>
      <c r="M7137" s="93"/>
      <c r="N7137" s="79"/>
      <c r="P7137" s="68"/>
      <c r="Q7137" s="79"/>
    </row>
    <row r="7138" spans="11:17">
      <c r="K7138" s="68"/>
      <c r="M7138" s="93"/>
      <c r="N7138" s="79"/>
      <c r="P7138" s="68"/>
      <c r="Q7138" s="79"/>
    </row>
    <row r="7139" spans="11:17">
      <c r="K7139" s="68"/>
      <c r="M7139" s="93"/>
      <c r="N7139" s="79"/>
      <c r="P7139" s="68"/>
      <c r="Q7139" s="79"/>
    </row>
    <row r="7140" spans="11:17">
      <c r="K7140" s="68"/>
      <c r="M7140" s="93"/>
      <c r="N7140" s="79"/>
      <c r="P7140" s="68"/>
      <c r="Q7140" s="79"/>
    </row>
    <row r="7141" spans="11:17">
      <c r="K7141" s="68"/>
      <c r="M7141" s="93"/>
      <c r="N7141" s="79"/>
      <c r="P7141" s="68"/>
      <c r="Q7141" s="79"/>
    </row>
    <row r="7142" spans="11:17">
      <c r="K7142" s="68"/>
      <c r="M7142" s="93"/>
      <c r="N7142" s="79"/>
      <c r="P7142" s="68"/>
      <c r="Q7142" s="79"/>
    </row>
    <row r="7143" spans="11:17">
      <c r="K7143" s="68"/>
      <c r="M7143" s="93"/>
      <c r="N7143" s="79"/>
      <c r="P7143" s="68"/>
      <c r="Q7143" s="79"/>
    </row>
    <row r="7144" spans="11:17">
      <c r="K7144" s="68"/>
      <c r="M7144" s="93"/>
      <c r="N7144" s="79"/>
      <c r="P7144" s="68"/>
      <c r="Q7144" s="79"/>
    </row>
    <row r="7145" spans="11:17">
      <c r="K7145" s="68"/>
      <c r="M7145" s="93"/>
      <c r="N7145" s="79"/>
      <c r="P7145" s="68"/>
      <c r="Q7145" s="79"/>
    </row>
    <row r="7146" spans="11:17">
      <c r="K7146" s="68"/>
      <c r="M7146" s="93"/>
      <c r="N7146" s="79"/>
      <c r="P7146" s="68"/>
      <c r="Q7146" s="79"/>
    </row>
    <row r="7147" spans="11:17">
      <c r="K7147" s="68"/>
      <c r="M7147" s="93"/>
      <c r="N7147" s="79"/>
      <c r="P7147" s="68"/>
      <c r="Q7147" s="79"/>
    </row>
    <row r="7148" spans="11:17">
      <c r="K7148" s="68"/>
      <c r="M7148" s="93"/>
      <c r="N7148" s="79"/>
      <c r="P7148" s="68"/>
      <c r="Q7148" s="79"/>
    </row>
    <row r="7149" spans="11:17">
      <c r="K7149" s="68"/>
      <c r="M7149" s="93"/>
      <c r="N7149" s="79"/>
      <c r="P7149" s="68"/>
      <c r="Q7149" s="79"/>
    </row>
    <row r="7150" spans="11:17">
      <c r="K7150" s="68"/>
      <c r="M7150" s="93"/>
      <c r="N7150" s="79"/>
      <c r="P7150" s="68"/>
      <c r="Q7150" s="79"/>
    </row>
    <row r="7151" spans="11:17">
      <c r="K7151" s="68"/>
      <c r="M7151" s="93"/>
      <c r="N7151" s="79"/>
      <c r="P7151" s="68"/>
      <c r="Q7151" s="79"/>
    </row>
    <row r="7152" spans="11:17">
      <c r="K7152" s="68"/>
      <c r="M7152" s="93"/>
      <c r="N7152" s="79"/>
      <c r="P7152" s="68"/>
      <c r="Q7152" s="79"/>
    </row>
    <row r="7153" spans="11:17">
      <c r="K7153" s="68"/>
      <c r="M7153" s="93"/>
      <c r="N7153" s="79"/>
      <c r="P7153" s="68"/>
      <c r="Q7153" s="79"/>
    </row>
    <row r="7154" spans="11:17">
      <c r="K7154" s="68"/>
      <c r="M7154" s="93"/>
      <c r="N7154" s="79"/>
      <c r="P7154" s="68"/>
      <c r="Q7154" s="79"/>
    </row>
    <row r="7155" spans="11:17">
      <c r="K7155" s="68"/>
      <c r="M7155" s="93"/>
      <c r="N7155" s="79"/>
      <c r="P7155" s="68"/>
      <c r="Q7155" s="79"/>
    </row>
    <row r="7156" spans="11:17">
      <c r="K7156" s="68"/>
      <c r="M7156" s="93"/>
      <c r="N7156" s="79"/>
      <c r="P7156" s="68"/>
      <c r="Q7156" s="79"/>
    </row>
    <row r="7157" spans="11:17">
      <c r="K7157" s="68"/>
      <c r="M7157" s="93"/>
      <c r="N7157" s="79"/>
      <c r="P7157" s="68"/>
      <c r="Q7157" s="79"/>
    </row>
    <row r="7158" spans="11:17">
      <c r="K7158" s="68"/>
      <c r="M7158" s="93"/>
      <c r="N7158" s="79"/>
      <c r="P7158" s="68"/>
      <c r="Q7158" s="79"/>
    </row>
    <row r="7159" spans="11:17">
      <c r="K7159" s="68"/>
      <c r="M7159" s="93"/>
      <c r="N7159" s="79"/>
      <c r="P7159" s="68"/>
      <c r="Q7159" s="79"/>
    </row>
    <row r="7160" spans="11:17">
      <c r="K7160" s="68"/>
      <c r="M7160" s="93"/>
      <c r="N7160" s="79"/>
      <c r="P7160" s="68"/>
      <c r="Q7160" s="79"/>
    </row>
    <row r="7161" spans="11:17">
      <c r="K7161" s="68"/>
      <c r="M7161" s="93"/>
      <c r="N7161" s="79"/>
      <c r="P7161" s="68"/>
      <c r="Q7161" s="79"/>
    </row>
    <row r="7162" spans="11:17">
      <c r="K7162" s="68"/>
      <c r="M7162" s="93"/>
      <c r="N7162" s="79"/>
      <c r="P7162" s="68"/>
      <c r="Q7162" s="79"/>
    </row>
    <row r="7163" spans="11:17">
      <c r="K7163" s="68"/>
      <c r="M7163" s="93"/>
      <c r="N7163" s="79"/>
      <c r="P7163" s="68"/>
      <c r="Q7163" s="79"/>
    </row>
    <row r="7164" spans="11:17">
      <c r="K7164" s="68"/>
      <c r="M7164" s="93"/>
      <c r="N7164" s="79"/>
      <c r="P7164" s="68"/>
      <c r="Q7164" s="79"/>
    </row>
    <row r="7165" spans="11:17">
      <c r="K7165" s="68"/>
      <c r="M7165" s="93"/>
      <c r="N7165" s="79"/>
      <c r="P7165" s="68"/>
      <c r="Q7165" s="79"/>
    </row>
    <row r="7166" spans="11:17">
      <c r="K7166" s="68"/>
      <c r="M7166" s="93"/>
      <c r="N7166" s="79"/>
      <c r="P7166" s="68"/>
      <c r="Q7166" s="79"/>
    </row>
    <row r="7167" spans="11:17">
      <c r="K7167" s="68"/>
      <c r="M7167" s="93"/>
      <c r="N7167" s="79"/>
      <c r="P7167" s="68"/>
      <c r="Q7167" s="79"/>
    </row>
    <row r="7168" spans="11:17">
      <c r="K7168" s="68"/>
      <c r="M7168" s="93"/>
      <c r="N7168" s="79"/>
      <c r="P7168" s="68"/>
      <c r="Q7168" s="79"/>
    </row>
    <row r="7169" spans="11:17">
      <c r="K7169" s="68"/>
      <c r="M7169" s="93"/>
      <c r="N7169" s="79"/>
      <c r="P7169" s="68"/>
      <c r="Q7169" s="79"/>
    </row>
    <row r="7170" spans="11:17">
      <c r="K7170" s="68"/>
      <c r="M7170" s="93"/>
      <c r="N7170" s="79"/>
      <c r="P7170" s="68"/>
      <c r="Q7170" s="79"/>
    </row>
    <row r="7171" spans="11:17">
      <c r="K7171" s="68"/>
      <c r="M7171" s="93"/>
      <c r="N7171" s="79"/>
      <c r="P7171" s="68"/>
      <c r="Q7171" s="79"/>
    </row>
    <row r="7172" spans="11:17">
      <c r="K7172" s="68"/>
      <c r="M7172" s="93"/>
      <c r="N7172" s="79"/>
      <c r="P7172" s="68"/>
      <c r="Q7172" s="79"/>
    </row>
    <row r="7173" spans="11:17">
      <c r="K7173" s="68"/>
      <c r="M7173" s="93"/>
      <c r="N7173" s="79"/>
      <c r="P7173" s="68"/>
      <c r="Q7173" s="79"/>
    </row>
    <row r="7174" spans="11:17">
      <c r="K7174" s="68"/>
      <c r="M7174" s="93"/>
      <c r="N7174" s="79"/>
      <c r="P7174" s="68"/>
      <c r="Q7174" s="79"/>
    </row>
    <row r="7175" spans="11:17">
      <c r="K7175" s="68"/>
      <c r="M7175" s="93"/>
      <c r="N7175" s="79"/>
      <c r="P7175" s="68"/>
      <c r="Q7175" s="79"/>
    </row>
    <row r="7176" spans="11:17">
      <c r="K7176" s="68"/>
      <c r="M7176" s="93"/>
      <c r="N7176" s="79"/>
      <c r="P7176" s="68"/>
      <c r="Q7176" s="79"/>
    </row>
    <row r="7177" spans="11:17">
      <c r="K7177" s="68"/>
      <c r="M7177" s="93"/>
      <c r="N7177" s="79"/>
      <c r="P7177" s="68"/>
      <c r="Q7177" s="79"/>
    </row>
    <row r="7178" spans="11:17">
      <c r="K7178" s="68"/>
      <c r="M7178" s="93"/>
      <c r="N7178" s="79"/>
      <c r="P7178" s="68"/>
      <c r="Q7178" s="79"/>
    </row>
    <row r="7179" spans="11:17">
      <c r="K7179" s="68"/>
      <c r="M7179" s="93"/>
      <c r="N7179" s="79"/>
      <c r="P7179" s="68"/>
      <c r="Q7179" s="79"/>
    </row>
    <row r="7180" spans="11:17">
      <c r="K7180" s="68"/>
      <c r="M7180" s="93"/>
      <c r="N7180" s="79"/>
      <c r="P7180" s="68"/>
      <c r="Q7180" s="79"/>
    </row>
    <row r="7181" spans="11:17">
      <c r="K7181" s="68"/>
      <c r="M7181" s="93"/>
      <c r="N7181" s="79"/>
      <c r="P7181" s="68"/>
      <c r="Q7181" s="79"/>
    </row>
    <row r="7182" spans="11:17">
      <c r="K7182" s="68"/>
      <c r="M7182" s="93"/>
      <c r="N7182" s="79"/>
      <c r="P7182" s="68"/>
      <c r="Q7182" s="79"/>
    </row>
    <row r="7183" spans="11:17">
      <c r="K7183" s="68"/>
      <c r="M7183" s="93"/>
      <c r="N7183" s="79"/>
      <c r="P7183" s="68"/>
      <c r="Q7183" s="79"/>
    </row>
    <row r="7184" spans="11:17">
      <c r="K7184" s="68"/>
      <c r="M7184" s="93"/>
      <c r="N7184" s="79"/>
      <c r="P7184" s="68"/>
      <c r="Q7184" s="79"/>
    </row>
    <row r="7185" spans="11:17">
      <c r="K7185" s="68"/>
      <c r="M7185" s="93"/>
      <c r="N7185" s="79"/>
      <c r="P7185" s="68"/>
      <c r="Q7185" s="79"/>
    </row>
    <row r="7186" spans="11:17">
      <c r="K7186" s="68"/>
      <c r="M7186" s="93"/>
      <c r="N7186" s="79"/>
      <c r="P7186" s="68"/>
      <c r="Q7186" s="79"/>
    </row>
    <row r="7187" spans="11:17">
      <c r="K7187" s="68"/>
      <c r="M7187" s="93"/>
      <c r="N7187" s="79"/>
      <c r="P7187" s="68"/>
      <c r="Q7187" s="79"/>
    </row>
    <row r="7188" spans="11:17">
      <c r="K7188" s="68"/>
      <c r="M7188" s="93"/>
      <c r="N7188" s="79"/>
      <c r="P7188" s="68"/>
      <c r="Q7188" s="79"/>
    </row>
    <row r="7189" spans="11:17">
      <c r="K7189" s="68"/>
      <c r="M7189" s="93"/>
      <c r="N7189" s="79"/>
      <c r="P7189" s="68"/>
      <c r="Q7189" s="79"/>
    </row>
    <row r="7190" spans="11:17">
      <c r="K7190" s="68"/>
      <c r="M7190" s="93"/>
      <c r="N7190" s="79"/>
      <c r="P7190" s="68"/>
      <c r="Q7190" s="79"/>
    </row>
    <row r="7191" spans="11:17">
      <c r="K7191" s="68"/>
      <c r="M7191" s="93"/>
      <c r="N7191" s="79"/>
      <c r="P7191" s="68"/>
      <c r="Q7191" s="79"/>
    </row>
    <row r="7192" spans="11:17">
      <c r="K7192" s="68"/>
      <c r="M7192" s="93"/>
      <c r="N7192" s="79"/>
      <c r="P7192" s="68"/>
      <c r="Q7192" s="79"/>
    </row>
    <row r="7193" spans="11:17">
      <c r="K7193" s="68"/>
      <c r="M7193" s="93"/>
      <c r="N7193" s="79"/>
      <c r="P7193" s="68"/>
      <c r="Q7193" s="79"/>
    </row>
    <row r="7194" spans="11:17">
      <c r="K7194" s="68"/>
      <c r="M7194" s="93"/>
      <c r="N7194" s="79"/>
      <c r="P7194" s="68"/>
      <c r="Q7194" s="79"/>
    </row>
    <row r="7195" spans="11:17">
      <c r="K7195" s="68"/>
      <c r="M7195" s="93"/>
      <c r="N7195" s="79"/>
      <c r="P7195" s="68"/>
      <c r="Q7195" s="79"/>
    </row>
    <row r="7196" spans="11:17">
      <c r="K7196" s="68"/>
      <c r="M7196" s="93"/>
      <c r="N7196" s="79"/>
      <c r="P7196" s="68"/>
      <c r="Q7196" s="79"/>
    </row>
    <row r="7197" spans="11:17">
      <c r="K7197" s="68"/>
      <c r="M7197" s="93"/>
      <c r="N7197" s="79"/>
      <c r="P7197" s="68"/>
      <c r="Q7197" s="79"/>
    </row>
    <row r="7198" spans="11:17">
      <c r="K7198" s="68"/>
      <c r="M7198" s="93"/>
      <c r="N7198" s="79"/>
      <c r="P7198" s="68"/>
      <c r="Q7198" s="79"/>
    </row>
    <row r="7199" spans="11:17">
      <c r="K7199" s="68"/>
      <c r="M7199" s="93"/>
      <c r="N7199" s="79"/>
      <c r="P7199" s="68"/>
      <c r="Q7199" s="79"/>
    </row>
    <row r="7200" spans="11:17">
      <c r="K7200" s="68"/>
      <c r="M7200" s="93"/>
      <c r="N7200" s="79"/>
      <c r="P7200" s="68"/>
      <c r="Q7200" s="79"/>
    </row>
    <row r="7201" spans="11:17">
      <c r="K7201" s="68"/>
      <c r="M7201" s="93"/>
      <c r="N7201" s="79"/>
      <c r="P7201" s="68"/>
      <c r="Q7201" s="79"/>
    </row>
    <row r="7202" spans="11:17">
      <c r="K7202" s="68"/>
      <c r="M7202" s="93"/>
      <c r="N7202" s="79"/>
      <c r="P7202" s="68"/>
      <c r="Q7202" s="79"/>
    </row>
    <row r="7203" spans="11:17">
      <c r="K7203" s="68"/>
      <c r="M7203" s="93"/>
      <c r="N7203" s="79"/>
      <c r="P7203" s="68"/>
      <c r="Q7203" s="79"/>
    </row>
    <row r="7204" spans="11:17">
      <c r="K7204" s="68"/>
      <c r="M7204" s="93"/>
      <c r="N7204" s="79"/>
      <c r="P7204" s="68"/>
      <c r="Q7204" s="79"/>
    </row>
    <row r="7205" spans="11:17">
      <c r="K7205" s="68"/>
      <c r="M7205" s="93"/>
      <c r="N7205" s="79"/>
      <c r="P7205" s="68"/>
      <c r="Q7205" s="79"/>
    </row>
    <row r="7206" spans="11:17">
      <c r="K7206" s="68"/>
      <c r="M7206" s="93"/>
      <c r="N7206" s="79"/>
      <c r="P7206" s="68"/>
      <c r="Q7206" s="79"/>
    </row>
    <row r="7207" spans="11:17">
      <c r="K7207" s="68"/>
      <c r="M7207" s="93"/>
      <c r="N7207" s="79"/>
      <c r="P7207" s="68"/>
      <c r="Q7207" s="79"/>
    </row>
    <row r="7208" spans="11:17">
      <c r="K7208" s="68"/>
      <c r="M7208" s="93"/>
      <c r="N7208" s="79"/>
      <c r="P7208" s="68"/>
      <c r="Q7208" s="79"/>
    </row>
    <row r="7209" spans="11:17">
      <c r="K7209" s="68"/>
      <c r="M7209" s="93"/>
      <c r="N7209" s="79"/>
      <c r="P7209" s="68"/>
      <c r="Q7209" s="79"/>
    </row>
    <row r="7210" spans="11:17">
      <c r="K7210" s="68"/>
      <c r="M7210" s="93"/>
      <c r="N7210" s="79"/>
      <c r="P7210" s="68"/>
      <c r="Q7210" s="79"/>
    </row>
    <row r="7211" spans="11:17">
      <c r="K7211" s="68"/>
      <c r="M7211" s="93"/>
      <c r="N7211" s="79"/>
      <c r="P7211" s="68"/>
      <c r="Q7211" s="79"/>
    </row>
    <row r="7212" spans="11:17">
      <c r="K7212" s="68"/>
      <c r="M7212" s="93"/>
      <c r="N7212" s="79"/>
      <c r="P7212" s="68"/>
      <c r="Q7212" s="79"/>
    </row>
    <row r="7213" spans="11:17">
      <c r="K7213" s="68"/>
      <c r="M7213" s="93"/>
      <c r="N7213" s="79"/>
      <c r="P7213" s="68"/>
      <c r="Q7213" s="79"/>
    </row>
    <row r="7214" spans="11:17">
      <c r="K7214" s="68"/>
      <c r="M7214" s="93"/>
      <c r="N7214" s="79"/>
      <c r="P7214" s="68"/>
      <c r="Q7214" s="79"/>
    </row>
    <row r="7215" spans="11:17">
      <c r="K7215" s="68"/>
      <c r="M7215" s="93"/>
      <c r="N7215" s="79"/>
      <c r="P7215" s="68"/>
      <c r="Q7215" s="79"/>
    </row>
    <row r="7216" spans="11:17">
      <c r="K7216" s="68"/>
      <c r="M7216" s="93"/>
      <c r="N7216" s="79"/>
      <c r="P7216" s="68"/>
      <c r="Q7216" s="79"/>
    </row>
    <row r="7217" spans="11:17">
      <c r="K7217" s="68"/>
      <c r="M7217" s="93"/>
      <c r="N7217" s="79"/>
      <c r="P7217" s="68"/>
      <c r="Q7217" s="79"/>
    </row>
    <row r="7218" spans="11:17">
      <c r="K7218" s="68"/>
      <c r="M7218" s="93"/>
      <c r="N7218" s="79"/>
      <c r="P7218" s="68"/>
      <c r="Q7218" s="79"/>
    </row>
    <row r="7219" spans="11:17">
      <c r="K7219" s="68"/>
      <c r="M7219" s="93"/>
      <c r="N7219" s="79"/>
      <c r="P7219" s="68"/>
      <c r="Q7219" s="79"/>
    </row>
    <row r="7220" spans="11:17">
      <c r="K7220" s="68"/>
      <c r="M7220" s="93"/>
      <c r="N7220" s="79"/>
      <c r="P7220" s="68"/>
      <c r="Q7220" s="79"/>
    </row>
    <row r="7221" spans="11:17">
      <c r="K7221" s="68"/>
      <c r="M7221" s="93"/>
      <c r="N7221" s="79"/>
      <c r="P7221" s="68"/>
      <c r="Q7221" s="79"/>
    </row>
    <row r="7222" spans="11:17">
      <c r="K7222" s="68"/>
      <c r="M7222" s="93"/>
      <c r="N7222" s="79"/>
      <c r="P7222" s="68"/>
      <c r="Q7222" s="79"/>
    </row>
    <row r="7223" spans="11:17">
      <c r="K7223" s="68"/>
      <c r="M7223" s="93"/>
      <c r="N7223" s="79"/>
      <c r="P7223" s="68"/>
      <c r="Q7223" s="79"/>
    </row>
    <row r="7224" spans="11:17">
      <c r="K7224" s="68"/>
      <c r="M7224" s="93"/>
      <c r="N7224" s="79"/>
      <c r="P7224" s="68"/>
      <c r="Q7224" s="79"/>
    </row>
    <row r="7225" spans="11:17">
      <c r="K7225" s="68"/>
      <c r="M7225" s="93"/>
      <c r="N7225" s="79"/>
      <c r="P7225" s="68"/>
      <c r="Q7225" s="79"/>
    </row>
    <row r="7226" spans="11:17">
      <c r="K7226" s="68"/>
      <c r="M7226" s="93"/>
      <c r="N7226" s="79"/>
      <c r="P7226" s="68"/>
      <c r="Q7226" s="79"/>
    </row>
    <row r="7227" spans="11:17">
      <c r="K7227" s="68"/>
      <c r="M7227" s="93"/>
      <c r="N7227" s="79"/>
      <c r="P7227" s="68"/>
      <c r="Q7227" s="79"/>
    </row>
    <row r="7228" spans="11:17">
      <c r="K7228" s="68"/>
      <c r="M7228" s="93"/>
      <c r="N7228" s="79"/>
      <c r="P7228" s="68"/>
      <c r="Q7228" s="79"/>
    </row>
    <row r="7229" spans="11:17">
      <c r="K7229" s="68"/>
      <c r="M7229" s="93"/>
      <c r="N7229" s="79"/>
      <c r="P7229" s="68"/>
      <c r="Q7229" s="79"/>
    </row>
    <row r="7230" spans="11:17">
      <c r="K7230" s="68"/>
      <c r="M7230" s="93"/>
      <c r="N7230" s="79"/>
      <c r="P7230" s="68"/>
      <c r="Q7230" s="79"/>
    </row>
    <row r="7231" spans="11:17">
      <c r="K7231" s="68"/>
      <c r="M7231" s="93"/>
      <c r="N7231" s="79"/>
      <c r="P7231" s="68"/>
      <c r="Q7231" s="79"/>
    </row>
    <row r="7232" spans="11:17">
      <c r="K7232" s="68"/>
      <c r="M7232" s="93"/>
      <c r="N7232" s="79"/>
      <c r="P7232" s="68"/>
      <c r="Q7232" s="79"/>
    </row>
    <row r="7233" spans="11:17">
      <c r="K7233" s="68"/>
      <c r="M7233" s="93"/>
      <c r="N7233" s="79"/>
      <c r="P7233" s="68"/>
      <c r="Q7233" s="79"/>
    </row>
    <row r="7234" spans="11:17">
      <c r="K7234" s="68"/>
      <c r="M7234" s="93"/>
      <c r="N7234" s="79"/>
      <c r="P7234" s="68"/>
      <c r="Q7234" s="79"/>
    </row>
    <row r="7235" spans="11:17">
      <c r="K7235" s="68"/>
      <c r="M7235" s="93"/>
      <c r="N7235" s="79"/>
      <c r="P7235" s="68"/>
      <c r="Q7235" s="79"/>
    </row>
    <row r="7236" spans="11:17">
      <c r="K7236" s="68"/>
      <c r="M7236" s="93"/>
      <c r="N7236" s="79"/>
      <c r="P7236" s="68"/>
      <c r="Q7236" s="79"/>
    </row>
    <row r="7237" spans="11:17">
      <c r="K7237" s="68"/>
      <c r="M7237" s="93"/>
      <c r="N7237" s="79"/>
      <c r="P7237" s="68"/>
      <c r="Q7237" s="79"/>
    </row>
    <row r="7238" spans="11:17">
      <c r="K7238" s="68"/>
      <c r="M7238" s="93"/>
      <c r="N7238" s="79"/>
      <c r="P7238" s="68"/>
      <c r="Q7238" s="79"/>
    </row>
    <row r="7239" spans="11:17">
      <c r="K7239" s="68"/>
      <c r="M7239" s="93"/>
      <c r="N7239" s="79"/>
      <c r="P7239" s="68"/>
      <c r="Q7239" s="79"/>
    </row>
    <row r="7240" spans="11:17">
      <c r="K7240" s="68"/>
      <c r="M7240" s="93"/>
      <c r="N7240" s="79"/>
      <c r="P7240" s="68"/>
      <c r="Q7240" s="79"/>
    </row>
    <row r="7241" spans="11:17">
      <c r="K7241" s="68"/>
      <c r="M7241" s="93"/>
      <c r="N7241" s="79"/>
      <c r="P7241" s="68"/>
      <c r="Q7241" s="79"/>
    </row>
    <row r="7242" spans="11:17">
      <c r="K7242" s="68"/>
      <c r="M7242" s="93"/>
      <c r="N7242" s="79"/>
      <c r="P7242" s="68"/>
      <c r="Q7242" s="79"/>
    </row>
    <row r="7243" spans="11:17">
      <c r="K7243" s="68"/>
      <c r="M7243" s="93"/>
      <c r="N7243" s="79"/>
      <c r="P7243" s="68"/>
      <c r="Q7243" s="79"/>
    </row>
    <row r="7244" spans="11:17">
      <c r="K7244" s="68"/>
      <c r="M7244" s="93"/>
      <c r="N7244" s="79"/>
      <c r="P7244" s="68"/>
      <c r="Q7244" s="79"/>
    </row>
    <row r="7245" spans="11:17">
      <c r="K7245" s="68"/>
      <c r="M7245" s="93"/>
      <c r="N7245" s="79"/>
      <c r="P7245" s="68"/>
      <c r="Q7245" s="79"/>
    </row>
    <row r="7246" spans="11:17">
      <c r="K7246" s="68"/>
      <c r="M7246" s="93"/>
      <c r="N7246" s="79"/>
      <c r="P7246" s="68"/>
      <c r="Q7246" s="79"/>
    </row>
    <row r="7247" spans="11:17">
      <c r="K7247" s="68"/>
      <c r="M7247" s="93"/>
      <c r="N7247" s="79"/>
      <c r="P7247" s="68"/>
      <c r="Q7247" s="79"/>
    </row>
    <row r="7248" spans="11:17">
      <c r="K7248" s="68"/>
      <c r="M7248" s="93"/>
      <c r="N7248" s="79"/>
      <c r="P7248" s="68"/>
      <c r="Q7248" s="79"/>
    </row>
    <row r="7249" spans="11:17">
      <c r="K7249" s="68"/>
      <c r="M7249" s="93"/>
      <c r="N7249" s="79"/>
      <c r="P7249" s="68"/>
      <c r="Q7249" s="79"/>
    </row>
    <row r="7250" spans="11:17">
      <c r="K7250" s="68"/>
      <c r="M7250" s="93"/>
      <c r="N7250" s="79"/>
      <c r="P7250" s="68"/>
      <c r="Q7250" s="79"/>
    </row>
    <row r="7251" spans="11:17">
      <c r="K7251" s="68"/>
      <c r="M7251" s="93"/>
      <c r="N7251" s="79"/>
      <c r="P7251" s="68"/>
      <c r="Q7251" s="79"/>
    </row>
    <row r="7252" spans="11:17">
      <c r="K7252" s="68"/>
      <c r="M7252" s="93"/>
      <c r="N7252" s="79"/>
      <c r="P7252" s="68"/>
      <c r="Q7252" s="79"/>
    </row>
    <row r="7253" spans="11:17">
      <c r="K7253" s="68"/>
      <c r="M7253" s="93"/>
      <c r="N7253" s="79"/>
      <c r="P7253" s="68"/>
      <c r="Q7253" s="79"/>
    </row>
    <row r="7254" spans="11:17">
      <c r="K7254" s="68"/>
      <c r="M7254" s="93"/>
      <c r="N7254" s="79"/>
      <c r="P7254" s="68"/>
      <c r="Q7254" s="79"/>
    </row>
    <row r="7255" spans="11:17">
      <c r="K7255" s="68"/>
      <c r="M7255" s="93"/>
      <c r="N7255" s="79"/>
      <c r="P7255" s="68"/>
      <c r="Q7255" s="79"/>
    </row>
    <row r="7256" spans="11:17">
      <c r="K7256" s="68"/>
      <c r="M7256" s="93"/>
      <c r="N7256" s="79"/>
      <c r="P7256" s="68"/>
      <c r="Q7256" s="79"/>
    </row>
    <row r="7257" spans="11:17">
      <c r="K7257" s="68"/>
      <c r="M7257" s="93"/>
      <c r="N7257" s="79"/>
      <c r="P7257" s="68"/>
      <c r="Q7257" s="79"/>
    </row>
    <row r="7258" spans="11:17">
      <c r="K7258" s="68"/>
      <c r="M7258" s="93"/>
      <c r="N7258" s="79"/>
      <c r="P7258" s="68"/>
      <c r="Q7258" s="79"/>
    </row>
    <row r="7259" spans="11:17">
      <c r="K7259" s="68"/>
      <c r="M7259" s="93"/>
      <c r="N7259" s="79"/>
      <c r="P7259" s="68"/>
      <c r="Q7259" s="79"/>
    </row>
    <row r="7260" spans="11:17">
      <c r="K7260" s="68"/>
      <c r="M7260" s="93"/>
      <c r="N7260" s="79"/>
      <c r="P7260" s="68"/>
      <c r="Q7260" s="79"/>
    </row>
    <row r="7261" spans="11:17">
      <c r="K7261" s="68"/>
      <c r="M7261" s="93"/>
      <c r="N7261" s="79"/>
      <c r="P7261" s="68"/>
      <c r="Q7261" s="79"/>
    </row>
    <row r="7262" spans="11:17">
      <c r="K7262" s="68"/>
      <c r="M7262" s="93"/>
      <c r="N7262" s="79"/>
      <c r="P7262" s="68"/>
      <c r="Q7262" s="79"/>
    </row>
    <row r="7263" spans="11:17">
      <c r="K7263" s="68"/>
      <c r="M7263" s="93"/>
      <c r="N7263" s="79"/>
      <c r="P7263" s="68"/>
      <c r="Q7263" s="79"/>
    </row>
    <row r="7264" spans="11:17">
      <c r="K7264" s="68"/>
      <c r="M7264" s="93"/>
      <c r="N7264" s="79"/>
      <c r="P7264" s="68"/>
      <c r="Q7264" s="79"/>
    </row>
    <row r="7265" spans="11:17">
      <c r="K7265" s="68"/>
      <c r="M7265" s="93"/>
      <c r="N7265" s="79"/>
      <c r="P7265" s="68"/>
      <c r="Q7265" s="79"/>
    </row>
    <row r="7266" spans="11:17">
      <c r="K7266" s="68"/>
      <c r="M7266" s="93"/>
      <c r="N7266" s="79"/>
      <c r="P7266" s="68"/>
      <c r="Q7266" s="79"/>
    </row>
    <row r="7267" spans="11:17">
      <c r="K7267" s="68"/>
      <c r="M7267" s="93"/>
      <c r="N7267" s="79"/>
      <c r="P7267" s="68"/>
      <c r="Q7267" s="79"/>
    </row>
    <row r="7268" spans="11:17">
      <c r="K7268" s="68"/>
      <c r="M7268" s="93"/>
      <c r="N7268" s="79"/>
      <c r="P7268" s="68"/>
      <c r="Q7268" s="79"/>
    </row>
    <row r="7269" spans="11:17">
      <c r="K7269" s="68"/>
      <c r="M7269" s="93"/>
      <c r="N7269" s="79"/>
      <c r="P7269" s="68"/>
      <c r="Q7269" s="79"/>
    </row>
    <row r="7270" spans="11:17">
      <c r="K7270" s="68"/>
      <c r="M7270" s="93"/>
      <c r="N7270" s="79"/>
      <c r="P7270" s="68"/>
      <c r="Q7270" s="79"/>
    </row>
    <row r="7271" spans="11:17">
      <c r="K7271" s="68"/>
      <c r="M7271" s="93"/>
      <c r="N7271" s="79"/>
      <c r="P7271" s="68"/>
      <c r="Q7271" s="79"/>
    </row>
    <row r="7272" spans="11:17">
      <c r="K7272" s="68"/>
      <c r="M7272" s="93"/>
      <c r="N7272" s="79"/>
      <c r="P7272" s="68"/>
      <c r="Q7272" s="79"/>
    </row>
    <row r="7273" spans="11:17">
      <c r="K7273" s="68"/>
      <c r="M7273" s="93"/>
      <c r="N7273" s="79"/>
      <c r="P7273" s="68"/>
      <c r="Q7273" s="79"/>
    </row>
    <row r="7274" spans="11:17">
      <c r="K7274" s="68"/>
      <c r="M7274" s="93"/>
      <c r="N7274" s="79"/>
      <c r="P7274" s="68"/>
      <c r="Q7274" s="79"/>
    </row>
    <row r="7275" spans="11:17">
      <c r="K7275" s="68"/>
      <c r="M7275" s="93"/>
      <c r="N7275" s="79"/>
      <c r="P7275" s="68"/>
      <c r="Q7275" s="79"/>
    </row>
    <row r="7276" spans="11:17">
      <c r="K7276" s="68"/>
      <c r="M7276" s="93"/>
      <c r="N7276" s="79"/>
      <c r="P7276" s="68"/>
      <c r="Q7276" s="79"/>
    </row>
    <row r="7277" spans="11:17">
      <c r="K7277" s="68"/>
      <c r="M7277" s="93"/>
      <c r="N7277" s="79"/>
      <c r="P7277" s="68"/>
      <c r="Q7277" s="79"/>
    </row>
    <row r="7278" spans="11:17">
      <c r="K7278" s="68"/>
      <c r="M7278" s="93"/>
      <c r="N7278" s="79"/>
      <c r="P7278" s="68"/>
      <c r="Q7278" s="79"/>
    </row>
    <row r="7279" spans="11:17">
      <c r="K7279" s="68"/>
      <c r="M7279" s="93"/>
      <c r="N7279" s="79"/>
      <c r="P7279" s="68"/>
      <c r="Q7279" s="79"/>
    </row>
    <row r="7280" spans="11:17">
      <c r="K7280" s="68"/>
      <c r="M7280" s="93"/>
      <c r="N7280" s="79"/>
      <c r="P7280" s="68"/>
      <c r="Q7280" s="79"/>
    </row>
    <row r="7281" spans="11:17">
      <c r="K7281" s="68"/>
      <c r="M7281" s="93"/>
      <c r="N7281" s="79"/>
      <c r="P7281" s="68"/>
      <c r="Q7281" s="79"/>
    </row>
    <row r="7282" spans="11:17">
      <c r="K7282" s="68"/>
      <c r="M7282" s="93"/>
      <c r="N7282" s="79"/>
      <c r="P7282" s="68"/>
      <c r="Q7282" s="79"/>
    </row>
    <row r="7283" spans="11:17">
      <c r="K7283" s="68"/>
      <c r="M7283" s="93"/>
      <c r="N7283" s="79"/>
      <c r="P7283" s="68"/>
      <c r="Q7283" s="79"/>
    </row>
    <row r="7284" spans="11:17">
      <c r="K7284" s="68"/>
      <c r="M7284" s="93"/>
      <c r="N7284" s="79"/>
      <c r="P7284" s="68"/>
      <c r="Q7284" s="79"/>
    </row>
    <row r="7285" spans="11:17">
      <c r="K7285" s="68"/>
      <c r="M7285" s="93"/>
      <c r="N7285" s="79"/>
      <c r="P7285" s="68"/>
      <c r="Q7285" s="79"/>
    </row>
    <row r="7286" spans="11:17">
      <c r="K7286" s="68"/>
      <c r="M7286" s="93"/>
      <c r="N7286" s="79"/>
      <c r="P7286" s="68"/>
      <c r="Q7286" s="79"/>
    </row>
    <row r="7287" spans="11:17">
      <c r="K7287" s="68"/>
      <c r="M7287" s="93"/>
      <c r="N7287" s="79"/>
      <c r="P7287" s="68"/>
      <c r="Q7287" s="79"/>
    </row>
    <row r="7288" spans="11:17">
      <c r="K7288" s="68"/>
      <c r="M7288" s="93"/>
      <c r="N7288" s="79"/>
      <c r="P7288" s="68"/>
      <c r="Q7288" s="79"/>
    </row>
    <row r="7289" spans="11:17">
      <c r="K7289" s="68"/>
      <c r="M7289" s="93"/>
      <c r="N7289" s="79"/>
      <c r="P7289" s="68"/>
      <c r="Q7289" s="79"/>
    </row>
    <row r="7290" spans="11:17">
      <c r="K7290" s="68"/>
      <c r="M7290" s="93"/>
      <c r="N7290" s="79"/>
      <c r="P7290" s="68"/>
      <c r="Q7290" s="79"/>
    </row>
    <row r="7291" spans="11:17">
      <c r="K7291" s="68"/>
      <c r="M7291" s="93"/>
      <c r="N7291" s="79"/>
      <c r="P7291" s="68"/>
      <c r="Q7291" s="79"/>
    </row>
    <row r="7292" spans="11:17">
      <c r="K7292" s="68"/>
      <c r="M7292" s="93"/>
      <c r="N7292" s="79"/>
      <c r="P7292" s="68"/>
      <c r="Q7292" s="79"/>
    </row>
    <row r="7293" spans="11:17">
      <c r="K7293" s="68"/>
      <c r="M7293" s="93"/>
      <c r="N7293" s="79"/>
      <c r="P7293" s="68"/>
      <c r="Q7293" s="79"/>
    </row>
    <row r="7294" spans="11:17">
      <c r="K7294" s="68"/>
      <c r="M7294" s="93"/>
      <c r="N7294" s="79"/>
      <c r="P7294" s="68"/>
      <c r="Q7294" s="79"/>
    </row>
    <row r="7295" spans="11:17">
      <c r="K7295" s="68"/>
      <c r="M7295" s="93"/>
      <c r="N7295" s="79"/>
      <c r="P7295" s="68"/>
      <c r="Q7295" s="79"/>
    </row>
    <row r="7296" spans="11:17">
      <c r="K7296" s="68"/>
      <c r="M7296" s="93"/>
      <c r="N7296" s="79"/>
      <c r="P7296" s="68"/>
      <c r="Q7296" s="79"/>
    </row>
    <row r="7297" spans="11:17">
      <c r="K7297" s="68"/>
      <c r="M7297" s="93"/>
      <c r="N7297" s="79"/>
      <c r="P7297" s="68"/>
      <c r="Q7297" s="79"/>
    </row>
    <row r="7298" spans="11:17">
      <c r="K7298" s="68"/>
      <c r="M7298" s="93"/>
      <c r="N7298" s="79"/>
      <c r="P7298" s="68"/>
      <c r="Q7298" s="79"/>
    </row>
    <row r="7299" spans="11:17">
      <c r="K7299" s="68"/>
      <c r="M7299" s="93"/>
      <c r="N7299" s="79"/>
      <c r="P7299" s="68"/>
      <c r="Q7299" s="79"/>
    </row>
    <row r="7300" spans="11:17">
      <c r="K7300" s="68"/>
      <c r="M7300" s="93"/>
      <c r="N7300" s="79"/>
      <c r="P7300" s="68"/>
      <c r="Q7300" s="79"/>
    </row>
    <row r="7301" spans="11:17">
      <c r="K7301" s="68"/>
      <c r="M7301" s="93"/>
      <c r="N7301" s="79"/>
      <c r="P7301" s="68"/>
      <c r="Q7301" s="79"/>
    </row>
    <row r="7302" spans="11:17">
      <c r="K7302" s="68"/>
      <c r="M7302" s="93"/>
      <c r="N7302" s="79"/>
      <c r="P7302" s="68"/>
      <c r="Q7302" s="79"/>
    </row>
    <row r="7303" spans="11:17">
      <c r="K7303" s="68"/>
      <c r="M7303" s="93"/>
      <c r="N7303" s="79"/>
      <c r="P7303" s="68"/>
      <c r="Q7303" s="79"/>
    </row>
    <row r="7304" spans="11:17">
      <c r="K7304" s="68"/>
      <c r="M7304" s="93"/>
      <c r="N7304" s="79"/>
      <c r="P7304" s="68"/>
      <c r="Q7304" s="79"/>
    </row>
    <row r="7305" spans="11:17">
      <c r="K7305" s="68"/>
      <c r="M7305" s="93"/>
      <c r="N7305" s="79"/>
      <c r="P7305" s="68"/>
      <c r="Q7305" s="79"/>
    </row>
    <row r="7306" spans="11:17">
      <c r="K7306" s="68"/>
      <c r="M7306" s="93"/>
      <c r="N7306" s="79"/>
      <c r="P7306" s="68"/>
      <c r="Q7306" s="79"/>
    </row>
    <row r="7307" spans="11:17">
      <c r="K7307" s="68"/>
      <c r="M7307" s="93"/>
      <c r="N7307" s="79"/>
      <c r="P7307" s="68"/>
      <c r="Q7307" s="79"/>
    </row>
    <row r="7308" spans="11:17">
      <c r="K7308" s="68"/>
      <c r="M7308" s="93"/>
      <c r="N7308" s="79"/>
      <c r="P7308" s="68"/>
      <c r="Q7308" s="79"/>
    </row>
    <row r="7309" spans="11:17">
      <c r="K7309" s="68"/>
      <c r="M7309" s="93"/>
      <c r="N7309" s="79"/>
      <c r="P7309" s="68"/>
      <c r="Q7309" s="79"/>
    </row>
    <row r="7310" spans="11:17">
      <c r="K7310" s="68"/>
      <c r="M7310" s="93"/>
      <c r="N7310" s="79"/>
      <c r="P7310" s="68"/>
      <c r="Q7310" s="79"/>
    </row>
    <row r="7311" spans="11:17">
      <c r="K7311" s="68"/>
      <c r="M7311" s="93"/>
      <c r="N7311" s="79"/>
      <c r="P7311" s="68"/>
      <c r="Q7311" s="79"/>
    </row>
    <row r="7312" spans="11:17">
      <c r="K7312" s="68"/>
      <c r="M7312" s="93"/>
      <c r="N7312" s="79"/>
      <c r="P7312" s="68"/>
      <c r="Q7312" s="79"/>
    </row>
    <row r="7313" spans="11:17">
      <c r="K7313" s="68"/>
      <c r="M7313" s="93"/>
      <c r="N7313" s="79"/>
      <c r="P7313" s="68"/>
      <c r="Q7313" s="79"/>
    </row>
    <row r="7314" spans="11:17">
      <c r="K7314" s="68"/>
      <c r="M7314" s="93"/>
      <c r="N7314" s="79"/>
      <c r="P7314" s="68"/>
      <c r="Q7314" s="79"/>
    </row>
    <row r="7315" spans="11:17">
      <c r="K7315" s="68"/>
      <c r="M7315" s="93"/>
      <c r="N7315" s="79"/>
      <c r="P7315" s="68"/>
      <c r="Q7315" s="79"/>
    </row>
    <row r="7316" spans="11:17">
      <c r="K7316" s="68"/>
      <c r="M7316" s="93"/>
      <c r="N7316" s="79"/>
      <c r="P7316" s="68"/>
      <c r="Q7316" s="79"/>
    </row>
    <row r="7317" spans="11:17">
      <c r="K7317" s="68"/>
      <c r="M7317" s="93"/>
      <c r="N7317" s="79"/>
      <c r="P7317" s="68"/>
      <c r="Q7317" s="79"/>
    </row>
    <row r="7318" spans="11:17">
      <c r="K7318" s="68"/>
      <c r="M7318" s="93"/>
      <c r="N7318" s="79"/>
      <c r="P7318" s="68"/>
      <c r="Q7318" s="79"/>
    </row>
    <row r="7319" spans="11:17">
      <c r="K7319" s="68"/>
      <c r="M7319" s="93"/>
      <c r="N7319" s="79"/>
      <c r="P7319" s="68"/>
      <c r="Q7319" s="79"/>
    </row>
    <row r="7320" spans="11:17">
      <c r="K7320" s="68"/>
      <c r="M7320" s="93"/>
      <c r="N7320" s="79"/>
      <c r="P7320" s="68"/>
      <c r="Q7320" s="79"/>
    </row>
    <row r="7321" spans="11:17">
      <c r="K7321" s="68"/>
      <c r="M7321" s="93"/>
      <c r="N7321" s="79"/>
      <c r="P7321" s="68"/>
      <c r="Q7321" s="79"/>
    </row>
    <row r="7322" spans="11:17">
      <c r="K7322" s="68"/>
      <c r="M7322" s="93"/>
      <c r="N7322" s="79"/>
      <c r="P7322" s="68"/>
      <c r="Q7322" s="79"/>
    </row>
    <row r="7323" spans="11:17">
      <c r="K7323" s="68"/>
      <c r="M7323" s="93"/>
      <c r="N7323" s="79"/>
      <c r="P7323" s="68"/>
      <c r="Q7323" s="79"/>
    </row>
    <row r="7324" spans="11:17">
      <c r="K7324" s="68"/>
      <c r="M7324" s="93"/>
      <c r="N7324" s="79"/>
      <c r="P7324" s="68"/>
      <c r="Q7324" s="79"/>
    </row>
    <row r="7325" spans="11:17">
      <c r="K7325" s="68"/>
      <c r="M7325" s="93"/>
      <c r="N7325" s="79"/>
      <c r="P7325" s="68"/>
      <c r="Q7325" s="79"/>
    </row>
    <row r="7326" spans="11:17">
      <c r="K7326" s="68"/>
      <c r="M7326" s="93"/>
      <c r="N7326" s="79"/>
      <c r="P7326" s="68"/>
      <c r="Q7326" s="79"/>
    </row>
    <row r="7327" spans="11:17">
      <c r="K7327" s="68"/>
      <c r="M7327" s="93"/>
      <c r="N7327" s="79"/>
      <c r="P7327" s="68"/>
      <c r="Q7327" s="79"/>
    </row>
    <row r="7328" spans="11:17">
      <c r="K7328" s="68"/>
      <c r="M7328" s="93"/>
      <c r="N7328" s="79"/>
      <c r="P7328" s="68"/>
      <c r="Q7328" s="79"/>
    </row>
    <row r="7329" spans="11:17">
      <c r="K7329" s="68"/>
      <c r="M7329" s="93"/>
      <c r="N7329" s="79"/>
      <c r="P7329" s="68"/>
      <c r="Q7329" s="79"/>
    </row>
    <row r="7330" spans="11:17">
      <c r="K7330" s="68"/>
      <c r="M7330" s="93"/>
      <c r="N7330" s="79"/>
      <c r="P7330" s="68"/>
      <c r="Q7330" s="79"/>
    </row>
    <row r="7331" spans="11:17">
      <c r="K7331" s="68"/>
      <c r="M7331" s="93"/>
      <c r="N7331" s="79"/>
      <c r="P7331" s="68"/>
      <c r="Q7331" s="79"/>
    </row>
    <row r="7332" spans="11:17">
      <c r="K7332" s="68"/>
      <c r="M7332" s="93"/>
      <c r="N7332" s="79"/>
      <c r="P7332" s="68"/>
      <c r="Q7332" s="79"/>
    </row>
    <row r="7333" spans="11:17">
      <c r="K7333" s="68"/>
      <c r="M7333" s="93"/>
      <c r="N7333" s="79"/>
      <c r="P7333" s="68"/>
      <c r="Q7333" s="79"/>
    </row>
    <row r="7334" spans="11:17">
      <c r="K7334" s="68"/>
      <c r="M7334" s="93"/>
      <c r="N7334" s="79"/>
      <c r="P7334" s="68"/>
      <c r="Q7334" s="79"/>
    </row>
    <row r="7335" spans="11:17">
      <c r="K7335" s="68"/>
      <c r="M7335" s="93"/>
      <c r="N7335" s="79"/>
      <c r="P7335" s="68"/>
      <c r="Q7335" s="79"/>
    </row>
    <row r="7336" spans="11:17">
      <c r="K7336" s="68"/>
      <c r="M7336" s="93"/>
      <c r="N7336" s="79"/>
      <c r="P7336" s="68"/>
      <c r="Q7336" s="79"/>
    </row>
    <row r="7337" spans="11:17">
      <c r="K7337" s="68"/>
      <c r="M7337" s="93"/>
      <c r="N7337" s="79"/>
      <c r="P7337" s="68"/>
      <c r="Q7337" s="79"/>
    </row>
    <row r="7338" spans="11:17">
      <c r="K7338" s="68"/>
      <c r="M7338" s="93"/>
      <c r="N7338" s="79"/>
      <c r="P7338" s="68"/>
      <c r="Q7338" s="79"/>
    </row>
    <row r="7339" spans="11:17">
      <c r="K7339" s="68"/>
      <c r="M7339" s="93"/>
      <c r="N7339" s="79"/>
      <c r="P7339" s="68"/>
      <c r="Q7339" s="79"/>
    </row>
    <row r="7340" spans="11:17">
      <c r="K7340" s="68"/>
      <c r="M7340" s="93"/>
      <c r="N7340" s="79"/>
      <c r="P7340" s="68"/>
      <c r="Q7340" s="79"/>
    </row>
    <row r="7341" spans="11:17">
      <c r="K7341" s="68"/>
      <c r="M7341" s="93"/>
      <c r="N7341" s="79"/>
      <c r="P7341" s="68"/>
      <c r="Q7341" s="79"/>
    </row>
    <row r="7342" spans="11:17">
      <c r="K7342" s="68"/>
      <c r="M7342" s="93"/>
      <c r="N7342" s="79"/>
      <c r="P7342" s="68"/>
      <c r="Q7342" s="79"/>
    </row>
    <row r="7343" spans="11:17">
      <c r="K7343" s="68"/>
      <c r="M7343" s="93"/>
      <c r="N7343" s="79"/>
      <c r="P7343" s="68"/>
      <c r="Q7343" s="79"/>
    </row>
    <row r="7344" spans="11:17">
      <c r="K7344" s="68"/>
      <c r="M7344" s="93"/>
      <c r="N7344" s="79"/>
      <c r="P7344" s="68"/>
      <c r="Q7344" s="79"/>
    </row>
    <row r="7345" spans="11:17">
      <c r="K7345" s="68"/>
      <c r="M7345" s="93"/>
      <c r="N7345" s="79"/>
      <c r="P7345" s="68"/>
      <c r="Q7345" s="79"/>
    </row>
    <row r="7346" spans="11:17">
      <c r="K7346" s="68"/>
      <c r="M7346" s="93"/>
      <c r="N7346" s="79"/>
      <c r="P7346" s="68"/>
      <c r="Q7346" s="79"/>
    </row>
    <row r="7347" spans="11:17">
      <c r="K7347" s="68"/>
      <c r="M7347" s="93"/>
      <c r="N7347" s="79"/>
      <c r="P7347" s="68"/>
      <c r="Q7347" s="79"/>
    </row>
    <row r="7348" spans="11:17">
      <c r="K7348" s="68"/>
      <c r="M7348" s="93"/>
      <c r="N7348" s="79"/>
      <c r="P7348" s="68"/>
      <c r="Q7348" s="79"/>
    </row>
    <row r="7349" spans="11:17">
      <c r="K7349" s="68"/>
      <c r="M7349" s="93"/>
      <c r="N7349" s="79"/>
      <c r="P7349" s="68"/>
      <c r="Q7349" s="79"/>
    </row>
    <row r="7350" spans="11:17">
      <c r="K7350" s="68"/>
      <c r="M7350" s="93"/>
      <c r="N7350" s="79"/>
      <c r="P7350" s="68"/>
      <c r="Q7350" s="79"/>
    </row>
    <row r="7351" spans="11:17">
      <c r="K7351" s="68"/>
      <c r="M7351" s="93"/>
      <c r="N7351" s="79"/>
      <c r="P7351" s="68"/>
      <c r="Q7351" s="79"/>
    </row>
    <row r="7352" spans="11:17">
      <c r="K7352" s="68"/>
      <c r="M7352" s="93"/>
      <c r="N7352" s="79"/>
      <c r="P7352" s="68"/>
      <c r="Q7352" s="79"/>
    </row>
    <row r="7353" spans="11:17">
      <c r="K7353" s="68"/>
      <c r="M7353" s="93"/>
      <c r="N7353" s="79"/>
      <c r="P7353" s="68"/>
      <c r="Q7353" s="79"/>
    </row>
    <row r="7354" spans="11:17">
      <c r="K7354" s="68"/>
      <c r="M7354" s="93"/>
      <c r="N7354" s="79"/>
      <c r="P7354" s="68"/>
      <c r="Q7354" s="79"/>
    </row>
    <row r="7355" spans="11:17">
      <c r="K7355" s="68"/>
      <c r="M7355" s="93"/>
      <c r="N7355" s="79"/>
      <c r="P7355" s="68"/>
      <c r="Q7355" s="79"/>
    </row>
    <row r="7356" spans="11:17">
      <c r="K7356" s="68"/>
      <c r="M7356" s="93"/>
      <c r="N7356" s="79"/>
      <c r="P7356" s="68"/>
      <c r="Q7356" s="79"/>
    </row>
    <row r="7357" spans="11:17">
      <c r="K7357" s="68"/>
      <c r="M7357" s="93"/>
      <c r="N7357" s="79"/>
      <c r="P7357" s="68"/>
      <c r="Q7357" s="79"/>
    </row>
    <row r="7358" spans="11:17">
      <c r="K7358" s="68"/>
      <c r="M7358" s="93"/>
      <c r="N7358" s="79"/>
      <c r="P7358" s="68"/>
      <c r="Q7358" s="79"/>
    </row>
    <row r="7359" spans="11:17">
      <c r="K7359" s="68"/>
      <c r="M7359" s="93"/>
      <c r="N7359" s="79"/>
      <c r="P7359" s="68"/>
      <c r="Q7359" s="79"/>
    </row>
    <row r="7360" spans="11:17">
      <c r="K7360" s="68"/>
      <c r="M7360" s="93"/>
      <c r="N7360" s="79"/>
      <c r="P7360" s="68"/>
      <c r="Q7360" s="79"/>
    </row>
    <row r="7361" spans="11:17">
      <c r="K7361" s="68"/>
      <c r="M7361" s="93"/>
      <c r="N7361" s="79"/>
      <c r="P7361" s="68"/>
      <c r="Q7361" s="79"/>
    </row>
    <row r="7362" spans="11:17">
      <c r="K7362" s="68"/>
      <c r="M7362" s="93"/>
      <c r="N7362" s="79"/>
      <c r="P7362" s="68"/>
      <c r="Q7362" s="79"/>
    </row>
    <row r="7363" spans="11:17">
      <c r="K7363" s="68"/>
      <c r="M7363" s="93"/>
      <c r="N7363" s="79"/>
      <c r="P7363" s="68"/>
      <c r="Q7363" s="79"/>
    </row>
    <row r="7364" spans="11:17">
      <c r="K7364" s="68"/>
      <c r="M7364" s="93"/>
      <c r="N7364" s="79"/>
      <c r="P7364" s="68"/>
      <c r="Q7364" s="79"/>
    </row>
    <row r="7365" spans="11:17">
      <c r="K7365" s="68"/>
      <c r="M7365" s="93"/>
      <c r="N7365" s="79"/>
      <c r="P7365" s="68"/>
      <c r="Q7365" s="79"/>
    </row>
    <row r="7366" spans="11:17">
      <c r="K7366" s="68"/>
      <c r="M7366" s="93"/>
      <c r="N7366" s="79"/>
      <c r="P7366" s="68"/>
      <c r="Q7366" s="79"/>
    </row>
    <row r="7367" spans="11:17">
      <c r="K7367" s="68"/>
      <c r="M7367" s="93"/>
      <c r="N7367" s="79"/>
      <c r="P7367" s="68"/>
      <c r="Q7367" s="79"/>
    </row>
    <row r="7368" spans="11:17">
      <c r="K7368" s="68"/>
      <c r="M7368" s="93"/>
      <c r="N7368" s="79"/>
      <c r="P7368" s="68"/>
      <c r="Q7368" s="79"/>
    </row>
    <row r="7369" spans="11:17">
      <c r="K7369" s="68"/>
      <c r="M7369" s="93"/>
      <c r="N7369" s="79"/>
      <c r="P7369" s="68"/>
      <c r="Q7369" s="79"/>
    </row>
    <row r="7370" spans="11:17">
      <c r="K7370" s="68"/>
      <c r="M7370" s="93"/>
      <c r="N7370" s="79"/>
      <c r="P7370" s="68"/>
      <c r="Q7370" s="79"/>
    </row>
    <row r="7371" spans="11:17">
      <c r="K7371" s="68"/>
      <c r="M7371" s="93"/>
      <c r="N7371" s="79"/>
      <c r="P7371" s="68"/>
      <c r="Q7371" s="79"/>
    </row>
    <row r="7372" spans="11:17">
      <c r="K7372" s="68"/>
      <c r="M7372" s="93"/>
      <c r="N7372" s="79"/>
      <c r="P7372" s="68"/>
      <c r="Q7372" s="79"/>
    </row>
    <row r="7373" spans="11:17">
      <c r="K7373" s="68"/>
      <c r="M7373" s="93"/>
      <c r="N7373" s="79"/>
      <c r="P7373" s="68"/>
      <c r="Q7373" s="79"/>
    </row>
    <row r="7374" spans="11:17">
      <c r="K7374" s="68"/>
      <c r="M7374" s="93"/>
      <c r="N7374" s="79"/>
      <c r="P7374" s="68"/>
      <c r="Q7374" s="79"/>
    </row>
    <row r="7375" spans="11:17">
      <c r="K7375" s="68"/>
      <c r="M7375" s="93"/>
      <c r="N7375" s="79"/>
      <c r="P7375" s="68"/>
      <c r="Q7375" s="79"/>
    </row>
    <row r="7376" spans="11:17">
      <c r="K7376" s="68"/>
      <c r="M7376" s="93"/>
      <c r="N7376" s="79"/>
      <c r="P7376" s="68"/>
      <c r="Q7376" s="79"/>
    </row>
    <row r="7377" spans="11:17">
      <c r="K7377" s="68"/>
      <c r="M7377" s="93"/>
      <c r="N7377" s="79"/>
      <c r="P7377" s="68"/>
      <c r="Q7377" s="79"/>
    </row>
    <row r="7378" spans="11:17">
      <c r="K7378" s="68"/>
      <c r="M7378" s="93"/>
      <c r="N7378" s="79"/>
      <c r="P7378" s="68"/>
      <c r="Q7378" s="79"/>
    </row>
    <row r="7379" spans="11:17">
      <c r="K7379" s="68"/>
      <c r="M7379" s="93"/>
      <c r="N7379" s="79"/>
      <c r="P7379" s="68"/>
      <c r="Q7379" s="79"/>
    </row>
    <row r="7380" spans="11:17">
      <c r="K7380" s="68"/>
      <c r="M7380" s="93"/>
      <c r="N7380" s="79"/>
      <c r="P7380" s="68"/>
      <c r="Q7380" s="79"/>
    </row>
    <row r="7381" spans="11:17">
      <c r="K7381" s="68"/>
      <c r="M7381" s="93"/>
      <c r="N7381" s="79"/>
      <c r="P7381" s="68"/>
      <c r="Q7381" s="79"/>
    </row>
    <row r="7382" spans="11:17">
      <c r="K7382" s="68"/>
      <c r="M7382" s="93"/>
      <c r="N7382" s="79"/>
      <c r="P7382" s="68"/>
      <c r="Q7382" s="79"/>
    </row>
    <row r="7383" spans="11:17">
      <c r="K7383" s="68"/>
      <c r="M7383" s="93"/>
      <c r="N7383" s="79"/>
      <c r="P7383" s="68"/>
      <c r="Q7383" s="79"/>
    </row>
    <row r="7384" spans="11:17">
      <c r="K7384" s="68"/>
      <c r="M7384" s="93"/>
      <c r="N7384" s="79"/>
      <c r="P7384" s="68"/>
      <c r="Q7384" s="79"/>
    </row>
    <row r="7385" spans="11:17">
      <c r="K7385" s="68"/>
      <c r="M7385" s="93"/>
      <c r="N7385" s="79"/>
      <c r="P7385" s="68"/>
      <c r="Q7385" s="79"/>
    </row>
    <row r="7386" spans="11:17">
      <c r="K7386" s="68"/>
      <c r="M7386" s="93"/>
      <c r="N7386" s="79"/>
      <c r="P7386" s="68"/>
      <c r="Q7386" s="79"/>
    </row>
    <row r="7387" spans="11:17">
      <c r="K7387" s="68"/>
      <c r="M7387" s="93"/>
      <c r="N7387" s="79"/>
      <c r="P7387" s="68"/>
      <c r="Q7387" s="79"/>
    </row>
    <row r="7388" spans="11:17">
      <c r="K7388" s="68"/>
      <c r="M7388" s="93"/>
      <c r="N7388" s="79"/>
      <c r="P7388" s="68"/>
      <c r="Q7388" s="79"/>
    </row>
    <row r="7389" spans="11:17">
      <c r="K7389" s="68"/>
      <c r="M7389" s="93"/>
      <c r="N7389" s="79"/>
      <c r="P7389" s="68"/>
      <c r="Q7389" s="79"/>
    </row>
    <row r="7390" spans="11:17">
      <c r="K7390" s="68"/>
      <c r="M7390" s="93"/>
      <c r="N7390" s="79"/>
      <c r="P7390" s="68"/>
      <c r="Q7390" s="79"/>
    </row>
    <row r="7391" spans="11:17">
      <c r="K7391" s="68"/>
      <c r="M7391" s="93"/>
      <c r="N7391" s="79"/>
      <c r="P7391" s="68"/>
      <c r="Q7391" s="79"/>
    </row>
    <row r="7392" spans="11:17">
      <c r="K7392" s="68"/>
      <c r="M7392" s="93"/>
      <c r="N7392" s="79"/>
      <c r="P7392" s="68"/>
      <c r="Q7392" s="79"/>
    </row>
    <row r="7393" spans="11:17">
      <c r="K7393" s="68"/>
      <c r="M7393" s="93"/>
      <c r="N7393" s="79"/>
      <c r="P7393" s="68"/>
      <c r="Q7393" s="79"/>
    </row>
    <row r="7394" spans="11:17">
      <c r="K7394" s="68"/>
      <c r="M7394" s="93"/>
      <c r="N7394" s="79"/>
      <c r="P7394" s="68"/>
      <c r="Q7394" s="79"/>
    </row>
    <row r="7395" spans="11:17">
      <c r="K7395" s="68"/>
      <c r="M7395" s="93"/>
      <c r="N7395" s="79"/>
      <c r="P7395" s="68"/>
      <c r="Q7395" s="79"/>
    </row>
    <row r="7396" spans="11:17">
      <c r="K7396" s="68"/>
      <c r="M7396" s="93"/>
      <c r="N7396" s="79"/>
      <c r="P7396" s="68"/>
      <c r="Q7396" s="79"/>
    </row>
    <row r="7397" spans="11:17">
      <c r="K7397" s="68"/>
      <c r="M7397" s="93"/>
      <c r="N7397" s="79"/>
      <c r="P7397" s="68"/>
      <c r="Q7397" s="79"/>
    </row>
    <row r="7398" spans="11:17">
      <c r="K7398" s="68"/>
      <c r="M7398" s="93"/>
      <c r="N7398" s="79"/>
      <c r="P7398" s="68"/>
      <c r="Q7398" s="79"/>
    </row>
    <row r="7399" spans="11:17">
      <c r="K7399" s="68"/>
      <c r="M7399" s="93"/>
      <c r="N7399" s="79"/>
      <c r="P7399" s="68"/>
      <c r="Q7399" s="79"/>
    </row>
    <row r="7400" spans="11:17">
      <c r="K7400" s="68"/>
      <c r="M7400" s="93"/>
      <c r="N7400" s="79"/>
      <c r="P7400" s="68"/>
      <c r="Q7400" s="79"/>
    </row>
    <row r="7401" spans="11:17">
      <c r="K7401" s="68"/>
      <c r="M7401" s="93"/>
      <c r="N7401" s="79"/>
      <c r="P7401" s="68"/>
      <c r="Q7401" s="79"/>
    </row>
    <row r="7402" spans="11:17">
      <c r="K7402" s="68"/>
      <c r="M7402" s="93"/>
      <c r="N7402" s="79"/>
      <c r="P7402" s="68"/>
      <c r="Q7402" s="79"/>
    </row>
    <row r="7403" spans="11:17">
      <c r="K7403" s="68"/>
      <c r="M7403" s="93"/>
      <c r="N7403" s="79"/>
      <c r="P7403" s="68"/>
      <c r="Q7403" s="79"/>
    </row>
    <row r="7404" spans="11:17">
      <c r="K7404" s="68"/>
      <c r="M7404" s="93"/>
      <c r="N7404" s="79"/>
      <c r="P7404" s="68"/>
      <c r="Q7404" s="79"/>
    </row>
    <row r="7405" spans="11:17">
      <c r="K7405" s="68"/>
      <c r="M7405" s="93"/>
      <c r="N7405" s="79"/>
      <c r="P7405" s="68"/>
      <c r="Q7405" s="79"/>
    </row>
    <row r="7406" spans="11:17">
      <c r="K7406" s="68"/>
      <c r="M7406" s="93"/>
      <c r="N7406" s="79"/>
      <c r="P7406" s="68"/>
      <c r="Q7406" s="79"/>
    </row>
    <row r="7407" spans="11:17">
      <c r="K7407" s="68"/>
      <c r="M7407" s="93"/>
      <c r="N7407" s="79"/>
      <c r="P7407" s="68"/>
      <c r="Q7407" s="79"/>
    </row>
    <row r="7408" spans="11:17">
      <c r="K7408" s="68"/>
      <c r="M7408" s="93"/>
      <c r="N7408" s="79"/>
      <c r="P7408" s="68"/>
      <c r="Q7408" s="79"/>
    </row>
    <row r="7409" spans="11:17">
      <c r="K7409" s="68"/>
      <c r="M7409" s="93"/>
      <c r="N7409" s="79"/>
      <c r="P7409" s="68"/>
      <c r="Q7409" s="79"/>
    </row>
    <row r="7410" spans="11:17">
      <c r="K7410" s="68"/>
      <c r="M7410" s="93"/>
      <c r="N7410" s="79"/>
      <c r="P7410" s="68"/>
      <c r="Q7410" s="79"/>
    </row>
    <row r="7411" spans="11:17">
      <c r="K7411" s="68"/>
      <c r="M7411" s="93"/>
      <c r="N7411" s="79"/>
      <c r="P7411" s="68"/>
      <c r="Q7411" s="79"/>
    </row>
    <row r="7412" spans="11:17">
      <c r="K7412" s="68"/>
      <c r="M7412" s="93"/>
      <c r="N7412" s="79"/>
      <c r="P7412" s="68"/>
      <c r="Q7412" s="79"/>
    </row>
    <row r="7413" spans="11:17">
      <c r="K7413" s="68"/>
      <c r="M7413" s="93"/>
      <c r="N7413" s="79"/>
      <c r="P7413" s="68"/>
      <c r="Q7413" s="79"/>
    </row>
    <row r="7414" spans="11:17">
      <c r="K7414" s="68"/>
      <c r="M7414" s="93"/>
      <c r="N7414" s="79"/>
      <c r="P7414" s="68"/>
      <c r="Q7414" s="79"/>
    </row>
    <row r="7415" spans="11:17">
      <c r="K7415" s="68"/>
      <c r="M7415" s="93"/>
      <c r="N7415" s="79"/>
      <c r="P7415" s="68"/>
      <c r="Q7415" s="79"/>
    </row>
    <row r="7416" spans="11:17">
      <c r="K7416" s="68"/>
      <c r="M7416" s="93"/>
      <c r="N7416" s="79"/>
      <c r="P7416" s="68"/>
      <c r="Q7416" s="79"/>
    </row>
    <row r="7417" spans="11:17">
      <c r="K7417" s="68"/>
      <c r="M7417" s="93"/>
      <c r="N7417" s="79"/>
      <c r="P7417" s="68"/>
      <c r="Q7417" s="79"/>
    </row>
    <row r="7418" spans="11:17">
      <c r="K7418" s="68"/>
      <c r="M7418" s="93"/>
      <c r="N7418" s="79"/>
      <c r="P7418" s="68"/>
      <c r="Q7418" s="79"/>
    </row>
    <row r="7419" spans="11:17">
      <c r="K7419" s="68"/>
      <c r="M7419" s="93"/>
      <c r="N7419" s="79"/>
      <c r="P7419" s="68"/>
      <c r="Q7419" s="79"/>
    </row>
    <row r="7420" spans="11:17">
      <c r="K7420" s="68"/>
      <c r="M7420" s="93"/>
      <c r="N7420" s="79"/>
      <c r="P7420" s="68"/>
      <c r="Q7420" s="79"/>
    </row>
    <row r="7421" spans="11:17">
      <c r="K7421" s="68"/>
      <c r="M7421" s="93"/>
      <c r="N7421" s="79"/>
      <c r="P7421" s="68"/>
      <c r="Q7421" s="79"/>
    </row>
    <row r="7422" spans="11:17">
      <c r="K7422" s="68"/>
      <c r="M7422" s="93"/>
      <c r="N7422" s="79"/>
      <c r="P7422" s="68"/>
      <c r="Q7422" s="79"/>
    </row>
    <row r="7423" spans="11:17">
      <c r="K7423" s="68"/>
      <c r="M7423" s="93"/>
      <c r="N7423" s="79"/>
      <c r="P7423" s="68"/>
      <c r="Q7423" s="79"/>
    </row>
    <row r="7424" spans="11:17">
      <c r="K7424" s="68"/>
      <c r="M7424" s="93"/>
      <c r="N7424" s="79"/>
      <c r="P7424" s="68"/>
      <c r="Q7424" s="79"/>
    </row>
    <row r="7425" spans="11:17">
      <c r="K7425" s="68"/>
      <c r="M7425" s="93"/>
      <c r="N7425" s="79"/>
      <c r="P7425" s="68"/>
      <c r="Q7425" s="79"/>
    </row>
    <row r="7426" spans="11:17">
      <c r="K7426" s="68"/>
      <c r="M7426" s="93"/>
      <c r="N7426" s="79"/>
      <c r="P7426" s="68"/>
      <c r="Q7426" s="79"/>
    </row>
    <row r="7427" spans="11:17">
      <c r="K7427" s="68"/>
      <c r="M7427" s="93"/>
      <c r="N7427" s="79"/>
      <c r="P7427" s="68"/>
      <c r="Q7427" s="79"/>
    </row>
    <row r="7428" spans="11:17">
      <c r="K7428" s="68"/>
      <c r="M7428" s="93"/>
      <c r="N7428" s="79"/>
      <c r="P7428" s="68"/>
      <c r="Q7428" s="79"/>
    </row>
    <row r="7429" spans="11:17">
      <c r="K7429" s="68"/>
      <c r="M7429" s="93"/>
      <c r="N7429" s="79"/>
      <c r="P7429" s="68"/>
      <c r="Q7429" s="79"/>
    </row>
    <row r="7430" spans="11:17">
      <c r="K7430" s="68"/>
      <c r="M7430" s="93"/>
      <c r="N7430" s="79"/>
      <c r="P7430" s="68"/>
      <c r="Q7430" s="79"/>
    </row>
    <row r="7431" spans="11:17">
      <c r="K7431" s="68"/>
      <c r="M7431" s="93"/>
      <c r="N7431" s="79"/>
      <c r="P7431" s="68"/>
      <c r="Q7431" s="79"/>
    </row>
    <row r="7432" spans="11:17">
      <c r="K7432" s="68"/>
      <c r="M7432" s="93"/>
      <c r="N7432" s="79"/>
      <c r="P7432" s="68"/>
      <c r="Q7432" s="79"/>
    </row>
    <row r="7433" spans="11:17">
      <c r="K7433" s="68"/>
      <c r="M7433" s="93"/>
      <c r="N7433" s="79"/>
      <c r="P7433" s="68"/>
      <c r="Q7433" s="79"/>
    </row>
    <row r="7434" spans="11:17">
      <c r="K7434" s="68"/>
      <c r="M7434" s="93"/>
      <c r="N7434" s="79"/>
      <c r="P7434" s="68"/>
      <c r="Q7434" s="79"/>
    </row>
    <row r="7435" spans="11:17">
      <c r="K7435" s="68"/>
      <c r="M7435" s="93"/>
      <c r="N7435" s="79"/>
      <c r="P7435" s="68"/>
      <c r="Q7435" s="79"/>
    </row>
    <row r="7436" spans="11:17">
      <c r="K7436" s="68"/>
      <c r="M7436" s="93"/>
      <c r="N7436" s="79"/>
      <c r="P7436" s="68"/>
      <c r="Q7436" s="79"/>
    </row>
    <row r="7437" spans="11:17">
      <c r="K7437" s="68"/>
      <c r="M7437" s="93"/>
      <c r="N7437" s="79"/>
      <c r="P7437" s="68"/>
      <c r="Q7437" s="79"/>
    </row>
    <row r="7438" spans="11:17">
      <c r="K7438" s="68"/>
      <c r="M7438" s="93"/>
      <c r="N7438" s="79"/>
      <c r="P7438" s="68"/>
      <c r="Q7438" s="79"/>
    </row>
    <row r="7439" spans="11:17">
      <c r="K7439" s="68"/>
      <c r="M7439" s="93"/>
      <c r="N7439" s="79"/>
      <c r="P7439" s="68"/>
      <c r="Q7439" s="79"/>
    </row>
    <row r="7440" spans="11:17">
      <c r="K7440" s="68"/>
      <c r="M7440" s="93"/>
      <c r="N7440" s="79"/>
      <c r="P7440" s="68"/>
      <c r="Q7440" s="79"/>
    </row>
    <row r="7441" spans="11:17">
      <c r="K7441" s="68"/>
      <c r="M7441" s="93"/>
      <c r="N7441" s="79"/>
      <c r="P7441" s="68"/>
      <c r="Q7441" s="79"/>
    </row>
    <row r="7442" spans="11:17">
      <c r="K7442" s="68"/>
      <c r="M7442" s="93"/>
      <c r="N7442" s="79"/>
      <c r="P7442" s="68"/>
      <c r="Q7442" s="79"/>
    </row>
    <row r="7443" spans="11:17">
      <c r="K7443" s="68"/>
      <c r="M7443" s="93"/>
      <c r="N7443" s="79"/>
      <c r="P7443" s="68"/>
      <c r="Q7443" s="79"/>
    </row>
    <row r="7444" spans="11:17">
      <c r="K7444" s="68"/>
      <c r="M7444" s="93"/>
      <c r="N7444" s="79"/>
      <c r="P7444" s="68"/>
      <c r="Q7444" s="79"/>
    </row>
    <row r="7445" spans="11:17">
      <c r="K7445" s="68"/>
      <c r="M7445" s="93"/>
      <c r="N7445" s="79"/>
      <c r="P7445" s="68"/>
      <c r="Q7445" s="79"/>
    </row>
    <row r="7446" spans="11:17">
      <c r="K7446" s="68"/>
      <c r="M7446" s="93"/>
      <c r="N7446" s="79"/>
      <c r="P7446" s="68"/>
      <c r="Q7446" s="79"/>
    </row>
    <row r="7447" spans="11:17">
      <c r="K7447" s="68"/>
      <c r="M7447" s="93"/>
      <c r="N7447" s="79"/>
      <c r="P7447" s="68"/>
      <c r="Q7447" s="79"/>
    </row>
    <row r="7448" spans="11:17">
      <c r="K7448" s="68"/>
      <c r="M7448" s="93"/>
      <c r="N7448" s="79"/>
      <c r="P7448" s="68"/>
      <c r="Q7448" s="79"/>
    </row>
    <row r="7449" spans="11:17">
      <c r="K7449" s="68"/>
      <c r="M7449" s="93"/>
      <c r="N7449" s="79"/>
      <c r="P7449" s="68"/>
      <c r="Q7449" s="79"/>
    </row>
    <row r="7450" spans="11:17">
      <c r="K7450" s="68"/>
      <c r="M7450" s="93"/>
      <c r="N7450" s="79"/>
      <c r="P7450" s="68"/>
      <c r="Q7450" s="79"/>
    </row>
    <row r="7451" spans="11:17">
      <c r="K7451" s="68"/>
      <c r="M7451" s="93"/>
      <c r="N7451" s="79"/>
      <c r="P7451" s="68"/>
      <c r="Q7451" s="79"/>
    </row>
    <row r="7452" spans="11:17">
      <c r="K7452" s="68"/>
      <c r="M7452" s="93"/>
      <c r="N7452" s="79"/>
      <c r="P7452" s="68"/>
      <c r="Q7452" s="79"/>
    </row>
    <row r="7453" spans="11:17">
      <c r="K7453" s="68"/>
      <c r="M7453" s="93"/>
      <c r="N7453" s="79"/>
      <c r="P7453" s="68"/>
      <c r="Q7453" s="79"/>
    </row>
    <row r="7454" spans="11:17">
      <c r="K7454" s="68"/>
      <c r="M7454" s="93"/>
      <c r="N7454" s="79"/>
      <c r="P7454" s="68"/>
      <c r="Q7454" s="79"/>
    </row>
    <row r="7455" spans="11:17">
      <c r="K7455" s="68"/>
      <c r="M7455" s="93"/>
      <c r="N7455" s="79"/>
      <c r="P7455" s="68"/>
      <c r="Q7455" s="79"/>
    </row>
    <row r="7456" spans="11:17">
      <c r="K7456" s="68"/>
      <c r="M7456" s="93"/>
      <c r="N7456" s="79"/>
      <c r="P7456" s="68"/>
      <c r="Q7456" s="79"/>
    </row>
    <row r="7457" spans="11:17">
      <c r="K7457" s="68"/>
      <c r="M7457" s="93"/>
      <c r="N7457" s="79"/>
      <c r="P7457" s="68"/>
      <c r="Q7457" s="79"/>
    </row>
    <row r="7458" spans="11:17">
      <c r="K7458" s="68"/>
      <c r="M7458" s="93"/>
      <c r="N7458" s="79"/>
      <c r="P7458" s="68"/>
      <c r="Q7458" s="79"/>
    </row>
    <row r="7459" spans="11:17">
      <c r="K7459" s="68"/>
      <c r="M7459" s="93"/>
      <c r="N7459" s="79"/>
      <c r="P7459" s="68"/>
      <c r="Q7459" s="79"/>
    </row>
    <row r="7460" spans="11:17">
      <c r="K7460" s="68"/>
      <c r="M7460" s="93"/>
      <c r="N7460" s="79"/>
      <c r="P7460" s="68"/>
      <c r="Q7460" s="79"/>
    </row>
    <row r="7461" spans="11:17">
      <c r="K7461" s="68"/>
      <c r="M7461" s="93"/>
      <c r="N7461" s="79"/>
      <c r="P7461" s="68"/>
      <c r="Q7461" s="79"/>
    </row>
    <row r="7462" spans="11:17">
      <c r="K7462" s="68"/>
      <c r="M7462" s="93"/>
      <c r="N7462" s="79"/>
      <c r="P7462" s="68"/>
      <c r="Q7462" s="79"/>
    </row>
    <row r="7463" spans="11:17">
      <c r="K7463" s="68"/>
      <c r="M7463" s="93"/>
      <c r="N7463" s="79"/>
      <c r="P7463" s="68"/>
      <c r="Q7463" s="79"/>
    </row>
    <row r="7464" spans="11:17">
      <c r="K7464" s="68"/>
      <c r="M7464" s="93"/>
      <c r="N7464" s="79"/>
      <c r="P7464" s="68"/>
      <c r="Q7464" s="79"/>
    </row>
    <row r="7465" spans="11:17">
      <c r="K7465" s="68"/>
      <c r="M7465" s="93"/>
      <c r="N7465" s="79"/>
      <c r="P7465" s="68"/>
      <c r="Q7465" s="79"/>
    </row>
    <row r="7466" spans="11:17">
      <c r="K7466" s="68"/>
      <c r="M7466" s="93"/>
      <c r="N7466" s="79"/>
      <c r="P7466" s="68"/>
      <c r="Q7466" s="79"/>
    </row>
    <row r="7467" spans="11:17">
      <c r="K7467" s="68"/>
      <c r="M7467" s="93"/>
      <c r="N7467" s="79"/>
      <c r="P7467" s="68"/>
      <c r="Q7467" s="79"/>
    </row>
    <row r="7468" spans="11:17">
      <c r="K7468" s="68"/>
      <c r="M7468" s="93"/>
      <c r="N7468" s="79"/>
      <c r="P7468" s="68"/>
      <c r="Q7468" s="79"/>
    </row>
    <row r="7469" spans="11:17">
      <c r="K7469" s="68"/>
      <c r="M7469" s="93"/>
      <c r="N7469" s="79"/>
      <c r="P7469" s="68"/>
      <c r="Q7469" s="79"/>
    </row>
    <row r="7470" spans="11:17">
      <c r="K7470" s="68"/>
      <c r="M7470" s="93"/>
      <c r="N7470" s="79"/>
      <c r="P7470" s="68"/>
      <c r="Q7470" s="79"/>
    </row>
    <row r="7471" spans="11:17">
      <c r="K7471" s="68"/>
      <c r="M7471" s="93"/>
      <c r="N7471" s="79"/>
      <c r="P7471" s="68"/>
      <c r="Q7471" s="79"/>
    </row>
    <row r="7472" spans="11:17">
      <c r="K7472" s="68"/>
      <c r="M7472" s="93"/>
      <c r="N7472" s="79"/>
      <c r="P7472" s="68"/>
      <c r="Q7472" s="79"/>
    </row>
    <row r="7473" spans="11:17">
      <c r="K7473" s="68"/>
      <c r="M7473" s="93"/>
      <c r="N7473" s="79"/>
      <c r="P7473" s="68"/>
      <c r="Q7473" s="79"/>
    </row>
    <row r="7474" spans="11:17">
      <c r="K7474" s="68"/>
      <c r="M7474" s="93"/>
      <c r="N7474" s="79"/>
      <c r="P7474" s="68"/>
      <c r="Q7474" s="79"/>
    </row>
    <row r="7475" spans="11:17">
      <c r="K7475" s="68"/>
      <c r="M7475" s="93"/>
      <c r="N7475" s="79"/>
      <c r="P7475" s="68"/>
      <c r="Q7475" s="79"/>
    </row>
    <row r="7476" spans="11:17">
      <c r="K7476" s="68"/>
      <c r="M7476" s="93"/>
      <c r="N7476" s="79"/>
      <c r="P7476" s="68"/>
      <c r="Q7476" s="79"/>
    </row>
    <row r="7477" spans="11:17">
      <c r="K7477" s="68"/>
      <c r="M7477" s="93"/>
      <c r="N7477" s="79"/>
      <c r="P7477" s="68"/>
      <c r="Q7477" s="79"/>
    </row>
    <row r="7478" spans="11:17">
      <c r="K7478" s="68"/>
      <c r="M7478" s="93"/>
      <c r="N7478" s="79"/>
      <c r="P7478" s="68"/>
      <c r="Q7478" s="79"/>
    </row>
    <row r="7479" spans="11:17">
      <c r="K7479" s="68"/>
      <c r="M7479" s="93"/>
      <c r="N7479" s="79"/>
      <c r="P7479" s="68"/>
      <c r="Q7479" s="79"/>
    </row>
    <row r="7480" spans="11:17">
      <c r="K7480" s="68"/>
      <c r="M7480" s="93"/>
      <c r="N7480" s="79"/>
      <c r="P7480" s="68"/>
      <c r="Q7480" s="79"/>
    </row>
    <row r="7481" spans="11:17">
      <c r="K7481" s="68"/>
      <c r="M7481" s="93"/>
      <c r="N7481" s="79"/>
      <c r="P7481" s="68"/>
      <c r="Q7481" s="79"/>
    </row>
    <row r="7482" spans="11:17">
      <c r="K7482" s="68"/>
      <c r="M7482" s="93"/>
      <c r="N7482" s="79"/>
      <c r="P7482" s="68"/>
      <c r="Q7482" s="79"/>
    </row>
    <row r="7483" spans="11:17">
      <c r="K7483" s="68"/>
      <c r="M7483" s="93"/>
      <c r="N7483" s="79"/>
      <c r="P7483" s="68"/>
      <c r="Q7483" s="79"/>
    </row>
    <row r="7484" spans="11:17">
      <c r="K7484" s="68"/>
      <c r="M7484" s="93"/>
      <c r="N7484" s="79"/>
      <c r="P7484" s="68"/>
      <c r="Q7484" s="79"/>
    </row>
    <row r="7485" spans="11:17">
      <c r="K7485" s="68"/>
      <c r="M7485" s="93"/>
      <c r="N7485" s="79"/>
      <c r="P7485" s="68"/>
      <c r="Q7485" s="79"/>
    </row>
    <row r="7486" spans="11:17">
      <c r="K7486" s="68"/>
      <c r="M7486" s="93"/>
      <c r="N7486" s="79"/>
      <c r="P7486" s="68"/>
      <c r="Q7486" s="79"/>
    </row>
    <row r="7487" spans="11:17">
      <c r="K7487" s="68"/>
      <c r="M7487" s="93"/>
      <c r="N7487" s="79"/>
      <c r="P7487" s="68"/>
      <c r="Q7487" s="79"/>
    </row>
    <row r="7488" spans="11:17">
      <c r="K7488" s="68"/>
      <c r="M7488" s="93"/>
      <c r="N7488" s="79"/>
      <c r="P7488" s="68"/>
      <c r="Q7488" s="79"/>
    </row>
    <row r="7489" spans="11:17">
      <c r="K7489" s="68"/>
      <c r="M7489" s="93"/>
      <c r="N7489" s="79"/>
      <c r="P7489" s="68"/>
      <c r="Q7489" s="79"/>
    </row>
    <row r="7490" spans="11:17">
      <c r="K7490" s="68"/>
      <c r="M7490" s="93"/>
      <c r="N7490" s="79"/>
      <c r="P7490" s="68"/>
      <c r="Q7490" s="79"/>
    </row>
    <row r="7491" spans="11:17">
      <c r="K7491" s="68"/>
      <c r="M7491" s="93"/>
      <c r="N7491" s="79"/>
      <c r="P7491" s="68"/>
      <c r="Q7491" s="79"/>
    </row>
    <row r="7492" spans="11:17">
      <c r="K7492" s="68"/>
      <c r="M7492" s="93"/>
      <c r="N7492" s="79"/>
      <c r="P7492" s="68"/>
      <c r="Q7492" s="79"/>
    </row>
    <row r="7493" spans="11:17">
      <c r="K7493" s="68"/>
      <c r="M7493" s="93"/>
      <c r="N7493" s="79"/>
      <c r="P7493" s="68"/>
      <c r="Q7493" s="79"/>
    </row>
    <row r="7494" spans="11:17">
      <c r="K7494" s="68"/>
      <c r="M7494" s="93"/>
      <c r="N7494" s="79"/>
      <c r="P7494" s="68"/>
      <c r="Q7494" s="79"/>
    </row>
    <row r="7495" spans="11:17">
      <c r="K7495" s="68"/>
      <c r="M7495" s="93"/>
      <c r="N7495" s="79"/>
      <c r="P7495" s="68"/>
      <c r="Q7495" s="79"/>
    </row>
    <row r="7496" spans="11:17">
      <c r="K7496" s="68"/>
      <c r="M7496" s="93"/>
      <c r="N7496" s="79"/>
      <c r="P7496" s="68"/>
      <c r="Q7496" s="79"/>
    </row>
    <row r="7497" spans="11:17">
      <c r="K7497" s="68"/>
      <c r="M7497" s="93"/>
      <c r="N7497" s="79"/>
      <c r="P7497" s="68"/>
      <c r="Q7497" s="79"/>
    </row>
    <row r="7498" spans="11:17">
      <c r="K7498" s="68"/>
      <c r="M7498" s="93"/>
      <c r="N7498" s="79"/>
      <c r="P7498" s="68"/>
      <c r="Q7498" s="79"/>
    </row>
    <row r="7499" spans="11:17">
      <c r="K7499" s="68"/>
      <c r="M7499" s="93"/>
      <c r="N7499" s="79"/>
      <c r="P7499" s="68"/>
      <c r="Q7499" s="79"/>
    </row>
    <row r="7500" spans="11:17">
      <c r="K7500" s="68"/>
      <c r="M7500" s="93"/>
      <c r="N7500" s="79"/>
      <c r="P7500" s="68"/>
      <c r="Q7500" s="79"/>
    </row>
    <row r="7501" spans="11:17">
      <c r="K7501" s="68"/>
      <c r="M7501" s="93"/>
      <c r="N7501" s="79"/>
      <c r="P7501" s="68"/>
      <c r="Q7501" s="79"/>
    </row>
    <row r="7502" spans="11:17">
      <c r="K7502" s="68"/>
      <c r="M7502" s="93"/>
      <c r="N7502" s="79"/>
      <c r="P7502" s="68"/>
      <c r="Q7502" s="79"/>
    </row>
    <row r="7503" spans="11:17">
      <c r="K7503" s="68"/>
      <c r="M7503" s="93"/>
      <c r="N7503" s="79"/>
      <c r="P7503" s="68"/>
      <c r="Q7503" s="79"/>
    </row>
    <row r="7504" spans="11:17">
      <c r="K7504" s="68"/>
      <c r="M7504" s="93"/>
      <c r="N7504" s="79"/>
      <c r="P7504" s="68"/>
      <c r="Q7504" s="79"/>
    </row>
    <row r="7505" spans="11:17">
      <c r="K7505" s="68"/>
      <c r="M7505" s="93"/>
      <c r="N7505" s="79"/>
      <c r="P7505" s="68"/>
      <c r="Q7505" s="79"/>
    </row>
    <row r="7506" spans="11:17">
      <c r="K7506" s="68"/>
      <c r="M7506" s="93"/>
      <c r="N7506" s="79"/>
      <c r="P7506" s="68"/>
      <c r="Q7506" s="79"/>
    </row>
    <row r="7507" spans="11:17">
      <c r="K7507" s="68"/>
      <c r="M7507" s="93"/>
      <c r="N7507" s="79"/>
      <c r="P7507" s="68"/>
      <c r="Q7507" s="79"/>
    </row>
    <row r="7508" spans="11:17">
      <c r="K7508" s="68"/>
      <c r="M7508" s="93"/>
      <c r="N7508" s="79"/>
      <c r="P7508" s="68"/>
      <c r="Q7508" s="79"/>
    </row>
    <row r="7509" spans="11:17">
      <c r="K7509" s="68"/>
      <c r="M7509" s="93"/>
      <c r="N7509" s="79"/>
      <c r="P7509" s="68"/>
      <c r="Q7509" s="79"/>
    </row>
    <row r="7510" spans="11:17">
      <c r="K7510" s="68"/>
      <c r="M7510" s="93"/>
      <c r="N7510" s="79"/>
      <c r="P7510" s="68"/>
      <c r="Q7510" s="79"/>
    </row>
    <row r="7511" spans="11:17">
      <c r="K7511" s="68"/>
      <c r="M7511" s="93"/>
      <c r="N7511" s="79"/>
      <c r="P7511" s="68"/>
      <c r="Q7511" s="79"/>
    </row>
    <row r="7512" spans="11:17">
      <c r="K7512" s="68"/>
      <c r="M7512" s="93"/>
      <c r="N7512" s="79"/>
      <c r="P7512" s="68"/>
      <c r="Q7512" s="79"/>
    </row>
    <row r="7513" spans="11:17">
      <c r="K7513" s="68"/>
      <c r="M7513" s="93"/>
      <c r="N7513" s="79"/>
      <c r="P7513" s="68"/>
      <c r="Q7513" s="79"/>
    </row>
    <row r="7514" spans="11:17">
      <c r="K7514" s="68"/>
      <c r="M7514" s="93"/>
      <c r="N7514" s="79"/>
      <c r="P7514" s="68"/>
      <c r="Q7514" s="79"/>
    </row>
    <row r="7515" spans="11:17">
      <c r="K7515" s="68"/>
      <c r="M7515" s="93"/>
      <c r="N7515" s="79"/>
      <c r="P7515" s="68"/>
      <c r="Q7515" s="79"/>
    </row>
    <row r="7516" spans="11:17">
      <c r="K7516" s="68"/>
      <c r="M7516" s="93"/>
      <c r="N7516" s="79"/>
      <c r="P7516" s="68"/>
      <c r="Q7516" s="79"/>
    </row>
    <row r="7517" spans="11:17">
      <c r="K7517" s="68"/>
      <c r="M7517" s="93"/>
      <c r="N7517" s="79"/>
      <c r="P7517" s="68"/>
      <c r="Q7517" s="79"/>
    </row>
    <row r="7518" spans="11:17">
      <c r="K7518" s="68"/>
      <c r="M7518" s="93"/>
      <c r="N7518" s="79"/>
      <c r="P7518" s="68"/>
      <c r="Q7518" s="79"/>
    </row>
    <row r="7519" spans="11:17">
      <c r="K7519" s="68"/>
      <c r="M7519" s="93"/>
      <c r="N7519" s="79"/>
      <c r="P7519" s="68"/>
      <c r="Q7519" s="79"/>
    </row>
    <row r="7520" spans="11:17">
      <c r="K7520" s="68"/>
      <c r="M7520" s="93"/>
      <c r="N7520" s="79"/>
      <c r="P7520" s="68"/>
      <c r="Q7520" s="79"/>
    </row>
    <row r="7521" spans="11:17">
      <c r="K7521" s="68"/>
      <c r="M7521" s="93"/>
      <c r="N7521" s="79"/>
      <c r="P7521" s="68"/>
      <c r="Q7521" s="79"/>
    </row>
    <row r="7522" spans="11:17">
      <c r="K7522" s="68"/>
      <c r="M7522" s="93"/>
      <c r="N7522" s="79"/>
      <c r="P7522" s="68"/>
      <c r="Q7522" s="79"/>
    </row>
    <row r="7523" spans="11:17">
      <c r="K7523" s="68"/>
      <c r="M7523" s="93"/>
      <c r="N7523" s="79"/>
      <c r="P7523" s="68"/>
      <c r="Q7523" s="79"/>
    </row>
    <row r="7524" spans="11:17">
      <c r="K7524" s="68"/>
      <c r="M7524" s="93"/>
      <c r="N7524" s="79"/>
      <c r="P7524" s="68"/>
      <c r="Q7524" s="79"/>
    </row>
    <row r="7525" spans="11:17">
      <c r="K7525" s="68"/>
      <c r="M7525" s="93"/>
      <c r="N7525" s="79"/>
      <c r="P7525" s="68"/>
      <c r="Q7525" s="79"/>
    </row>
    <row r="7526" spans="11:17">
      <c r="K7526" s="68"/>
      <c r="M7526" s="93"/>
      <c r="N7526" s="79"/>
      <c r="P7526" s="68"/>
      <c r="Q7526" s="79"/>
    </row>
    <row r="7527" spans="11:17">
      <c r="K7527" s="68"/>
      <c r="M7527" s="93"/>
      <c r="N7527" s="79"/>
      <c r="P7527" s="68"/>
      <c r="Q7527" s="79"/>
    </row>
    <row r="7528" spans="11:17">
      <c r="K7528" s="68"/>
      <c r="M7528" s="93"/>
      <c r="N7528" s="79"/>
      <c r="P7528" s="68"/>
      <c r="Q7528" s="79"/>
    </row>
    <row r="7529" spans="11:17">
      <c r="K7529" s="68"/>
      <c r="M7529" s="93"/>
      <c r="N7529" s="79"/>
      <c r="P7529" s="68"/>
      <c r="Q7529" s="79"/>
    </row>
    <row r="7530" spans="11:17">
      <c r="K7530" s="68"/>
      <c r="M7530" s="93"/>
      <c r="N7530" s="79"/>
      <c r="P7530" s="68"/>
      <c r="Q7530" s="79"/>
    </row>
    <row r="7531" spans="11:17">
      <c r="K7531" s="68"/>
      <c r="M7531" s="93"/>
      <c r="N7531" s="79"/>
      <c r="P7531" s="68"/>
      <c r="Q7531" s="79"/>
    </row>
    <row r="7532" spans="11:17">
      <c r="K7532" s="68"/>
      <c r="M7532" s="93"/>
      <c r="N7532" s="79"/>
      <c r="P7532" s="68"/>
      <c r="Q7532" s="79"/>
    </row>
    <row r="7533" spans="11:17">
      <c r="K7533" s="68"/>
      <c r="M7533" s="93"/>
      <c r="N7533" s="79"/>
      <c r="P7533" s="68"/>
      <c r="Q7533" s="79"/>
    </row>
    <row r="7534" spans="11:17">
      <c r="K7534" s="68"/>
      <c r="M7534" s="93"/>
      <c r="N7534" s="79"/>
      <c r="P7534" s="68"/>
      <c r="Q7534" s="79"/>
    </row>
    <row r="7535" spans="11:17">
      <c r="K7535" s="68"/>
      <c r="M7535" s="93"/>
      <c r="N7535" s="79"/>
      <c r="P7535" s="68"/>
      <c r="Q7535" s="79"/>
    </row>
    <row r="7536" spans="11:17">
      <c r="K7536" s="68"/>
      <c r="M7536" s="93"/>
      <c r="N7536" s="79"/>
      <c r="P7536" s="68"/>
      <c r="Q7536" s="79"/>
    </row>
    <row r="7537" spans="11:17">
      <c r="K7537" s="68"/>
      <c r="M7537" s="93"/>
      <c r="N7537" s="79"/>
      <c r="P7537" s="68"/>
      <c r="Q7537" s="79"/>
    </row>
    <row r="7538" spans="11:17">
      <c r="K7538" s="68"/>
      <c r="M7538" s="93"/>
      <c r="N7538" s="79"/>
      <c r="P7538" s="68"/>
      <c r="Q7538" s="79"/>
    </row>
    <row r="7539" spans="11:17">
      <c r="K7539" s="68"/>
      <c r="M7539" s="93"/>
      <c r="N7539" s="79"/>
      <c r="P7539" s="68"/>
      <c r="Q7539" s="79"/>
    </row>
    <row r="7540" spans="11:17">
      <c r="K7540" s="68"/>
      <c r="M7540" s="93"/>
      <c r="N7540" s="79"/>
      <c r="P7540" s="68"/>
      <c r="Q7540" s="79"/>
    </row>
    <row r="7541" spans="11:17">
      <c r="K7541" s="68"/>
      <c r="M7541" s="93"/>
      <c r="N7541" s="79"/>
      <c r="P7541" s="68"/>
      <c r="Q7541" s="79"/>
    </row>
    <row r="7542" spans="11:17">
      <c r="K7542" s="68"/>
      <c r="M7542" s="93"/>
      <c r="N7542" s="79"/>
      <c r="P7542" s="68"/>
      <c r="Q7542" s="79"/>
    </row>
    <row r="7543" spans="11:17">
      <c r="K7543" s="68"/>
      <c r="M7543" s="93"/>
      <c r="N7543" s="79"/>
      <c r="P7543" s="68"/>
      <c r="Q7543" s="79"/>
    </row>
    <row r="7544" spans="11:17">
      <c r="K7544" s="68"/>
      <c r="M7544" s="93"/>
      <c r="N7544" s="79"/>
      <c r="P7544" s="68"/>
      <c r="Q7544" s="79"/>
    </row>
    <row r="7545" spans="11:17">
      <c r="K7545" s="68"/>
      <c r="M7545" s="93"/>
      <c r="N7545" s="79"/>
      <c r="P7545" s="68"/>
      <c r="Q7545" s="79"/>
    </row>
    <row r="7546" spans="11:17">
      <c r="K7546" s="68"/>
      <c r="M7546" s="93"/>
      <c r="N7546" s="79"/>
      <c r="P7546" s="68"/>
      <c r="Q7546" s="79"/>
    </row>
    <row r="7547" spans="11:17">
      <c r="K7547" s="68"/>
      <c r="M7547" s="93"/>
      <c r="N7547" s="79"/>
      <c r="P7547" s="68"/>
      <c r="Q7547" s="79"/>
    </row>
    <row r="7548" spans="11:17">
      <c r="K7548" s="68"/>
      <c r="M7548" s="93"/>
      <c r="N7548" s="79"/>
      <c r="P7548" s="68"/>
      <c r="Q7548" s="79"/>
    </row>
    <row r="7549" spans="11:17">
      <c r="K7549" s="68"/>
      <c r="M7549" s="93"/>
      <c r="N7549" s="79"/>
      <c r="P7549" s="68"/>
      <c r="Q7549" s="79"/>
    </row>
    <row r="7550" spans="11:17">
      <c r="K7550" s="68"/>
      <c r="M7550" s="93"/>
      <c r="N7550" s="79"/>
      <c r="P7550" s="68"/>
      <c r="Q7550" s="79"/>
    </row>
    <row r="7551" spans="11:17">
      <c r="K7551" s="68"/>
      <c r="M7551" s="93"/>
      <c r="N7551" s="79"/>
      <c r="P7551" s="68"/>
      <c r="Q7551" s="79"/>
    </row>
    <row r="7552" spans="11:17">
      <c r="K7552" s="68"/>
      <c r="M7552" s="93"/>
      <c r="N7552" s="79"/>
      <c r="P7552" s="68"/>
      <c r="Q7552" s="79"/>
    </row>
    <row r="7553" spans="11:17">
      <c r="K7553" s="68"/>
      <c r="M7553" s="93"/>
      <c r="N7553" s="79"/>
      <c r="P7553" s="68"/>
      <c r="Q7553" s="79"/>
    </row>
    <row r="7554" spans="11:17">
      <c r="K7554" s="68"/>
      <c r="M7554" s="93"/>
      <c r="N7554" s="79"/>
      <c r="P7554" s="68"/>
      <c r="Q7554" s="79"/>
    </row>
    <row r="7555" spans="11:17">
      <c r="K7555" s="68"/>
      <c r="M7555" s="93"/>
      <c r="N7555" s="79"/>
      <c r="P7555" s="68"/>
      <c r="Q7555" s="79"/>
    </row>
    <row r="7556" spans="11:17">
      <c r="K7556" s="68"/>
      <c r="M7556" s="93"/>
      <c r="N7556" s="79"/>
      <c r="P7556" s="68"/>
      <c r="Q7556" s="79"/>
    </row>
    <row r="7557" spans="11:17">
      <c r="K7557" s="68"/>
      <c r="M7557" s="93"/>
      <c r="N7557" s="79"/>
      <c r="P7557" s="68"/>
      <c r="Q7557" s="79"/>
    </row>
    <row r="7558" spans="11:17">
      <c r="K7558" s="68"/>
      <c r="M7558" s="93"/>
      <c r="N7558" s="79"/>
      <c r="P7558" s="68"/>
      <c r="Q7558" s="79"/>
    </row>
    <row r="7559" spans="11:17">
      <c r="K7559" s="68"/>
      <c r="M7559" s="93"/>
      <c r="N7559" s="79"/>
      <c r="P7559" s="68"/>
      <c r="Q7559" s="79"/>
    </row>
    <row r="7560" spans="11:17">
      <c r="K7560" s="68"/>
      <c r="M7560" s="93"/>
      <c r="N7560" s="79"/>
      <c r="P7560" s="68"/>
      <c r="Q7560" s="79"/>
    </row>
    <row r="7561" spans="11:17">
      <c r="K7561" s="68"/>
      <c r="M7561" s="93"/>
      <c r="N7561" s="79"/>
      <c r="P7561" s="68"/>
      <c r="Q7561" s="79"/>
    </row>
    <row r="7562" spans="11:17">
      <c r="K7562" s="68"/>
      <c r="M7562" s="93"/>
      <c r="N7562" s="79"/>
      <c r="P7562" s="68"/>
      <c r="Q7562" s="79"/>
    </row>
    <row r="7563" spans="11:17">
      <c r="K7563" s="68"/>
      <c r="M7563" s="93"/>
      <c r="N7563" s="79"/>
      <c r="P7563" s="68"/>
      <c r="Q7563" s="79"/>
    </row>
    <row r="7564" spans="11:17">
      <c r="K7564" s="68"/>
      <c r="M7564" s="93"/>
      <c r="N7564" s="79"/>
      <c r="P7564" s="68"/>
      <c r="Q7564" s="79"/>
    </row>
    <row r="7565" spans="11:17">
      <c r="K7565" s="68"/>
      <c r="M7565" s="93"/>
      <c r="N7565" s="79"/>
      <c r="P7565" s="68"/>
      <c r="Q7565" s="79"/>
    </row>
    <row r="7566" spans="11:17">
      <c r="K7566" s="68"/>
      <c r="M7566" s="93"/>
      <c r="N7566" s="79"/>
      <c r="P7566" s="68"/>
      <c r="Q7566" s="79"/>
    </row>
    <row r="7567" spans="11:17">
      <c r="K7567" s="68"/>
      <c r="M7567" s="93"/>
      <c r="N7567" s="79"/>
      <c r="P7567" s="68"/>
      <c r="Q7567" s="79"/>
    </row>
    <row r="7568" spans="11:17">
      <c r="K7568" s="68"/>
      <c r="M7568" s="93"/>
      <c r="N7568" s="79"/>
      <c r="P7568" s="68"/>
      <c r="Q7568" s="79"/>
    </row>
    <row r="7569" spans="11:17">
      <c r="K7569" s="68"/>
      <c r="M7569" s="93"/>
      <c r="N7569" s="79"/>
      <c r="P7569" s="68"/>
      <c r="Q7569" s="79"/>
    </row>
    <row r="7570" spans="11:17">
      <c r="K7570" s="68"/>
      <c r="M7570" s="93"/>
      <c r="N7570" s="79"/>
      <c r="P7570" s="68"/>
      <c r="Q7570" s="79"/>
    </row>
    <row r="7571" spans="11:17">
      <c r="K7571" s="68"/>
      <c r="M7571" s="93"/>
      <c r="N7571" s="79"/>
      <c r="P7571" s="68"/>
      <c r="Q7571" s="79"/>
    </row>
    <row r="7572" spans="11:17">
      <c r="K7572" s="68"/>
      <c r="M7572" s="93"/>
      <c r="N7572" s="79"/>
      <c r="P7572" s="68"/>
      <c r="Q7572" s="79"/>
    </row>
    <row r="7573" spans="11:17">
      <c r="K7573" s="68"/>
      <c r="M7573" s="93"/>
      <c r="N7573" s="79"/>
      <c r="P7573" s="68"/>
      <c r="Q7573" s="79"/>
    </row>
    <row r="7574" spans="11:17">
      <c r="K7574" s="68"/>
      <c r="M7574" s="93"/>
      <c r="N7574" s="79"/>
      <c r="P7574" s="68"/>
      <c r="Q7574" s="79"/>
    </row>
    <row r="7575" spans="11:17">
      <c r="K7575" s="68"/>
      <c r="M7575" s="93"/>
      <c r="N7575" s="79"/>
      <c r="P7575" s="68"/>
      <c r="Q7575" s="79"/>
    </row>
    <row r="7576" spans="11:17">
      <c r="K7576" s="68"/>
      <c r="M7576" s="93"/>
      <c r="N7576" s="79"/>
      <c r="P7576" s="68"/>
      <c r="Q7576" s="79"/>
    </row>
    <row r="7577" spans="11:17">
      <c r="K7577" s="68"/>
      <c r="M7577" s="93"/>
      <c r="N7577" s="79"/>
      <c r="P7577" s="68"/>
      <c r="Q7577" s="79"/>
    </row>
    <row r="7578" spans="11:17">
      <c r="K7578" s="68"/>
      <c r="M7578" s="93"/>
      <c r="N7578" s="79"/>
      <c r="P7578" s="68"/>
      <c r="Q7578" s="79"/>
    </row>
    <row r="7579" spans="11:17">
      <c r="K7579" s="68"/>
      <c r="M7579" s="93"/>
      <c r="N7579" s="79"/>
      <c r="P7579" s="68"/>
      <c r="Q7579" s="79"/>
    </row>
    <row r="7580" spans="11:17">
      <c r="K7580" s="68"/>
      <c r="M7580" s="93"/>
      <c r="N7580" s="79"/>
      <c r="P7580" s="68"/>
      <c r="Q7580" s="79"/>
    </row>
    <row r="7581" spans="11:17">
      <c r="K7581" s="68"/>
      <c r="M7581" s="93"/>
      <c r="N7581" s="79"/>
      <c r="P7581" s="68"/>
      <c r="Q7581" s="79"/>
    </row>
    <row r="7582" spans="11:17">
      <c r="K7582" s="68"/>
      <c r="M7582" s="93"/>
      <c r="N7582" s="79"/>
      <c r="P7582" s="68"/>
      <c r="Q7582" s="79"/>
    </row>
    <row r="7583" spans="11:17">
      <c r="K7583" s="68"/>
      <c r="M7583" s="93"/>
      <c r="N7583" s="79"/>
      <c r="P7583" s="68"/>
      <c r="Q7583" s="79"/>
    </row>
    <row r="7584" spans="11:17">
      <c r="K7584" s="68"/>
      <c r="M7584" s="93"/>
      <c r="N7584" s="79"/>
      <c r="P7584" s="68"/>
      <c r="Q7584" s="79"/>
    </row>
    <row r="7585" spans="11:17">
      <c r="K7585" s="68"/>
      <c r="M7585" s="93"/>
      <c r="N7585" s="79"/>
      <c r="P7585" s="68"/>
      <c r="Q7585" s="79"/>
    </row>
    <row r="7586" spans="11:17">
      <c r="K7586" s="68"/>
      <c r="M7586" s="93"/>
      <c r="N7586" s="79"/>
      <c r="P7586" s="68"/>
      <c r="Q7586" s="79"/>
    </row>
    <row r="7587" spans="11:17">
      <c r="K7587" s="68"/>
      <c r="M7587" s="93"/>
      <c r="N7587" s="79"/>
      <c r="P7587" s="68"/>
      <c r="Q7587" s="79"/>
    </row>
    <row r="7588" spans="11:17">
      <c r="K7588" s="68"/>
      <c r="M7588" s="93"/>
      <c r="N7588" s="79"/>
      <c r="P7588" s="68"/>
      <c r="Q7588" s="79"/>
    </row>
    <row r="7589" spans="11:17">
      <c r="K7589" s="68"/>
      <c r="M7589" s="93"/>
      <c r="N7589" s="79"/>
      <c r="P7589" s="68"/>
      <c r="Q7589" s="79"/>
    </row>
    <row r="7590" spans="11:17">
      <c r="K7590" s="68"/>
      <c r="M7590" s="93"/>
      <c r="N7590" s="79"/>
      <c r="P7590" s="68"/>
      <c r="Q7590" s="79"/>
    </row>
    <row r="7591" spans="11:17">
      <c r="K7591" s="68"/>
      <c r="M7591" s="93"/>
      <c r="N7591" s="79"/>
      <c r="P7591" s="68"/>
      <c r="Q7591" s="79"/>
    </row>
    <row r="7592" spans="11:17">
      <c r="K7592" s="68"/>
      <c r="M7592" s="93"/>
      <c r="N7592" s="79"/>
      <c r="P7592" s="68"/>
      <c r="Q7592" s="79"/>
    </row>
    <row r="7593" spans="11:17">
      <c r="K7593" s="68"/>
      <c r="M7593" s="93"/>
      <c r="N7593" s="79"/>
      <c r="P7593" s="68"/>
      <c r="Q7593" s="79"/>
    </row>
    <row r="7594" spans="11:17">
      <c r="K7594" s="68"/>
      <c r="M7594" s="93"/>
      <c r="N7594" s="79"/>
      <c r="P7594" s="68"/>
      <c r="Q7594" s="79"/>
    </row>
    <row r="7595" spans="11:17">
      <c r="K7595" s="68"/>
      <c r="M7595" s="93"/>
      <c r="N7595" s="79"/>
      <c r="P7595" s="68"/>
      <c r="Q7595" s="79"/>
    </row>
    <row r="7596" spans="11:17">
      <c r="K7596" s="68"/>
      <c r="M7596" s="93"/>
      <c r="N7596" s="79"/>
      <c r="P7596" s="68"/>
      <c r="Q7596" s="79"/>
    </row>
    <row r="7597" spans="11:17">
      <c r="K7597" s="68"/>
      <c r="M7597" s="93"/>
      <c r="N7597" s="79"/>
      <c r="P7597" s="68"/>
      <c r="Q7597" s="79"/>
    </row>
    <row r="7598" spans="11:17">
      <c r="K7598" s="68"/>
      <c r="M7598" s="93"/>
      <c r="N7598" s="79"/>
      <c r="P7598" s="68"/>
      <c r="Q7598" s="79"/>
    </row>
    <row r="7599" spans="11:17">
      <c r="K7599" s="68"/>
      <c r="M7599" s="93"/>
      <c r="N7599" s="79"/>
      <c r="P7599" s="68"/>
      <c r="Q7599" s="79"/>
    </row>
    <row r="7600" spans="11:17">
      <c r="K7600" s="68"/>
      <c r="M7600" s="93"/>
      <c r="N7600" s="79"/>
      <c r="P7600" s="68"/>
      <c r="Q7600" s="79"/>
    </row>
    <row r="7601" spans="11:17">
      <c r="K7601" s="68"/>
      <c r="M7601" s="93"/>
      <c r="N7601" s="79"/>
      <c r="P7601" s="68"/>
      <c r="Q7601" s="79"/>
    </row>
    <row r="7602" spans="11:17">
      <c r="K7602" s="68"/>
      <c r="M7602" s="93"/>
      <c r="N7602" s="79"/>
      <c r="P7602" s="68"/>
      <c r="Q7602" s="79"/>
    </row>
    <row r="7603" spans="11:17">
      <c r="K7603" s="68"/>
      <c r="M7603" s="93"/>
      <c r="N7603" s="79"/>
      <c r="P7603" s="68"/>
      <c r="Q7603" s="79"/>
    </row>
    <row r="7604" spans="11:17">
      <c r="K7604" s="68"/>
      <c r="M7604" s="93"/>
      <c r="N7604" s="79"/>
      <c r="P7604" s="68"/>
      <c r="Q7604" s="79"/>
    </row>
    <row r="7605" spans="11:17">
      <c r="K7605" s="68"/>
      <c r="M7605" s="93"/>
      <c r="N7605" s="79"/>
      <c r="P7605" s="68"/>
      <c r="Q7605" s="79"/>
    </row>
    <row r="7606" spans="11:17">
      <c r="K7606" s="68"/>
      <c r="M7606" s="93"/>
      <c r="N7606" s="79"/>
      <c r="P7606" s="68"/>
      <c r="Q7606" s="79"/>
    </row>
    <row r="7607" spans="11:17">
      <c r="K7607" s="68"/>
      <c r="M7607" s="93"/>
      <c r="N7607" s="79"/>
      <c r="P7607" s="68"/>
      <c r="Q7607" s="79"/>
    </row>
    <row r="7608" spans="11:17">
      <c r="K7608" s="68"/>
      <c r="M7608" s="93"/>
      <c r="N7608" s="79"/>
      <c r="P7608" s="68"/>
      <c r="Q7608" s="79"/>
    </row>
    <row r="7609" spans="11:17">
      <c r="K7609" s="68"/>
      <c r="M7609" s="93"/>
      <c r="N7609" s="79"/>
      <c r="P7609" s="68"/>
      <c r="Q7609" s="79"/>
    </row>
    <row r="7610" spans="11:17">
      <c r="K7610" s="68"/>
      <c r="M7610" s="93"/>
      <c r="N7610" s="79"/>
      <c r="P7610" s="68"/>
      <c r="Q7610" s="79"/>
    </row>
    <row r="7611" spans="11:17">
      <c r="K7611" s="68"/>
      <c r="M7611" s="93"/>
      <c r="N7611" s="79"/>
      <c r="P7611" s="68"/>
      <c r="Q7611" s="79"/>
    </row>
    <row r="7612" spans="11:17">
      <c r="K7612" s="68"/>
      <c r="M7612" s="93"/>
      <c r="N7612" s="79"/>
      <c r="P7612" s="68"/>
      <c r="Q7612" s="79"/>
    </row>
    <row r="7613" spans="11:17">
      <c r="K7613" s="68"/>
      <c r="M7613" s="93"/>
      <c r="N7613" s="79"/>
      <c r="P7613" s="68"/>
      <c r="Q7613" s="79"/>
    </row>
    <row r="7614" spans="11:17">
      <c r="K7614" s="68"/>
      <c r="M7614" s="93"/>
      <c r="N7614" s="79"/>
      <c r="P7614" s="68"/>
      <c r="Q7614" s="79"/>
    </row>
    <row r="7615" spans="11:17">
      <c r="K7615" s="68"/>
      <c r="M7615" s="93"/>
      <c r="N7615" s="79"/>
      <c r="P7615" s="68"/>
      <c r="Q7615" s="79"/>
    </row>
    <row r="7616" spans="11:17">
      <c r="K7616" s="68"/>
      <c r="M7616" s="93"/>
      <c r="N7616" s="79"/>
      <c r="P7616" s="68"/>
      <c r="Q7616" s="79"/>
    </row>
    <row r="7617" spans="11:17">
      <c r="K7617" s="68"/>
      <c r="M7617" s="93"/>
      <c r="N7617" s="79"/>
      <c r="P7617" s="68"/>
      <c r="Q7617" s="79"/>
    </row>
    <row r="7618" spans="11:17">
      <c r="K7618" s="68"/>
      <c r="M7618" s="93"/>
      <c r="N7618" s="79"/>
      <c r="P7618" s="68"/>
      <c r="Q7618" s="79"/>
    </row>
    <row r="7619" spans="11:17">
      <c r="K7619" s="68"/>
      <c r="M7619" s="93"/>
      <c r="N7619" s="79"/>
      <c r="P7619" s="68"/>
      <c r="Q7619" s="79"/>
    </row>
    <row r="7620" spans="11:17">
      <c r="K7620" s="68"/>
      <c r="M7620" s="93"/>
      <c r="N7620" s="79"/>
      <c r="P7620" s="68"/>
      <c r="Q7620" s="79"/>
    </row>
    <row r="7621" spans="11:17">
      <c r="K7621" s="68"/>
      <c r="M7621" s="93"/>
      <c r="N7621" s="79"/>
      <c r="P7621" s="68"/>
      <c r="Q7621" s="79"/>
    </row>
    <row r="7622" spans="11:17">
      <c r="K7622" s="68"/>
      <c r="M7622" s="93"/>
      <c r="N7622" s="79"/>
      <c r="P7622" s="68"/>
      <c r="Q7622" s="79"/>
    </row>
    <row r="7623" spans="11:17">
      <c r="K7623" s="68"/>
      <c r="M7623" s="93"/>
      <c r="N7623" s="79"/>
      <c r="P7623" s="68"/>
      <c r="Q7623" s="79"/>
    </row>
    <row r="7624" spans="11:17">
      <c r="K7624" s="68"/>
      <c r="M7624" s="93"/>
      <c r="N7624" s="79"/>
      <c r="P7624" s="68"/>
      <c r="Q7624" s="79"/>
    </row>
    <row r="7625" spans="11:17">
      <c r="K7625" s="68"/>
      <c r="M7625" s="93"/>
      <c r="N7625" s="79"/>
      <c r="P7625" s="68"/>
      <c r="Q7625" s="79"/>
    </row>
    <row r="7626" spans="11:17">
      <c r="K7626" s="68"/>
      <c r="M7626" s="93"/>
      <c r="N7626" s="79"/>
      <c r="P7626" s="68"/>
      <c r="Q7626" s="79"/>
    </row>
    <row r="7627" spans="11:17">
      <c r="K7627" s="68"/>
      <c r="M7627" s="93"/>
      <c r="N7627" s="79"/>
      <c r="P7627" s="68"/>
      <c r="Q7627" s="79"/>
    </row>
    <row r="7628" spans="11:17">
      <c r="K7628" s="68"/>
      <c r="M7628" s="93"/>
      <c r="N7628" s="79"/>
      <c r="P7628" s="68"/>
      <c r="Q7628" s="79"/>
    </row>
    <row r="7629" spans="11:17">
      <c r="K7629" s="68"/>
      <c r="M7629" s="93"/>
      <c r="N7629" s="79"/>
      <c r="P7629" s="68"/>
      <c r="Q7629" s="79"/>
    </row>
    <row r="7630" spans="11:17">
      <c r="K7630" s="68"/>
      <c r="M7630" s="93"/>
      <c r="N7630" s="79"/>
      <c r="P7630" s="68"/>
      <c r="Q7630" s="79"/>
    </row>
    <row r="7631" spans="11:17">
      <c r="K7631" s="68"/>
      <c r="M7631" s="93"/>
      <c r="N7631" s="79"/>
      <c r="P7631" s="68"/>
      <c r="Q7631" s="79"/>
    </row>
    <row r="7632" spans="11:17">
      <c r="K7632" s="68"/>
      <c r="M7632" s="93"/>
      <c r="N7632" s="79"/>
      <c r="P7632" s="68"/>
      <c r="Q7632" s="79"/>
    </row>
    <row r="7633" spans="11:17">
      <c r="K7633" s="68"/>
      <c r="M7633" s="93"/>
      <c r="N7633" s="79"/>
      <c r="P7633" s="68"/>
      <c r="Q7633" s="79"/>
    </row>
    <row r="7634" spans="11:17">
      <c r="K7634" s="68"/>
      <c r="M7634" s="93"/>
      <c r="N7634" s="79"/>
      <c r="P7634" s="68"/>
      <c r="Q7634" s="79"/>
    </row>
    <row r="7635" spans="11:17">
      <c r="K7635" s="68"/>
      <c r="M7635" s="93"/>
      <c r="N7635" s="79"/>
      <c r="P7635" s="68"/>
      <c r="Q7635" s="79"/>
    </row>
    <row r="7636" spans="11:17">
      <c r="K7636" s="68"/>
      <c r="M7636" s="93"/>
      <c r="N7636" s="79"/>
      <c r="P7636" s="68"/>
      <c r="Q7636" s="79"/>
    </row>
    <row r="7637" spans="11:17">
      <c r="K7637" s="68"/>
      <c r="M7637" s="93"/>
      <c r="N7637" s="79"/>
      <c r="P7637" s="68"/>
      <c r="Q7637" s="79"/>
    </row>
    <row r="7638" spans="11:17">
      <c r="K7638" s="68"/>
      <c r="M7638" s="93"/>
      <c r="N7638" s="79"/>
      <c r="P7638" s="68"/>
      <c r="Q7638" s="79"/>
    </row>
    <row r="7639" spans="11:17">
      <c r="K7639" s="68"/>
      <c r="M7639" s="93"/>
      <c r="N7639" s="79"/>
      <c r="P7639" s="68"/>
      <c r="Q7639" s="79"/>
    </row>
    <row r="7640" spans="11:17">
      <c r="K7640" s="68"/>
      <c r="M7640" s="93"/>
      <c r="N7640" s="79"/>
      <c r="P7640" s="68"/>
      <c r="Q7640" s="79"/>
    </row>
    <row r="7641" spans="11:17">
      <c r="K7641" s="68"/>
      <c r="M7641" s="93"/>
      <c r="N7641" s="79"/>
      <c r="P7641" s="68"/>
      <c r="Q7641" s="79"/>
    </row>
    <row r="7642" spans="11:17">
      <c r="K7642" s="68"/>
      <c r="M7642" s="93"/>
      <c r="N7642" s="79"/>
      <c r="P7642" s="68"/>
      <c r="Q7642" s="79"/>
    </row>
    <row r="7643" spans="11:17">
      <c r="K7643" s="68"/>
      <c r="M7643" s="93"/>
      <c r="N7643" s="79"/>
      <c r="P7643" s="68"/>
      <c r="Q7643" s="79"/>
    </row>
    <row r="7644" spans="11:17">
      <c r="K7644" s="68"/>
      <c r="M7644" s="93"/>
      <c r="N7644" s="79"/>
      <c r="P7644" s="68"/>
      <c r="Q7644" s="79"/>
    </row>
    <row r="7645" spans="11:17">
      <c r="K7645" s="68"/>
      <c r="M7645" s="93"/>
      <c r="N7645" s="79"/>
      <c r="P7645" s="68"/>
      <c r="Q7645" s="79"/>
    </row>
    <row r="7646" spans="11:17">
      <c r="K7646" s="68"/>
      <c r="M7646" s="93"/>
      <c r="N7646" s="79"/>
      <c r="P7646" s="68"/>
      <c r="Q7646" s="79"/>
    </row>
    <row r="7647" spans="11:17">
      <c r="K7647" s="68"/>
      <c r="M7647" s="93"/>
      <c r="N7647" s="79"/>
      <c r="P7647" s="68"/>
      <c r="Q7647" s="79"/>
    </row>
    <row r="7648" spans="11:17">
      <c r="K7648" s="68"/>
      <c r="M7648" s="93"/>
      <c r="N7648" s="79"/>
      <c r="P7648" s="68"/>
      <c r="Q7648" s="79"/>
    </row>
    <row r="7649" spans="11:17">
      <c r="K7649" s="68"/>
      <c r="M7649" s="93"/>
      <c r="N7649" s="79"/>
      <c r="P7649" s="68"/>
      <c r="Q7649" s="79"/>
    </row>
    <row r="7650" spans="11:17">
      <c r="K7650" s="68"/>
      <c r="M7650" s="93"/>
      <c r="N7650" s="79"/>
      <c r="P7650" s="68"/>
      <c r="Q7650" s="79"/>
    </row>
    <row r="7651" spans="11:17">
      <c r="K7651" s="68"/>
      <c r="M7651" s="93"/>
      <c r="N7651" s="79"/>
      <c r="P7651" s="68"/>
      <c r="Q7651" s="79"/>
    </row>
    <row r="7652" spans="11:17">
      <c r="K7652" s="68"/>
      <c r="M7652" s="93"/>
      <c r="N7652" s="79"/>
      <c r="P7652" s="68"/>
      <c r="Q7652" s="79"/>
    </row>
    <row r="7653" spans="11:17">
      <c r="K7653" s="68"/>
      <c r="M7653" s="93"/>
      <c r="N7653" s="79"/>
      <c r="P7653" s="68"/>
      <c r="Q7653" s="79"/>
    </row>
    <row r="7654" spans="11:17">
      <c r="K7654" s="68"/>
      <c r="M7654" s="93"/>
      <c r="N7654" s="79"/>
      <c r="P7654" s="68"/>
      <c r="Q7654" s="79"/>
    </row>
    <row r="7655" spans="11:17">
      <c r="K7655" s="68"/>
      <c r="M7655" s="93"/>
      <c r="N7655" s="79"/>
      <c r="P7655" s="68"/>
      <c r="Q7655" s="79"/>
    </row>
    <row r="7656" spans="11:17">
      <c r="K7656" s="68"/>
      <c r="M7656" s="93"/>
      <c r="N7656" s="79"/>
      <c r="P7656" s="68"/>
      <c r="Q7656" s="79"/>
    </row>
    <row r="7657" spans="11:17">
      <c r="K7657" s="68"/>
      <c r="M7657" s="93"/>
      <c r="N7657" s="79"/>
      <c r="P7657" s="68"/>
      <c r="Q7657" s="79"/>
    </row>
    <row r="7658" spans="11:17">
      <c r="K7658" s="68"/>
      <c r="M7658" s="93"/>
      <c r="N7658" s="79"/>
      <c r="P7658" s="68"/>
      <c r="Q7658" s="79"/>
    </row>
    <row r="7659" spans="11:17">
      <c r="K7659" s="68"/>
      <c r="M7659" s="93"/>
      <c r="N7659" s="79"/>
      <c r="P7659" s="68"/>
      <c r="Q7659" s="79"/>
    </row>
    <row r="7660" spans="11:17">
      <c r="K7660" s="68"/>
      <c r="M7660" s="93"/>
      <c r="N7660" s="79"/>
      <c r="P7660" s="68"/>
      <c r="Q7660" s="79"/>
    </row>
    <row r="7661" spans="11:17">
      <c r="K7661" s="68"/>
      <c r="M7661" s="93"/>
      <c r="N7661" s="79"/>
      <c r="P7661" s="68"/>
      <c r="Q7661" s="79"/>
    </row>
    <row r="7662" spans="11:17">
      <c r="K7662" s="68"/>
      <c r="M7662" s="93"/>
      <c r="N7662" s="79"/>
      <c r="P7662" s="68"/>
      <c r="Q7662" s="79"/>
    </row>
    <row r="7663" spans="11:17">
      <c r="K7663" s="68"/>
      <c r="M7663" s="93"/>
      <c r="N7663" s="79"/>
      <c r="P7663" s="68"/>
      <c r="Q7663" s="79"/>
    </row>
    <row r="7664" spans="11:17">
      <c r="K7664" s="68"/>
      <c r="M7664" s="93"/>
      <c r="N7664" s="79"/>
      <c r="P7664" s="68"/>
      <c r="Q7664" s="79"/>
    </row>
    <row r="7665" spans="11:17">
      <c r="K7665" s="68"/>
      <c r="M7665" s="93"/>
      <c r="N7665" s="79"/>
      <c r="P7665" s="68"/>
      <c r="Q7665" s="79"/>
    </row>
    <row r="7666" spans="11:17">
      <c r="K7666" s="68"/>
      <c r="M7666" s="93"/>
      <c r="N7666" s="79"/>
      <c r="P7666" s="68"/>
      <c r="Q7666" s="79"/>
    </row>
    <row r="7667" spans="11:17">
      <c r="K7667" s="68"/>
      <c r="M7667" s="93"/>
      <c r="N7667" s="79"/>
      <c r="P7667" s="68"/>
      <c r="Q7667" s="79"/>
    </row>
    <row r="7668" spans="11:17">
      <c r="K7668" s="68"/>
      <c r="M7668" s="93"/>
      <c r="N7668" s="79"/>
      <c r="P7668" s="68"/>
      <c r="Q7668" s="79"/>
    </row>
    <row r="7669" spans="11:17">
      <c r="K7669" s="68"/>
      <c r="M7669" s="93"/>
      <c r="N7669" s="79"/>
      <c r="P7669" s="68"/>
      <c r="Q7669" s="79"/>
    </row>
    <row r="7670" spans="11:17">
      <c r="K7670" s="68"/>
      <c r="M7670" s="93"/>
      <c r="N7670" s="79"/>
      <c r="P7670" s="68"/>
      <c r="Q7670" s="79"/>
    </row>
    <row r="7671" spans="11:17">
      <c r="K7671" s="68"/>
      <c r="M7671" s="93"/>
      <c r="N7671" s="79"/>
      <c r="P7671" s="68"/>
      <c r="Q7671" s="79"/>
    </row>
    <row r="7672" spans="11:17">
      <c r="K7672" s="68"/>
      <c r="M7672" s="93"/>
      <c r="N7672" s="79"/>
      <c r="P7672" s="68"/>
      <c r="Q7672" s="79"/>
    </row>
    <row r="7673" spans="11:17">
      <c r="K7673" s="68"/>
      <c r="M7673" s="93"/>
      <c r="N7673" s="79"/>
      <c r="P7673" s="68"/>
      <c r="Q7673" s="79"/>
    </row>
    <row r="7674" spans="11:17">
      <c r="K7674" s="68"/>
      <c r="M7674" s="93"/>
      <c r="N7674" s="79"/>
      <c r="P7674" s="68"/>
      <c r="Q7674" s="79"/>
    </row>
    <row r="7675" spans="11:17">
      <c r="K7675" s="68"/>
      <c r="M7675" s="93"/>
      <c r="N7675" s="79"/>
      <c r="P7675" s="68"/>
      <c r="Q7675" s="79"/>
    </row>
    <row r="7676" spans="11:17">
      <c r="K7676" s="68"/>
      <c r="M7676" s="93"/>
      <c r="N7676" s="79"/>
      <c r="P7676" s="68"/>
      <c r="Q7676" s="79"/>
    </row>
    <row r="7677" spans="11:17">
      <c r="K7677" s="68"/>
      <c r="M7677" s="93"/>
      <c r="N7677" s="79"/>
      <c r="P7677" s="68"/>
      <c r="Q7677" s="79"/>
    </row>
    <row r="7678" spans="11:17">
      <c r="K7678" s="68"/>
      <c r="M7678" s="93"/>
      <c r="N7678" s="79"/>
      <c r="P7678" s="68"/>
      <c r="Q7678" s="79"/>
    </row>
    <row r="7679" spans="11:17">
      <c r="K7679" s="68"/>
      <c r="M7679" s="93"/>
      <c r="N7679" s="79"/>
      <c r="P7679" s="68"/>
      <c r="Q7679" s="79"/>
    </row>
    <row r="7680" spans="11:17">
      <c r="K7680" s="68"/>
      <c r="M7680" s="93"/>
      <c r="N7680" s="79"/>
      <c r="P7680" s="68"/>
      <c r="Q7680" s="79"/>
    </row>
    <row r="7681" spans="11:17">
      <c r="K7681" s="68"/>
      <c r="M7681" s="93"/>
      <c r="N7681" s="79"/>
      <c r="P7681" s="68"/>
      <c r="Q7681" s="79"/>
    </row>
    <row r="7682" spans="11:17">
      <c r="K7682" s="68"/>
      <c r="M7682" s="93"/>
      <c r="N7682" s="79"/>
      <c r="P7682" s="68"/>
      <c r="Q7682" s="79"/>
    </row>
    <row r="7683" spans="11:17">
      <c r="K7683" s="68"/>
      <c r="M7683" s="93"/>
      <c r="N7683" s="79"/>
      <c r="P7683" s="68"/>
      <c r="Q7683" s="79"/>
    </row>
    <row r="7684" spans="11:17">
      <c r="K7684" s="68"/>
      <c r="M7684" s="93"/>
      <c r="N7684" s="79"/>
      <c r="P7684" s="68"/>
      <c r="Q7684" s="79"/>
    </row>
    <row r="7685" spans="11:17">
      <c r="K7685" s="68"/>
      <c r="M7685" s="93"/>
      <c r="N7685" s="79"/>
      <c r="P7685" s="68"/>
      <c r="Q7685" s="79"/>
    </row>
    <row r="7686" spans="11:17">
      <c r="K7686" s="68"/>
      <c r="M7686" s="93"/>
      <c r="N7686" s="79"/>
      <c r="P7686" s="68"/>
      <c r="Q7686" s="79"/>
    </row>
    <row r="7687" spans="11:17">
      <c r="K7687" s="68"/>
      <c r="M7687" s="93"/>
      <c r="N7687" s="79"/>
      <c r="P7687" s="68"/>
      <c r="Q7687" s="79"/>
    </row>
    <row r="7688" spans="11:17">
      <c r="K7688" s="68"/>
      <c r="M7688" s="93"/>
      <c r="N7688" s="79"/>
      <c r="P7688" s="68"/>
      <c r="Q7688" s="79"/>
    </row>
    <row r="7689" spans="11:17">
      <c r="K7689" s="68"/>
      <c r="M7689" s="93"/>
      <c r="N7689" s="79"/>
      <c r="P7689" s="68"/>
      <c r="Q7689" s="79"/>
    </row>
    <row r="7690" spans="11:17">
      <c r="K7690" s="68"/>
      <c r="M7690" s="93"/>
      <c r="N7690" s="79"/>
      <c r="P7690" s="68"/>
      <c r="Q7690" s="79"/>
    </row>
    <row r="7691" spans="11:17">
      <c r="K7691" s="68"/>
      <c r="M7691" s="93"/>
      <c r="N7691" s="79"/>
      <c r="P7691" s="68"/>
      <c r="Q7691" s="79"/>
    </row>
    <row r="7692" spans="11:17">
      <c r="K7692" s="68"/>
      <c r="M7692" s="93"/>
      <c r="N7692" s="79"/>
      <c r="P7692" s="68"/>
      <c r="Q7692" s="79"/>
    </row>
    <row r="7693" spans="11:17">
      <c r="K7693" s="68"/>
      <c r="M7693" s="93"/>
      <c r="N7693" s="79"/>
      <c r="P7693" s="68"/>
      <c r="Q7693" s="79"/>
    </row>
    <row r="7694" spans="11:17">
      <c r="K7694" s="68"/>
      <c r="M7694" s="93"/>
      <c r="N7694" s="79"/>
      <c r="P7694" s="68"/>
      <c r="Q7694" s="79"/>
    </row>
    <row r="7695" spans="11:17">
      <c r="K7695" s="68"/>
      <c r="M7695" s="93"/>
      <c r="N7695" s="79"/>
      <c r="P7695" s="68"/>
      <c r="Q7695" s="79"/>
    </row>
    <row r="7696" spans="11:17">
      <c r="K7696" s="68"/>
      <c r="M7696" s="93"/>
      <c r="N7696" s="79"/>
      <c r="P7696" s="68"/>
      <c r="Q7696" s="79"/>
    </row>
    <row r="7697" spans="11:17">
      <c r="K7697" s="68"/>
      <c r="M7697" s="93"/>
      <c r="N7697" s="79"/>
      <c r="P7697" s="68"/>
      <c r="Q7697" s="79"/>
    </row>
    <row r="7698" spans="11:17">
      <c r="K7698" s="68"/>
      <c r="M7698" s="93"/>
      <c r="N7698" s="79"/>
      <c r="P7698" s="68"/>
      <c r="Q7698" s="79"/>
    </row>
    <row r="7699" spans="11:17">
      <c r="K7699" s="68"/>
      <c r="M7699" s="93"/>
      <c r="N7699" s="79"/>
      <c r="P7699" s="68"/>
      <c r="Q7699" s="79"/>
    </row>
    <row r="7700" spans="11:17">
      <c r="K7700" s="68"/>
      <c r="M7700" s="93"/>
      <c r="N7700" s="79"/>
      <c r="P7700" s="68"/>
      <c r="Q7700" s="79"/>
    </row>
    <row r="7701" spans="11:17">
      <c r="K7701" s="68"/>
      <c r="M7701" s="93"/>
      <c r="N7701" s="79"/>
      <c r="P7701" s="68"/>
      <c r="Q7701" s="79"/>
    </row>
    <row r="7702" spans="11:17">
      <c r="K7702" s="68"/>
      <c r="M7702" s="93"/>
      <c r="N7702" s="79"/>
      <c r="P7702" s="68"/>
      <c r="Q7702" s="79"/>
    </row>
    <row r="7703" spans="11:17">
      <c r="K7703" s="68"/>
      <c r="M7703" s="93"/>
      <c r="N7703" s="79"/>
      <c r="P7703" s="68"/>
      <c r="Q7703" s="79"/>
    </row>
    <row r="7704" spans="11:17">
      <c r="K7704" s="68"/>
      <c r="M7704" s="93"/>
      <c r="N7704" s="79"/>
      <c r="P7704" s="68"/>
      <c r="Q7704" s="79"/>
    </row>
    <row r="7705" spans="11:17">
      <c r="K7705" s="68"/>
      <c r="M7705" s="93"/>
      <c r="N7705" s="79"/>
      <c r="P7705" s="68"/>
      <c r="Q7705" s="79"/>
    </row>
    <row r="7706" spans="11:17">
      <c r="K7706" s="68"/>
      <c r="M7706" s="93"/>
      <c r="N7706" s="79"/>
      <c r="P7706" s="68"/>
      <c r="Q7706" s="79"/>
    </row>
    <row r="7707" spans="11:17">
      <c r="K7707" s="68"/>
      <c r="M7707" s="93"/>
      <c r="N7707" s="79"/>
      <c r="P7707" s="68"/>
      <c r="Q7707" s="79"/>
    </row>
    <row r="7708" spans="11:17">
      <c r="K7708" s="68"/>
      <c r="M7708" s="93"/>
      <c r="N7708" s="79"/>
      <c r="P7708" s="68"/>
      <c r="Q7708" s="79"/>
    </row>
    <row r="7709" spans="11:17">
      <c r="K7709" s="68"/>
      <c r="M7709" s="93"/>
      <c r="N7709" s="79"/>
      <c r="P7709" s="68"/>
      <c r="Q7709" s="79"/>
    </row>
    <row r="7710" spans="11:17">
      <c r="K7710" s="68"/>
      <c r="M7710" s="93"/>
      <c r="N7710" s="79"/>
      <c r="P7710" s="68"/>
      <c r="Q7710" s="79"/>
    </row>
    <row r="7711" spans="11:17">
      <c r="K7711" s="68"/>
      <c r="M7711" s="93"/>
      <c r="N7711" s="79"/>
      <c r="P7711" s="68"/>
      <c r="Q7711" s="79"/>
    </row>
    <row r="7712" spans="11:17">
      <c r="K7712" s="68"/>
      <c r="M7712" s="93"/>
      <c r="N7712" s="79"/>
      <c r="P7712" s="68"/>
      <c r="Q7712" s="79"/>
    </row>
    <row r="7713" spans="11:17">
      <c r="K7713" s="68"/>
      <c r="M7713" s="93"/>
      <c r="N7713" s="79"/>
      <c r="P7713" s="68"/>
      <c r="Q7713" s="79"/>
    </row>
    <row r="7714" spans="11:17">
      <c r="K7714" s="68"/>
      <c r="M7714" s="93"/>
      <c r="N7714" s="79"/>
      <c r="P7714" s="68"/>
      <c r="Q7714" s="79"/>
    </row>
    <row r="7715" spans="11:17">
      <c r="K7715" s="68"/>
      <c r="M7715" s="93"/>
      <c r="N7715" s="79"/>
      <c r="P7715" s="68"/>
      <c r="Q7715" s="79"/>
    </row>
    <row r="7716" spans="11:17">
      <c r="K7716" s="68"/>
      <c r="M7716" s="93"/>
      <c r="N7716" s="79"/>
      <c r="P7716" s="68"/>
      <c r="Q7716" s="79"/>
    </row>
    <row r="7717" spans="11:17">
      <c r="K7717" s="68"/>
      <c r="M7717" s="93"/>
      <c r="N7717" s="79"/>
      <c r="P7717" s="68"/>
      <c r="Q7717" s="79"/>
    </row>
    <row r="7718" spans="11:17">
      <c r="K7718" s="68"/>
      <c r="M7718" s="93"/>
      <c r="N7718" s="79"/>
      <c r="P7718" s="68"/>
      <c r="Q7718" s="79"/>
    </row>
    <row r="7719" spans="11:17">
      <c r="K7719" s="68"/>
      <c r="M7719" s="93"/>
      <c r="N7719" s="79"/>
      <c r="P7719" s="68"/>
      <c r="Q7719" s="79"/>
    </row>
    <row r="7720" spans="11:17">
      <c r="K7720" s="68"/>
      <c r="M7720" s="93"/>
      <c r="N7720" s="79"/>
      <c r="P7720" s="68"/>
      <c r="Q7720" s="79"/>
    </row>
    <row r="7721" spans="11:17">
      <c r="K7721" s="68"/>
      <c r="M7721" s="93"/>
      <c r="N7721" s="79"/>
      <c r="P7721" s="68"/>
      <c r="Q7721" s="79"/>
    </row>
    <row r="7722" spans="11:17">
      <c r="K7722" s="68"/>
      <c r="M7722" s="93"/>
      <c r="N7722" s="79"/>
      <c r="P7722" s="68"/>
      <c r="Q7722" s="79"/>
    </row>
    <row r="7723" spans="11:17">
      <c r="K7723" s="68"/>
      <c r="M7723" s="93"/>
      <c r="N7723" s="79"/>
      <c r="P7723" s="68"/>
      <c r="Q7723" s="79"/>
    </row>
    <row r="7724" spans="11:17">
      <c r="K7724" s="68"/>
      <c r="M7724" s="93"/>
      <c r="N7724" s="79"/>
      <c r="P7724" s="68"/>
      <c r="Q7724" s="79"/>
    </row>
    <row r="7725" spans="11:17">
      <c r="K7725" s="68"/>
      <c r="M7725" s="93"/>
      <c r="N7725" s="79"/>
      <c r="P7725" s="68"/>
      <c r="Q7725" s="79"/>
    </row>
    <row r="7726" spans="11:17">
      <c r="K7726" s="68"/>
      <c r="M7726" s="93"/>
      <c r="N7726" s="79"/>
      <c r="P7726" s="68"/>
      <c r="Q7726" s="79"/>
    </row>
    <row r="7727" spans="11:17">
      <c r="K7727" s="68"/>
      <c r="M7727" s="93"/>
      <c r="N7727" s="79"/>
      <c r="P7727" s="68"/>
      <c r="Q7727" s="79"/>
    </row>
    <row r="7728" spans="11:17">
      <c r="K7728" s="68"/>
      <c r="M7728" s="93"/>
      <c r="N7728" s="79"/>
      <c r="P7728" s="68"/>
      <c r="Q7728" s="79"/>
    </row>
    <row r="7729" spans="11:17">
      <c r="K7729" s="68"/>
      <c r="M7729" s="93"/>
      <c r="N7729" s="79"/>
      <c r="P7729" s="68"/>
      <c r="Q7729" s="79"/>
    </row>
    <row r="7730" spans="11:17">
      <c r="K7730" s="68"/>
      <c r="M7730" s="93"/>
      <c r="N7730" s="79"/>
      <c r="P7730" s="68"/>
      <c r="Q7730" s="79"/>
    </row>
    <row r="7731" spans="11:17">
      <c r="K7731" s="68"/>
      <c r="M7731" s="93"/>
      <c r="N7731" s="79"/>
      <c r="P7731" s="68"/>
      <c r="Q7731" s="79"/>
    </row>
    <row r="7732" spans="11:17">
      <c r="K7732" s="68"/>
      <c r="M7732" s="93"/>
      <c r="N7732" s="79"/>
      <c r="P7732" s="68"/>
      <c r="Q7732" s="79"/>
    </row>
    <row r="7733" spans="11:17">
      <c r="K7733" s="68"/>
      <c r="M7733" s="93"/>
      <c r="N7733" s="79"/>
      <c r="P7733" s="68"/>
      <c r="Q7733" s="79"/>
    </row>
    <row r="7734" spans="11:17">
      <c r="K7734" s="68"/>
      <c r="M7734" s="93"/>
      <c r="N7734" s="79"/>
      <c r="P7734" s="68"/>
      <c r="Q7734" s="79"/>
    </row>
    <row r="7735" spans="11:17">
      <c r="K7735" s="68"/>
      <c r="M7735" s="93"/>
      <c r="N7735" s="79"/>
      <c r="P7735" s="68"/>
      <c r="Q7735" s="79"/>
    </row>
    <row r="7736" spans="11:17">
      <c r="K7736" s="68"/>
      <c r="M7736" s="93"/>
      <c r="N7736" s="79"/>
      <c r="P7736" s="68"/>
      <c r="Q7736" s="79"/>
    </row>
    <row r="7737" spans="11:17">
      <c r="K7737" s="68"/>
      <c r="M7737" s="93"/>
      <c r="N7737" s="79"/>
      <c r="P7737" s="68"/>
      <c r="Q7737" s="79"/>
    </row>
    <row r="7738" spans="11:17">
      <c r="K7738" s="68"/>
      <c r="M7738" s="93"/>
      <c r="N7738" s="79"/>
      <c r="P7738" s="68"/>
      <c r="Q7738" s="79"/>
    </row>
    <row r="7739" spans="11:17">
      <c r="K7739" s="68"/>
      <c r="M7739" s="93"/>
      <c r="N7739" s="79"/>
      <c r="P7739" s="68"/>
      <c r="Q7739" s="79"/>
    </row>
    <row r="7740" spans="11:17">
      <c r="K7740" s="68"/>
      <c r="M7740" s="93"/>
      <c r="N7740" s="79"/>
      <c r="P7740" s="68"/>
      <c r="Q7740" s="79"/>
    </row>
    <row r="7741" spans="11:17">
      <c r="K7741" s="68"/>
      <c r="M7741" s="93"/>
      <c r="N7741" s="79"/>
      <c r="P7741" s="68"/>
      <c r="Q7741" s="79"/>
    </row>
    <row r="7742" spans="11:17">
      <c r="K7742" s="68"/>
      <c r="M7742" s="93"/>
      <c r="N7742" s="79"/>
      <c r="P7742" s="68"/>
      <c r="Q7742" s="79"/>
    </row>
    <row r="7743" spans="11:17">
      <c r="K7743" s="68"/>
      <c r="M7743" s="93"/>
      <c r="N7743" s="79"/>
      <c r="P7743" s="68"/>
      <c r="Q7743" s="79"/>
    </row>
    <row r="7744" spans="11:17">
      <c r="K7744" s="68"/>
      <c r="M7744" s="93"/>
      <c r="N7744" s="79"/>
      <c r="P7744" s="68"/>
      <c r="Q7744" s="79"/>
    </row>
    <row r="7745" spans="11:17">
      <c r="K7745" s="68"/>
      <c r="M7745" s="93"/>
      <c r="N7745" s="79"/>
      <c r="P7745" s="68"/>
      <c r="Q7745" s="79"/>
    </row>
    <row r="7746" spans="11:17">
      <c r="K7746" s="68"/>
      <c r="M7746" s="93"/>
      <c r="N7746" s="79"/>
      <c r="P7746" s="68"/>
      <c r="Q7746" s="79"/>
    </row>
    <row r="7747" spans="11:17">
      <c r="K7747" s="68"/>
      <c r="M7747" s="93"/>
      <c r="N7747" s="79"/>
      <c r="P7747" s="68"/>
      <c r="Q7747" s="79"/>
    </row>
    <row r="7748" spans="11:17">
      <c r="K7748" s="68"/>
      <c r="M7748" s="93"/>
      <c r="N7748" s="79"/>
      <c r="P7748" s="68"/>
      <c r="Q7748" s="79"/>
    </row>
    <row r="7749" spans="11:17">
      <c r="K7749" s="68"/>
      <c r="M7749" s="93"/>
      <c r="N7749" s="79"/>
      <c r="P7749" s="68"/>
      <c r="Q7749" s="79"/>
    </row>
    <row r="7750" spans="11:17">
      <c r="K7750" s="68"/>
      <c r="M7750" s="93"/>
      <c r="N7750" s="79"/>
      <c r="P7750" s="68"/>
      <c r="Q7750" s="79"/>
    </row>
    <row r="7751" spans="11:17">
      <c r="K7751" s="68"/>
      <c r="M7751" s="93"/>
      <c r="N7751" s="79"/>
      <c r="P7751" s="68"/>
      <c r="Q7751" s="79"/>
    </row>
    <row r="7752" spans="11:17">
      <c r="K7752" s="68"/>
      <c r="M7752" s="93"/>
      <c r="N7752" s="79"/>
      <c r="P7752" s="68"/>
      <c r="Q7752" s="79"/>
    </row>
    <row r="7753" spans="11:17">
      <c r="K7753" s="68"/>
      <c r="M7753" s="93"/>
      <c r="N7753" s="79"/>
      <c r="P7753" s="68"/>
      <c r="Q7753" s="79"/>
    </row>
    <row r="7754" spans="11:17">
      <c r="K7754" s="68"/>
      <c r="M7754" s="93"/>
      <c r="N7754" s="79"/>
      <c r="P7754" s="68"/>
      <c r="Q7754" s="79"/>
    </row>
    <row r="7755" spans="11:17">
      <c r="K7755" s="68"/>
      <c r="M7755" s="93"/>
      <c r="N7755" s="79"/>
      <c r="P7755" s="68"/>
      <c r="Q7755" s="79"/>
    </row>
    <row r="7756" spans="11:17">
      <c r="K7756" s="68"/>
      <c r="M7756" s="93"/>
      <c r="N7756" s="79"/>
      <c r="P7756" s="68"/>
      <c r="Q7756" s="79"/>
    </row>
    <row r="7757" spans="11:17">
      <c r="K7757" s="68"/>
      <c r="M7757" s="93"/>
      <c r="N7757" s="79"/>
      <c r="P7757" s="68"/>
      <c r="Q7757" s="79"/>
    </row>
    <row r="7758" spans="11:17">
      <c r="K7758" s="68"/>
      <c r="M7758" s="93"/>
      <c r="N7758" s="79"/>
      <c r="P7758" s="68"/>
      <c r="Q7758" s="79"/>
    </row>
    <row r="7759" spans="11:17">
      <c r="K7759" s="68"/>
      <c r="M7759" s="93"/>
      <c r="N7759" s="79"/>
      <c r="P7759" s="68"/>
      <c r="Q7759" s="79"/>
    </row>
    <row r="7760" spans="11:17">
      <c r="K7760" s="68"/>
      <c r="M7760" s="93"/>
      <c r="N7760" s="79"/>
      <c r="P7760" s="68"/>
      <c r="Q7760" s="79"/>
    </row>
    <row r="7761" spans="11:17">
      <c r="K7761" s="68"/>
      <c r="M7761" s="93"/>
      <c r="N7761" s="79"/>
      <c r="P7761" s="68"/>
      <c r="Q7761" s="79"/>
    </row>
    <row r="7762" spans="11:17">
      <c r="K7762" s="68"/>
      <c r="M7762" s="93"/>
      <c r="N7762" s="79"/>
      <c r="P7762" s="68"/>
      <c r="Q7762" s="79"/>
    </row>
    <row r="7763" spans="11:17">
      <c r="K7763" s="68"/>
      <c r="M7763" s="93"/>
      <c r="N7763" s="79"/>
      <c r="P7763" s="68"/>
      <c r="Q7763" s="79"/>
    </row>
    <row r="7764" spans="11:17">
      <c r="K7764" s="68"/>
      <c r="M7764" s="93"/>
      <c r="N7764" s="79"/>
      <c r="P7764" s="68"/>
      <c r="Q7764" s="79"/>
    </row>
    <row r="7765" spans="11:17">
      <c r="K7765" s="68"/>
      <c r="M7765" s="93"/>
      <c r="N7765" s="79"/>
      <c r="P7765" s="68"/>
      <c r="Q7765" s="79"/>
    </row>
    <row r="7766" spans="11:17">
      <c r="K7766" s="68"/>
      <c r="M7766" s="93"/>
      <c r="N7766" s="79"/>
      <c r="P7766" s="68"/>
      <c r="Q7766" s="79"/>
    </row>
    <row r="7767" spans="11:17">
      <c r="K7767" s="68"/>
      <c r="M7767" s="93"/>
      <c r="N7767" s="79"/>
      <c r="P7767" s="68"/>
      <c r="Q7767" s="79"/>
    </row>
    <row r="7768" spans="11:17">
      <c r="K7768" s="68"/>
      <c r="M7768" s="93"/>
      <c r="N7768" s="79"/>
      <c r="P7768" s="68"/>
      <c r="Q7768" s="79"/>
    </row>
    <row r="7769" spans="11:17">
      <c r="K7769" s="68"/>
      <c r="M7769" s="93"/>
      <c r="N7769" s="79"/>
      <c r="P7769" s="68"/>
      <c r="Q7769" s="79"/>
    </row>
    <row r="7770" spans="11:17">
      <c r="K7770" s="68"/>
      <c r="M7770" s="93"/>
      <c r="N7770" s="79"/>
      <c r="P7770" s="68"/>
      <c r="Q7770" s="79"/>
    </row>
    <row r="7771" spans="11:17">
      <c r="K7771" s="68"/>
      <c r="M7771" s="93"/>
      <c r="N7771" s="79"/>
      <c r="P7771" s="68"/>
      <c r="Q7771" s="79"/>
    </row>
    <row r="7772" spans="11:17">
      <c r="K7772" s="68"/>
      <c r="M7772" s="93"/>
      <c r="N7772" s="79"/>
      <c r="P7772" s="68"/>
      <c r="Q7772" s="79"/>
    </row>
    <row r="7773" spans="11:17">
      <c r="K7773" s="68"/>
      <c r="M7773" s="93"/>
      <c r="N7773" s="79"/>
      <c r="P7773" s="68"/>
      <c r="Q7773" s="79"/>
    </row>
    <row r="7774" spans="11:17">
      <c r="K7774" s="68"/>
      <c r="M7774" s="93"/>
      <c r="N7774" s="79"/>
      <c r="P7774" s="68"/>
      <c r="Q7774" s="79"/>
    </row>
    <row r="7775" spans="11:17">
      <c r="K7775" s="68"/>
      <c r="M7775" s="93"/>
      <c r="N7775" s="79"/>
      <c r="P7775" s="68"/>
      <c r="Q7775" s="79"/>
    </row>
    <row r="7776" spans="11:17">
      <c r="K7776" s="68"/>
      <c r="M7776" s="93"/>
      <c r="N7776" s="79"/>
      <c r="P7776" s="68"/>
      <c r="Q7776" s="79"/>
    </row>
    <row r="7777" spans="11:17">
      <c r="K7777" s="68"/>
      <c r="M7777" s="93"/>
      <c r="N7777" s="79"/>
      <c r="P7777" s="68"/>
      <c r="Q7777" s="79"/>
    </row>
    <row r="7778" spans="11:17">
      <c r="K7778" s="68"/>
      <c r="M7778" s="93"/>
      <c r="N7778" s="79"/>
      <c r="P7778" s="68"/>
      <c r="Q7778" s="79"/>
    </row>
    <row r="7779" spans="11:17">
      <c r="K7779" s="68"/>
      <c r="M7779" s="93"/>
      <c r="N7779" s="79"/>
      <c r="P7779" s="68"/>
      <c r="Q7779" s="79"/>
    </row>
    <row r="7780" spans="11:17">
      <c r="K7780" s="68"/>
      <c r="M7780" s="93"/>
      <c r="N7780" s="79"/>
      <c r="P7780" s="68"/>
      <c r="Q7780" s="79"/>
    </row>
    <row r="7781" spans="11:17">
      <c r="K7781" s="68"/>
      <c r="M7781" s="93"/>
      <c r="N7781" s="79"/>
      <c r="P7781" s="68"/>
      <c r="Q7781" s="79"/>
    </row>
    <row r="7782" spans="11:17">
      <c r="K7782" s="68"/>
      <c r="M7782" s="93"/>
      <c r="N7782" s="79"/>
      <c r="P7782" s="68"/>
      <c r="Q7782" s="79"/>
    </row>
    <row r="7783" spans="11:17">
      <c r="K7783" s="68"/>
      <c r="M7783" s="93"/>
      <c r="N7783" s="79"/>
      <c r="P7783" s="68"/>
      <c r="Q7783" s="79"/>
    </row>
    <row r="7784" spans="11:17">
      <c r="K7784" s="68"/>
      <c r="M7784" s="93"/>
      <c r="N7784" s="79"/>
      <c r="P7784" s="68"/>
      <c r="Q7784" s="79"/>
    </row>
    <row r="7785" spans="11:17">
      <c r="K7785" s="68"/>
      <c r="M7785" s="93"/>
      <c r="N7785" s="79"/>
      <c r="P7785" s="68"/>
      <c r="Q7785" s="79"/>
    </row>
    <row r="7786" spans="11:17">
      <c r="K7786" s="68"/>
      <c r="M7786" s="93"/>
      <c r="N7786" s="79"/>
      <c r="P7786" s="68"/>
      <c r="Q7786" s="79"/>
    </row>
    <row r="7787" spans="11:17">
      <c r="K7787" s="68"/>
      <c r="M7787" s="93"/>
      <c r="N7787" s="79"/>
      <c r="P7787" s="68"/>
      <c r="Q7787" s="79"/>
    </row>
    <row r="7788" spans="11:17">
      <c r="K7788" s="68"/>
      <c r="M7788" s="93"/>
      <c r="N7788" s="79"/>
      <c r="P7788" s="68"/>
      <c r="Q7788" s="79"/>
    </row>
    <row r="7789" spans="11:17">
      <c r="K7789" s="68"/>
      <c r="M7789" s="93"/>
      <c r="N7789" s="79"/>
      <c r="P7789" s="68"/>
      <c r="Q7789" s="79"/>
    </row>
    <row r="7790" spans="11:17">
      <c r="K7790" s="68"/>
      <c r="M7790" s="93"/>
      <c r="N7790" s="79"/>
      <c r="P7790" s="68"/>
      <c r="Q7790" s="79"/>
    </row>
    <row r="7791" spans="11:17">
      <c r="K7791" s="68"/>
      <c r="M7791" s="93"/>
      <c r="N7791" s="79"/>
      <c r="P7791" s="68"/>
      <c r="Q7791" s="79"/>
    </row>
    <row r="7792" spans="11:17">
      <c r="K7792" s="68"/>
      <c r="M7792" s="93"/>
      <c r="N7792" s="79"/>
      <c r="P7792" s="68"/>
      <c r="Q7792" s="79"/>
    </row>
    <row r="7793" spans="11:17">
      <c r="K7793" s="68"/>
      <c r="M7793" s="93"/>
      <c r="N7793" s="79"/>
      <c r="P7793" s="68"/>
      <c r="Q7793" s="79"/>
    </row>
    <row r="7794" spans="11:17">
      <c r="K7794" s="68"/>
      <c r="M7794" s="93"/>
      <c r="N7794" s="79"/>
      <c r="P7794" s="68"/>
      <c r="Q7794" s="79"/>
    </row>
    <row r="7795" spans="11:17">
      <c r="K7795" s="68"/>
      <c r="M7795" s="93"/>
      <c r="N7795" s="79"/>
      <c r="P7795" s="68"/>
      <c r="Q7795" s="79"/>
    </row>
    <row r="7796" spans="11:17">
      <c r="K7796" s="68"/>
      <c r="M7796" s="93"/>
      <c r="N7796" s="79"/>
      <c r="P7796" s="68"/>
      <c r="Q7796" s="79"/>
    </row>
    <row r="7797" spans="11:17">
      <c r="K7797" s="68"/>
      <c r="M7797" s="93"/>
      <c r="N7797" s="79"/>
      <c r="P7797" s="68"/>
      <c r="Q7797" s="79"/>
    </row>
    <row r="7798" spans="11:17">
      <c r="K7798" s="68"/>
      <c r="M7798" s="93"/>
      <c r="N7798" s="79"/>
      <c r="P7798" s="68"/>
      <c r="Q7798" s="79"/>
    </row>
    <row r="7799" spans="11:17">
      <c r="K7799" s="68"/>
      <c r="M7799" s="93"/>
      <c r="N7799" s="79"/>
      <c r="P7799" s="68"/>
      <c r="Q7799" s="79"/>
    </row>
    <row r="7800" spans="11:17">
      <c r="K7800" s="68"/>
      <c r="M7800" s="93"/>
      <c r="N7800" s="79"/>
      <c r="P7800" s="68"/>
      <c r="Q7800" s="79"/>
    </row>
    <row r="7801" spans="11:17">
      <c r="K7801" s="68"/>
      <c r="M7801" s="93"/>
      <c r="N7801" s="79"/>
      <c r="P7801" s="68"/>
      <c r="Q7801" s="79"/>
    </row>
    <row r="7802" spans="11:17">
      <c r="K7802" s="68"/>
      <c r="M7802" s="93"/>
      <c r="N7802" s="79"/>
      <c r="P7802" s="68"/>
      <c r="Q7802" s="79"/>
    </row>
    <row r="7803" spans="11:17">
      <c r="K7803" s="68"/>
      <c r="M7803" s="93"/>
      <c r="N7803" s="79"/>
      <c r="P7803" s="68"/>
      <c r="Q7803" s="79"/>
    </row>
    <row r="7804" spans="11:17">
      <c r="K7804" s="68"/>
      <c r="M7804" s="93"/>
      <c r="N7804" s="79"/>
      <c r="P7804" s="68"/>
      <c r="Q7804" s="79"/>
    </row>
    <row r="7805" spans="11:17">
      <c r="K7805" s="68"/>
      <c r="M7805" s="93"/>
      <c r="N7805" s="79"/>
      <c r="P7805" s="68"/>
      <c r="Q7805" s="79"/>
    </row>
    <row r="7806" spans="11:17">
      <c r="K7806" s="68"/>
      <c r="M7806" s="93"/>
      <c r="N7806" s="79"/>
      <c r="P7806" s="68"/>
      <c r="Q7806" s="79"/>
    </row>
    <row r="7807" spans="11:17">
      <c r="K7807" s="68"/>
      <c r="M7807" s="93"/>
      <c r="N7807" s="79"/>
      <c r="P7807" s="68"/>
      <c r="Q7807" s="79"/>
    </row>
    <row r="7808" spans="11:17">
      <c r="K7808" s="68"/>
      <c r="M7808" s="93"/>
      <c r="N7808" s="79"/>
      <c r="P7808" s="68"/>
      <c r="Q7808" s="79"/>
    </row>
    <row r="7809" spans="11:17">
      <c r="K7809" s="68"/>
      <c r="M7809" s="93"/>
      <c r="N7809" s="79"/>
      <c r="P7809" s="68"/>
      <c r="Q7809" s="79"/>
    </row>
    <row r="7810" spans="11:17">
      <c r="K7810" s="68"/>
      <c r="M7810" s="93"/>
      <c r="N7810" s="79"/>
      <c r="P7810" s="68"/>
      <c r="Q7810" s="79"/>
    </row>
    <row r="7811" spans="11:17">
      <c r="K7811" s="68"/>
      <c r="M7811" s="93"/>
      <c r="N7811" s="79"/>
      <c r="P7811" s="68"/>
      <c r="Q7811" s="79"/>
    </row>
    <row r="7812" spans="11:17">
      <c r="K7812" s="68"/>
      <c r="M7812" s="93"/>
      <c r="N7812" s="79"/>
      <c r="P7812" s="68"/>
      <c r="Q7812" s="79"/>
    </row>
    <row r="7813" spans="11:17">
      <c r="K7813" s="68"/>
      <c r="M7813" s="93"/>
      <c r="N7813" s="79"/>
      <c r="P7813" s="68"/>
      <c r="Q7813" s="79"/>
    </row>
    <row r="7814" spans="11:17">
      <c r="K7814" s="68"/>
      <c r="M7814" s="93"/>
      <c r="N7814" s="79"/>
      <c r="P7814" s="68"/>
      <c r="Q7814" s="79"/>
    </row>
    <row r="7815" spans="11:17">
      <c r="K7815" s="68"/>
      <c r="M7815" s="93"/>
      <c r="N7815" s="79"/>
      <c r="P7815" s="68"/>
      <c r="Q7815" s="79"/>
    </row>
    <row r="7816" spans="11:17">
      <c r="K7816" s="68"/>
      <c r="M7816" s="93"/>
      <c r="N7816" s="79"/>
      <c r="P7816" s="68"/>
      <c r="Q7816" s="79"/>
    </row>
    <row r="7817" spans="11:17">
      <c r="K7817" s="68"/>
      <c r="M7817" s="93"/>
      <c r="N7817" s="79"/>
      <c r="P7817" s="68"/>
      <c r="Q7817" s="79"/>
    </row>
    <row r="7818" spans="11:17">
      <c r="K7818" s="68"/>
      <c r="M7818" s="93"/>
      <c r="N7818" s="79"/>
      <c r="P7818" s="68"/>
      <c r="Q7818" s="79"/>
    </row>
    <row r="7819" spans="11:17">
      <c r="K7819" s="68"/>
      <c r="M7819" s="93"/>
      <c r="N7819" s="79"/>
      <c r="P7819" s="68"/>
      <c r="Q7819" s="79"/>
    </row>
    <row r="7820" spans="11:17">
      <c r="K7820" s="68"/>
      <c r="M7820" s="93"/>
      <c r="N7820" s="79"/>
      <c r="P7820" s="68"/>
      <c r="Q7820" s="79"/>
    </row>
    <row r="7821" spans="11:17">
      <c r="K7821" s="68"/>
      <c r="M7821" s="93"/>
      <c r="N7821" s="79"/>
      <c r="P7821" s="68"/>
      <c r="Q7821" s="79"/>
    </row>
    <row r="7822" spans="11:17">
      <c r="K7822" s="68"/>
      <c r="M7822" s="93"/>
      <c r="N7822" s="79"/>
      <c r="P7822" s="68"/>
      <c r="Q7822" s="79"/>
    </row>
    <row r="7823" spans="11:17">
      <c r="K7823" s="68"/>
      <c r="M7823" s="93"/>
      <c r="N7823" s="79"/>
      <c r="P7823" s="68"/>
      <c r="Q7823" s="79"/>
    </row>
    <row r="7824" spans="11:17">
      <c r="K7824" s="68"/>
      <c r="M7824" s="93"/>
      <c r="N7824" s="79"/>
      <c r="P7824" s="68"/>
      <c r="Q7824" s="79"/>
    </row>
    <row r="7825" spans="11:17">
      <c r="K7825" s="68"/>
      <c r="M7825" s="93"/>
      <c r="N7825" s="79"/>
      <c r="P7825" s="68"/>
      <c r="Q7825" s="79"/>
    </row>
    <row r="7826" spans="11:17">
      <c r="K7826" s="68"/>
      <c r="M7826" s="93"/>
      <c r="N7826" s="79"/>
      <c r="P7826" s="68"/>
      <c r="Q7826" s="79"/>
    </row>
    <row r="7827" spans="11:17">
      <c r="K7827" s="68"/>
      <c r="M7827" s="93"/>
      <c r="N7827" s="79"/>
      <c r="P7827" s="68"/>
      <c r="Q7827" s="79"/>
    </row>
    <row r="7828" spans="11:17">
      <c r="K7828" s="68"/>
      <c r="M7828" s="93"/>
      <c r="N7828" s="79"/>
      <c r="P7828" s="68"/>
      <c r="Q7828" s="79"/>
    </row>
    <row r="7829" spans="11:17">
      <c r="K7829" s="68"/>
      <c r="M7829" s="93"/>
      <c r="N7829" s="79"/>
      <c r="P7829" s="68"/>
      <c r="Q7829" s="79"/>
    </row>
    <row r="7830" spans="11:17">
      <c r="K7830" s="68"/>
      <c r="M7830" s="93"/>
      <c r="N7830" s="79"/>
      <c r="P7830" s="68"/>
      <c r="Q7830" s="79"/>
    </row>
    <row r="7831" spans="11:17">
      <c r="K7831" s="68"/>
      <c r="M7831" s="93"/>
      <c r="N7831" s="79"/>
      <c r="P7831" s="68"/>
      <c r="Q7831" s="79"/>
    </row>
    <row r="7832" spans="11:17">
      <c r="K7832" s="68"/>
      <c r="M7832" s="93"/>
      <c r="N7832" s="79"/>
      <c r="P7832" s="68"/>
      <c r="Q7832" s="79"/>
    </row>
    <row r="7833" spans="11:17">
      <c r="K7833" s="68"/>
      <c r="M7833" s="93"/>
      <c r="N7833" s="79"/>
      <c r="P7833" s="68"/>
      <c r="Q7833" s="79"/>
    </row>
    <row r="7834" spans="11:17">
      <c r="K7834" s="68"/>
      <c r="M7834" s="93"/>
      <c r="N7834" s="79"/>
      <c r="P7834" s="68"/>
      <c r="Q7834" s="79"/>
    </row>
    <row r="7835" spans="11:17">
      <c r="K7835" s="68"/>
      <c r="M7835" s="93"/>
      <c r="N7835" s="79"/>
      <c r="P7835" s="68"/>
      <c r="Q7835" s="79"/>
    </row>
    <row r="7836" spans="11:17">
      <c r="K7836" s="68"/>
      <c r="M7836" s="93"/>
      <c r="N7836" s="79"/>
      <c r="P7836" s="68"/>
      <c r="Q7836" s="79"/>
    </row>
    <row r="7837" spans="11:17">
      <c r="K7837" s="68"/>
      <c r="M7837" s="93"/>
      <c r="N7837" s="79"/>
      <c r="P7837" s="68"/>
      <c r="Q7837" s="79"/>
    </row>
    <row r="7838" spans="11:17">
      <c r="K7838" s="68"/>
      <c r="M7838" s="93"/>
      <c r="N7838" s="79"/>
      <c r="P7838" s="68"/>
      <c r="Q7838" s="79"/>
    </row>
    <row r="7839" spans="11:17">
      <c r="K7839" s="68"/>
      <c r="M7839" s="93"/>
      <c r="N7839" s="79"/>
      <c r="P7839" s="68"/>
      <c r="Q7839" s="79"/>
    </row>
    <row r="7840" spans="11:17">
      <c r="K7840" s="68"/>
      <c r="M7840" s="93"/>
      <c r="N7840" s="79"/>
      <c r="P7840" s="68"/>
      <c r="Q7840" s="79"/>
    </row>
    <row r="7841" spans="11:17">
      <c r="K7841" s="68"/>
      <c r="M7841" s="93"/>
      <c r="N7841" s="79"/>
      <c r="P7841" s="68"/>
      <c r="Q7841" s="79"/>
    </row>
    <row r="7842" spans="11:17">
      <c r="K7842" s="68"/>
      <c r="M7842" s="93"/>
      <c r="N7842" s="79"/>
      <c r="P7842" s="68"/>
      <c r="Q7842" s="79"/>
    </row>
    <row r="7843" spans="11:17">
      <c r="K7843" s="68"/>
      <c r="M7843" s="93"/>
      <c r="N7843" s="79"/>
      <c r="P7843" s="68"/>
      <c r="Q7843" s="79"/>
    </row>
    <row r="7844" spans="11:17">
      <c r="K7844" s="68"/>
      <c r="M7844" s="93"/>
      <c r="N7844" s="79"/>
      <c r="P7844" s="68"/>
      <c r="Q7844" s="79"/>
    </row>
    <row r="7845" spans="11:17">
      <c r="K7845" s="68"/>
      <c r="M7845" s="93"/>
      <c r="N7845" s="79"/>
      <c r="P7845" s="68"/>
      <c r="Q7845" s="79"/>
    </row>
    <row r="7846" spans="11:17">
      <c r="K7846" s="68"/>
      <c r="M7846" s="93"/>
      <c r="N7846" s="79"/>
      <c r="P7846" s="68"/>
      <c r="Q7846" s="79"/>
    </row>
    <row r="7847" spans="11:17">
      <c r="K7847" s="68"/>
      <c r="M7847" s="93"/>
      <c r="N7847" s="79"/>
      <c r="P7847" s="68"/>
      <c r="Q7847" s="79"/>
    </row>
    <row r="7848" spans="11:17">
      <c r="K7848" s="68"/>
      <c r="M7848" s="93"/>
      <c r="N7848" s="79"/>
      <c r="P7848" s="68"/>
      <c r="Q7848" s="79"/>
    </row>
    <row r="7849" spans="11:17">
      <c r="K7849" s="68"/>
      <c r="M7849" s="93"/>
      <c r="N7849" s="79"/>
      <c r="P7849" s="68"/>
      <c r="Q7849" s="79"/>
    </row>
    <row r="7850" spans="11:17">
      <c r="K7850" s="68"/>
      <c r="M7850" s="93"/>
      <c r="N7850" s="79"/>
      <c r="P7850" s="68"/>
      <c r="Q7850" s="79"/>
    </row>
    <row r="7851" spans="11:17">
      <c r="K7851" s="68"/>
      <c r="M7851" s="93"/>
      <c r="N7851" s="79"/>
      <c r="P7851" s="68"/>
      <c r="Q7851" s="79"/>
    </row>
    <row r="7852" spans="11:17">
      <c r="K7852" s="68"/>
      <c r="M7852" s="93"/>
      <c r="N7852" s="79"/>
      <c r="P7852" s="68"/>
      <c r="Q7852" s="79"/>
    </row>
    <row r="7853" spans="11:17">
      <c r="K7853" s="68"/>
      <c r="M7853" s="93"/>
      <c r="N7853" s="79"/>
      <c r="P7853" s="68"/>
      <c r="Q7853" s="79"/>
    </row>
    <row r="7854" spans="11:17">
      <c r="K7854" s="68"/>
      <c r="M7854" s="93"/>
      <c r="N7854" s="79"/>
      <c r="P7854" s="68"/>
      <c r="Q7854" s="79"/>
    </row>
    <row r="7855" spans="11:17">
      <c r="K7855" s="68"/>
      <c r="M7855" s="93"/>
      <c r="N7855" s="79"/>
      <c r="P7855" s="68"/>
      <c r="Q7855" s="79"/>
    </row>
    <row r="7856" spans="11:17">
      <c r="K7856" s="68"/>
      <c r="M7856" s="93"/>
      <c r="N7856" s="79"/>
      <c r="P7856" s="68"/>
      <c r="Q7856" s="79"/>
    </row>
    <row r="7857" spans="11:17">
      <c r="K7857" s="68"/>
      <c r="M7857" s="93"/>
      <c r="N7857" s="79"/>
      <c r="P7857" s="68"/>
      <c r="Q7857" s="79"/>
    </row>
    <row r="7858" spans="11:17">
      <c r="K7858" s="68"/>
      <c r="M7858" s="93"/>
      <c r="N7858" s="79"/>
      <c r="P7858" s="68"/>
      <c r="Q7858" s="79"/>
    </row>
    <row r="7859" spans="11:17">
      <c r="K7859" s="68"/>
      <c r="M7859" s="93"/>
      <c r="N7859" s="79"/>
      <c r="P7859" s="68"/>
      <c r="Q7859" s="79"/>
    </row>
    <row r="7860" spans="11:17">
      <c r="K7860" s="68"/>
      <c r="M7860" s="93"/>
      <c r="N7860" s="79"/>
      <c r="P7860" s="68"/>
      <c r="Q7860" s="79"/>
    </row>
    <row r="7861" spans="11:17">
      <c r="K7861" s="68"/>
      <c r="M7861" s="93"/>
      <c r="N7861" s="79"/>
      <c r="P7861" s="68"/>
      <c r="Q7861" s="79"/>
    </row>
    <row r="7862" spans="11:17">
      <c r="K7862" s="68"/>
      <c r="M7862" s="93"/>
      <c r="N7862" s="79"/>
      <c r="P7862" s="68"/>
      <c r="Q7862" s="79"/>
    </row>
    <row r="7863" spans="11:17">
      <c r="K7863" s="68"/>
      <c r="M7863" s="93"/>
      <c r="N7863" s="79"/>
      <c r="P7863" s="68"/>
      <c r="Q7863" s="79"/>
    </row>
    <row r="7864" spans="11:17">
      <c r="K7864" s="68"/>
      <c r="M7864" s="93"/>
      <c r="N7864" s="79"/>
      <c r="P7864" s="68"/>
      <c r="Q7864" s="79"/>
    </row>
    <row r="7865" spans="11:17">
      <c r="K7865" s="68"/>
      <c r="M7865" s="93"/>
      <c r="N7865" s="79"/>
      <c r="P7865" s="68"/>
      <c r="Q7865" s="79"/>
    </row>
    <row r="7866" spans="11:17">
      <c r="K7866" s="68"/>
      <c r="M7866" s="93"/>
      <c r="N7866" s="79"/>
      <c r="P7866" s="68"/>
      <c r="Q7866" s="79"/>
    </row>
    <row r="7867" spans="11:17">
      <c r="K7867" s="68"/>
      <c r="M7867" s="93"/>
      <c r="N7867" s="79"/>
      <c r="P7867" s="68"/>
      <c r="Q7867" s="79"/>
    </row>
    <row r="7868" spans="11:17">
      <c r="K7868" s="68"/>
      <c r="M7868" s="93"/>
      <c r="N7868" s="79"/>
      <c r="P7868" s="68"/>
      <c r="Q7868" s="79"/>
    </row>
    <row r="7869" spans="11:17">
      <c r="K7869" s="68"/>
      <c r="M7869" s="93"/>
      <c r="N7869" s="79"/>
      <c r="P7869" s="68"/>
      <c r="Q7869" s="79"/>
    </row>
    <row r="7870" spans="11:17">
      <c r="K7870" s="68"/>
      <c r="M7870" s="93"/>
      <c r="N7870" s="79"/>
      <c r="P7870" s="68"/>
      <c r="Q7870" s="79"/>
    </row>
    <row r="7871" spans="11:17">
      <c r="K7871" s="68"/>
      <c r="M7871" s="93"/>
      <c r="N7871" s="79"/>
      <c r="P7871" s="68"/>
      <c r="Q7871" s="79"/>
    </row>
    <row r="7872" spans="11:17">
      <c r="K7872" s="68"/>
      <c r="M7872" s="93"/>
      <c r="N7872" s="79"/>
      <c r="P7872" s="68"/>
      <c r="Q7872" s="79"/>
    </row>
    <row r="7873" spans="11:17">
      <c r="K7873" s="68"/>
      <c r="M7873" s="93"/>
      <c r="N7873" s="79"/>
      <c r="P7873" s="68"/>
      <c r="Q7873" s="79"/>
    </row>
    <row r="7874" spans="11:17">
      <c r="K7874" s="68"/>
      <c r="M7874" s="93"/>
      <c r="N7874" s="79"/>
      <c r="P7874" s="68"/>
      <c r="Q7874" s="79"/>
    </row>
    <row r="7875" spans="11:17">
      <c r="K7875" s="68"/>
      <c r="M7875" s="93"/>
      <c r="N7875" s="79"/>
      <c r="P7875" s="68"/>
      <c r="Q7875" s="79"/>
    </row>
    <row r="7876" spans="11:17">
      <c r="K7876" s="68"/>
      <c r="M7876" s="93"/>
      <c r="N7876" s="79"/>
      <c r="P7876" s="68"/>
      <c r="Q7876" s="79"/>
    </row>
    <row r="7877" spans="11:17">
      <c r="K7877" s="68"/>
      <c r="M7877" s="93"/>
      <c r="N7877" s="79"/>
      <c r="P7877" s="68"/>
      <c r="Q7877" s="79"/>
    </row>
    <row r="7878" spans="11:17">
      <c r="K7878" s="68"/>
      <c r="M7878" s="93"/>
      <c r="N7878" s="79"/>
      <c r="P7878" s="68"/>
      <c r="Q7878" s="79"/>
    </row>
    <row r="7879" spans="11:17">
      <c r="K7879" s="68"/>
      <c r="M7879" s="93"/>
      <c r="N7879" s="79"/>
      <c r="P7879" s="68"/>
      <c r="Q7879" s="79"/>
    </row>
    <row r="7880" spans="11:17">
      <c r="K7880" s="68"/>
      <c r="M7880" s="93"/>
      <c r="N7880" s="79"/>
      <c r="P7880" s="68"/>
      <c r="Q7880" s="79"/>
    </row>
    <row r="7881" spans="11:17">
      <c r="K7881" s="68"/>
      <c r="M7881" s="93"/>
      <c r="N7881" s="79"/>
      <c r="P7881" s="68"/>
      <c r="Q7881" s="79"/>
    </row>
    <row r="7882" spans="11:17">
      <c r="K7882" s="68"/>
      <c r="M7882" s="93"/>
      <c r="N7882" s="79"/>
      <c r="P7882" s="68"/>
      <c r="Q7882" s="79"/>
    </row>
    <row r="7883" spans="11:17">
      <c r="K7883" s="68"/>
      <c r="M7883" s="93"/>
      <c r="N7883" s="79"/>
      <c r="P7883" s="68"/>
      <c r="Q7883" s="79"/>
    </row>
    <row r="7884" spans="11:17">
      <c r="K7884" s="68"/>
      <c r="M7884" s="93"/>
      <c r="N7884" s="79"/>
      <c r="P7884" s="68"/>
      <c r="Q7884" s="79"/>
    </row>
    <row r="7885" spans="11:17">
      <c r="K7885" s="68"/>
      <c r="M7885" s="93"/>
      <c r="N7885" s="79"/>
      <c r="P7885" s="68"/>
      <c r="Q7885" s="79"/>
    </row>
    <row r="7886" spans="11:17">
      <c r="K7886" s="68"/>
      <c r="M7886" s="93"/>
      <c r="N7886" s="79"/>
      <c r="P7886" s="68"/>
      <c r="Q7886" s="79"/>
    </row>
    <row r="7887" spans="11:17">
      <c r="K7887" s="68"/>
      <c r="M7887" s="93"/>
      <c r="N7887" s="79"/>
      <c r="P7887" s="68"/>
      <c r="Q7887" s="79"/>
    </row>
    <row r="7888" spans="11:17">
      <c r="K7888" s="68"/>
      <c r="M7888" s="93"/>
      <c r="N7888" s="79"/>
      <c r="P7888" s="68"/>
      <c r="Q7888" s="79"/>
    </row>
    <row r="7889" spans="11:17">
      <c r="K7889" s="68"/>
      <c r="M7889" s="93"/>
      <c r="N7889" s="79"/>
      <c r="P7889" s="68"/>
      <c r="Q7889" s="79"/>
    </row>
    <row r="7890" spans="11:17">
      <c r="K7890" s="68"/>
      <c r="M7890" s="93"/>
      <c r="N7890" s="79"/>
      <c r="P7890" s="68"/>
      <c r="Q7890" s="79"/>
    </row>
    <row r="7891" spans="11:17">
      <c r="K7891" s="68"/>
      <c r="M7891" s="93"/>
      <c r="N7891" s="79"/>
      <c r="P7891" s="68"/>
      <c r="Q7891" s="79"/>
    </row>
    <row r="7892" spans="11:17">
      <c r="K7892" s="68"/>
      <c r="M7892" s="93"/>
      <c r="N7892" s="79"/>
      <c r="P7892" s="68"/>
      <c r="Q7892" s="79"/>
    </row>
    <row r="7893" spans="11:17">
      <c r="K7893" s="68"/>
      <c r="M7893" s="93"/>
      <c r="N7893" s="79"/>
      <c r="P7893" s="68"/>
      <c r="Q7893" s="79"/>
    </row>
    <row r="7894" spans="11:17">
      <c r="K7894" s="68"/>
      <c r="M7894" s="93"/>
      <c r="N7894" s="79"/>
      <c r="P7894" s="68"/>
      <c r="Q7894" s="79"/>
    </row>
    <row r="7895" spans="11:17">
      <c r="K7895" s="68"/>
      <c r="M7895" s="93"/>
      <c r="N7895" s="79"/>
      <c r="P7895" s="68"/>
      <c r="Q7895" s="79"/>
    </row>
    <row r="7896" spans="11:17">
      <c r="K7896" s="68"/>
      <c r="M7896" s="93"/>
      <c r="N7896" s="79"/>
      <c r="P7896" s="68"/>
      <c r="Q7896" s="79"/>
    </row>
    <row r="7897" spans="11:17">
      <c r="K7897" s="68"/>
      <c r="M7897" s="93"/>
      <c r="N7897" s="79"/>
      <c r="P7897" s="68"/>
      <c r="Q7897" s="79"/>
    </row>
    <row r="7898" spans="11:17">
      <c r="K7898" s="68"/>
      <c r="M7898" s="93"/>
      <c r="N7898" s="79"/>
      <c r="P7898" s="68"/>
      <c r="Q7898" s="79"/>
    </row>
    <row r="7899" spans="11:17">
      <c r="K7899" s="68"/>
      <c r="M7899" s="93"/>
      <c r="N7899" s="79"/>
      <c r="P7899" s="68"/>
      <c r="Q7899" s="79"/>
    </row>
    <row r="7900" spans="11:17">
      <c r="K7900" s="68"/>
      <c r="M7900" s="93"/>
      <c r="N7900" s="79"/>
      <c r="P7900" s="68"/>
      <c r="Q7900" s="79"/>
    </row>
    <row r="7901" spans="11:17">
      <c r="K7901" s="68"/>
      <c r="M7901" s="93"/>
      <c r="N7901" s="79"/>
      <c r="P7901" s="68"/>
      <c r="Q7901" s="79"/>
    </row>
    <row r="7902" spans="11:17">
      <c r="K7902" s="68"/>
      <c r="M7902" s="93"/>
      <c r="N7902" s="79"/>
      <c r="P7902" s="68"/>
      <c r="Q7902" s="79"/>
    </row>
    <row r="7903" spans="11:17">
      <c r="K7903" s="68"/>
      <c r="M7903" s="93"/>
      <c r="N7903" s="79"/>
      <c r="P7903" s="68"/>
      <c r="Q7903" s="79"/>
    </row>
    <row r="7904" spans="11:17">
      <c r="K7904" s="68"/>
      <c r="M7904" s="93"/>
      <c r="N7904" s="79"/>
      <c r="P7904" s="68"/>
      <c r="Q7904" s="79"/>
    </row>
    <row r="7905" spans="11:17">
      <c r="K7905" s="68"/>
      <c r="M7905" s="93"/>
      <c r="N7905" s="79"/>
      <c r="P7905" s="68"/>
      <c r="Q7905" s="79"/>
    </row>
    <row r="7906" spans="11:17">
      <c r="K7906" s="68"/>
      <c r="M7906" s="93"/>
      <c r="N7906" s="79"/>
      <c r="P7906" s="68"/>
      <c r="Q7906" s="79"/>
    </row>
    <row r="7907" spans="11:17">
      <c r="K7907" s="68"/>
      <c r="M7907" s="93"/>
      <c r="N7907" s="79"/>
      <c r="P7907" s="68"/>
      <c r="Q7907" s="79"/>
    </row>
    <row r="7908" spans="11:17">
      <c r="K7908" s="68"/>
      <c r="M7908" s="93"/>
      <c r="N7908" s="79"/>
      <c r="P7908" s="68"/>
      <c r="Q7908" s="79"/>
    </row>
    <row r="7909" spans="11:17">
      <c r="K7909" s="68"/>
      <c r="M7909" s="93"/>
      <c r="N7909" s="79"/>
      <c r="P7909" s="68"/>
      <c r="Q7909" s="79"/>
    </row>
    <row r="7910" spans="11:17">
      <c r="K7910" s="68"/>
      <c r="M7910" s="93"/>
      <c r="N7910" s="79"/>
      <c r="P7910" s="68"/>
      <c r="Q7910" s="79"/>
    </row>
    <row r="7911" spans="11:17">
      <c r="K7911" s="68"/>
      <c r="M7911" s="93"/>
      <c r="N7911" s="79"/>
      <c r="P7911" s="68"/>
      <c r="Q7911" s="79"/>
    </row>
    <row r="7912" spans="11:17">
      <c r="K7912" s="68"/>
      <c r="M7912" s="93"/>
      <c r="N7912" s="79"/>
      <c r="P7912" s="68"/>
      <c r="Q7912" s="79"/>
    </row>
    <row r="7913" spans="11:17">
      <c r="K7913" s="68"/>
      <c r="M7913" s="93"/>
      <c r="N7913" s="79"/>
      <c r="P7913" s="68"/>
      <c r="Q7913" s="79"/>
    </row>
    <row r="7914" spans="11:17">
      <c r="K7914" s="68"/>
      <c r="M7914" s="93"/>
      <c r="N7914" s="79"/>
      <c r="P7914" s="68"/>
      <c r="Q7914" s="79"/>
    </row>
    <row r="7915" spans="11:17">
      <c r="K7915" s="68"/>
      <c r="M7915" s="93"/>
      <c r="N7915" s="79"/>
      <c r="P7915" s="68"/>
      <c r="Q7915" s="79"/>
    </row>
    <row r="7916" spans="11:17">
      <c r="K7916" s="68"/>
      <c r="M7916" s="93"/>
      <c r="N7916" s="79"/>
      <c r="P7916" s="68"/>
      <c r="Q7916" s="79"/>
    </row>
    <row r="7917" spans="11:17">
      <c r="K7917" s="68"/>
      <c r="M7917" s="93"/>
      <c r="N7917" s="79"/>
      <c r="P7917" s="68"/>
      <c r="Q7917" s="79"/>
    </row>
    <row r="7918" spans="11:17">
      <c r="K7918" s="68"/>
      <c r="M7918" s="93"/>
      <c r="N7918" s="79"/>
      <c r="P7918" s="68"/>
      <c r="Q7918" s="79"/>
    </row>
    <row r="7919" spans="11:17">
      <c r="K7919" s="68"/>
      <c r="M7919" s="93"/>
      <c r="N7919" s="79"/>
      <c r="P7919" s="68"/>
      <c r="Q7919" s="79"/>
    </row>
    <row r="7920" spans="11:17">
      <c r="K7920" s="68"/>
      <c r="M7920" s="93"/>
      <c r="N7920" s="79"/>
      <c r="P7920" s="68"/>
      <c r="Q7920" s="79"/>
    </row>
    <row r="7921" spans="11:17">
      <c r="K7921" s="68"/>
      <c r="M7921" s="93"/>
      <c r="N7921" s="79"/>
      <c r="P7921" s="68"/>
      <c r="Q7921" s="79"/>
    </row>
    <row r="7922" spans="11:17">
      <c r="K7922" s="68"/>
      <c r="M7922" s="93"/>
      <c r="N7922" s="79"/>
      <c r="P7922" s="68"/>
      <c r="Q7922" s="79"/>
    </row>
    <row r="7923" spans="11:17">
      <c r="K7923" s="68"/>
      <c r="M7923" s="93"/>
      <c r="N7923" s="79"/>
      <c r="P7923" s="68"/>
      <c r="Q7923" s="79"/>
    </row>
    <row r="7924" spans="11:17">
      <c r="K7924" s="68"/>
      <c r="M7924" s="93"/>
      <c r="N7924" s="79"/>
      <c r="P7924" s="68"/>
      <c r="Q7924" s="79"/>
    </row>
    <row r="7925" spans="11:17">
      <c r="K7925" s="68"/>
      <c r="M7925" s="93"/>
      <c r="N7925" s="79"/>
      <c r="P7925" s="68"/>
      <c r="Q7925" s="79"/>
    </row>
    <row r="7926" spans="11:17">
      <c r="K7926" s="68"/>
      <c r="M7926" s="93"/>
      <c r="N7926" s="79"/>
      <c r="P7926" s="68"/>
      <c r="Q7926" s="79"/>
    </row>
    <row r="7927" spans="11:17">
      <c r="K7927" s="68"/>
      <c r="M7927" s="93"/>
      <c r="N7927" s="79"/>
      <c r="P7927" s="68"/>
      <c r="Q7927" s="79"/>
    </row>
    <row r="7928" spans="11:17">
      <c r="K7928" s="68"/>
      <c r="M7928" s="93"/>
      <c r="N7928" s="79"/>
      <c r="P7928" s="68"/>
      <c r="Q7928" s="79"/>
    </row>
    <row r="7929" spans="11:17">
      <c r="K7929" s="68"/>
      <c r="M7929" s="93"/>
      <c r="N7929" s="79"/>
      <c r="P7929" s="68"/>
      <c r="Q7929" s="79"/>
    </row>
    <row r="7930" spans="11:17">
      <c r="K7930" s="68"/>
      <c r="M7930" s="93"/>
      <c r="N7930" s="79"/>
      <c r="P7930" s="68"/>
      <c r="Q7930" s="79"/>
    </row>
    <row r="7931" spans="11:17">
      <c r="K7931" s="68"/>
      <c r="M7931" s="93"/>
      <c r="N7931" s="79"/>
      <c r="P7931" s="68"/>
      <c r="Q7931" s="79"/>
    </row>
    <row r="7932" spans="11:17">
      <c r="K7932" s="68"/>
      <c r="M7932" s="93"/>
      <c r="N7932" s="79"/>
      <c r="P7932" s="68"/>
      <c r="Q7932" s="79"/>
    </row>
    <row r="7933" spans="11:17">
      <c r="K7933" s="68"/>
      <c r="M7933" s="93"/>
      <c r="N7933" s="79"/>
      <c r="P7933" s="68"/>
      <c r="Q7933" s="79"/>
    </row>
    <row r="7934" spans="11:17">
      <c r="K7934" s="68"/>
      <c r="M7934" s="93"/>
      <c r="N7934" s="79"/>
      <c r="P7934" s="68"/>
      <c r="Q7934" s="79"/>
    </row>
    <row r="7935" spans="11:17">
      <c r="K7935" s="68"/>
      <c r="M7935" s="93"/>
      <c r="N7935" s="79"/>
      <c r="P7935" s="68"/>
      <c r="Q7935" s="79"/>
    </row>
    <row r="7936" spans="11:17">
      <c r="K7936" s="68"/>
      <c r="M7936" s="93"/>
      <c r="N7936" s="79"/>
      <c r="P7936" s="68"/>
      <c r="Q7936" s="79"/>
    </row>
    <row r="7937" spans="11:17">
      <c r="K7937" s="68"/>
      <c r="M7937" s="93"/>
      <c r="N7937" s="79"/>
      <c r="P7937" s="68"/>
      <c r="Q7937" s="79"/>
    </row>
    <row r="7938" spans="11:17">
      <c r="K7938" s="68"/>
      <c r="M7938" s="93"/>
      <c r="N7938" s="79"/>
      <c r="P7938" s="68"/>
      <c r="Q7938" s="79"/>
    </row>
    <row r="7939" spans="11:17">
      <c r="K7939" s="68"/>
      <c r="M7939" s="93"/>
      <c r="N7939" s="79"/>
      <c r="P7939" s="68"/>
      <c r="Q7939" s="79"/>
    </row>
    <row r="7940" spans="11:17">
      <c r="K7940" s="68"/>
      <c r="M7940" s="93"/>
      <c r="N7940" s="79"/>
      <c r="P7940" s="68"/>
      <c r="Q7940" s="79"/>
    </row>
    <row r="7941" spans="11:17">
      <c r="K7941" s="68"/>
      <c r="M7941" s="93"/>
      <c r="N7941" s="79"/>
      <c r="P7941" s="68"/>
      <c r="Q7941" s="79"/>
    </row>
    <row r="7942" spans="11:17">
      <c r="K7942" s="68"/>
      <c r="M7942" s="93"/>
      <c r="N7942" s="79"/>
      <c r="P7942" s="68"/>
      <c r="Q7942" s="79"/>
    </row>
    <row r="7943" spans="11:17">
      <c r="K7943" s="68"/>
      <c r="M7943" s="93"/>
      <c r="N7943" s="79"/>
      <c r="P7943" s="68"/>
      <c r="Q7943" s="79"/>
    </row>
    <row r="7944" spans="11:17">
      <c r="K7944" s="68"/>
      <c r="M7944" s="93"/>
      <c r="N7944" s="79"/>
      <c r="P7944" s="68"/>
      <c r="Q7944" s="79"/>
    </row>
    <row r="7945" spans="11:17">
      <c r="K7945" s="68"/>
      <c r="M7945" s="93"/>
      <c r="N7945" s="79"/>
      <c r="P7945" s="68"/>
      <c r="Q7945" s="79"/>
    </row>
    <row r="7946" spans="11:17">
      <c r="K7946" s="68"/>
      <c r="M7946" s="93"/>
      <c r="N7946" s="79"/>
      <c r="P7946" s="68"/>
      <c r="Q7946" s="79"/>
    </row>
    <row r="7947" spans="11:17">
      <c r="K7947" s="68"/>
      <c r="M7947" s="93"/>
      <c r="N7947" s="79"/>
      <c r="P7947" s="68"/>
      <c r="Q7947" s="79"/>
    </row>
    <row r="7948" spans="11:17">
      <c r="K7948" s="68"/>
      <c r="M7948" s="93"/>
      <c r="N7948" s="79"/>
      <c r="P7948" s="68"/>
      <c r="Q7948" s="79"/>
    </row>
    <row r="7949" spans="11:17">
      <c r="K7949" s="68"/>
      <c r="M7949" s="93"/>
      <c r="N7949" s="79"/>
      <c r="P7949" s="68"/>
      <c r="Q7949" s="79"/>
    </row>
    <row r="7950" spans="11:17">
      <c r="K7950" s="68"/>
      <c r="M7950" s="93"/>
      <c r="N7950" s="79"/>
      <c r="P7950" s="68"/>
      <c r="Q7950" s="79"/>
    </row>
    <row r="7951" spans="11:17">
      <c r="K7951" s="68"/>
      <c r="M7951" s="93"/>
      <c r="N7951" s="79"/>
      <c r="P7951" s="68"/>
      <c r="Q7951" s="79"/>
    </row>
    <row r="7952" spans="11:17">
      <c r="K7952" s="68"/>
      <c r="M7952" s="93"/>
      <c r="N7952" s="79"/>
      <c r="P7952" s="68"/>
      <c r="Q7952" s="79"/>
    </row>
    <row r="7953" spans="11:17">
      <c r="K7953" s="68"/>
      <c r="M7953" s="93"/>
      <c r="N7953" s="79"/>
      <c r="P7953" s="68"/>
      <c r="Q7953" s="79"/>
    </row>
    <row r="7954" spans="11:17">
      <c r="K7954" s="68"/>
      <c r="M7954" s="93"/>
      <c r="N7954" s="79"/>
      <c r="P7954" s="68"/>
      <c r="Q7954" s="79"/>
    </row>
    <row r="7955" spans="11:17">
      <c r="K7955" s="68"/>
      <c r="M7955" s="93"/>
      <c r="N7955" s="79"/>
      <c r="P7955" s="68"/>
      <c r="Q7955" s="79"/>
    </row>
    <row r="7956" spans="11:17">
      <c r="K7956" s="68"/>
      <c r="M7956" s="93"/>
      <c r="N7956" s="79"/>
      <c r="P7956" s="68"/>
      <c r="Q7956" s="79"/>
    </row>
    <row r="7957" spans="11:17">
      <c r="K7957" s="68"/>
      <c r="M7957" s="93"/>
      <c r="N7957" s="79"/>
      <c r="P7957" s="68"/>
      <c r="Q7957" s="79"/>
    </row>
    <row r="7958" spans="11:17">
      <c r="K7958" s="68"/>
      <c r="M7958" s="93"/>
      <c r="N7958" s="79"/>
      <c r="P7958" s="68"/>
      <c r="Q7958" s="79"/>
    </row>
    <row r="7959" spans="11:17">
      <c r="K7959" s="68"/>
      <c r="M7959" s="93"/>
      <c r="N7959" s="79"/>
      <c r="P7959" s="68"/>
      <c r="Q7959" s="79"/>
    </row>
    <row r="7960" spans="11:17">
      <c r="K7960" s="68"/>
      <c r="M7960" s="93"/>
      <c r="N7960" s="79"/>
      <c r="P7960" s="68"/>
      <c r="Q7960" s="79"/>
    </row>
    <row r="7961" spans="11:17">
      <c r="K7961" s="68"/>
      <c r="M7961" s="93"/>
      <c r="N7961" s="79"/>
      <c r="P7961" s="68"/>
      <c r="Q7961" s="79"/>
    </row>
    <row r="7962" spans="11:17">
      <c r="K7962" s="68"/>
      <c r="M7962" s="93"/>
      <c r="N7962" s="79"/>
      <c r="P7962" s="68"/>
      <c r="Q7962" s="79"/>
    </row>
    <row r="7963" spans="11:17">
      <c r="K7963" s="68"/>
      <c r="M7963" s="93"/>
      <c r="N7963" s="79"/>
      <c r="P7963" s="68"/>
      <c r="Q7963" s="79"/>
    </row>
    <row r="7964" spans="11:17">
      <c r="K7964" s="68"/>
      <c r="M7964" s="93"/>
      <c r="N7964" s="79"/>
      <c r="P7964" s="68"/>
      <c r="Q7964" s="79"/>
    </row>
    <row r="7965" spans="11:17">
      <c r="K7965" s="68"/>
      <c r="M7965" s="93"/>
      <c r="N7965" s="79"/>
      <c r="P7965" s="68"/>
      <c r="Q7965" s="79"/>
    </row>
    <row r="7966" spans="11:17">
      <c r="K7966" s="68"/>
      <c r="M7966" s="93"/>
      <c r="N7966" s="79"/>
      <c r="P7966" s="68"/>
      <c r="Q7966" s="79"/>
    </row>
    <row r="7967" spans="11:17">
      <c r="K7967" s="68"/>
      <c r="M7967" s="93"/>
      <c r="N7967" s="79"/>
      <c r="P7967" s="68"/>
      <c r="Q7967" s="79"/>
    </row>
    <row r="7968" spans="11:17">
      <c r="K7968" s="68"/>
      <c r="M7968" s="93"/>
      <c r="N7968" s="79"/>
      <c r="P7968" s="68"/>
      <c r="Q7968" s="79"/>
    </row>
    <row r="7969" spans="11:17">
      <c r="K7969" s="68"/>
      <c r="M7969" s="93"/>
      <c r="N7969" s="79"/>
      <c r="P7969" s="68"/>
      <c r="Q7969" s="79"/>
    </row>
    <row r="7970" spans="11:17">
      <c r="K7970" s="68"/>
      <c r="M7970" s="93"/>
      <c r="N7970" s="79"/>
      <c r="P7970" s="68"/>
      <c r="Q7970" s="79"/>
    </row>
    <row r="7971" spans="11:17">
      <c r="K7971" s="68"/>
      <c r="M7971" s="93"/>
      <c r="N7971" s="79"/>
      <c r="P7971" s="68"/>
      <c r="Q7971" s="79"/>
    </row>
    <row r="7972" spans="11:17">
      <c r="K7972" s="68"/>
      <c r="M7972" s="93"/>
      <c r="N7972" s="79"/>
      <c r="P7972" s="68"/>
      <c r="Q7972" s="79"/>
    </row>
    <row r="7973" spans="11:17">
      <c r="K7973" s="68"/>
      <c r="M7973" s="93"/>
      <c r="N7973" s="79"/>
      <c r="P7973" s="68"/>
      <c r="Q7973" s="79"/>
    </row>
    <row r="7974" spans="11:17">
      <c r="K7974" s="68"/>
      <c r="M7974" s="93"/>
      <c r="N7974" s="79"/>
      <c r="P7974" s="68"/>
      <c r="Q7974" s="79"/>
    </row>
    <row r="7975" spans="11:17">
      <c r="K7975" s="68"/>
      <c r="M7975" s="93"/>
      <c r="N7975" s="79"/>
      <c r="P7975" s="68"/>
      <c r="Q7975" s="79"/>
    </row>
    <row r="7976" spans="11:17">
      <c r="K7976" s="68"/>
      <c r="M7976" s="93"/>
      <c r="N7976" s="79"/>
      <c r="P7976" s="68"/>
      <c r="Q7976" s="79"/>
    </row>
    <row r="7977" spans="11:17">
      <c r="K7977" s="68"/>
      <c r="M7977" s="93"/>
      <c r="N7977" s="79"/>
      <c r="P7977" s="68"/>
      <c r="Q7977" s="79"/>
    </row>
    <row r="7978" spans="11:17">
      <c r="K7978" s="68"/>
      <c r="M7978" s="93"/>
      <c r="N7978" s="79"/>
      <c r="P7978" s="68"/>
      <c r="Q7978" s="79"/>
    </row>
    <row r="7979" spans="11:17">
      <c r="K7979" s="68"/>
      <c r="M7979" s="93"/>
      <c r="N7979" s="79"/>
      <c r="P7979" s="68"/>
      <c r="Q7979" s="79"/>
    </row>
    <row r="7980" spans="11:17">
      <c r="K7980" s="68"/>
      <c r="M7980" s="93"/>
      <c r="N7980" s="79"/>
      <c r="P7980" s="68"/>
      <c r="Q7980" s="79"/>
    </row>
    <row r="7981" spans="11:17">
      <c r="K7981" s="68"/>
      <c r="M7981" s="93"/>
      <c r="N7981" s="79"/>
      <c r="P7981" s="68"/>
      <c r="Q7981" s="79"/>
    </row>
    <row r="7982" spans="11:17">
      <c r="K7982" s="68"/>
      <c r="M7982" s="93"/>
      <c r="N7982" s="79"/>
      <c r="P7982" s="68"/>
      <c r="Q7982" s="79"/>
    </row>
    <row r="7983" spans="11:17">
      <c r="K7983" s="68"/>
      <c r="M7983" s="93"/>
      <c r="N7983" s="79"/>
      <c r="P7983" s="68"/>
      <c r="Q7983" s="79"/>
    </row>
    <row r="7984" spans="11:17">
      <c r="K7984" s="68"/>
      <c r="M7984" s="93"/>
      <c r="N7984" s="79"/>
      <c r="P7984" s="68"/>
      <c r="Q7984" s="79"/>
    </row>
    <row r="7985" spans="11:17">
      <c r="K7985" s="68"/>
      <c r="M7985" s="93"/>
      <c r="N7985" s="79"/>
      <c r="P7985" s="68"/>
      <c r="Q7985" s="79"/>
    </row>
    <row r="7986" spans="11:17">
      <c r="K7986" s="68"/>
      <c r="M7986" s="93"/>
      <c r="N7986" s="79"/>
      <c r="P7986" s="68"/>
      <c r="Q7986" s="79"/>
    </row>
    <row r="7987" spans="11:17">
      <c r="K7987" s="68"/>
      <c r="M7987" s="93"/>
      <c r="N7987" s="79"/>
      <c r="P7987" s="68"/>
      <c r="Q7987" s="79"/>
    </row>
    <row r="7988" spans="11:17">
      <c r="K7988" s="68"/>
      <c r="M7988" s="93"/>
      <c r="N7988" s="79"/>
      <c r="P7988" s="68"/>
      <c r="Q7988" s="79"/>
    </row>
    <row r="7989" spans="11:17">
      <c r="K7989" s="68"/>
      <c r="M7989" s="93"/>
      <c r="N7989" s="79"/>
      <c r="P7989" s="68"/>
      <c r="Q7989" s="79"/>
    </row>
    <row r="7990" spans="11:17">
      <c r="K7990" s="68"/>
      <c r="M7990" s="93"/>
      <c r="N7990" s="79"/>
      <c r="P7990" s="68"/>
      <c r="Q7990" s="79"/>
    </row>
    <row r="7991" spans="11:17">
      <c r="K7991" s="68"/>
      <c r="M7991" s="93"/>
      <c r="N7991" s="79"/>
      <c r="P7991" s="68"/>
      <c r="Q7991" s="79"/>
    </row>
    <row r="7992" spans="11:17">
      <c r="K7992" s="68"/>
      <c r="M7992" s="93"/>
      <c r="N7992" s="79"/>
      <c r="P7992" s="68"/>
      <c r="Q7992" s="79"/>
    </row>
    <row r="7993" spans="11:17">
      <c r="K7993" s="68"/>
      <c r="M7993" s="93"/>
      <c r="N7993" s="79"/>
      <c r="P7993" s="68"/>
      <c r="Q7993" s="79"/>
    </row>
    <row r="7994" spans="11:17">
      <c r="K7994" s="68"/>
      <c r="M7994" s="93"/>
      <c r="N7994" s="79"/>
      <c r="P7994" s="68"/>
      <c r="Q7994" s="79"/>
    </row>
    <row r="7995" spans="11:17">
      <c r="K7995" s="68"/>
      <c r="M7995" s="93"/>
      <c r="N7995" s="79"/>
      <c r="P7995" s="68"/>
      <c r="Q7995" s="79"/>
    </row>
    <row r="7996" spans="11:17">
      <c r="K7996" s="68"/>
      <c r="M7996" s="93"/>
      <c r="N7996" s="79"/>
      <c r="P7996" s="68"/>
      <c r="Q7996" s="79"/>
    </row>
    <row r="7997" spans="11:17">
      <c r="K7997" s="68"/>
      <c r="M7997" s="93"/>
      <c r="N7997" s="79"/>
      <c r="P7997" s="68"/>
      <c r="Q7997" s="79"/>
    </row>
    <row r="7998" spans="11:17">
      <c r="K7998" s="68"/>
      <c r="M7998" s="93"/>
      <c r="N7998" s="79"/>
      <c r="P7998" s="68"/>
      <c r="Q7998" s="79"/>
    </row>
    <row r="7999" spans="11:17">
      <c r="K7999" s="68"/>
      <c r="M7999" s="93"/>
      <c r="N7999" s="79"/>
      <c r="P7999" s="68"/>
      <c r="Q7999" s="79"/>
    </row>
    <row r="8000" spans="11:17">
      <c r="K8000" s="68"/>
      <c r="M8000" s="93"/>
      <c r="N8000" s="79"/>
      <c r="P8000" s="68"/>
      <c r="Q8000" s="79"/>
    </row>
    <row r="8001" spans="11:17">
      <c r="K8001" s="68"/>
      <c r="M8001" s="93"/>
      <c r="N8001" s="79"/>
      <c r="P8001" s="68"/>
      <c r="Q8001" s="79"/>
    </row>
    <row r="8002" spans="11:17">
      <c r="K8002" s="68"/>
      <c r="M8002" s="93"/>
      <c r="N8002" s="79"/>
      <c r="P8002" s="68"/>
      <c r="Q8002" s="79"/>
    </row>
    <row r="8003" spans="11:17">
      <c r="K8003" s="68"/>
      <c r="M8003" s="93"/>
      <c r="N8003" s="79"/>
      <c r="P8003" s="68"/>
      <c r="Q8003" s="79"/>
    </row>
    <row r="8004" spans="11:17">
      <c r="K8004" s="68"/>
      <c r="M8004" s="93"/>
      <c r="N8004" s="79"/>
      <c r="P8004" s="68"/>
      <c r="Q8004" s="79"/>
    </row>
    <row r="8005" spans="11:17">
      <c r="K8005" s="68"/>
      <c r="M8005" s="93"/>
      <c r="N8005" s="79"/>
      <c r="P8005" s="68"/>
      <c r="Q8005" s="79"/>
    </row>
    <row r="8006" spans="11:17">
      <c r="K8006" s="68"/>
      <c r="M8006" s="93"/>
      <c r="N8006" s="79"/>
      <c r="P8006" s="68"/>
      <c r="Q8006" s="79"/>
    </row>
    <row r="8007" spans="11:17">
      <c r="K8007" s="68"/>
      <c r="M8007" s="93"/>
      <c r="N8007" s="79"/>
      <c r="P8007" s="68"/>
      <c r="Q8007" s="79"/>
    </row>
    <row r="8008" spans="11:17">
      <c r="K8008" s="68"/>
      <c r="M8008" s="93"/>
      <c r="N8008" s="79"/>
      <c r="P8008" s="68"/>
      <c r="Q8008" s="79"/>
    </row>
    <row r="8009" spans="11:17">
      <c r="K8009" s="68"/>
      <c r="M8009" s="93"/>
      <c r="N8009" s="79"/>
      <c r="P8009" s="68"/>
      <c r="Q8009" s="79"/>
    </row>
    <row r="8010" spans="11:17">
      <c r="K8010" s="68"/>
      <c r="M8010" s="93"/>
      <c r="N8010" s="79"/>
      <c r="P8010" s="68"/>
      <c r="Q8010" s="79"/>
    </row>
    <row r="8011" spans="11:17">
      <c r="K8011" s="68"/>
      <c r="M8011" s="93"/>
      <c r="N8011" s="79"/>
      <c r="P8011" s="68"/>
      <c r="Q8011" s="79"/>
    </row>
    <row r="8012" spans="11:17">
      <c r="K8012" s="68"/>
      <c r="M8012" s="93"/>
      <c r="N8012" s="79"/>
      <c r="P8012" s="68"/>
      <c r="Q8012" s="79"/>
    </row>
    <row r="8013" spans="11:17">
      <c r="K8013" s="68"/>
      <c r="M8013" s="93"/>
      <c r="N8013" s="79"/>
      <c r="P8013" s="68"/>
      <c r="Q8013" s="79"/>
    </row>
    <row r="8014" spans="11:17">
      <c r="K8014" s="68"/>
      <c r="M8014" s="93"/>
      <c r="N8014" s="79"/>
      <c r="P8014" s="68"/>
      <c r="Q8014" s="79"/>
    </row>
    <row r="8015" spans="11:17">
      <c r="K8015" s="68"/>
      <c r="M8015" s="93"/>
      <c r="N8015" s="79"/>
      <c r="P8015" s="68"/>
      <c r="Q8015" s="79"/>
    </row>
    <row r="8016" spans="11:17">
      <c r="K8016" s="68"/>
      <c r="M8016" s="93"/>
      <c r="N8016" s="79"/>
      <c r="P8016" s="68"/>
      <c r="Q8016" s="79"/>
    </row>
    <row r="8017" spans="11:17">
      <c r="K8017" s="68"/>
      <c r="M8017" s="93"/>
      <c r="N8017" s="79"/>
      <c r="P8017" s="68"/>
      <c r="Q8017" s="79"/>
    </row>
    <row r="8018" spans="11:17">
      <c r="K8018" s="68"/>
      <c r="M8018" s="93"/>
      <c r="N8018" s="79"/>
      <c r="P8018" s="68"/>
      <c r="Q8018" s="79"/>
    </row>
    <row r="8019" spans="11:17">
      <c r="K8019" s="68"/>
      <c r="M8019" s="93"/>
      <c r="N8019" s="79"/>
      <c r="P8019" s="68"/>
      <c r="Q8019" s="79"/>
    </row>
    <row r="8020" spans="11:17">
      <c r="K8020" s="68"/>
      <c r="M8020" s="93"/>
      <c r="N8020" s="79"/>
      <c r="P8020" s="68"/>
      <c r="Q8020" s="79"/>
    </row>
    <row r="8021" spans="11:17">
      <c r="K8021" s="68"/>
      <c r="M8021" s="93"/>
      <c r="N8021" s="79"/>
      <c r="P8021" s="68"/>
      <c r="Q8021" s="79"/>
    </row>
    <row r="8022" spans="11:17">
      <c r="K8022" s="68"/>
      <c r="M8022" s="93"/>
      <c r="N8022" s="79"/>
      <c r="P8022" s="68"/>
      <c r="Q8022" s="79"/>
    </row>
    <row r="8023" spans="11:17">
      <c r="K8023" s="68"/>
      <c r="M8023" s="93"/>
      <c r="N8023" s="79"/>
      <c r="P8023" s="68"/>
      <c r="Q8023" s="79"/>
    </row>
    <row r="8024" spans="11:17">
      <c r="K8024" s="68"/>
      <c r="M8024" s="93"/>
      <c r="N8024" s="79"/>
      <c r="P8024" s="68"/>
      <c r="Q8024" s="79"/>
    </row>
    <row r="8025" spans="11:17">
      <c r="K8025" s="68"/>
      <c r="M8025" s="93"/>
      <c r="N8025" s="79"/>
      <c r="P8025" s="68"/>
      <c r="Q8025" s="79"/>
    </row>
    <row r="8026" spans="11:17">
      <c r="K8026" s="68"/>
      <c r="M8026" s="93"/>
      <c r="N8026" s="79"/>
      <c r="P8026" s="68"/>
      <c r="Q8026" s="79"/>
    </row>
    <row r="8027" spans="11:17">
      <c r="K8027" s="68"/>
      <c r="M8027" s="93"/>
      <c r="N8027" s="79"/>
      <c r="P8027" s="68"/>
      <c r="Q8027" s="79"/>
    </row>
    <row r="8028" spans="11:17">
      <c r="K8028" s="68"/>
      <c r="M8028" s="93"/>
      <c r="N8028" s="79"/>
      <c r="P8028" s="68"/>
      <c r="Q8028" s="79"/>
    </row>
    <row r="8029" spans="11:17">
      <c r="K8029" s="68"/>
      <c r="M8029" s="93"/>
      <c r="N8029" s="79"/>
      <c r="P8029" s="68"/>
      <c r="Q8029" s="79"/>
    </row>
    <row r="8030" spans="11:17">
      <c r="K8030" s="68"/>
      <c r="M8030" s="93"/>
      <c r="N8030" s="79"/>
      <c r="P8030" s="68"/>
      <c r="Q8030" s="79"/>
    </row>
    <row r="8031" spans="11:17">
      <c r="K8031" s="68"/>
      <c r="M8031" s="93"/>
      <c r="N8031" s="79"/>
      <c r="P8031" s="68"/>
      <c r="Q8031" s="79"/>
    </row>
    <row r="8032" spans="11:17">
      <c r="K8032" s="68"/>
      <c r="M8032" s="93"/>
      <c r="N8032" s="79"/>
      <c r="P8032" s="68"/>
      <c r="Q8032" s="79"/>
    </row>
    <row r="8033" spans="11:17">
      <c r="K8033" s="68"/>
      <c r="M8033" s="93"/>
      <c r="N8033" s="79"/>
      <c r="P8033" s="68"/>
      <c r="Q8033" s="79"/>
    </row>
    <row r="8034" spans="11:17">
      <c r="K8034" s="68"/>
      <c r="M8034" s="93"/>
      <c r="N8034" s="79"/>
      <c r="P8034" s="68"/>
      <c r="Q8034" s="79"/>
    </row>
    <row r="8035" spans="11:17">
      <c r="K8035" s="68"/>
      <c r="M8035" s="93"/>
      <c r="N8035" s="79"/>
      <c r="P8035" s="68"/>
      <c r="Q8035" s="79"/>
    </row>
    <row r="8036" spans="11:17">
      <c r="K8036" s="68"/>
      <c r="M8036" s="93"/>
      <c r="N8036" s="79"/>
      <c r="P8036" s="68"/>
      <c r="Q8036" s="79"/>
    </row>
    <row r="8037" spans="11:17">
      <c r="K8037" s="68"/>
      <c r="M8037" s="93"/>
      <c r="N8037" s="79"/>
      <c r="P8037" s="68"/>
      <c r="Q8037" s="79"/>
    </row>
    <row r="8038" spans="11:17">
      <c r="K8038" s="68"/>
      <c r="M8038" s="93"/>
      <c r="N8038" s="79"/>
      <c r="P8038" s="68"/>
      <c r="Q8038" s="79"/>
    </row>
    <row r="8039" spans="11:17">
      <c r="K8039" s="68"/>
      <c r="M8039" s="93"/>
      <c r="N8039" s="79"/>
      <c r="P8039" s="68"/>
      <c r="Q8039" s="79"/>
    </row>
    <row r="8040" spans="11:17">
      <c r="K8040" s="68"/>
      <c r="M8040" s="93"/>
      <c r="N8040" s="79"/>
      <c r="P8040" s="68"/>
      <c r="Q8040" s="79"/>
    </row>
    <row r="8041" spans="11:17">
      <c r="K8041" s="68"/>
      <c r="M8041" s="93"/>
      <c r="N8041" s="79"/>
      <c r="P8041" s="68"/>
      <c r="Q8041" s="79"/>
    </row>
    <row r="8042" spans="11:17">
      <c r="K8042" s="68"/>
      <c r="M8042" s="93"/>
      <c r="N8042" s="79"/>
      <c r="P8042" s="68"/>
      <c r="Q8042" s="79"/>
    </row>
    <row r="8043" spans="11:17">
      <c r="K8043" s="68"/>
      <c r="M8043" s="93"/>
      <c r="N8043" s="79"/>
      <c r="P8043" s="68"/>
      <c r="Q8043" s="79"/>
    </row>
    <row r="8044" spans="11:17">
      <c r="K8044" s="68"/>
      <c r="M8044" s="93"/>
      <c r="N8044" s="79"/>
      <c r="P8044" s="68"/>
      <c r="Q8044" s="79"/>
    </row>
    <row r="8045" spans="11:17">
      <c r="K8045" s="68"/>
      <c r="M8045" s="93"/>
      <c r="N8045" s="79"/>
      <c r="P8045" s="68"/>
      <c r="Q8045" s="79"/>
    </row>
    <row r="8046" spans="11:17">
      <c r="K8046" s="68"/>
      <c r="M8046" s="93"/>
      <c r="N8046" s="79"/>
      <c r="P8046" s="68"/>
      <c r="Q8046" s="79"/>
    </row>
    <row r="8047" spans="11:17">
      <c r="K8047" s="68"/>
      <c r="M8047" s="93"/>
      <c r="N8047" s="79"/>
      <c r="P8047" s="68"/>
      <c r="Q8047" s="79"/>
    </row>
    <row r="8048" spans="11:17">
      <c r="K8048" s="68"/>
      <c r="M8048" s="93"/>
      <c r="N8048" s="79"/>
      <c r="P8048" s="68"/>
      <c r="Q8048" s="79"/>
    </row>
    <row r="8049" spans="11:17">
      <c r="K8049" s="68"/>
      <c r="M8049" s="93"/>
      <c r="N8049" s="79"/>
      <c r="P8049" s="68"/>
      <c r="Q8049" s="79"/>
    </row>
    <row r="8050" spans="11:17">
      <c r="K8050" s="68"/>
      <c r="M8050" s="93"/>
      <c r="N8050" s="79"/>
      <c r="P8050" s="68"/>
      <c r="Q8050" s="79"/>
    </row>
    <row r="8051" spans="11:17">
      <c r="K8051" s="68"/>
      <c r="M8051" s="93"/>
      <c r="N8051" s="79"/>
      <c r="P8051" s="68"/>
      <c r="Q8051" s="79"/>
    </row>
    <row r="8052" spans="11:17">
      <c r="K8052" s="68"/>
      <c r="M8052" s="93"/>
      <c r="N8052" s="79"/>
      <c r="P8052" s="68"/>
      <c r="Q8052" s="79"/>
    </row>
    <row r="8053" spans="11:17">
      <c r="K8053" s="68"/>
      <c r="M8053" s="93"/>
      <c r="N8053" s="79"/>
      <c r="P8053" s="68"/>
      <c r="Q8053" s="79"/>
    </row>
    <row r="8054" spans="11:17">
      <c r="K8054" s="68"/>
      <c r="M8054" s="93"/>
      <c r="N8054" s="79"/>
      <c r="P8054" s="68"/>
      <c r="Q8054" s="79"/>
    </row>
    <row r="8055" spans="11:17">
      <c r="K8055" s="68"/>
      <c r="M8055" s="93"/>
      <c r="N8055" s="79"/>
      <c r="P8055" s="68"/>
      <c r="Q8055" s="79"/>
    </row>
    <row r="8056" spans="11:17">
      <c r="K8056" s="68"/>
      <c r="M8056" s="93"/>
      <c r="N8056" s="79"/>
      <c r="P8056" s="68"/>
      <c r="Q8056" s="79"/>
    </row>
    <row r="8057" spans="11:17">
      <c r="K8057" s="68"/>
      <c r="M8057" s="93"/>
      <c r="N8057" s="79"/>
      <c r="P8057" s="68"/>
      <c r="Q8057" s="79"/>
    </row>
    <row r="8058" spans="11:17">
      <c r="K8058" s="68"/>
      <c r="M8058" s="93"/>
      <c r="N8058" s="79"/>
      <c r="P8058" s="68"/>
      <c r="Q8058" s="79"/>
    </row>
    <row r="8059" spans="11:17">
      <c r="K8059" s="68"/>
      <c r="M8059" s="93"/>
      <c r="N8059" s="79"/>
      <c r="P8059" s="68"/>
      <c r="Q8059" s="79"/>
    </row>
    <row r="8060" spans="11:17">
      <c r="K8060" s="68"/>
      <c r="M8060" s="93"/>
      <c r="N8060" s="79"/>
      <c r="P8060" s="68"/>
      <c r="Q8060" s="79"/>
    </row>
    <row r="8061" spans="11:17">
      <c r="K8061" s="68"/>
      <c r="M8061" s="93"/>
      <c r="N8061" s="79"/>
      <c r="P8061" s="68"/>
      <c r="Q8061" s="79"/>
    </row>
    <row r="8062" spans="11:17">
      <c r="K8062" s="68"/>
      <c r="M8062" s="93"/>
      <c r="N8062" s="79"/>
      <c r="P8062" s="68"/>
      <c r="Q8062" s="79"/>
    </row>
    <row r="8063" spans="11:17">
      <c r="K8063" s="68"/>
      <c r="M8063" s="93"/>
      <c r="N8063" s="79"/>
      <c r="P8063" s="68"/>
      <c r="Q8063" s="79"/>
    </row>
    <row r="8064" spans="11:17">
      <c r="K8064" s="68"/>
      <c r="M8064" s="93"/>
      <c r="N8064" s="79"/>
      <c r="P8064" s="68"/>
      <c r="Q8064" s="79"/>
    </row>
    <row r="8065" spans="11:17">
      <c r="K8065" s="68"/>
      <c r="M8065" s="93"/>
      <c r="N8065" s="79"/>
      <c r="P8065" s="68"/>
      <c r="Q8065" s="79"/>
    </row>
    <row r="8066" spans="11:17">
      <c r="K8066" s="68"/>
      <c r="M8066" s="93"/>
      <c r="N8066" s="79"/>
      <c r="P8066" s="68"/>
      <c r="Q8066" s="79"/>
    </row>
    <row r="8067" spans="11:17">
      <c r="K8067" s="68"/>
      <c r="M8067" s="93"/>
      <c r="N8067" s="79"/>
      <c r="P8067" s="68"/>
      <c r="Q8067" s="79"/>
    </row>
    <row r="8068" spans="11:17">
      <c r="K8068" s="68"/>
      <c r="M8068" s="93"/>
      <c r="N8068" s="79"/>
      <c r="P8068" s="68"/>
      <c r="Q8068" s="79"/>
    </row>
    <row r="8069" spans="11:17">
      <c r="K8069" s="68"/>
      <c r="M8069" s="93"/>
      <c r="N8069" s="79"/>
      <c r="P8069" s="68"/>
      <c r="Q8069" s="79"/>
    </row>
    <row r="8070" spans="11:17">
      <c r="K8070" s="68"/>
      <c r="M8070" s="93"/>
      <c r="N8070" s="79"/>
      <c r="P8070" s="68"/>
      <c r="Q8070" s="79"/>
    </row>
    <row r="8071" spans="11:17">
      <c r="K8071" s="68"/>
      <c r="M8071" s="93"/>
      <c r="N8071" s="79"/>
      <c r="P8071" s="68"/>
      <c r="Q8071" s="79"/>
    </row>
    <row r="8072" spans="11:17">
      <c r="K8072" s="68"/>
      <c r="M8072" s="93"/>
      <c r="N8072" s="79"/>
      <c r="P8072" s="68"/>
      <c r="Q8072" s="79"/>
    </row>
    <row r="8073" spans="11:17">
      <c r="K8073" s="68"/>
      <c r="M8073" s="93"/>
      <c r="N8073" s="79"/>
      <c r="P8073" s="68"/>
      <c r="Q8073" s="79"/>
    </row>
    <row r="8074" spans="11:17">
      <c r="K8074" s="68"/>
      <c r="M8074" s="93"/>
      <c r="N8074" s="79"/>
      <c r="P8074" s="68"/>
      <c r="Q8074" s="79"/>
    </row>
    <row r="8075" spans="11:17">
      <c r="K8075" s="68"/>
      <c r="M8075" s="93"/>
      <c r="N8075" s="79"/>
      <c r="P8075" s="68"/>
      <c r="Q8075" s="79"/>
    </row>
    <row r="8076" spans="11:17">
      <c r="K8076" s="68"/>
      <c r="M8076" s="93"/>
      <c r="N8076" s="79"/>
      <c r="P8076" s="68"/>
      <c r="Q8076" s="79"/>
    </row>
    <row r="8077" spans="11:17">
      <c r="K8077" s="68"/>
      <c r="M8077" s="93"/>
      <c r="N8077" s="79"/>
      <c r="P8077" s="68"/>
      <c r="Q8077" s="79"/>
    </row>
    <row r="8078" spans="11:17">
      <c r="K8078" s="68"/>
      <c r="M8078" s="93"/>
      <c r="N8078" s="79"/>
      <c r="P8078" s="68"/>
      <c r="Q8078" s="79"/>
    </row>
    <row r="8079" spans="11:17">
      <c r="K8079" s="68"/>
      <c r="M8079" s="93"/>
      <c r="N8079" s="79"/>
      <c r="P8079" s="68"/>
      <c r="Q8079" s="79"/>
    </row>
    <row r="8080" spans="11:17">
      <c r="K8080" s="68"/>
      <c r="M8080" s="93"/>
      <c r="N8080" s="79"/>
      <c r="P8080" s="68"/>
      <c r="Q8080" s="79"/>
    </row>
    <row r="8081" spans="11:17">
      <c r="K8081" s="68"/>
      <c r="M8081" s="93"/>
      <c r="N8081" s="79"/>
      <c r="P8081" s="68"/>
      <c r="Q8081" s="79"/>
    </row>
    <row r="8082" spans="11:17">
      <c r="K8082" s="68"/>
      <c r="M8082" s="93"/>
      <c r="N8082" s="79"/>
      <c r="P8082" s="68"/>
      <c r="Q8082" s="79"/>
    </row>
    <row r="8083" spans="11:17">
      <c r="K8083" s="68"/>
      <c r="M8083" s="93"/>
      <c r="N8083" s="79"/>
      <c r="P8083" s="68"/>
      <c r="Q8083" s="79"/>
    </row>
    <row r="8084" spans="11:17">
      <c r="K8084" s="68"/>
      <c r="M8084" s="93"/>
      <c r="N8084" s="79"/>
      <c r="P8084" s="68"/>
      <c r="Q8084" s="79"/>
    </row>
    <row r="8085" spans="11:17">
      <c r="K8085" s="68"/>
      <c r="M8085" s="93"/>
      <c r="N8085" s="79"/>
      <c r="P8085" s="68"/>
      <c r="Q8085" s="79"/>
    </row>
    <row r="8086" spans="11:17">
      <c r="K8086" s="68"/>
      <c r="M8086" s="93"/>
      <c r="N8086" s="79"/>
      <c r="P8086" s="68"/>
      <c r="Q8086" s="79"/>
    </row>
    <row r="8087" spans="11:17">
      <c r="K8087" s="68"/>
      <c r="M8087" s="93"/>
      <c r="N8087" s="79"/>
      <c r="P8087" s="68"/>
      <c r="Q8087" s="79"/>
    </row>
    <row r="8088" spans="11:17">
      <c r="K8088" s="68"/>
      <c r="M8088" s="93"/>
      <c r="N8088" s="79"/>
      <c r="P8088" s="68"/>
      <c r="Q8088" s="79"/>
    </row>
    <row r="8089" spans="11:17">
      <c r="K8089" s="68"/>
      <c r="M8089" s="93"/>
      <c r="N8089" s="79"/>
      <c r="P8089" s="68"/>
      <c r="Q8089" s="79"/>
    </row>
    <row r="8090" spans="11:17">
      <c r="K8090" s="68"/>
      <c r="M8090" s="93"/>
      <c r="N8090" s="79"/>
      <c r="P8090" s="68"/>
      <c r="Q8090" s="79"/>
    </row>
    <row r="8091" spans="11:17">
      <c r="K8091" s="68"/>
      <c r="M8091" s="93"/>
      <c r="N8091" s="79"/>
      <c r="P8091" s="68"/>
      <c r="Q8091" s="79"/>
    </row>
    <row r="8092" spans="11:17">
      <c r="K8092" s="68"/>
      <c r="M8092" s="93"/>
      <c r="N8092" s="79"/>
      <c r="P8092" s="68"/>
      <c r="Q8092" s="79"/>
    </row>
    <row r="8093" spans="11:17">
      <c r="K8093" s="68"/>
      <c r="M8093" s="93"/>
      <c r="N8093" s="79"/>
      <c r="P8093" s="68"/>
      <c r="Q8093" s="79"/>
    </row>
    <row r="8094" spans="11:17">
      <c r="K8094" s="68"/>
      <c r="M8094" s="93"/>
      <c r="N8094" s="79"/>
      <c r="P8094" s="68"/>
      <c r="Q8094" s="79"/>
    </row>
    <row r="8095" spans="11:17">
      <c r="K8095" s="68"/>
      <c r="M8095" s="93"/>
      <c r="N8095" s="79"/>
      <c r="P8095" s="68"/>
      <c r="Q8095" s="79"/>
    </row>
    <row r="8096" spans="11:17">
      <c r="K8096" s="68"/>
      <c r="M8096" s="93"/>
      <c r="N8096" s="79"/>
      <c r="P8096" s="68"/>
      <c r="Q8096" s="79"/>
    </row>
    <row r="8097" spans="11:17">
      <c r="K8097" s="68"/>
      <c r="M8097" s="93"/>
      <c r="N8097" s="79"/>
      <c r="P8097" s="68"/>
      <c r="Q8097" s="79"/>
    </row>
    <row r="8098" spans="11:17">
      <c r="K8098" s="68"/>
      <c r="M8098" s="93"/>
      <c r="N8098" s="79"/>
      <c r="P8098" s="68"/>
      <c r="Q8098" s="79"/>
    </row>
    <row r="8099" spans="11:17">
      <c r="K8099" s="68"/>
      <c r="M8099" s="93"/>
      <c r="N8099" s="79"/>
      <c r="P8099" s="68"/>
      <c r="Q8099" s="79"/>
    </row>
    <row r="8100" spans="11:17">
      <c r="K8100" s="68"/>
      <c r="M8100" s="93"/>
      <c r="N8100" s="79"/>
      <c r="P8100" s="68"/>
      <c r="Q8100" s="79"/>
    </row>
    <row r="8101" spans="11:17">
      <c r="K8101" s="68"/>
      <c r="M8101" s="93"/>
      <c r="N8101" s="79"/>
      <c r="P8101" s="68"/>
      <c r="Q8101" s="79"/>
    </row>
    <row r="8102" spans="11:17">
      <c r="K8102" s="68"/>
      <c r="M8102" s="93"/>
      <c r="N8102" s="79"/>
      <c r="P8102" s="68"/>
      <c r="Q8102" s="79"/>
    </row>
    <row r="8103" spans="11:17">
      <c r="K8103" s="68"/>
      <c r="M8103" s="93"/>
      <c r="N8103" s="79"/>
      <c r="P8103" s="68"/>
      <c r="Q8103" s="79"/>
    </row>
    <row r="8104" spans="11:17">
      <c r="K8104" s="68"/>
      <c r="M8104" s="93"/>
      <c r="N8104" s="79"/>
      <c r="P8104" s="68"/>
      <c r="Q8104" s="79"/>
    </row>
    <row r="8105" spans="11:17">
      <c r="K8105" s="68"/>
      <c r="M8105" s="93"/>
      <c r="N8105" s="79"/>
      <c r="P8105" s="68"/>
      <c r="Q8105" s="79"/>
    </row>
    <row r="8106" spans="11:17">
      <c r="K8106" s="68"/>
      <c r="M8106" s="93"/>
      <c r="N8106" s="79"/>
      <c r="P8106" s="68"/>
      <c r="Q8106" s="79"/>
    </row>
    <row r="8107" spans="11:17">
      <c r="K8107" s="68"/>
      <c r="M8107" s="93"/>
      <c r="N8107" s="79"/>
      <c r="P8107" s="68"/>
      <c r="Q8107" s="79"/>
    </row>
    <row r="8108" spans="11:17">
      <c r="K8108" s="68"/>
      <c r="M8108" s="93"/>
      <c r="N8108" s="79"/>
      <c r="P8108" s="68"/>
      <c r="Q8108" s="79"/>
    </row>
    <row r="8109" spans="11:17">
      <c r="K8109" s="68"/>
      <c r="M8109" s="93"/>
      <c r="N8109" s="79"/>
      <c r="P8109" s="68"/>
      <c r="Q8109" s="79"/>
    </row>
    <row r="8110" spans="11:17">
      <c r="K8110" s="68"/>
      <c r="M8110" s="93"/>
      <c r="N8110" s="79"/>
      <c r="P8110" s="68"/>
      <c r="Q8110" s="79"/>
    </row>
    <row r="8111" spans="11:17">
      <c r="K8111" s="68"/>
      <c r="M8111" s="93"/>
      <c r="N8111" s="79"/>
      <c r="P8111" s="68"/>
      <c r="Q8111" s="79"/>
    </row>
    <row r="8112" spans="11:17">
      <c r="K8112" s="68"/>
      <c r="M8112" s="93"/>
      <c r="N8112" s="79"/>
      <c r="P8112" s="68"/>
      <c r="Q8112" s="79"/>
    </row>
    <row r="8113" spans="11:17">
      <c r="K8113" s="68"/>
      <c r="M8113" s="93"/>
      <c r="N8113" s="79"/>
      <c r="P8113" s="68"/>
      <c r="Q8113" s="79"/>
    </row>
    <row r="8114" spans="11:17">
      <c r="K8114" s="68"/>
      <c r="M8114" s="93"/>
      <c r="N8114" s="79"/>
      <c r="P8114" s="68"/>
      <c r="Q8114" s="79"/>
    </row>
    <row r="8115" spans="11:17">
      <c r="K8115" s="68"/>
      <c r="M8115" s="93"/>
      <c r="N8115" s="79"/>
      <c r="P8115" s="68"/>
      <c r="Q8115" s="79"/>
    </row>
    <row r="8116" spans="11:17">
      <c r="K8116" s="68"/>
      <c r="M8116" s="93"/>
      <c r="N8116" s="79"/>
      <c r="P8116" s="68"/>
      <c r="Q8116" s="79"/>
    </row>
    <row r="8117" spans="11:17">
      <c r="K8117" s="68"/>
      <c r="M8117" s="93"/>
      <c r="N8117" s="79"/>
      <c r="P8117" s="68"/>
      <c r="Q8117" s="79"/>
    </row>
    <row r="8118" spans="11:17">
      <c r="K8118" s="68"/>
      <c r="M8118" s="93"/>
      <c r="N8118" s="79"/>
      <c r="P8118" s="68"/>
      <c r="Q8118" s="79"/>
    </row>
    <row r="8119" spans="11:17">
      <c r="K8119" s="68"/>
      <c r="M8119" s="93"/>
      <c r="N8119" s="79"/>
      <c r="P8119" s="68"/>
      <c r="Q8119" s="79"/>
    </row>
    <row r="8120" spans="11:17">
      <c r="K8120" s="68"/>
      <c r="M8120" s="93"/>
      <c r="N8120" s="79"/>
      <c r="P8120" s="68"/>
      <c r="Q8120" s="79"/>
    </row>
    <row r="8121" spans="11:17">
      <c r="K8121" s="68"/>
      <c r="M8121" s="93"/>
      <c r="N8121" s="79"/>
      <c r="P8121" s="68"/>
      <c r="Q8121" s="79"/>
    </row>
    <row r="8122" spans="11:17">
      <c r="K8122" s="68"/>
      <c r="M8122" s="93"/>
      <c r="N8122" s="79"/>
      <c r="P8122" s="68"/>
      <c r="Q8122" s="79"/>
    </row>
    <row r="8123" spans="11:17">
      <c r="K8123" s="68"/>
      <c r="M8123" s="93"/>
      <c r="N8123" s="79"/>
      <c r="P8123" s="68"/>
      <c r="Q8123" s="79"/>
    </row>
    <row r="8124" spans="11:17">
      <c r="K8124" s="68"/>
      <c r="M8124" s="93"/>
      <c r="N8124" s="79"/>
      <c r="P8124" s="68"/>
      <c r="Q8124" s="79"/>
    </row>
    <row r="8125" spans="11:17">
      <c r="K8125" s="68"/>
      <c r="M8125" s="93"/>
      <c r="N8125" s="79"/>
      <c r="P8125" s="68"/>
      <c r="Q8125" s="79"/>
    </row>
    <row r="8126" spans="11:17">
      <c r="K8126" s="68"/>
      <c r="M8126" s="93"/>
      <c r="N8126" s="79"/>
      <c r="P8126" s="68"/>
      <c r="Q8126" s="79"/>
    </row>
    <row r="8127" spans="11:17">
      <c r="K8127" s="68"/>
      <c r="M8127" s="93"/>
      <c r="N8127" s="79"/>
      <c r="P8127" s="68"/>
      <c r="Q8127" s="79"/>
    </row>
    <row r="8128" spans="11:17">
      <c r="K8128" s="68"/>
      <c r="M8128" s="93"/>
      <c r="N8128" s="79"/>
      <c r="P8128" s="68"/>
      <c r="Q8128" s="79"/>
    </row>
    <row r="8129" spans="11:17">
      <c r="K8129" s="68"/>
      <c r="M8129" s="93"/>
      <c r="N8129" s="79"/>
      <c r="P8129" s="68"/>
      <c r="Q8129" s="79"/>
    </row>
    <row r="8130" spans="11:17">
      <c r="K8130" s="68"/>
      <c r="M8130" s="93"/>
      <c r="N8130" s="79"/>
      <c r="P8130" s="68"/>
      <c r="Q8130" s="79"/>
    </row>
    <row r="8131" spans="11:17">
      <c r="K8131" s="68"/>
      <c r="M8131" s="93"/>
      <c r="N8131" s="79"/>
      <c r="P8131" s="68"/>
      <c r="Q8131" s="79"/>
    </row>
    <row r="8132" spans="11:17">
      <c r="K8132" s="68"/>
      <c r="M8132" s="93"/>
      <c r="N8132" s="79"/>
      <c r="P8132" s="68"/>
      <c r="Q8132" s="79"/>
    </row>
    <row r="8133" spans="11:17">
      <c r="K8133" s="68"/>
      <c r="M8133" s="93"/>
      <c r="N8133" s="79"/>
      <c r="P8133" s="68"/>
      <c r="Q8133" s="79"/>
    </row>
    <row r="8134" spans="11:17">
      <c r="K8134" s="68"/>
      <c r="M8134" s="93"/>
      <c r="N8134" s="79"/>
      <c r="P8134" s="68"/>
      <c r="Q8134" s="79"/>
    </row>
    <row r="8135" spans="11:17">
      <c r="K8135" s="68"/>
      <c r="M8135" s="93"/>
      <c r="N8135" s="79"/>
      <c r="P8135" s="68"/>
      <c r="Q8135" s="79"/>
    </row>
    <row r="8136" spans="11:17">
      <c r="K8136" s="68"/>
      <c r="M8136" s="93"/>
      <c r="N8136" s="79"/>
      <c r="P8136" s="68"/>
      <c r="Q8136" s="79"/>
    </row>
    <row r="8137" spans="11:17">
      <c r="K8137" s="68"/>
      <c r="M8137" s="93"/>
      <c r="N8137" s="79"/>
      <c r="P8137" s="68"/>
      <c r="Q8137" s="79"/>
    </row>
    <row r="8138" spans="11:17">
      <c r="K8138" s="68"/>
      <c r="M8138" s="93"/>
      <c r="N8138" s="79"/>
      <c r="P8138" s="68"/>
      <c r="Q8138" s="79"/>
    </row>
    <row r="8139" spans="11:17">
      <c r="K8139" s="68"/>
      <c r="M8139" s="93"/>
      <c r="N8139" s="79"/>
      <c r="P8139" s="68"/>
      <c r="Q8139" s="79"/>
    </row>
    <row r="8140" spans="11:17">
      <c r="K8140" s="68"/>
      <c r="M8140" s="93"/>
      <c r="N8140" s="79"/>
      <c r="P8140" s="68"/>
      <c r="Q8140" s="79"/>
    </row>
    <row r="8141" spans="11:17">
      <c r="K8141" s="68"/>
      <c r="M8141" s="93"/>
      <c r="N8141" s="79"/>
      <c r="P8141" s="68"/>
      <c r="Q8141" s="79"/>
    </row>
    <row r="8142" spans="11:17">
      <c r="K8142" s="68"/>
      <c r="M8142" s="93"/>
      <c r="N8142" s="79"/>
      <c r="P8142" s="68"/>
      <c r="Q8142" s="79"/>
    </row>
    <row r="8143" spans="11:17">
      <c r="K8143" s="68"/>
      <c r="M8143" s="93"/>
      <c r="N8143" s="79"/>
      <c r="P8143" s="68"/>
      <c r="Q8143" s="79"/>
    </row>
    <row r="8144" spans="11:17">
      <c r="K8144" s="68"/>
      <c r="M8144" s="93"/>
      <c r="N8144" s="79"/>
      <c r="P8144" s="68"/>
      <c r="Q8144" s="79"/>
    </row>
    <row r="8145" spans="11:17">
      <c r="K8145" s="68"/>
      <c r="M8145" s="93"/>
      <c r="N8145" s="79"/>
      <c r="P8145" s="68"/>
      <c r="Q8145" s="79"/>
    </row>
    <row r="8146" spans="11:17">
      <c r="K8146" s="68"/>
      <c r="M8146" s="93"/>
      <c r="N8146" s="79"/>
      <c r="P8146" s="68"/>
      <c r="Q8146" s="79"/>
    </row>
    <row r="8147" spans="11:17">
      <c r="K8147" s="68"/>
      <c r="M8147" s="93"/>
      <c r="N8147" s="79"/>
      <c r="P8147" s="68"/>
      <c r="Q8147" s="79"/>
    </row>
    <row r="8148" spans="11:17">
      <c r="K8148" s="68"/>
      <c r="M8148" s="93"/>
      <c r="N8148" s="79"/>
      <c r="P8148" s="68"/>
      <c r="Q8148" s="79"/>
    </row>
    <row r="8149" spans="11:17">
      <c r="K8149" s="68"/>
      <c r="M8149" s="93"/>
      <c r="N8149" s="79"/>
      <c r="P8149" s="68"/>
      <c r="Q8149" s="79"/>
    </row>
    <row r="8150" spans="11:17">
      <c r="K8150" s="68"/>
      <c r="M8150" s="93"/>
      <c r="N8150" s="79"/>
      <c r="P8150" s="68"/>
      <c r="Q8150" s="79"/>
    </row>
    <row r="8151" spans="11:17">
      <c r="K8151" s="68"/>
      <c r="M8151" s="93"/>
      <c r="N8151" s="79"/>
      <c r="P8151" s="68"/>
      <c r="Q8151" s="79"/>
    </row>
    <row r="8152" spans="11:17">
      <c r="K8152" s="68"/>
      <c r="M8152" s="93"/>
      <c r="N8152" s="79"/>
      <c r="P8152" s="68"/>
      <c r="Q8152" s="79"/>
    </row>
    <row r="8153" spans="11:17">
      <c r="K8153" s="68"/>
      <c r="M8153" s="93"/>
      <c r="N8153" s="79"/>
      <c r="P8153" s="68"/>
      <c r="Q8153" s="79"/>
    </row>
    <row r="8154" spans="11:17">
      <c r="K8154" s="68"/>
      <c r="M8154" s="93"/>
      <c r="N8154" s="79"/>
      <c r="P8154" s="68"/>
      <c r="Q8154" s="79"/>
    </row>
    <row r="8155" spans="11:17">
      <c r="K8155" s="68"/>
      <c r="M8155" s="93"/>
      <c r="N8155" s="79"/>
      <c r="P8155" s="68"/>
      <c r="Q8155" s="79"/>
    </row>
    <row r="8156" spans="11:17">
      <c r="K8156" s="68"/>
      <c r="M8156" s="93"/>
      <c r="N8156" s="79"/>
      <c r="P8156" s="68"/>
      <c r="Q8156" s="79"/>
    </row>
    <row r="8157" spans="11:17">
      <c r="K8157" s="68"/>
      <c r="M8157" s="93"/>
      <c r="N8157" s="79"/>
      <c r="P8157" s="68"/>
      <c r="Q8157" s="79"/>
    </row>
    <row r="8158" spans="11:17">
      <c r="K8158" s="68"/>
      <c r="M8158" s="93"/>
      <c r="N8158" s="79"/>
      <c r="P8158" s="68"/>
      <c r="Q8158" s="79"/>
    </row>
    <row r="8159" spans="11:17">
      <c r="K8159" s="68"/>
      <c r="M8159" s="93"/>
      <c r="N8159" s="79"/>
      <c r="P8159" s="68"/>
      <c r="Q8159" s="79"/>
    </row>
    <row r="8160" spans="11:17">
      <c r="K8160" s="68"/>
      <c r="M8160" s="93"/>
      <c r="N8160" s="79"/>
      <c r="P8160" s="68"/>
      <c r="Q8160" s="79"/>
    </row>
    <row r="8161" spans="11:17">
      <c r="K8161" s="68"/>
      <c r="M8161" s="93"/>
      <c r="N8161" s="79"/>
      <c r="P8161" s="68"/>
      <c r="Q8161" s="79"/>
    </row>
    <row r="8162" spans="11:17">
      <c r="K8162" s="68"/>
      <c r="M8162" s="93"/>
      <c r="N8162" s="79"/>
      <c r="P8162" s="68"/>
      <c r="Q8162" s="79"/>
    </row>
    <row r="8163" spans="11:17">
      <c r="K8163" s="68"/>
      <c r="M8163" s="93"/>
      <c r="N8163" s="79"/>
      <c r="P8163" s="68"/>
      <c r="Q8163" s="79"/>
    </row>
    <row r="8164" spans="11:17">
      <c r="K8164" s="68"/>
      <c r="M8164" s="93"/>
      <c r="N8164" s="79"/>
      <c r="P8164" s="68"/>
      <c r="Q8164" s="79"/>
    </row>
    <row r="8165" spans="11:17">
      <c r="K8165" s="68"/>
      <c r="M8165" s="93"/>
      <c r="N8165" s="79"/>
      <c r="P8165" s="68"/>
      <c r="Q8165" s="79"/>
    </row>
    <row r="8166" spans="11:17">
      <c r="K8166" s="68"/>
      <c r="M8166" s="93"/>
      <c r="N8166" s="79"/>
      <c r="P8166" s="68"/>
      <c r="Q8166" s="79"/>
    </row>
    <row r="8167" spans="11:17">
      <c r="K8167" s="68"/>
      <c r="M8167" s="93"/>
      <c r="N8167" s="79"/>
      <c r="P8167" s="68"/>
      <c r="Q8167" s="79"/>
    </row>
    <row r="8168" spans="11:17">
      <c r="K8168" s="68"/>
      <c r="M8168" s="93"/>
      <c r="N8168" s="79"/>
      <c r="P8168" s="68"/>
      <c r="Q8168" s="79"/>
    </row>
    <row r="8169" spans="11:17">
      <c r="K8169" s="68"/>
      <c r="M8169" s="93"/>
      <c r="N8169" s="79"/>
      <c r="P8169" s="68"/>
      <c r="Q8169" s="79"/>
    </row>
    <row r="8170" spans="11:17">
      <c r="K8170" s="68"/>
      <c r="M8170" s="93"/>
      <c r="N8170" s="79"/>
      <c r="P8170" s="68"/>
      <c r="Q8170" s="79"/>
    </row>
    <row r="8171" spans="11:17">
      <c r="K8171" s="68"/>
      <c r="M8171" s="93"/>
      <c r="N8171" s="79"/>
      <c r="P8171" s="68"/>
      <c r="Q8171" s="79"/>
    </row>
    <row r="8172" spans="11:17">
      <c r="K8172" s="68"/>
      <c r="M8172" s="93"/>
      <c r="N8172" s="79"/>
      <c r="P8172" s="68"/>
      <c r="Q8172" s="79"/>
    </row>
    <row r="8173" spans="11:17">
      <c r="K8173" s="68"/>
      <c r="M8173" s="93"/>
      <c r="N8173" s="79"/>
      <c r="P8173" s="68"/>
      <c r="Q8173" s="79"/>
    </row>
    <row r="8174" spans="11:17">
      <c r="K8174" s="68"/>
      <c r="M8174" s="93"/>
      <c r="N8174" s="79"/>
      <c r="P8174" s="68"/>
      <c r="Q8174" s="79"/>
    </row>
    <row r="8175" spans="11:17">
      <c r="K8175" s="68"/>
      <c r="M8175" s="93"/>
      <c r="N8175" s="79"/>
      <c r="P8175" s="68"/>
      <c r="Q8175" s="79"/>
    </row>
    <row r="8176" spans="11:17">
      <c r="K8176" s="68"/>
      <c r="M8176" s="93"/>
      <c r="N8176" s="79"/>
      <c r="P8176" s="68"/>
      <c r="Q8176" s="79"/>
    </row>
    <row r="8177" spans="11:17">
      <c r="K8177" s="68"/>
      <c r="M8177" s="93"/>
      <c r="N8177" s="79"/>
      <c r="P8177" s="68"/>
      <c r="Q8177" s="79"/>
    </row>
    <row r="8178" spans="11:17">
      <c r="K8178" s="68"/>
      <c r="M8178" s="93"/>
      <c r="N8178" s="79"/>
      <c r="P8178" s="68"/>
      <c r="Q8178" s="79"/>
    </row>
    <row r="8179" spans="11:17">
      <c r="K8179" s="68"/>
      <c r="M8179" s="93"/>
      <c r="N8179" s="79"/>
      <c r="P8179" s="68"/>
      <c r="Q8179" s="79"/>
    </row>
    <row r="8180" spans="11:17">
      <c r="K8180" s="68"/>
      <c r="M8180" s="93"/>
      <c r="N8180" s="79"/>
      <c r="P8180" s="68"/>
      <c r="Q8180" s="79"/>
    </row>
    <row r="8181" spans="11:17">
      <c r="K8181" s="68"/>
      <c r="M8181" s="93"/>
      <c r="N8181" s="79"/>
      <c r="P8181" s="68"/>
      <c r="Q8181" s="79"/>
    </row>
    <row r="8182" spans="11:17">
      <c r="K8182" s="68"/>
      <c r="M8182" s="93"/>
      <c r="N8182" s="79"/>
      <c r="P8182" s="68"/>
      <c r="Q8182" s="79"/>
    </row>
    <row r="8183" spans="11:17">
      <c r="K8183" s="68"/>
      <c r="M8183" s="93"/>
      <c r="N8183" s="79"/>
      <c r="P8183" s="68"/>
      <c r="Q8183" s="79"/>
    </row>
    <row r="8184" spans="11:17">
      <c r="K8184" s="68"/>
      <c r="M8184" s="93"/>
      <c r="N8184" s="79"/>
      <c r="P8184" s="68"/>
      <c r="Q8184" s="79"/>
    </row>
    <row r="8185" spans="11:17">
      <c r="K8185" s="68"/>
      <c r="M8185" s="93"/>
      <c r="N8185" s="79"/>
      <c r="P8185" s="68"/>
      <c r="Q8185" s="79"/>
    </row>
    <row r="8186" spans="11:17">
      <c r="K8186" s="68"/>
      <c r="M8186" s="93"/>
      <c r="N8186" s="79"/>
      <c r="P8186" s="68"/>
      <c r="Q8186" s="79"/>
    </row>
    <row r="8187" spans="11:17">
      <c r="K8187" s="68"/>
      <c r="M8187" s="93"/>
      <c r="N8187" s="79"/>
      <c r="P8187" s="68"/>
      <c r="Q8187" s="79"/>
    </row>
    <row r="8188" spans="11:17">
      <c r="K8188" s="68"/>
      <c r="M8188" s="93"/>
      <c r="N8188" s="79"/>
      <c r="P8188" s="68"/>
      <c r="Q8188" s="79"/>
    </row>
    <row r="8189" spans="11:17">
      <c r="K8189" s="68"/>
      <c r="M8189" s="93"/>
      <c r="N8189" s="79"/>
      <c r="P8189" s="68"/>
      <c r="Q8189" s="79"/>
    </row>
    <row r="8190" spans="11:17">
      <c r="K8190" s="68"/>
      <c r="M8190" s="93"/>
      <c r="N8190" s="79"/>
      <c r="P8190" s="68"/>
      <c r="Q8190" s="79"/>
    </row>
    <row r="8191" spans="11:17">
      <c r="K8191" s="68"/>
      <c r="M8191" s="93"/>
      <c r="N8191" s="79"/>
      <c r="P8191" s="68"/>
      <c r="Q8191" s="79"/>
    </row>
    <row r="8192" spans="11:17">
      <c r="K8192" s="68"/>
      <c r="M8192" s="93"/>
      <c r="N8192" s="79"/>
      <c r="P8192" s="68"/>
      <c r="Q8192" s="79"/>
    </row>
    <row r="8193" spans="11:17">
      <c r="K8193" s="68"/>
      <c r="M8193" s="93"/>
      <c r="N8193" s="79"/>
      <c r="P8193" s="68"/>
      <c r="Q8193" s="79"/>
    </row>
    <row r="8194" spans="11:17">
      <c r="K8194" s="68"/>
      <c r="M8194" s="93"/>
      <c r="N8194" s="79"/>
      <c r="P8194" s="68"/>
      <c r="Q8194" s="79"/>
    </row>
    <row r="8195" spans="11:17">
      <c r="K8195" s="68"/>
      <c r="M8195" s="93"/>
      <c r="N8195" s="79"/>
      <c r="P8195" s="68"/>
      <c r="Q8195" s="79"/>
    </row>
    <row r="8196" spans="11:17">
      <c r="K8196" s="68"/>
      <c r="M8196" s="93"/>
      <c r="N8196" s="79"/>
      <c r="P8196" s="68"/>
      <c r="Q8196" s="79"/>
    </row>
    <row r="8197" spans="11:17">
      <c r="K8197" s="68"/>
      <c r="M8197" s="93"/>
      <c r="N8197" s="79"/>
      <c r="P8197" s="68"/>
      <c r="Q8197" s="79"/>
    </row>
    <row r="8198" spans="11:17">
      <c r="K8198" s="68"/>
      <c r="M8198" s="93"/>
      <c r="N8198" s="79"/>
      <c r="P8198" s="68"/>
      <c r="Q8198" s="79"/>
    </row>
    <row r="8199" spans="11:17">
      <c r="K8199" s="68"/>
      <c r="M8199" s="93"/>
      <c r="N8199" s="79"/>
      <c r="P8199" s="68"/>
      <c r="Q8199" s="79"/>
    </row>
    <row r="8200" spans="11:17">
      <c r="K8200" s="68"/>
      <c r="M8200" s="93"/>
      <c r="N8200" s="79"/>
      <c r="P8200" s="68"/>
      <c r="Q8200" s="79"/>
    </row>
    <row r="8201" spans="11:17">
      <c r="K8201" s="68"/>
      <c r="M8201" s="93"/>
      <c r="N8201" s="79"/>
      <c r="P8201" s="68"/>
      <c r="Q8201" s="79"/>
    </row>
    <row r="8202" spans="11:17">
      <c r="K8202" s="68"/>
      <c r="M8202" s="93"/>
      <c r="N8202" s="79"/>
      <c r="P8202" s="68"/>
      <c r="Q8202" s="79"/>
    </row>
    <row r="8203" spans="11:17">
      <c r="K8203" s="68"/>
      <c r="M8203" s="93"/>
      <c r="N8203" s="79"/>
      <c r="P8203" s="68"/>
      <c r="Q8203" s="79"/>
    </row>
    <row r="8204" spans="11:17">
      <c r="K8204" s="68"/>
      <c r="M8204" s="93"/>
      <c r="N8204" s="79"/>
      <c r="P8204" s="68"/>
      <c r="Q8204" s="79"/>
    </row>
    <row r="8205" spans="11:17">
      <c r="K8205" s="68"/>
      <c r="M8205" s="93"/>
      <c r="N8205" s="79"/>
      <c r="P8205" s="68"/>
      <c r="Q8205" s="79"/>
    </row>
    <row r="8206" spans="11:17">
      <c r="K8206" s="68"/>
      <c r="M8206" s="93"/>
      <c r="N8206" s="79"/>
      <c r="P8206" s="68"/>
      <c r="Q8206" s="79"/>
    </row>
    <row r="8207" spans="11:17">
      <c r="K8207" s="68"/>
      <c r="M8207" s="93"/>
      <c r="N8207" s="79"/>
      <c r="P8207" s="68"/>
      <c r="Q8207" s="79"/>
    </row>
    <row r="8208" spans="11:17">
      <c r="K8208" s="68"/>
      <c r="M8208" s="93"/>
      <c r="N8208" s="79"/>
      <c r="P8208" s="68"/>
      <c r="Q8208" s="79"/>
    </row>
    <row r="8209" spans="11:17">
      <c r="K8209" s="68"/>
      <c r="M8209" s="93"/>
      <c r="N8209" s="79"/>
      <c r="P8209" s="68"/>
      <c r="Q8209" s="79"/>
    </row>
    <row r="8210" spans="11:17">
      <c r="K8210" s="68"/>
      <c r="M8210" s="93"/>
      <c r="N8210" s="79"/>
      <c r="P8210" s="68"/>
      <c r="Q8210" s="79"/>
    </row>
    <row r="8211" spans="11:17">
      <c r="K8211" s="68"/>
      <c r="M8211" s="93"/>
      <c r="N8211" s="79"/>
      <c r="P8211" s="68"/>
      <c r="Q8211" s="79"/>
    </row>
    <row r="8212" spans="11:17">
      <c r="K8212" s="68"/>
      <c r="M8212" s="93"/>
      <c r="N8212" s="79"/>
      <c r="P8212" s="68"/>
      <c r="Q8212" s="79"/>
    </row>
    <row r="8213" spans="11:17">
      <c r="K8213" s="68"/>
      <c r="M8213" s="93"/>
      <c r="N8213" s="79"/>
      <c r="P8213" s="68"/>
      <c r="Q8213" s="79"/>
    </row>
    <row r="8214" spans="11:17">
      <c r="K8214" s="68"/>
      <c r="M8214" s="93"/>
      <c r="N8214" s="79"/>
      <c r="P8214" s="68"/>
      <c r="Q8214" s="79"/>
    </row>
    <row r="8215" spans="11:17">
      <c r="K8215" s="68"/>
      <c r="M8215" s="93"/>
      <c r="N8215" s="79"/>
      <c r="P8215" s="68"/>
      <c r="Q8215" s="79"/>
    </row>
    <row r="8216" spans="11:17">
      <c r="K8216" s="68"/>
      <c r="M8216" s="93"/>
      <c r="N8216" s="79"/>
      <c r="P8216" s="68"/>
      <c r="Q8216" s="79"/>
    </row>
    <row r="8217" spans="11:17">
      <c r="K8217" s="68"/>
      <c r="M8217" s="93"/>
      <c r="N8217" s="79"/>
      <c r="P8217" s="68"/>
      <c r="Q8217" s="79"/>
    </row>
    <row r="8218" spans="11:17">
      <c r="K8218" s="68"/>
      <c r="M8218" s="93"/>
      <c r="N8218" s="79"/>
      <c r="P8218" s="68"/>
      <c r="Q8218" s="79"/>
    </row>
    <row r="8219" spans="11:17">
      <c r="K8219" s="68"/>
      <c r="M8219" s="93"/>
      <c r="N8219" s="79"/>
      <c r="P8219" s="68"/>
      <c r="Q8219" s="79"/>
    </row>
    <row r="8220" spans="11:17">
      <c r="K8220" s="68"/>
      <c r="M8220" s="93"/>
      <c r="N8220" s="79"/>
      <c r="P8220" s="68"/>
      <c r="Q8220" s="79"/>
    </row>
    <row r="8221" spans="11:17">
      <c r="K8221" s="68"/>
      <c r="M8221" s="93"/>
      <c r="N8221" s="79"/>
      <c r="P8221" s="68"/>
      <c r="Q8221" s="79"/>
    </row>
    <row r="8222" spans="11:17">
      <c r="K8222" s="68"/>
      <c r="M8222" s="93"/>
      <c r="N8222" s="79"/>
      <c r="P8222" s="68"/>
      <c r="Q8222" s="79"/>
    </row>
    <row r="8223" spans="11:17">
      <c r="K8223" s="68"/>
      <c r="M8223" s="93"/>
      <c r="N8223" s="79"/>
      <c r="P8223" s="68"/>
      <c r="Q8223" s="79"/>
    </row>
    <row r="8224" spans="11:17">
      <c r="K8224" s="68"/>
      <c r="M8224" s="93"/>
      <c r="N8224" s="79"/>
      <c r="P8224" s="68"/>
      <c r="Q8224" s="79"/>
    </row>
    <row r="8225" spans="11:17">
      <c r="K8225" s="68"/>
      <c r="M8225" s="93"/>
      <c r="N8225" s="79"/>
      <c r="P8225" s="68"/>
      <c r="Q8225" s="79"/>
    </row>
    <row r="8226" spans="11:17">
      <c r="K8226" s="68"/>
      <c r="M8226" s="93"/>
      <c r="N8226" s="79"/>
      <c r="P8226" s="68"/>
      <c r="Q8226" s="79"/>
    </row>
    <row r="8227" spans="11:17">
      <c r="K8227" s="68"/>
      <c r="M8227" s="93"/>
      <c r="N8227" s="79"/>
      <c r="P8227" s="68"/>
      <c r="Q8227" s="79"/>
    </row>
    <row r="8228" spans="11:17">
      <c r="K8228" s="68"/>
      <c r="M8228" s="93"/>
      <c r="N8228" s="79"/>
      <c r="P8228" s="68"/>
      <c r="Q8228" s="79"/>
    </row>
    <row r="8229" spans="11:17">
      <c r="K8229" s="68"/>
      <c r="M8229" s="93"/>
      <c r="N8229" s="79"/>
      <c r="P8229" s="68"/>
      <c r="Q8229" s="79"/>
    </row>
    <row r="8230" spans="11:17">
      <c r="K8230" s="68"/>
      <c r="M8230" s="93"/>
      <c r="N8230" s="79"/>
      <c r="P8230" s="68"/>
      <c r="Q8230" s="79"/>
    </row>
    <row r="8231" spans="11:17">
      <c r="K8231" s="68"/>
      <c r="M8231" s="93"/>
      <c r="N8231" s="79"/>
      <c r="P8231" s="68"/>
      <c r="Q8231" s="79"/>
    </row>
    <row r="8232" spans="11:17">
      <c r="K8232" s="68"/>
      <c r="M8232" s="93"/>
      <c r="N8232" s="79"/>
      <c r="P8232" s="68"/>
      <c r="Q8232" s="79"/>
    </row>
    <row r="8233" spans="11:17">
      <c r="K8233" s="68"/>
      <c r="M8233" s="93"/>
      <c r="N8233" s="79"/>
      <c r="P8233" s="68"/>
      <c r="Q8233" s="79"/>
    </row>
    <row r="8234" spans="11:17">
      <c r="K8234" s="68"/>
      <c r="M8234" s="93"/>
      <c r="N8234" s="79"/>
      <c r="P8234" s="68"/>
      <c r="Q8234" s="79"/>
    </row>
    <row r="8235" spans="11:17">
      <c r="K8235" s="68"/>
      <c r="M8235" s="93"/>
      <c r="N8235" s="79"/>
      <c r="P8235" s="68"/>
      <c r="Q8235" s="79"/>
    </row>
    <row r="8236" spans="11:17">
      <c r="K8236" s="68"/>
      <c r="M8236" s="93"/>
      <c r="N8236" s="79"/>
      <c r="P8236" s="68"/>
      <c r="Q8236" s="79"/>
    </row>
    <row r="8237" spans="11:17">
      <c r="K8237" s="68"/>
      <c r="M8237" s="93"/>
      <c r="N8237" s="79"/>
      <c r="P8237" s="68"/>
      <c r="Q8237" s="79"/>
    </row>
    <row r="8238" spans="11:17">
      <c r="K8238" s="68"/>
      <c r="M8238" s="93"/>
      <c r="N8238" s="79"/>
      <c r="P8238" s="68"/>
      <c r="Q8238" s="79"/>
    </row>
    <row r="8239" spans="11:17">
      <c r="K8239" s="68"/>
      <c r="M8239" s="93"/>
      <c r="N8239" s="79"/>
      <c r="P8239" s="68"/>
      <c r="Q8239" s="79"/>
    </row>
    <row r="8240" spans="11:17">
      <c r="K8240" s="68"/>
      <c r="M8240" s="93"/>
      <c r="N8240" s="79"/>
      <c r="P8240" s="68"/>
      <c r="Q8240" s="79"/>
    </row>
    <row r="8241" spans="11:17">
      <c r="K8241" s="68"/>
      <c r="M8241" s="93"/>
      <c r="N8241" s="79"/>
      <c r="P8241" s="68"/>
      <c r="Q8241" s="79"/>
    </row>
    <row r="8242" spans="11:17">
      <c r="K8242" s="68"/>
      <c r="M8242" s="93"/>
      <c r="N8242" s="79"/>
      <c r="P8242" s="68"/>
      <c r="Q8242" s="79"/>
    </row>
    <row r="8243" spans="11:17">
      <c r="K8243" s="68"/>
      <c r="M8243" s="93"/>
      <c r="N8243" s="79"/>
      <c r="P8243" s="68"/>
      <c r="Q8243" s="79"/>
    </row>
    <row r="8244" spans="11:17">
      <c r="K8244" s="68"/>
      <c r="M8244" s="93"/>
      <c r="N8244" s="79"/>
      <c r="P8244" s="68"/>
      <c r="Q8244" s="79"/>
    </row>
    <row r="8245" spans="11:17">
      <c r="K8245" s="68"/>
      <c r="M8245" s="93"/>
      <c r="N8245" s="79"/>
      <c r="P8245" s="68"/>
      <c r="Q8245" s="79"/>
    </row>
    <row r="8246" spans="11:17">
      <c r="K8246" s="68"/>
      <c r="M8246" s="93"/>
      <c r="N8246" s="79"/>
      <c r="P8246" s="68"/>
      <c r="Q8246" s="79"/>
    </row>
    <row r="8247" spans="11:17">
      <c r="K8247" s="68"/>
      <c r="M8247" s="93"/>
      <c r="N8247" s="79"/>
      <c r="P8247" s="68"/>
      <c r="Q8247" s="79"/>
    </row>
    <row r="8248" spans="11:17">
      <c r="K8248" s="68"/>
      <c r="M8248" s="93"/>
      <c r="N8248" s="79"/>
      <c r="P8248" s="68"/>
      <c r="Q8248" s="79"/>
    </row>
    <row r="8249" spans="11:17">
      <c r="K8249" s="68"/>
      <c r="M8249" s="93"/>
      <c r="N8249" s="79"/>
      <c r="P8249" s="68"/>
      <c r="Q8249" s="79"/>
    </row>
    <row r="8250" spans="11:17">
      <c r="K8250" s="68"/>
      <c r="M8250" s="93"/>
      <c r="N8250" s="79"/>
      <c r="P8250" s="68"/>
      <c r="Q8250" s="79"/>
    </row>
    <row r="8251" spans="11:17">
      <c r="K8251" s="68"/>
      <c r="M8251" s="93"/>
      <c r="N8251" s="79"/>
      <c r="P8251" s="68"/>
      <c r="Q8251" s="79"/>
    </row>
    <row r="8252" spans="11:17">
      <c r="K8252" s="68"/>
      <c r="M8252" s="93"/>
      <c r="N8252" s="79"/>
      <c r="P8252" s="68"/>
      <c r="Q8252" s="79"/>
    </row>
    <row r="8253" spans="11:17">
      <c r="K8253" s="68"/>
      <c r="M8253" s="93"/>
      <c r="N8253" s="79"/>
      <c r="P8253" s="68"/>
      <c r="Q8253" s="79"/>
    </row>
    <row r="8254" spans="11:17">
      <c r="K8254" s="68"/>
      <c r="M8254" s="93"/>
      <c r="N8254" s="79"/>
      <c r="P8254" s="68"/>
      <c r="Q8254" s="79"/>
    </row>
    <row r="8255" spans="11:17">
      <c r="K8255" s="68"/>
      <c r="M8255" s="93"/>
      <c r="N8255" s="79"/>
      <c r="P8255" s="68"/>
      <c r="Q8255" s="79"/>
    </row>
    <row r="8256" spans="11:17">
      <c r="K8256" s="68"/>
      <c r="M8256" s="93"/>
      <c r="N8256" s="79"/>
      <c r="P8256" s="68"/>
      <c r="Q8256" s="79"/>
    </row>
    <row r="8257" spans="11:17">
      <c r="K8257" s="68"/>
      <c r="M8257" s="93"/>
      <c r="N8257" s="79"/>
      <c r="P8257" s="68"/>
      <c r="Q8257" s="79"/>
    </row>
    <row r="8258" spans="11:17">
      <c r="K8258" s="68"/>
      <c r="M8258" s="93"/>
      <c r="N8258" s="79"/>
      <c r="P8258" s="68"/>
      <c r="Q8258" s="79"/>
    </row>
    <row r="8259" spans="11:17">
      <c r="K8259" s="68"/>
      <c r="M8259" s="93"/>
      <c r="N8259" s="79"/>
      <c r="P8259" s="68"/>
      <c r="Q8259" s="79"/>
    </row>
    <row r="8260" spans="11:17">
      <c r="K8260" s="68"/>
      <c r="M8260" s="93"/>
      <c r="N8260" s="79"/>
      <c r="P8260" s="68"/>
      <c r="Q8260" s="79"/>
    </row>
    <row r="8261" spans="11:17">
      <c r="K8261" s="68"/>
      <c r="M8261" s="93"/>
      <c r="N8261" s="79"/>
      <c r="P8261" s="68"/>
      <c r="Q8261" s="79"/>
    </row>
    <row r="8262" spans="11:17">
      <c r="K8262" s="68"/>
      <c r="M8262" s="93"/>
      <c r="N8262" s="79"/>
      <c r="P8262" s="68"/>
      <c r="Q8262" s="79"/>
    </row>
    <row r="8263" spans="11:17">
      <c r="K8263" s="68"/>
      <c r="M8263" s="93"/>
      <c r="N8263" s="79"/>
      <c r="P8263" s="68"/>
      <c r="Q8263" s="79"/>
    </row>
    <row r="8264" spans="11:17">
      <c r="K8264" s="68"/>
      <c r="M8264" s="93"/>
      <c r="N8264" s="79"/>
      <c r="P8264" s="68"/>
      <c r="Q8264" s="79"/>
    </row>
    <row r="8265" spans="11:17">
      <c r="K8265" s="68"/>
      <c r="M8265" s="93"/>
      <c r="N8265" s="79"/>
      <c r="P8265" s="68"/>
      <c r="Q8265" s="79"/>
    </row>
    <row r="8266" spans="11:17">
      <c r="K8266" s="68"/>
      <c r="M8266" s="93"/>
      <c r="N8266" s="79"/>
      <c r="P8266" s="68"/>
      <c r="Q8266" s="79"/>
    </row>
    <row r="8267" spans="11:17">
      <c r="K8267" s="68"/>
      <c r="M8267" s="93"/>
      <c r="N8267" s="79"/>
      <c r="P8267" s="68"/>
      <c r="Q8267" s="79"/>
    </row>
    <row r="8268" spans="11:17">
      <c r="K8268" s="68"/>
      <c r="M8268" s="93"/>
      <c r="N8268" s="79"/>
      <c r="P8268" s="68"/>
      <c r="Q8268" s="79"/>
    </row>
    <row r="8269" spans="11:17">
      <c r="K8269" s="68"/>
      <c r="M8269" s="93"/>
      <c r="N8269" s="79"/>
      <c r="P8269" s="68"/>
      <c r="Q8269" s="79"/>
    </row>
    <row r="8270" spans="11:17">
      <c r="K8270" s="68"/>
      <c r="M8270" s="93"/>
      <c r="N8270" s="79"/>
      <c r="P8270" s="68"/>
      <c r="Q8270" s="79"/>
    </row>
    <row r="8271" spans="11:17">
      <c r="K8271" s="68"/>
      <c r="M8271" s="93"/>
      <c r="N8271" s="79"/>
      <c r="P8271" s="68"/>
      <c r="Q8271" s="79"/>
    </row>
    <row r="8272" spans="11:17">
      <c r="K8272" s="68"/>
      <c r="M8272" s="93"/>
      <c r="N8272" s="79"/>
      <c r="P8272" s="68"/>
      <c r="Q8272" s="79"/>
    </row>
    <row r="8273" spans="11:17">
      <c r="K8273" s="68"/>
      <c r="M8273" s="93"/>
      <c r="N8273" s="79"/>
      <c r="P8273" s="68"/>
      <c r="Q8273" s="79"/>
    </row>
    <row r="8274" spans="11:17">
      <c r="K8274" s="68"/>
      <c r="M8274" s="93"/>
      <c r="N8274" s="79"/>
      <c r="P8274" s="68"/>
      <c r="Q8274" s="79"/>
    </row>
    <row r="8275" spans="11:17">
      <c r="K8275" s="68"/>
      <c r="M8275" s="93"/>
      <c r="N8275" s="79"/>
      <c r="P8275" s="68"/>
      <c r="Q8275" s="79"/>
    </row>
    <row r="8276" spans="11:17">
      <c r="K8276" s="68"/>
      <c r="M8276" s="93"/>
      <c r="N8276" s="79"/>
      <c r="P8276" s="68"/>
      <c r="Q8276" s="79"/>
    </row>
    <row r="8277" spans="11:17">
      <c r="K8277" s="68"/>
      <c r="M8277" s="93"/>
      <c r="N8277" s="79"/>
      <c r="P8277" s="68"/>
      <c r="Q8277" s="79"/>
    </row>
    <row r="8278" spans="11:17">
      <c r="K8278" s="68"/>
      <c r="M8278" s="93"/>
      <c r="N8278" s="79"/>
      <c r="P8278" s="68"/>
      <c r="Q8278" s="79"/>
    </row>
    <row r="8279" spans="11:17">
      <c r="K8279" s="68"/>
      <c r="M8279" s="93"/>
      <c r="N8279" s="79"/>
      <c r="P8279" s="68"/>
      <c r="Q8279" s="79"/>
    </row>
    <row r="8280" spans="11:17">
      <c r="K8280" s="68"/>
      <c r="M8280" s="93"/>
      <c r="N8280" s="79"/>
      <c r="P8280" s="68"/>
      <c r="Q8280" s="79"/>
    </row>
    <row r="8281" spans="11:17">
      <c r="K8281" s="68"/>
      <c r="M8281" s="93"/>
      <c r="N8281" s="79"/>
      <c r="P8281" s="68"/>
      <c r="Q8281" s="79"/>
    </row>
    <row r="8282" spans="11:17">
      <c r="K8282" s="68"/>
      <c r="M8282" s="93"/>
      <c r="N8282" s="79"/>
      <c r="P8282" s="68"/>
      <c r="Q8282" s="79"/>
    </row>
    <row r="8283" spans="11:17">
      <c r="K8283" s="68"/>
      <c r="M8283" s="93"/>
      <c r="N8283" s="79"/>
      <c r="P8283" s="68"/>
      <c r="Q8283" s="79"/>
    </row>
    <row r="8284" spans="11:17">
      <c r="K8284" s="68"/>
      <c r="M8284" s="93"/>
      <c r="N8284" s="79"/>
      <c r="P8284" s="68"/>
      <c r="Q8284" s="79"/>
    </row>
    <row r="8285" spans="11:17">
      <c r="K8285" s="68"/>
      <c r="M8285" s="93"/>
      <c r="N8285" s="79"/>
      <c r="P8285" s="68"/>
      <c r="Q8285" s="79"/>
    </row>
    <row r="8286" spans="11:17">
      <c r="K8286" s="68"/>
      <c r="M8286" s="93"/>
      <c r="N8286" s="79"/>
      <c r="P8286" s="68"/>
      <c r="Q8286" s="79"/>
    </row>
    <row r="8287" spans="11:17">
      <c r="K8287" s="68"/>
      <c r="M8287" s="93"/>
      <c r="N8287" s="79"/>
      <c r="P8287" s="68"/>
      <c r="Q8287" s="79"/>
    </row>
    <row r="8288" spans="11:17">
      <c r="K8288" s="68"/>
      <c r="M8288" s="93"/>
      <c r="N8288" s="79"/>
      <c r="P8288" s="68"/>
      <c r="Q8288" s="79"/>
    </row>
    <row r="8289" spans="11:17">
      <c r="K8289" s="68"/>
      <c r="M8289" s="93"/>
      <c r="N8289" s="79"/>
      <c r="P8289" s="68"/>
      <c r="Q8289" s="79"/>
    </row>
    <row r="8290" spans="11:17">
      <c r="K8290" s="68"/>
      <c r="M8290" s="93"/>
      <c r="N8290" s="79"/>
      <c r="P8290" s="68"/>
      <c r="Q8290" s="79"/>
    </row>
    <row r="8291" spans="11:17">
      <c r="K8291" s="68"/>
      <c r="M8291" s="93"/>
      <c r="N8291" s="79"/>
      <c r="P8291" s="68"/>
      <c r="Q8291" s="79"/>
    </row>
    <row r="8292" spans="11:17">
      <c r="K8292" s="68"/>
      <c r="M8292" s="93"/>
      <c r="N8292" s="79"/>
      <c r="P8292" s="68"/>
      <c r="Q8292" s="79"/>
    </row>
    <row r="8293" spans="11:17">
      <c r="K8293" s="68"/>
      <c r="M8293" s="93"/>
      <c r="N8293" s="79"/>
      <c r="P8293" s="68"/>
      <c r="Q8293" s="79"/>
    </row>
    <row r="8294" spans="11:17">
      <c r="K8294" s="68"/>
      <c r="M8294" s="93"/>
      <c r="N8294" s="79"/>
      <c r="P8294" s="68"/>
      <c r="Q8294" s="79"/>
    </row>
    <row r="8295" spans="11:17">
      <c r="K8295" s="68"/>
      <c r="M8295" s="93"/>
      <c r="N8295" s="79"/>
      <c r="P8295" s="68"/>
      <c r="Q8295" s="79"/>
    </row>
    <row r="8296" spans="11:17">
      <c r="K8296" s="68"/>
      <c r="M8296" s="93"/>
      <c r="N8296" s="79"/>
      <c r="P8296" s="68"/>
      <c r="Q8296" s="79"/>
    </row>
    <row r="8297" spans="11:17">
      <c r="K8297" s="68"/>
      <c r="M8297" s="93"/>
      <c r="N8297" s="79"/>
      <c r="P8297" s="68"/>
      <c r="Q8297" s="79"/>
    </row>
    <row r="8298" spans="11:17">
      <c r="K8298" s="68"/>
      <c r="M8298" s="93"/>
      <c r="N8298" s="79"/>
      <c r="P8298" s="68"/>
      <c r="Q8298" s="79"/>
    </row>
    <row r="8299" spans="11:17">
      <c r="K8299" s="68"/>
      <c r="M8299" s="93"/>
      <c r="N8299" s="79"/>
      <c r="P8299" s="68"/>
      <c r="Q8299" s="79"/>
    </row>
    <row r="8300" spans="11:17">
      <c r="K8300" s="68"/>
      <c r="M8300" s="93"/>
      <c r="N8300" s="79"/>
      <c r="P8300" s="68"/>
      <c r="Q8300" s="79"/>
    </row>
    <row r="8301" spans="11:17">
      <c r="K8301" s="68"/>
      <c r="M8301" s="93"/>
      <c r="N8301" s="79"/>
      <c r="P8301" s="68"/>
      <c r="Q8301" s="79"/>
    </row>
    <row r="8302" spans="11:17">
      <c r="K8302" s="68"/>
      <c r="M8302" s="93"/>
      <c r="N8302" s="79"/>
      <c r="P8302" s="68"/>
      <c r="Q8302" s="79"/>
    </row>
    <row r="8303" spans="11:17">
      <c r="K8303" s="68"/>
      <c r="M8303" s="93"/>
      <c r="N8303" s="79"/>
      <c r="P8303" s="68"/>
      <c r="Q8303" s="79"/>
    </row>
    <row r="8304" spans="11:17">
      <c r="K8304" s="68"/>
      <c r="M8304" s="93"/>
      <c r="N8304" s="79"/>
      <c r="P8304" s="68"/>
      <c r="Q8304" s="79"/>
    </row>
    <row r="8305" spans="11:17">
      <c r="K8305" s="68"/>
      <c r="M8305" s="93"/>
      <c r="N8305" s="79"/>
      <c r="P8305" s="68"/>
      <c r="Q8305" s="79"/>
    </row>
    <row r="8306" spans="11:17">
      <c r="K8306" s="68"/>
      <c r="M8306" s="93"/>
      <c r="N8306" s="79"/>
      <c r="P8306" s="68"/>
      <c r="Q8306" s="79"/>
    </row>
    <row r="8307" spans="11:17">
      <c r="K8307" s="68"/>
      <c r="M8307" s="93"/>
      <c r="N8307" s="79"/>
      <c r="P8307" s="68"/>
      <c r="Q8307" s="79"/>
    </row>
    <row r="8308" spans="11:17">
      <c r="K8308" s="68"/>
      <c r="M8308" s="93"/>
      <c r="N8308" s="79"/>
      <c r="P8308" s="68"/>
      <c r="Q8308" s="79"/>
    </row>
    <row r="8309" spans="11:17">
      <c r="K8309" s="68"/>
      <c r="M8309" s="93"/>
      <c r="N8309" s="79"/>
      <c r="P8309" s="68"/>
      <c r="Q8309" s="79"/>
    </row>
    <row r="8310" spans="11:17">
      <c r="K8310" s="68"/>
      <c r="M8310" s="93"/>
      <c r="N8310" s="79"/>
      <c r="P8310" s="68"/>
      <c r="Q8310" s="79"/>
    </row>
    <row r="8311" spans="11:17">
      <c r="K8311" s="68"/>
      <c r="M8311" s="93"/>
      <c r="N8311" s="79"/>
      <c r="P8311" s="68"/>
      <c r="Q8311" s="79"/>
    </row>
    <row r="8312" spans="11:17">
      <c r="K8312" s="68"/>
      <c r="M8312" s="93"/>
      <c r="N8312" s="79"/>
      <c r="P8312" s="68"/>
      <c r="Q8312" s="79"/>
    </row>
    <row r="8313" spans="11:17">
      <c r="K8313" s="68"/>
      <c r="M8313" s="93"/>
      <c r="N8313" s="79"/>
      <c r="P8313" s="68"/>
      <c r="Q8313" s="79"/>
    </row>
    <row r="8314" spans="11:17">
      <c r="K8314" s="68"/>
      <c r="M8314" s="93"/>
      <c r="N8314" s="79"/>
      <c r="P8314" s="68"/>
      <c r="Q8314" s="79"/>
    </row>
    <row r="8315" spans="11:17">
      <c r="K8315" s="68"/>
      <c r="M8315" s="93"/>
      <c r="N8315" s="79"/>
      <c r="P8315" s="68"/>
      <c r="Q8315" s="79"/>
    </row>
    <row r="8316" spans="11:17">
      <c r="K8316" s="68"/>
      <c r="M8316" s="93"/>
      <c r="N8316" s="79"/>
      <c r="P8316" s="68"/>
      <c r="Q8316" s="79"/>
    </row>
    <row r="8317" spans="11:17">
      <c r="K8317" s="68"/>
      <c r="M8317" s="93"/>
      <c r="N8317" s="79"/>
      <c r="P8317" s="68"/>
      <c r="Q8317" s="79"/>
    </row>
    <row r="8318" spans="11:17">
      <c r="K8318" s="68"/>
      <c r="M8318" s="93"/>
      <c r="N8318" s="79"/>
      <c r="P8318" s="68"/>
      <c r="Q8318" s="79"/>
    </row>
    <row r="8319" spans="11:17">
      <c r="K8319" s="68"/>
      <c r="M8319" s="93"/>
      <c r="N8319" s="79"/>
      <c r="P8319" s="68"/>
      <c r="Q8319" s="79"/>
    </row>
    <row r="8320" spans="11:17">
      <c r="K8320" s="68"/>
      <c r="M8320" s="93"/>
      <c r="N8320" s="79"/>
      <c r="P8320" s="68"/>
      <c r="Q8320" s="79"/>
    </row>
    <row r="8321" spans="11:17">
      <c r="K8321" s="68"/>
      <c r="M8321" s="93"/>
      <c r="N8321" s="79"/>
      <c r="P8321" s="68"/>
      <c r="Q8321" s="79"/>
    </row>
    <row r="8322" spans="11:17">
      <c r="K8322" s="68"/>
      <c r="M8322" s="93"/>
      <c r="N8322" s="79"/>
      <c r="P8322" s="68"/>
      <c r="Q8322" s="79"/>
    </row>
    <row r="8323" spans="11:17">
      <c r="K8323" s="68"/>
      <c r="M8323" s="93"/>
      <c r="N8323" s="79"/>
      <c r="P8323" s="68"/>
      <c r="Q8323" s="79"/>
    </row>
    <row r="8324" spans="11:17">
      <c r="K8324" s="68"/>
      <c r="M8324" s="93"/>
      <c r="N8324" s="79"/>
      <c r="P8324" s="68"/>
      <c r="Q8324" s="79"/>
    </row>
    <row r="8325" spans="11:17">
      <c r="K8325" s="68"/>
      <c r="M8325" s="93"/>
      <c r="N8325" s="79"/>
      <c r="P8325" s="68"/>
      <c r="Q8325" s="79"/>
    </row>
    <row r="8326" spans="11:17">
      <c r="K8326" s="68"/>
      <c r="M8326" s="93"/>
      <c r="N8326" s="79"/>
      <c r="P8326" s="68"/>
      <c r="Q8326" s="79"/>
    </row>
    <row r="8327" spans="11:17">
      <c r="K8327" s="68"/>
      <c r="M8327" s="93"/>
      <c r="N8327" s="79"/>
      <c r="P8327" s="68"/>
      <c r="Q8327" s="79"/>
    </row>
    <row r="8328" spans="11:17">
      <c r="K8328" s="68"/>
      <c r="M8328" s="93"/>
      <c r="N8328" s="79"/>
      <c r="P8328" s="68"/>
      <c r="Q8328" s="79"/>
    </row>
    <row r="8329" spans="11:17">
      <c r="K8329" s="68"/>
      <c r="M8329" s="93"/>
      <c r="N8329" s="79"/>
      <c r="P8329" s="68"/>
      <c r="Q8329" s="79"/>
    </row>
    <row r="8330" spans="11:17">
      <c r="K8330" s="68"/>
      <c r="M8330" s="93"/>
      <c r="N8330" s="79"/>
      <c r="P8330" s="68"/>
      <c r="Q8330" s="79"/>
    </row>
    <row r="8331" spans="11:17">
      <c r="K8331" s="68"/>
      <c r="M8331" s="93"/>
      <c r="N8331" s="79"/>
      <c r="P8331" s="68"/>
      <c r="Q8331" s="79"/>
    </row>
    <row r="8332" spans="11:17">
      <c r="K8332" s="68"/>
      <c r="M8332" s="93"/>
      <c r="N8332" s="79"/>
      <c r="P8332" s="68"/>
      <c r="Q8332" s="79"/>
    </row>
    <row r="8333" spans="11:17">
      <c r="K8333" s="68"/>
      <c r="M8333" s="93"/>
      <c r="N8333" s="79"/>
      <c r="P8333" s="68"/>
      <c r="Q8333" s="79"/>
    </row>
    <row r="8334" spans="11:17">
      <c r="K8334" s="68"/>
      <c r="M8334" s="93"/>
      <c r="N8334" s="79"/>
      <c r="P8334" s="68"/>
      <c r="Q8334" s="79"/>
    </row>
    <row r="8335" spans="11:17">
      <c r="K8335" s="68"/>
      <c r="M8335" s="93"/>
      <c r="N8335" s="79"/>
      <c r="P8335" s="68"/>
      <c r="Q8335" s="79"/>
    </row>
    <row r="8336" spans="11:17">
      <c r="K8336" s="68"/>
      <c r="M8336" s="93"/>
      <c r="N8336" s="79"/>
      <c r="P8336" s="68"/>
      <c r="Q8336" s="79"/>
    </row>
    <row r="8337" spans="11:17">
      <c r="K8337" s="68"/>
      <c r="M8337" s="93"/>
      <c r="N8337" s="79"/>
      <c r="P8337" s="68"/>
      <c r="Q8337" s="79"/>
    </row>
    <row r="8338" spans="11:17">
      <c r="K8338" s="68"/>
      <c r="M8338" s="93"/>
      <c r="N8338" s="79"/>
      <c r="P8338" s="68"/>
      <c r="Q8338" s="79"/>
    </row>
    <row r="8339" spans="11:17">
      <c r="K8339" s="68"/>
      <c r="M8339" s="93"/>
      <c r="N8339" s="79"/>
      <c r="P8339" s="68"/>
      <c r="Q8339" s="79"/>
    </row>
    <row r="8340" spans="11:17">
      <c r="K8340" s="68"/>
      <c r="M8340" s="93"/>
      <c r="N8340" s="79"/>
      <c r="P8340" s="68"/>
      <c r="Q8340" s="79"/>
    </row>
    <row r="8341" spans="11:17">
      <c r="K8341" s="68"/>
      <c r="M8341" s="93"/>
      <c r="N8341" s="79"/>
      <c r="P8341" s="68"/>
      <c r="Q8341" s="79"/>
    </row>
    <row r="8342" spans="11:17">
      <c r="K8342" s="68"/>
      <c r="M8342" s="93"/>
      <c r="N8342" s="79"/>
      <c r="P8342" s="68"/>
      <c r="Q8342" s="79"/>
    </row>
    <row r="8343" spans="11:17">
      <c r="K8343" s="68"/>
      <c r="M8343" s="93"/>
      <c r="N8343" s="79"/>
      <c r="P8343" s="68"/>
      <c r="Q8343" s="79"/>
    </row>
    <row r="8344" spans="11:17">
      <c r="K8344" s="68"/>
      <c r="M8344" s="93"/>
      <c r="N8344" s="79"/>
      <c r="P8344" s="68"/>
      <c r="Q8344" s="79"/>
    </row>
    <row r="8345" spans="11:17">
      <c r="K8345" s="68"/>
      <c r="M8345" s="93"/>
      <c r="N8345" s="79"/>
      <c r="P8345" s="68"/>
      <c r="Q8345" s="79"/>
    </row>
    <row r="8346" spans="11:17">
      <c r="K8346" s="68"/>
      <c r="M8346" s="93"/>
      <c r="N8346" s="79"/>
      <c r="P8346" s="68"/>
      <c r="Q8346" s="79"/>
    </row>
    <row r="8347" spans="11:17">
      <c r="K8347" s="68"/>
      <c r="M8347" s="93"/>
      <c r="N8347" s="79"/>
      <c r="P8347" s="68"/>
      <c r="Q8347" s="79"/>
    </row>
    <row r="8348" spans="11:17">
      <c r="K8348" s="68"/>
      <c r="M8348" s="93"/>
      <c r="N8348" s="79"/>
      <c r="P8348" s="68"/>
      <c r="Q8348" s="79"/>
    </row>
    <row r="8349" spans="11:17">
      <c r="K8349" s="68"/>
      <c r="M8349" s="93"/>
      <c r="N8349" s="79"/>
      <c r="P8349" s="68"/>
      <c r="Q8349" s="79"/>
    </row>
    <row r="8350" spans="11:17">
      <c r="K8350" s="68"/>
      <c r="M8350" s="93"/>
      <c r="N8350" s="79"/>
      <c r="P8350" s="68"/>
      <c r="Q8350" s="79"/>
    </row>
    <row r="8351" spans="11:17">
      <c r="K8351" s="68"/>
      <c r="M8351" s="93"/>
      <c r="N8351" s="79"/>
      <c r="P8351" s="68"/>
      <c r="Q8351" s="79"/>
    </row>
    <row r="8352" spans="11:17">
      <c r="K8352" s="68"/>
      <c r="M8352" s="93"/>
      <c r="N8352" s="79"/>
      <c r="P8352" s="68"/>
      <c r="Q8352" s="79"/>
    </row>
    <row r="8353" spans="11:17">
      <c r="K8353" s="68"/>
      <c r="M8353" s="93"/>
      <c r="N8353" s="79"/>
      <c r="P8353" s="68"/>
      <c r="Q8353" s="79"/>
    </row>
    <row r="8354" spans="11:17">
      <c r="K8354" s="68"/>
      <c r="M8354" s="93"/>
      <c r="N8354" s="79"/>
      <c r="P8354" s="68"/>
      <c r="Q8354" s="79"/>
    </row>
    <row r="8355" spans="11:17">
      <c r="K8355" s="68"/>
      <c r="M8355" s="93"/>
      <c r="N8355" s="79"/>
      <c r="P8355" s="68"/>
      <c r="Q8355" s="79"/>
    </row>
    <row r="8356" spans="11:17">
      <c r="K8356" s="68"/>
      <c r="M8356" s="93"/>
      <c r="N8356" s="79"/>
      <c r="P8356" s="68"/>
      <c r="Q8356" s="79"/>
    </row>
    <row r="8357" spans="11:17">
      <c r="K8357" s="68"/>
      <c r="M8357" s="93"/>
      <c r="N8357" s="79"/>
      <c r="P8357" s="68"/>
      <c r="Q8357" s="79"/>
    </row>
    <row r="8358" spans="11:17">
      <c r="K8358" s="68"/>
      <c r="M8358" s="93"/>
      <c r="N8358" s="79"/>
      <c r="P8358" s="68"/>
      <c r="Q8358" s="79"/>
    </row>
    <row r="8359" spans="11:17">
      <c r="K8359" s="68"/>
      <c r="M8359" s="93"/>
      <c r="N8359" s="79"/>
      <c r="P8359" s="68"/>
      <c r="Q8359" s="79"/>
    </row>
    <row r="8360" spans="11:17">
      <c r="K8360" s="68"/>
      <c r="M8360" s="93"/>
      <c r="N8360" s="79"/>
      <c r="P8360" s="68"/>
      <c r="Q8360" s="79"/>
    </row>
    <row r="8361" spans="11:17">
      <c r="K8361" s="68"/>
      <c r="M8361" s="93"/>
      <c r="N8361" s="79"/>
      <c r="P8361" s="68"/>
      <c r="Q8361" s="79"/>
    </row>
    <row r="8362" spans="11:17">
      <c r="K8362" s="68"/>
      <c r="M8362" s="93"/>
      <c r="N8362" s="79"/>
      <c r="P8362" s="68"/>
      <c r="Q8362" s="79"/>
    </row>
    <row r="8363" spans="11:17">
      <c r="K8363" s="68"/>
      <c r="M8363" s="93"/>
      <c r="N8363" s="79"/>
      <c r="P8363" s="68"/>
      <c r="Q8363" s="79"/>
    </row>
    <row r="8364" spans="11:17">
      <c r="K8364" s="68"/>
      <c r="M8364" s="93"/>
      <c r="N8364" s="79"/>
      <c r="P8364" s="68"/>
      <c r="Q8364" s="79"/>
    </row>
    <row r="8365" spans="11:17">
      <c r="K8365" s="68"/>
      <c r="M8365" s="93"/>
      <c r="N8365" s="79"/>
      <c r="P8365" s="68"/>
      <c r="Q8365" s="79"/>
    </row>
    <row r="8366" spans="11:17">
      <c r="K8366" s="68"/>
      <c r="M8366" s="93"/>
      <c r="N8366" s="79"/>
      <c r="P8366" s="68"/>
      <c r="Q8366" s="79"/>
    </row>
    <row r="8367" spans="11:17">
      <c r="K8367" s="68"/>
      <c r="M8367" s="93"/>
      <c r="N8367" s="79"/>
      <c r="P8367" s="68"/>
      <c r="Q8367" s="79"/>
    </row>
    <row r="8368" spans="11:17">
      <c r="K8368" s="68"/>
      <c r="M8368" s="93"/>
      <c r="N8368" s="79"/>
      <c r="P8368" s="68"/>
      <c r="Q8368" s="79"/>
    </row>
    <row r="8369" spans="11:17">
      <c r="K8369" s="68"/>
      <c r="M8369" s="93"/>
      <c r="N8369" s="79"/>
      <c r="P8369" s="68"/>
      <c r="Q8369" s="79"/>
    </row>
    <row r="8370" spans="11:17">
      <c r="K8370" s="68"/>
      <c r="M8370" s="93"/>
      <c r="N8370" s="79"/>
      <c r="P8370" s="68"/>
      <c r="Q8370" s="79"/>
    </row>
    <row r="8371" spans="11:17">
      <c r="K8371" s="68"/>
      <c r="M8371" s="93"/>
      <c r="N8371" s="79"/>
      <c r="P8371" s="68"/>
      <c r="Q8371" s="79"/>
    </row>
    <row r="8372" spans="11:17">
      <c r="K8372" s="68"/>
      <c r="M8372" s="93"/>
      <c r="N8372" s="79"/>
      <c r="P8372" s="68"/>
      <c r="Q8372" s="79"/>
    </row>
    <row r="8373" spans="11:17">
      <c r="K8373" s="68"/>
      <c r="M8373" s="93"/>
      <c r="N8373" s="79"/>
      <c r="P8373" s="68"/>
      <c r="Q8373" s="79"/>
    </row>
    <row r="8374" spans="11:17">
      <c r="K8374" s="68"/>
      <c r="M8374" s="93"/>
      <c r="N8374" s="79"/>
      <c r="P8374" s="68"/>
      <c r="Q8374" s="79"/>
    </row>
    <row r="8375" spans="11:17">
      <c r="K8375" s="68"/>
      <c r="M8375" s="93"/>
      <c r="N8375" s="79"/>
      <c r="P8375" s="68"/>
      <c r="Q8375" s="79"/>
    </row>
    <row r="8376" spans="11:17">
      <c r="K8376" s="68"/>
      <c r="M8376" s="93"/>
      <c r="N8376" s="79"/>
      <c r="P8376" s="68"/>
      <c r="Q8376" s="79"/>
    </row>
    <row r="8377" spans="11:17">
      <c r="K8377" s="68"/>
      <c r="M8377" s="93"/>
      <c r="N8377" s="79"/>
      <c r="P8377" s="68"/>
      <c r="Q8377" s="79"/>
    </row>
    <row r="8378" spans="11:17">
      <c r="K8378" s="68"/>
      <c r="M8378" s="93"/>
      <c r="N8378" s="79"/>
      <c r="P8378" s="68"/>
      <c r="Q8378" s="79"/>
    </row>
    <row r="8379" spans="11:17">
      <c r="K8379" s="68"/>
      <c r="M8379" s="93"/>
      <c r="N8379" s="79"/>
      <c r="P8379" s="68"/>
      <c r="Q8379" s="79"/>
    </row>
    <row r="8380" spans="11:17">
      <c r="K8380" s="68"/>
      <c r="M8380" s="93"/>
      <c r="N8380" s="79"/>
      <c r="P8380" s="68"/>
      <c r="Q8380" s="79"/>
    </row>
    <row r="8381" spans="11:17">
      <c r="K8381" s="68"/>
      <c r="M8381" s="93"/>
      <c r="N8381" s="79"/>
      <c r="P8381" s="68"/>
      <c r="Q8381" s="79"/>
    </row>
    <row r="8382" spans="11:17">
      <c r="K8382" s="68"/>
      <c r="M8382" s="93"/>
      <c r="N8382" s="79"/>
      <c r="P8382" s="68"/>
      <c r="Q8382" s="79"/>
    </row>
    <row r="8383" spans="11:17">
      <c r="K8383" s="68"/>
      <c r="M8383" s="93"/>
      <c r="N8383" s="79"/>
      <c r="P8383" s="68"/>
      <c r="Q8383" s="79"/>
    </row>
    <row r="8384" spans="11:17">
      <c r="K8384" s="68"/>
      <c r="M8384" s="93"/>
      <c r="N8384" s="79"/>
      <c r="P8384" s="68"/>
      <c r="Q8384" s="79"/>
    </row>
    <row r="8385" spans="11:17">
      <c r="K8385" s="68"/>
      <c r="M8385" s="93"/>
      <c r="N8385" s="79"/>
      <c r="P8385" s="68"/>
      <c r="Q8385" s="79"/>
    </row>
    <row r="8386" spans="11:17">
      <c r="K8386" s="68"/>
      <c r="M8386" s="93"/>
      <c r="N8386" s="79"/>
      <c r="P8386" s="68"/>
      <c r="Q8386" s="79"/>
    </row>
    <row r="8387" spans="11:17">
      <c r="K8387" s="68"/>
      <c r="M8387" s="93"/>
      <c r="N8387" s="79"/>
      <c r="P8387" s="68"/>
      <c r="Q8387" s="79"/>
    </row>
    <row r="8388" spans="11:17">
      <c r="K8388" s="68"/>
      <c r="M8388" s="93"/>
      <c r="N8388" s="79"/>
      <c r="P8388" s="68"/>
      <c r="Q8388" s="79"/>
    </row>
    <row r="8389" spans="11:17">
      <c r="K8389" s="68"/>
      <c r="M8389" s="93"/>
      <c r="N8389" s="79"/>
      <c r="P8389" s="68"/>
      <c r="Q8389" s="79"/>
    </row>
    <row r="8390" spans="11:17">
      <c r="K8390" s="68"/>
      <c r="M8390" s="93"/>
      <c r="N8390" s="79"/>
      <c r="P8390" s="68"/>
      <c r="Q8390" s="79"/>
    </row>
    <row r="8391" spans="11:17">
      <c r="K8391" s="68"/>
      <c r="M8391" s="93"/>
      <c r="N8391" s="79"/>
      <c r="P8391" s="68"/>
      <c r="Q8391" s="79"/>
    </row>
    <row r="8392" spans="11:17">
      <c r="K8392" s="68"/>
      <c r="M8392" s="93"/>
      <c r="N8392" s="79"/>
      <c r="P8392" s="68"/>
      <c r="Q8392" s="79"/>
    </row>
    <row r="8393" spans="11:17">
      <c r="K8393" s="68"/>
      <c r="M8393" s="93"/>
      <c r="N8393" s="79"/>
      <c r="P8393" s="68"/>
      <c r="Q8393" s="79"/>
    </row>
    <row r="8394" spans="11:17">
      <c r="K8394" s="68"/>
      <c r="M8394" s="93"/>
      <c r="N8394" s="79"/>
      <c r="P8394" s="68"/>
      <c r="Q8394" s="79"/>
    </row>
    <row r="8395" spans="11:17">
      <c r="K8395" s="68"/>
      <c r="M8395" s="93"/>
      <c r="N8395" s="79"/>
      <c r="P8395" s="68"/>
      <c r="Q8395" s="79"/>
    </row>
    <row r="8396" spans="11:17">
      <c r="K8396" s="68"/>
      <c r="M8396" s="93"/>
      <c r="N8396" s="79"/>
      <c r="P8396" s="68"/>
      <c r="Q8396" s="79"/>
    </row>
    <row r="8397" spans="11:17">
      <c r="K8397" s="68"/>
      <c r="M8397" s="93"/>
      <c r="N8397" s="79"/>
      <c r="P8397" s="68"/>
      <c r="Q8397" s="79"/>
    </row>
    <row r="8398" spans="11:17">
      <c r="K8398" s="68"/>
      <c r="M8398" s="93"/>
      <c r="N8398" s="79"/>
      <c r="P8398" s="68"/>
      <c r="Q8398" s="79"/>
    </row>
    <row r="8399" spans="11:17">
      <c r="K8399" s="68"/>
      <c r="M8399" s="93"/>
      <c r="N8399" s="79"/>
      <c r="P8399" s="68"/>
      <c r="Q8399" s="79"/>
    </row>
    <row r="8400" spans="11:17">
      <c r="K8400" s="68"/>
      <c r="M8400" s="93"/>
      <c r="N8400" s="79"/>
      <c r="P8400" s="68"/>
      <c r="Q8400" s="79"/>
    </row>
    <row r="8401" spans="11:17">
      <c r="K8401" s="68"/>
      <c r="M8401" s="93"/>
      <c r="N8401" s="79"/>
      <c r="P8401" s="68"/>
      <c r="Q8401" s="79"/>
    </row>
    <row r="8402" spans="11:17">
      <c r="K8402" s="68"/>
      <c r="M8402" s="93"/>
      <c r="N8402" s="79"/>
      <c r="P8402" s="68"/>
      <c r="Q8402" s="79"/>
    </row>
    <row r="8403" spans="11:17">
      <c r="K8403" s="68"/>
      <c r="M8403" s="93"/>
      <c r="N8403" s="79"/>
      <c r="P8403" s="68"/>
      <c r="Q8403" s="79"/>
    </row>
    <row r="8404" spans="11:17">
      <c r="K8404" s="68"/>
      <c r="M8404" s="93"/>
      <c r="N8404" s="79"/>
      <c r="P8404" s="68"/>
      <c r="Q8404" s="79"/>
    </row>
    <row r="8405" spans="11:17">
      <c r="K8405" s="68"/>
      <c r="M8405" s="93"/>
      <c r="N8405" s="79"/>
      <c r="P8405" s="68"/>
      <c r="Q8405" s="79"/>
    </row>
    <row r="8406" spans="11:17">
      <c r="K8406" s="68"/>
      <c r="M8406" s="93"/>
      <c r="N8406" s="79"/>
      <c r="P8406" s="68"/>
      <c r="Q8406" s="79"/>
    </row>
    <row r="8407" spans="11:17">
      <c r="K8407" s="68"/>
      <c r="M8407" s="93"/>
      <c r="N8407" s="79"/>
      <c r="P8407" s="68"/>
      <c r="Q8407" s="79"/>
    </row>
    <row r="8408" spans="11:17">
      <c r="K8408" s="68"/>
      <c r="M8408" s="93"/>
      <c r="N8408" s="79"/>
      <c r="P8408" s="68"/>
      <c r="Q8408" s="79"/>
    </row>
    <row r="8409" spans="11:17">
      <c r="K8409" s="68"/>
      <c r="M8409" s="93"/>
      <c r="N8409" s="79"/>
      <c r="P8409" s="68"/>
      <c r="Q8409" s="79"/>
    </row>
    <row r="8410" spans="11:17">
      <c r="K8410" s="68"/>
      <c r="M8410" s="93"/>
      <c r="N8410" s="79"/>
      <c r="P8410" s="68"/>
      <c r="Q8410" s="79"/>
    </row>
    <row r="8411" spans="11:17">
      <c r="K8411" s="68"/>
      <c r="M8411" s="93"/>
      <c r="N8411" s="79"/>
      <c r="P8411" s="68"/>
      <c r="Q8411" s="79"/>
    </row>
    <row r="8412" spans="11:17">
      <c r="K8412" s="68"/>
      <c r="M8412" s="93"/>
      <c r="N8412" s="79"/>
      <c r="P8412" s="68"/>
      <c r="Q8412" s="79"/>
    </row>
    <row r="8413" spans="11:17">
      <c r="K8413" s="68"/>
      <c r="M8413" s="93"/>
      <c r="N8413" s="79"/>
      <c r="P8413" s="68"/>
      <c r="Q8413" s="79"/>
    </row>
    <row r="8414" spans="11:17">
      <c r="K8414" s="68"/>
      <c r="M8414" s="93"/>
      <c r="N8414" s="79"/>
      <c r="P8414" s="68"/>
      <c r="Q8414" s="79"/>
    </row>
    <row r="8415" spans="11:17">
      <c r="K8415" s="68"/>
      <c r="M8415" s="93"/>
      <c r="N8415" s="79"/>
      <c r="P8415" s="68"/>
      <c r="Q8415" s="79"/>
    </row>
    <row r="8416" spans="11:17">
      <c r="K8416" s="68"/>
      <c r="M8416" s="93"/>
      <c r="N8416" s="79"/>
      <c r="P8416" s="68"/>
      <c r="Q8416" s="79"/>
    </row>
    <row r="8417" spans="11:17">
      <c r="K8417" s="68"/>
      <c r="M8417" s="93"/>
      <c r="N8417" s="79"/>
      <c r="P8417" s="68"/>
      <c r="Q8417" s="79"/>
    </row>
    <row r="8418" spans="11:17">
      <c r="K8418" s="68"/>
      <c r="M8418" s="93"/>
      <c r="N8418" s="79"/>
      <c r="P8418" s="68"/>
      <c r="Q8418" s="79"/>
    </row>
    <row r="8419" spans="11:17">
      <c r="K8419" s="68"/>
      <c r="M8419" s="93"/>
      <c r="N8419" s="79"/>
      <c r="P8419" s="68"/>
      <c r="Q8419" s="79"/>
    </row>
    <row r="8420" spans="11:17">
      <c r="K8420" s="68"/>
      <c r="M8420" s="93"/>
      <c r="N8420" s="79"/>
      <c r="P8420" s="68"/>
      <c r="Q8420" s="79"/>
    </row>
    <row r="8421" spans="11:17">
      <c r="K8421" s="68"/>
      <c r="M8421" s="93"/>
      <c r="N8421" s="79"/>
      <c r="P8421" s="68"/>
      <c r="Q8421" s="79"/>
    </row>
    <row r="8422" spans="11:17">
      <c r="K8422" s="68"/>
      <c r="M8422" s="93"/>
      <c r="N8422" s="79"/>
      <c r="P8422" s="68"/>
      <c r="Q8422" s="79"/>
    </row>
    <row r="8423" spans="11:17">
      <c r="K8423" s="68"/>
      <c r="M8423" s="93"/>
      <c r="N8423" s="79"/>
      <c r="P8423" s="68"/>
      <c r="Q8423" s="79"/>
    </row>
    <row r="8424" spans="11:17">
      <c r="K8424" s="68"/>
      <c r="M8424" s="93"/>
      <c r="N8424" s="79"/>
      <c r="P8424" s="68"/>
      <c r="Q8424" s="79"/>
    </row>
    <row r="8425" spans="11:17">
      <c r="K8425" s="68"/>
      <c r="M8425" s="93"/>
      <c r="N8425" s="79"/>
      <c r="P8425" s="68"/>
      <c r="Q8425" s="79"/>
    </row>
    <row r="8426" spans="11:17">
      <c r="K8426" s="68"/>
      <c r="M8426" s="93"/>
      <c r="N8426" s="79"/>
      <c r="P8426" s="68"/>
      <c r="Q8426" s="79"/>
    </row>
    <row r="8427" spans="11:17">
      <c r="K8427" s="68"/>
      <c r="M8427" s="93"/>
      <c r="N8427" s="79"/>
      <c r="P8427" s="68"/>
      <c r="Q8427" s="79"/>
    </row>
    <row r="8428" spans="11:17">
      <c r="K8428" s="68"/>
      <c r="M8428" s="93"/>
      <c r="N8428" s="79"/>
      <c r="P8428" s="68"/>
      <c r="Q8428" s="79"/>
    </row>
    <row r="8429" spans="11:17">
      <c r="K8429" s="68"/>
      <c r="M8429" s="93"/>
      <c r="N8429" s="79"/>
      <c r="P8429" s="68"/>
      <c r="Q8429" s="79"/>
    </row>
    <row r="8430" spans="11:17">
      <c r="K8430" s="68"/>
      <c r="M8430" s="93"/>
      <c r="N8430" s="79"/>
      <c r="P8430" s="68"/>
      <c r="Q8430" s="79"/>
    </row>
    <row r="8431" spans="11:17">
      <c r="K8431" s="68"/>
      <c r="M8431" s="93"/>
      <c r="N8431" s="79"/>
      <c r="P8431" s="68"/>
      <c r="Q8431" s="79"/>
    </row>
    <row r="8432" spans="11:17">
      <c r="K8432" s="68"/>
      <c r="M8432" s="93"/>
      <c r="N8432" s="79"/>
      <c r="P8432" s="68"/>
      <c r="Q8432" s="79"/>
    </row>
    <row r="8433" spans="11:17">
      <c r="K8433" s="68"/>
      <c r="M8433" s="93"/>
      <c r="N8433" s="79"/>
      <c r="P8433" s="68"/>
      <c r="Q8433" s="79"/>
    </row>
    <row r="8434" spans="11:17">
      <c r="K8434" s="68"/>
      <c r="M8434" s="93"/>
      <c r="N8434" s="79"/>
      <c r="P8434" s="68"/>
      <c r="Q8434" s="79"/>
    </row>
    <row r="8435" spans="11:17">
      <c r="K8435" s="68"/>
      <c r="M8435" s="93"/>
      <c r="N8435" s="79"/>
      <c r="P8435" s="68"/>
      <c r="Q8435" s="79"/>
    </row>
    <row r="8436" spans="11:17">
      <c r="K8436" s="68"/>
      <c r="M8436" s="93"/>
      <c r="N8436" s="79"/>
      <c r="P8436" s="68"/>
      <c r="Q8436" s="79"/>
    </row>
    <row r="8437" spans="11:17">
      <c r="K8437" s="68"/>
      <c r="M8437" s="93"/>
      <c r="N8437" s="79"/>
      <c r="P8437" s="68"/>
      <c r="Q8437" s="79"/>
    </row>
    <row r="8438" spans="11:17">
      <c r="K8438" s="68"/>
      <c r="M8438" s="93"/>
      <c r="N8438" s="79"/>
      <c r="P8438" s="68"/>
      <c r="Q8438" s="79"/>
    </row>
    <row r="8439" spans="11:17">
      <c r="K8439" s="68"/>
      <c r="M8439" s="93"/>
      <c r="N8439" s="79"/>
      <c r="P8439" s="68"/>
      <c r="Q8439" s="79"/>
    </row>
    <row r="8440" spans="11:17">
      <c r="K8440" s="68"/>
      <c r="M8440" s="93"/>
      <c r="N8440" s="79"/>
      <c r="P8440" s="68"/>
      <c r="Q8440" s="79"/>
    </row>
    <row r="8441" spans="11:17">
      <c r="K8441" s="68"/>
      <c r="M8441" s="93"/>
      <c r="N8441" s="79"/>
      <c r="P8441" s="68"/>
      <c r="Q8441" s="79"/>
    </row>
    <row r="8442" spans="11:17">
      <c r="K8442" s="68"/>
      <c r="M8442" s="93"/>
      <c r="N8442" s="79"/>
      <c r="P8442" s="68"/>
      <c r="Q8442" s="79"/>
    </row>
    <row r="8443" spans="11:17">
      <c r="K8443" s="68"/>
      <c r="M8443" s="93"/>
      <c r="N8443" s="79"/>
      <c r="P8443" s="68"/>
      <c r="Q8443" s="79"/>
    </row>
    <row r="8444" spans="11:17">
      <c r="K8444" s="68"/>
      <c r="M8444" s="93"/>
      <c r="N8444" s="79"/>
      <c r="P8444" s="68"/>
      <c r="Q8444" s="79"/>
    </row>
    <row r="8445" spans="11:17">
      <c r="K8445" s="68"/>
      <c r="M8445" s="93"/>
      <c r="N8445" s="79"/>
      <c r="P8445" s="68"/>
      <c r="Q8445" s="79"/>
    </row>
    <row r="8446" spans="11:17">
      <c r="K8446" s="68"/>
      <c r="M8446" s="93"/>
      <c r="N8446" s="79"/>
      <c r="P8446" s="68"/>
      <c r="Q8446" s="79"/>
    </row>
    <row r="8447" spans="11:17">
      <c r="K8447" s="68"/>
      <c r="M8447" s="93"/>
      <c r="N8447" s="79"/>
      <c r="P8447" s="68"/>
      <c r="Q8447" s="79"/>
    </row>
    <row r="8448" spans="11:17">
      <c r="K8448" s="68"/>
      <c r="M8448" s="93"/>
      <c r="N8448" s="79"/>
      <c r="P8448" s="68"/>
      <c r="Q8448" s="79"/>
    </row>
    <row r="8449" spans="11:17">
      <c r="K8449" s="68"/>
      <c r="M8449" s="93"/>
      <c r="N8449" s="79"/>
      <c r="P8449" s="68"/>
      <c r="Q8449" s="79"/>
    </row>
    <row r="8450" spans="11:17">
      <c r="K8450" s="68"/>
      <c r="M8450" s="93"/>
      <c r="N8450" s="79"/>
      <c r="P8450" s="68"/>
      <c r="Q8450" s="79"/>
    </row>
    <row r="8451" spans="11:17">
      <c r="K8451" s="68"/>
      <c r="M8451" s="93"/>
      <c r="N8451" s="79"/>
      <c r="P8451" s="68"/>
      <c r="Q8451" s="79"/>
    </row>
    <row r="8452" spans="11:17">
      <c r="K8452" s="68"/>
      <c r="M8452" s="93"/>
      <c r="N8452" s="79"/>
      <c r="P8452" s="68"/>
      <c r="Q8452" s="79"/>
    </row>
    <row r="8453" spans="11:17">
      <c r="K8453" s="68"/>
      <c r="M8453" s="93"/>
      <c r="N8453" s="79"/>
      <c r="P8453" s="68"/>
      <c r="Q8453" s="79"/>
    </row>
    <row r="8454" spans="11:17">
      <c r="K8454" s="68"/>
      <c r="M8454" s="93"/>
      <c r="N8454" s="79"/>
      <c r="P8454" s="68"/>
      <c r="Q8454" s="79"/>
    </row>
    <row r="8455" spans="11:17">
      <c r="K8455" s="68"/>
      <c r="M8455" s="93"/>
      <c r="N8455" s="79"/>
      <c r="P8455" s="68"/>
      <c r="Q8455" s="79"/>
    </row>
    <row r="8456" spans="11:17">
      <c r="K8456" s="68"/>
      <c r="M8456" s="93"/>
      <c r="N8456" s="79"/>
      <c r="P8456" s="68"/>
      <c r="Q8456" s="79"/>
    </row>
    <row r="8457" spans="11:17">
      <c r="K8457" s="68"/>
      <c r="M8457" s="93"/>
      <c r="N8457" s="79"/>
      <c r="P8457" s="68"/>
      <c r="Q8457" s="79"/>
    </row>
    <row r="8458" spans="11:17">
      <c r="K8458" s="68"/>
      <c r="M8458" s="93"/>
      <c r="N8458" s="79"/>
      <c r="P8458" s="68"/>
      <c r="Q8458" s="79"/>
    </row>
    <row r="8459" spans="11:17">
      <c r="K8459" s="68"/>
      <c r="M8459" s="93"/>
      <c r="N8459" s="79"/>
      <c r="P8459" s="68"/>
      <c r="Q8459" s="79"/>
    </row>
    <row r="8460" spans="11:17">
      <c r="K8460" s="68"/>
      <c r="M8460" s="93"/>
      <c r="N8460" s="79"/>
      <c r="P8460" s="68"/>
      <c r="Q8460" s="79"/>
    </row>
    <row r="8461" spans="11:17">
      <c r="K8461" s="68"/>
      <c r="M8461" s="93"/>
      <c r="N8461" s="79"/>
      <c r="P8461" s="68"/>
      <c r="Q8461" s="79"/>
    </row>
    <row r="8462" spans="11:17">
      <c r="K8462" s="68"/>
      <c r="M8462" s="93"/>
      <c r="N8462" s="79"/>
      <c r="P8462" s="68"/>
      <c r="Q8462" s="79"/>
    </row>
    <row r="8463" spans="11:17">
      <c r="K8463" s="68"/>
      <c r="M8463" s="93"/>
      <c r="N8463" s="79"/>
      <c r="P8463" s="68"/>
      <c r="Q8463" s="79"/>
    </row>
    <row r="8464" spans="11:17">
      <c r="K8464" s="68"/>
      <c r="M8464" s="93"/>
      <c r="N8464" s="79"/>
      <c r="P8464" s="68"/>
      <c r="Q8464" s="79"/>
    </row>
    <row r="8465" spans="11:17">
      <c r="K8465" s="68"/>
      <c r="M8465" s="93"/>
      <c r="N8465" s="79"/>
      <c r="P8465" s="68"/>
      <c r="Q8465" s="79"/>
    </row>
    <row r="8466" spans="11:17">
      <c r="K8466" s="68"/>
      <c r="M8466" s="93"/>
      <c r="N8466" s="79"/>
      <c r="P8466" s="68"/>
      <c r="Q8466" s="79"/>
    </row>
    <row r="8467" spans="11:17">
      <c r="K8467" s="68"/>
      <c r="M8467" s="93"/>
      <c r="N8467" s="79"/>
      <c r="P8467" s="68"/>
      <c r="Q8467" s="79"/>
    </row>
    <row r="8468" spans="11:17">
      <c r="K8468" s="68"/>
      <c r="M8468" s="93"/>
      <c r="N8468" s="79"/>
      <c r="P8468" s="68"/>
      <c r="Q8468" s="79"/>
    </row>
    <row r="8469" spans="11:17">
      <c r="K8469" s="68"/>
      <c r="M8469" s="93"/>
      <c r="N8469" s="79"/>
      <c r="P8469" s="68"/>
      <c r="Q8469" s="79"/>
    </row>
    <row r="8470" spans="11:17">
      <c r="K8470" s="68"/>
      <c r="M8470" s="93"/>
      <c r="N8470" s="79"/>
      <c r="P8470" s="68"/>
      <c r="Q8470" s="79"/>
    </row>
    <row r="8471" spans="11:17">
      <c r="K8471" s="68"/>
      <c r="M8471" s="93"/>
      <c r="N8471" s="79"/>
      <c r="P8471" s="68"/>
      <c r="Q8471" s="79"/>
    </row>
    <row r="8472" spans="11:17">
      <c r="K8472" s="68"/>
      <c r="M8472" s="93"/>
      <c r="N8472" s="79"/>
      <c r="P8472" s="68"/>
      <c r="Q8472" s="79"/>
    </row>
    <row r="8473" spans="11:17">
      <c r="K8473" s="68"/>
      <c r="M8473" s="93"/>
      <c r="N8473" s="79"/>
      <c r="P8473" s="68"/>
      <c r="Q8473" s="79"/>
    </row>
    <row r="8474" spans="11:17">
      <c r="K8474" s="68"/>
      <c r="M8474" s="93"/>
      <c r="N8474" s="79"/>
      <c r="P8474" s="68"/>
      <c r="Q8474" s="79"/>
    </row>
    <row r="8475" spans="11:17">
      <c r="K8475" s="68"/>
      <c r="M8475" s="93"/>
      <c r="N8475" s="79"/>
      <c r="P8475" s="68"/>
      <c r="Q8475" s="79"/>
    </row>
    <row r="8476" spans="11:17">
      <c r="K8476" s="68"/>
      <c r="M8476" s="93"/>
      <c r="N8476" s="79"/>
      <c r="P8476" s="68"/>
      <c r="Q8476" s="79"/>
    </row>
    <row r="8477" spans="11:17">
      <c r="K8477" s="68"/>
      <c r="M8477" s="93"/>
      <c r="N8477" s="79"/>
      <c r="P8477" s="68"/>
      <c r="Q8477" s="79"/>
    </row>
    <row r="8478" spans="11:17">
      <c r="K8478" s="68"/>
      <c r="M8478" s="93"/>
      <c r="N8478" s="79"/>
      <c r="P8478" s="68"/>
      <c r="Q8478" s="79"/>
    </row>
    <row r="8479" spans="11:17">
      <c r="K8479" s="68"/>
      <c r="M8479" s="93"/>
      <c r="N8479" s="79"/>
      <c r="P8479" s="68"/>
      <c r="Q8479" s="79"/>
    </row>
    <row r="8480" spans="11:17">
      <c r="K8480" s="68"/>
      <c r="M8480" s="93"/>
      <c r="N8480" s="79"/>
      <c r="P8480" s="68"/>
      <c r="Q8480" s="79"/>
    </row>
    <row r="8481" spans="11:17">
      <c r="K8481" s="68"/>
      <c r="M8481" s="93"/>
      <c r="N8481" s="79"/>
      <c r="P8481" s="68"/>
      <c r="Q8481" s="79"/>
    </row>
    <row r="8482" spans="11:17">
      <c r="K8482" s="68"/>
      <c r="M8482" s="93"/>
      <c r="N8482" s="79"/>
      <c r="P8482" s="68"/>
      <c r="Q8482" s="79"/>
    </row>
    <row r="8483" spans="11:17">
      <c r="K8483" s="68"/>
      <c r="M8483" s="93"/>
      <c r="N8483" s="79"/>
      <c r="P8483" s="68"/>
      <c r="Q8483" s="79"/>
    </row>
    <row r="8484" spans="11:17">
      <c r="K8484" s="68"/>
      <c r="M8484" s="93"/>
      <c r="N8484" s="79"/>
      <c r="P8484" s="68"/>
      <c r="Q8484" s="79"/>
    </row>
    <row r="8485" spans="11:17">
      <c r="K8485" s="68"/>
      <c r="M8485" s="93"/>
      <c r="N8485" s="79"/>
      <c r="P8485" s="68"/>
      <c r="Q8485" s="79"/>
    </row>
    <row r="8486" spans="11:17">
      <c r="K8486" s="68"/>
      <c r="M8486" s="93"/>
      <c r="N8486" s="79"/>
      <c r="P8486" s="68"/>
      <c r="Q8486" s="79"/>
    </row>
    <row r="8487" spans="11:17">
      <c r="K8487" s="68"/>
      <c r="M8487" s="93"/>
      <c r="N8487" s="79"/>
      <c r="P8487" s="68"/>
      <c r="Q8487" s="79"/>
    </row>
    <row r="8488" spans="11:17">
      <c r="K8488" s="68"/>
      <c r="M8488" s="93"/>
      <c r="N8488" s="79"/>
      <c r="P8488" s="68"/>
      <c r="Q8488" s="79"/>
    </row>
    <row r="8489" spans="11:17">
      <c r="K8489" s="68"/>
      <c r="M8489" s="93"/>
      <c r="N8489" s="79"/>
      <c r="P8489" s="68"/>
      <c r="Q8489" s="79"/>
    </row>
    <row r="8490" spans="11:17">
      <c r="K8490" s="68"/>
      <c r="M8490" s="93"/>
      <c r="N8490" s="79"/>
      <c r="P8490" s="68"/>
      <c r="Q8490" s="79"/>
    </row>
    <row r="8491" spans="11:17">
      <c r="K8491" s="68"/>
      <c r="M8491" s="93"/>
      <c r="N8491" s="79"/>
      <c r="P8491" s="68"/>
      <c r="Q8491" s="79"/>
    </row>
    <row r="8492" spans="11:17">
      <c r="K8492" s="68"/>
      <c r="M8492" s="93"/>
      <c r="N8492" s="79"/>
      <c r="P8492" s="68"/>
      <c r="Q8492" s="79"/>
    </row>
    <row r="8493" spans="11:17">
      <c r="K8493" s="68"/>
      <c r="M8493" s="93"/>
      <c r="N8493" s="79"/>
      <c r="P8493" s="68"/>
      <c r="Q8493" s="79"/>
    </row>
    <row r="8494" spans="11:17">
      <c r="K8494" s="68"/>
      <c r="M8494" s="93"/>
      <c r="N8494" s="79"/>
      <c r="P8494" s="68"/>
      <c r="Q8494" s="79"/>
    </row>
    <row r="8495" spans="11:17">
      <c r="K8495" s="68"/>
      <c r="M8495" s="93"/>
      <c r="N8495" s="79"/>
      <c r="P8495" s="68"/>
      <c r="Q8495" s="79"/>
    </row>
    <row r="8496" spans="11:17">
      <c r="K8496" s="68"/>
      <c r="M8496" s="93"/>
      <c r="N8496" s="79"/>
      <c r="P8496" s="68"/>
      <c r="Q8496" s="79"/>
    </row>
    <row r="8497" spans="11:17">
      <c r="K8497" s="68"/>
      <c r="M8497" s="93"/>
      <c r="N8497" s="79"/>
      <c r="P8497" s="68"/>
      <c r="Q8497" s="79"/>
    </row>
    <row r="8498" spans="11:17">
      <c r="K8498" s="68"/>
      <c r="M8498" s="93"/>
      <c r="N8498" s="79"/>
      <c r="P8498" s="68"/>
      <c r="Q8498" s="79"/>
    </row>
    <row r="8499" spans="11:17">
      <c r="K8499" s="68"/>
      <c r="M8499" s="93"/>
      <c r="N8499" s="79"/>
      <c r="P8499" s="68"/>
      <c r="Q8499" s="79"/>
    </row>
    <row r="8500" spans="11:17">
      <c r="K8500" s="68"/>
      <c r="M8500" s="93"/>
      <c r="N8500" s="79"/>
      <c r="P8500" s="68"/>
      <c r="Q8500" s="79"/>
    </row>
    <row r="8501" spans="11:17">
      <c r="K8501" s="68"/>
      <c r="M8501" s="93"/>
      <c r="N8501" s="79"/>
      <c r="P8501" s="68"/>
      <c r="Q8501" s="79"/>
    </row>
    <row r="8502" spans="11:17">
      <c r="K8502" s="68"/>
      <c r="M8502" s="93"/>
      <c r="N8502" s="79"/>
      <c r="P8502" s="68"/>
      <c r="Q8502" s="79"/>
    </row>
    <row r="8503" spans="11:17">
      <c r="K8503" s="68"/>
      <c r="M8503" s="93"/>
      <c r="N8503" s="79"/>
      <c r="P8503" s="68"/>
      <c r="Q8503" s="79"/>
    </row>
    <row r="8504" spans="11:17">
      <c r="K8504" s="68"/>
      <c r="M8504" s="93"/>
      <c r="N8504" s="79"/>
      <c r="P8504" s="68"/>
      <c r="Q8504" s="79"/>
    </row>
    <row r="8505" spans="11:17">
      <c r="K8505" s="68"/>
      <c r="M8505" s="93"/>
      <c r="N8505" s="79"/>
      <c r="P8505" s="68"/>
      <c r="Q8505" s="79"/>
    </row>
    <row r="8506" spans="11:17">
      <c r="K8506" s="68"/>
      <c r="M8506" s="93"/>
      <c r="N8506" s="79"/>
      <c r="P8506" s="68"/>
      <c r="Q8506" s="79"/>
    </row>
    <row r="8507" spans="11:17">
      <c r="K8507" s="68"/>
      <c r="M8507" s="93"/>
      <c r="N8507" s="79"/>
      <c r="P8507" s="68"/>
      <c r="Q8507" s="79"/>
    </row>
    <row r="8508" spans="11:17">
      <c r="K8508" s="68"/>
      <c r="M8508" s="93"/>
      <c r="N8508" s="79"/>
      <c r="P8508" s="68"/>
      <c r="Q8508" s="79"/>
    </row>
    <row r="8509" spans="11:17">
      <c r="K8509" s="68"/>
      <c r="M8509" s="93"/>
      <c r="N8509" s="79"/>
      <c r="P8509" s="68"/>
      <c r="Q8509" s="79"/>
    </row>
    <row r="8510" spans="11:17">
      <c r="K8510" s="68"/>
      <c r="M8510" s="93"/>
      <c r="N8510" s="79"/>
      <c r="P8510" s="68"/>
      <c r="Q8510" s="79"/>
    </row>
    <row r="8511" spans="11:17">
      <c r="K8511" s="68"/>
      <c r="M8511" s="93"/>
      <c r="N8511" s="79"/>
      <c r="P8511" s="68"/>
      <c r="Q8511" s="79"/>
    </row>
    <row r="8512" spans="11:17">
      <c r="K8512" s="68"/>
      <c r="M8512" s="93"/>
      <c r="N8512" s="79"/>
      <c r="P8512" s="68"/>
      <c r="Q8512" s="79"/>
    </row>
    <row r="8513" spans="11:17">
      <c r="K8513" s="68"/>
      <c r="M8513" s="93"/>
      <c r="N8513" s="79"/>
      <c r="P8513" s="68"/>
      <c r="Q8513" s="79"/>
    </row>
    <row r="8514" spans="11:17">
      <c r="K8514" s="68"/>
      <c r="M8514" s="93"/>
      <c r="N8514" s="79"/>
      <c r="P8514" s="68"/>
      <c r="Q8514" s="79"/>
    </row>
    <row r="8515" spans="11:17">
      <c r="K8515" s="68"/>
      <c r="M8515" s="93"/>
      <c r="N8515" s="79"/>
      <c r="P8515" s="68"/>
      <c r="Q8515" s="79"/>
    </row>
    <row r="8516" spans="11:17">
      <c r="K8516" s="68"/>
      <c r="M8516" s="93"/>
      <c r="N8516" s="79"/>
      <c r="P8516" s="68"/>
      <c r="Q8516" s="79"/>
    </row>
    <row r="8517" spans="11:17">
      <c r="K8517" s="68"/>
      <c r="M8517" s="93"/>
      <c r="N8517" s="79"/>
      <c r="P8517" s="68"/>
      <c r="Q8517" s="79"/>
    </row>
    <row r="8518" spans="11:17">
      <c r="K8518" s="68"/>
      <c r="M8518" s="93"/>
      <c r="N8518" s="79"/>
      <c r="P8518" s="68"/>
      <c r="Q8518" s="79"/>
    </row>
    <row r="8519" spans="11:17">
      <c r="K8519" s="68"/>
      <c r="M8519" s="93"/>
      <c r="N8519" s="79"/>
      <c r="P8519" s="68"/>
      <c r="Q8519" s="79"/>
    </row>
    <row r="8520" spans="11:17">
      <c r="K8520" s="68"/>
      <c r="M8520" s="93"/>
      <c r="N8520" s="79"/>
      <c r="P8520" s="68"/>
      <c r="Q8520" s="79"/>
    </row>
    <row r="8521" spans="11:17">
      <c r="K8521" s="68"/>
      <c r="M8521" s="93"/>
      <c r="N8521" s="79"/>
      <c r="P8521" s="68"/>
      <c r="Q8521" s="79"/>
    </row>
    <row r="8522" spans="11:17">
      <c r="K8522" s="68"/>
      <c r="M8522" s="93"/>
      <c r="N8522" s="79"/>
      <c r="P8522" s="68"/>
      <c r="Q8522" s="79"/>
    </row>
    <row r="8523" spans="11:17">
      <c r="K8523" s="68"/>
      <c r="M8523" s="93"/>
      <c r="N8523" s="79"/>
      <c r="P8523" s="68"/>
      <c r="Q8523" s="79"/>
    </row>
    <row r="8524" spans="11:17">
      <c r="K8524" s="68"/>
      <c r="M8524" s="93"/>
      <c r="N8524" s="79"/>
      <c r="P8524" s="68"/>
      <c r="Q8524" s="79"/>
    </row>
    <row r="8525" spans="11:17">
      <c r="K8525" s="68"/>
      <c r="M8525" s="93"/>
      <c r="N8525" s="79"/>
      <c r="P8525" s="68"/>
      <c r="Q8525" s="79"/>
    </row>
    <row r="8526" spans="11:17">
      <c r="K8526" s="68"/>
      <c r="M8526" s="93"/>
      <c r="N8526" s="79"/>
      <c r="P8526" s="68"/>
      <c r="Q8526" s="79"/>
    </row>
    <row r="8527" spans="11:17">
      <c r="K8527" s="68"/>
      <c r="M8527" s="93"/>
      <c r="N8527" s="79"/>
      <c r="P8527" s="68"/>
      <c r="Q8527" s="79"/>
    </row>
    <row r="8528" spans="11:17">
      <c r="K8528" s="68"/>
      <c r="M8528" s="93"/>
      <c r="N8528" s="79"/>
      <c r="P8528" s="68"/>
      <c r="Q8528" s="79"/>
    </row>
    <row r="8529" spans="11:17">
      <c r="K8529" s="68"/>
      <c r="M8529" s="93"/>
      <c r="N8529" s="79"/>
      <c r="P8529" s="68"/>
      <c r="Q8529" s="79"/>
    </row>
    <row r="8530" spans="11:17">
      <c r="K8530" s="68"/>
      <c r="M8530" s="93"/>
      <c r="N8530" s="79"/>
      <c r="P8530" s="68"/>
      <c r="Q8530" s="79"/>
    </row>
    <row r="8531" spans="11:17">
      <c r="K8531" s="68"/>
      <c r="M8531" s="93"/>
      <c r="N8531" s="79"/>
      <c r="P8531" s="68"/>
      <c r="Q8531" s="79"/>
    </row>
    <row r="8532" spans="11:17">
      <c r="K8532" s="68"/>
      <c r="M8532" s="93"/>
      <c r="N8532" s="79"/>
      <c r="P8532" s="68"/>
      <c r="Q8532" s="79"/>
    </row>
    <row r="8533" spans="11:17">
      <c r="K8533" s="68"/>
      <c r="M8533" s="93"/>
      <c r="N8533" s="79"/>
      <c r="P8533" s="68"/>
      <c r="Q8533" s="79"/>
    </row>
    <row r="8534" spans="11:17">
      <c r="K8534" s="68"/>
      <c r="M8534" s="93"/>
      <c r="N8534" s="79"/>
      <c r="P8534" s="68"/>
      <c r="Q8534" s="79"/>
    </row>
    <row r="8535" spans="11:17">
      <c r="K8535" s="68"/>
      <c r="M8535" s="93"/>
      <c r="N8535" s="79"/>
      <c r="P8535" s="68"/>
      <c r="Q8535" s="79"/>
    </row>
    <row r="8536" spans="11:17">
      <c r="K8536" s="68"/>
      <c r="M8536" s="93"/>
      <c r="N8536" s="79"/>
      <c r="P8536" s="68"/>
      <c r="Q8536" s="79"/>
    </row>
    <row r="8537" spans="11:17">
      <c r="K8537" s="68"/>
      <c r="M8537" s="93"/>
      <c r="N8537" s="79"/>
      <c r="P8537" s="68"/>
      <c r="Q8537" s="79"/>
    </row>
    <row r="8538" spans="11:17">
      <c r="K8538" s="68"/>
      <c r="M8538" s="93"/>
      <c r="N8538" s="79"/>
      <c r="P8538" s="68"/>
      <c r="Q8538" s="79"/>
    </row>
    <row r="8539" spans="11:17">
      <c r="K8539" s="68"/>
      <c r="M8539" s="93"/>
      <c r="N8539" s="79"/>
      <c r="P8539" s="68"/>
      <c r="Q8539" s="79"/>
    </row>
    <row r="8540" spans="11:17">
      <c r="K8540" s="68"/>
      <c r="M8540" s="93"/>
      <c r="N8540" s="79"/>
      <c r="P8540" s="68"/>
      <c r="Q8540" s="79"/>
    </row>
    <row r="8541" spans="11:17">
      <c r="K8541" s="68"/>
      <c r="M8541" s="93"/>
      <c r="N8541" s="79"/>
      <c r="P8541" s="68"/>
      <c r="Q8541" s="79"/>
    </row>
    <row r="8542" spans="11:17">
      <c r="K8542" s="68"/>
      <c r="M8542" s="93"/>
      <c r="N8542" s="79"/>
      <c r="P8542" s="68"/>
      <c r="Q8542" s="79"/>
    </row>
    <row r="8543" spans="11:17">
      <c r="K8543" s="68"/>
      <c r="M8543" s="93"/>
      <c r="N8543" s="79"/>
      <c r="P8543" s="68"/>
      <c r="Q8543" s="79"/>
    </row>
    <row r="8544" spans="11:17">
      <c r="K8544" s="68"/>
      <c r="M8544" s="93"/>
      <c r="N8544" s="79"/>
      <c r="P8544" s="68"/>
      <c r="Q8544" s="79"/>
    </row>
    <row r="8545" spans="11:17">
      <c r="K8545" s="68"/>
      <c r="M8545" s="93"/>
      <c r="N8545" s="79"/>
      <c r="P8545" s="68"/>
      <c r="Q8545" s="79"/>
    </row>
    <row r="8546" spans="11:17">
      <c r="K8546" s="68"/>
      <c r="M8546" s="93"/>
      <c r="N8546" s="79"/>
      <c r="P8546" s="68"/>
      <c r="Q8546" s="79"/>
    </row>
    <row r="8547" spans="11:17">
      <c r="K8547" s="68"/>
      <c r="M8547" s="93"/>
      <c r="N8547" s="79"/>
      <c r="P8547" s="68"/>
      <c r="Q8547" s="79"/>
    </row>
    <row r="8548" spans="11:17">
      <c r="K8548" s="68"/>
      <c r="M8548" s="93"/>
      <c r="N8548" s="79"/>
      <c r="P8548" s="68"/>
      <c r="Q8548" s="79"/>
    </row>
    <row r="8549" spans="11:17">
      <c r="K8549" s="68"/>
      <c r="M8549" s="93"/>
      <c r="N8549" s="79"/>
      <c r="P8549" s="68"/>
      <c r="Q8549" s="79"/>
    </row>
    <row r="8550" spans="11:17">
      <c r="K8550" s="68"/>
      <c r="M8550" s="93"/>
      <c r="N8550" s="79"/>
      <c r="P8550" s="68"/>
      <c r="Q8550" s="79"/>
    </row>
    <row r="8551" spans="11:17">
      <c r="K8551" s="68"/>
      <c r="M8551" s="93"/>
      <c r="N8551" s="79"/>
      <c r="P8551" s="68"/>
      <c r="Q8551" s="79"/>
    </row>
    <row r="8552" spans="11:17">
      <c r="K8552" s="68"/>
      <c r="M8552" s="93"/>
      <c r="N8552" s="79"/>
      <c r="P8552" s="68"/>
      <c r="Q8552" s="79"/>
    </row>
    <row r="8553" spans="11:17">
      <c r="K8553" s="68"/>
      <c r="M8553" s="93"/>
      <c r="N8553" s="79"/>
      <c r="P8553" s="68"/>
      <c r="Q8553" s="79"/>
    </row>
    <row r="8554" spans="11:17">
      <c r="K8554" s="68"/>
      <c r="M8554" s="93"/>
      <c r="N8554" s="79"/>
      <c r="P8554" s="68"/>
      <c r="Q8554" s="79"/>
    </row>
    <row r="8555" spans="11:17">
      <c r="K8555" s="68"/>
      <c r="M8555" s="93"/>
      <c r="N8555" s="79"/>
      <c r="P8555" s="68"/>
      <c r="Q8555" s="79"/>
    </row>
    <row r="8556" spans="11:17">
      <c r="K8556" s="68"/>
      <c r="M8556" s="93"/>
      <c r="N8556" s="79"/>
      <c r="P8556" s="68"/>
      <c r="Q8556" s="79"/>
    </row>
    <row r="8557" spans="11:17">
      <c r="K8557" s="68"/>
      <c r="M8557" s="93"/>
      <c r="N8557" s="79"/>
      <c r="P8557" s="68"/>
      <c r="Q8557" s="79"/>
    </row>
    <row r="8558" spans="11:17">
      <c r="K8558" s="68"/>
      <c r="M8558" s="93"/>
      <c r="N8558" s="79"/>
      <c r="P8558" s="68"/>
      <c r="Q8558" s="79"/>
    </row>
    <row r="8559" spans="11:17">
      <c r="K8559" s="68"/>
      <c r="M8559" s="93"/>
      <c r="N8559" s="79"/>
      <c r="P8559" s="68"/>
      <c r="Q8559" s="79"/>
    </row>
    <row r="8560" spans="11:17">
      <c r="K8560" s="68"/>
      <c r="M8560" s="93"/>
      <c r="N8560" s="79"/>
      <c r="P8560" s="68"/>
      <c r="Q8560" s="79"/>
    </row>
    <row r="8561" spans="11:17">
      <c r="K8561" s="68"/>
      <c r="M8561" s="93"/>
      <c r="N8561" s="79"/>
      <c r="P8561" s="68"/>
      <c r="Q8561" s="79"/>
    </row>
    <row r="8562" spans="11:17">
      <c r="K8562" s="68"/>
      <c r="M8562" s="93"/>
      <c r="N8562" s="79"/>
      <c r="P8562" s="68"/>
      <c r="Q8562" s="79"/>
    </row>
    <row r="8563" spans="11:17">
      <c r="K8563" s="68"/>
      <c r="M8563" s="93"/>
      <c r="N8563" s="79"/>
      <c r="P8563" s="68"/>
      <c r="Q8563" s="79"/>
    </row>
    <row r="8564" spans="11:17">
      <c r="K8564" s="68"/>
      <c r="M8564" s="93"/>
      <c r="N8564" s="79"/>
      <c r="P8564" s="68"/>
      <c r="Q8564" s="79"/>
    </row>
    <row r="8565" spans="11:17">
      <c r="K8565" s="68"/>
      <c r="M8565" s="93"/>
      <c r="N8565" s="79"/>
      <c r="P8565" s="68"/>
      <c r="Q8565" s="79"/>
    </row>
    <row r="8566" spans="11:17">
      <c r="K8566" s="68"/>
      <c r="M8566" s="93"/>
      <c r="N8566" s="79"/>
      <c r="P8566" s="68"/>
      <c r="Q8566" s="79"/>
    </row>
    <row r="8567" spans="11:17">
      <c r="K8567" s="68"/>
      <c r="M8567" s="93"/>
      <c r="N8567" s="79"/>
      <c r="P8567" s="68"/>
      <c r="Q8567" s="79"/>
    </row>
    <row r="8568" spans="11:17">
      <c r="K8568" s="68"/>
      <c r="M8568" s="93"/>
      <c r="N8568" s="79"/>
      <c r="P8568" s="68"/>
      <c r="Q8568" s="79"/>
    </row>
    <row r="8569" spans="11:17">
      <c r="K8569" s="68"/>
      <c r="M8569" s="93"/>
      <c r="N8569" s="79"/>
      <c r="P8569" s="68"/>
      <c r="Q8569" s="79"/>
    </row>
    <row r="8570" spans="11:17">
      <c r="K8570" s="68"/>
      <c r="M8570" s="93"/>
      <c r="N8570" s="79"/>
      <c r="P8570" s="68"/>
      <c r="Q8570" s="79"/>
    </row>
    <row r="8571" spans="11:17">
      <c r="K8571" s="68"/>
      <c r="M8571" s="93"/>
      <c r="N8571" s="79"/>
      <c r="P8571" s="68"/>
      <c r="Q8571" s="79"/>
    </row>
    <row r="8572" spans="11:17">
      <c r="K8572" s="68"/>
      <c r="M8572" s="93"/>
      <c r="N8572" s="79"/>
      <c r="P8572" s="68"/>
      <c r="Q8572" s="79"/>
    </row>
    <row r="8573" spans="11:17">
      <c r="K8573" s="68"/>
      <c r="M8573" s="93"/>
      <c r="N8573" s="79"/>
      <c r="P8573" s="68"/>
      <c r="Q8573" s="79"/>
    </row>
    <row r="8574" spans="11:17">
      <c r="K8574" s="68"/>
      <c r="M8574" s="93"/>
      <c r="N8574" s="79"/>
      <c r="P8574" s="68"/>
      <c r="Q8574" s="79"/>
    </row>
    <row r="8575" spans="11:17">
      <c r="K8575" s="68"/>
      <c r="M8575" s="93"/>
      <c r="N8575" s="79"/>
      <c r="P8575" s="68"/>
      <c r="Q8575" s="79"/>
    </row>
    <row r="8576" spans="11:17">
      <c r="K8576" s="68"/>
      <c r="M8576" s="93"/>
      <c r="N8576" s="79"/>
      <c r="P8576" s="68"/>
      <c r="Q8576" s="79"/>
    </row>
    <row r="8577" spans="11:17">
      <c r="K8577" s="68"/>
      <c r="M8577" s="93"/>
      <c r="N8577" s="79"/>
      <c r="P8577" s="68"/>
      <c r="Q8577" s="79"/>
    </row>
    <row r="8578" spans="11:17">
      <c r="K8578" s="68"/>
      <c r="M8578" s="93"/>
      <c r="N8578" s="79"/>
      <c r="P8578" s="68"/>
      <c r="Q8578" s="79"/>
    </row>
    <row r="8579" spans="11:17">
      <c r="K8579" s="68"/>
      <c r="M8579" s="93"/>
      <c r="N8579" s="79"/>
      <c r="P8579" s="68"/>
      <c r="Q8579" s="79"/>
    </row>
    <row r="8580" spans="11:17">
      <c r="K8580" s="68"/>
      <c r="M8580" s="93"/>
      <c r="N8580" s="79"/>
      <c r="P8580" s="68"/>
      <c r="Q8580" s="79"/>
    </row>
    <row r="8581" spans="11:17">
      <c r="K8581" s="68"/>
      <c r="M8581" s="93"/>
      <c r="N8581" s="79"/>
      <c r="P8581" s="68"/>
      <c r="Q8581" s="79"/>
    </row>
    <row r="8582" spans="11:17">
      <c r="K8582" s="68"/>
      <c r="M8582" s="93"/>
      <c r="N8582" s="79"/>
      <c r="P8582" s="68"/>
      <c r="Q8582" s="79"/>
    </row>
    <row r="8583" spans="11:17">
      <c r="K8583" s="68"/>
      <c r="M8583" s="93"/>
      <c r="N8583" s="79"/>
      <c r="P8583" s="68"/>
      <c r="Q8583" s="79"/>
    </row>
    <row r="8584" spans="11:17">
      <c r="K8584" s="68"/>
      <c r="M8584" s="93"/>
      <c r="N8584" s="79"/>
      <c r="P8584" s="68"/>
      <c r="Q8584" s="79"/>
    </row>
    <row r="8585" spans="11:17">
      <c r="K8585" s="68"/>
      <c r="M8585" s="93"/>
      <c r="N8585" s="79"/>
      <c r="P8585" s="68"/>
      <c r="Q8585" s="79"/>
    </row>
    <row r="8586" spans="11:17">
      <c r="K8586" s="68"/>
      <c r="M8586" s="93"/>
      <c r="N8586" s="79"/>
      <c r="P8586" s="68"/>
      <c r="Q8586" s="79"/>
    </row>
    <row r="8587" spans="11:17">
      <c r="K8587" s="68"/>
      <c r="M8587" s="93"/>
      <c r="N8587" s="79"/>
      <c r="P8587" s="68"/>
      <c r="Q8587" s="79"/>
    </row>
    <row r="8588" spans="11:17">
      <c r="K8588" s="68"/>
      <c r="M8588" s="93"/>
      <c r="N8588" s="79"/>
      <c r="P8588" s="68"/>
      <c r="Q8588" s="79"/>
    </row>
    <row r="8589" spans="11:17">
      <c r="K8589" s="68"/>
      <c r="M8589" s="93"/>
      <c r="N8589" s="79"/>
      <c r="P8589" s="68"/>
      <c r="Q8589" s="79"/>
    </row>
    <row r="8590" spans="11:17">
      <c r="K8590" s="68"/>
      <c r="M8590" s="93"/>
      <c r="N8590" s="79"/>
      <c r="P8590" s="68"/>
      <c r="Q8590" s="79"/>
    </row>
    <row r="8591" spans="11:17">
      <c r="K8591" s="68"/>
      <c r="M8591" s="93"/>
      <c r="N8591" s="79"/>
      <c r="P8591" s="68"/>
      <c r="Q8591" s="79"/>
    </row>
    <row r="8592" spans="11:17">
      <c r="K8592" s="68"/>
      <c r="M8592" s="93"/>
      <c r="N8592" s="79"/>
      <c r="P8592" s="68"/>
      <c r="Q8592" s="79"/>
    </row>
    <row r="8593" spans="11:17">
      <c r="K8593" s="68"/>
      <c r="M8593" s="93"/>
      <c r="N8593" s="79"/>
      <c r="P8593" s="68"/>
      <c r="Q8593" s="79"/>
    </row>
    <row r="8594" spans="11:17">
      <c r="K8594" s="68"/>
      <c r="M8594" s="93"/>
      <c r="N8594" s="79"/>
      <c r="P8594" s="68"/>
      <c r="Q8594" s="79"/>
    </row>
    <row r="8595" spans="11:17">
      <c r="K8595" s="68"/>
      <c r="M8595" s="93"/>
      <c r="N8595" s="79"/>
      <c r="P8595" s="68"/>
      <c r="Q8595" s="79"/>
    </row>
    <row r="8596" spans="11:17">
      <c r="K8596" s="68"/>
      <c r="M8596" s="93"/>
      <c r="N8596" s="79"/>
      <c r="P8596" s="68"/>
      <c r="Q8596" s="79"/>
    </row>
    <row r="8597" spans="11:17">
      <c r="K8597" s="68"/>
      <c r="M8597" s="93"/>
      <c r="N8597" s="79"/>
      <c r="P8597" s="68"/>
      <c r="Q8597" s="79"/>
    </row>
    <row r="8598" spans="11:17">
      <c r="K8598" s="68"/>
      <c r="M8598" s="93"/>
      <c r="N8598" s="79"/>
      <c r="P8598" s="68"/>
      <c r="Q8598" s="79"/>
    </row>
    <row r="8599" spans="11:17">
      <c r="K8599" s="68"/>
      <c r="M8599" s="93"/>
      <c r="N8599" s="79"/>
      <c r="P8599" s="68"/>
      <c r="Q8599" s="79"/>
    </row>
    <row r="8600" spans="11:17">
      <c r="K8600" s="68"/>
      <c r="M8600" s="93"/>
      <c r="N8600" s="79"/>
      <c r="P8600" s="68"/>
      <c r="Q8600" s="79"/>
    </row>
    <row r="8601" spans="11:17">
      <c r="K8601" s="68"/>
      <c r="M8601" s="93"/>
      <c r="N8601" s="79"/>
      <c r="P8601" s="68"/>
      <c r="Q8601" s="79"/>
    </row>
    <row r="8602" spans="11:17">
      <c r="K8602" s="68"/>
      <c r="M8602" s="93"/>
      <c r="N8602" s="79"/>
      <c r="P8602" s="68"/>
      <c r="Q8602" s="79"/>
    </row>
    <row r="8603" spans="11:17">
      <c r="K8603" s="68"/>
      <c r="M8603" s="93"/>
      <c r="N8603" s="79"/>
      <c r="P8603" s="68"/>
      <c r="Q8603" s="79"/>
    </row>
    <row r="8604" spans="11:17">
      <c r="K8604" s="68"/>
      <c r="M8604" s="93"/>
      <c r="N8604" s="79"/>
      <c r="P8604" s="68"/>
      <c r="Q8604" s="79"/>
    </row>
    <row r="8605" spans="11:17">
      <c r="K8605" s="68"/>
      <c r="M8605" s="93"/>
      <c r="N8605" s="79"/>
      <c r="P8605" s="68"/>
      <c r="Q8605" s="79"/>
    </row>
    <row r="8606" spans="11:17">
      <c r="K8606" s="68"/>
      <c r="M8606" s="93"/>
      <c r="N8606" s="79"/>
      <c r="P8606" s="68"/>
      <c r="Q8606" s="79"/>
    </row>
    <row r="8607" spans="11:17">
      <c r="K8607" s="68"/>
      <c r="M8607" s="93"/>
      <c r="N8607" s="79"/>
      <c r="P8607" s="68"/>
      <c r="Q8607" s="79"/>
    </row>
    <row r="8608" spans="11:17">
      <c r="K8608" s="68"/>
      <c r="M8608" s="93"/>
      <c r="N8608" s="79"/>
      <c r="P8608" s="68"/>
      <c r="Q8608" s="79"/>
    </row>
    <row r="8609" spans="11:17">
      <c r="K8609" s="68"/>
      <c r="M8609" s="93"/>
      <c r="N8609" s="79"/>
      <c r="P8609" s="68"/>
      <c r="Q8609" s="79"/>
    </row>
    <row r="8610" spans="11:17">
      <c r="K8610" s="68"/>
      <c r="M8610" s="93"/>
      <c r="N8610" s="79"/>
      <c r="P8610" s="68"/>
      <c r="Q8610" s="79"/>
    </row>
    <row r="8611" spans="11:17">
      <c r="K8611" s="68"/>
      <c r="M8611" s="93"/>
      <c r="N8611" s="79"/>
      <c r="P8611" s="68"/>
      <c r="Q8611" s="79"/>
    </row>
    <row r="8612" spans="11:17">
      <c r="K8612" s="68"/>
      <c r="M8612" s="93"/>
      <c r="N8612" s="79"/>
      <c r="P8612" s="68"/>
      <c r="Q8612" s="79"/>
    </row>
    <row r="8613" spans="11:17">
      <c r="K8613" s="68"/>
      <c r="M8613" s="93"/>
      <c r="N8613" s="79"/>
      <c r="P8613" s="68"/>
      <c r="Q8613" s="79"/>
    </row>
    <row r="8614" spans="11:17">
      <c r="K8614" s="68"/>
      <c r="M8614" s="93"/>
      <c r="N8614" s="79"/>
      <c r="P8614" s="68"/>
      <c r="Q8614" s="79"/>
    </row>
    <row r="8615" spans="11:17">
      <c r="K8615" s="68"/>
      <c r="M8615" s="93"/>
      <c r="N8615" s="79"/>
      <c r="P8615" s="68"/>
      <c r="Q8615" s="79"/>
    </row>
    <row r="8616" spans="11:17">
      <c r="K8616" s="68"/>
      <c r="M8616" s="93"/>
      <c r="N8616" s="79"/>
      <c r="P8616" s="68"/>
      <c r="Q8616" s="79"/>
    </row>
    <row r="8617" spans="11:17">
      <c r="K8617" s="68"/>
      <c r="M8617" s="93"/>
      <c r="N8617" s="79"/>
      <c r="P8617" s="68"/>
      <c r="Q8617" s="79"/>
    </row>
    <row r="8618" spans="11:17">
      <c r="K8618" s="68"/>
      <c r="M8618" s="93"/>
      <c r="N8618" s="79"/>
      <c r="P8618" s="68"/>
      <c r="Q8618" s="79"/>
    </row>
    <row r="8619" spans="11:17">
      <c r="K8619" s="68"/>
      <c r="M8619" s="93"/>
      <c r="N8619" s="79"/>
      <c r="P8619" s="68"/>
      <c r="Q8619" s="79"/>
    </row>
    <row r="8620" spans="11:17">
      <c r="K8620" s="68"/>
      <c r="M8620" s="93"/>
      <c r="N8620" s="79"/>
      <c r="P8620" s="68"/>
      <c r="Q8620" s="79"/>
    </row>
    <row r="8621" spans="11:17">
      <c r="K8621" s="68"/>
      <c r="M8621" s="93"/>
      <c r="N8621" s="79"/>
      <c r="P8621" s="68"/>
      <c r="Q8621" s="79"/>
    </row>
    <row r="8622" spans="11:17">
      <c r="K8622" s="68"/>
      <c r="M8622" s="93"/>
      <c r="N8622" s="79"/>
      <c r="P8622" s="68"/>
      <c r="Q8622" s="79"/>
    </row>
    <row r="8623" spans="11:17">
      <c r="K8623" s="68"/>
      <c r="M8623" s="93"/>
      <c r="N8623" s="79"/>
      <c r="P8623" s="68"/>
      <c r="Q8623" s="79"/>
    </row>
    <row r="8624" spans="11:17">
      <c r="K8624" s="68"/>
      <c r="M8624" s="93"/>
      <c r="N8624" s="79"/>
      <c r="P8624" s="68"/>
      <c r="Q8624" s="79"/>
    </row>
    <row r="8625" spans="11:17">
      <c r="K8625" s="68"/>
      <c r="M8625" s="93"/>
      <c r="N8625" s="79"/>
      <c r="P8625" s="68"/>
      <c r="Q8625" s="79"/>
    </row>
    <row r="8626" spans="11:17">
      <c r="K8626" s="68"/>
      <c r="M8626" s="93"/>
      <c r="N8626" s="79"/>
      <c r="P8626" s="68"/>
      <c r="Q8626" s="79"/>
    </row>
    <row r="8627" spans="11:17">
      <c r="K8627" s="68"/>
      <c r="M8627" s="93"/>
      <c r="N8627" s="79"/>
      <c r="P8627" s="68"/>
      <c r="Q8627" s="79"/>
    </row>
    <row r="8628" spans="11:17">
      <c r="K8628" s="68"/>
      <c r="M8628" s="93"/>
      <c r="N8628" s="79"/>
      <c r="P8628" s="68"/>
      <c r="Q8628" s="79"/>
    </row>
    <row r="8629" spans="11:17">
      <c r="K8629" s="68"/>
      <c r="M8629" s="93"/>
      <c r="N8629" s="79"/>
      <c r="P8629" s="68"/>
      <c r="Q8629" s="79"/>
    </row>
    <row r="8630" spans="11:17">
      <c r="K8630" s="68"/>
      <c r="M8630" s="93"/>
      <c r="N8630" s="79"/>
      <c r="P8630" s="68"/>
      <c r="Q8630" s="79"/>
    </row>
    <row r="8631" spans="11:17">
      <c r="K8631" s="68"/>
      <c r="M8631" s="93"/>
      <c r="N8631" s="79"/>
      <c r="P8631" s="68"/>
      <c r="Q8631" s="79"/>
    </row>
    <row r="8632" spans="11:17">
      <c r="K8632" s="68"/>
      <c r="M8632" s="93"/>
      <c r="N8632" s="79"/>
      <c r="P8632" s="68"/>
      <c r="Q8632" s="79"/>
    </row>
    <row r="8633" spans="11:17">
      <c r="K8633" s="68"/>
      <c r="M8633" s="93"/>
      <c r="N8633" s="79"/>
      <c r="P8633" s="68"/>
      <c r="Q8633" s="79"/>
    </row>
    <row r="8634" spans="11:17">
      <c r="K8634" s="68"/>
      <c r="M8634" s="93"/>
      <c r="N8634" s="79"/>
      <c r="P8634" s="68"/>
      <c r="Q8634" s="79"/>
    </row>
    <row r="8635" spans="11:17">
      <c r="K8635" s="68"/>
      <c r="M8635" s="93"/>
      <c r="N8635" s="79"/>
      <c r="P8635" s="68"/>
      <c r="Q8635" s="79"/>
    </row>
    <row r="8636" spans="11:17">
      <c r="K8636" s="68"/>
      <c r="M8636" s="93"/>
      <c r="N8636" s="79"/>
      <c r="P8636" s="68"/>
      <c r="Q8636" s="79"/>
    </row>
    <row r="8637" spans="11:17">
      <c r="K8637" s="68"/>
      <c r="M8637" s="93"/>
      <c r="N8637" s="79"/>
      <c r="P8637" s="68"/>
      <c r="Q8637" s="79"/>
    </row>
    <row r="8638" spans="11:17">
      <c r="K8638" s="68"/>
      <c r="M8638" s="93"/>
      <c r="N8638" s="79"/>
      <c r="P8638" s="68"/>
      <c r="Q8638" s="79"/>
    </row>
    <row r="8639" spans="11:17">
      <c r="K8639" s="68"/>
      <c r="M8639" s="93"/>
      <c r="N8639" s="79"/>
      <c r="P8639" s="68"/>
      <c r="Q8639" s="79"/>
    </row>
    <row r="8640" spans="11:17">
      <c r="K8640" s="68"/>
      <c r="M8640" s="93"/>
      <c r="N8640" s="79"/>
      <c r="P8640" s="68"/>
      <c r="Q8640" s="79"/>
    </row>
    <row r="8641" spans="11:17">
      <c r="K8641" s="68"/>
      <c r="M8641" s="93"/>
      <c r="N8641" s="79"/>
      <c r="P8641" s="68"/>
      <c r="Q8641" s="79"/>
    </row>
    <row r="8642" spans="11:17">
      <c r="K8642" s="68"/>
      <c r="M8642" s="93"/>
      <c r="N8642" s="79"/>
      <c r="P8642" s="68"/>
      <c r="Q8642" s="79"/>
    </row>
    <row r="8643" spans="11:17">
      <c r="K8643" s="68"/>
      <c r="M8643" s="93"/>
      <c r="N8643" s="79"/>
      <c r="P8643" s="68"/>
      <c r="Q8643" s="79"/>
    </row>
    <row r="8644" spans="11:17">
      <c r="K8644" s="68"/>
      <c r="M8644" s="93"/>
      <c r="N8644" s="79"/>
      <c r="P8644" s="68"/>
      <c r="Q8644" s="79"/>
    </row>
    <row r="8645" spans="11:17">
      <c r="K8645" s="68"/>
      <c r="M8645" s="93"/>
      <c r="N8645" s="79"/>
      <c r="P8645" s="68"/>
      <c r="Q8645" s="79"/>
    </row>
    <row r="8646" spans="11:17">
      <c r="K8646" s="68"/>
      <c r="M8646" s="93"/>
      <c r="N8646" s="79"/>
      <c r="P8646" s="68"/>
      <c r="Q8646" s="79"/>
    </row>
    <row r="8647" spans="11:17">
      <c r="K8647" s="68"/>
      <c r="M8647" s="93"/>
      <c r="N8647" s="79"/>
      <c r="P8647" s="68"/>
      <c r="Q8647" s="79"/>
    </row>
    <row r="8648" spans="11:17">
      <c r="K8648" s="68"/>
      <c r="M8648" s="93"/>
      <c r="N8648" s="79"/>
      <c r="P8648" s="68"/>
      <c r="Q8648" s="79"/>
    </row>
    <row r="8649" spans="11:17">
      <c r="K8649" s="68"/>
      <c r="M8649" s="93"/>
      <c r="N8649" s="79"/>
      <c r="P8649" s="68"/>
      <c r="Q8649" s="79"/>
    </row>
    <row r="8650" spans="11:17">
      <c r="K8650" s="68"/>
      <c r="M8650" s="93"/>
      <c r="N8650" s="79"/>
      <c r="P8650" s="68"/>
      <c r="Q8650" s="79"/>
    </row>
    <row r="8651" spans="11:17">
      <c r="K8651" s="68"/>
      <c r="M8651" s="93"/>
      <c r="N8651" s="79"/>
      <c r="P8651" s="68"/>
      <c r="Q8651" s="79"/>
    </row>
    <row r="8652" spans="11:17">
      <c r="K8652" s="68"/>
      <c r="M8652" s="93"/>
      <c r="N8652" s="79"/>
      <c r="P8652" s="68"/>
      <c r="Q8652" s="79"/>
    </row>
    <row r="8653" spans="11:17">
      <c r="K8653" s="68"/>
      <c r="M8653" s="93"/>
      <c r="N8653" s="79"/>
      <c r="P8653" s="68"/>
      <c r="Q8653" s="79"/>
    </row>
    <row r="8654" spans="11:17">
      <c r="K8654" s="68"/>
      <c r="M8654" s="93"/>
      <c r="N8654" s="79"/>
      <c r="P8654" s="68"/>
      <c r="Q8654" s="79"/>
    </row>
    <row r="8655" spans="11:17">
      <c r="K8655" s="68"/>
      <c r="M8655" s="93"/>
      <c r="N8655" s="79"/>
      <c r="P8655" s="68"/>
      <c r="Q8655" s="79"/>
    </row>
    <row r="8656" spans="11:17">
      <c r="K8656" s="68"/>
      <c r="M8656" s="93"/>
      <c r="N8656" s="79"/>
      <c r="P8656" s="68"/>
      <c r="Q8656" s="79"/>
    </row>
    <row r="8657" spans="11:17">
      <c r="K8657" s="68"/>
      <c r="M8657" s="93"/>
      <c r="N8657" s="79"/>
      <c r="P8657" s="68"/>
      <c r="Q8657" s="79"/>
    </row>
    <row r="8658" spans="11:17">
      <c r="K8658" s="68"/>
      <c r="M8658" s="93"/>
      <c r="N8658" s="79"/>
      <c r="P8658" s="68"/>
      <c r="Q8658" s="79"/>
    </row>
    <row r="8659" spans="11:17">
      <c r="K8659" s="68"/>
      <c r="M8659" s="93"/>
      <c r="N8659" s="79"/>
      <c r="P8659" s="68"/>
      <c r="Q8659" s="79"/>
    </row>
    <row r="8660" spans="11:17">
      <c r="K8660" s="68"/>
      <c r="M8660" s="93"/>
      <c r="N8660" s="79"/>
      <c r="P8660" s="68"/>
      <c r="Q8660" s="79"/>
    </row>
    <row r="8661" spans="11:17">
      <c r="K8661" s="68"/>
      <c r="M8661" s="93"/>
      <c r="N8661" s="79"/>
      <c r="P8661" s="68"/>
      <c r="Q8661" s="79"/>
    </row>
    <row r="8662" spans="11:17">
      <c r="K8662" s="68"/>
      <c r="M8662" s="93"/>
      <c r="N8662" s="79"/>
      <c r="P8662" s="68"/>
      <c r="Q8662" s="79"/>
    </row>
    <row r="8663" spans="11:17">
      <c r="K8663" s="68"/>
      <c r="M8663" s="93"/>
      <c r="N8663" s="79"/>
      <c r="P8663" s="68"/>
      <c r="Q8663" s="79"/>
    </row>
    <row r="8664" spans="11:17">
      <c r="K8664" s="68"/>
      <c r="M8664" s="93"/>
      <c r="N8664" s="79"/>
      <c r="P8664" s="68"/>
      <c r="Q8664" s="79"/>
    </row>
    <row r="8665" spans="11:17">
      <c r="K8665" s="68"/>
      <c r="M8665" s="93"/>
      <c r="N8665" s="79"/>
      <c r="P8665" s="68"/>
      <c r="Q8665" s="79"/>
    </row>
    <row r="8666" spans="11:17">
      <c r="K8666" s="68"/>
      <c r="M8666" s="93"/>
      <c r="N8666" s="79"/>
      <c r="P8666" s="68"/>
      <c r="Q8666" s="79"/>
    </row>
    <row r="8667" spans="11:17">
      <c r="K8667" s="68"/>
      <c r="M8667" s="93"/>
      <c r="N8667" s="79"/>
      <c r="P8667" s="68"/>
      <c r="Q8667" s="79"/>
    </row>
    <row r="8668" spans="11:17">
      <c r="K8668" s="68"/>
      <c r="M8668" s="93"/>
      <c r="N8668" s="79"/>
      <c r="P8668" s="68"/>
      <c r="Q8668" s="79"/>
    </row>
    <row r="8669" spans="11:17">
      <c r="K8669" s="68"/>
      <c r="M8669" s="93"/>
      <c r="N8669" s="79"/>
      <c r="P8669" s="68"/>
      <c r="Q8669" s="79"/>
    </row>
    <row r="8670" spans="11:17">
      <c r="K8670" s="68"/>
      <c r="M8670" s="93"/>
      <c r="N8670" s="79"/>
      <c r="P8670" s="68"/>
      <c r="Q8670" s="79"/>
    </row>
    <row r="8671" spans="11:17">
      <c r="K8671" s="68"/>
      <c r="M8671" s="93"/>
      <c r="N8671" s="79"/>
      <c r="P8671" s="68"/>
      <c r="Q8671" s="79"/>
    </row>
    <row r="8672" spans="11:17">
      <c r="K8672" s="68"/>
      <c r="M8672" s="93"/>
      <c r="N8672" s="79"/>
      <c r="P8672" s="68"/>
      <c r="Q8672" s="79"/>
    </row>
    <row r="8673" spans="11:17">
      <c r="K8673" s="68"/>
      <c r="M8673" s="93"/>
      <c r="N8673" s="79"/>
      <c r="P8673" s="68"/>
      <c r="Q8673" s="79"/>
    </row>
    <row r="8674" spans="11:17">
      <c r="K8674" s="68"/>
      <c r="M8674" s="93"/>
      <c r="N8674" s="79"/>
      <c r="P8674" s="68"/>
      <c r="Q8674" s="79"/>
    </row>
    <row r="8675" spans="11:17">
      <c r="K8675" s="68"/>
      <c r="M8675" s="93"/>
      <c r="N8675" s="79"/>
      <c r="P8675" s="68"/>
      <c r="Q8675" s="79"/>
    </row>
    <row r="8676" spans="11:17">
      <c r="K8676" s="68"/>
      <c r="M8676" s="93"/>
      <c r="N8676" s="79"/>
      <c r="P8676" s="68"/>
      <c r="Q8676" s="79"/>
    </row>
    <row r="8677" spans="11:17">
      <c r="K8677" s="68"/>
      <c r="M8677" s="93"/>
      <c r="N8677" s="79"/>
      <c r="P8677" s="68"/>
      <c r="Q8677" s="79"/>
    </row>
    <row r="8678" spans="11:17">
      <c r="K8678" s="68"/>
      <c r="M8678" s="93"/>
      <c r="N8678" s="79"/>
      <c r="P8678" s="68"/>
      <c r="Q8678" s="79"/>
    </row>
    <row r="8679" spans="11:17">
      <c r="K8679" s="68"/>
      <c r="M8679" s="93"/>
      <c r="N8679" s="79"/>
      <c r="P8679" s="68"/>
      <c r="Q8679" s="79"/>
    </row>
    <row r="8680" spans="11:17">
      <c r="K8680" s="68"/>
      <c r="M8680" s="93"/>
      <c r="N8680" s="79"/>
      <c r="P8680" s="68"/>
      <c r="Q8680" s="79"/>
    </row>
    <row r="8681" spans="11:17">
      <c r="K8681" s="68"/>
      <c r="M8681" s="93"/>
      <c r="N8681" s="79"/>
      <c r="P8681" s="68"/>
      <c r="Q8681" s="79"/>
    </row>
    <row r="8682" spans="11:17">
      <c r="K8682" s="68"/>
      <c r="M8682" s="93"/>
      <c r="N8682" s="79"/>
      <c r="P8682" s="68"/>
      <c r="Q8682" s="79"/>
    </row>
    <row r="8683" spans="11:17">
      <c r="K8683" s="68"/>
      <c r="M8683" s="93"/>
      <c r="N8683" s="79"/>
      <c r="P8683" s="68"/>
      <c r="Q8683" s="79"/>
    </row>
    <row r="8684" spans="11:17">
      <c r="K8684" s="68"/>
      <c r="M8684" s="93"/>
      <c r="N8684" s="79"/>
      <c r="P8684" s="68"/>
      <c r="Q8684" s="79"/>
    </row>
    <row r="8685" spans="11:17">
      <c r="K8685" s="68"/>
      <c r="M8685" s="93"/>
      <c r="N8685" s="79"/>
      <c r="P8685" s="68"/>
      <c r="Q8685" s="79"/>
    </row>
    <row r="8686" spans="11:17">
      <c r="K8686" s="68"/>
      <c r="M8686" s="93"/>
      <c r="N8686" s="79"/>
      <c r="P8686" s="68"/>
      <c r="Q8686" s="79"/>
    </row>
    <row r="8687" spans="11:17">
      <c r="K8687" s="68"/>
      <c r="M8687" s="93"/>
      <c r="N8687" s="79"/>
      <c r="P8687" s="68"/>
      <c r="Q8687" s="79"/>
    </row>
    <row r="8688" spans="11:17">
      <c r="K8688" s="68"/>
      <c r="M8688" s="93"/>
      <c r="N8688" s="79"/>
      <c r="P8688" s="68"/>
      <c r="Q8688" s="79"/>
    </row>
    <row r="8689" spans="11:17">
      <c r="K8689" s="68"/>
      <c r="M8689" s="93"/>
      <c r="N8689" s="79"/>
      <c r="P8689" s="68"/>
      <c r="Q8689" s="79"/>
    </row>
    <row r="8690" spans="11:17">
      <c r="K8690" s="68"/>
      <c r="M8690" s="93"/>
      <c r="N8690" s="79"/>
      <c r="P8690" s="68"/>
      <c r="Q8690" s="79"/>
    </row>
    <row r="8691" spans="11:17">
      <c r="K8691" s="68"/>
      <c r="M8691" s="93"/>
      <c r="N8691" s="79"/>
      <c r="P8691" s="68"/>
      <c r="Q8691" s="79"/>
    </row>
    <row r="8692" spans="11:17">
      <c r="K8692" s="68"/>
      <c r="M8692" s="93"/>
      <c r="N8692" s="79"/>
      <c r="P8692" s="68"/>
      <c r="Q8692" s="79"/>
    </row>
    <row r="8693" spans="11:17">
      <c r="K8693" s="68"/>
      <c r="M8693" s="93"/>
      <c r="N8693" s="79"/>
      <c r="P8693" s="68"/>
      <c r="Q8693" s="79"/>
    </row>
    <row r="8694" spans="11:17">
      <c r="K8694" s="68"/>
      <c r="M8694" s="93"/>
      <c r="N8694" s="79"/>
      <c r="P8694" s="68"/>
      <c r="Q8694" s="79"/>
    </row>
    <row r="8695" spans="11:17">
      <c r="K8695" s="68"/>
      <c r="M8695" s="93"/>
      <c r="N8695" s="79"/>
      <c r="P8695" s="68"/>
      <c r="Q8695" s="79"/>
    </row>
    <row r="8696" spans="11:17">
      <c r="K8696" s="68"/>
      <c r="M8696" s="93"/>
      <c r="N8696" s="79"/>
      <c r="P8696" s="68"/>
      <c r="Q8696" s="79"/>
    </row>
    <row r="8697" spans="11:17">
      <c r="K8697" s="68"/>
      <c r="M8697" s="93"/>
      <c r="N8697" s="79"/>
      <c r="P8697" s="68"/>
      <c r="Q8697" s="79"/>
    </row>
    <row r="8698" spans="11:17">
      <c r="K8698" s="68"/>
      <c r="M8698" s="93"/>
      <c r="N8698" s="79"/>
      <c r="P8698" s="68"/>
      <c r="Q8698" s="79"/>
    </row>
    <row r="8699" spans="11:17">
      <c r="K8699" s="68"/>
      <c r="M8699" s="93"/>
      <c r="N8699" s="79"/>
      <c r="P8699" s="68"/>
      <c r="Q8699" s="79"/>
    </row>
    <row r="8700" spans="11:17">
      <c r="K8700" s="68"/>
      <c r="M8700" s="93"/>
      <c r="N8700" s="79"/>
      <c r="P8700" s="68"/>
      <c r="Q8700" s="79"/>
    </row>
    <row r="8701" spans="11:17">
      <c r="K8701" s="68"/>
      <c r="M8701" s="93"/>
      <c r="N8701" s="79"/>
      <c r="P8701" s="68"/>
      <c r="Q8701" s="79"/>
    </row>
    <row r="8702" spans="11:17">
      <c r="K8702" s="68"/>
      <c r="M8702" s="93"/>
      <c r="N8702" s="79"/>
      <c r="P8702" s="68"/>
      <c r="Q8702" s="79"/>
    </row>
    <row r="8703" spans="11:17">
      <c r="K8703" s="68"/>
      <c r="M8703" s="93"/>
      <c r="N8703" s="79"/>
      <c r="P8703" s="68"/>
      <c r="Q8703" s="79"/>
    </row>
    <row r="8704" spans="11:17">
      <c r="K8704" s="68"/>
      <c r="M8704" s="93"/>
      <c r="N8704" s="79"/>
      <c r="P8704" s="68"/>
      <c r="Q8704" s="79"/>
    </row>
    <row r="8705" spans="11:17">
      <c r="K8705" s="68"/>
      <c r="M8705" s="93"/>
      <c r="N8705" s="79"/>
      <c r="P8705" s="68"/>
      <c r="Q8705" s="79"/>
    </row>
    <row r="8706" spans="11:17">
      <c r="K8706" s="68"/>
      <c r="M8706" s="93"/>
      <c r="N8706" s="79"/>
      <c r="P8706" s="68"/>
      <c r="Q8706" s="79"/>
    </row>
    <row r="8707" spans="11:17">
      <c r="K8707" s="68"/>
      <c r="M8707" s="93"/>
      <c r="N8707" s="79"/>
      <c r="P8707" s="68"/>
      <c r="Q8707" s="79"/>
    </row>
    <row r="8708" spans="11:17">
      <c r="K8708" s="68"/>
      <c r="M8708" s="93"/>
      <c r="N8708" s="79"/>
      <c r="P8708" s="68"/>
      <c r="Q8708" s="79"/>
    </row>
    <row r="8709" spans="11:17">
      <c r="K8709" s="68"/>
      <c r="M8709" s="93"/>
      <c r="N8709" s="79"/>
      <c r="P8709" s="68"/>
      <c r="Q8709" s="79"/>
    </row>
    <row r="8710" spans="11:17">
      <c r="K8710" s="68"/>
      <c r="M8710" s="93"/>
      <c r="N8710" s="79"/>
      <c r="P8710" s="68"/>
      <c r="Q8710" s="79"/>
    </row>
    <row r="8711" spans="11:17">
      <c r="K8711" s="68"/>
      <c r="M8711" s="93"/>
      <c r="N8711" s="79"/>
      <c r="P8711" s="68"/>
      <c r="Q8711" s="79"/>
    </row>
    <row r="8712" spans="11:17">
      <c r="K8712" s="68"/>
      <c r="M8712" s="93"/>
      <c r="N8712" s="79"/>
      <c r="P8712" s="68"/>
      <c r="Q8712" s="79"/>
    </row>
    <row r="8713" spans="11:17">
      <c r="K8713" s="68"/>
      <c r="M8713" s="93"/>
      <c r="N8713" s="79"/>
      <c r="P8713" s="68"/>
      <c r="Q8713" s="79"/>
    </row>
    <row r="8714" spans="11:17">
      <c r="K8714" s="68"/>
      <c r="M8714" s="93"/>
      <c r="N8714" s="79"/>
      <c r="P8714" s="68"/>
      <c r="Q8714" s="79"/>
    </row>
    <row r="8715" spans="11:17">
      <c r="K8715" s="68"/>
      <c r="M8715" s="93"/>
      <c r="N8715" s="79"/>
      <c r="P8715" s="68"/>
      <c r="Q8715" s="79"/>
    </row>
    <row r="8716" spans="11:17">
      <c r="K8716" s="68"/>
      <c r="M8716" s="93"/>
      <c r="N8716" s="79"/>
      <c r="P8716" s="68"/>
      <c r="Q8716" s="79"/>
    </row>
    <row r="8717" spans="11:17">
      <c r="K8717" s="68"/>
      <c r="M8717" s="93"/>
      <c r="N8717" s="79"/>
      <c r="P8717" s="68"/>
      <c r="Q8717" s="79"/>
    </row>
    <row r="8718" spans="11:17">
      <c r="K8718" s="68"/>
      <c r="M8718" s="93"/>
      <c r="N8718" s="79"/>
      <c r="P8718" s="68"/>
      <c r="Q8718" s="79"/>
    </row>
    <row r="8719" spans="11:17">
      <c r="K8719" s="68"/>
      <c r="M8719" s="93"/>
      <c r="N8719" s="79"/>
      <c r="P8719" s="68"/>
      <c r="Q8719" s="79"/>
    </row>
    <row r="8720" spans="11:17">
      <c r="K8720" s="68"/>
      <c r="M8720" s="93"/>
      <c r="N8720" s="79"/>
      <c r="P8720" s="68"/>
      <c r="Q8720" s="79"/>
    </row>
    <row r="8721" spans="11:17">
      <c r="K8721" s="68"/>
      <c r="M8721" s="93"/>
      <c r="N8721" s="79"/>
      <c r="P8721" s="68"/>
      <c r="Q8721" s="79"/>
    </row>
    <row r="8722" spans="11:17">
      <c r="K8722" s="68"/>
      <c r="M8722" s="93"/>
      <c r="N8722" s="79"/>
      <c r="P8722" s="68"/>
      <c r="Q8722" s="79"/>
    </row>
    <row r="8723" spans="11:17">
      <c r="K8723" s="68"/>
      <c r="M8723" s="93"/>
      <c r="N8723" s="79"/>
      <c r="P8723" s="68"/>
      <c r="Q8723" s="79"/>
    </row>
    <row r="8724" spans="11:17">
      <c r="K8724" s="68"/>
      <c r="M8724" s="93"/>
      <c r="N8724" s="79"/>
      <c r="P8724" s="68"/>
      <c r="Q8724" s="79"/>
    </row>
    <row r="8725" spans="11:17">
      <c r="K8725" s="68"/>
      <c r="M8725" s="93"/>
      <c r="N8725" s="79"/>
      <c r="P8725" s="68"/>
      <c r="Q8725" s="79"/>
    </row>
    <row r="8726" spans="11:17">
      <c r="K8726" s="68"/>
      <c r="M8726" s="93"/>
      <c r="N8726" s="79"/>
      <c r="P8726" s="68"/>
      <c r="Q8726" s="79"/>
    </row>
    <row r="8727" spans="11:17">
      <c r="K8727" s="68"/>
      <c r="M8727" s="93"/>
      <c r="N8727" s="79"/>
      <c r="P8727" s="68"/>
      <c r="Q8727" s="79"/>
    </row>
    <row r="8728" spans="11:17">
      <c r="K8728" s="68"/>
      <c r="M8728" s="93"/>
      <c r="N8728" s="79"/>
      <c r="P8728" s="68"/>
      <c r="Q8728" s="79"/>
    </row>
    <row r="8729" spans="11:17">
      <c r="K8729" s="68"/>
      <c r="M8729" s="93"/>
      <c r="N8729" s="79"/>
      <c r="P8729" s="68"/>
      <c r="Q8729" s="79"/>
    </row>
    <row r="8730" spans="11:17">
      <c r="K8730" s="68"/>
      <c r="M8730" s="93"/>
      <c r="N8730" s="79"/>
      <c r="P8730" s="68"/>
      <c r="Q8730" s="79"/>
    </row>
    <row r="8731" spans="11:17">
      <c r="K8731" s="68"/>
      <c r="M8731" s="93"/>
      <c r="N8731" s="79"/>
      <c r="P8731" s="68"/>
      <c r="Q8731" s="79"/>
    </row>
    <row r="8732" spans="11:17">
      <c r="K8732" s="68"/>
      <c r="M8732" s="93"/>
      <c r="N8732" s="79"/>
      <c r="P8732" s="68"/>
      <c r="Q8732" s="79"/>
    </row>
    <row r="8733" spans="11:17">
      <c r="K8733" s="68"/>
      <c r="M8733" s="93"/>
      <c r="N8733" s="79"/>
      <c r="P8733" s="68"/>
      <c r="Q8733" s="79"/>
    </row>
    <row r="8734" spans="11:17">
      <c r="K8734" s="68"/>
      <c r="M8734" s="93"/>
      <c r="N8734" s="79"/>
      <c r="P8734" s="68"/>
      <c r="Q8734" s="79"/>
    </row>
    <row r="8735" spans="11:17">
      <c r="K8735" s="68"/>
      <c r="M8735" s="93"/>
      <c r="N8735" s="79"/>
      <c r="P8735" s="68"/>
      <c r="Q8735" s="79"/>
    </row>
    <row r="8736" spans="11:17">
      <c r="K8736" s="68"/>
      <c r="M8736" s="93"/>
      <c r="N8736" s="79"/>
      <c r="P8736" s="68"/>
      <c r="Q8736" s="79"/>
    </row>
    <row r="8737" spans="11:17">
      <c r="K8737" s="68"/>
      <c r="M8737" s="93"/>
      <c r="N8737" s="79"/>
      <c r="P8737" s="68"/>
      <c r="Q8737" s="79"/>
    </row>
    <row r="8738" spans="11:17">
      <c r="K8738" s="68"/>
      <c r="M8738" s="93"/>
      <c r="N8738" s="79"/>
      <c r="P8738" s="68"/>
      <c r="Q8738" s="79"/>
    </row>
    <row r="8739" spans="11:17">
      <c r="K8739" s="68"/>
      <c r="M8739" s="93"/>
      <c r="N8739" s="79"/>
      <c r="P8739" s="68"/>
      <c r="Q8739" s="79"/>
    </row>
    <row r="8740" spans="11:17">
      <c r="K8740" s="68"/>
      <c r="M8740" s="93"/>
      <c r="N8740" s="79"/>
      <c r="P8740" s="68"/>
      <c r="Q8740" s="79"/>
    </row>
    <row r="8741" spans="11:17">
      <c r="K8741" s="68"/>
      <c r="M8741" s="93"/>
      <c r="N8741" s="79"/>
      <c r="P8741" s="68"/>
      <c r="Q8741" s="79"/>
    </row>
    <row r="8742" spans="11:17">
      <c r="K8742" s="68"/>
      <c r="M8742" s="93"/>
      <c r="N8742" s="79"/>
      <c r="P8742" s="68"/>
      <c r="Q8742" s="79"/>
    </row>
    <row r="8743" spans="11:17">
      <c r="K8743" s="68"/>
      <c r="M8743" s="93"/>
      <c r="N8743" s="79"/>
      <c r="P8743" s="68"/>
      <c r="Q8743" s="79"/>
    </row>
    <row r="8744" spans="11:17">
      <c r="K8744" s="68"/>
      <c r="M8744" s="93"/>
      <c r="N8744" s="79"/>
      <c r="P8744" s="68"/>
      <c r="Q8744" s="79"/>
    </row>
    <row r="8745" spans="11:17">
      <c r="K8745" s="68"/>
      <c r="M8745" s="93"/>
      <c r="N8745" s="79"/>
      <c r="P8745" s="68"/>
      <c r="Q8745" s="79"/>
    </row>
    <row r="8746" spans="11:17">
      <c r="K8746" s="68"/>
      <c r="M8746" s="93"/>
      <c r="N8746" s="79"/>
      <c r="P8746" s="68"/>
      <c r="Q8746" s="79"/>
    </row>
    <row r="8747" spans="11:17">
      <c r="K8747" s="68"/>
      <c r="M8747" s="93"/>
      <c r="N8747" s="79"/>
      <c r="P8747" s="68"/>
      <c r="Q8747" s="79"/>
    </row>
    <row r="8748" spans="11:17">
      <c r="K8748" s="68"/>
      <c r="M8748" s="93"/>
      <c r="N8748" s="79"/>
      <c r="P8748" s="68"/>
      <c r="Q8748" s="79"/>
    </row>
    <row r="8749" spans="11:17">
      <c r="K8749" s="68"/>
      <c r="M8749" s="93"/>
      <c r="N8749" s="79"/>
      <c r="P8749" s="68"/>
      <c r="Q8749" s="79"/>
    </row>
    <row r="8750" spans="11:17">
      <c r="K8750" s="68"/>
      <c r="M8750" s="93"/>
      <c r="N8750" s="79"/>
      <c r="P8750" s="68"/>
      <c r="Q8750" s="79"/>
    </row>
    <row r="8751" spans="11:17">
      <c r="K8751" s="68"/>
      <c r="M8751" s="93"/>
      <c r="N8751" s="79"/>
      <c r="P8751" s="68"/>
      <c r="Q8751" s="79"/>
    </row>
    <row r="8752" spans="11:17">
      <c r="K8752" s="68"/>
      <c r="M8752" s="93"/>
      <c r="N8752" s="79"/>
      <c r="P8752" s="68"/>
      <c r="Q8752" s="79"/>
    </row>
    <row r="8753" spans="11:17">
      <c r="K8753" s="68"/>
      <c r="M8753" s="93"/>
      <c r="N8753" s="79"/>
      <c r="P8753" s="68"/>
      <c r="Q8753" s="79"/>
    </row>
    <row r="8754" spans="11:17">
      <c r="K8754" s="68"/>
      <c r="M8754" s="93"/>
      <c r="N8754" s="79"/>
      <c r="P8754" s="68"/>
      <c r="Q8754" s="79"/>
    </row>
    <row r="8755" spans="11:17">
      <c r="K8755" s="68"/>
      <c r="M8755" s="93"/>
      <c r="N8755" s="79"/>
      <c r="P8755" s="68"/>
      <c r="Q8755" s="79"/>
    </row>
    <row r="8756" spans="11:17">
      <c r="K8756" s="68"/>
      <c r="M8756" s="93"/>
      <c r="N8756" s="79"/>
      <c r="P8756" s="68"/>
      <c r="Q8756" s="79"/>
    </row>
    <row r="8757" spans="11:17">
      <c r="K8757" s="68"/>
      <c r="M8757" s="93"/>
      <c r="N8757" s="79"/>
      <c r="P8757" s="68"/>
      <c r="Q8757" s="79"/>
    </row>
    <row r="8758" spans="11:17">
      <c r="K8758" s="68"/>
      <c r="M8758" s="93"/>
      <c r="N8758" s="79"/>
      <c r="P8758" s="68"/>
      <c r="Q8758" s="79"/>
    </row>
    <row r="8759" spans="11:17">
      <c r="K8759" s="68"/>
      <c r="M8759" s="93"/>
      <c r="N8759" s="79"/>
      <c r="P8759" s="68"/>
      <c r="Q8759" s="79"/>
    </row>
    <row r="8760" spans="11:17">
      <c r="K8760" s="68"/>
      <c r="M8760" s="93"/>
      <c r="N8760" s="79"/>
      <c r="P8760" s="68"/>
      <c r="Q8760" s="79"/>
    </row>
    <row r="8761" spans="11:17">
      <c r="K8761" s="68"/>
      <c r="M8761" s="93"/>
      <c r="N8761" s="79"/>
      <c r="P8761" s="68"/>
      <c r="Q8761" s="79"/>
    </row>
    <row r="8762" spans="11:17">
      <c r="K8762" s="68"/>
      <c r="M8762" s="93"/>
      <c r="N8762" s="79"/>
      <c r="P8762" s="68"/>
      <c r="Q8762" s="79"/>
    </row>
    <row r="8763" spans="11:17">
      <c r="K8763" s="68"/>
      <c r="M8763" s="93"/>
      <c r="N8763" s="79"/>
      <c r="P8763" s="68"/>
      <c r="Q8763" s="79"/>
    </row>
    <row r="8764" spans="11:17">
      <c r="K8764" s="68"/>
      <c r="M8764" s="93"/>
      <c r="N8764" s="79"/>
      <c r="P8764" s="68"/>
      <c r="Q8764" s="79"/>
    </row>
    <row r="8765" spans="11:17">
      <c r="K8765" s="68"/>
      <c r="M8765" s="93"/>
      <c r="N8765" s="79"/>
      <c r="P8765" s="68"/>
      <c r="Q8765" s="79"/>
    </row>
    <row r="8766" spans="11:17">
      <c r="K8766" s="68"/>
      <c r="M8766" s="93"/>
      <c r="N8766" s="79"/>
      <c r="P8766" s="68"/>
      <c r="Q8766" s="79"/>
    </row>
    <row r="8767" spans="11:17">
      <c r="K8767" s="68"/>
      <c r="M8767" s="93"/>
      <c r="N8767" s="79"/>
      <c r="P8767" s="68"/>
      <c r="Q8767" s="79"/>
    </row>
    <row r="8768" spans="11:17">
      <c r="K8768" s="68"/>
      <c r="M8768" s="93"/>
      <c r="N8768" s="79"/>
      <c r="P8768" s="68"/>
      <c r="Q8768" s="79"/>
    </row>
    <row r="8769" spans="11:17">
      <c r="K8769" s="68"/>
      <c r="M8769" s="93"/>
      <c r="N8769" s="79"/>
      <c r="P8769" s="68"/>
      <c r="Q8769" s="79"/>
    </row>
    <row r="8770" spans="11:17">
      <c r="K8770" s="68"/>
      <c r="M8770" s="93"/>
      <c r="N8770" s="79"/>
      <c r="P8770" s="68"/>
      <c r="Q8770" s="79"/>
    </row>
    <row r="8771" spans="11:17">
      <c r="K8771" s="68"/>
      <c r="M8771" s="93"/>
      <c r="N8771" s="79"/>
      <c r="P8771" s="68"/>
      <c r="Q8771" s="79"/>
    </row>
    <row r="8772" spans="11:17">
      <c r="K8772" s="68"/>
      <c r="M8772" s="93"/>
      <c r="N8772" s="79"/>
      <c r="P8772" s="68"/>
      <c r="Q8772" s="79"/>
    </row>
    <row r="8773" spans="11:17">
      <c r="K8773" s="68"/>
      <c r="M8773" s="93"/>
      <c r="N8773" s="79"/>
      <c r="P8773" s="68"/>
      <c r="Q8773" s="79"/>
    </row>
    <row r="8774" spans="11:17">
      <c r="K8774" s="68"/>
      <c r="M8774" s="93"/>
      <c r="N8774" s="79"/>
      <c r="P8774" s="68"/>
      <c r="Q8774" s="79"/>
    </row>
    <row r="8775" spans="11:17">
      <c r="K8775" s="68"/>
      <c r="M8775" s="93"/>
      <c r="N8775" s="79"/>
      <c r="P8775" s="68"/>
      <c r="Q8775" s="79"/>
    </row>
    <row r="8776" spans="11:17">
      <c r="K8776" s="68"/>
      <c r="M8776" s="93"/>
      <c r="N8776" s="79"/>
      <c r="P8776" s="68"/>
      <c r="Q8776" s="79"/>
    </row>
    <row r="8777" spans="11:17">
      <c r="K8777" s="68"/>
      <c r="M8777" s="93"/>
      <c r="N8777" s="79"/>
      <c r="P8777" s="68"/>
      <c r="Q8777" s="79"/>
    </row>
    <row r="8778" spans="11:17">
      <c r="K8778" s="68"/>
      <c r="M8778" s="93"/>
      <c r="N8778" s="79"/>
      <c r="P8778" s="68"/>
      <c r="Q8778" s="79"/>
    </row>
    <row r="8779" spans="11:17">
      <c r="K8779" s="68"/>
      <c r="M8779" s="93"/>
      <c r="N8779" s="79"/>
      <c r="P8779" s="68"/>
      <c r="Q8779" s="79"/>
    </row>
    <row r="8780" spans="11:17">
      <c r="K8780" s="68"/>
      <c r="M8780" s="93"/>
      <c r="N8780" s="79"/>
      <c r="P8780" s="68"/>
      <c r="Q8780" s="79"/>
    </row>
    <row r="8781" spans="11:17">
      <c r="K8781" s="68"/>
      <c r="M8781" s="93"/>
      <c r="N8781" s="79"/>
      <c r="P8781" s="68"/>
      <c r="Q8781" s="79"/>
    </row>
    <row r="8782" spans="11:17">
      <c r="K8782" s="68"/>
      <c r="M8782" s="93"/>
      <c r="N8782" s="79"/>
      <c r="P8782" s="68"/>
      <c r="Q8782" s="79"/>
    </row>
    <row r="8783" spans="11:17">
      <c r="K8783" s="68"/>
      <c r="M8783" s="93"/>
      <c r="N8783" s="79"/>
      <c r="P8783" s="68"/>
      <c r="Q8783" s="79"/>
    </row>
    <row r="8784" spans="11:17">
      <c r="K8784" s="68"/>
      <c r="M8784" s="93"/>
      <c r="N8784" s="79"/>
      <c r="P8784" s="68"/>
      <c r="Q8784" s="79"/>
    </row>
    <row r="8785" spans="11:17">
      <c r="K8785" s="68"/>
      <c r="M8785" s="93"/>
      <c r="N8785" s="79"/>
      <c r="P8785" s="68"/>
      <c r="Q8785" s="79"/>
    </row>
    <row r="8786" spans="11:17">
      <c r="K8786" s="68"/>
      <c r="M8786" s="93"/>
      <c r="N8786" s="79"/>
      <c r="P8786" s="68"/>
      <c r="Q8786" s="79"/>
    </row>
    <row r="8787" spans="11:17">
      <c r="K8787" s="68"/>
      <c r="M8787" s="93"/>
      <c r="N8787" s="79"/>
      <c r="P8787" s="68"/>
      <c r="Q8787" s="79"/>
    </row>
    <row r="8788" spans="11:17">
      <c r="K8788" s="68"/>
      <c r="M8788" s="93"/>
      <c r="N8788" s="79"/>
      <c r="P8788" s="68"/>
      <c r="Q8788" s="79"/>
    </row>
    <row r="8789" spans="11:17">
      <c r="K8789" s="68"/>
      <c r="M8789" s="93"/>
      <c r="N8789" s="79"/>
      <c r="P8789" s="68"/>
      <c r="Q8789" s="79"/>
    </row>
    <row r="8790" spans="11:17">
      <c r="K8790" s="68"/>
      <c r="M8790" s="93"/>
      <c r="N8790" s="79"/>
      <c r="P8790" s="68"/>
      <c r="Q8790" s="79"/>
    </row>
    <row r="8791" spans="11:17">
      <c r="K8791" s="68"/>
      <c r="M8791" s="93"/>
      <c r="N8791" s="79"/>
      <c r="P8791" s="68"/>
      <c r="Q8791" s="79"/>
    </row>
    <row r="8792" spans="11:17">
      <c r="K8792" s="68"/>
      <c r="M8792" s="93"/>
      <c r="N8792" s="79"/>
      <c r="P8792" s="68"/>
      <c r="Q8792" s="79"/>
    </row>
    <row r="8793" spans="11:17">
      <c r="K8793" s="68"/>
      <c r="M8793" s="93"/>
      <c r="N8793" s="79"/>
      <c r="P8793" s="68"/>
      <c r="Q8793" s="79"/>
    </row>
    <row r="8794" spans="11:17">
      <c r="K8794" s="68"/>
      <c r="M8794" s="93"/>
      <c r="N8794" s="79"/>
      <c r="P8794" s="68"/>
      <c r="Q8794" s="79"/>
    </row>
    <row r="8795" spans="11:17">
      <c r="K8795" s="68"/>
      <c r="M8795" s="93"/>
      <c r="N8795" s="79"/>
      <c r="P8795" s="68"/>
      <c r="Q8795" s="79"/>
    </row>
    <row r="8796" spans="11:17">
      <c r="K8796" s="68"/>
      <c r="M8796" s="93"/>
      <c r="N8796" s="79"/>
      <c r="P8796" s="68"/>
      <c r="Q8796" s="79"/>
    </row>
    <row r="8797" spans="11:17">
      <c r="K8797" s="68"/>
      <c r="M8797" s="93"/>
      <c r="N8797" s="79"/>
      <c r="P8797" s="68"/>
      <c r="Q8797" s="79"/>
    </row>
    <row r="8798" spans="11:17">
      <c r="K8798" s="68"/>
      <c r="M8798" s="93"/>
      <c r="N8798" s="79"/>
      <c r="P8798" s="68"/>
      <c r="Q8798" s="79"/>
    </row>
    <row r="8799" spans="11:17">
      <c r="K8799" s="68"/>
      <c r="M8799" s="93"/>
      <c r="N8799" s="79"/>
      <c r="P8799" s="68"/>
      <c r="Q8799" s="79"/>
    </row>
    <row r="8800" spans="11:17">
      <c r="K8800" s="68"/>
      <c r="M8800" s="93"/>
      <c r="N8800" s="79"/>
      <c r="P8800" s="68"/>
      <c r="Q8800" s="79"/>
    </row>
    <row r="8801" spans="11:17">
      <c r="K8801" s="68"/>
      <c r="M8801" s="93"/>
      <c r="N8801" s="79"/>
      <c r="P8801" s="68"/>
      <c r="Q8801" s="79"/>
    </row>
    <row r="8802" spans="11:17">
      <c r="K8802" s="68"/>
      <c r="M8802" s="93"/>
      <c r="N8802" s="79"/>
      <c r="P8802" s="68"/>
      <c r="Q8802" s="79"/>
    </row>
    <row r="8803" spans="11:17">
      <c r="K8803" s="68"/>
      <c r="M8803" s="93"/>
      <c r="N8803" s="79"/>
      <c r="P8803" s="68"/>
      <c r="Q8803" s="79"/>
    </row>
    <row r="8804" spans="11:17">
      <c r="K8804" s="68"/>
      <c r="M8804" s="93"/>
      <c r="N8804" s="79"/>
      <c r="P8804" s="68"/>
      <c r="Q8804" s="79"/>
    </row>
    <row r="8805" spans="11:17">
      <c r="K8805" s="68"/>
      <c r="M8805" s="93"/>
      <c r="N8805" s="79"/>
      <c r="P8805" s="68"/>
      <c r="Q8805" s="79"/>
    </row>
    <row r="8806" spans="11:17">
      <c r="K8806" s="68"/>
      <c r="M8806" s="93"/>
      <c r="N8806" s="79"/>
      <c r="P8806" s="68"/>
      <c r="Q8806" s="79"/>
    </row>
    <row r="8807" spans="11:17">
      <c r="K8807" s="68"/>
      <c r="M8807" s="93"/>
      <c r="N8807" s="79"/>
      <c r="P8807" s="68"/>
      <c r="Q8807" s="79"/>
    </row>
    <row r="8808" spans="11:17">
      <c r="K8808" s="68"/>
      <c r="M8808" s="93"/>
      <c r="N8808" s="79"/>
      <c r="P8808" s="68"/>
      <c r="Q8808" s="79"/>
    </row>
    <row r="8809" spans="11:17">
      <c r="K8809" s="68"/>
      <c r="M8809" s="93"/>
      <c r="N8809" s="79"/>
      <c r="P8809" s="68"/>
      <c r="Q8809" s="79"/>
    </row>
    <row r="8810" spans="11:17">
      <c r="K8810" s="68"/>
      <c r="M8810" s="93"/>
      <c r="N8810" s="79"/>
      <c r="P8810" s="68"/>
      <c r="Q8810" s="79"/>
    </row>
    <row r="8811" spans="11:17">
      <c r="K8811" s="68"/>
      <c r="M8811" s="93"/>
      <c r="N8811" s="79"/>
      <c r="P8811" s="68"/>
      <c r="Q8811" s="79"/>
    </row>
    <row r="8812" spans="11:17">
      <c r="K8812" s="68"/>
      <c r="M8812" s="93"/>
      <c r="N8812" s="79"/>
      <c r="P8812" s="68"/>
      <c r="Q8812" s="79"/>
    </row>
    <row r="8813" spans="11:17">
      <c r="K8813" s="68"/>
      <c r="M8813" s="93"/>
      <c r="N8813" s="79"/>
      <c r="P8813" s="68"/>
      <c r="Q8813" s="79"/>
    </row>
    <row r="8814" spans="11:17">
      <c r="K8814" s="68"/>
      <c r="M8814" s="93"/>
      <c r="N8814" s="79"/>
      <c r="P8814" s="68"/>
      <c r="Q8814" s="79"/>
    </row>
    <row r="8815" spans="11:17">
      <c r="K8815" s="68"/>
      <c r="M8815" s="93"/>
      <c r="N8815" s="79"/>
      <c r="P8815" s="68"/>
      <c r="Q8815" s="79"/>
    </row>
    <row r="8816" spans="11:17">
      <c r="K8816" s="68"/>
      <c r="M8816" s="93"/>
      <c r="N8816" s="79"/>
      <c r="P8816" s="68"/>
      <c r="Q8816" s="79"/>
    </row>
    <row r="8817" spans="11:17">
      <c r="K8817" s="68"/>
      <c r="M8817" s="93"/>
      <c r="N8817" s="79"/>
      <c r="P8817" s="68"/>
      <c r="Q8817" s="79"/>
    </row>
    <row r="8818" spans="11:17">
      <c r="K8818" s="68"/>
      <c r="M8818" s="93"/>
      <c r="N8818" s="79"/>
      <c r="P8818" s="68"/>
      <c r="Q8818" s="79"/>
    </row>
    <row r="8819" spans="11:17">
      <c r="K8819" s="68"/>
      <c r="M8819" s="93"/>
      <c r="N8819" s="79"/>
      <c r="P8819" s="68"/>
      <c r="Q8819" s="79"/>
    </row>
    <row r="8820" spans="11:17">
      <c r="K8820" s="68"/>
      <c r="M8820" s="93"/>
      <c r="N8820" s="79"/>
      <c r="P8820" s="68"/>
      <c r="Q8820" s="79"/>
    </row>
    <row r="8821" spans="11:17">
      <c r="K8821" s="68"/>
      <c r="M8821" s="93"/>
      <c r="N8821" s="79"/>
      <c r="P8821" s="68"/>
      <c r="Q8821" s="79"/>
    </row>
    <row r="8822" spans="11:17">
      <c r="K8822" s="68"/>
      <c r="M8822" s="93"/>
      <c r="N8822" s="79"/>
      <c r="P8822" s="68"/>
      <c r="Q8822" s="79"/>
    </row>
    <row r="8823" spans="11:17">
      <c r="K8823" s="68"/>
      <c r="M8823" s="93"/>
      <c r="N8823" s="79"/>
      <c r="P8823" s="68"/>
      <c r="Q8823" s="79"/>
    </row>
    <row r="8824" spans="11:17">
      <c r="K8824" s="68"/>
      <c r="M8824" s="93"/>
      <c r="N8824" s="79"/>
      <c r="P8824" s="68"/>
      <c r="Q8824" s="79"/>
    </row>
    <row r="8825" spans="11:17">
      <c r="K8825" s="68"/>
      <c r="M8825" s="93"/>
      <c r="N8825" s="79"/>
      <c r="P8825" s="68"/>
      <c r="Q8825" s="79"/>
    </row>
    <row r="8826" spans="11:17">
      <c r="K8826" s="68"/>
      <c r="M8826" s="93"/>
      <c r="N8826" s="79"/>
      <c r="P8826" s="68"/>
      <c r="Q8826" s="79"/>
    </row>
    <row r="8827" spans="11:17">
      <c r="K8827" s="68"/>
      <c r="M8827" s="93"/>
      <c r="N8827" s="79"/>
      <c r="P8827" s="68"/>
      <c r="Q8827" s="79"/>
    </row>
    <row r="8828" spans="11:17">
      <c r="K8828" s="68"/>
      <c r="M8828" s="93"/>
      <c r="N8828" s="79"/>
      <c r="P8828" s="68"/>
      <c r="Q8828" s="79"/>
    </row>
    <row r="8829" spans="11:17">
      <c r="K8829" s="68"/>
      <c r="M8829" s="93"/>
      <c r="N8829" s="79"/>
      <c r="P8829" s="68"/>
      <c r="Q8829" s="79"/>
    </row>
    <row r="8830" spans="11:17">
      <c r="K8830" s="68"/>
      <c r="M8830" s="93"/>
      <c r="N8830" s="79"/>
      <c r="P8830" s="68"/>
      <c r="Q8830" s="79"/>
    </row>
    <row r="8831" spans="11:17">
      <c r="K8831" s="68"/>
      <c r="M8831" s="93"/>
      <c r="N8831" s="79"/>
      <c r="P8831" s="68"/>
      <c r="Q8831" s="79"/>
    </row>
    <row r="8832" spans="11:17">
      <c r="K8832" s="68"/>
      <c r="M8832" s="93"/>
      <c r="N8832" s="79"/>
      <c r="P8832" s="68"/>
      <c r="Q8832" s="79"/>
    </row>
    <row r="8833" spans="11:17">
      <c r="K8833" s="68"/>
      <c r="M8833" s="93"/>
      <c r="N8833" s="79"/>
      <c r="P8833" s="68"/>
      <c r="Q8833" s="79"/>
    </row>
    <row r="8834" spans="11:17">
      <c r="K8834" s="68"/>
      <c r="M8834" s="93"/>
      <c r="N8834" s="79"/>
      <c r="P8834" s="68"/>
      <c r="Q8834" s="79"/>
    </row>
    <row r="8835" spans="11:17">
      <c r="K8835" s="68"/>
      <c r="M8835" s="93"/>
      <c r="N8835" s="79"/>
      <c r="P8835" s="68"/>
      <c r="Q8835" s="79"/>
    </row>
    <row r="8836" spans="11:17">
      <c r="K8836" s="68"/>
      <c r="M8836" s="93"/>
      <c r="N8836" s="79"/>
      <c r="P8836" s="68"/>
      <c r="Q8836" s="79"/>
    </row>
    <row r="8837" spans="11:17">
      <c r="K8837" s="68"/>
      <c r="M8837" s="93"/>
      <c r="N8837" s="79"/>
      <c r="P8837" s="68"/>
      <c r="Q8837" s="79"/>
    </row>
    <row r="8838" spans="11:17">
      <c r="K8838" s="68"/>
      <c r="M8838" s="93"/>
      <c r="N8838" s="79"/>
      <c r="P8838" s="68"/>
      <c r="Q8838" s="79"/>
    </row>
    <row r="8839" spans="11:17">
      <c r="K8839" s="68"/>
      <c r="M8839" s="93"/>
      <c r="N8839" s="79"/>
      <c r="P8839" s="68"/>
      <c r="Q8839" s="79"/>
    </row>
    <row r="8840" spans="11:17">
      <c r="K8840" s="68"/>
      <c r="M8840" s="93"/>
      <c r="N8840" s="79"/>
      <c r="P8840" s="68"/>
      <c r="Q8840" s="79"/>
    </row>
    <row r="8841" spans="11:17">
      <c r="K8841" s="68"/>
      <c r="M8841" s="93"/>
      <c r="N8841" s="79"/>
      <c r="P8841" s="68"/>
      <c r="Q8841" s="79"/>
    </row>
    <row r="8842" spans="11:17">
      <c r="K8842" s="68"/>
      <c r="M8842" s="93"/>
      <c r="N8842" s="79"/>
      <c r="P8842" s="68"/>
      <c r="Q8842" s="79"/>
    </row>
    <row r="8843" spans="11:17">
      <c r="K8843" s="68"/>
      <c r="M8843" s="93"/>
      <c r="N8843" s="79"/>
      <c r="P8843" s="68"/>
      <c r="Q8843" s="79"/>
    </row>
    <row r="8844" spans="11:17">
      <c r="K8844" s="68"/>
      <c r="M8844" s="93"/>
      <c r="N8844" s="79"/>
      <c r="P8844" s="68"/>
      <c r="Q8844" s="79"/>
    </row>
    <row r="8845" spans="11:17">
      <c r="K8845" s="68"/>
      <c r="M8845" s="93"/>
      <c r="N8845" s="79"/>
      <c r="P8845" s="68"/>
      <c r="Q8845" s="79"/>
    </row>
    <row r="8846" spans="11:17">
      <c r="K8846" s="68"/>
      <c r="M8846" s="93"/>
      <c r="N8846" s="79"/>
      <c r="P8846" s="68"/>
      <c r="Q8846" s="79"/>
    </row>
    <row r="8847" spans="11:17">
      <c r="K8847" s="68"/>
      <c r="M8847" s="93"/>
      <c r="N8847" s="79"/>
      <c r="P8847" s="68"/>
      <c r="Q8847" s="79"/>
    </row>
    <row r="8848" spans="11:17">
      <c r="K8848" s="68"/>
      <c r="M8848" s="93"/>
      <c r="N8848" s="79"/>
      <c r="P8848" s="68"/>
      <c r="Q8848" s="79"/>
    </row>
    <row r="8849" spans="11:17">
      <c r="K8849" s="68"/>
      <c r="M8849" s="93"/>
      <c r="N8849" s="79"/>
      <c r="P8849" s="68"/>
      <c r="Q8849" s="79"/>
    </row>
    <row r="8850" spans="11:17">
      <c r="K8850" s="68"/>
      <c r="M8850" s="93"/>
      <c r="N8850" s="79"/>
      <c r="P8850" s="68"/>
      <c r="Q8850" s="79"/>
    </row>
    <row r="8851" spans="11:17">
      <c r="K8851" s="68"/>
      <c r="M8851" s="93"/>
      <c r="N8851" s="79"/>
      <c r="P8851" s="68"/>
      <c r="Q8851" s="79"/>
    </row>
    <row r="8852" spans="11:17">
      <c r="K8852" s="68"/>
      <c r="M8852" s="93"/>
      <c r="N8852" s="79"/>
      <c r="P8852" s="68"/>
      <c r="Q8852" s="79"/>
    </row>
    <row r="8853" spans="11:17">
      <c r="K8853" s="68"/>
      <c r="M8853" s="93"/>
      <c r="N8853" s="79"/>
      <c r="P8853" s="68"/>
      <c r="Q8853" s="79"/>
    </row>
    <row r="8854" spans="11:17">
      <c r="K8854" s="68"/>
      <c r="M8854" s="93"/>
      <c r="N8854" s="79"/>
      <c r="P8854" s="68"/>
      <c r="Q8854" s="79"/>
    </row>
    <row r="8855" spans="11:17">
      <c r="K8855" s="68"/>
      <c r="M8855" s="93"/>
      <c r="N8855" s="79"/>
      <c r="P8855" s="68"/>
      <c r="Q8855" s="79"/>
    </row>
    <row r="8856" spans="11:17">
      <c r="K8856" s="68"/>
      <c r="M8856" s="93"/>
      <c r="N8856" s="79"/>
      <c r="P8856" s="68"/>
      <c r="Q8856" s="79"/>
    </row>
    <row r="8857" spans="11:17">
      <c r="K8857" s="68"/>
      <c r="M8857" s="93"/>
      <c r="N8857" s="79"/>
      <c r="P8857" s="68"/>
      <c r="Q8857" s="79"/>
    </row>
    <row r="8858" spans="11:17">
      <c r="K8858" s="68"/>
      <c r="M8858" s="93"/>
      <c r="N8858" s="79"/>
      <c r="P8858" s="68"/>
      <c r="Q8858" s="79"/>
    </row>
    <row r="8859" spans="11:17">
      <c r="K8859" s="68"/>
      <c r="M8859" s="93"/>
      <c r="N8859" s="79"/>
      <c r="P8859" s="68"/>
      <c r="Q8859" s="79"/>
    </row>
    <row r="8860" spans="11:17">
      <c r="K8860" s="68"/>
      <c r="M8860" s="93"/>
      <c r="N8860" s="79"/>
      <c r="P8860" s="68"/>
      <c r="Q8860" s="79"/>
    </row>
    <row r="8861" spans="11:17">
      <c r="K8861" s="68"/>
      <c r="M8861" s="93"/>
      <c r="N8861" s="79"/>
      <c r="P8861" s="68"/>
      <c r="Q8861" s="79"/>
    </row>
    <row r="8862" spans="11:17">
      <c r="K8862" s="68"/>
      <c r="M8862" s="93"/>
      <c r="N8862" s="79"/>
      <c r="P8862" s="68"/>
      <c r="Q8862" s="79"/>
    </row>
    <row r="8863" spans="11:17">
      <c r="K8863" s="68"/>
      <c r="M8863" s="93"/>
      <c r="N8863" s="79"/>
      <c r="P8863" s="68"/>
      <c r="Q8863" s="79"/>
    </row>
    <row r="8864" spans="11:17">
      <c r="K8864" s="68"/>
      <c r="M8864" s="93"/>
      <c r="N8864" s="79"/>
      <c r="P8864" s="68"/>
      <c r="Q8864" s="79"/>
    </row>
    <row r="8865" spans="11:17">
      <c r="K8865" s="68"/>
      <c r="M8865" s="93"/>
      <c r="N8865" s="79"/>
      <c r="P8865" s="68"/>
      <c r="Q8865" s="79"/>
    </row>
    <row r="8866" spans="11:17">
      <c r="K8866" s="68"/>
      <c r="M8866" s="93"/>
      <c r="N8866" s="79"/>
      <c r="P8866" s="68"/>
      <c r="Q8866" s="79"/>
    </row>
    <row r="8867" spans="11:17">
      <c r="K8867" s="68"/>
      <c r="M8867" s="93"/>
      <c r="N8867" s="79"/>
      <c r="P8867" s="68"/>
      <c r="Q8867" s="79"/>
    </row>
    <row r="8868" spans="11:17">
      <c r="K8868" s="68"/>
      <c r="M8868" s="93"/>
      <c r="N8868" s="79"/>
      <c r="P8868" s="68"/>
      <c r="Q8868" s="79"/>
    </row>
    <row r="8869" spans="11:17">
      <c r="K8869" s="68"/>
      <c r="M8869" s="93"/>
      <c r="N8869" s="79"/>
      <c r="P8869" s="68"/>
      <c r="Q8869" s="79"/>
    </row>
    <row r="8870" spans="11:17">
      <c r="K8870" s="68"/>
      <c r="M8870" s="93"/>
      <c r="N8870" s="79"/>
      <c r="P8870" s="68"/>
      <c r="Q8870" s="79"/>
    </row>
    <row r="8871" spans="11:17">
      <c r="K8871" s="68"/>
      <c r="M8871" s="93"/>
      <c r="N8871" s="79"/>
      <c r="P8871" s="68"/>
      <c r="Q8871" s="79"/>
    </row>
    <row r="8872" spans="11:17">
      <c r="K8872" s="68"/>
      <c r="M8872" s="93"/>
      <c r="N8872" s="79"/>
      <c r="P8872" s="68"/>
      <c r="Q8872" s="79"/>
    </row>
    <row r="8873" spans="11:17">
      <c r="K8873" s="68"/>
      <c r="M8873" s="93"/>
      <c r="N8873" s="79"/>
      <c r="P8873" s="68"/>
      <c r="Q8873" s="79"/>
    </row>
    <row r="8874" spans="11:17">
      <c r="K8874" s="68"/>
      <c r="M8874" s="93"/>
      <c r="N8874" s="79"/>
      <c r="P8874" s="68"/>
      <c r="Q8874" s="79"/>
    </row>
    <row r="8875" spans="11:17">
      <c r="K8875" s="68"/>
      <c r="M8875" s="93"/>
      <c r="N8875" s="79"/>
      <c r="P8875" s="68"/>
      <c r="Q8875" s="79"/>
    </row>
    <row r="8876" spans="11:17">
      <c r="K8876" s="68"/>
      <c r="M8876" s="93"/>
      <c r="N8876" s="79"/>
      <c r="P8876" s="68"/>
      <c r="Q8876" s="79"/>
    </row>
    <row r="8877" spans="11:17">
      <c r="K8877" s="68"/>
      <c r="M8877" s="93"/>
      <c r="N8877" s="79"/>
      <c r="P8877" s="68"/>
      <c r="Q8877" s="79"/>
    </row>
    <row r="8878" spans="11:17">
      <c r="K8878" s="68"/>
      <c r="M8878" s="93"/>
      <c r="N8878" s="79"/>
      <c r="P8878" s="68"/>
      <c r="Q8878" s="79"/>
    </row>
    <row r="8879" spans="11:17">
      <c r="K8879" s="68"/>
      <c r="M8879" s="93"/>
      <c r="N8879" s="79"/>
      <c r="P8879" s="68"/>
      <c r="Q8879" s="79"/>
    </row>
    <row r="8880" spans="11:17">
      <c r="K8880" s="68"/>
      <c r="M8880" s="93"/>
      <c r="N8880" s="79"/>
      <c r="P8880" s="68"/>
      <c r="Q8880" s="79"/>
    </row>
    <row r="8881" spans="11:17">
      <c r="K8881" s="68"/>
      <c r="M8881" s="93"/>
      <c r="N8881" s="79"/>
      <c r="P8881" s="68"/>
      <c r="Q8881" s="79"/>
    </row>
    <row r="8882" spans="11:17">
      <c r="K8882" s="68"/>
      <c r="M8882" s="93"/>
      <c r="N8882" s="79"/>
      <c r="P8882" s="68"/>
      <c r="Q8882" s="79"/>
    </row>
    <row r="8883" spans="11:17">
      <c r="K8883" s="68"/>
      <c r="M8883" s="93"/>
      <c r="N8883" s="79"/>
      <c r="P8883" s="68"/>
      <c r="Q8883" s="79"/>
    </row>
    <row r="8884" spans="11:17">
      <c r="K8884" s="68"/>
      <c r="M8884" s="93"/>
      <c r="N8884" s="79"/>
      <c r="P8884" s="68"/>
      <c r="Q8884" s="79"/>
    </row>
    <row r="8885" spans="11:17">
      <c r="K8885" s="68"/>
      <c r="M8885" s="93"/>
      <c r="N8885" s="79"/>
      <c r="P8885" s="68"/>
      <c r="Q8885" s="79"/>
    </row>
    <row r="8886" spans="11:17">
      <c r="K8886" s="68"/>
      <c r="M8886" s="93"/>
      <c r="N8886" s="79"/>
      <c r="P8886" s="68"/>
      <c r="Q8886" s="79"/>
    </row>
    <row r="8887" spans="11:17">
      <c r="K8887" s="68"/>
      <c r="M8887" s="93"/>
      <c r="N8887" s="79"/>
      <c r="P8887" s="68"/>
      <c r="Q8887" s="79"/>
    </row>
    <row r="8888" spans="11:17">
      <c r="K8888" s="68"/>
      <c r="M8888" s="93"/>
      <c r="N8888" s="79"/>
      <c r="P8888" s="68"/>
      <c r="Q8888" s="79"/>
    </row>
    <row r="8889" spans="11:17">
      <c r="K8889" s="68"/>
      <c r="M8889" s="93"/>
      <c r="N8889" s="79"/>
      <c r="P8889" s="68"/>
      <c r="Q8889" s="79"/>
    </row>
    <row r="8890" spans="11:17">
      <c r="K8890" s="68"/>
      <c r="M8890" s="93"/>
      <c r="N8890" s="79"/>
      <c r="P8890" s="68"/>
      <c r="Q8890" s="79"/>
    </row>
    <row r="8891" spans="11:17">
      <c r="K8891" s="68"/>
      <c r="M8891" s="93"/>
      <c r="N8891" s="79"/>
      <c r="P8891" s="68"/>
      <c r="Q8891" s="79"/>
    </row>
    <row r="8892" spans="11:17">
      <c r="K8892" s="68"/>
      <c r="M8892" s="93"/>
      <c r="N8892" s="79"/>
      <c r="P8892" s="68"/>
      <c r="Q8892" s="79"/>
    </row>
    <row r="8893" spans="11:17">
      <c r="K8893" s="68"/>
      <c r="M8893" s="93"/>
      <c r="N8893" s="79"/>
      <c r="P8893" s="68"/>
      <c r="Q8893" s="79"/>
    </row>
    <row r="8894" spans="11:17">
      <c r="K8894" s="68"/>
      <c r="M8894" s="93"/>
      <c r="N8894" s="79"/>
      <c r="P8894" s="68"/>
      <c r="Q8894" s="79"/>
    </row>
    <row r="8895" spans="11:17">
      <c r="K8895" s="68"/>
      <c r="M8895" s="93"/>
      <c r="N8895" s="79"/>
      <c r="P8895" s="68"/>
      <c r="Q8895" s="79"/>
    </row>
    <row r="8896" spans="11:17">
      <c r="K8896" s="68"/>
      <c r="M8896" s="93"/>
      <c r="N8896" s="79"/>
      <c r="P8896" s="68"/>
      <c r="Q8896" s="79"/>
    </row>
    <row r="8897" spans="11:17">
      <c r="K8897" s="68"/>
      <c r="M8897" s="93"/>
      <c r="N8897" s="79"/>
      <c r="P8897" s="68"/>
      <c r="Q8897" s="79"/>
    </row>
    <row r="8898" spans="11:17">
      <c r="K8898" s="68"/>
      <c r="M8898" s="93"/>
      <c r="N8898" s="79"/>
      <c r="P8898" s="68"/>
      <c r="Q8898" s="79"/>
    </row>
    <row r="8899" spans="11:17">
      <c r="K8899" s="68"/>
      <c r="M8899" s="93"/>
      <c r="N8899" s="79"/>
      <c r="P8899" s="68"/>
      <c r="Q8899" s="79"/>
    </row>
    <row r="8900" spans="11:17">
      <c r="K8900" s="68"/>
      <c r="M8900" s="93"/>
      <c r="N8900" s="79"/>
      <c r="P8900" s="68"/>
      <c r="Q8900" s="79"/>
    </row>
    <row r="8901" spans="11:17">
      <c r="K8901" s="68"/>
      <c r="M8901" s="93"/>
      <c r="N8901" s="79"/>
      <c r="P8901" s="68"/>
      <c r="Q8901" s="79"/>
    </row>
    <row r="8902" spans="11:17">
      <c r="K8902" s="68"/>
      <c r="M8902" s="93"/>
      <c r="N8902" s="79"/>
      <c r="P8902" s="68"/>
      <c r="Q8902" s="79"/>
    </row>
    <row r="8903" spans="11:17">
      <c r="K8903" s="68"/>
      <c r="M8903" s="93"/>
      <c r="N8903" s="79"/>
      <c r="P8903" s="68"/>
      <c r="Q8903" s="79"/>
    </row>
    <row r="8904" spans="11:17">
      <c r="K8904" s="68"/>
      <c r="M8904" s="93"/>
      <c r="N8904" s="79"/>
      <c r="P8904" s="68"/>
      <c r="Q8904" s="79"/>
    </row>
    <row r="8905" spans="11:17">
      <c r="K8905" s="68"/>
      <c r="M8905" s="93"/>
      <c r="N8905" s="79"/>
      <c r="P8905" s="68"/>
      <c r="Q8905" s="79"/>
    </row>
    <row r="8906" spans="11:17">
      <c r="K8906" s="68"/>
      <c r="M8906" s="93"/>
      <c r="N8906" s="79"/>
      <c r="P8906" s="68"/>
      <c r="Q8906" s="79"/>
    </row>
    <row r="8907" spans="11:17">
      <c r="K8907" s="68"/>
      <c r="M8907" s="93"/>
      <c r="N8907" s="79"/>
      <c r="P8907" s="68"/>
      <c r="Q8907" s="79"/>
    </row>
    <row r="8908" spans="11:17">
      <c r="K8908" s="68"/>
      <c r="M8908" s="93"/>
      <c r="N8908" s="79"/>
      <c r="P8908" s="68"/>
      <c r="Q8908" s="79"/>
    </row>
    <row r="8909" spans="11:17">
      <c r="K8909" s="68"/>
      <c r="M8909" s="93"/>
      <c r="N8909" s="79"/>
      <c r="P8909" s="68"/>
      <c r="Q8909" s="79"/>
    </row>
    <row r="8910" spans="11:17">
      <c r="K8910" s="68"/>
      <c r="M8910" s="93"/>
      <c r="N8910" s="79"/>
      <c r="P8910" s="68"/>
      <c r="Q8910" s="79"/>
    </row>
    <row r="8911" spans="11:17">
      <c r="K8911" s="68"/>
      <c r="M8911" s="93"/>
      <c r="N8911" s="79"/>
      <c r="P8911" s="68"/>
      <c r="Q8911" s="79"/>
    </row>
    <row r="8912" spans="11:17">
      <c r="K8912" s="68"/>
      <c r="M8912" s="93"/>
      <c r="N8912" s="79"/>
      <c r="P8912" s="68"/>
      <c r="Q8912" s="79"/>
    </row>
    <row r="8913" spans="11:17">
      <c r="K8913" s="68"/>
      <c r="M8913" s="93"/>
      <c r="N8913" s="79"/>
      <c r="P8913" s="68"/>
      <c r="Q8913" s="79"/>
    </row>
    <row r="8914" spans="11:17">
      <c r="K8914" s="68"/>
      <c r="M8914" s="93"/>
      <c r="N8914" s="79"/>
      <c r="P8914" s="68"/>
      <c r="Q8914" s="79"/>
    </row>
    <row r="8915" spans="11:17">
      <c r="K8915" s="68"/>
      <c r="M8915" s="93"/>
      <c r="N8915" s="79"/>
      <c r="P8915" s="68"/>
      <c r="Q8915" s="79"/>
    </row>
    <row r="8916" spans="11:17">
      <c r="K8916" s="68"/>
      <c r="M8916" s="93"/>
      <c r="N8916" s="79"/>
      <c r="P8916" s="68"/>
      <c r="Q8916" s="79"/>
    </row>
    <row r="8917" spans="11:17">
      <c r="K8917" s="68"/>
      <c r="M8917" s="93"/>
      <c r="N8917" s="79"/>
      <c r="P8917" s="68"/>
      <c r="Q8917" s="79"/>
    </row>
    <row r="8918" spans="11:17">
      <c r="K8918" s="68"/>
      <c r="M8918" s="93"/>
      <c r="N8918" s="79"/>
      <c r="P8918" s="68"/>
      <c r="Q8918" s="79"/>
    </row>
    <row r="8919" spans="11:17">
      <c r="K8919" s="68"/>
      <c r="M8919" s="93"/>
      <c r="N8919" s="79"/>
      <c r="P8919" s="68"/>
      <c r="Q8919" s="79"/>
    </row>
    <row r="8920" spans="11:17">
      <c r="K8920" s="68"/>
      <c r="M8920" s="93"/>
      <c r="N8920" s="79"/>
      <c r="P8920" s="68"/>
      <c r="Q8920" s="79"/>
    </row>
    <row r="8921" spans="11:17">
      <c r="K8921" s="68"/>
      <c r="M8921" s="93"/>
      <c r="N8921" s="79"/>
      <c r="P8921" s="68"/>
      <c r="Q8921" s="79"/>
    </row>
    <row r="8922" spans="11:17">
      <c r="K8922" s="68"/>
      <c r="M8922" s="93"/>
      <c r="N8922" s="79"/>
      <c r="P8922" s="68"/>
      <c r="Q8922" s="79"/>
    </row>
    <row r="8923" spans="11:17">
      <c r="K8923" s="68"/>
      <c r="M8923" s="93"/>
      <c r="N8923" s="79"/>
      <c r="P8923" s="68"/>
      <c r="Q8923" s="79"/>
    </row>
    <row r="8924" spans="11:17">
      <c r="K8924" s="68"/>
      <c r="M8924" s="93"/>
      <c r="N8924" s="79"/>
      <c r="P8924" s="68"/>
      <c r="Q8924" s="79"/>
    </row>
    <row r="8925" spans="11:17">
      <c r="K8925" s="68"/>
      <c r="M8925" s="93"/>
      <c r="N8925" s="79"/>
      <c r="P8925" s="68"/>
      <c r="Q8925" s="79"/>
    </row>
    <row r="8926" spans="11:17">
      <c r="K8926" s="68"/>
      <c r="M8926" s="93"/>
      <c r="N8926" s="79"/>
      <c r="P8926" s="68"/>
      <c r="Q8926" s="79"/>
    </row>
    <row r="8927" spans="11:17">
      <c r="K8927" s="68"/>
      <c r="M8927" s="93"/>
      <c r="N8927" s="79"/>
      <c r="P8927" s="68"/>
      <c r="Q8927" s="79"/>
    </row>
    <row r="8928" spans="11:17">
      <c r="K8928" s="68"/>
      <c r="M8928" s="93"/>
      <c r="N8928" s="79"/>
      <c r="P8928" s="68"/>
      <c r="Q8928" s="79"/>
    </row>
    <row r="8929" spans="11:17">
      <c r="K8929" s="68"/>
      <c r="M8929" s="93"/>
      <c r="N8929" s="79"/>
      <c r="P8929" s="68"/>
      <c r="Q8929" s="79"/>
    </row>
    <row r="8930" spans="11:17">
      <c r="K8930" s="68"/>
      <c r="M8930" s="93"/>
      <c r="N8930" s="79"/>
      <c r="P8930" s="68"/>
      <c r="Q8930" s="79"/>
    </row>
    <row r="8931" spans="11:17">
      <c r="K8931" s="68"/>
      <c r="M8931" s="93"/>
      <c r="N8931" s="79"/>
      <c r="P8931" s="68"/>
      <c r="Q8931" s="79"/>
    </row>
    <row r="8932" spans="11:17">
      <c r="K8932" s="68"/>
      <c r="M8932" s="93"/>
      <c r="N8932" s="79"/>
      <c r="P8932" s="68"/>
      <c r="Q8932" s="79"/>
    </row>
    <row r="8933" spans="11:17">
      <c r="K8933" s="68"/>
      <c r="M8933" s="93"/>
      <c r="N8933" s="79"/>
      <c r="P8933" s="68"/>
      <c r="Q8933" s="79"/>
    </row>
    <row r="8934" spans="11:17">
      <c r="K8934" s="68"/>
      <c r="M8934" s="93"/>
      <c r="N8934" s="79"/>
      <c r="P8934" s="68"/>
      <c r="Q8934" s="79"/>
    </row>
    <row r="8935" spans="11:17">
      <c r="K8935" s="68"/>
      <c r="M8935" s="93"/>
      <c r="N8935" s="79"/>
      <c r="P8935" s="68"/>
      <c r="Q8935" s="79"/>
    </row>
    <row r="8936" spans="11:17">
      <c r="K8936" s="68"/>
      <c r="M8936" s="93"/>
      <c r="N8936" s="79"/>
      <c r="P8936" s="68"/>
      <c r="Q8936" s="79"/>
    </row>
    <row r="8937" spans="11:17">
      <c r="K8937" s="68"/>
      <c r="M8937" s="93"/>
      <c r="N8937" s="79"/>
      <c r="P8937" s="68"/>
      <c r="Q8937" s="79"/>
    </row>
    <row r="8938" spans="11:17">
      <c r="K8938" s="68"/>
      <c r="M8938" s="93"/>
      <c r="N8938" s="79"/>
      <c r="P8938" s="68"/>
      <c r="Q8938" s="79"/>
    </row>
    <row r="8939" spans="11:17">
      <c r="K8939" s="68"/>
      <c r="M8939" s="93"/>
      <c r="N8939" s="79"/>
      <c r="P8939" s="68"/>
      <c r="Q8939" s="79"/>
    </row>
    <row r="8940" spans="11:17">
      <c r="K8940" s="68"/>
      <c r="M8940" s="93"/>
      <c r="N8940" s="79"/>
      <c r="P8940" s="68"/>
      <c r="Q8940" s="79"/>
    </row>
    <row r="8941" spans="11:17">
      <c r="K8941" s="68"/>
      <c r="M8941" s="93"/>
      <c r="N8941" s="79"/>
      <c r="P8941" s="68"/>
      <c r="Q8941" s="79"/>
    </row>
    <row r="8942" spans="11:17">
      <c r="K8942" s="68"/>
      <c r="M8942" s="93"/>
      <c r="N8942" s="79"/>
      <c r="P8942" s="68"/>
      <c r="Q8942" s="79"/>
    </row>
    <row r="8943" spans="11:17">
      <c r="K8943" s="68"/>
      <c r="M8943" s="93"/>
      <c r="N8943" s="79"/>
      <c r="P8943" s="68"/>
      <c r="Q8943" s="79"/>
    </row>
    <row r="8944" spans="11:17">
      <c r="K8944" s="68"/>
      <c r="M8944" s="93"/>
      <c r="N8944" s="79"/>
      <c r="P8944" s="68"/>
      <c r="Q8944" s="79"/>
    </row>
    <row r="8945" spans="11:17">
      <c r="K8945" s="68"/>
      <c r="M8945" s="93"/>
      <c r="N8945" s="79"/>
      <c r="P8945" s="68"/>
      <c r="Q8945" s="79"/>
    </row>
    <row r="8946" spans="11:17">
      <c r="K8946" s="68"/>
      <c r="M8946" s="93"/>
      <c r="N8946" s="79"/>
      <c r="P8946" s="68"/>
      <c r="Q8946" s="79"/>
    </row>
    <row r="8947" spans="11:17">
      <c r="K8947" s="68"/>
      <c r="M8947" s="93"/>
      <c r="N8947" s="79"/>
      <c r="P8947" s="68"/>
      <c r="Q8947" s="79"/>
    </row>
    <row r="8948" spans="11:17">
      <c r="K8948" s="68"/>
      <c r="M8948" s="93"/>
      <c r="N8948" s="79"/>
      <c r="P8948" s="68"/>
      <c r="Q8948" s="79"/>
    </row>
    <row r="8949" spans="11:17">
      <c r="K8949" s="68"/>
      <c r="M8949" s="93"/>
      <c r="N8949" s="79"/>
      <c r="P8949" s="68"/>
      <c r="Q8949" s="79"/>
    </row>
    <row r="8950" spans="11:17">
      <c r="K8950" s="68"/>
      <c r="M8950" s="93"/>
      <c r="N8950" s="79"/>
      <c r="P8950" s="68"/>
      <c r="Q8950" s="79"/>
    </row>
    <row r="8951" spans="11:17">
      <c r="K8951" s="68"/>
      <c r="M8951" s="93"/>
      <c r="N8951" s="79"/>
      <c r="P8951" s="68"/>
      <c r="Q8951" s="79"/>
    </row>
    <row r="8952" spans="11:17">
      <c r="K8952" s="68"/>
      <c r="M8952" s="93"/>
      <c r="N8952" s="79"/>
      <c r="P8952" s="68"/>
      <c r="Q8952" s="79"/>
    </row>
    <row r="8953" spans="11:17">
      <c r="K8953" s="68"/>
      <c r="M8953" s="93"/>
      <c r="N8953" s="79"/>
      <c r="P8953" s="68"/>
      <c r="Q8953" s="79"/>
    </row>
    <row r="8954" spans="11:17">
      <c r="K8954" s="68"/>
      <c r="M8954" s="93"/>
      <c r="N8954" s="79"/>
      <c r="P8954" s="68"/>
      <c r="Q8954" s="79"/>
    </row>
    <row r="8955" spans="11:17">
      <c r="K8955" s="68"/>
      <c r="M8955" s="93"/>
      <c r="N8955" s="79"/>
      <c r="P8955" s="68"/>
      <c r="Q8955" s="79"/>
    </row>
    <row r="8956" spans="11:17">
      <c r="K8956" s="68"/>
      <c r="M8956" s="93"/>
      <c r="N8956" s="79"/>
      <c r="P8956" s="68"/>
      <c r="Q8956" s="79"/>
    </row>
    <row r="8957" spans="11:17">
      <c r="K8957" s="68"/>
      <c r="M8957" s="93"/>
      <c r="N8957" s="79"/>
      <c r="P8957" s="68"/>
      <c r="Q8957" s="79"/>
    </row>
    <row r="8958" spans="11:17">
      <c r="K8958" s="68"/>
      <c r="M8958" s="93"/>
      <c r="N8958" s="79"/>
      <c r="P8958" s="68"/>
      <c r="Q8958" s="79"/>
    </row>
    <row r="8959" spans="11:17">
      <c r="K8959" s="68"/>
      <c r="M8959" s="93"/>
      <c r="N8959" s="79"/>
      <c r="P8959" s="68"/>
      <c r="Q8959" s="79"/>
    </row>
    <row r="8960" spans="11:17">
      <c r="K8960" s="68"/>
      <c r="M8960" s="93"/>
      <c r="N8960" s="79"/>
      <c r="P8960" s="68"/>
      <c r="Q8960" s="79"/>
    </row>
    <row r="8961" spans="11:17">
      <c r="K8961" s="68"/>
      <c r="M8961" s="93"/>
      <c r="N8961" s="79"/>
      <c r="P8961" s="68"/>
      <c r="Q8961" s="79"/>
    </row>
    <row r="8962" spans="11:17">
      <c r="K8962" s="68"/>
      <c r="M8962" s="93"/>
      <c r="N8962" s="79"/>
      <c r="P8962" s="68"/>
      <c r="Q8962" s="79"/>
    </row>
    <row r="8963" spans="11:17">
      <c r="K8963" s="68"/>
      <c r="M8963" s="93"/>
      <c r="N8963" s="79"/>
      <c r="P8963" s="68"/>
      <c r="Q8963" s="79"/>
    </row>
    <row r="8964" spans="11:17">
      <c r="K8964" s="68"/>
      <c r="M8964" s="93"/>
      <c r="N8964" s="79"/>
      <c r="P8964" s="68"/>
      <c r="Q8964" s="79"/>
    </row>
    <row r="8965" spans="11:17">
      <c r="K8965" s="68"/>
      <c r="M8965" s="93"/>
      <c r="N8965" s="79"/>
      <c r="P8965" s="68"/>
      <c r="Q8965" s="79"/>
    </row>
    <row r="8966" spans="11:17">
      <c r="K8966" s="68"/>
      <c r="M8966" s="93"/>
      <c r="N8966" s="79"/>
      <c r="P8966" s="68"/>
      <c r="Q8966" s="79"/>
    </row>
    <row r="8967" spans="11:17">
      <c r="K8967" s="68"/>
      <c r="M8967" s="93"/>
      <c r="N8967" s="79"/>
      <c r="P8967" s="68"/>
      <c r="Q8967" s="79"/>
    </row>
    <row r="8968" spans="11:17">
      <c r="K8968" s="68"/>
      <c r="M8968" s="93"/>
      <c r="N8968" s="79"/>
      <c r="P8968" s="68"/>
      <c r="Q8968" s="79"/>
    </row>
    <row r="8969" spans="11:17">
      <c r="K8969" s="68"/>
      <c r="M8969" s="93"/>
      <c r="N8969" s="79"/>
      <c r="P8969" s="68"/>
      <c r="Q8969" s="79"/>
    </row>
    <row r="8970" spans="11:17">
      <c r="K8970" s="68"/>
      <c r="M8970" s="93"/>
      <c r="N8970" s="79"/>
      <c r="P8970" s="68"/>
      <c r="Q8970" s="79"/>
    </row>
    <row r="8971" spans="11:17">
      <c r="K8971" s="68"/>
      <c r="M8971" s="93"/>
      <c r="N8971" s="79"/>
      <c r="P8971" s="68"/>
      <c r="Q8971" s="79"/>
    </row>
    <row r="8972" spans="11:17">
      <c r="K8972" s="68"/>
      <c r="M8972" s="93"/>
      <c r="N8972" s="79"/>
      <c r="P8972" s="68"/>
      <c r="Q8972" s="79"/>
    </row>
    <row r="8973" spans="11:17">
      <c r="K8973" s="68"/>
      <c r="M8973" s="93"/>
      <c r="N8973" s="79"/>
      <c r="P8973" s="68"/>
      <c r="Q8973" s="79"/>
    </row>
    <row r="8974" spans="11:17">
      <c r="K8974" s="68"/>
      <c r="M8974" s="93"/>
      <c r="N8974" s="79"/>
      <c r="P8974" s="68"/>
      <c r="Q8974" s="79"/>
    </row>
    <row r="8975" spans="11:17">
      <c r="K8975" s="68"/>
      <c r="M8975" s="93"/>
      <c r="N8975" s="79"/>
      <c r="P8975" s="68"/>
      <c r="Q8975" s="79"/>
    </row>
    <row r="8976" spans="11:17">
      <c r="K8976" s="68"/>
      <c r="M8976" s="93"/>
      <c r="N8976" s="79"/>
      <c r="P8976" s="68"/>
      <c r="Q8976" s="79"/>
    </row>
    <row r="8977" spans="11:17">
      <c r="K8977" s="68"/>
      <c r="M8977" s="93"/>
      <c r="N8977" s="79"/>
      <c r="P8977" s="68"/>
      <c r="Q8977" s="79"/>
    </row>
    <row r="8978" spans="11:17">
      <c r="K8978" s="68"/>
      <c r="M8978" s="93"/>
      <c r="N8978" s="79"/>
      <c r="P8978" s="68"/>
      <c r="Q8978" s="79"/>
    </row>
    <row r="8979" spans="11:17">
      <c r="K8979" s="68"/>
      <c r="M8979" s="93"/>
      <c r="N8979" s="79"/>
      <c r="P8979" s="68"/>
      <c r="Q8979" s="79"/>
    </row>
    <row r="8980" spans="11:17">
      <c r="K8980" s="68"/>
      <c r="M8980" s="93"/>
      <c r="N8980" s="79"/>
      <c r="P8980" s="68"/>
      <c r="Q8980" s="79"/>
    </row>
    <row r="8981" spans="11:17">
      <c r="K8981" s="68"/>
      <c r="M8981" s="93"/>
      <c r="N8981" s="79"/>
      <c r="P8981" s="68"/>
      <c r="Q8981" s="79"/>
    </row>
    <row r="8982" spans="11:17">
      <c r="K8982" s="68"/>
      <c r="M8982" s="93"/>
      <c r="N8982" s="79"/>
      <c r="P8982" s="68"/>
      <c r="Q8982" s="79"/>
    </row>
    <row r="8983" spans="11:17">
      <c r="K8983" s="68"/>
      <c r="M8983" s="93"/>
      <c r="N8983" s="79"/>
      <c r="P8983" s="68"/>
      <c r="Q8983" s="79"/>
    </row>
    <row r="8984" spans="11:17">
      <c r="K8984" s="68"/>
      <c r="M8984" s="93"/>
      <c r="N8984" s="79"/>
      <c r="P8984" s="68"/>
      <c r="Q8984" s="79"/>
    </row>
    <row r="8985" spans="11:17">
      <c r="K8985" s="68"/>
      <c r="M8985" s="93"/>
      <c r="N8985" s="79"/>
      <c r="P8985" s="68"/>
      <c r="Q8985" s="79"/>
    </row>
    <row r="8986" spans="11:17">
      <c r="K8986" s="68"/>
      <c r="M8986" s="93"/>
      <c r="N8986" s="79"/>
      <c r="P8986" s="68"/>
      <c r="Q8986" s="79"/>
    </row>
    <row r="8987" spans="11:17">
      <c r="K8987" s="68"/>
      <c r="M8987" s="93"/>
      <c r="N8987" s="79"/>
      <c r="P8987" s="68"/>
      <c r="Q8987" s="79"/>
    </row>
    <row r="8988" spans="11:17">
      <c r="K8988" s="68"/>
      <c r="M8988" s="93"/>
      <c r="N8988" s="79"/>
      <c r="P8988" s="68"/>
      <c r="Q8988" s="79"/>
    </row>
    <row r="8989" spans="11:17">
      <c r="K8989" s="68"/>
      <c r="M8989" s="93"/>
      <c r="N8989" s="79"/>
      <c r="P8989" s="68"/>
      <c r="Q8989" s="79"/>
    </row>
    <row r="8990" spans="11:17">
      <c r="K8990" s="68"/>
      <c r="M8990" s="93"/>
      <c r="N8990" s="79"/>
      <c r="P8990" s="68"/>
      <c r="Q8990" s="79"/>
    </row>
    <row r="8991" spans="11:17">
      <c r="K8991" s="68"/>
      <c r="M8991" s="93"/>
      <c r="N8991" s="79"/>
      <c r="P8991" s="68"/>
      <c r="Q8991" s="79"/>
    </row>
    <row r="8992" spans="11:17">
      <c r="K8992" s="68"/>
      <c r="M8992" s="93"/>
      <c r="N8992" s="79"/>
      <c r="P8992" s="68"/>
      <c r="Q8992" s="79"/>
    </row>
    <row r="8993" spans="11:17">
      <c r="K8993" s="68"/>
      <c r="M8993" s="93"/>
      <c r="N8993" s="79"/>
      <c r="P8993" s="68"/>
      <c r="Q8993" s="79"/>
    </row>
    <row r="8994" spans="11:17">
      <c r="K8994" s="68"/>
      <c r="M8994" s="93"/>
      <c r="N8994" s="79"/>
      <c r="P8994" s="68"/>
      <c r="Q8994" s="79"/>
    </row>
    <row r="8995" spans="11:17">
      <c r="K8995" s="68"/>
      <c r="M8995" s="93"/>
      <c r="N8995" s="79"/>
      <c r="P8995" s="68"/>
      <c r="Q8995" s="79"/>
    </row>
    <row r="8996" spans="11:17">
      <c r="K8996" s="68"/>
      <c r="M8996" s="93"/>
      <c r="N8996" s="79"/>
      <c r="P8996" s="68"/>
      <c r="Q8996" s="79"/>
    </row>
    <row r="8997" spans="11:17">
      <c r="K8997" s="68"/>
      <c r="M8997" s="93"/>
      <c r="N8997" s="79"/>
      <c r="P8997" s="68"/>
      <c r="Q8997" s="79"/>
    </row>
    <row r="8998" spans="11:17">
      <c r="K8998" s="68"/>
      <c r="M8998" s="93"/>
      <c r="N8998" s="79"/>
      <c r="P8998" s="68"/>
      <c r="Q8998" s="79"/>
    </row>
    <row r="8999" spans="11:17">
      <c r="K8999" s="68"/>
      <c r="M8999" s="93"/>
      <c r="N8999" s="79"/>
      <c r="P8999" s="68"/>
      <c r="Q8999" s="79"/>
    </row>
    <row r="9000" spans="11:17">
      <c r="K9000" s="68"/>
      <c r="M9000" s="93"/>
      <c r="N9000" s="79"/>
      <c r="P9000" s="68"/>
      <c r="Q9000" s="79"/>
    </row>
    <row r="9001" spans="11:17">
      <c r="K9001" s="68"/>
      <c r="M9001" s="93"/>
      <c r="N9001" s="79"/>
      <c r="P9001" s="68"/>
      <c r="Q9001" s="79"/>
    </row>
    <row r="9002" spans="11:17">
      <c r="K9002" s="68"/>
      <c r="M9002" s="93"/>
      <c r="N9002" s="79"/>
      <c r="P9002" s="68"/>
      <c r="Q9002" s="79"/>
    </row>
    <row r="9003" spans="11:17">
      <c r="K9003" s="68"/>
      <c r="M9003" s="93"/>
      <c r="N9003" s="79"/>
      <c r="P9003" s="68"/>
      <c r="Q9003" s="79"/>
    </row>
    <row r="9004" spans="11:17">
      <c r="K9004" s="68"/>
      <c r="M9004" s="93"/>
      <c r="N9004" s="79"/>
      <c r="P9004" s="68"/>
      <c r="Q9004" s="79"/>
    </row>
    <row r="9005" spans="11:17">
      <c r="K9005" s="68"/>
      <c r="M9005" s="93"/>
      <c r="N9005" s="79"/>
      <c r="P9005" s="68"/>
      <c r="Q9005" s="79"/>
    </row>
    <row r="9006" spans="11:17">
      <c r="K9006" s="68"/>
      <c r="M9006" s="93"/>
      <c r="N9006" s="79"/>
      <c r="P9006" s="68"/>
      <c r="Q9006" s="79"/>
    </row>
    <row r="9007" spans="11:17">
      <c r="K9007" s="68"/>
      <c r="M9007" s="93"/>
      <c r="N9007" s="79"/>
      <c r="P9007" s="68"/>
      <c r="Q9007" s="79"/>
    </row>
    <row r="9008" spans="11:17">
      <c r="K9008" s="68"/>
      <c r="M9008" s="93"/>
      <c r="N9008" s="79"/>
      <c r="P9008" s="68"/>
      <c r="Q9008" s="79"/>
    </row>
    <row r="9009" spans="11:17">
      <c r="K9009" s="68"/>
      <c r="M9009" s="93"/>
      <c r="N9009" s="79"/>
      <c r="P9009" s="68"/>
      <c r="Q9009" s="79"/>
    </row>
    <row r="9010" spans="11:17">
      <c r="K9010" s="68"/>
      <c r="M9010" s="93"/>
      <c r="N9010" s="79"/>
      <c r="P9010" s="68"/>
      <c r="Q9010" s="79"/>
    </row>
    <row r="9011" spans="11:17">
      <c r="K9011" s="68"/>
      <c r="M9011" s="93"/>
      <c r="N9011" s="79"/>
      <c r="P9011" s="68"/>
      <c r="Q9011" s="79"/>
    </row>
    <row r="9012" spans="11:17">
      <c r="K9012" s="68"/>
      <c r="M9012" s="93"/>
      <c r="N9012" s="79"/>
      <c r="P9012" s="68"/>
      <c r="Q9012" s="79"/>
    </row>
    <row r="9013" spans="11:17">
      <c r="K9013" s="68"/>
      <c r="M9013" s="93"/>
      <c r="N9013" s="79"/>
      <c r="P9013" s="68"/>
      <c r="Q9013" s="79"/>
    </row>
    <row r="9014" spans="11:17">
      <c r="K9014" s="68"/>
      <c r="M9014" s="93"/>
      <c r="N9014" s="79"/>
      <c r="P9014" s="68"/>
      <c r="Q9014" s="79"/>
    </row>
    <row r="9015" spans="11:17">
      <c r="K9015" s="68"/>
      <c r="M9015" s="93"/>
      <c r="N9015" s="79"/>
      <c r="P9015" s="68"/>
      <c r="Q9015" s="79"/>
    </row>
    <row r="9016" spans="11:17">
      <c r="K9016" s="68"/>
      <c r="M9016" s="93"/>
      <c r="N9016" s="79"/>
      <c r="P9016" s="68"/>
      <c r="Q9016" s="79"/>
    </row>
    <row r="9017" spans="11:17">
      <c r="K9017" s="68"/>
      <c r="M9017" s="93"/>
      <c r="N9017" s="79"/>
      <c r="P9017" s="68"/>
      <c r="Q9017" s="79"/>
    </row>
    <row r="9018" spans="11:17">
      <c r="K9018" s="68"/>
      <c r="M9018" s="93"/>
      <c r="N9018" s="79"/>
      <c r="P9018" s="68"/>
      <c r="Q9018" s="79"/>
    </row>
    <row r="9019" spans="11:17">
      <c r="K9019" s="68"/>
      <c r="M9019" s="93"/>
      <c r="N9019" s="79"/>
      <c r="P9019" s="68"/>
      <c r="Q9019" s="79"/>
    </row>
    <row r="9020" spans="11:17">
      <c r="K9020" s="68"/>
      <c r="M9020" s="93"/>
      <c r="N9020" s="79"/>
      <c r="P9020" s="68"/>
      <c r="Q9020" s="79"/>
    </row>
    <row r="9021" spans="11:17">
      <c r="K9021" s="68"/>
      <c r="M9021" s="93"/>
      <c r="N9021" s="79"/>
      <c r="P9021" s="68"/>
      <c r="Q9021" s="79"/>
    </row>
    <row r="9022" spans="11:17">
      <c r="K9022" s="68"/>
      <c r="M9022" s="93"/>
      <c r="N9022" s="79"/>
      <c r="P9022" s="68"/>
      <c r="Q9022" s="79"/>
    </row>
    <row r="9023" spans="11:17">
      <c r="K9023" s="68"/>
      <c r="M9023" s="93"/>
      <c r="N9023" s="79"/>
      <c r="P9023" s="68"/>
      <c r="Q9023" s="79"/>
    </row>
    <row r="9024" spans="11:17">
      <c r="K9024" s="68"/>
      <c r="M9024" s="93"/>
      <c r="N9024" s="79"/>
      <c r="P9024" s="68"/>
      <c r="Q9024" s="79"/>
    </row>
    <row r="9025" spans="11:17">
      <c r="K9025" s="68"/>
      <c r="M9025" s="93"/>
      <c r="N9025" s="79"/>
      <c r="P9025" s="68"/>
      <c r="Q9025" s="79"/>
    </row>
    <row r="9026" spans="11:17">
      <c r="K9026" s="68"/>
      <c r="M9026" s="93"/>
      <c r="N9026" s="79"/>
      <c r="P9026" s="68"/>
      <c r="Q9026" s="79"/>
    </row>
    <row r="9027" spans="11:17">
      <c r="K9027" s="68"/>
      <c r="M9027" s="93"/>
      <c r="N9027" s="79"/>
      <c r="P9027" s="68"/>
      <c r="Q9027" s="79"/>
    </row>
    <row r="9028" spans="11:17">
      <c r="K9028" s="68"/>
      <c r="M9028" s="93"/>
      <c r="N9028" s="79"/>
      <c r="P9028" s="68"/>
      <c r="Q9028" s="79"/>
    </row>
    <row r="9029" spans="11:17">
      <c r="K9029" s="68"/>
      <c r="M9029" s="93"/>
      <c r="N9029" s="79"/>
      <c r="P9029" s="68"/>
      <c r="Q9029" s="79"/>
    </row>
    <row r="9030" spans="11:17">
      <c r="K9030" s="68"/>
      <c r="M9030" s="93"/>
      <c r="N9030" s="79"/>
      <c r="P9030" s="68"/>
      <c r="Q9030" s="79"/>
    </row>
    <row r="9031" spans="11:17">
      <c r="K9031" s="68"/>
      <c r="M9031" s="93"/>
      <c r="N9031" s="79"/>
      <c r="P9031" s="68"/>
      <c r="Q9031" s="79"/>
    </row>
    <row r="9032" spans="11:17">
      <c r="K9032" s="68"/>
      <c r="M9032" s="93"/>
      <c r="N9032" s="79"/>
      <c r="P9032" s="68"/>
      <c r="Q9032" s="79"/>
    </row>
    <row r="9033" spans="11:17">
      <c r="K9033" s="68"/>
      <c r="M9033" s="93"/>
      <c r="N9033" s="79"/>
      <c r="P9033" s="68"/>
      <c r="Q9033" s="79"/>
    </row>
    <row r="9034" spans="11:17">
      <c r="K9034" s="68"/>
      <c r="M9034" s="93"/>
      <c r="N9034" s="79"/>
      <c r="P9034" s="68"/>
      <c r="Q9034" s="79"/>
    </row>
    <row r="9035" spans="11:17">
      <c r="K9035" s="68"/>
      <c r="M9035" s="93"/>
      <c r="N9035" s="79"/>
      <c r="P9035" s="68"/>
      <c r="Q9035" s="79"/>
    </row>
    <row r="9036" spans="11:17">
      <c r="K9036" s="68"/>
      <c r="M9036" s="93"/>
      <c r="N9036" s="79"/>
      <c r="P9036" s="68"/>
      <c r="Q9036" s="79"/>
    </row>
    <row r="9037" spans="11:17">
      <c r="K9037" s="68"/>
      <c r="M9037" s="93"/>
      <c r="N9037" s="79"/>
      <c r="P9037" s="68"/>
      <c r="Q9037" s="79"/>
    </row>
    <row r="9038" spans="11:17">
      <c r="K9038" s="68"/>
      <c r="M9038" s="93"/>
      <c r="N9038" s="79"/>
      <c r="P9038" s="68"/>
      <c r="Q9038" s="79"/>
    </row>
    <row r="9039" spans="11:17">
      <c r="K9039" s="68"/>
      <c r="M9039" s="93"/>
      <c r="N9039" s="79"/>
      <c r="P9039" s="68"/>
      <c r="Q9039" s="79"/>
    </row>
    <row r="9040" spans="11:17">
      <c r="K9040" s="68"/>
      <c r="M9040" s="93"/>
      <c r="N9040" s="79"/>
      <c r="P9040" s="68"/>
      <c r="Q9040" s="79"/>
    </row>
    <row r="9041" spans="11:17">
      <c r="K9041" s="68"/>
      <c r="M9041" s="93"/>
      <c r="N9041" s="79"/>
      <c r="P9041" s="68"/>
      <c r="Q9041" s="79"/>
    </row>
    <row r="9042" spans="11:17">
      <c r="K9042" s="68"/>
      <c r="M9042" s="93"/>
      <c r="N9042" s="79"/>
      <c r="P9042" s="68"/>
      <c r="Q9042" s="79"/>
    </row>
    <row r="9043" spans="11:17">
      <c r="K9043" s="68"/>
      <c r="M9043" s="93"/>
      <c r="N9043" s="79"/>
      <c r="P9043" s="68"/>
      <c r="Q9043" s="79"/>
    </row>
    <row r="9044" spans="11:17">
      <c r="K9044" s="68"/>
      <c r="M9044" s="93"/>
      <c r="N9044" s="79"/>
      <c r="P9044" s="68"/>
      <c r="Q9044" s="79"/>
    </row>
    <row r="9045" spans="11:17">
      <c r="K9045" s="68"/>
      <c r="M9045" s="93"/>
      <c r="N9045" s="79"/>
      <c r="P9045" s="68"/>
      <c r="Q9045" s="79"/>
    </row>
    <row r="9046" spans="11:17">
      <c r="K9046" s="68"/>
      <c r="M9046" s="93"/>
      <c r="N9046" s="79"/>
      <c r="P9046" s="68"/>
      <c r="Q9046" s="79"/>
    </row>
    <row r="9047" spans="11:17">
      <c r="K9047" s="68"/>
      <c r="M9047" s="93"/>
      <c r="N9047" s="79"/>
      <c r="P9047" s="68"/>
      <c r="Q9047" s="79"/>
    </row>
    <row r="9048" spans="11:17">
      <c r="K9048" s="68"/>
      <c r="M9048" s="93"/>
      <c r="N9048" s="79"/>
      <c r="P9048" s="68"/>
      <c r="Q9048" s="79"/>
    </row>
    <row r="9049" spans="11:17">
      <c r="K9049" s="68"/>
      <c r="M9049" s="93"/>
      <c r="N9049" s="79"/>
      <c r="P9049" s="68"/>
      <c r="Q9049" s="79"/>
    </row>
    <row r="9050" spans="11:17">
      <c r="K9050" s="68"/>
      <c r="M9050" s="93"/>
      <c r="N9050" s="79"/>
      <c r="P9050" s="68"/>
      <c r="Q9050" s="79"/>
    </row>
    <row r="9051" spans="11:17">
      <c r="K9051" s="68"/>
      <c r="M9051" s="93"/>
      <c r="N9051" s="79"/>
      <c r="P9051" s="68"/>
      <c r="Q9051" s="79"/>
    </row>
    <row r="9052" spans="11:17">
      <c r="K9052" s="68"/>
      <c r="M9052" s="93"/>
      <c r="N9052" s="79"/>
      <c r="P9052" s="68"/>
      <c r="Q9052" s="79"/>
    </row>
    <row r="9053" spans="11:17">
      <c r="K9053" s="68"/>
      <c r="M9053" s="93"/>
      <c r="N9053" s="79"/>
      <c r="P9053" s="68"/>
      <c r="Q9053" s="79"/>
    </row>
    <row r="9054" spans="11:17">
      <c r="K9054" s="68"/>
      <c r="M9054" s="93"/>
      <c r="N9054" s="79"/>
      <c r="P9054" s="68"/>
      <c r="Q9054" s="79"/>
    </row>
    <row r="9055" spans="11:17">
      <c r="K9055" s="68"/>
      <c r="M9055" s="93"/>
      <c r="N9055" s="79"/>
      <c r="P9055" s="68"/>
      <c r="Q9055" s="79"/>
    </row>
    <row r="9056" spans="11:17">
      <c r="K9056" s="68"/>
      <c r="M9056" s="93"/>
      <c r="N9056" s="79"/>
      <c r="P9056" s="68"/>
      <c r="Q9056" s="79"/>
    </row>
    <row r="9057" spans="11:17">
      <c r="K9057" s="68"/>
      <c r="M9057" s="93"/>
      <c r="N9057" s="79"/>
      <c r="P9057" s="68"/>
      <c r="Q9057" s="79"/>
    </row>
    <row r="9058" spans="11:17">
      <c r="K9058" s="68"/>
      <c r="M9058" s="93"/>
      <c r="N9058" s="79"/>
      <c r="P9058" s="68"/>
      <c r="Q9058" s="79"/>
    </row>
    <row r="9059" spans="11:17">
      <c r="K9059" s="68"/>
      <c r="M9059" s="93"/>
      <c r="N9059" s="79"/>
      <c r="P9059" s="68"/>
      <c r="Q9059" s="79"/>
    </row>
    <row r="9060" spans="11:17">
      <c r="K9060" s="68"/>
      <c r="M9060" s="93"/>
      <c r="N9060" s="79"/>
      <c r="P9060" s="68"/>
      <c r="Q9060" s="79"/>
    </row>
    <row r="9061" spans="11:17">
      <c r="K9061" s="68"/>
      <c r="M9061" s="93"/>
      <c r="N9061" s="79"/>
      <c r="P9061" s="68"/>
      <c r="Q9061" s="79"/>
    </row>
    <row r="9062" spans="11:17">
      <c r="K9062" s="68"/>
      <c r="M9062" s="93"/>
      <c r="N9062" s="79"/>
      <c r="P9062" s="68"/>
      <c r="Q9062" s="79"/>
    </row>
    <row r="9063" spans="11:17">
      <c r="K9063" s="68"/>
      <c r="M9063" s="93"/>
      <c r="N9063" s="79"/>
      <c r="P9063" s="68"/>
      <c r="Q9063" s="79"/>
    </row>
    <row r="9064" spans="11:17">
      <c r="K9064" s="68"/>
      <c r="M9064" s="93"/>
      <c r="N9064" s="79"/>
      <c r="P9064" s="68"/>
      <c r="Q9064" s="79"/>
    </row>
    <row r="9065" spans="11:17">
      <c r="K9065" s="68"/>
      <c r="M9065" s="93"/>
      <c r="N9065" s="79"/>
      <c r="P9065" s="68"/>
      <c r="Q9065" s="79"/>
    </row>
    <row r="9066" spans="11:17">
      <c r="K9066" s="68"/>
      <c r="M9066" s="93"/>
      <c r="N9066" s="79"/>
      <c r="P9066" s="68"/>
      <c r="Q9066" s="79"/>
    </row>
    <row r="9067" spans="11:17">
      <c r="K9067" s="68"/>
      <c r="M9067" s="93"/>
      <c r="N9067" s="79"/>
      <c r="P9067" s="68"/>
      <c r="Q9067" s="79"/>
    </row>
    <row r="9068" spans="11:17">
      <c r="K9068" s="68"/>
      <c r="M9068" s="93"/>
      <c r="N9068" s="79"/>
      <c r="P9068" s="68"/>
      <c r="Q9068" s="79"/>
    </row>
    <row r="9069" spans="11:17">
      <c r="K9069" s="68"/>
      <c r="M9069" s="93"/>
      <c r="N9069" s="79"/>
      <c r="P9069" s="68"/>
      <c r="Q9069" s="79"/>
    </row>
    <row r="9070" spans="11:17">
      <c r="K9070" s="68"/>
      <c r="M9070" s="93"/>
      <c r="N9070" s="79"/>
      <c r="P9070" s="68"/>
      <c r="Q9070" s="79"/>
    </row>
    <row r="9071" spans="11:17">
      <c r="K9071" s="68"/>
      <c r="M9071" s="93"/>
      <c r="N9071" s="79"/>
      <c r="P9071" s="68"/>
      <c r="Q9071" s="79"/>
    </row>
    <row r="9072" spans="11:17">
      <c r="K9072" s="68"/>
      <c r="M9072" s="93"/>
      <c r="N9072" s="79"/>
      <c r="P9072" s="68"/>
      <c r="Q9072" s="79"/>
    </row>
    <row r="9073" spans="11:17">
      <c r="K9073" s="68"/>
      <c r="M9073" s="93"/>
      <c r="N9073" s="79"/>
      <c r="P9073" s="68"/>
      <c r="Q9073" s="79"/>
    </row>
    <row r="9074" spans="11:17">
      <c r="K9074" s="68"/>
      <c r="M9074" s="93"/>
      <c r="N9074" s="79"/>
      <c r="P9074" s="68"/>
      <c r="Q9074" s="79"/>
    </row>
    <row r="9075" spans="11:17">
      <c r="K9075" s="68"/>
      <c r="M9075" s="93"/>
      <c r="N9075" s="79"/>
      <c r="P9075" s="68"/>
      <c r="Q9075" s="79"/>
    </row>
    <row r="9076" spans="11:17">
      <c r="K9076" s="68"/>
      <c r="M9076" s="93"/>
      <c r="N9076" s="79"/>
      <c r="P9076" s="68"/>
      <c r="Q9076" s="79"/>
    </row>
    <row r="9077" spans="11:17">
      <c r="K9077" s="68"/>
      <c r="M9077" s="93"/>
      <c r="N9077" s="79"/>
      <c r="P9077" s="68"/>
      <c r="Q9077" s="79"/>
    </row>
    <row r="9078" spans="11:17">
      <c r="K9078" s="68"/>
      <c r="M9078" s="93"/>
      <c r="N9078" s="79"/>
      <c r="P9078" s="68"/>
      <c r="Q9078" s="79"/>
    </row>
    <row r="9079" spans="11:17">
      <c r="K9079" s="68"/>
      <c r="M9079" s="93"/>
      <c r="N9079" s="79"/>
      <c r="P9079" s="68"/>
      <c r="Q9079" s="79"/>
    </row>
    <row r="9080" spans="11:17">
      <c r="K9080" s="68"/>
      <c r="M9080" s="93"/>
      <c r="N9080" s="79"/>
      <c r="P9080" s="68"/>
      <c r="Q9080" s="79"/>
    </row>
    <row r="9081" spans="11:17">
      <c r="K9081" s="68"/>
      <c r="M9081" s="93"/>
      <c r="N9081" s="79"/>
      <c r="P9081" s="68"/>
      <c r="Q9081" s="79"/>
    </row>
    <row r="9082" spans="11:17">
      <c r="K9082" s="68"/>
      <c r="M9082" s="93"/>
      <c r="N9082" s="79"/>
      <c r="P9082" s="68"/>
      <c r="Q9082" s="79"/>
    </row>
    <row r="9083" spans="11:17">
      <c r="K9083" s="68"/>
      <c r="M9083" s="93"/>
      <c r="N9083" s="79"/>
      <c r="P9083" s="68"/>
      <c r="Q9083" s="79"/>
    </row>
    <row r="9084" spans="11:17">
      <c r="K9084" s="68"/>
      <c r="M9084" s="93"/>
      <c r="N9084" s="79"/>
      <c r="P9084" s="68"/>
      <c r="Q9084" s="79"/>
    </row>
    <row r="9085" spans="11:17">
      <c r="K9085" s="68"/>
      <c r="M9085" s="93"/>
      <c r="N9085" s="79"/>
      <c r="P9085" s="68"/>
      <c r="Q9085" s="79"/>
    </row>
    <row r="9086" spans="11:17">
      <c r="K9086" s="68"/>
      <c r="M9086" s="93"/>
      <c r="N9086" s="79"/>
      <c r="P9086" s="68"/>
      <c r="Q9086" s="79"/>
    </row>
    <row r="9087" spans="11:17">
      <c r="K9087" s="68"/>
      <c r="M9087" s="93"/>
      <c r="N9087" s="79"/>
      <c r="P9087" s="68"/>
      <c r="Q9087" s="79"/>
    </row>
    <row r="9088" spans="11:17">
      <c r="K9088" s="68"/>
      <c r="M9088" s="93"/>
      <c r="N9088" s="79"/>
      <c r="P9088" s="68"/>
      <c r="Q9088" s="79"/>
    </row>
    <row r="9089" spans="11:17">
      <c r="K9089" s="68"/>
      <c r="M9089" s="93"/>
      <c r="N9089" s="79"/>
      <c r="P9089" s="68"/>
      <c r="Q9089" s="79"/>
    </row>
    <row r="9090" spans="11:17">
      <c r="K9090" s="68"/>
      <c r="M9090" s="93"/>
      <c r="N9090" s="79"/>
      <c r="P9090" s="68"/>
      <c r="Q9090" s="79"/>
    </row>
    <row r="9091" spans="11:17">
      <c r="K9091" s="68"/>
      <c r="M9091" s="93"/>
      <c r="N9091" s="79"/>
      <c r="P9091" s="68"/>
      <c r="Q9091" s="79"/>
    </row>
    <row r="9092" spans="11:17">
      <c r="K9092" s="68"/>
      <c r="M9092" s="93"/>
      <c r="N9092" s="79"/>
      <c r="P9092" s="68"/>
      <c r="Q9092" s="79"/>
    </row>
    <row r="9093" spans="11:17">
      <c r="K9093" s="68"/>
      <c r="M9093" s="93"/>
      <c r="N9093" s="79"/>
      <c r="P9093" s="68"/>
      <c r="Q9093" s="79"/>
    </row>
    <row r="9094" spans="11:17">
      <c r="K9094" s="68"/>
      <c r="M9094" s="93"/>
      <c r="N9094" s="79"/>
      <c r="P9094" s="68"/>
      <c r="Q9094" s="79"/>
    </row>
    <row r="9095" spans="11:17">
      <c r="K9095" s="68"/>
      <c r="M9095" s="93"/>
      <c r="N9095" s="79"/>
      <c r="P9095" s="68"/>
      <c r="Q9095" s="79"/>
    </row>
    <row r="9096" spans="11:17">
      <c r="K9096" s="68"/>
      <c r="M9096" s="93"/>
      <c r="N9096" s="79"/>
      <c r="P9096" s="68"/>
      <c r="Q9096" s="79"/>
    </row>
    <row r="9097" spans="11:17">
      <c r="K9097" s="68"/>
      <c r="M9097" s="93"/>
      <c r="N9097" s="79"/>
      <c r="P9097" s="68"/>
      <c r="Q9097" s="79"/>
    </row>
    <row r="9098" spans="11:17">
      <c r="K9098" s="68"/>
      <c r="M9098" s="93"/>
      <c r="N9098" s="79"/>
      <c r="P9098" s="68"/>
      <c r="Q9098" s="79"/>
    </row>
    <row r="9099" spans="11:17">
      <c r="K9099" s="68"/>
      <c r="M9099" s="93"/>
      <c r="N9099" s="79"/>
      <c r="P9099" s="68"/>
      <c r="Q9099" s="79"/>
    </row>
    <row r="9100" spans="11:17">
      <c r="K9100" s="68"/>
      <c r="M9100" s="93"/>
      <c r="N9100" s="79"/>
      <c r="P9100" s="68"/>
      <c r="Q9100" s="79"/>
    </row>
    <row r="9101" spans="11:17">
      <c r="K9101" s="68"/>
      <c r="M9101" s="93"/>
      <c r="N9101" s="79"/>
      <c r="P9101" s="68"/>
      <c r="Q9101" s="79"/>
    </row>
    <row r="9102" spans="11:17">
      <c r="K9102" s="68"/>
      <c r="M9102" s="93"/>
      <c r="N9102" s="79"/>
      <c r="P9102" s="68"/>
      <c r="Q9102" s="79"/>
    </row>
    <row r="9103" spans="11:17">
      <c r="K9103" s="68"/>
      <c r="M9103" s="93"/>
      <c r="N9103" s="79"/>
      <c r="P9103" s="68"/>
      <c r="Q9103" s="79"/>
    </row>
    <row r="9104" spans="11:17">
      <c r="K9104" s="68"/>
      <c r="M9104" s="93"/>
      <c r="N9104" s="79"/>
      <c r="P9104" s="68"/>
      <c r="Q9104" s="79"/>
    </row>
    <row r="9105" spans="11:17">
      <c r="K9105" s="68"/>
      <c r="M9105" s="93"/>
      <c r="N9105" s="79"/>
      <c r="P9105" s="68"/>
      <c r="Q9105" s="79"/>
    </row>
    <row r="9106" spans="11:17">
      <c r="K9106" s="68"/>
      <c r="M9106" s="93"/>
      <c r="N9106" s="79"/>
      <c r="P9106" s="68"/>
      <c r="Q9106" s="79"/>
    </row>
    <row r="9107" spans="11:17">
      <c r="K9107" s="68"/>
      <c r="M9107" s="93"/>
      <c r="N9107" s="79"/>
      <c r="P9107" s="68"/>
      <c r="Q9107" s="79"/>
    </row>
    <row r="9108" spans="11:17">
      <c r="K9108" s="68"/>
      <c r="M9108" s="93"/>
      <c r="N9108" s="79"/>
      <c r="P9108" s="68"/>
      <c r="Q9108" s="79"/>
    </row>
    <row r="9109" spans="11:17">
      <c r="K9109" s="68"/>
      <c r="M9109" s="93"/>
      <c r="N9109" s="79"/>
      <c r="P9109" s="68"/>
      <c r="Q9109" s="79"/>
    </row>
    <row r="9110" spans="11:17">
      <c r="K9110" s="68"/>
      <c r="M9110" s="93"/>
      <c r="N9110" s="79"/>
      <c r="P9110" s="68"/>
      <c r="Q9110" s="79"/>
    </row>
    <row r="9111" spans="11:17">
      <c r="K9111" s="68"/>
      <c r="M9111" s="93"/>
      <c r="N9111" s="79"/>
      <c r="P9111" s="68"/>
      <c r="Q9111" s="79"/>
    </row>
    <row r="9112" spans="11:17">
      <c r="K9112" s="68"/>
      <c r="M9112" s="93"/>
      <c r="N9112" s="79"/>
      <c r="P9112" s="68"/>
      <c r="Q9112" s="79"/>
    </row>
    <row r="9113" spans="11:17">
      <c r="K9113" s="68"/>
      <c r="M9113" s="93"/>
      <c r="N9113" s="79"/>
      <c r="P9113" s="68"/>
      <c r="Q9113" s="79"/>
    </row>
    <row r="9114" spans="11:17">
      <c r="K9114" s="68"/>
      <c r="M9114" s="93"/>
      <c r="N9114" s="79"/>
      <c r="P9114" s="68"/>
      <c r="Q9114" s="79"/>
    </row>
    <row r="9115" spans="11:17">
      <c r="K9115" s="68"/>
      <c r="M9115" s="93"/>
      <c r="N9115" s="79"/>
      <c r="P9115" s="68"/>
      <c r="Q9115" s="79"/>
    </row>
    <row r="9116" spans="11:17">
      <c r="K9116" s="68"/>
      <c r="M9116" s="93"/>
      <c r="N9116" s="79"/>
      <c r="P9116" s="68"/>
      <c r="Q9116" s="79"/>
    </row>
    <row r="9117" spans="11:17">
      <c r="K9117" s="68"/>
      <c r="M9117" s="93"/>
      <c r="N9117" s="79"/>
      <c r="P9117" s="68"/>
      <c r="Q9117" s="79"/>
    </row>
    <row r="9118" spans="11:17">
      <c r="K9118" s="68"/>
      <c r="M9118" s="93"/>
      <c r="N9118" s="79"/>
      <c r="P9118" s="68"/>
      <c r="Q9118" s="79"/>
    </row>
    <row r="9119" spans="11:17">
      <c r="K9119" s="68"/>
      <c r="M9119" s="93"/>
      <c r="N9119" s="79"/>
      <c r="P9119" s="68"/>
      <c r="Q9119" s="79"/>
    </row>
    <row r="9120" spans="11:17">
      <c r="K9120" s="68"/>
      <c r="M9120" s="93"/>
      <c r="N9120" s="79"/>
      <c r="P9120" s="68"/>
      <c r="Q9120" s="79"/>
    </row>
    <row r="9121" spans="11:17">
      <c r="K9121" s="68"/>
      <c r="M9121" s="93"/>
      <c r="N9121" s="79"/>
      <c r="P9121" s="68"/>
      <c r="Q9121" s="79"/>
    </row>
    <row r="9122" spans="11:17">
      <c r="K9122" s="68"/>
      <c r="M9122" s="93"/>
      <c r="N9122" s="79"/>
      <c r="P9122" s="68"/>
      <c r="Q9122" s="79"/>
    </row>
    <row r="9123" spans="11:17">
      <c r="K9123" s="68"/>
      <c r="M9123" s="93"/>
      <c r="N9123" s="79"/>
      <c r="P9123" s="68"/>
      <c r="Q9123" s="79"/>
    </row>
    <row r="9124" spans="11:17">
      <c r="K9124" s="68"/>
      <c r="M9124" s="93"/>
      <c r="N9124" s="79"/>
      <c r="P9124" s="68"/>
      <c r="Q9124" s="79"/>
    </row>
    <row r="9125" spans="11:17">
      <c r="K9125" s="68"/>
      <c r="M9125" s="93"/>
      <c r="N9125" s="79"/>
      <c r="P9125" s="68"/>
      <c r="Q9125" s="79"/>
    </row>
    <row r="9126" spans="11:17">
      <c r="K9126" s="68"/>
      <c r="M9126" s="93"/>
      <c r="N9126" s="79"/>
      <c r="P9126" s="68"/>
      <c r="Q9126" s="79"/>
    </row>
    <row r="9127" spans="11:17">
      <c r="K9127" s="68"/>
      <c r="M9127" s="93"/>
      <c r="N9127" s="79"/>
      <c r="P9127" s="68"/>
      <c r="Q9127" s="79"/>
    </row>
    <row r="9128" spans="11:17">
      <c r="K9128" s="68"/>
      <c r="M9128" s="93"/>
      <c r="N9128" s="79"/>
      <c r="P9128" s="68"/>
      <c r="Q9128" s="79"/>
    </row>
    <row r="9129" spans="11:17">
      <c r="K9129" s="68"/>
      <c r="M9129" s="93"/>
      <c r="N9129" s="79"/>
      <c r="P9129" s="68"/>
      <c r="Q9129" s="79"/>
    </row>
    <row r="9130" spans="11:17">
      <c r="K9130" s="68"/>
      <c r="M9130" s="93"/>
      <c r="N9130" s="79"/>
      <c r="P9130" s="68"/>
      <c r="Q9130" s="79"/>
    </row>
    <row r="9131" spans="11:17">
      <c r="K9131" s="68"/>
      <c r="M9131" s="93"/>
      <c r="N9131" s="79"/>
      <c r="P9131" s="68"/>
      <c r="Q9131" s="79"/>
    </row>
    <row r="9132" spans="11:17">
      <c r="K9132" s="68"/>
      <c r="M9132" s="93"/>
      <c r="N9132" s="79"/>
      <c r="P9132" s="68"/>
      <c r="Q9132" s="79"/>
    </row>
    <row r="9133" spans="11:17">
      <c r="K9133" s="68"/>
      <c r="M9133" s="93"/>
      <c r="N9133" s="79"/>
      <c r="P9133" s="68"/>
      <c r="Q9133" s="79"/>
    </row>
    <row r="9134" spans="11:17">
      <c r="K9134" s="68"/>
      <c r="M9134" s="93"/>
      <c r="N9134" s="79"/>
      <c r="P9134" s="68"/>
      <c r="Q9134" s="79"/>
    </row>
    <row r="9135" spans="11:17">
      <c r="K9135" s="68"/>
      <c r="M9135" s="93"/>
      <c r="N9135" s="79"/>
      <c r="P9135" s="68"/>
      <c r="Q9135" s="79"/>
    </row>
    <row r="9136" spans="11:17">
      <c r="K9136" s="68"/>
      <c r="M9136" s="93"/>
      <c r="N9136" s="79"/>
      <c r="P9136" s="68"/>
      <c r="Q9136" s="79"/>
    </row>
    <row r="9137" spans="11:17">
      <c r="K9137" s="68"/>
      <c r="M9137" s="93"/>
      <c r="N9137" s="79"/>
      <c r="P9137" s="68"/>
      <c r="Q9137" s="79"/>
    </row>
    <row r="9138" spans="11:17">
      <c r="K9138" s="68"/>
      <c r="M9138" s="93"/>
      <c r="N9138" s="79"/>
      <c r="P9138" s="68"/>
      <c r="Q9138" s="79"/>
    </row>
    <row r="9139" spans="11:17">
      <c r="K9139" s="68"/>
      <c r="M9139" s="93"/>
      <c r="N9139" s="79"/>
      <c r="P9139" s="68"/>
      <c r="Q9139" s="79"/>
    </row>
    <row r="9140" spans="11:17">
      <c r="K9140" s="68"/>
      <c r="M9140" s="93"/>
      <c r="N9140" s="79"/>
      <c r="P9140" s="68"/>
      <c r="Q9140" s="79"/>
    </row>
    <row r="9141" spans="11:17">
      <c r="K9141" s="68"/>
      <c r="M9141" s="93"/>
      <c r="N9141" s="79"/>
      <c r="P9141" s="68"/>
      <c r="Q9141" s="79"/>
    </row>
    <row r="9142" spans="11:17">
      <c r="K9142" s="68"/>
      <c r="M9142" s="93"/>
      <c r="N9142" s="79"/>
      <c r="P9142" s="68"/>
      <c r="Q9142" s="79"/>
    </row>
    <row r="9143" spans="11:17">
      <c r="K9143" s="68"/>
      <c r="M9143" s="93"/>
      <c r="N9143" s="79"/>
      <c r="P9143" s="68"/>
      <c r="Q9143" s="79"/>
    </row>
    <row r="9144" spans="11:17">
      <c r="K9144" s="68"/>
      <c r="M9144" s="93"/>
      <c r="N9144" s="79"/>
      <c r="P9144" s="68"/>
      <c r="Q9144" s="79"/>
    </row>
    <row r="9145" spans="11:17">
      <c r="K9145" s="68"/>
      <c r="M9145" s="93"/>
      <c r="N9145" s="79"/>
      <c r="P9145" s="68"/>
      <c r="Q9145" s="79"/>
    </row>
    <row r="9146" spans="11:17">
      <c r="K9146" s="68"/>
      <c r="M9146" s="93"/>
      <c r="N9146" s="79"/>
      <c r="P9146" s="68"/>
      <c r="Q9146" s="79"/>
    </row>
    <row r="9147" spans="11:17">
      <c r="K9147" s="68"/>
      <c r="M9147" s="93"/>
      <c r="N9147" s="79"/>
      <c r="P9147" s="68"/>
      <c r="Q9147" s="79"/>
    </row>
    <row r="9148" spans="11:17">
      <c r="K9148" s="68"/>
      <c r="M9148" s="93"/>
      <c r="N9148" s="79"/>
      <c r="P9148" s="68"/>
      <c r="Q9148" s="79"/>
    </row>
    <row r="9149" spans="11:17">
      <c r="K9149" s="68"/>
      <c r="M9149" s="93"/>
      <c r="N9149" s="79"/>
      <c r="P9149" s="68"/>
      <c r="Q9149" s="79"/>
    </row>
    <row r="9150" spans="11:17">
      <c r="K9150" s="68"/>
      <c r="M9150" s="93"/>
      <c r="N9150" s="79"/>
      <c r="P9150" s="68"/>
      <c r="Q9150" s="79"/>
    </row>
    <row r="9151" spans="11:17">
      <c r="K9151" s="68"/>
      <c r="M9151" s="93"/>
      <c r="N9151" s="79"/>
      <c r="P9151" s="68"/>
      <c r="Q9151" s="79"/>
    </row>
    <row r="9152" spans="11:17">
      <c r="K9152" s="68"/>
      <c r="M9152" s="93"/>
      <c r="N9152" s="79"/>
      <c r="P9152" s="68"/>
      <c r="Q9152" s="79"/>
    </row>
    <row r="9153" spans="11:17">
      <c r="K9153" s="68"/>
      <c r="M9153" s="93"/>
      <c r="N9153" s="79"/>
      <c r="P9153" s="68"/>
      <c r="Q9153" s="79"/>
    </row>
    <row r="9154" spans="11:17">
      <c r="K9154" s="68"/>
      <c r="M9154" s="93"/>
      <c r="N9154" s="79"/>
      <c r="P9154" s="68"/>
      <c r="Q9154" s="79"/>
    </row>
    <row r="9155" spans="11:17">
      <c r="K9155" s="68"/>
      <c r="M9155" s="93"/>
      <c r="N9155" s="79"/>
      <c r="P9155" s="68"/>
      <c r="Q9155" s="79"/>
    </row>
    <row r="9156" spans="11:17">
      <c r="K9156" s="68"/>
      <c r="M9156" s="93"/>
      <c r="N9156" s="79"/>
      <c r="P9156" s="68"/>
      <c r="Q9156" s="79"/>
    </row>
    <row r="9157" spans="11:17">
      <c r="K9157" s="68"/>
      <c r="M9157" s="93"/>
      <c r="N9157" s="79"/>
      <c r="P9157" s="68"/>
      <c r="Q9157" s="79"/>
    </row>
    <row r="9158" spans="11:17">
      <c r="K9158" s="68"/>
      <c r="M9158" s="93"/>
      <c r="N9158" s="79"/>
      <c r="P9158" s="68"/>
      <c r="Q9158" s="79"/>
    </row>
    <row r="9159" spans="11:17">
      <c r="K9159" s="68"/>
      <c r="M9159" s="93"/>
      <c r="N9159" s="79"/>
      <c r="P9159" s="68"/>
      <c r="Q9159" s="79"/>
    </row>
    <row r="9160" spans="11:17">
      <c r="K9160" s="68"/>
      <c r="M9160" s="93"/>
      <c r="N9160" s="79"/>
      <c r="P9160" s="68"/>
      <c r="Q9160" s="79"/>
    </row>
    <row r="9161" spans="11:17">
      <c r="K9161" s="68"/>
      <c r="M9161" s="93"/>
      <c r="N9161" s="79"/>
      <c r="P9161" s="68"/>
      <c r="Q9161" s="79"/>
    </row>
    <row r="9162" spans="11:17">
      <c r="K9162" s="68"/>
      <c r="M9162" s="93"/>
      <c r="N9162" s="79"/>
      <c r="P9162" s="68"/>
      <c r="Q9162" s="79"/>
    </row>
    <row r="9163" spans="11:17">
      <c r="K9163" s="68"/>
      <c r="M9163" s="93"/>
      <c r="N9163" s="79"/>
      <c r="P9163" s="68"/>
      <c r="Q9163" s="79"/>
    </row>
    <row r="9164" spans="11:17">
      <c r="K9164" s="68"/>
      <c r="M9164" s="93"/>
      <c r="N9164" s="79"/>
      <c r="P9164" s="68"/>
      <c r="Q9164" s="79"/>
    </row>
    <row r="9165" spans="11:17">
      <c r="K9165" s="68"/>
      <c r="M9165" s="93"/>
      <c r="N9165" s="79"/>
      <c r="P9165" s="68"/>
      <c r="Q9165" s="79"/>
    </row>
    <row r="9166" spans="11:17">
      <c r="K9166" s="68"/>
      <c r="M9166" s="93"/>
      <c r="N9166" s="79"/>
      <c r="P9166" s="68"/>
      <c r="Q9166" s="79"/>
    </row>
    <row r="9167" spans="11:17">
      <c r="K9167" s="68"/>
      <c r="M9167" s="93"/>
      <c r="N9167" s="79"/>
      <c r="P9167" s="68"/>
      <c r="Q9167" s="79"/>
    </row>
    <row r="9168" spans="11:17">
      <c r="K9168" s="68"/>
      <c r="M9168" s="93"/>
      <c r="N9168" s="79"/>
      <c r="P9168" s="68"/>
      <c r="Q9168" s="79"/>
    </row>
    <row r="9169" spans="11:17">
      <c r="K9169" s="68"/>
      <c r="M9169" s="93"/>
      <c r="N9169" s="79"/>
      <c r="P9169" s="68"/>
      <c r="Q9169" s="79"/>
    </row>
    <row r="9170" spans="11:17">
      <c r="K9170" s="68"/>
      <c r="M9170" s="93"/>
      <c r="N9170" s="79"/>
      <c r="P9170" s="68"/>
      <c r="Q9170" s="79"/>
    </row>
    <row r="9171" spans="11:17">
      <c r="K9171" s="68"/>
      <c r="M9171" s="93"/>
      <c r="N9171" s="79"/>
      <c r="P9171" s="68"/>
      <c r="Q9171" s="79"/>
    </row>
    <row r="9172" spans="11:17">
      <c r="K9172" s="68"/>
      <c r="M9172" s="93"/>
      <c r="N9172" s="79"/>
      <c r="P9172" s="68"/>
      <c r="Q9172" s="79"/>
    </row>
    <row r="9173" spans="11:17">
      <c r="K9173" s="68"/>
      <c r="M9173" s="93"/>
      <c r="N9173" s="79"/>
      <c r="P9173" s="68"/>
      <c r="Q9173" s="79"/>
    </row>
    <row r="9174" spans="11:17">
      <c r="K9174" s="68"/>
      <c r="M9174" s="93"/>
      <c r="N9174" s="79"/>
      <c r="P9174" s="68"/>
      <c r="Q9174" s="79"/>
    </row>
    <row r="9175" spans="11:17">
      <c r="K9175" s="68"/>
      <c r="M9175" s="93"/>
      <c r="N9175" s="79"/>
      <c r="P9175" s="68"/>
      <c r="Q9175" s="79"/>
    </row>
    <row r="9176" spans="11:17">
      <c r="K9176" s="68"/>
      <c r="M9176" s="93"/>
      <c r="N9176" s="79"/>
      <c r="P9176" s="68"/>
      <c r="Q9176" s="79"/>
    </row>
    <row r="9177" spans="11:17">
      <c r="K9177" s="68"/>
      <c r="M9177" s="93"/>
      <c r="N9177" s="79"/>
      <c r="P9177" s="68"/>
      <c r="Q9177" s="79"/>
    </row>
    <row r="9178" spans="11:17">
      <c r="K9178" s="68"/>
      <c r="M9178" s="93"/>
      <c r="N9178" s="79"/>
      <c r="P9178" s="68"/>
      <c r="Q9178" s="79"/>
    </row>
    <row r="9179" spans="11:17">
      <c r="K9179" s="68"/>
      <c r="M9179" s="93"/>
      <c r="N9179" s="79"/>
      <c r="P9179" s="68"/>
      <c r="Q9179" s="79"/>
    </row>
    <row r="9180" spans="11:17">
      <c r="K9180" s="68"/>
      <c r="M9180" s="93"/>
      <c r="N9180" s="79"/>
      <c r="P9180" s="68"/>
      <c r="Q9180" s="79"/>
    </row>
    <row r="9181" spans="11:17">
      <c r="K9181" s="68"/>
      <c r="M9181" s="93"/>
      <c r="N9181" s="79"/>
      <c r="P9181" s="68"/>
      <c r="Q9181" s="79"/>
    </row>
    <row r="9182" spans="11:17">
      <c r="K9182" s="68"/>
      <c r="M9182" s="93"/>
      <c r="N9182" s="79"/>
      <c r="P9182" s="68"/>
      <c r="Q9182" s="79"/>
    </row>
    <row r="9183" spans="11:17">
      <c r="K9183" s="68"/>
      <c r="M9183" s="93"/>
      <c r="N9183" s="79"/>
      <c r="P9183" s="68"/>
      <c r="Q9183" s="79"/>
    </row>
    <row r="9184" spans="11:17">
      <c r="K9184" s="68"/>
      <c r="M9184" s="93"/>
      <c r="N9184" s="79"/>
      <c r="P9184" s="68"/>
      <c r="Q9184" s="79"/>
    </row>
    <row r="9185" spans="11:17">
      <c r="K9185" s="68"/>
      <c r="M9185" s="93"/>
      <c r="N9185" s="79"/>
      <c r="P9185" s="68"/>
      <c r="Q9185" s="79"/>
    </row>
    <row r="9186" spans="11:17">
      <c r="K9186" s="68"/>
      <c r="M9186" s="93"/>
      <c r="N9186" s="79"/>
      <c r="P9186" s="68"/>
      <c r="Q9186" s="79"/>
    </row>
    <row r="9187" spans="11:17">
      <c r="K9187" s="68"/>
      <c r="M9187" s="93"/>
      <c r="N9187" s="79"/>
      <c r="P9187" s="68"/>
      <c r="Q9187" s="79"/>
    </row>
    <row r="9188" spans="11:17">
      <c r="K9188" s="68"/>
      <c r="M9188" s="93"/>
      <c r="N9188" s="79"/>
      <c r="P9188" s="68"/>
      <c r="Q9188" s="79"/>
    </row>
    <row r="9189" spans="11:17">
      <c r="K9189" s="68"/>
      <c r="M9189" s="93"/>
      <c r="N9189" s="79"/>
      <c r="P9189" s="68"/>
      <c r="Q9189" s="79"/>
    </row>
    <row r="9190" spans="11:17">
      <c r="K9190" s="68"/>
      <c r="M9190" s="93"/>
      <c r="N9190" s="79"/>
      <c r="P9190" s="68"/>
      <c r="Q9190" s="79"/>
    </row>
    <row r="9191" spans="11:17">
      <c r="K9191" s="68"/>
      <c r="M9191" s="93"/>
      <c r="N9191" s="79"/>
      <c r="P9191" s="68"/>
      <c r="Q9191" s="79"/>
    </row>
    <row r="9192" spans="11:17">
      <c r="K9192" s="68"/>
      <c r="M9192" s="93"/>
      <c r="N9192" s="79"/>
      <c r="P9192" s="68"/>
      <c r="Q9192" s="79"/>
    </row>
    <row r="9193" spans="11:17">
      <c r="K9193" s="68"/>
      <c r="M9193" s="93"/>
      <c r="N9193" s="79"/>
      <c r="P9193" s="68"/>
      <c r="Q9193" s="79"/>
    </row>
    <row r="9194" spans="11:17">
      <c r="K9194" s="68"/>
      <c r="M9194" s="93"/>
      <c r="N9194" s="79"/>
      <c r="P9194" s="68"/>
      <c r="Q9194" s="79"/>
    </row>
    <row r="9195" spans="11:17">
      <c r="K9195" s="68"/>
      <c r="M9195" s="93"/>
      <c r="N9195" s="79"/>
      <c r="P9195" s="68"/>
      <c r="Q9195" s="79"/>
    </row>
    <row r="9196" spans="11:17">
      <c r="K9196" s="68"/>
      <c r="M9196" s="93"/>
      <c r="N9196" s="79"/>
      <c r="P9196" s="68"/>
      <c r="Q9196" s="79"/>
    </row>
    <row r="9197" spans="11:17">
      <c r="K9197" s="68"/>
      <c r="M9197" s="93"/>
      <c r="N9197" s="79"/>
      <c r="P9197" s="68"/>
      <c r="Q9197" s="79"/>
    </row>
    <row r="9198" spans="11:17">
      <c r="K9198" s="68"/>
      <c r="M9198" s="93"/>
      <c r="N9198" s="79"/>
      <c r="P9198" s="68"/>
      <c r="Q9198" s="79"/>
    </row>
    <row r="9199" spans="11:17">
      <c r="K9199" s="68"/>
      <c r="M9199" s="93"/>
      <c r="N9199" s="79"/>
      <c r="P9199" s="68"/>
      <c r="Q9199" s="79"/>
    </row>
    <row r="9200" spans="11:17">
      <c r="K9200" s="68"/>
      <c r="M9200" s="93"/>
      <c r="N9200" s="79"/>
      <c r="P9200" s="68"/>
      <c r="Q9200" s="79"/>
    </row>
    <row r="9201" spans="11:17">
      <c r="K9201" s="68"/>
      <c r="M9201" s="93"/>
      <c r="N9201" s="79"/>
      <c r="P9201" s="68"/>
      <c r="Q9201" s="79"/>
    </row>
    <row r="9202" spans="11:17">
      <c r="K9202" s="68"/>
      <c r="M9202" s="93"/>
      <c r="N9202" s="79"/>
      <c r="P9202" s="68"/>
      <c r="Q9202" s="79"/>
    </row>
    <row r="9203" spans="11:17">
      <c r="K9203" s="68"/>
      <c r="M9203" s="93"/>
      <c r="N9203" s="79"/>
      <c r="P9203" s="68"/>
      <c r="Q9203" s="79"/>
    </row>
    <row r="9204" spans="11:17">
      <c r="K9204" s="68"/>
      <c r="M9204" s="93"/>
      <c r="N9204" s="79"/>
      <c r="P9204" s="68"/>
      <c r="Q9204" s="79"/>
    </row>
    <row r="9205" spans="11:17">
      <c r="K9205" s="68"/>
      <c r="M9205" s="93"/>
      <c r="N9205" s="79"/>
      <c r="P9205" s="68"/>
      <c r="Q9205" s="79"/>
    </row>
    <row r="9206" spans="11:17">
      <c r="K9206" s="68"/>
      <c r="M9206" s="93"/>
      <c r="N9206" s="79"/>
      <c r="P9206" s="68"/>
      <c r="Q9206" s="79"/>
    </row>
    <row r="9207" spans="11:17">
      <c r="K9207" s="68"/>
      <c r="M9207" s="93"/>
      <c r="N9207" s="79"/>
      <c r="P9207" s="68"/>
      <c r="Q9207" s="79"/>
    </row>
    <row r="9208" spans="11:17">
      <c r="K9208" s="68"/>
      <c r="M9208" s="93"/>
      <c r="N9208" s="79"/>
      <c r="P9208" s="68"/>
      <c r="Q9208" s="79"/>
    </row>
    <row r="9209" spans="11:17">
      <c r="K9209" s="68"/>
      <c r="M9209" s="93"/>
      <c r="N9209" s="79"/>
      <c r="P9209" s="68"/>
      <c r="Q9209" s="79"/>
    </row>
    <row r="9210" spans="11:17">
      <c r="K9210" s="68"/>
      <c r="M9210" s="93"/>
      <c r="N9210" s="79"/>
      <c r="P9210" s="68"/>
      <c r="Q9210" s="79"/>
    </row>
    <row r="9211" spans="11:17">
      <c r="K9211" s="68"/>
      <c r="M9211" s="93"/>
      <c r="N9211" s="79"/>
      <c r="P9211" s="68"/>
      <c r="Q9211" s="79"/>
    </row>
    <row r="9212" spans="11:17">
      <c r="K9212" s="68"/>
      <c r="M9212" s="93"/>
      <c r="N9212" s="79"/>
      <c r="P9212" s="68"/>
      <c r="Q9212" s="79"/>
    </row>
    <row r="9213" spans="11:17">
      <c r="K9213" s="68"/>
      <c r="M9213" s="93"/>
      <c r="N9213" s="79"/>
      <c r="P9213" s="68"/>
      <c r="Q9213" s="79"/>
    </row>
    <row r="9214" spans="11:17">
      <c r="K9214" s="68"/>
      <c r="M9214" s="93"/>
      <c r="N9214" s="79"/>
      <c r="P9214" s="68"/>
      <c r="Q9214" s="79"/>
    </row>
    <row r="9215" spans="11:17">
      <c r="K9215" s="68"/>
      <c r="M9215" s="93"/>
      <c r="N9215" s="79"/>
      <c r="P9215" s="68"/>
      <c r="Q9215" s="79"/>
    </row>
    <row r="9216" spans="11:17">
      <c r="K9216" s="68"/>
      <c r="M9216" s="93"/>
      <c r="N9216" s="79"/>
      <c r="P9216" s="68"/>
      <c r="Q9216" s="79"/>
    </row>
    <row r="9217" spans="11:17">
      <c r="K9217" s="68"/>
      <c r="M9217" s="93"/>
      <c r="N9217" s="79"/>
      <c r="P9217" s="68"/>
      <c r="Q9217" s="79"/>
    </row>
    <row r="9218" spans="11:17">
      <c r="K9218" s="68"/>
      <c r="M9218" s="93"/>
      <c r="N9218" s="79"/>
      <c r="P9218" s="68"/>
      <c r="Q9218" s="79"/>
    </row>
    <row r="9219" spans="11:17">
      <c r="K9219" s="68"/>
      <c r="M9219" s="93"/>
      <c r="N9219" s="79"/>
      <c r="P9219" s="68"/>
      <c r="Q9219" s="79"/>
    </row>
    <row r="9220" spans="11:17">
      <c r="K9220" s="68"/>
      <c r="M9220" s="93"/>
      <c r="N9220" s="79"/>
      <c r="P9220" s="68"/>
      <c r="Q9220" s="79"/>
    </row>
    <row r="9221" spans="11:17">
      <c r="K9221" s="68"/>
      <c r="M9221" s="93"/>
      <c r="N9221" s="79"/>
      <c r="P9221" s="68"/>
      <c r="Q9221" s="79"/>
    </row>
    <row r="9222" spans="11:17">
      <c r="K9222" s="68"/>
      <c r="M9222" s="93"/>
      <c r="N9222" s="79"/>
      <c r="P9222" s="68"/>
      <c r="Q9222" s="79"/>
    </row>
    <row r="9223" spans="11:17">
      <c r="K9223" s="68"/>
      <c r="M9223" s="93"/>
      <c r="N9223" s="79"/>
      <c r="P9223" s="68"/>
      <c r="Q9223" s="79"/>
    </row>
    <row r="9224" spans="11:17">
      <c r="K9224" s="68"/>
      <c r="M9224" s="93"/>
      <c r="N9224" s="79"/>
      <c r="P9224" s="68"/>
      <c r="Q9224" s="79"/>
    </row>
    <row r="9225" spans="11:17">
      <c r="K9225" s="68"/>
      <c r="M9225" s="93"/>
      <c r="N9225" s="79"/>
      <c r="P9225" s="68"/>
      <c r="Q9225" s="79"/>
    </row>
    <row r="9226" spans="11:17">
      <c r="K9226" s="68"/>
      <c r="M9226" s="93"/>
      <c r="N9226" s="79"/>
      <c r="P9226" s="68"/>
      <c r="Q9226" s="79"/>
    </row>
    <row r="9227" spans="11:17">
      <c r="K9227" s="68"/>
      <c r="M9227" s="93"/>
      <c r="N9227" s="79"/>
      <c r="P9227" s="68"/>
      <c r="Q9227" s="79"/>
    </row>
    <row r="9228" spans="11:17">
      <c r="K9228" s="68"/>
      <c r="M9228" s="93"/>
      <c r="N9228" s="79"/>
      <c r="P9228" s="68"/>
      <c r="Q9228" s="79"/>
    </row>
    <row r="9229" spans="11:17">
      <c r="K9229" s="68"/>
      <c r="M9229" s="93"/>
      <c r="N9229" s="79"/>
      <c r="P9229" s="68"/>
      <c r="Q9229" s="79"/>
    </row>
    <row r="9230" spans="11:17">
      <c r="K9230" s="68"/>
      <c r="M9230" s="93"/>
      <c r="N9230" s="79"/>
      <c r="P9230" s="68"/>
      <c r="Q9230" s="79"/>
    </row>
    <row r="9231" spans="11:17">
      <c r="K9231" s="68"/>
      <c r="M9231" s="93"/>
      <c r="N9231" s="79"/>
      <c r="P9231" s="68"/>
      <c r="Q9231" s="79"/>
    </row>
    <row r="9232" spans="11:17">
      <c r="K9232" s="68"/>
      <c r="M9232" s="93"/>
      <c r="N9232" s="79"/>
      <c r="P9232" s="68"/>
      <c r="Q9232" s="79"/>
    </row>
    <row r="9233" spans="11:17">
      <c r="K9233" s="68"/>
      <c r="M9233" s="93"/>
      <c r="N9233" s="79"/>
      <c r="P9233" s="68"/>
      <c r="Q9233" s="79"/>
    </row>
    <row r="9234" spans="11:17">
      <c r="K9234" s="68"/>
      <c r="M9234" s="93"/>
      <c r="N9234" s="79"/>
      <c r="P9234" s="68"/>
      <c r="Q9234" s="79"/>
    </row>
    <row r="9235" spans="11:17">
      <c r="K9235" s="68"/>
      <c r="M9235" s="93"/>
      <c r="N9235" s="79"/>
      <c r="P9235" s="68"/>
      <c r="Q9235" s="79"/>
    </row>
    <row r="9236" spans="11:17">
      <c r="K9236" s="68"/>
      <c r="M9236" s="93"/>
      <c r="N9236" s="79"/>
      <c r="P9236" s="68"/>
      <c r="Q9236" s="79"/>
    </row>
    <row r="9237" spans="11:17">
      <c r="K9237" s="68"/>
      <c r="M9237" s="93"/>
      <c r="N9237" s="79"/>
      <c r="P9237" s="68"/>
      <c r="Q9237" s="79"/>
    </row>
    <row r="9238" spans="11:17">
      <c r="K9238" s="68"/>
      <c r="M9238" s="93"/>
      <c r="N9238" s="79"/>
      <c r="P9238" s="68"/>
      <c r="Q9238" s="79"/>
    </row>
    <row r="9239" spans="11:17">
      <c r="K9239" s="68"/>
      <c r="M9239" s="93"/>
      <c r="N9239" s="79"/>
      <c r="P9239" s="68"/>
      <c r="Q9239" s="79"/>
    </row>
    <row r="9240" spans="11:17">
      <c r="K9240" s="68"/>
      <c r="M9240" s="93"/>
      <c r="N9240" s="79"/>
      <c r="P9240" s="68"/>
      <c r="Q9240" s="79"/>
    </row>
    <row r="9241" spans="11:17">
      <c r="K9241" s="68"/>
      <c r="M9241" s="93"/>
      <c r="N9241" s="79"/>
      <c r="P9241" s="68"/>
      <c r="Q9241" s="79"/>
    </row>
    <row r="9242" spans="11:17">
      <c r="K9242" s="68"/>
      <c r="M9242" s="93"/>
      <c r="N9242" s="79"/>
      <c r="P9242" s="68"/>
      <c r="Q9242" s="79"/>
    </row>
    <row r="9243" spans="11:17">
      <c r="K9243" s="68"/>
      <c r="M9243" s="93"/>
      <c r="N9243" s="79"/>
      <c r="P9243" s="68"/>
      <c r="Q9243" s="79"/>
    </row>
    <row r="9244" spans="11:17">
      <c r="K9244" s="68"/>
      <c r="M9244" s="93"/>
      <c r="N9244" s="79"/>
      <c r="P9244" s="68"/>
      <c r="Q9244" s="79"/>
    </row>
    <row r="9245" spans="11:17">
      <c r="K9245" s="68"/>
      <c r="M9245" s="93"/>
      <c r="N9245" s="79"/>
      <c r="P9245" s="68"/>
      <c r="Q9245" s="79"/>
    </row>
    <row r="9246" spans="11:17">
      <c r="K9246" s="68"/>
      <c r="M9246" s="93"/>
      <c r="N9246" s="79"/>
      <c r="P9246" s="68"/>
      <c r="Q9246" s="79"/>
    </row>
    <row r="9247" spans="11:17">
      <c r="K9247" s="68"/>
      <c r="M9247" s="93"/>
      <c r="N9247" s="79"/>
      <c r="P9247" s="68"/>
      <c r="Q9247" s="79"/>
    </row>
    <row r="9248" spans="11:17">
      <c r="K9248" s="68"/>
      <c r="M9248" s="93"/>
      <c r="N9248" s="79"/>
      <c r="P9248" s="68"/>
      <c r="Q9248" s="79"/>
    </row>
    <row r="9249" spans="11:17">
      <c r="K9249" s="68"/>
      <c r="M9249" s="93"/>
      <c r="N9249" s="79"/>
      <c r="P9249" s="68"/>
      <c r="Q9249" s="79"/>
    </row>
    <row r="9250" spans="11:17">
      <c r="K9250" s="68"/>
      <c r="M9250" s="93"/>
      <c r="N9250" s="79"/>
      <c r="P9250" s="68"/>
      <c r="Q9250" s="79"/>
    </row>
    <row r="9251" spans="11:17">
      <c r="K9251" s="68"/>
      <c r="M9251" s="93"/>
      <c r="N9251" s="79"/>
      <c r="P9251" s="68"/>
      <c r="Q9251" s="79"/>
    </row>
    <row r="9252" spans="11:17">
      <c r="K9252" s="68"/>
      <c r="M9252" s="93"/>
      <c r="N9252" s="79"/>
      <c r="P9252" s="68"/>
      <c r="Q9252" s="79"/>
    </row>
    <row r="9253" spans="11:17">
      <c r="K9253" s="68"/>
      <c r="M9253" s="93"/>
      <c r="N9253" s="79"/>
      <c r="P9253" s="68"/>
      <c r="Q9253" s="79"/>
    </row>
    <row r="9254" spans="11:17">
      <c r="K9254" s="68"/>
      <c r="M9254" s="93"/>
      <c r="N9254" s="79"/>
      <c r="P9254" s="68"/>
      <c r="Q9254" s="79"/>
    </row>
    <row r="9255" spans="11:17">
      <c r="K9255" s="68"/>
      <c r="M9255" s="93"/>
      <c r="N9255" s="79"/>
      <c r="P9255" s="68"/>
      <c r="Q9255" s="79"/>
    </row>
    <row r="9256" spans="11:17">
      <c r="K9256" s="68"/>
      <c r="M9256" s="93"/>
      <c r="N9256" s="79"/>
      <c r="P9256" s="68"/>
      <c r="Q9256" s="79"/>
    </row>
    <row r="9257" spans="11:17">
      <c r="K9257" s="68"/>
      <c r="M9257" s="93"/>
      <c r="N9257" s="79"/>
      <c r="P9257" s="68"/>
      <c r="Q9257" s="79"/>
    </row>
    <row r="9258" spans="11:17">
      <c r="K9258" s="68"/>
      <c r="M9258" s="93"/>
      <c r="N9258" s="79"/>
      <c r="P9258" s="68"/>
      <c r="Q9258" s="79"/>
    </row>
    <row r="9259" spans="11:17">
      <c r="K9259" s="68"/>
      <c r="M9259" s="93"/>
      <c r="N9259" s="79"/>
      <c r="P9259" s="68"/>
      <c r="Q9259" s="79"/>
    </row>
    <row r="9260" spans="11:17">
      <c r="K9260" s="68"/>
      <c r="M9260" s="93"/>
      <c r="N9260" s="79"/>
      <c r="P9260" s="68"/>
      <c r="Q9260" s="79"/>
    </row>
    <row r="9261" spans="11:17">
      <c r="K9261" s="68"/>
      <c r="M9261" s="93"/>
      <c r="N9261" s="79"/>
      <c r="P9261" s="68"/>
      <c r="Q9261" s="79"/>
    </row>
    <row r="9262" spans="11:17">
      <c r="K9262" s="68"/>
      <c r="M9262" s="93"/>
      <c r="N9262" s="79"/>
      <c r="P9262" s="68"/>
      <c r="Q9262" s="79"/>
    </row>
    <row r="9263" spans="11:17">
      <c r="K9263" s="68"/>
      <c r="M9263" s="93"/>
      <c r="N9263" s="79"/>
      <c r="P9263" s="68"/>
      <c r="Q9263" s="79"/>
    </row>
    <row r="9264" spans="11:17">
      <c r="K9264" s="68"/>
      <c r="M9264" s="93"/>
      <c r="N9264" s="79"/>
      <c r="P9264" s="68"/>
      <c r="Q9264" s="79"/>
    </row>
    <row r="9265" spans="11:17">
      <c r="K9265" s="68"/>
      <c r="M9265" s="93"/>
      <c r="N9265" s="79"/>
      <c r="P9265" s="68"/>
      <c r="Q9265" s="79"/>
    </row>
    <row r="9266" spans="11:17">
      <c r="K9266" s="68"/>
      <c r="M9266" s="93"/>
      <c r="N9266" s="79"/>
      <c r="P9266" s="68"/>
      <c r="Q9266" s="79"/>
    </row>
    <row r="9267" spans="11:17">
      <c r="K9267" s="68"/>
      <c r="M9267" s="93"/>
      <c r="N9267" s="79"/>
      <c r="P9267" s="68"/>
      <c r="Q9267" s="79"/>
    </row>
    <row r="9268" spans="11:17">
      <c r="K9268" s="68"/>
      <c r="M9268" s="93"/>
      <c r="N9268" s="79"/>
      <c r="P9268" s="68"/>
      <c r="Q9268" s="79"/>
    </row>
    <row r="9269" spans="11:17">
      <c r="K9269" s="68"/>
      <c r="M9269" s="93"/>
      <c r="N9269" s="79"/>
      <c r="P9269" s="68"/>
      <c r="Q9269" s="79"/>
    </row>
    <row r="9270" spans="11:17">
      <c r="K9270" s="68"/>
      <c r="M9270" s="93"/>
      <c r="N9270" s="79"/>
      <c r="P9270" s="68"/>
      <c r="Q9270" s="79"/>
    </row>
    <row r="9271" spans="11:17">
      <c r="K9271" s="68"/>
      <c r="M9271" s="93"/>
      <c r="N9271" s="79"/>
      <c r="P9271" s="68"/>
      <c r="Q9271" s="79"/>
    </row>
    <row r="9272" spans="11:17">
      <c r="K9272" s="68"/>
      <c r="M9272" s="93"/>
      <c r="N9272" s="79"/>
      <c r="P9272" s="68"/>
      <c r="Q9272" s="79"/>
    </row>
    <row r="9273" spans="11:17">
      <c r="K9273" s="68"/>
      <c r="M9273" s="93"/>
      <c r="N9273" s="79"/>
      <c r="P9273" s="68"/>
      <c r="Q9273" s="79"/>
    </row>
    <row r="9274" spans="11:17">
      <c r="K9274" s="68"/>
      <c r="M9274" s="93"/>
      <c r="N9274" s="79"/>
      <c r="P9274" s="68"/>
      <c r="Q9274" s="79"/>
    </row>
    <row r="9275" spans="11:17">
      <c r="K9275" s="68"/>
      <c r="M9275" s="93"/>
      <c r="N9275" s="79"/>
      <c r="P9275" s="68"/>
      <c r="Q9275" s="79"/>
    </row>
    <row r="9276" spans="11:17">
      <c r="K9276" s="68"/>
      <c r="M9276" s="93"/>
      <c r="N9276" s="79"/>
      <c r="P9276" s="68"/>
      <c r="Q9276" s="79"/>
    </row>
    <row r="9277" spans="11:17">
      <c r="K9277" s="68"/>
      <c r="M9277" s="93"/>
      <c r="N9277" s="79"/>
      <c r="P9277" s="68"/>
      <c r="Q9277" s="79"/>
    </row>
    <row r="9278" spans="11:17">
      <c r="K9278" s="68"/>
      <c r="M9278" s="93"/>
      <c r="N9278" s="79"/>
      <c r="P9278" s="68"/>
      <c r="Q9278" s="79"/>
    </row>
    <row r="9279" spans="11:17">
      <c r="K9279" s="68"/>
      <c r="M9279" s="93"/>
      <c r="N9279" s="79"/>
      <c r="P9279" s="68"/>
      <c r="Q9279" s="79"/>
    </row>
    <row r="9280" spans="11:17">
      <c r="K9280" s="68"/>
      <c r="M9280" s="93"/>
      <c r="N9280" s="79"/>
      <c r="P9280" s="68"/>
      <c r="Q9280" s="79"/>
    </row>
    <row r="9281" spans="11:17">
      <c r="K9281" s="68"/>
      <c r="M9281" s="93"/>
      <c r="N9281" s="79"/>
      <c r="P9281" s="68"/>
      <c r="Q9281" s="79"/>
    </row>
    <row r="9282" spans="11:17">
      <c r="K9282" s="68"/>
      <c r="M9282" s="93"/>
      <c r="N9282" s="79"/>
      <c r="P9282" s="68"/>
      <c r="Q9282" s="79"/>
    </row>
    <row r="9283" spans="11:17">
      <c r="K9283" s="68"/>
      <c r="M9283" s="93"/>
      <c r="N9283" s="79"/>
      <c r="P9283" s="68"/>
      <c r="Q9283" s="79"/>
    </row>
    <row r="9284" spans="11:17">
      <c r="K9284" s="68"/>
      <c r="M9284" s="93"/>
      <c r="N9284" s="79"/>
      <c r="P9284" s="68"/>
      <c r="Q9284" s="79"/>
    </row>
    <row r="9285" spans="11:17">
      <c r="K9285" s="68"/>
      <c r="M9285" s="93"/>
      <c r="N9285" s="79"/>
      <c r="P9285" s="68"/>
      <c r="Q9285" s="79"/>
    </row>
    <row r="9286" spans="11:17">
      <c r="K9286" s="68"/>
      <c r="M9286" s="93"/>
      <c r="N9286" s="79"/>
      <c r="P9286" s="68"/>
      <c r="Q9286" s="79"/>
    </row>
    <row r="9287" spans="11:17">
      <c r="K9287" s="68"/>
      <c r="M9287" s="93"/>
      <c r="N9287" s="79"/>
      <c r="P9287" s="68"/>
      <c r="Q9287" s="79"/>
    </row>
    <row r="9288" spans="11:17">
      <c r="K9288" s="68"/>
      <c r="M9288" s="93"/>
      <c r="N9288" s="79"/>
      <c r="P9288" s="68"/>
      <c r="Q9288" s="79"/>
    </row>
    <row r="9289" spans="11:17">
      <c r="K9289" s="68"/>
      <c r="M9289" s="93"/>
      <c r="N9289" s="79"/>
      <c r="P9289" s="68"/>
      <c r="Q9289" s="79"/>
    </row>
    <row r="9290" spans="11:17">
      <c r="K9290" s="68"/>
      <c r="M9290" s="93"/>
      <c r="N9290" s="79"/>
      <c r="P9290" s="68"/>
      <c r="Q9290" s="79"/>
    </row>
    <row r="9291" spans="11:17">
      <c r="K9291" s="68"/>
      <c r="M9291" s="93"/>
      <c r="N9291" s="79"/>
      <c r="P9291" s="68"/>
      <c r="Q9291" s="79"/>
    </row>
    <row r="9292" spans="11:17">
      <c r="K9292" s="68"/>
      <c r="M9292" s="93"/>
      <c r="N9292" s="79"/>
      <c r="P9292" s="68"/>
      <c r="Q9292" s="79"/>
    </row>
    <row r="9293" spans="11:17">
      <c r="K9293" s="68"/>
      <c r="M9293" s="93"/>
      <c r="N9293" s="79"/>
      <c r="P9293" s="68"/>
      <c r="Q9293" s="79"/>
    </row>
    <row r="9294" spans="11:17">
      <c r="K9294" s="68"/>
      <c r="M9294" s="93"/>
      <c r="N9294" s="79"/>
      <c r="P9294" s="68"/>
      <c r="Q9294" s="79"/>
    </row>
    <row r="9295" spans="11:17">
      <c r="K9295" s="68"/>
      <c r="M9295" s="93"/>
      <c r="N9295" s="79"/>
      <c r="P9295" s="68"/>
      <c r="Q9295" s="79"/>
    </row>
    <row r="9296" spans="11:17">
      <c r="K9296" s="68"/>
      <c r="M9296" s="93"/>
      <c r="N9296" s="79"/>
      <c r="P9296" s="68"/>
      <c r="Q9296" s="79"/>
    </row>
    <row r="9297" spans="11:17">
      <c r="K9297" s="68"/>
      <c r="M9297" s="93"/>
      <c r="N9297" s="79"/>
      <c r="P9297" s="68"/>
      <c r="Q9297" s="79"/>
    </row>
    <row r="9298" spans="11:17">
      <c r="K9298" s="68"/>
      <c r="M9298" s="93"/>
      <c r="N9298" s="79"/>
      <c r="P9298" s="68"/>
      <c r="Q9298" s="79"/>
    </row>
    <row r="9299" spans="11:17">
      <c r="K9299" s="68"/>
      <c r="M9299" s="93"/>
      <c r="N9299" s="79"/>
      <c r="P9299" s="68"/>
      <c r="Q9299" s="79"/>
    </row>
    <row r="9300" spans="11:17">
      <c r="K9300" s="68"/>
      <c r="M9300" s="93"/>
      <c r="N9300" s="79"/>
      <c r="P9300" s="68"/>
      <c r="Q9300" s="79"/>
    </row>
    <row r="9301" spans="11:17">
      <c r="K9301" s="68"/>
      <c r="M9301" s="93"/>
      <c r="N9301" s="79"/>
      <c r="P9301" s="68"/>
      <c r="Q9301" s="79"/>
    </row>
    <row r="9302" spans="11:17">
      <c r="K9302" s="68"/>
      <c r="M9302" s="93"/>
      <c r="N9302" s="79"/>
      <c r="P9302" s="68"/>
      <c r="Q9302" s="79"/>
    </row>
    <row r="9303" spans="11:17">
      <c r="K9303" s="68"/>
      <c r="M9303" s="93"/>
      <c r="N9303" s="79"/>
      <c r="P9303" s="68"/>
      <c r="Q9303" s="79"/>
    </row>
    <row r="9304" spans="11:17">
      <c r="K9304" s="68"/>
      <c r="M9304" s="93"/>
      <c r="N9304" s="79"/>
      <c r="P9304" s="68"/>
      <c r="Q9304" s="79"/>
    </row>
    <row r="9305" spans="11:17">
      <c r="K9305" s="68"/>
      <c r="M9305" s="93"/>
      <c r="N9305" s="79"/>
      <c r="P9305" s="68"/>
      <c r="Q9305" s="79"/>
    </row>
    <row r="9306" spans="11:17">
      <c r="K9306" s="68"/>
      <c r="M9306" s="93"/>
      <c r="N9306" s="79"/>
      <c r="P9306" s="68"/>
      <c r="Q9306" s="79"/>
    </row>
    <row r="9307" spans="11:17">
      <c r="K9307" s="68"/>
      <c r="M9307" s="93"/>
      <c r="N9307" s="79"/>
      <c r="P9307" s="68"/>
      <c r="Q9307" s="79"/>
    </row>
    <row r="9308" spans="11:17">
      <c r="K9308" s="68"/>
      <c r="M9308" s="93"/>
      <c r="N9308" s="79"/>
      <c r="P9308" s="68"/>
      <c r="Q9308" s="79"/>
    </row>
    <row r="9309" spans="11:17">
      <c r="K9309" s="68"/>
      <c r="M9309" s="93"/>
      <c r="N9309" s="79"/>
      <c r="P9309" s="68"/>
      <c r="Q9309" s="79"/>
    </row>
    <row r="9310" spans="11:17">
      <c r="K9310" s="68"/>
      <c r="M9310" s="93"/>
      <c r="N9310" s="79"/>
      <c r="P9310" s="68"/>
      <c r="Q9310" s="79"/>
    </row>
    <row r="9311" spans="11:17">
      <c r="K9311" s="68"/>
      <c r="M9311" s="93"/>
      <c r="N9311" s="79"/>
      <c r="P9311" s="68"/>
      <c r="Q9311" s="79"/>
    </row>
    <row r="9312" spans="11:17">
      <c r="K9312" s="68"/>
      <c r="M9312" s="93"/>
      <c r="N9312" s="79"/>
      <c r="P9312" s="68"/>
      <c r="Q9312" s="79"/>
    </row>
    <row r="9313" spans="11:17">
      <c r="K9313" s="68"/>
      <c r="M9313" s="93"/>
      <c r="N9313" s="79"/>
      <c r="P9313" s="68"/>
      <c r="Q9313" s="79"/>
    </row>
    <row r="9314" spans="11:17">
      <c r="K9314" s="68"/>
      <c r="M9314" s="93"/>
      <c r="N9314" s="79"/>
      <c r="P9314" s="68"/>
      <c r="Q9314" s="79"/>
    </row>
    <row r="9315" spans="11:17">
      <c r="K9315" s="68"/>
      <c r="M9315" s="93"/>
      <c r="N9315" s="79"/>
      <c r="P9315" s="68"/>
      <c r="Q9315" s="79"/>
    </row>
    <row r="9316" spans="11:17">
      <c r="K9316" s="68"/>
      <c r="M9316" s="93"/>
      <c r="N9316" s="79"/>
      <c r="P9316" s="68"/>
      <c r="Q9316" s="79"/>
    </row>
    <row r="9317" spans="11:17">
      <c r="K9317" s="68"/>
      <c r="M9317" s="93"/>
      <c r="N9317" s="79"/>
      <c r="P9317" s="68"/>
      <c r="Q9317" s="79"/>
    </row>
    <row r="9318" spans="11:17">
      <c r="K9318" s="68"/>
      <c r="M9318" s="93"/>
      <c r="N9318" s="79"/>
      <c r="P9318" s="68"/>
      <c r="Q9318" s="79"/>
    </row>
    <row r="9319" spans="11:17">
      <c r="K9319" s="68"/>
      <c r="M9319" s="93"/>
      <c r="N9319" s="79"/>
      <c r="P9319" s="68"/>
      <c r="Q9319" s="79"/>
    </row>
    <row r="9320" spans="11:17">
      <c r="K9320" s="68"/>
      <c r="M9320" s="93"/>
      <c r="N9320" s="79"/>
      <c r="P9320" s="68"/>
      <c r="Q9320" s="79"/>
    </row>
    <row r="9321" spans="11:17">
      <c r="K9321" s="68"/>
      <c r="M9321" s="93"/>
      <c r="N9321" s="79"/>
      <c r="P9321" s="68"/>
      <c r="Q9321" s="79"/>
    </row>
    <row r="9322" spans="11:17">
      <c r="K9322" s="68"/>
      <c r="M9322" s="93"/>
      <c r="N9322" s="79"/>
      <c r="P9322" s="68"/>
      <c r="Q9322" s="79"/>
    </row>
    <row r="9323" spans="11:17">
      <c r="K9323" s="68"/>
      <c r="M9323" s="93"/>
      <c r="N9323" s="79"/>
      <c r="P9323" s="68"/>
      <c r="Q9323" s="79"/>
    </row>
    <row r="9324" spans="11:17">
      <c r="K9324" s="68"/>
      <c r="M9324" s="93"/>
      <c r="N9324" s="79"/>
      <c r="P9324" s="68"/>
      <c r="Q9324" s="79"/>
    </row>
    <row r="9325" spans="11:17">
      <c r="K9325" s="68"/>
      <c r="M9325" s="93"/>
      <c r="N9325" s="79"/>
      <c r="P9325" s="68"/>
      <c r="Q9325" s="79"/>
    </row>
    <row r="9326" spans="11:17">
      <c r="K9326" s="68"/>
      <c r="M9326" s="93"/>
      <c r="N9326" s="79"/>
      <c r="P9326" s="68"/>
      <c r="Q9326" s="79"/>
    </row>
    <row r="9327" spans="11:17">
      <c r="K9327" s="68"/>
      <c r="M9327" s="93"/>
      <c r="N9327" s="79"/>
      <c r="P9327" s="68"/>
      <c r="Q9327" s="79"/>
    </row>
    <row r="9328" spans="11:17">
      <c r="K9328" s="68"/>
      <c r="M9328" s="93"/>
      <c r="N9328" s="79"/>
      <c r="P9328" s="68"/>
      <c r="Q9328" s="79"/>
    </row>
    <row r="9329" spans="11:17">
      <c r="K9329" s="68"/>
      <c r="M9329" s="93"/>
      <c r="N9329" s="79"/>
      <c r="P9329" s="68"/>
      <c r="Q9329" s="79"/>
    </row>
    <row r="9330" spans="11:17">
      <c r="K9330" s="68"/>
      <c r="M9330" s="93"/>
      <c r="N9330" s="79"/>
      <c r="P9330" s="68"/>
      <c r="Q9330" s="79"/>
    </row>
    <row r="9331" spans="11:17">
      <c r="K9331" s="68"/>
      <c r="M9331" s="93"/>
      <c r="N9331" s="79"/>
      <c r="P9331" s="68"/>
      <c r="Q9331" s="79"/>
    </row>
    <row r="9332" spans="11:17">
      <c r="K9332" s="68"/>
      <c r="M9332" s="93"/>
      <c r="N9332" s="79"/>
      <c r="P9332" s="68"/>
      <c r="Q9332" s="79"/>
    </row>
    <row r="9333" spans="11:17">
      <c r="K9333" s="68"/>
      <c r="M9333" s="93"/>
      <c r="N9333" s="79"/>
      <c r="P9333" s="68"/>
      <c r="Q9333" s="79"/>
    </row>
    <row r="9334" spans="11:17">
      <c r="K9334" s="68"/>
      <c r="M9334" s="93"/>
      <c r="N9334" s="79"/>
      <c r="P9334" s="68"/>
      <c r="Q9334" s="79"/>
    </row>
    <row r="9335" spans="11:17">
      <c r="K9335" s="68"/>
      <c r="M9335" s="93"/>
      <c r="N9335" s="79"/>
      <c r="P9335" s="68"/>
      <c r="Q9335" s="79"/>
    </row>
    <row r="9336" spans="11:17">
      <c r="K9336" s="68"/>
      <c r="M9336" s="93"/>
      <c r="N9336" s="79"/>
      <c r="P9336" s="68"/>
      <c r="Q9336" s="79"/>
    </row>
    <row r="9337" spans="11:17">
      <c r="K9337" s="68"/>
      <c r="M9337" s="93"/>
      <c r="N9337" s="79"/>
      <c r="P9337" s="68"/>
      <c r="Q9337" s="79"/>
    </row>
    <row r="9338" spans="11:17">
      <c r="K9338" s="68"/>
      <c r="M9338" s="93"/>
      <c r="N9338" s="79"/>
      <c r="P9338" s="68"/>
      <c r="Q9338" s="79"/>
    </row>
    <row r="9339" spans="11:17">
      <c r="K9339" s="68"/>
      <c r="M9339" s="93"/>
      <c r="N9339" s="79"/>
      <c r="P9339" s="68"/>
      <c r="Q9339" s="79"/>
    </row>
    <row r="9340" spans="11:17">
      <c r="K9340" s="68"/>
      <c r="M9340" s="93"/>
      <c r="N9340" s="79"/>
      <c r="P9340" s="68"/>
      <c r="Q9340" s="79"/>
    </row>
    <row r="9341" spans="11:17">
      <c r="K9341" s="68"/>
      <c r="M9341" s="93"/>
      <c r="N9341" s="79"/>
      <c r="P9341" s="68"/>
      <c r="Q9341" s="79"/>
    </row>
    <row r="9342" spans="11:17">
      <c r="K9342" s="68"/>
      <c r="M9342" s="93"/>
      <c r="N9342" s="79"/>
      <c r="P9342" s="68"/>
      <c r="Q9342" s="79"/>
    </row>
    <row r="9343" spans="11:17">
      <c r="K9343" s="68"/>
      <c r="M9343" s="93"/>
      <c r="N9343" s="79"/>
      <c r="P9343" s="68"/>
      <c r="Q9343" s="79"/>
    </row>
    <row r="9344" spans="11:17">
      <c r="K9344" s="68"/>
      <c r="M9344" s="93"/>
      <c r="N9344" s="79"/>
      <c r="P9344" s="68"/>
      <c r="Q9344" s="79"/>
    </row>
    <row r="9345" spans="11:17">
      <c r="K9345" s="68"/>
      <c r="M9345" s="93"/>
      <c r="N9345" s="79"/>
      <c r="P9345" s="68"/>
      <c r="Q9345" s="79"/>
    </row>
    <row r="9346" spans="11:17">
      <c r="K9346" s="68"/>
      <c r="M9346" s="93"/>
      <c r="N9346" s="79"/>
      <c r="P9346" s="68"/>
      <c r="Q9346" s="79"/>
    </row>
    <row r="9347" spans="11:17">
      <c r="K9347" s="68"/>
      <c r="M9347" s="93"/>
      <c r="N9347" s="79"/>
      <c r="P9347" s="68"/>
      <c r="Q9347" s="79"/>
    </row>
    <row r="9348" spans="11:17">
      <c r="K9348" s="68"/>
      <c r="M9348" s="93"/>
      <c r="N9348" s="79"/>
      <c r="P9348" s="68"/>
      <c r="Q9348" s="79"/>
    </row>
    <row r="9349" spans="11:17">
      <c r="K9349" s="68"/>
      <c r="M9349" s="93"/>
      <c r="N9349" s="79"/>
      <c r="P9349" s="68"/>
      <c r="Q9349" s="79"/>
    </row>
    <row r="9350" spans="11:17">
      <c r="K9350" s="68"/>
      <c r="M9350" s="93"/>
      <c r="N9350" s="79"/>
      <c r="P9350" s="68"/>
      <c r="Q9350" s="79"/>
    </row>
    <row r="9351" spans="11:17">
      <c r="K9351" s="68"/>
      <c r="M9351" s="93"/>
      <c r="N9351" s="79"/>
      <c r="P9351" s="68"/>
      <c r="Q9351" s="79"/>
    </row>
    <row r="9352" spans="11:17">
      <c r="K9352" s="68"/>
      <c r="M9352" s="93"/>
      <c r="N9352" s="79"/>
      <c r="P9352" s="68"/>
      <c r="Q9352" s="79"/>
    </row>
    <row r="9353" spans="11:17">
      <c r="K9353" s="68"/>
      <c r="M9353" s="93"/>
      <c r="N9353" s="79"/>
      <c r="P9353" s="68"/>
      <c r="Q9353" s="79"/>
    </row>
    <row r="9354" spans="11:17">
      <c r="K9354" s="68"/>
      <c r="M9354" s="93"/>
      <c r="N9354" s="79"/>
      <c r="P9354" s="68"/>
      <c r="Q9354" s="79"/>
    </row>
    <row r="9355" spans="11:17">
      <c r="K9355" s="68"/>
      <c r="M9355" s="93"/>
      <c r="N9355" s="79"/>
      <c r="P9355" s="68"/>
      <c r="Q9355" s="79"/>
    </row>
    <row r="9356" spans="11:17">
      <c r="K9356" s="68"/>
      <c r="M9356" s="93"/>
      <c r="N9356" s="79"/>
      <c r="P9356" s="68"/>
      <c r="Q9356" s="79"/>
    </row>
    <row r="9357" spans="11:17">
      <c r="K9357" s="68"/>
      <c r="M9357" s="93"/>
      <c r="N9357" s="79"/>
      <c r="P9357" s="68"/>
      <c r="Q9357" s="79"/>
    </row>
    <row r="9358" spans="11:17">
      <c r="K9358" s="68"/>
      <c r="M9358" s="93"/>
      <c r="N9358" s="79"/>
      <c r="P9358" s="68"/>
      <c r="Q9358" s="79"/>
    </row>
    <row r="9359" spans="11:17">
      <c r="K9359" s="68"/>
      <c r="M9359" s="93"/>
      <c r="N9359" s="79"/>
      <c r="P9359" s="68"/>
      <c r="Q9359" s="79"/>
    </row>
    <row r="9360" spans="11:17">
      <c r="K9360" s="68"/>
      <c r="M9360" s="93"/>
      <c r="N9360" s="79"/>
      <c r="P9360" s="68"/>
      <c r="Q9360" s="79"/>
    </row>
    <row r="9361" spans="11:17">
      <c r="K9361" s="68"/>
      <c r="M9361" s="93"/>
      <c r="N9361" s="79"/>
      <c r="P9361" s="68"/>
      <c r="Q9361" s="79"/>
    </row>
    <row r="9362" spans="11:17">
      <c r="K9362" s="68"/>
      <c r="M9362" s="93"/>
      <c r="N9362" s="79"/>
      <c r="P9362" s="68"/>
      <c r="Q9362" s="79"/>
    </row>
    <row r="9363" spans="11:17">
      <c r="K9363" s="68"/>
      <c r="M9363" s="93"/>
      <c r="N9363" s="79"/>
      <c r="P9363" s="68"/>
      <c r="Q9363" s="79"/>
    </row>
    <row r="9364" spans="11:17">
      <c r="K9364" s="68"/>
      <c r="M9364" s="93"/>
      <c r="N9364" s="79"/>
      <c r="P9364" s="68"/>
      <c r="Q9364" s="79"/>
    </row>
    <row r="9365" spans="11:17">
      <c r="K9365" s="68"/>
      <c r="M9365" s="93"/>
      <c r="N9365" s="79"/>
      <c r="P9365" s="68"/>
      <c r="Q9365" s="79"/>
    </row>
    <row r="9366" spans="11:17">
      <c r="K9366" s="68"/>
      <c r="M9366" s="93"/>
      <c r="N9366" s="79"/>
      <c r="P9366" s="68"/>
      <c r="Q9366" s="79"/>
    </row>
    <row r="9367" spans="11:17">
      <c r="K9367" s="68"/>
      <c r="M9367" s="93"/>
      <c r="N9367" s="79"/>
      <c r="P9367" s="68"/>
      <c r="Q9367" s="79"/>
    </row>
    <row r="9368" spans="11:17">
      <c r="K9368" s="68"/>
      <c r="M9368" s="93"/>
      <c r="N9368" s="79"/>
      <c r="P9368" s="68"/>
      <c r="Q9368" s="79"/>
    </row>
    <row r="9369" spans="11:17">
      <c r="K9369" s="68"/>
      <c r="M9369" s="93"/>
      <c r="N9369" s="79"/>
      <c r="P9369" s="68"/>
      <c r="Q9369" s="79"/>
    </row>
    <row r="9370" spans="11:17">
      <c r="K9370" s="68"/>
      <c r="M9370" s="93"/>
      <c r="N9370" s="79"/>
      <c r="P9370" s="68"/>
      <c r="Q9370" s="79"/>
    </row>
    <row r="9371" spans="11:17">
      <c r="K9371" s="68"/>
      <c r="M9371" s="93"/>
      <c r="N9371" s="79"/>
      <c r="P9371" s="68"/>
      <c r="Q9371" s="79"/>
    </row>
    <row r="9372" spans="11:17">
      <c r="K9372" s="68"/>
      <c r="M9372" s="93"/>
      <c r="N9372" s="79"/>
      <c r="P9372" s="68"/>
      <c r="Q9372" s="79"/>
    </row>
    <row r="9373" spans="11:17">
      <c r="K9373" s="68"/>
      <c r="M9373" s="93"/>
      <c r="N9373" s="79"/>
      <c r="P9373" s="68"/>
      <c r="Q9373" s="79"/>
    </row>
    <row r="9374" spans="11:17">
      <c r="K9374" s="68"/>
      <c r="M9374" s="93"/>
      <c r="N9374" s="79"/>
      <c r="P9374" s="68"/>
      <c r="Q9374" s="79"/>
    </row>
    <row r="9375" spans="11:17">
      <c r="K9375" s="68"/>
      <c r="M9375" s="93"/>
      <c r="N9375" s="79"/>
      <c r="P9375" s="68"/>
      <c r="Q9375" s="79"/>
    </row>
    <row r="9376" spans="11:17">
      <c r="K9376" s="68"/>
      <c r="M9376" s="93"/>
      <c r="N9376" s="79"/>
      <c r="P9376" s="68"/>
      <c r="Q9376" s="79"/>
    </row>
    <row r="9377" spans="11:17">
      <c r="K9377" s="68"/>
      <c r="M9377" s="93"/>
      <c r="N9377" s="79"/>
      <c r="P9377" s="68"/>
      <c r="Q9377" s="79"/>
    </row>
    <row r="9378" spans="11:17">
      <c r="K9378" s="68"/>
      <c r="M9378" s="93"/>
      <c r="N9378" s="79"/>
      <c r="P9378" s="68"/>
      <c r="Q9378" s="79"/>
    </row>
    <row r="9379" spans="11:17">
      <c r="K9379" s="68"/>
      <c r="M9379" s="93"/>
      <c r="N9379" s="79"/>
      <c r="P9379" s="68"/>
      <c r="Q9379" s="79"/>
    </row>
    <row r="9380" spans="11:17">
      <c r="K9380" s="68"/>
      <c r="M9380" s="93"/>
      <c r="N9380" s="79"/>
      <c r="P9380" s="68"/>
      <c r="Q9380" s="79"/>
    </row>
    <row r="9381" spans="11:17">
      <c r="K9381" s="68"/>
      <c r="M9381" s="93"/>
      <c r="N9381" s="79"/>
      <c r="P9381" s="68"/>
      <c r="Q9381" s="79"/>
    </row>
    <row r="9382" spans="11:17">
      <c r="K9382" s="68"/>
      <c r="M9382" s="93"/>
      <c r="N9382" s="79"/>
      <c r="P9382" s="68"/>
      <c r="Q9382" s="79"/>
    </row>
    <row r="9383" spans="11:17">
      <c r="K9383" s="68"/>
      <c r="M9383" s="93"/>
      <c r="N9383" s="79"/>
      <c r="P9383" s="68"/>
      <c r="Q9383" s="79"/>
    </row>
    <row r="9384" spans="11:17">
      <c r="K9384" s="68"/>
      <c r="M9384" s="93"/>
      <c r="N9384" s="79"/>
      <c r="P9384" s="68"/>
      <c r="Q9384" s="79"/>
    </row>
    <row r="9385" spans="11:17">
      <c r="K9385" s="68"/>
      <c r="M9385" s="93"/>
      <c r="N9385" s="79"/>
      <c r="P9385" s="68"/>
      <c r="Q9385" s="79"/>
    </row>
    <row r="9386" spans="11:17">
      <c r="K9386" s="68"/>
      <c r="M9386" s="93"/>
      <c r="N9386" s="79"/>
      <c r="P9386" s="68"/>
      <c r="Q9386" s="79"/>
    </row>
    <row r="9387" spans="11:17">
      <c r="K9387" s="68"/>
      <c r="M9387" s="93"/>
      <c r="N9387" s="79"/>
      <c r="P9387" s="68"/>
      <c r="Q9387" s="79"/>
    </row>
    <row r="9388" spans="11:17">
      <c r="K9388" s="68"/>
      <c r="M9388" s="93"/>
      <c r="N9388" s="79"/>
      <c r="P9388" s="68"/>
      <c r="Q9388" s="79"/>
    </row>
    <row r="9389" spans="11:17">
      <c r="K9389" s="68"/>
      <c r="M9389" s="93"/>
      <c r="N9389" s="79"/>
      <c r="P9389" s="68"/>
      <c r="Q9389" s="79"/>
    </row>
    <row r="9390" spans="11:17">
      <c r="K9390" s="68"/>
      <c r="M9390" s="93"/>
      <c r="N9390" s="79"/>
      <c r="P9390" s="68"/>
      <c r="Q9390" s="79"/>
    </row>
    <row r="9391" spans="11:17">
      <c r="K9391" s="68"/>
      <c r="M9391" s="93"/>
      <c r="N9391" s="79"/>
      <c r="P9391" s="68"/>
      <c r="Q9391" s="79"/>
    </row>
    <row r="9392" spans="11:17">
      <c r="K9392" s="68"/>
      <c r="M9392" s="93"/>
      <c r="N9392" s="79"/>
      <c r="P9392" s="68"/>
      <c r="Q9392" s="79"/>
    </row>
    <row r="9393" spans="11:17">
      <c r="K9393" s="68"/>
      <c r="M9393" s="93"/>
      <c r="N9393" s="79"/>
      <c r="P9393" s="68"/>
      <c r="Q9393" s="79"/>
    </row>
    <row r="9394" spans="11:17">
      <c r="K9394" s="68"/>
      <c r="M9394" s="93"/>
      <c r="N9394" s="79"/>
      <c r="P9394" s="68"/>
      <c r="Q9394" s="79"/>
    </row>
    <row r="9395" spans="11:17">
      <c r="K9395" s="68"/>
      <c r="M9395" s="93"/>
      <c r="N9395" s="79"/>
      <c r="P9395" s="68"/>
      <c r="Q9395" s="79"/>
    </row>
    <row r="9396" spans="11:17">
      <c r="K9396" s="68"/>
      <c r="M9396" s="93"/>
      <c r="N9396" s="79"/>
      <c r="P9396" s="68"/>
      <c r="Q9396" s="79"/>
    </row>
    <row r="9397" spans="11:17">
      <c r="K9397" s="68"/>
      <c r="M9397" s="93"/>
      <c r="N9397" s="79"/>
      <c r="P9397" s="68"/>
      <c r="Q9397" s="79"/>
    </row>
    <row r="9398" spans="11:17">
      <c r="K9398" s="68"/>
      <c r="M9398" s="93"/>
      <c r="N9398" s="79"/>
      <c r="P9398" s="68"/>
      <c r="Q9398" s="79"/>
    </row>
    <row r="9399" spans="11:17">
      <c r="K9399" s="68"/>
      <c r="M9399" s="93"/>
      <c r="N9399" s="79"/>
      <c r="P9399" s="68"/>
      <c r="Q9399" s="79"/>
    </row>
    <row r="9400" spans="11:17">
      <c r="K9400" s="68"/>
      <c r="M9400" s="93"/>
      <c r="N9400" s="79"/>
      <c r="P9400" s="68"/>
      <c r="Q9400" s="79"/>
    </row>
    <row r="9401" spans="11:17">
      <c r="K9401" s="68"/>
      <c r="M9401" s="93"/>
      <c r="N9401" s="79"/>
      <c r="P9401" s="68"/>
      <c r="Q9401" s="79"/>
    </row>
    <row r="9402" spans="11:17">
      <c r="K9402" s="68"/>
      <c r="M9402" s="93"/>
      <c r="N9402" s="79"/>
      <c r="P9402" s="68"/>
      <c r="Q9402" s="79"/>
    </row>
    <row r="9403" spans="11:17">
      <c r="K9403" s="68"/>
      <c r="M9403" s="93"/>
      <c r="N9403" s="79"/>
      <c r="P9403" s="68"/>
      <c r="Q9403" s="79"/>
    </row>
    <row r="9404" spans="11:17">
      <c r="K9404" s="68"/>
      <c r="M9404" s="93"/>
      <c r="N9404" s="79"/>
      <c r="P9404" s="68"/>
      <c r="Q9404" s="79"/>
    </row>
    <row r="9405" spans="11:17">
      <c r="K9405" s="68"/>
      <c r="M9405" s="93"/>
      <c r="N9405" s="79"/>
      <c r="P9405" s="68"/>
      <c r="Q9405" s="79"/>
    </row>
    <row r="9406" spans="11:17">
      <c r="K9406" s="68"/>
      <c r="M9406" s="93"/>
      <c r="N9406" s="79"/>
      <c r="P9406" s="68"/>
      <c r="Q9406" s="79"/>
    </row>
    <row r="9407" spans="11:17">
      <c r="K9407" s="68"/>
      <c r="M9407" s="93"/>
      <c r="N9407" s="79"/>
      <c r="P9407" s="68"/>
      <c r="Q9407" s="79"/>
    </row>
    <row r="9408" spans="11:17">
      <c r="K9408" s="68"/>
      <c r="M9408" s="93"/>
      <c r="N9408" s="79"/>
      <c r="P9408" s="68"/>
      <c r="Q9408" s="79"/>
    </row>
    <row r="9409" spans="11:17">
      <c r="K9409" s="68"/>
      <c r="M9409" s="93"/>
      <c r="N9409" s="79"/>
      <c r="P9409" s="68"/>
      <c r="Q9409" s="79"/>
    </row>
    <row r="9410" spans="11:17">
      <c r="K9410" s="68"/>
      <c r="M9410" s="93"/>
      <c r="N9410" s="79"/>
      <c r="P9410" s="68"/>
      <c r="Q9410" s="79"/>
    </row>
    <row r="9411" spans="11:17">
      <c r="K9411" s="68"/>
      <c r="M9411" s="93"/>
      <c r="N9411" s="79"/>
      <c r="P9411" s="68"/>
      <c r="Q9411" s="79"/>
    </row>
    <row r="9412" spans="11:17">
      <c r="K9412" s="68"/>
      <c r="M9412" s="93"/>
      <c r="N9412" s="79"/>
      <c r="P9412" s="68"/>
      <c r="Q9412" s="79"/>
    </row>
    <row r="9413" spans="11:17">
      <c r="K9413" s="68"/>
      <c r="M9413" s="93"/>
      <c r="N9413" s="79"/>
      <c r="P9413" s="68"/>
      <c r="Q9413" s="79"/>
    </row>
    <row r="9414" spans="11:17">
      <c r="K9414" s="68"/>
      <c r="M9414" s="93"/>
      <c r="N9414" s="79"/>
      <c r="P9414" s="68"/>
      <c r="Q9414" s="79"/>
    </row>
    <row r="9415" spans="11:17">
      <c r="K9415" s="68"/>
      <c r="M9415" s="93"/>
      <c r="N9415" s="79"/>
      <c r="P9415" s="68"/>
      <c r="Q9415" s="79"/>
    </row>
    <row r="9416" spans="11:17">
      <c r="K9416" s="68"/>
      <c r="M9416" s="93"/>
      <c r="N9416" s="79"/>
      <c r="P9416" s="68"/>
      <c r="Q9416" s="79"/>
    </row>
    <row r="9417" spans="11:17">
      <c r="K9417" s="68"/>
      <c r="M9417" s="93"/>
      <c r="N9417" s="79"/>
      <c r="P9417" s="68"/>
      <c r="Q9417" s="79"/>
    </row>
    <row r="9418" spans="11:17">
      <c r="K9418" s="68"/>
      <c r="M9418" s="93"/>
      <c r="N9418" s="79"/>
      <c r="P9418" s="68"/>
      <c r="Q9418" s="79"/>
    </row>
    <row r="9419" spans="11:17">
      <c r="K9419" s="68"/>
      <c r="M9419" s="93"/>
      <c r="N9419" s="79"/>
      <c r="P9419" s="68"/>
      <c r="Q9419" s="79"/>
    </row>
    <row r="9420" spans="11:17">
      <c r="K9420" s="68"/>
      <c r="M9420" s="93"/>
      <c r="N9420" s="79"/>
      <c r="P9420" s="68"/>
      <c r="Q9420" s="79"/>
    </row>
    <row r="9421" spans="11:17">
      <c r="K9421" s="68"/>
      <c r="M9421" s="93"/>
      <c r="N9421" s="79"/>
      <c r="P9421" s="68"/>
      <c r="Q9421" s="79"/>
    </row>
    <row r="9422" spans="11:17">
      <c r="K9422" s="68"/>
      <c r="M9422" s="93"/>
      <c r="N9422" s="79"/>
      <c r="P9422" s="68"/>
      <c r="Q9422" s="79"/>
    </row>
    <row r="9423" spans="11:17">
      <c r="K9423" s="68"/>
      <c r="M9423" s="93"/>
      <c r="N9423" s="79"/>
      <c r="P9423" s="68"/>
      <c r="Q9423" s="79"/>
    </row>
    <row r="9424" spans="11:17">
      <c r="K9424" s="68"/>
      <c r="M9424" s="93"/>
      <c r="N9424" s="79"/>
      <c r="P9424" s="68"/>
      <c r="Q9424" s="79"/>
    </row>
    <row r="9425" spans="11:17">
      <c r="K9425" s="68"/>
      <c r="M9425" s="93"/>
      <c r="N9425" s="79"/>
      <c r="P9425" s="68"/>
      <c r="Q9425" s="79"/>
    </row>
    <row r="9426" spans="11:17">
      <c r="K9426" s="68"/>
      <c r="M9426" s="93"/>
      <c r="N9426" s="79"/>
      <c r="P9426" s="68"/>
      <c r="Q9426" s="79"/>
    </row>
    <row r="9427" spans="11:17">
      <c r="K9427" s="68"/>
      <c r="M9427" s="93"/>
      <c r="N9427" s="79"/>
      <c r="P9427" s="68"/>
      <c r="Q9427" s="79"/>
    </row>
    <row r="9428" spans="11:17">
      <c r="K9428" s="68"/>
      <c r="M9428" s="93"/>
      <c r="N9428" s="79"/>
      <c r="P9428" s="68"/>
      <c r="Q9428" s="79"/>
    </row>
    <row r="9429" spans="11:17">
      <c r="K9429" s="68"/>
      <c r="M9429" s="93"/>
      <c r="N9429" s="79"/>
      <c r="P9429" s="68"/>
      <c r="Q9429" s="79"/>
    </row>
    <row r="9430" spans="11:17">
      <c r="K9430" s="68"/>
      <c r="M9430" s="93"/>
      <c r="N9430" s="79"/>
      <c r="P9430" s="68"/>
      <c r="Q9430" s="79"/>
    </row>
    <row r="9431" spans="11:17">
      <c r="K9431" s="68"/>
      <c r="M9431" s="93"/>
      <c r="N9431" s="79"/>
      <c r="P9431" s="68"/>
      <c r="Q9431" s="79"/>
    </row>
    <row r="9432" spans="11:17">
      <c r="K9432" s="68"/>
      <c r="M9432" s="93"/>
      <c r="N9432" s="79"/>
      <c r="P9432" s="68"/>
      <c r="Q9432" s="79"/>
    </row>
    <row r="9433" spans="11:17">
      <c r="K9433" s="68"/>
      <c r="M9433" s="93"/>
      <c r="N9433" s="79"/>
      <c r="P9433" s="68"/>
      <c r="Q9433" s="79"/>
    </row>
    <row r="9434" spans="11:17">
      <c r="K9434" s="68"/>
      <c r="M9434" s="93"/>
      <c r="N9434" s="79"/>
      <c r="P9434" s="68"/>
      <c r="Q9434" s="79"/>
    </row>
    <row r="9435" spans="11:17">
      <c r="K9435" s="68"/>
      <c r="M9435" s="93"/>
      <c r="N9435" s="79"/>
      <c r="P9435" s="68"/>
      <c r="Q9435" s="79"/>
    </row>
    <row r="9436" spans="11:17">
      <c r="K9436" s="68"/>
      <c r="M9436" s="93"/>
      <c r="N9436" s="79"/>
      <c r="P9436" s="68"/>
      <c r="Q9436" s="79"/>
    </row>
    <row r="9437" spans="11:17">
      <c r="K9437" s="68"/>
      <c r="M9437" s="93"/>
      <c r="N9437" s="79"/>
      <c r="P9437" s="68"/>
      <c r="Q9437" s="79"/>
    </row>
    <row r="9438" spans="11:17">
      <c r="K9438" s="68"/>
      <c r="M9438" s="93"/>
      <c r="N9438" s="79"/>
      <c r="P9438" s="68"/>
      <c r="Q9438" s="79"/>
    </row>
    <row r="9439" spans="11:17">
      <c r="K9439" s="68"/>
      <c r="M9439" s="93"/>
      <c r="N9439" s="79"/>
      <c r="P9439" s="68"/>
      <c r="Q9439" s="79"/>
    </row>
    <row r="9440" spans="11:17">
      <c r="K9440" s="68"/>
      <c r="M9440" s="93"/>
      <c r="N9440" s="79"/>
      <c r="P9440" s="68"/>
      <c r="Q9440" s="79"/>
    </row>
    <row r="9441" spans="11:17">
      <c r="K9441" s="68"/>
      <c r="M9441" s="93"/>
      <c r="N9441" s="79"/>
      <c r="P9441" s="68"/>
      <c r="Q9441" s="79"/>
    </row>
    <row r="9442" spans="11:17">
      <c r="K9442" s="68"/>
      <c r="M9442" s="93"/>
      <c r="N9442" s="79"/>
      <c r="P9442" s="68"/>
      <c r="Q9442" s="79"/>
    </row>
    <row r="9443" spans="11:17">
      <c r="K9443" s="68"/>
      <c r="M9443" s="93"/>
      <c r="N9443" s="79"/>
      <c r="P9443" s="68"/>
      <c r="Q9443" s="79"/>
    </row>
    <row r="9444" spans="11:17">
      <c r="K9444" s="68"/>
      <c r="M9444" s="93"/>
      <c r="N9444" s="79"/>
      <c r="P9444" s="68"/>
      <c r="Q9444" s="79"/>
    </row>
    <row r="9445" spans="11:17">
      <c r="K9445" s="68"/>
      <c r="M9445" s="93"/>
      <c r="N9445" s="79"/>
      <c r="P9445" s="68"/>
      <c r="Q9445" s="79"/>
    </row>
    <row r="9446" spans="11:17">
      <c r="K9446" s="68"/>
      <c r="M9446" s="93"/>
      <c r="N9446" s="79"/>
      <c r="P9446" s="68"/>
      <c r="Q9446" s="79"/>
    </row>
    <row r="9447" spans="11:17">
      <c r="K9447" s="68"/>
      <c r="M9447" s="93"/>
      <c r="N9447" s="79"/>
      <c r="P9447" s="68"/>
      <c r="Q9447" s="79"/>
    </row>
    <row r="9448" spans="11:17">
      <c r="K9448" s="68"/>
      <c r="M9448" s="93"/>
      <c r="N9448" s="79"/>
      <c r="P9448" s="68"/>
      <c r="Q9448" s="79"/>
    </row>
    <row r="9449" spans="11:17">
      <c r="K9449" s="68"/>
      <c r="M9449" s="93"/>
      <c r="N9449" s="79"/>
      <c r="P9449" s="68"/>
      <c r="Q9449" s="79"/>
    </row>
    <row r="9450" spans="11:17">
      <c r="K9450" s="68"/>
      <c r="M9450" s="93"/>
      <c r="N9450" s="79"/>
      <c r="P9450" s="68"/>
      <c r="Q9450" s="79"/>
    </row>
    <row r="9451" spans="11:17">
      <c r="K9451" s="68"/>
      <c r="M9451" s="93"/>
      <c r="N9451" s="79"/>
      <c r="P9451" s="68"/>
      <c r="Q9451" s="79"/>
    </row>
    <row r="9452" spans="11:17">
      <c r="K9452" s="68"/>
      <c r="M9452" s="93"/>
      <c r="N9452" s="79"/>
      <c r="P9452" s="68"/>
      <c r="Q9452" s="79"/>
    </row>
    <row r="9453" spans="11:17">
      <c r="K9453" s="68"/>
      <c r="M9453" s="93"/>
      <c r="N9453" s="79"/>
      <c r="P9453" s="68"/>
      <c r="Q9453" s="79"/>
    </row>
    <row r="9454" spans="11:17">
      <c r="K9454" s="68"/>
      <c r="M9454" s="93"/>
      <c r="N9454" s="79"/>
      <c r="P9454" s="68"/>
      <c r="Q9454" s="79"/>
    </row>
    <row r="9455" spans="11:17">
      <c r="K9455" s="68"/>
      <c r="M9455" s="93"/>
      <c r="N9455" s="79"/>
      <c r="P9455" s="68"/>
      <c r="Q9455" s="79"/>
    </row>
    <row r="9456" spans="11:17">
      <c r="K9456" s="68"/>
      <c r="M9456" s="93"/>
      <c r="N9456" s="79"/>
      <c r="P9456" s="68"/>
      <c r="Q9456" s="79"/>
    </row>
    <row r="9457" spans="11:17">
      <c r="K9457" s="68"/>
      <c r="M9457" s="93"/>
      <c r="N9457" s="79"/>
      <c r="P9457" s="68"/>
      <c r="Q9457" s="79"/>
    </row>
    <row r="9458" spans="11:17">
      <c r="K9458" s="68"/>
      <c r="M9458" s="93"/>
      <c r="N9458" s="79"/>
      <c r="P9458" s="68"/>
      <c r="Q9458" s="79"/>
    </row>
    <row r="9459" spans="11:17">
      <c r="K9459" s="68"/>
      <c r="M9459" s="93"/>
      <c r="N9459" s="79"/>
      <c r="P9459" s="68"/>
      <c r="Q9459" s="79"/>
    </row>
    <row r="9460" spans="11:17">
      <c r="K9460" s="68"/>
      <c r="M9460" s="93"/>
      <c r="N9460" s="79"/>
      <c r="P9460" s="68"/>
      <c r="Q9460" s="79"/>
    </row>
    <row r="9461" spans="11:17">
      <c r="K9461" s="68"/>
      <c r="M9461" s="93"/>
      <c r="N9461" s="79"/>
      <c r="P9461" s="68"/>
      <c r="Q9461" s="79"/>
    </row>
    <row r="9462" spans="11:17">
      <c r="K9462" s="68"/>
      <c r="M9462" s="93"/>
      <c r="N9462" s="79"/>
      <c r="P9462" s="68"/>
      <c r="Q9462" s="79"/>
    </row>
    <row r="9463" spans="11:17">
      <c r="K9463" s="68"/>
      <c r="M9463" s="93"/>
      <c r="N9463" s="79"/>
      <c r="P9463" s="68"/>
      <c r="Q9463" s="79"/>
    </row>
    <row r="9464" spans="11:17">
      <c r="K9464" s="68"/>
      <c r="M9464" s="93"/>
      <c r="N9464" s="79"/>
      <c r="P9464" s="68"/>
      <c r="Q9464" s="79"/>
    </row>
    <row r="9465" spans="11:17">
      <c r="K9465" s="68"/>
      <c r="M9465" s="93"/>
      <c r="N9465" s="79"/>
      <c r="P9465" s="68"/>
      <c r="Q9465" s="79"/>
    </row>
    <row r="9466" spans="11:17">
      <c r="K9466" s="68"/>
      <c r="M9466" s="93"/>
      <c r="N9466" s="79"/>
      <c r="P9466" s="68"/>
      <c r="Q9466" s="79"/>
    </row>
    <row r="9467" spans="11:17">
      <c r="K9467" s="68"/>
      <c r="M9467" s="93"/>
      <c r="N9467" s="79"/>
      <c r="P9467" s="68"/>
      <c r="Q9467" s="79"/>
    </row>
    <row r="9468" spans="11:17">
      <c r="K9468" s="68"/>
      <c r="M9468" s="93"/>
      <c r="N9468" s="79"/>
      <c r="P9468" s="68"/>
      <c r="Q9468" s="79"/>
    </row>
    <row r="9469" spans="11:17">
      <c r="K9469" s="68"/>
      <c r="M9469" s="93"/>
      <c r="N9469" s="79"/>
      <c r="P9469" s="68"/>
      <c r="Q9469" s="79"/>
    </row>
    <row r="9470" spans="11:17">
      <c r="K9470" s="68"/>
      <c r="M9470" s="93"/>
      <c r="N9470" s="79"/>
      <c r="P9470" s="68"/>
      <c r="Q9470" s="79"/>
    </row>
    <row r="9471" spans="11:17">
      <c r="K9471" s="68"/>
      <c r="M9471" s="93"/>
      <c r="N9471" s="79"/>
      <c r="P9471" s="68"/>
      <c r="Q9471" s="79"/>
    </row>
    <row r="9472" spans="11:17">
      <c r="K9472" s="68"/>
      <c r="M9472" s="93"/>
      <c r="N9472" s="79"/>
      <c r="P9472" s="68"/>
      <c r="Q9472" s="79"/>
    </row>
    <row r="9473" spans="11:17">
      <c r="K9473" s="68"/>
      <c r="M9473" s="93"/>
      <c r="N9473" s="79"/>
      <c r="P9473" s="68"/>
      <c r="Q9473" s="79"/>
    </row>
    <row r="9474" spans="11:17">
      <c r="K9474" s="68"/>
      <c r="M9474" s="93"/>
      <c r="N9474" s="79"/>
      <c r="P9474" s="68"/>
      <c r="Q9474" s="79"/>
    </row>
    <row r="9475" spans="11:17">
      <c r="K9475" s="68"/>
      <c r="M9475" s="93"/>
      <c r="N9475" s="79"/>
      <c r="P9475" s="68"/>
      <c r="Q9475" s="79"/>
    </row>
    <row r="9476" spans="11:17">
      <c r="K9476" s="68"/>
      <c r="M9476" s="93"/>
      <c r="N9476" s="79"/>
      <c r="P9476" s="68"/>
      <c r="Q9476" s="79"/>
    </row>
    <row r="9477" spans="11:17">
      <c r="K9477" s="68"/>
      <c r="M9477" s="93"/>
      <c r="N9477" s="79"/>
      <c r="P9477" s="68"/>
      <c r="Q9477" s="79"/>
    </row>
    <row r="9478" spans="11:17">
      <c r="K9478" s="68"/>
      <c r="M9478" s="93"/>
      <c r="N9478" s="79"/>
      <c r="P9478" s="68"/>
      <c r="Q9478" s="79"/>
    </row>
    <row r="9479" spans="11:17">
      <c r="K9479" s="68"/>
      <c r="M9479" s="93"/>
      <c r="N9479" s="79"/>
      <c r="P9479" s="68"/>
      <c r="Q9479" s="79"/>
    </row>
    <row r="9480" spans="11:17">
      <c r="K9480" s="68"/>
      <c r="M9480" s="93"/>
      <c r="N9480" s="79"/>
      <c r="P9480" s="68"/>
      <c r="Q9480" s="79"/>
    </row>
    <row r="9481" spans="11:17">
      <c r="K9481" s="68"/>
      <c r="M9481" s="93"/>
      <c r="N9481" s="79"/>
      <c r="P9481" s="68"/>
      <c r="Q9481" s="79"/>
    </row>
    <row r="9482" spans="11:17">
      <c r="K9482" s="68"/>
      <c r="M9482" s="93"/>
      <c r="N9482" s="79"/>
      <c r="P9482" s="68"/>
      <c r="Q9482" s="79"/>
    </row>
    <row r="9483" spans="11:17">
      <c r="K9483" s="68"/>
      <c r="M9483" s="93"/>
      <c r="N9483" s="79"/>
      <c r="P9483" s="68"/>
      <c r="Q9483" s="79"/>
    </row>
    <row r="9484" spans="11:17">
      <c r="K9484" s="68"/>
      <c r="M9484" s="93"/>
      <c r="N9484" s="79"/>
      <c r="P9484" s="68"/>
      <c r="Q9484" s="79"/>
    </row>
    <row r="9485" spans="11:17">
      <c r="K9485" s="68"/>
      <c r="M9485" s="93"/>
      <c r="N9485" s="79"/>
      <c r="P9485" s="68"/>
      <c r="Q9485" s="79"/>
    </row>
    <row r="9486" spans="11:17">
      <c r="K9486" s="68"/>
      <c r="M9486" s="93"/>
      <c r="N9486" s="79"/>
      <c r="P9486" s="68"/>
      <c r="Q9486" s="79"/>
    </row>
    <row r="9487" spans="11:17">
      <c r="K9487" s="68"/>
      <c r="M9487" s="93"/>
      <c r="N9487" s="79"/>
      <c r="P9487" s="68"/>
      <c r="Q9487" s="79"/>
    </row>
    <row r="9488" spans="11:17">
      <c r="K9488" s="68"/>
      <c r="M9488" s="93"/>
      <c r="N9488" s="79"/>
      <c r="P9488" s="68"/>
      <c r="Q9488" s="79"/>
    </row>
    <row r="9489" spans="11:17">
      <c r="K9489" s="68"/>
      <c r="M9489" s="93"/>
      <c r="N9489" s="79"/>
      <c r="P9489" s="68"/>
      <c r="Q9489" s="79"/>
    </row>
    <row r="9490" spans="11:17">
      <c r="K9490" s="68"/>
      <c r="M9490" s="93"/>
      <c r="N9490" s="79"/>
      <c r="P9490" s="68"/>
      <c r="Q9490" s="79"/>
    </row>
    <row r="9491" spans="11:17">
      <c r="K9491" s="68"/>
      <c r="M9491" s="93"/>
      <c r="N9491" s="79"/>
      <c r="P9491" s="68"/>
      <c r="Q9491" s="79"/>
    </row>
    <row r="9492" spans="11:17">
      <c r="K9492" s="68"/>
      <c r="M9492" s="93"/>
      <c r="N9492" s="79"/>
      <c r="P9492" s="68"/>
      <c r="Q9492" s="79"/>
    </row>
    <row r="9493" spans="11:17">
      <c r="K9493" s="68"/>
      <c r="M9493" s="93"/>
      <c r="N9493" s="79"/>
      <c r="P9493" s="68"/>
      <c r="Q9493" s="79"/>
    </row>
    <row r="9494" spans="11:17">
      <c r="K9494" s="68"/>
      <c r="M9494" s="93"/>
      <c r="N9494" s="79"/>
      <c r="P9494" s="68"/>
      <c r="Q9494" s="79"/>
    </row>
    <row r="9495" spans="11:17">
      <c r="K9495" s="68"/>
      <c r="M9495" s="93"/>
      <c r="N9495" s="79"/>
      <c r="P9495" s="68"/>
      <c r="Q9495" s="79"/>
    </row>
    <row r="9496" spans="11:17">
      <c r="K9496" s="68"/>
      <c r="M9496" s="93"/>
      <c r="N9496" s="79"/>
      <c r="P9496" s="68"/>
      <c r="Q9496" s="79"/>
    </row>
    <row r="9497" spans="11:17">
      <c r="K9497" s="68"/>
      <c r="M9497" s="93"/>
      <c r="N9497" s="79"/>
      <c r="P9497" s="68"/>
      <c r="Q9497" s="79"/>
    </row>
    <row r="9498" spans="11:17">
      <c r="K9498" s="68"/>
      <c r="M9498" s="93"/>
      <c r="N9498" s="79"/>
      <c r="P9498" s="68"/>
      <c r="Q9498" s="79"/>
    </row>
    <row r="9499" spans="11:17">
      <c r="K9499" s="68"/>
      <c r="M9499" s="93"/>
      <c r="N9499" s="79"/>
      <c r="P9499" s="68"/>
      <c r="Q9499" s="79"/>
    </row>
    <row r="9500" spans="11:17">
      <c r="K9500" s="68"/>
      <c r="M9500" s="93"/>
      <c r="N9500" s="79"/>
      <c r="P9500" s="68"/>
      <c r="Q9500" s="79"/>
    </row>
    <row r="9501" spans="11:17">
      <c r="K9501" s="68"/>
      <c r="M9501" s="93"/>
      <c r="N9501" s="79"/>
      <c r="P9501" s="68"/>
      <c r="Q9501" s="79"/>
    </row>
    <row r="9502" spans="11:17">
      <c r="K9502" s="68"/>
      <c r="M9502" s="93"/>
      <c r="N9502" s="79"/>
      <c r="P9502" s="68"/>
      <c r="Q9502" s="79"/>
    </row>
    <row r="9503" spans="11:17">
      <c r="K9503" s="68"/>
      <c r="M9503" s="93"/>
      <c r="N9503" s="79"/>
      <c r="P9503" s="68"/>
      <c r="Q9503" s="79"/>
    </row>
    <row r="9504" spans="11:17">
      <c r="K9504" s="68"/>
      <c r="M9504" s="93"/>
      <c r="N9504" s="79"/>
      <c r="P9504" s="68"/>
      <c r="Q9504" s="79"/>
    </row>
    <row r="9505" spans="11:17">
      <c r="K9505" s="68"/>
      <c r="M9505" s="93"/>
      <c r="N9505" s="79"/>
      <c r="P9505" s="68"/>
      <c r="Q9505" s="79"/>
    </row>
    <row r="9506" spans="11:17">
      <c r="K9506" s="68"/>
      <c r="M9506" s="93"/>
      <c r="N9506" s="79"/>
      <c r="P9506" s="68"/>
      <c r="Q9506" s="79"/>
    </row>
    <row r="9507" spans="11:17">
      <c r="K9507" s="68"/>
      <c r="M9507" s="93"/>
      <c r="N9507" s="79"/>
      <c r="P9507" s="68"/>
      <c r="Q9507" s="79"/>
    </row>
    <row r="9508" spans="11:17">
      <c r="K9508" s="68"/>
      <c r="M9508" s="93"/>
      <c r="N9508" s="79"/>
      <c r="P9508" s="68"/>
      <c r="Q9508" s="79"/>
    </row>
    <row r="9509" spans="11:17">
      <c r="K9509" s="68"/>
      <c r="M9509" s="93"/>
      <c r="N9509" s="79"/>
      <c r="P9509" s="68"/>
      <c r="Q9509" s="79"/>
    </row>
    <row r="9510" spans="11:17">
      <c r="K9510" s="68"/>
      <c r="M9510" s="93"/>
      <c r="N9510" s="79"/>
      <c r="P9510" s="68"/>
      <c r="Q9510" s="79"/>
    </row>
    <row r="9511" spans="11:17">
      <c r="K9511" s="68"/>
      <c r="M9511" s="93"/>
      <c r="N9511" s="79"/>
      <c r="P9511" s="68"/>
      <c r="Q9511" s="79"/>
    </row>
    <row r="9512" spans="11:17">
      <c r="K9512" s="68"/>
      <c r="M9512" s="93"/>
      <c r="N9512" s="79"/>
      <c r="P9512" s="68"/>
      <c r="Q9512" s="79"/>
    </row>
    <row r="9513" spans="11:17">
      <c r="K9513" s="68"/>
      <c r="M9513" s="93"/>
      <c r="N9513" s="79"/>
      <c r="P9513" s="68"/>
      <c r="Q9513" s="79"/>
    </row>
    <row r="9514" spans="11:17">
      <c r="K9514" s="68"/>
      <c r="M9514" s="93"/>
      <c r="N9514" s="79"/>
      <c r="P9514" s="68"/>
      <c r="Q9514" s="79"/>
    </row>
    <row r="9515" spans="11:17">
      <c r="K9515" s="68"/>
      <c r="M9515" s="93"/>
      <c r="N9515" s="79"/>
      <c r="P9515" s="68"/>
      <c r="Q9515" s="79"/>
    </row>
    <row r="9516" spans="11:17">
      <c r="K9516" s="68"/>
      <c r="M9516" s="93"/>
      <c r="N9516" s="79"/>
      <c r="P9516" s="68"/>
      <c r="Q9516" s="79"/>
    </row>
    <row r="9517" spans="11:17">
      <c r="K9517" s="68"/>
      <c r="M9517" s="93"/>
      <c r="N9517" s="79"/>
      <c r="P9517" s="68"/>
      <c r="Q9517" s="79"/>
    </row>
    <row r="9518" spans="11:17">
      <c r="K9518" s="68"/>
      <c r="M9518" s="93"/>
      <c r="N9518" s="79"/>
      <c r="P9518" s="68"/>
      <c r="Q9518" s="79"/>
    </row>
    <row r="9519" spans="11:17">
      <c r="K9519" s="68"/>
      <c r="M9519" s="93"/>
      <c r="N9519" s="79"/>
      <c r="P9519" s="68"/>
      <c r="Q9519" s="79"/>
    </row>
    <row r="9520" spans="11:17">
      <c r="K9520" s="68"/>
      <c r="M9520" s="93"/>
      <c r="N9520" s="79"/>
      <c r="P9520" s="68"/>
      <c r="Q9520" s="79"/>
    </row>
    <row r="9521" spans="11:17">
      <c r="K9521" s="68"/>
      <c r="M9521" s="93"/>
      <c r="N9521" s="79"/>
      <c r="P9521" s="68"/>
      <c r="Q9521" s="79"/>
    </row>
    <row r="9522" spans="11:17">
      <c r="K9522" s="68"/>
      <c r="M9522" s="93"/>
      <c r="N9522" s="79"/>
      <c r="P9522" s="68"/>
      <c r="Q9522" s="79"/>
    </row>
    <row r="9523" spans="11:17">
      <c r="K9523" s="68"/>
      <c r="M9523" s="93"/>
      <c r="N9523" s="79"/>
      <c r="P9523" s="68"/>
      <c r="Q9523" s="79"/>
    </row>
    <row r="9524" spans="11:17">
      <c r="K9524" s="68"/>
      <c r="M9524" s="93"/>
      <c r="N9524" s="79"/>
      <c r="P9524" s="68"/>
      <c r="Q9524" s="79"/>
    </row>
    <row r="9525" spans="11:17">
      <c r="K9525" s="68"/>
      <c r="M9525" s="93"/>
      <c r="N9525" s="79"/>
      <c r="P9525" s="68"/>
      <c r="Q9525" s="79"/>
    </row>
    <row r="9526" spans="11:17">
      <c r="K9526" s="68"/>
      <c r="M9526" s="93"/>
      <c r="N9526" s="79"/>
      <c r="P9526" s="68"/>
      <c r="Q9526" s="79"/>
    </row>
    <row r="9527" spans="11:17">
      <c r="K9527" s="68"/>
      <c r="M9527" s="93"/>
      <c r="N9527" s="79"/>
      <c r="P9527" s="68"/>
      <c r="Q9527" s="79"/>
    </row>
    <row r="9528" spans="11:17">
      <c r="K9528" s="68"/>
      <c r="M9528" s="93"/>
      <c r="N9528" s="79"/>
      <c r="P9528" s="68"/>
      <c r="Q9528" s="79"/>
    </row>
    <row r="9529" spans="11:17">
      <c r="K9529" s="68"/>
      <c r="M9529" s="93"/>
      <c r="N9529" s="79"/>
      <c r="P9529" s="68"/>
      <c r="Q9529" s="79"/>
    </row>
    <row r="9530" spans="11:17">
      <c r="K9530" s="68"/>
      <c r="M9530" s="93"/>
      <c r="N9530" s="79"/>
      <c r="P9530" s="68"/>
      <c r="Q9530" s="79"/>
    </row>
    <row r="9531" spans="11:17">
      <c r="K9531" s="68"/>
      <c r="M9531" s="93"/>
      <c r="N9531" s="79"/>
      <c r="P9531" s="68"/>
      <c r="Q9531" s="79"/>
    </row>
    <row r="9532" spans="11:17">
      <c r="K9532" s="68"/>
      <c r="M9532" s="93"/>
      <c r="N9532" s="79"/>
      <c r="P9532" s="68"/>
      <c r="Q9532" s="79"/>
    </row>
    <row r="9533" spans="11:17">
      <c r="K9533" s="68"/>
      <c r="M9533" s="93"/>
      <c r="N9533" s="79"/>
      <c r="P9533" s="68"/>
      <c r="Q9533" s="79"/>
    </row>
    <row r="9534" spans="11:17">
      <c r="K9534" s="68"/>
      <c r="M9534" s="93"/>
      <c r="N9534" s="79"/>
      <c r="P9534" s="68"/>
      <c r="Q9534" s="79"/>
    </row>
    <row r="9535" spans="11:17">
      <c r="K9535" s="68"/>
      <c r="M9535" s="93"/>
      <c r="N9535" s="79"/>
      <c r="P9535" s="68"/>
      <c r="Q9535" s="79"/>
    </row>
    <row r="9536" spans="11:17">
      <c r="K9536" s="68"/>
      <c r="M9536" s="93"/>
      <c r="N9536" s="79"/>
      <c r="P9536" s="68"/>
      <c r="Q9536" s="79"/>
    </row>
    <row r="9537" spans="11:17">
      <c r="K9537" s="68"/>
      <c r="M9537" s="93"/>
      <c r="N9537" s="79"/>
      <c r="P9537" s="68"/>
      <c r="Q9537" s="79"/>
    </row>
    <row r="9538" spans="11:17">
      <c r="K9538" s="68"/>
      <c r="M9538" s="93"/>
      <c r="N9538" s="79"/>
      <c r="P9538" s="68"/>
      <c r="Q9538" s="79"/>
    </row>
    <row r="9539" spans="11:17">
      <c r="K9539" s="68"/>
      <c r="M9539" s="93"/>
      <c r="N9539" s="79"/>
      <c r="P9539" s="68"/>
      <c r="Q9539" s="79"/>
    </row>
    <row r="9540" spans="11:17">
      <c r="K9540" s="68"/>
      <c r="M9540" s="93"/>
      <c r="N9540" s="79"/>
      <c r="P9540" s="68"/>
      <c r="Q9540" s="79"/>
    </row>
    <row r="9541" spans="11:17">
      <c r="K9541" s="68"/>
      <c r="M9541" s="93"/>
      <c r="N9541" s="79"/>
      <c r="P9541" s="68"/>
      <c r="Q9541" s="79"/>
    </row>
    <row r="9542" spans="11:17">
      <c r="K9542" s="68"/>
      <c r="M9542" s="93"/>
      <c r="N9542" s="79"/>
      <c r="P9542" s="68"/>
      <c r="Q9542" s="79"/>
    </row>
    <row r="9543" spans="11:17">
      <c r="K9543" s="68"/>
      <c r="M9543" s="93"/>
      <c r="N9543" s="79"/>
      <c r="P9543" s="68"/>
      <c r="Q9543" s="79"/>
    </row>
    <row r="9544" spans="11:17">
      <c r="K9544" s="68"/>
      <c r="M9544" s="93"/>
      <c r="N9544" s="79"/>
      <c r="P9544" s="68"/>
      <c r="Q9544" s="79"/>
    </row>
    <row r="9545" spans="11:17">
      <c r="K9545" s="68"/>
      <c r="M9545" s="93"/>
      <c r="N9545" s="79"/>
      <c r="P9545" s="68"/>
      <c r="Q9545" s="79"/>
    </row>
    <row r="9546" spans="11:17">
      <c r="K9546" s="68"/>
      <c r="M9546" s="93"/>
      <c r="N9546" s="79"/>
      <c r="P9546" s="68"/>
      <c r="Q9546" s="79"/>
    </row>
    <row r="9547" spans="11:17">
      <c r="K9547" s="68"/>
      <c r="M9547" s="93"/>
      <c r="N9547" s="79"/>
      <c r="P9547" s="68"/>
      <c r="Q9547" s="79"/>
    </row>
    <row r="9548" spans="11:17">
      <c r="K9548" s="68"/>
      <c r="M9548" s="93"/>
      <c r="N9548" s="79"/>
      <c r="P9548" s="68"/>
      <c r="Q9548" s="79"/>
    </row>
    <row r="9549" spans="11:17">
      <c r="K9549" s="68"/>
      <c r="M9549" s="93"/>
      <c r="N9549" s="79"/>
      <c r="P9549" s="68"/>
      <c r="Q9549" s="79"/>
    </row>
    <row r="9550" spans="11:17">
      <c r="K9550" s="68"/>
      <c r="M9550" s="93"/>
      <c r="N9550" s="79"/>
      <c r="P9550" s="68"/>
      <c r="Q9550" s="79"/>
    </row>
    <row r="9551" spans="11:17">
      <c r="K9551" s="68"/>
      <c r="M9551" s="93"/>
      <c r="N9551" s="79"/>
      <c r="P9551" s="68"/>
      <c r="Q9551" s="79"/>
    </row>
    <row r="9552" spans="11:17">
      <c r="K9552" s="68"/>
      <c r="M9552" s="93"/>
      <c r="N9552" s="79"/>
      <c r="P9552" s="68"/>
      <c r="Q9552" s="79"/>
    </row>
    <row r="9553" spans="11:17">
      <c r="K9553" s="68"/>
      <c r="M9553" s="93"/>
      <c r="N9553" s="79"/>
      <c r="P9553" s="68"/>
      <c r="Q9553" s="79"/>
    </row>
    <row r="9554" spans="11:17">
      <c r="K9554" s="68"/>
      <c r="M9554" s="93"/>
      <c r="N9554" s="79"/>
      <c r="P9554" s="68"/>
      <c r="Q9554" s="79"/>
    </row>
    <row r="9555" spans="11:17">
      <c r="K9555" s="68"/>
      <c r="M9555" s="93"/>
      <c r="N9555" s="79"/>
      <c r="P9555" s="68"/>
      <c r="Q9555" s="79"/>
    </row>
    <row r="9556" spans="11:17">
      <c r="K9556" s="68"/>
      <c r="M9556" s="93"/>
      <c r="N9556" s="79"/>
      <c r="P9556" s="68"/>
      <c r="Q9556" s="79"/>
    </row>
    <row r="9557" spans="11:17">
      <c r="K9557" s="68"/>
      <c r="M9557" s="93"/>
      <c r="N9557" s="79"/>
      <c r="P9557" s="68"/>
      <c r="Q9557" s="79"/>
    </row>
    <row r="9558" spans="11:17">
      <c r="K9558" s="68"/>
      <c r="M9558" s="93"/>
      <c r="N9558" s="79"/>
      <c r="P9558" s="68"/>
      <c r="Q9558" s="79"/>
    </row>
    <row r="9559" spans="11:17">
      <c r="K9559" s="68"/>
      <c r="M9559" s="93"/>
      <c r="N9559" s="79"/>
      <c r="P9559" s="68"/>
      <c r="Q9559" s="79"/>
    </row>
    <row r="9560" spans="11:17">
      <c r="K9560" s="68"/>
      <c r="M9560" s="93"/>
      <c r="N9560" s="79"/>
      <c r="P9560" s="68"/>
      <c r="Q9560" s="79"/>
    </row>
    <row r="9561" spans="11:17">
      <c r="K9561" s="68"/>
      <c r="M9561" s="93"/>
      <c r="N9561" s="79"/>
      <c r="P9561" s="68"/>
      <c r="Q9561" s="79"/>
    </row>
    <row r="9562" spans="11:17">
      <c r="K9562" s="68"/>
      <c r="M9562" s="93"/>
      <c r="N9562" s="79"/>
      <c r="P9562" s="68"/>
      <c r="Q9562" s="79"/>
    </row>
    <row r="9563" spans="11:17">
      <c r="K9563" s="68"/>
      <c r="M9563" s="93"/>
      <c r="N9563" s="79"/>
      <c r="P9563" s="68"/>
      <c r="Q9563" s="79"/>
    </row>
    <row r="9564" spans="11:17">
      <c r="K9564" s="68"/>
      <c r="M9564" s="93"/>
      <c r="N9564" s="79"/>
      <c r="P9564" s="68"/>
      <c r="Q9564" s="79"/>
    </row>
    <row r="9565" spans="11:17">
      <c r="K9565" s="68"/>
      <c r="M9565" s="93"/>
      <c r="N9565" s="79"/>
      <c r="P9565" s="68"/>
      <c r="Q9565" s="79"/>
    </row>
    <row r="9566" spans="11:17">
      <c r="K9566" s="68"/>
      <c r="M9566" s="93"/>
      <c r="N9566" s="79"/>
      <c r="P9566" s="68"/>
      <c r="Q9566" s="79"/>
    </row>
    <row r="9567" spans="11:17">
      <c r="K9567" s="68"/>
      <c r="M9567" s="93"/>
      <c r="N9567" s="79"/>
      <c r="P9567" s="68"/>
      <c r="Q9567" s="79"/>
    </row>
    <row r="9568" spans="11:17">
      <c r="K9568" s="68"/>
      <c r="M9568" s="93"/>
      <c r="N9568" s="79"/>
      <c r="P9568" s="68"/>
      <c r="Q9568" s="79"/>
    </row>
    <row r="9569" spans="11:17">
      <c r="K9569" s="68"/>
      <c r="M9569" s="93"/>
      <c r="N9569" s="79"/>
      <c r="P9569" s="68"/>
      <c r="Q9569" s="79"/>
    </row>
    <row r="9570" spans="11:17">
      <c r="K9570" s="68"/>
      <c r="M9570" s="93"/>
      <c r="N9570" s="79"/>
      <c r="P9570" s="68"/>
      <c r="Q9570" s="79"/>
    </row>
    <row r="9571" spans="11:17">
      <c r="K9571" s="68"/>
      <c r="M9571" s="93"/>
      <c r="N9571" s="79"/>
      <c r="P9571" s="68"/>
      <c r="Q9571" s="79"/>
    </row>
    <row r="9572" spans="11:17">
      <c r="K9572" s="68"/>
      <c r="M9572" s="93"/>
      <c r="N9572" s="79"/>
      <c r="P9572" s="68"/>
      <c r="Q9572" s="79"/>
    </row>
    <row r="9573" spans="11:17">
      <c r="K9573" s="68"/>
      <c r="M9573" s="93"/>
      <c r="N9573" s="79"/>
      <c r="P9573" s="68"/>
      <c r="Q9573" s="79"/>
    </row>
    <row r="9574" spans="11:17">
      <c r="K9574" s="68"/>
      <c r="M9574" s="93"/>
      <c r="N9574" s="79"/>
      <c r="P9574" s="68"/>
      <c r="Q9574" s="79"/>
    </row>
    <row r="9575" spans="11:17">
      <c r="K9575" s="68"/>
      <c r="M9575" s="93"/>
      <c r="N9575" s="79"/>
      <c r="P9575" s="68"/>
      <c r="Q9575" s="79"/>
    </row>
    <row r="9576" spans="11:17">
      <c r="K9576" s="68"/>
      <c r="M9576" s="93"/>
      <c r="N9576" s="79"/>
      <c r="P9576" s="68"/>
      <c r="Q9576" s="79"/>
    </row>
    <row r="9577" spans="11:17">
      <c r="K9577" s="68"/>
      <c r="M9577" s="93"/>
      <c r="N9577" s="79"/>
      <c r="P9577" s="68"/>
      <c r="Q9577" s="79"/>
    </row>
    <row r="9578" spans="11:17">
      <c r="K9578" s="68"/>
      <c r="M9578" s="93"/>
      <c r="N9578" s="79"/>
      <c r="P9578" s="68"/>
      <c r="Q9578" s="79"/>
    </row>
    <row r="9579" spans="11:17">
      <c r="K9579" s="68"/>
      <c r="M9579" s="93"/>
      <c r="N9579" s="79"/>
      <c r="P9579" s="68"/>
      <c r="Q9579" s="79"/>
    </row>
    <row r="9580" spans="11:17">
      <c r="K9580" s="68"/>
      <c r="M9580" s="93"/>
      <c r="N9580" s="79"/>
      <c r="P9580" s="68"/>
      <c r="Q9580" s="79"/>
    </row>
    <row r="9581" spans="11:17">
      <c r="K9581" s="68"/>
      <c r="M9581" s="93"/>
      <c r="N9581" s="79"/>
      <c r="P9581" s="68"/>
      <c r="Q9581" s="79"/>
    </row>
    <row r="9582" spans="11:17">
      <c r="K9582" s="68"/>
      <c r="M9582" s="93"/>
      <c r="N9582" s="79"/>
      <c r="P9582" s="68"/>
      <c r="Q9582" s="79"/>
    </row>
    <row r="9583" spans="11:17">
      <c r="K9583" s="68"/>
      <c r="M9583" s="93"/>
      <c r="N9583" s="79"/>
      <c r="P9583" s="68"/>
      <c r="Q9583" s="79"/>
    </row>
    <row r="9584" spans="11:17">
      <c r="K9584" s="68"/>
      <c r="M9584" s="93"/>
      <c r="N9584" s="79"/>
      <c r="P9584" s="68"/>
      <c r="Q9584" s="79"/>
    </row>
    <row r="9585" spans="11:17">
      <c r="K9585" s="68"/>
      <c r="M9585" s="93"/>
      <c r="N9585" s="79"/>
      <c r="P9585" s="68"/>
      <c r="Q9585" s="79"/>
    </row>
    <row r="9586" spans="11:17">
      <c r="K9586" s="68"/>
      <c r="M9586" s="93"/>
      <c r="N9586" s="79"/>
      <c r="P9586" s="68"/>
      <c r="Q9586" s="79"/>
    </row>
    <row r="9587" spans="11:17">
      <c r="K9587" s="68"/>
      <c r="M9587" s="93"/>
      <c r="N9587" s="79"/>
      <c r="P9587" s="68"/>
      <c r="Q9587" s="79"/>
    </row>
    <row r="9588" spans="11:17">
      <c r="K9588" s="68"/>
      <c r="M9588" s="93"/>
      <c r="N9588" s="79"/>
      <c r="P9588" s="68"/>
      <c r="Q9588" s="79"/>
    </row>
    <row r="9589" spans="11:17">
      <c r="K9589" s="68"/>
      <c r="M9589" s="93"/>
      <c r="N9589" s="79"/>
      <c r="P9589" s="68"/>
      <c r="Q9589" s="79"/>
    </row>
    <row r="9590" spans="11:17">
      <c r="K9590" s="68"/>
      <c r="M9590" s="93"/>
      <c r="N9590" s="79"/>
      <c r="P9590" s="68"/>
      <c r="Q9590" s="79"/>
    </row>
    <row r="9591" spans="11:17">
      <c r="K9591" s="68"/>
      <c r="M9591" s="93"/>
      <c r="N9591" s="79"/>
      <c r="P9591" s="68"/>
      <c r="Q9591" s="79"/>
    </row>
    <row r="9592" spans="11:17">
      <c r="K9592" s="68"/>
      <c r="M9592" s="93"/>
      <c r="N9592" s="79"/>
      <c r="P9592" s="68"/>
      <c r="Q9592" s="79"/>
    </row>
    <row r="9593" spans="11:17">
      <c r="K9593" s="68"/>
      <c r="M9593" s="93"/>
      <c r="N9593" s="79"/>
      <c r="P9593" s="68"/>
      <c r="Q9593" s="79"/>
    </row>
    <row r="9594" spans="11:17">
      <c r="K9594" s="68"/>
      <c r="M9594" s="93"/>
      <c r="N9594" s="79"/>
      <c r="P9594" s="68"/>
      <c r="Q9594" s="79"/>
    </row>
    <row r="9595" spans="11:17">
      <c r="K9595" s="68"/>
      <c r="M9595" s="93"/>
      <c r="N9595" s="79"/>
      <c r="P9595" s="68"/>
      <c r="Q9595" s="79"/>
    </row>
    <row r="9596" spans="11:17">
      <c r="K9596" s="68"/>
      <c r="M9596" s="93"/>
      <c r="N9596" s="79"/>
      <c r="P9596" s="68"/>
      <c r="Q9596" s="79"/>
    </row>
    <row r="9597" spans="11:17">
      <c r="K9597" s="68"/>
      <c r="M9597" s="93"/>
      <c r="N9597" s="79"/>
      <c r="P9597" s="68"/>
      <c r="Q9597" s="79"/>
    </row>
    <row r="9598" spans="11:17">
      <c r="K9598" s="68"/>
      <c r="M9598" s="93"/>
      <c r="N9598" s="79"/>
      <c r="P9598" s="68"/>
      <c r="Q9598" s="79"/>
    </row>
    <row r="9599" spans="11:17">
      <c r="K9599" s="68"/>
      <c r="M9599" s="93"/>
      <c r="N9599" s="79"/>
      <c r="P9599" s="68"/>
      <c r="Q9599" s="79"/>
    </row>
    <row r="9600" spans="11:17">
      <c r="K9600" s="68"/>
      <c r="M9600" s="93"/>
      <c r="N9600" s="79"/>
      <c r="P9600" s="68"/>
      <c r="Q9600" s="79"/>
    </row>
    <row r="9601" spans="11:17">
      <c r="K9601" s="68"/>
      <c r="M9601" s="93"/>
      <c r="N9601" s="79"/>
      <c r="P9601" s="68"/>
      <c r="Q9601" s="79"/>
    </row>
    <row r="9602" spans="11:17">
      <c r="K9602" s="68"/>
      <c r="M9602" s="93"/>
      <c r="N9602" s="79"/>
      <c r="P9602" s="68"/>
      <c r="Q9602" s="79"/>
    </row>
    <row r="9603" spans="11:17">
      <c r="K9603" s="68"/>
      <c r="M9603" s="93"/>
      <c r="N9603" s="79"/>
      <c r="P9603" s="68"/>
      <c r="Q9603" s="79"/>
    </row>
    <row r="9604" spans="11:17">
      <c r="K9604" s="68"/>
      <c r="M9604" s="93"/>
      <c r="N9604" s="79"/>
      <c r="P9604" s="68"/>
      <c r="Q9604" s="79"/>
    </row>
    <row r="9605" spans="11:17">
      <c r="K9605" s="68"/>
      <c r="M9605" s="93"/>
      <c r="N9605" s="79"/>
      <c r="P9605" s="68"/>
      <c r="Q9605" s="79"/>
    </row>
    <row r="9606" spans="11:17">
      <c r="K9606" s="68"/>
      <c r="M9606" s="93"/>
      <c r="N9606" s="79"/>
      <c r="P9606" s="68"/>
      <c r="Q9606" s="79"/>
    </row>
    <row r="9607" spans="11:17">
      <c r="K9607" s="68"/>
      <c r="M9607" s="93"/>
      <c r="N9607" s="79"/>
      <c r="P9607" s="68"/>
      <c r="Q9607" s="79"/>
    </row>
    <row r="9608" spans="11:17">
      <c r="K9608" s="68"/>
      <c r="M9608" s="93"/>
      <c r="N9608" s="79"/>
      <c r="P9608" s="68"/>
      <c r="Q9608" s="79"/>
    </row>
    <row r="9609" spans="11:17">
      <c r="K9609" s="68"/>
      <c r="M9609" s="93"/>
      <c r="N9609" s="79"/>
      <c r="P9609" s="68"/>
      <c r="Q9609" s="79"/>
    </row>
    <row r="9610" spans="11:17">
      <c r="K9610" s="68"/>
      <c r="M9610" s="93"/>
      <c r="N9610" s="79"/>
      <c r="P9610" s="68"/>
      <c r="Q9610" s="79"/>
    </row>
    <row r="9611" spans="11:17">
      <c r="K9611" s="68"/>
      <c r="M9611" s="93"/>
      <c r="N9611" s="79"/>
      <c r="P9611" s="68"/>
      <c r="Q9611" s="79"/>
    </row>
    <row r="9612" spans="11:17">
      <c r="K9612" s="68"/>
      <c r="M9612" s="93"/>
      <c r="N9612" s="79"/>
      <c r="P9612" s="68"/>
      <c r="Q9612" s="79"/>
    </row>
    <row r="9613" spans="11:17">
      <c r="K9613" s="68"/>
      <c r="M9613" s="93"/>
      <c r="N9613" s="79"/>
      <c r="P9613" s="68"/>
      <c r="Q9613" s="79"/>
    </row>
    <row r="9614" spans="11:17">
      <c r="K9614" s="68"/>
      <c r="M9614" s="93"/>
      <c r="N9614" s="79"/>
      <c r="P9614" s="68"/>
      <c r="Q9614" s="79"/>
    </row>
    <row r="9615" spans="11:17">
      <c r="K9615" s="68"/>
      <c r="M9615" s="93"/>
      <c r="N9615" s="79"/>
      <c r="P9615" s="68"/>
      <c r="Q9615" s="79"/>
    </row>
    <row r="9616" spans="11:17">
      <c r="K9616" s="68"/>
      <c r="M9616" s="93"/>
      <c r="N9616" s="79"/>
      <c r="P9616" s="68"/>
      <c r="Q9616" s="79"/>
    </row>
    <row r="9617" spans="11:17">
      <c r="K9617" s="68"/>
      <c r="M9617" s="93"/>
      <c r="N9617" s="79"/>
      <c r="P9617" s="68"/>
      <c r="Q9617" s="79"/>
    </row>
    <row r="9618" spans="11:17">
      <c r="K9618" s="68"/>
      <c r="M9618" s="93"/>
      <c r="N9618" s="79"/>
      <c r="P9618" s="68"/>
      <c r="Q9618" s="79"/>
    </row>
    <row r="9619" spans="11:17">
      <c r="K9619" s="68"/>
      <c r="M9619" s="93"/>
      <c r="N9619" s="79"/>
      <c r="P9619" s="68"/>
      <c r="Q9619" s="79"/>
    </row>
    <row r="9620" spans="11:17">
      <c r="K9620" s="68"/>
      <c r="M9620" s="93"/>
      <c r="N9620" s="79"/>
      <c r="P9620" s="68"/>
      <c r="Q9620" s="79"/>
    </row>
    <row r="9621" spans="11:17">
      <c r="K9621" s="68"/>
      <c r="M9621" s="93"/>
      <c r="N9621" s="79"/>
      <c r="P9621" s="68"/>
      <c r="Q9621" s="79"/>
    </row>
    <row r="9622" spans="11:17">
      <c r="K9622" s="68"/>
      <c r="M9622" s="93"/>
      <c r="N9622" s="79"/>
      <c r="P9622" s="68"/>
      <c r="Q9622" s="79"/>
    </row>
    <row r="9623" spans="11:17">
      <c r="K9623" s="68"/>
      <c r="M9623" s="93"/>
      <c r="N9623" s="79"/>
      <c r="P9623" s="68"/>
      <c r="Q9623" s="79"/>
    </row>
    <row r="9624" spans="11:17">
      <c r="K9624" s="68"/>
      <c r="M9624" s="93"/>
      <c r="N9624" s="79"/>
      <c r="P9624" s="68"/>
      <c r="Q9624" s="79"/>
    </row>
    <row r="9625" spans="11:17">
      <c r="K9625" s="68"/>
      <c r="M9625" s="93"/>
      <c r="N9625" s="79"/>
      <c r="P9625" s="68"/>
      <c r="Q9625" s="79"/>
    </row>
    <row r="9626" spans="11:17">
      <c r="K9626" s="68"/>
      <c r="M9626" s="93"/>
      <c r="N9626" s="79"/>
      <c r="P9626" s="68"/>
      <c r="Q9626" s="79"/>
    </row>
    <row r="9627" spans="11:17">
      <c r="K9627" s="68"/>
      <c r="M9627" s="93"/>
      <c r="N9627" s="79"/>
      <c r="P9627" s="68"/>
      <c r="Q9627" s="79"/>
    </row>
    <row r="9628" spans="11:17">
      <c r="K9628" s="68"/>
      <c r="M9628" s="93"/>
      <c r="N9628" s="79"/>
      <c r="P9628" s="68"/>
      <c r="Q9628" s="79"/>
    </row>
    <row r="9629" spans="11:17">
      <c r="K9629" s="68"/>
      <c r="M9629" s="93"/>
      <c r="N9629" s="79"/>
      <c r="P9629" s="68"/>
      <c r="Q9629" s="79"/>
    </row>
    <row r="9630" spans="11:17">
      <c r="K9630" s="68"/>
      <c r="M9630" s="93"/>
      <c r="N9630" s="79"/>
      <c r="P9630" s="68"/>
      <c r="Q9630" s="79"/>
    </row>
    <row r="9631" spans="11:17">
      <c r="K9631" s="68"/>
      <c r="M9631" s="93"/>
      <c r="N9631" s="79"/>
      <c r="P9631" s="68"/>
      <c r="Q9631" s="79"/>
    </row>
    <row r="9632" spans="11:17">
      <c r="K9632" s="68"/>
      <c r="M9632" s="93"/>
      <c r="N9632" s="79"/>
      <c r="P9632" s="68"/>
      <c r="Q9632" s="79"/>
    </row>
    <row r="9633" spans="11:17">
      <c r="K9633" s="68"/>
      <c r="M9633" s="93"/>
      <c r="N9633" s="79"/>
      <c r="P9633" s="68"/>
      <c r="Q9633" s="79"/>
    </row>
    <row r="9634" spans="11:17">
      <c r="K9634" s="68"/>
      <c r="M9634" s="93"/>
      <c r="N9634" s="79"/>
      <c r="P9634" s="68"/>
      <c r="Q9634" s="79"/>
    </row>
    <row r="9635" spans="11:17">
      <c r="K9635" s="68"/>
      <c r="M9635" s="93"/>
      <c r="N9635" s="79"/>
      <c r="P9635" s="68"/>
      <c r="Q9635" s="79"/>
    </row>
    <row r="9636" spans="11:17">
      <c r="K9636" s="68"/>
      <c r="M9636" s="93"/>
      <c r="N9636" s="79"/>
      <c r="P9636" s="68"/>
      <c r="Q9636" s="79"/>
    </row>
    <row r="9637" spans="11:17">
      <c r="K9637" s="68"/>
      <c r="M9637" s="93"/>
      <c r="N9637" s="79"/>
      <c r="P9637" s="68"/>
      <c r="Q9637" s="79"/>
    </row>
    <row r="9638" spans="11:17">
      <c r="K9638" s="68"/>
      <c r="M9638" s="93"/>
      <c r="N9638" s="79"/>
      <c r="P9638" s="68"/>
      <c r="Q9638" s="79"/>
    </row>
    <row r="9639" spans="11:17">
      <c r="K9639" s="68"/>
      <c r="M9639" s="93"/>
      <c r="N9639" s="79"/>
      <c r="P9639" s="68"/>
      <c r="Q9639" s="79"/>
    </row>
    <row r="9640" spans="11:17">
      <c r="K9640" s="68"/>
      <c r="M9640" s="93"/>
      <c r="N9640" s="79"/>
      <c r="P9640" s="68"/>
      <c r="Q9640" s="79"/>
    </row>
    <row r="9641" spans="11:17">
      <c r="K9641" s="68"/>
      <c r="M9641" s="93"/>
      <c r="N9641" s="79"/>
      <c r="P9641" s="68"/>
      <c r="Q9641" s="79"/>
    </row>
    <row r="9642" spans="11:17">
      <c r="K9642" s="68"/>
      <c r="M9642" s="93"/>
      <c r="N9642" s="79"/>
      <c r="P9642" s="68"/>
      <c r="Q9642" s="79"/>
    </row>
    <row r="9643" spans="11:17">
      <c r="K9643" s="68"/>
      <c r="M9643" s="93"/>
      <c r="N9643" s="79"/>
      <c r="P9643" s="68"/>
      <c r="Q9643" s="79"/>
    </row>
    <row r="9644" spans="11:17">
      <c r="K9644" s="68"/>
      <c r="M9644" s="93"/>
      <c r="N9644" s="79"/>
      <c r="P9644" s="68"/>
      <c r="Q9644" s="79"/>
    </row>
    <row r="9645" spans="11:17">
      <c r="K9645" s="68"/>
      <c r="M9645" s="93"/>
      <c r="N9645" s="79"/>
      <c r="P9645" s="68"/>
      <c r="Q9645" s="79"/>
    </row>
    <row r="9646" spans="11:17">
      <c r="K9646" s="68"/>
      <c r="M9646" s="93"/>
      <c r="N9646" s="79"/>
      <c r="P9646" s="68"/>
      <c r="Q9646" s="79"/>
    </row>
    <row r="9647" spans="11:17">
      <c r="K9647" s="68"/>
      <c r="M9647" s="93"/>
      <c r="N9647" s="79"/>
      <c r="P9647" s="68"/>
      <c r="Q9647" s="79"/>
    </row>
    <row r="9648" spans="11:17">
      <c r="K9648" s="68"/>
      <c r="M9648" s="93"/>
      <c r="N9648" s="79"/>
      <c r="P9648" s="68"/>
      <c r="Q9648" s="79"/>
    </row>
    <row r="9649" spans="11:17">
      <c r="K9649" s="68"/>
      <c r="M9649" s="93"/>
      <c r="N9649" s="79"/>
      <c r="P9649" s="68"/>
      <c r="Q9649" s="79"/>
    </row>
    <row r="9650" spans="11:17">
      <c r="K9650" s="68"/>
      <c r="M9650" s="93"/>
      <c r="N9650" s="79"/>
      <c r="P9650" s="68"/>
      <c r="Q9650" s="79"/>
    </row>
    <row r="9651" spans="11:17">
      <c r="K9651" s="68"/>
      <c r="M9651" s="93"/>
      <c r="N9651" s="79"/>
      <c r="P9651" s="68"/>
      <c r="Q9651" s="79"/>
    </row>
    <row r="9652" spans="11:17">
      <c r="K9652" s="68"/>
      <c r="M9652" s="93"/>
      <c r="N9652" s="79"/>
      <c r="P9652" s="68"/>
      <c r="Q9652" s="79"/>
    </row>
    <row r="9653" spans="11:17">
      <c r="K9653" s="68"/>
      <c r="M9653" s="93"/>
      <c r="N9653" s="79"/>
      <c r="P9653" s="68"/>
      <c r="Q9653" s="79"/>
    </row>
    <row r="9654" spans="11:17">
      <c r="K9654" s="68"/>
      <c r="M9654" s="93"/>
      <c r="N9654" s="79"/>
      <c r="P9654" s="68"/>
      <c r="Q9654" s="79"/>
    </row>
    <row r="9655" spans="11:17">
      <c r="K9655" s="68"/>
      <c r="M9655" s="93"/>
      <c r="N9655" s="79"/>
      <c r="P9655" s="68"/>
      <c r="Q9655" s="79"/>
    </row>
    <row r="9656" spans="11:17">
      <c r="K9656" s="68"/>
      <c r="M9656" s="93"/>
      <c r="N9656" s="79"/>
      <c r="P9656" s="68"/>
      <c r="Q9656" s="79"/>
    </row>
    <row r="9657" spans="11:17">
      <c r="K9657" s="68"/>
      <c r="M9657" s="93"/>
      <c r="N9657" s="79"/>
      <c r="P9657" s="68"/>
      <c r="Q9657" s="79"/>
    </row>
    <row r="9658" spans="11:17">
      <c r="K9658" s="68"/>
      <c r="M9658" s="93"/>
      <c r="N9658" s="79"/>
      <c r="P9658" s="68"/>
      <c r="Q9658" s="79"/>
    </row>
    <row r="9659" spans="11:17">
      <c r="K9659" s="68"/>
      <c r="M9659" s="93"/>
      <c r="N9659" s="79"/>
      <c r="P9659" s="68"/>
      <c r="Q9659" s="79"/>
    </row>
    <row r="9660" spans="11:17">
      <c r="K9660" s="68"/>
      <c r="M9660" s="93"/>
      <c r="N9660" s="79"/>
      <c r="P9660" s="68"/>
      <c r="Q9660" s="79"/>
    </row>
    <row r="9661" spans="11:17">
      <c r="K9661" s="68"/>
      <c r="M9661" s="93"/>
      <c r="N9661" s="79"/>
      <c r="P9661" s="68"/>
      <c r="Q9661" s="79"/>
    </row>
    <row r="9662" spans="11:17">
      <c r="K9662" s="68"/>
      <c r="M9662" s="93"/>
      <c r="N9662" s="79"/>
      <c r="P9662" s="68"/>
      <c r="Q9662" s="79"/>
    </row>
    <row r="9663" spans="11:17">
      <c r="K9663" s="68"/>
      <c r="M9663" s="93"/>
      <c r="N9663" s="79"/>
      <c r="P9663" s="68"/>
      <c r="Q9663" s="79"/>
    </row>
    <row r="9664" spans="11:17">
      <c r="K9664" s="68"/>
      <c r="M9664" s="93"/>
      <c r="N9664" s="79"/>
      <c r="P9664" s="68"/>
      <c r="Q9664" s="79"/>
    </row>
    <row r="9665" spans="11:17">
      <c r="K9665" s="68"/>
      <c r="M9665" s="93"/>
      <c r="N9665" s="79"/>
      <c r="P9665" s="68"/>
      <c r="Q9665" s="79"/>
    </row>
    <row r="9666" spans="11:17">
      <c r="K9666" s="68"/>
      <c r="M9666" s="93"/>
      <c r="N9666" s="79"/>
      <c r="P9666" s="68"/>
      <c r="Q9666" s="79"/>
    </row>
    <row r="9667" spans="11:17">
      <c r="K9667" s="68"/>
      <c r="M9667" s="93"/>
      <c r="N9667" s="79"/>
      <c r="P9667" s="68"/>
      <c r="Q9667" s="79"/>
    </row>
    <row r="9668" spans="11:17">
      <c r="K9668" s="68"/>
      <c r="M9668" s="93"/>
      <c r="N9668" s="79"/>
      <c r="P9668" s="68"/>
      <c r="Q9668" s="79"/>
    </row>
    <row r="9669" spans="11:17">
      <c r="K9669" s="68"/>
      <c r="M9669" s="93"/>
      <c r="N9669" s="79"/>
      <c r="P9669" s="68"/>
      <c r="Q9669" s="79"/>
    </row>
    <row r="9670" spans="11:17">
      <c r="K9670" s="68"/>
      <c r="M9670" s="93"/>
      <c r="N9670" s="79"/>
      <c r="P9670" s="68"/>
      <c r="Q9670" s="79"/>
    </row>
    <row r="9671" spans="11:17">
      <c r="K9671" s="68"/>
      <c r="M9671" s="93"/>
      <c r="N9671" s="79"/>
      <c r="P9671" s="68"/>
      <c r="Q9671" s="79"/>
    </row>
    <row r="9672" spans="11:17">
      <c r="K9672" s="68"/>
      <c r="M9672" s="93"/>
      <c r="N9672" s="79"/>
      <c r="P9672" s="68"/>
      <c r="Q9672" s="79"/>
    </row>
    <row r="9673" spans="11:17">
      <c r="K9673" s="68"/>
      <c r="M9673" s="93"/>
      <c r="N9673" s="79"/>
      <c r="P9673" s="68"/>
      <c r="Q9673" s="79"/>
    </row>
    <row r="9674" spans="11:17">
      <c r="K9674" s="68"/>
      <c r="M9674" s="93"/>
      <c r="N9674" s="79"/>
      <c r="P9674" s="68"/>
      <c r="Q9674" s="79"/>
    </row>
    <row r="9675" spans="11:17">
      <c r="K9675" s="68"/>
      <c r="M9675" s="93"/>
      <c r="N9675" s="79"/>
      <c r="P9675" s="68"/>
      <c r="Q9675" s="79"/>
    </row>
    <row r="9676" spans="11:17">
      <c r="K9676" s="68"/>
      <c r="M9676" s="93"/>
      <c r="N9676" s="79"/>
      <c r="P9676" s="68"/>
      <c r="Q9676" s="79"/>
    </row>
    <row r="9677" spans="11:17">
      <c r="K9677" s="68"/>
      <c r="M9677" s="93"/>
      <c r="N9677" s="79"/>
      <c r="P9677" s="68"/>
      <c r="Q9677" s="79"/>
    </row>
    <row r="9678" spans="11:17">
      <c r="K9678" s="68"/>
      <c r="M9678" s="93"/>
      <c r="N9678" s="79"/>
      <c r="P9678" s="68"/>
      <c r="Q9678" s="79"/>
    </row>
    <row r="9679" spans="11:17">
      <c r="K9679" s="68"/>
      <c r="M9679" s="93"/>
      <c r="N9679" s="79"/>
      <c r="P9679" s="68"/>
      <c r="Q9679" s="79"/>
    </row>
    <row r="9680" spans="11:17">
      <c r="K9680" s="68"/>
      <c r="M9680" s="93"/>
      <c r="N9680" s="79"/>
      <c r="P9680" s="68"/>
      <c r="Q9680" s="79"/>
    </row>
    <row r="9681" spans="11:17">
      <c r="K9681" s="68"/>
      <c r="M9681" s="93"/>
      <c r="N9681" s="79"/>
      <c r="P9681" s="68"/>
      <c r="Q9681" s="79"/>
    </row>
    <row r="9682" spans="11:17">
      <c r="K9682" s="68"/>
      <c r="M9682" s="93"/>
      <c r="N9682" s="79"/>
      <c r="P9682" s="68"/>
      <c r="Q9682" s="79"/>
    </row>
    <row r="9683" spans="11:17">
      <c r="K9683" s="68"/>
      <c r="M9683" s="93"/>
      <c r="N9683" s="79"/>
      <c r="P9683" s="68"/>
      <c r="Q9683" s="79"/>
    </row>
    <row r="9684" spans="11:17">
      <c r="K9684" s="68"/>
      <c r="M9684" s="93"/>
      <c r="N9684" s="79"/>
      <c r="P9684" s="68"/>
      <c r="Q9684" s="79"/>
    </row>
    <row r="9685" spans="11:17">
      <c r="K9685" s="68"/>
      <c r="M9685" s="93"/>
      <c r="N9685" s="79"/>
      <c r="P9685" s="68"/>
      <c r="Q9685" s="79"/>
    </row>
    <row r="9686" spans="11:17">
      <c r="K9686" s="68"/>
      <c r="M9686" s="93"/>
      <c r="N9686" s="79"/>
      <c r="P9686" s="68"/>
      <c r="Q9686" s="79"/>
    </row>
    <row r="9687" spans="11:17">
      <c r="K9687" s="68"/>
      <c r="M9687" s="93"/>
      <c r="N9687" s="79"/>
      <c r="P9687" s="68"/>
      <c r="Q9687" s="79"/>
    </row>
    <row r="9688" spans="11:17">
      <c r="K9688" s="68"/>
      <c r="M9688" s="93"/>
      <c r="N9688" s="79"/>
      <c r="P9688" s="68"/>
      <c r="Q9688" s="79"/>
    </row>
    <row r="9689" spans="11:17">
      <c r="K9689" s="68"/>
      <c r="M9689" s="93"/>
      <c r="N9689" s="79"/>
      <c r="P9689" s="68"/>
      <c r="Q9689" s="79"/>
    </row>
    <row r="9690" spans="11:17">
      <c r="K9690" s="68"/>
      <c r="M9690" s="93"/>
      <c r="N9690" s="79"/>
      <c r="P9690" s="68"/>
      <c r="Q9690" s="79"/>
    </row>
    <row r="9691" spans="11:17">
      <c r="K9691" s="68"/>
      <c r="M9691" s="93"/>
      <c r="N9691" s="79"/>
      <c r="P9691" s="68"/>
      <c r="Q9691" s="79"/>
    </row>
    <row r="9692" spans="11:17">
      <c r="K9692" s="68"/>
      <c r="M9692" s="93"/>
      <c r="N9692" s="79"/>
      <c r="P9692" s="68"/>
      <c r="Q9692" s="79"/>
    </row>
    <row r="9693" spans="11:17">
      <c r="K9693" s="68"/>
      <c r="M9693" s="93"/>
      <c r="N9693" s="79"/>
      <c r="P9693" s="68"/>
      <c r="Q9693" s="79"/>
    </row>
    <row r="9694" spans="11:17">
      <c r="K9694" s="68"/>
      <c r="M9694" s="93"/>
      <c r="N9694" s="79"/>
      <c r="P9694" s="68"/>
      <c r="Q9694" s="79"/>
    </row>
    <row r="9695" spans="11:17">
      <c r="K9695" s="68"/>
      <c r="M9695" s="93"/>
      <c r="N9695" s="79"/>
      <c r="P9695" s="68"/>
      <c r="Q9695" s="79"/>
    </row>
    <row r="9696" spans="11:17">
      <c r="K9696" s="68"/>
      <c r="M9696" s="93"/>
      <c r="N9696" s="79"/>
      <c r="P9696" s="68"/>
      <c r="Q9696" s="79"/>
    </row>
    <row r="9697" spans="11:17">
      <c r="K9697" s="68"/>
      <c r="M9697" s="93"/>
      <c r="N9697" s="79"/>
      <c r="P9697" s="68"/>
      <c r="Q9697" s="79"/>
    </row>
    <row r="9698" spans="11:17">
      <c r="K9698" s="68"/>
      <c r="M9698" s="93"/>
      <c r="N9698" s="79"/>
      <c r="P9698" s="68"/>
      <c r="Q9698" s="79"/>
    </row>
    <row r="9699" spans="11:17">
      <c r="K9699" s="68"/>
      <c r="M9699" s="93"/>
      <c r="N9699" s="79"/>
      <c r="P9699" s="68"/>
      <c r="Q9699" s="79"/>
    </row>
    <row r="9700" spans="11:17">
      <c r="K9700" s="68"/>
      <c r="M9700" s="93"/>
      <c r="N9700" s="79"/>
      <c r="P9700" s="68"/>
      <c r="Q9700" s="79"/>
    </row>
    <row r="9701" spans="11:17">
      <c r="K9701" s="68"/>
      <c r="M9701" s="93"/>
      <c r="N9701" s="79"/>
      <c r="P9701" s="68"/>
      <c r="Q9701" s="79"/>
    </row>
    <row r="9702" spans="11:17">
      <c r="K9702" s="68"/>
      <c r="M9702" s="93"/>
      <c r="N9702" s="79"/>
      <c r="P9702" s="68"/>
      <c r="Q9702" s="79"/>
    </row>
    <row r="9703" spans="11:17">
      <c r="K9703" s="68"/>
      <c r="M9703" s="93"/>
      <c r="N9703" s="79"/>
      <c r="P9703" s="68"/>
      <c r="Q9703" s="79"/>
    </row>
    <row r="9704" spans="11:17">
      <c r="K9704" s="68"/>
      <c r="M9704" s="93"/>
      <c r="N9704" s="79"/>
      <c r="P9704" s="68"/>
      <c r="Q9704" s="79"/>
    </row>
    <row r="9705" spans="11:17">
      <c r="K9705" s="68"/>
      <c r="M9705" s="93"/>
      <c r="N9705" s="79"/>
      <c r="P9705" s="68"/>
      <c r="Q9705" s="79"/>
    </row>
    <row r="9706" spans="11:17">
      <c r="K9706" s="68"/>
      <c r="M9706" s="93"/>
      <c r="N9706" s="79"/>
      <c r="P9706" s="68"/>
      <c r="Q9706" s="79"/>
    </row>
    <row r="9707" spans="11:17">
      <c r="K9707" s="68"/>
      <c r="M9707" s="93"/>
      <c r="N9707" s="79"/>
      <c r="P9707" s="68"/>
      <c r="Q9707" s="79"/>
    </row>
    <row r="9708" spans="11:17">
      <c r="K9708" s="68"/>
      <c r="M9708" s="93"/>
      <c r="N9708" s="79"/>
      <c r="P9708" s="68"/>
      <c r="Q9708" s="79"/>
    </row>
    <row r="9709" spans="11:17">
      <c r="K9709" s="68"/>
      <c r="M9709" s="93"/>
      <c r="N9709" s="79"/>
      <c r="P9709" s="68"/>
      <c r="Q9709" s="79"/>
    </row>
    <row r="9710" spans="11:17">
      <c r="K9710" s="68"/>
      <c r="M9710" s="93"/>
      <c r="N9710" s="79"/>
      <c r="P9710" s="68"/>
      <c r="Q9710" s="79"/>
    </row>
    <row r="9711" spans="11:17">
      <c r="K9711" s="68"/>
      <c r="M9711" s="93"/>
      <c r="N9711" s="79"/>
      <c r="P9711" s="68"/>
      <c r="Q9711" s="79"/>
    </row>
    <row r="9712" spans="11:17">
      <c r="K9712" s="68"/>
      <c r="M9712" s="93"/>
      <c r="N9712" s="79"/>
      <c r="P9712" s="68"/>
      <c r="Q9712" s="79"/>
    </row>
    <row r="9713" spans="11:17">
      <c r="K9713" s="68"/>
      <c r="M9713" s="93"/>
      <c r="N9713" s="79"/>
      <c r="P9713" s="68"/>
      <c r="Q9713" s="79"/>
    </row>
    <row r="9714" spans="11:17">
      <c r="K9714" s="68"/>
      <c r="M9714" s="93"/>
      <c r="N9714" s="79"/>
      <c r="P9714" s="68"/>
      <c r="Q9714" s="79"/>
    </row>
    <row r="9715" spans="11:17">
      <c r="K9715" s="68"/>
      <c r="M9715" s="93"/>
      <c r="N9715" s="79"/>
      <c r="P9715" s="68"/>
      <c r="Q9715" s="79"/>
    </row>
    <row r="9716" spans="11:17">
      <c r="K9716" s="68"/>
      <c r="M9716" s="93"/>
      <c r="N9716" s="79"/>
      <c r="P9716" s="68"/>
      <c r="Q9716" s="79"/>
    </row>
    <row r="9717" spans="11:17">
      <c r="K9717" s="68"/>
      <c r="M9717" s="93"/>
      <c r="N9717" s="79"/>
      <c r="P9717" s="68"/>
      <c r="Q9717" s="79"/>
    </row>
    <row r="9718" spans="11:17">
      <c r="K9718" s="68"/>
      <c r="M9718" s="93"/>
      <c r="N9718" s="79"/>
      <c r="P9718" s="68"/>
      <c r="Q9718" s="79"/>
    </row>
    <row r="9719" spans="11:17">
      <c r="K9719" s="68"/>
      <c r="M9719" s="93"/>
      <c r="N9719" s="79"/>
      <c r="P9719" s="68"/>
      <c r="Q9719" s="79"/>
    </row>
    <row r="9720" spans="11:17">
      <c r="K9720" s="68"/>
      <c r="M9720" s="93"/>
      <c r="N9720" s="79"/>
      <c r="P9720" s="68"/>
      <c r="Q9720" s="79"/>
    </row>
    <row r="9721" spans="11:17">
      <c r="K9721" s="68"/>
      <c r="M9721" s="93"/>
      <c r="N9721" s="79"/>
      <c r="P9721" s="68"/>
      <c r="Q9721" s="79"/>
    </row>
    <row r="9722" spans="11:17">
      <c r="K9722" s="68"/>
      <c r="M9722" s="93"/>
      <c r="N9722" s="79"/>
      <c r="P9722" s="68"/>
      <c r="Q9722" s="79"/>
    </row>
    <row r="9723" spans="11:17">
      <c r="K9723" s="68"/>
      <c r="M9723" s="93"/>
      <c r="N9723" s="79"/>
      <c r="P9723" s="68"/>
      <c r="Q9723" s="79"/>
    </row>
    <row r="9724" spans="11:17">
      <c r="K9724" s="68"/>
      <c r="M9724" s="93"/>
      <c r="N9724" s="79"/>
      <c r="P9724" s="68"/>
      <c r="Q9724" s="79"/>
    </row>
    <row r="9725" spans="11:17">
      <c r="K9725" s="68"/>
      <c r="M9725" s="93"/>
      <c r="N9725" s="79"/>
      <c r="P9725" s="68"/>
      <c r="Q9725" s="79"/>
    </row>
    <row r="9726" spans="11:17">
      <c r="K9726" s="68"/>
      <c r="M9726" s="93"/>
      <c r="N9726" s="79"/>
      <c r="P9726" s="68"/>
      <c r="Q9726" s="79"/>
    </row>
    <row r="9727" spans="11:17">
      <c r="K9727" s="68"/>
      <c r="M9727" s="93"/>
      <c r="N9727" s="79"/>
      <c r="P9727" s="68"/>
      <c r="Q9727" s="79"/>
    </row>
    <row r="9728" spans="11:17">
      <c r="K9728" s="68"/>
      <c r="M9728" s="93"/>
      <c r="N9728" s="79"/>
      <c r="P9728" s="68"/>
      <c r="Q9728" s="79"/>
    </row>
    <row r="9729" spans="11:17">
      <c r="K9729" s="68"/>
      <c r="M9729" s="93"/>
      <c r="N9729" s="79"/>
      <c r="P9729" s="68"/>
      <c r="Q9729" s="79"/>
    </row>
    <row r="9730" spans="11:17">
      <c r="K9730" s="68"/>
      <c r="M9730" s="93"/>
      <c r="N9730" s="79"/>
      <c r="P9730" s="68"/>
      <c r="Q9730" s="79"/>
    </row>
    <row r="9731" spans="11:17">
      <c r="K9731" s="68"/>
      <c r="M9731" s="93"/>
      <c r="N9731" s="79"/>
      <c r="P9731" s="68"/>
      <c r="Q9731" s="79"/>
    </row>
    <row r="9732" spans="11:17">
      <c r="K9732" s="68"/>
      <c r="M9732" s="93"/>
      <c r="N9732" s="79"/>
      <c r="P9732" s="68"/>
      <c r="Q9732" s="79"/>
    </row>
    <row r="9733" spans="11:17">
      <c r="K9733" s="68"/>
      <c r="M9733" s="93"/>
      <c r="N9733" s="79"/>
      <c r="P9733" s="68"/>
      <c r="Q9733" s="79"/>
    </row>
    <row r="9734" spans="11:17">
      <c r="K9734" s="68"/>
      <c r="M9734" s="93"/>
      <c r="N9734" s="79"/>
      <c r="P9734" s="68"/>
      <c r="Q9734" s="79"/>
    </row>
    <row r="9735" spans="11:17">
      <c r="K9735" s="68"/>
      <c r="M9735" s="93"/>
      <c r="N9735" s="79"/>
      <c r="P9735" s="68"/>
      <c r="Q9735" s="79"/>
    </row>
    <row r="9736" spans="11:17">
      <c r="K9736" s="68"/>
      <c r="M9736" s="93"/>
      <c r="N9736" s="79"/>
      <c r="P9736" s="68"/>
      <c r="Q9736" s="79"/>
    </row>
    <row r="9737" spans="11:17">
      <c r="K9737" s="68"/>
      <c r="M9737" s="93"/>
      <c r="N9737" s="79"/>
      <c r="P9737" s="68"/>
      <c r="Q9737" s="79"/>
    </row>
    <row r="9738" spans="11:17">
      <c r="K9738" s="68"/>
      <c r="M9738" s="93"/>
      <c r="N9738" s="79"/>
      <c r="P9738" s="68"/>
      <c r="Q9738" s="79"/>
    </row>
    <row r="9739" spans="11:17">
      <c r="K9739" s="68"/>
      <c r="M9739" s="93"/>
      <c r="N9739" s="79"/>
      <c r="P9739" s="68"/>
      <c r="Q9739" s="79"/>
    </row>
    <row r="9740" spans="11:17">
      <c r="K9740" s="68"/>
      <c r="M9740" s="93"/>
      <c r="N9740" s="79"/>
      <c r="P9740" s="68"/>
      <c r="Q9740" s="79"/>
    </row>
    <row r="9741" spans="11:17">
      <c r="K9741" s="68"/>
      <c r="M9741" s="93"/>
      <c r="N9741" s="79"/>
      <c r="P9741" s="68"/>
      <c r="Q9741" s="79"/>
    </row>
    <row r="9742" spans="11:17">
      <c r="K9742" s="68"/>
      <c r="M9742" s="93"/>
      <c r="N9742" s="79"/>
      <c r="P9742" s="68"/>
      <c r="Q9742" s="79"/>
    </row>
    <row r="9743" spans="11:17">
      <c r="K9743" s="68"/>
      <c r="M9743" s="93"/>
      <c r="N9743" s="79"/>
      <c r="P9743" s="68"/>
      <c r="Q9743" s="79"/>
    </row>
    <row r="9744" spans="11:17">
      <c r="K9744" s="68"/>
      <c r="M9744" s="93"/>
      <c r="N9744" s="79"/>
      <c r="P9744" s="68"/>
      <c r="Q9744" s="79"/>
    </row>
    <row r="9745" spans="11:17">
      <c r="K9745" s="68"/>
      <c r="M9745" s="93"/>
      <c r="N9745" s="79"/>
      <c r="P9745" s="68"/>
      <c r="Q9745" s="79"/>
    </row>
    <row r="9746" spans="11:17">
      <c r="K9746" s="68"/>
      <c r="M9746" s="93"/>
      <c r="N9746" s="79"/>
      <c r="P9746" s="68"/>
      <c r="Q9746" s="79"/>
    </row>
    <row r="9747" spans="11:17">
      <c r="K9747" s="68"/>
      <c r="M9747" s="93"/>
      <c r="N9747" s="79"/>
      <c r="P9747" s="68"/>
      <c r="Q9747" s="79"/>
    </row>
    <row r="9748" spans="11:17">
      <c r="K9748" s="68"/>
      <c r="M9748" s="93"/>
      <c r="N9748" s="79"/>
      <c r="P9748" s="68"/>
      <c r="Q9748" s="79"/>
    </row>
    <row r="9749" spans="11:17">
      <c r="K9749" s="68"/>
      <c r="M9749" s="93"/>
      <c r="N9749" s="79"/>
      <c r="P9749" s="68"/>
      <c r="Q9749" s="79"/>
    </row>
    <row r="9750" spans="11:17">
      <c r="K9750" s="68"/>
      <c r="M9750" s="93"/>
      <c r="N9750" s="79"/>
      <c r="P9750" s="68"/>
      <c r="Q9750" s="79"/>
    </row>
    <row r="9751" spans="11:17">
      <c r="K9751" s="68"/>
      <c r="M9751" s="93"/>
      <c r="N9751" s="79"/>
      <c r="P9751" s="68"/>
      <c r="Q9751" s="79"/>
    </row>
    <row r="9752" spans="11:17">
      <c r="K9752" s="68"/>
      <c r="M9752" s="93"/>
      <c r="N9752" s="79"/>
      <c r="P9752" s="68"/>
      <c r="Q9752" s="79"/>
    </row>
    <row r="9753" spans="11:17">
      <c r="K9753" s="68"/>
      <c r="M9753" s="93"/>
      <c r="N9753" s="79"/>
      <c r="P9753" s="68"/>
      <c r="Q9753" s="79"/>
    </row>
    <row r="9754" spans="11:17">
      <c r="K9754" s="68"/>
      <c r="M9754" s="93"/>
      <c r="N9754" s="79"/>
      <c r="P9754" s="68"/>
      <c r="Q9754" s="79"/>
    </row>
    <row r="9755" spans="11:17">
      <c r="K9755" s="68"/>
      <c r="M9755" s="93"/>
      <c r="N9755" s="79"/>
      <c r="P9755" s="68"/>
      <c r="Q9755" s="79"/>
    </row>
    <row r="9756" spans="11:17">
      <c r="K9756" s="68"/>
      <c r="M9756" s="93"/>
      <c r="N9756" s="79"/>
      <c r="P9756" s="68"/>
      <c r="Q9756" s="79"/>
    </row>
    <row r="9757" spans="11:17">
      <c r="K9757" s="68"/>
      <c r="M9757" s="93"/>
      <c r="N9757" s="79"/>
      <c r="P9757" s="68"/>
      <c r="Q9757" s="79"/>
    </row>
    <row r="9758" spans="11:17">
      <c r="K9758" s="68"/>
      <c r="M9758" s="93"/>
      <c r="N9758" s="79"/>
      <c r="P9758" s="68"/>
      <c r="Q9758" s="79"/>
    </row>
    <row r="9759" spans="11:17">
      <c r="K9759" s="68"/>
      <c r="M9759" s="93"/>
      <c r="N9759" s="79"/>
      <c r="P9759" s="68"/>
      <c r="Q9759" s="79"/>
    </row>
    <row r="9760" spans="11:17">
      <c r="K9760" s="68"/>
      <c r="M9760" s="93"/>
      <c r="N9760" s="79"/>
      <c r="P9760" s="68"/>
      <c r="Q9760" s="79"/>
    </row>
    <row r="9761" spans="11:17">
      <c r="K9761" s="68"/>
      <c r="M9761" s="93"/>
      <c r="N9761" s="79"/>
      <c r="P9761" s="68"/>
      <c r="Q9761" s="79"/>
    </row>
    <row r="9762" spans="11:17">
      <c r="K9762" s="68"/>
      <c r="M9762" s="93"/>
      <c r="N9762" s="79"/>
      <c r="P9762" s="68"/>
      <c r="Q9762" s="79"/>
    </row>
    <row r="9763" spans="11:17">
      <c r="K9763" s="68"/>
      <c r="M9763" s="93"/>
      <c r="N9763" s="79"/>
      <c r="P9763" s="68"/>
      <c r="Q9763" s="79"/>
    </row>
    <row r="9764" spans="11:17">
      <c r="K9764" s="68"/>
      <c r="M9764" s="93"/>
      <c r="N9764" s="79"/>
      <c r="P9764" s="68"/>
      <c r="Q9764" s="79"/>
    </row>
    <row r="9765" spans="11:17">
      <c r="K9765" s="68"/>
      <c r="M9765" s="93"/>
      <c r="N9765" s="79"/>
      <c r="P9765" s="68"/>
      <c r="Q9765" s="79"/>
    </row>
    <row r="9766" spans="11:17">
      <c r="K9766" s="68"/>
      <c r="M9766" s="93"/>
      <c r="N9766" s="79"/>
      <c r="P9766" s="68"/>
      <c r="Q9766" s="79"/>
    </row>
    <row r="9767" spans="11:17">
      <c r="K9767" s="68"/>
      <c r="M9767" s="93"/>
      <c r="N9767" s="79"/>
      <c r="P9767" s="68"/>
      <c r="Q9767" s="79"/>
    </row>
    <row r="9768" spans="11:17">
      <c r="K9768" s="68"/>
      <c r="M9768" s="93"/>
      <c r="N9768" s="79"/>
      <c r="P9768" s="68"/>
      <c r="Q9768" s="79"/>
    </row>
    <row r="9769" spans="11:17">
      <c r="K9769" s="68"/>
      <c r="M9769" s="93"/>
      <c r="N9769" s="79"/>
      <c r="P9769" s="68"/>
      <c r="Q9769" s="79"/>
    </row>
    <row r="9770" spans="11:17">
      <c r="K9770" s="68"/>
      <c r="M9770" s="93"/>
      <c r="N9770" s="79"/>
      <c r="P9770" s="68"/>
      <c r="Q9770" s="79"/>
    </row>
    <row r="9771" spans="11:17">
      <c r="K9771" s="68"/>
      <c r="M9771" s="93"/>
      <c r="N9771" s="79"/>
      <c r="P9771" s="68"/>
      <c r="Q9771" s="79"/>
    </row>
    <row r="9772" spans="11:17">
      <c r="K9772" s="68"/>
      <c r="M9772" s="93"/>
      <c r="N9772" s="79"/>
      <c r="P9772" s="68"/>
      <c r="Q9772" s="79"/>
    </row>
    <row r="9773" spans="11:17">
      <c r="K9773" s="68"/>
      <c r="M9773" s="93"/>
      <c r="N9773" s="79"/>
      <c r="P9773" s="68"/>
      <c r="Q9773" s="79"/>
    </row>
    <row r="9774" spans="11:17">
      <c r="K9774" s="68"/>
      <c r="M9774" s="93"/>
      <c r="N9774" s="79"/>
      <c r="P9774" s="68"/>
      <c r="Q9774" s="79"/>
    </row>
    <row r="9775" spans="11:17">
      <c r="K9775" s="68"/>
      <c r="M9775" s="93"/>
      <c r="N9775" s="79"/>
      <c r="P9775" s="68"/>
      <c r="Q9775" s="79"/>
    </row>
    <row r="9776" spans="11:17">
      <c r="K9776" s="68"/>
      <c r="M9776" s="93"/>
      <c r="N9776" s="79"/>
      <c r="P9776" s="68"/>
      <c r="Q9776" s="79"/>
    </row>
    <row r="9777" spans="11:17">
      <c r="K9777" s="68"/>
      <c r="M9777" s="93"/>
      <c r="N9777" s="79"/>
      <c r="P9777" s="68"/>
      <c r="Q9777" s="79"/>
    </row>
    <row r="9778" spans="11:17">
      <c r="K9778" s="68"/>
      <c r="M9778" s="93"/>
      <c r="N9778" s="79"/>
      <c r="P9778" s="68"/>
      <c r="Q9778" s="79"/>
    </row>
    <row r="9779" spans="11:17">
      <c r="K9779" s="68"/>
      <c r="M9779" s="93"/>
      <c r="N9779" s="79"/>
      <c r="P9779" s="68"/>
      <c r="Q9779" s="79"/>
    </row>
    <row r="9780" spans="11:17">
      <c r="K9780" s="68"/>
      <c r="M9780" s="93"/>
      <c r="N9780" s="79"/>
      <c r="P9780" s="68"/>
      <c r="Q9780" s="79"/>
    </row>
    <row r="9781" spans="11:17">
      <c r="K9781" s="68"/>
      <c r="M9781" s="93"/>
      <c r="N9781" s="79"/>
      <c r="P9781" s="68"/>
      <c r="Q9781" s="79"/>
    </row>
    <row r="9782" spans="11:17">
      <c r="K9782" s="68"/>
      <c r="M9782" s="93"/>
      <c r="N9782" s="79"/>
      <c r="P9782" s="68"/>
      <c r="Q9782" s="79"/>
    </row>
    <row r="9783" spans="11:17">
      <c r="K9783" s="68"/>
      <c r="M9783" s="93"/>
      <c r="N9783" s="79"/>
      <c r="P9783" s="68"/>
      <c r="Q9783" s="79"/>
    </row>
    <row r="9784" spans="11:17">
      <c r="K9784" s="68"/>
      <c r="M9784" s="93"/>
      <c r="N9784" s="79"/>
      <c r="P9784" s="68"/>
      <c r="Q9784" s="79"/>
    </row>
    <row r="9785" spans="11:17">
      <c r="K9785" s="68"/>
      <c r="M9785" s="93"/>
      <c r="N9785" s="79"/>
      <c r="P9785" s="68"/>
      <c r="Q9785" s="79"/>
    </row>
    <row r="9786" spans="11:17">
      <c r="K9786" s="68"/>
      <c r="M9786" s="93"/>
      <c r="N9786" s="79"/>
      <c r="P9786" s="68"/>
      <c r="Q9786" s="79"/>
    </row>
    <row r="9787" spans="11:17">
      <c r="K9787" s="68"/>
      <c r="M9787" s="93"/>
      <c r="N9787" s="79"/>
      <c r="P9787" s="68"/>
      <c r="Q9787" s="79"/>
    </row>
    <row r="9788" spans="11:17">
      <c r="K9788" s="68"/>
      <c r="M9788" s="93"/>
      <c r="N9788" s="79"/>
      <c r="P9788" s="68"/>
      <c r="Q9788" s="79"/>
    </row>
    <row r="9789" spans="11:17">
      <c r="K9789" s="68"/>
      <c r="M9789" s="93"/>
      <c r="N9789" s="79"/>
      <c r="P9789" s="68"/>
      <c r="Q9789" s="79"/>
    </row>
    <row r="9790" spans="11:17">
      <c r="K9790" s="68"/>
      <c r="M9790" s="93"/>
      <c r="N9790" s="79"/>
      <c r="P9790" s="68"/>
      <c r="Q9790" s="79"/>
    </row>
    <row r="9791" spans="11:17">
      <c r="K9791" s="68"/>
      <c r="M9791" s="93"/>
      <c r="N9791" s="79"/>
      <c r="P9791" s="68"/>
      <c r="Q9791" s="79"/>
    </row>
    <row r="9792" spans="11:17">
      <c r="K9792" s="68"/>
      <c r="M9792" s="93"/>
      <c r="N9792" s="79"/>
      <c r="P9792" s="68"/>
      <c r="Q9792" s="79"/>
    </row>
    <row r="9793" spans="11:17">
      <c r="K9793" s="68"/>
      <c r="M9793" s="93"/>
      <c r="N9793" s="79"/>
      <c r="P9793" s="68"/>
      <c r="Q9793" s="79"/>
    </row>
    <row r="9794" spans="11:17">
      <c r="K9794" s="68"/>
      <c r="M9794" s="93"/>
      <c r="N9794" s="79"/>
      <c r="P9794" s="68"/>
      <c r="Q9794" s="79"/>
    </row>
    <row r="9795" spans="11:17">
      <c r="K9795" s="68"/>
      <c r="M9795" s="93"/>
      <c r="N9795" s="79"/>
      <c r="P9795" s="68"/>
      <c r="Q9795" s="79"/>
    </row>
    <row r="9796" spans="11:17">
      <c r="K9796" s="68"/>
      <c r="M9796" s="93"/>
      <c r="N9796" s="79"/>
      <c r="P9796" s="68"/>
      <c r="Q9796" s="79"/>
    </row>
    <row r="9797" spans="11:17">
      <c r="K9797" s="68"/>
      <c r="M9797" s="93"/>
      <c r="N9797" s="79"/>
      <c r="P9797" s="68"/>
      <c r="Q9797" s="79"/>
    </row>
    <row r="9798" spans="11:17">
      <c r="K9798" s="68"/>
      <c r="M9798" s="93"/>
      <c r="N9798" s="79"/>
      <c r="P9798" s="68"/>
      <c r="Q9798" s="79"/>
    </row>
    <row r="9799" spans="11:17">
      <c r="K9799" s="68"/>
      <c r="M9799" s="93"/>
      <c r="N9799" s="79"/>
      <c r="P9799" s="68"/>
      <c r="Q9799" s="79"/>
    </row>
    <row r="9800" spans="11:17">
      <c r="K9800" s="68"/>
      <c r="M9800" s="93"/>
      <c r="N9800" s="79"/>
      <c r="P9800" s="68"/>
      <c r="Q9800" s="79"/>
    </row>
    <row r="9801" spans="11:17">
      <c r="K9801" s="68"/>
      <c r="M9801" s="93"/>
      <c r="N9801" s="79"/>
      <c r="P9801" s="68"/>
      <c r="Q9801" s="79"/>
    </row>
    <row r="9802" spans="11:17">
      <c r="K9802" s="68"/>
      <c r="M9802" s="93"/>
      <c r="N9802" s="79"/>
      <c r="P9802" s="68"/>
      <c r="Q9802" s="79"/>
    </row>
    <row r="9803" spans="11:17">
      <c r="K9803" s="68"/>
      <c r="M9803" s="93"/>
      <c r="N9803" s="79"/>
      <c r="P9803" s="68"/>
      <c r="Q9803" s="79"/>
    </row>
    <row r="9804" spans="11:17">
      <c r="K9804" s="68"/>
      <c r="M9804" s="93"/>
      <c r="N9804" s="79"/>
      <c r="P9804" s="68"/>
      <c r="Q9804" s="79"/>
    </row>
    <row r="9805" spans="11:17">
      <c r="K9805" s="68"/>
      <c r="M9805" s="93"/>
      <c r="N9805" s="79"/>
      <c r="P9805" s="68"/>
      <c r="Q9805" s="79"/>
    </row>
    <row r="9806" spans="11:17">
      <c r="K9806" s="68"/>
      <c r="M9806" s="93"/>
      <c r="N9806" s="79"/>
      <c r="P9806" s="68"/>
      <c r="Q9806" s="79"/>
    </row>
    <row r="9807" spans="11:17">
      <c r="K9807" s="68"/>
      <c r="M9807" s="93"/>
      <c r="N9807" s="79"/>
      <c r="P9807" s="68"/>
      <c r="Q9807" s="79"/>
    </row>
    <row r="9808" spans="11:17">
      <c r="K9808" s="68"/>
      <c r="M9808" s="93"/>
      <c r="N9808" s="79"/>
      <c r="P9808" s="68"/>
      <c r="Q9808" s="79"/>
    </row>
    <row r="9809" spans="11:17">
      <c r="K9809" s="68"/>
      <c r="M9809" s="93"/>
      <c r="N9809" s="79"/>
      <c r="P9809" s="68"/>
      <c r="Q9809" s="79"/>
    </row>
    <row r="9810" spans="11:17">
      <c r="K9810" s="68"/>
      <c r="M9810" s="93"/>
      <c r="N9810" s="79"/>
      <c r="P9810" s="68"/>
      <c r="Q9810" s="79"/>
    </row>
    <row r="9811" spans="11:17">
      <c r="K9811" s="68"/>
      <c r="M9811" s="93"/>
      <c r="N9811" s="79"/>
      <c r="P9811" s="68"/>
      <c r="Q9811" s="79"/>
    </row>
    <row r="9812" spans="11:17">
      <c r="K9812" s="68"/>
      <c r="M9812" s="93"/>
      <c r="N9812" s="79"/>
      <c r="P9812" s="68"/>
      <c r="Q9812" s="79"/>
    </row>
    <row r="9813" spans="11:17">
      <c r="K9813" s="68"/>
      <c r="M9813" s="93"/>
      <c r="N9813" s="79"/>
      <c r="P9813" s="68"/>
      <c r="Q9813" s="79"/>
    </row>
    <row r="9814" spans="11:17">
      <c r="K9814" s="68"/>
      <c r="M9814" s="93"/>
      <c r="N9814" s="79"/>
      <c r="P9814" s="68"/>
      <c r="Q9814" s="79"/>
    </row>
    <row r="9815" spans="11:17">
      <c r="K9815" s="68"/>
      <c r="M9815" s="93"/>
      <c r="N9815" s="79"/>
      <c r="P9815" s="68"/>
      <c r="Q9815" s="79"/>
    </row>
    <row r="9816" spans="11:17">
      <c r="K9816" s="68"/>
      <c r="M9816" s="93"/>
      <c r="N9816" s="79"/>
      <c r="P9816" s="68"/>
      <c r="Q9816" s="79"/>
    </row>
    <row r="9817" spans="11:17">
      <c r="K9817" s="68"/>
      <c r="M9817" s="93"/>
      <c r="N9817" s="79"/>
      <c r="P9817" s="68"/>
      <c r="Q9817" s="79"/>
    </row>
    <row r="9818" spans="11:17">
      <c r="K9818" s="68"/>
      <c r="M9818" s="93"/>
      <c r="N9818" s="79"/>
      <c r="P9818" s="68"/>
      <c r="Q9818" s="79"/>
    </row>
    <row r="9819" spans="11:17">
      <c r="K9819" s="68"/>
      <c r="M9819" s="93"/>
      <c r="N9819" s="79"/>
      <c r="P9819" s="68"/>
      <c r="Q9819" s="79"/>
    </row>
    <row r="9820" spans="11:17">
      <c r="K9820" s="68"/>
      <c r="M9820" s="93"/>
      <c r="N9820" s="79"/>
      <c r="P9820" s="68"/>
      <c r="Q9820" s="79"/>
    </row>
    <row r="9821" spans="11:17">
      <c r="K9821" s="68"/>
      <c r="M9821" s="93"/>
      <c r="N9821" s="79"/>
      <c r="P9821" s="68"/>
      <c r="Q9821" s="79"/>
    </row>
    <row r="9822" spans="11:17">
      <c r="K9822" s="68"/>
      <c r="M9822" s="93"/>
      <c r="N9822" s="79"/>
      <c r="P9822" s="68"/>
      <c r="Q9822" s="79"/>
    </row>
    <row r="9823" spans="11:17">
      <c r="K9823" s="68"/>
      <c r="M9823" s="93"/>
      <c r="N9823" s="79"/>
      <c r="P9823" s="68"/>
      <c r="Q9823" s="79"/>
    </row>
    <row r="9824" spans="11:17">
      <c r="K9824" s="68"/>
      <c r="M9824" s="93"/>
      <c r="N9824" s="79"/>
      <c r="P9824" s="68"/>
      <c r="Q9824" s="79"/>
    </row>
    <row r="9825" spans="11:17">
      <c r="K9825" s="68"/>
      <c r="M9825" s="93"/>
      <c r="N9825" s="79"/>
      <c r="P9825" s="68"/>
      <c r="Q9825" s="79"/>
    </row>
    <row r="9826" spans="11:17">
      <c r="K9826" s="68"/>
      <c r="M9826" s="93"/>
      <c r="N9826" s="79"/>
      <c r="P9826" s="68"/>
      <c r="Q9826" s="79"/>
    </row>
    <row r="9827" spans="11:17">
      <c r="K9827" s="68"/>
      <c r="M9827" s="93"/>
      <c r="N9827" s="79"/>
      <c r="P9827" s="68"/>
      <c r="Q9827" s="79"/>
    </row>
    <row r="9828" spans="11:17">
      <c r="K9828" s="68"/>
      <c r="M9828" s="93"/>
      <c r="N9828" s="79"/>
      <c r="P9828" s="68"/>
      <c r="Q9828" s="79"/>
    </row>
    <row r="9829" spans="11:17">
      <c r="K9829" s="68"/>
      <c r="M9829" s="93"/>
      <c r="N9829" s="79"/>
      <c r="P9829" s="68"/>
      <c r="Q9829" s="79"/>
    </row>
    <row r="9830" spans="11:17">
      <c r="K9830" s="68"/>
      <c r="M9830" s="93"/>
      <c r="N9830" s="79"/>
      <c r="P9830" s="68"/>
      <c r="Q9830" s="79"/>
    </row>
    <row r="9831" spans="11:17">
      <c r="K9831" s="68"/>
      <c r="M9831" s="93"/>
      <c r="N9831" s="79"/>
      <c r="P9831" s="68"/>
      <c r="Q9831" s="79"/>
    </row>
    <row r="9832" spans="11:17">
      <c r="K9832" s="68"/>
      <c r="M9832" s="93"/>
      <c r="N9832" s="79"/>
      <c r="P9832" s="68"/>
      <c r="Q9832" s="79"/>
    </row>
    <row r="9833" spans="11:17">
      <c r="K9833" s="68"/>
      <c r="M9833" s="93"/>
      <c r="N9833" s="79"/>
      <c r="P9833" s="68"/>
      <c r="Q9833" s="79"/>
    </row>
    <row r="9834" spans="11:17">
      <c r="K9834" s="68"/>
      <c r="M9834" s="93"/>
      <c r="N9834" s="79"/>
      <c r="P9834" s="68"/>
      <c r="Q9834" s="79"/>
    </row>
    <row r="9835" spans="11:17">
      <c r="K9835" s="68"/>
      <c r="M9835" s="93"/>
      <c r="N9835" s="79"/>
      <c r="P9835" s="68"/>
      <c r="Q9835" s="79"/>
    </row>
    <row r="9836" spans="11:17">
      <c r="K9836" s="68"/>
      <c r="M9836" s="93"/>
      <c r="N9836" s="79"/>
      <c r="P9836" s="68"/>
      <c r="Q9836" s="79"/>
    </row>
    <row r="9837" spans="11:17">
      <c r="K9837" s="68"/>
      <c r="M9837" s="93"/>
      <c r="N9837" s="79"/>
      <c r="P9837" s="68"/>
      <c r="Q9837" s="79"/>
    </row>
    <row r="9838" spans="11:17">
      <c r="K9838" s="68"/>
      <c r="M9838" s="93"/>
      <c r="N9838" s="79"/>
      <c r="P9838" s="68"/>
      <c r="Q9838" s="79"/>
    </row>
    <row r="9839" spans="11:17">
      <c r="K9839" s="68"/>
      <c r="M9839" s="93"/>
      <c r="N9839" s="79"/>
      <c r="P9839" s="68"/>
      <c r="Q9839" s="79"/>
    </row>
    <row r="9840" spans="11:17">
      <c r="K9840" s="68"/>
      <c r="M9840" s="93"/>
      <c r="N9840" s="79"/>
      <c r="P9840" s="68"/>
      <c r="Q9840" s="79"/>
    </row>
    <row r="9841" spans="11:17">
      <c r="K9841" s="68"/>
      <c r="M9841" s="93"/>
      <c r="N9841" s="79"/>
      <c r="P9841" s="68"/>
      <c r="Q9841" s="79"/>
    </row>
    <row r="9842" spans="11:17">
      <c r="K9842" s="68"/>
      <c r="M9842" s="93"/>
      <c r="N9842" s="79"/>
      <c r="P9842" s="68"/>
      <c r="Q9842" s="79"/>
    </row>
    <row r="9843" spans="11:17">
      <c r="K9843" s="68"/>
      <c r="M9843" s="93"/>
      <c r="N9843" s="79"/>
      <c r="P9843" s="68"/>
      <c r="Q9843" s="79"/>
    </row>
    <row r="9844" spans="11:17">
      <c r="K9844" s="68"/>
      <c r="M9844" s="93"/>
      <c r="N9844" s="79"/>
      <c r="P9844" s="68"/>
      <c r="Q9844" s="79"/>
    </row>
    <row r="9845" spans="11:17">
      <c r="K9845" s="68"/>
      <c r="M9845" s="93"/>
      <c r="N9845" s="79"/>
      <c r="P9845" s="68"/>
      <c r="Q9845" s="79"/>
    </row>
    <row r="9846" spans="11:17">
      <c r="K9846" s="68"/>
      <c r="M9846" s="93"/>
      <c r="N9846" s="79"/>
      <c r="P9846" s="68"/>
      <c r="Q9846" s="79"/>
    </row>
    <row r="9847" spans="11:17">
      <c r="K9847" s="68"/>
      <c r="M9847" s="93"/>
      <c r="N9847" s="79"/>
      <c r="P9847" s="68"/>
      <c r="Q9847" s="79"/>
    </row>
    <row r="9848" spans="11:17">
      <c r="K9848" s="68"/>
      <c r="M9848" s="93"/>
      <c r="N9848" s="79"/>
      <c r="P9848" s="68"/>
      <c r="Q9848" s="79"/>
    </row>
    <row r="9849" spans="11:17">
      <c r="K9849" s="68"/>
      <c r="M9849" s="93"/>
      <c r="N9849" s="79"/>
      <c r="P9849" s="68"/>
      <c r="Q9849" s="79"/>
    </row>
    <row r="9850" spans="11:17">
      <c r="K9850" s="68"/>
      <c r="M9850" s="93"/>
      <c r="N9850" s="79"/>
      <c r="P9850" s="68"/>
      <c r="Q9850" s="79"/>
    </row>
    <row r="9851" spans="11:17">
      <c r="K9851" s="68"/>
      <c r="M9851" s="93"/>
      <c r="N9851" s="79"/>
      <c r="P9851" s="68"/>
      <c r="Q9851" s="79"/>
    </row>
    <row r="9852" spans="11:17">
      <c r="K9852" s="68"/>
      <c r="M9852" s="93"/>
      <c r="N9852" s="79"/>
      <c r="P9852" s="68"/>
      <c r="Q9852" s="79"/>
    </row>
    <row r="9853" spans="11:17">
      <c r="K9853" s="68"/>
      <c r="M9853" s="93"/>
      <c r="N9853" s="79"/>
      <c r="P9853" s="68"/>
      <c r="Q9853" s="79"/>
    </row>
    <row r="9854" spans="11:17">
      <c r="K9854" s="68"/>
      <c r="M9854" s="93"/>
      <c r="N9854" s="79"/>
      <c r="P9854" s="68"/>
      <c r="Q9854" s="79"/>
    </row>
    <row r="9855" spans="11:17">
      <c r="K9855" s="68"/>
      <c r="M9855" s="93"/>
      <c r="N9855" s="79"/>
      <c r="P9855" s="68"/>
      <c r="Q9855" s="79"/>
    </row>
    <row r="9856" spans="11:17">
      <c r="K9856" s="68"/>
      <c r="M9856" s="93"/>
      <c r="N9856" s="79"/>
      <c r="P9856" s="68"/>
      <c r="Q9856" s="79"/>
    </row>
    <row r="9857" spans="11:17">
      <c r="K9857" s="68"/>
      <c r="M9857" s="93"/>
      <c r="N9857" s="79"/>
      <c r="P9857" s="68"/>
      <c r="Q9857" s="79"/>
    </row>
    <row r="9858" spans="11:17">
      <c r="K9858" s="68"/>
      <c r="M9858" s="93"/>
      <c r="N9858" s="79"/>
      <c r="P9858" s="68"/>
      <c r="Q9858" s="79"/>
    </row>
    <row r="9859" spans="11:17">
      <c r="K9859" s="68"/>
      <c r="M9859" s="93"/>
      <c r="N9859" s="79"/>
      <c r="P9859" s="68"/>
      <c r="Q9859" s="79"/>
    </row>
    <row r="9860" spans="11:17">
      <c r="K9860" s="68"/>
      <c r="M9860" s="93"/>
      <c r="N9860" s="79"/>
      <c r="P9860" s="68"/>
      <c r="Q9860" s="79"/>
    </row>
    <row r="9861" spans="11:17">
      <c r="K9861" s="68"/>
      <c r="M9861" s="93"/>
      <c r="N9861" s="79"/>
      <c r="P9861" s="68"/>
      <c r="Q9861" s="79"/>
    </row>
    <row r="9862" spans="11:17">
      <c r="K9862" s="68"/>
      <c r="M9862" s="93"/>
      <c r="N9862" s="79"/>
      <c r="P9862" s="68"/>
      <c r="Q9862" s="79"/>
    </row>
    <row r="9863" spans="11:17">
      <c r="K9863" s="68"/>
      <c r="M9863" s="93"/>
      <c r="N9863" s="79"/>
      <c r="P9863" s="68"/>
      <c r="Q9863" s="79"/>
    </row>
    <row r="9864" spans="11:17">
      <c r="K9864" s="68"/>
      <c r="M9864" s="93"/>
      <c r="N9864" s="79"/>
      <c r="P9864" s="68"/>
      <c r="Q9864" s="79"/>
    </row>
    <row r="9865" spans="11:17">
      <c r="K9865" s="68"/>
      <c r="M9865" s="93"/>
      <c r="N9865" s="79"/>
      <c r="P9865" s="68"/>
      <c r="Q9865" s="79"/>
    </row>
    <row r="9866" spans="11:17">
      <c r="K9866" s="68"/>
      <c r="M9866" s="93"/>
      <c r="N9866" s="79"/>
      <c r="P9866" s="68"/>
      <c r="Q9866" s="79"/>
    </row>
    <row r="9867" spans="11:17">
      <c r="K9867" s="68"/>
      <c r="M9867" s="93"/>
      <c r="N9867" s="79"/>
      <c r="P9867" s="68"/>
      <c r="Q9867" s="79"/>
    </row>
    <row r="9868" spans="11:17">
      <c r="K9868" s="68"/>
      <c r="M9868" s="93"/>
      <c r="N9868" s="79"/>
      <c r="P9868" s="68"/>
      <c r="Q9868" s="79"/>
    </row>
    <row r="9869" spans="11:17">
      <c r="K9869" s="68"/>
      <c r="M9869" s="93"/>
      <c r="N9869" s="79"/>
      <c r="P9869" s="68"/>
      <c r="Q9869" s="79"/>
    </row>
    <row r="9870" spans="11:17">
      <c r="K9870" s="68"/>
      <c r="M9870" s="93"/>
      <c r="N9870" s="79"/>
      <c r="P9870" s="68"/>
      <c r="Q9870" s="79"/>
    </row>
    <row r="9871" spans="11:17">
      <c r="K9871" s="68"/>
      <c r="M9871" s="93"/>
      <c r="N9871" s="79"/>
      <c r="P9871" s="68"/>
      <c r="Q9871" s="79"/>
    </row>
    <row r="9872" spans="11:17">
      <c r="K9872" s="68"/>
      <c r="M9872" s="93"/>
      <c r="N9872" s="79"/>
      <c r="P9872" s="68"/>
      <c r="Q9872" s="79"/>
    </row>
    <row r="9873" spans="11:17">
      <c r="K9873" s="68"/>
      <c r="M9873" s="93"/>
      <c r="N9873" s="79"/>
      <c r="P9873" s="68"/>
      <c r="Q9873" s="79"/>
    </row>
    <row r="9874" spans="11:17">
      <c r="K9874" s="68"/>
      <c r="M9874" s="93"/>
      <c r="N9874" s="79"/>
      <c r="P9874" s="68"/>
      <c r="Q9874" s="79"/>
    </row>
    <row r="9875" spans="11:17">
      <c r="K9875" s="68"/>
      <c r="M9875" s="93"/>
      <c r="N9875" s="79"/>
      <c r="P9875" s="68"/>
      <c r="Q9875" s="79"/>
    </row>
    <row r="9876" spans="11:17">
      <c r="K9876" s="68"/>
      <c r="M9876" s="93"/>
      <c r="N9876" s="79"/>
      <c r="P9876" s="68"/>
      <c r="Q9876" s="79"/>
    </row>
    <row r="9877" spans="11:17">
      <c r="K9877" s="68"/>
      <c r="M9877" s="93"/>
      <c r="N9877" s="79"/>
      <c r="P9877" s="68"/>
      <c r="Q9877" s="79"/>
    </row>
    <row r="9878" spans="11:17">
      <c r="K9878" s="68"/>
      <c r="M9878" s="93"/>
      <c r="N9878" s="79"/>
      <c r="P9878" s="68"/>
      <c r="Q9878" s="79"/>
    </row>
    <row r="9879" spans="11:17">
      <c r="K9879" s="68"/>
      <c r="M9879" s="93"/>
      <c r="N9879" s="79"/>
      <c r="P9879" s="68"/>
      <c r="Q9879" s="79"/>
    </row>
    <row r="9880" spans="11:17">
      <c r="K9880" s="68"/>
      <c r="M9880" s="93"/>
      <c r="N9880" s="79"/>
      <c r="P9880" s="68"/>
      <c r="Q9880" s="79"/>
    </row>
    <row r="9881" spans="11:17">
      <c r="K9881" s="68"/>
      <c r="M9881" s="93"/>
      <c r="N9881" s="79"/>
      <c r="P9881" s="68"/>
      <c r="Q9881" s="79"/>
    </row>
    <row r="9882" spans="11:17">
      <c r="K9882" s="68"/>
      <c r="M9882" s="93"/>
      <c r="N9882" s="79"/>
      <c r="P9882" s="68"/>
      <c r="Q9882" s="79"/>
    </row>
    <row r="9883" spans="11:17">
      <c r="K9883" s="68"/>
      <c r="M9883" s="93"/>
      <c r="N9883" s="79"/>
      <c r="P9883" s="68"/>
      <c r="Q9883" s="79"/>
    </row>
    <row r="9884" spans="11:17">
      <c r="K9884" s="68"/>
      <c r="M9884" s="93"/>
      <c r="N9884" s="79"/>
      <c r="P9884" s="68"/>
      <c r="Q9884" s="79"/>
    </row>
    <row r="9885" spans="11:17">
      <c r="K9885" s="68"/>
      <c r="M9885" s="93"/>
      <c r="N9885" s="79"/>
      <c r="P9885" s="68"/>
      <c r="Q9885" s="79"/>
    </row>
    <row r="9886" spans="11:17">
      <c r="K9886" s="68"/>
      <c r="M9886" s="93"/>
      <c r="N9886" s="79"/>
      <c r="P9886" s="68"/>
      <c r="Q9886" s="79"/>
    </row>
    <row r="9887" spans="11:17">
      <c r="K9887" s="68"/>
      <c r="M9887" s="93"/>
      <c r="N9887" s="79"/>
      <c r="P9887" s="68"/>
      <c r="Q9887" s="79"/>
    </row>
    <row r="9888" spans="11:17">
      <c r="K9888" s="68"/>
      <c r="M9888" s="93"/>
      <c r="N9888" s="79"/>
      <c r="P9888" s="68"/>
      <c r="Q9888" s="79"/>
    </row>
    <row r="9889" spans="11:17">
      <c r="K9889" s="68"/>
      <c r="M9889" s="93"/>
      <c r="N9889" s="79"/>
      <c r="P9889" s="68"/>
      <c r="Q9889" s="79"/>
    </row>
    <row r="9890" spans="11:17">
      <c r="K9890" s="68"/>
      <c r="M9890" s="93"/>
      <c r="N9890" s="79"/>
      <c r="P9890" s="68"/>
      <c r="Q9890" s="79"/>
    </row>
    <row r="9891" spans="11:17">
      <c r="K9891" s="68"/>
      <c r="M9891" s="93"/>
      <c r="N9891" s="79"/>
      <c r="P9891" s="68"/>
      <c r="Q9891" s="79"/>
    </row>
    <row r="9892" spans="11:17">
      <c r="K9892" s="68"/>
      <c r="M9892" s="93"/>
      <c r="N9892" s="79"/>
      <c r="P9892" s="68"/>
      <c r="Q9892" s="79"/>
    </row>
    <row r="9893" spans="11:17">
      <c r="K9893" s="68"/>
      <c r="M9893" s="93"/>
      <c r="N9893" s="79"/>
      <c r="P9893" s="68"/>
      <c r="Q9893" s="79"/>
    </row>
    <row r="9894" spans="11:17">
      <c r="K9894" s="68"/>
      <c r="M9894" s="93"/>
      <c r="N9894" s="79"/>
      <c r="P9894" s="68"/>
      <c r="Q9894" s="79"/>
    </row>
    <row r="9895" spans="11:17">
      <c r="K9895" s="68"/>
      <c r="M9895" s="93"/>
      <c r="N9895" s="79"/>
      <c r="P9895" s="68"/>
      <c r="Q9895" s="79"/>
    </row>
    <row r="9896" spans="11:17">
      <c r="K9896" s="68"/>
      <c r="M9896" s="93"/>
      <c r="N9896" s="79"/>
      <c r="P9896" s="68"/>
      <c r="Q9896" s="79"/>
    </row>
    <row r="9897" spans="11:17">
      <c r="K9897" s="68"/>
      <c r="M9897" s="93"/>
      <c r="N9897" s="79"/>
      <c r="P9897" s="68"/>
      <c r="Q9897" s="79"/>
    </row>
    <row r="9898" spans="11:17">
      <c r="K9898" s="68"/>
      <c r="M9898" s="93"/>
      <c r="N9898" s="79"/>
      <c r="P9898" s="68"/>
      <c r="Q9898" s="79"/>
    </row>
    <row r="9899" spans="11:17">
      <c r="K9899" s="68"/>
      <c r="M9899" s="93"/>
      <c r="N9899" s="79"/>
      <c r="P9899" s="68"/>
      <c r="Q9899" s="79"/>
    </row>
    <row r="9900" spans="11:17">
      <c r="K9900" s="68"/>
      <c r="M9900" s="93"/>
      <c r="N9900" s="79"/>
      <c r="P9900" s="68"/>
      <c r="Q9900" s="79"/>
    </row>
    <row r="9901" spans="11:17">
      <c r="K9901" s="68"/>
      <c r="M9901" s="93"/>
      <c r="N9901" s="79"/>
      <c r="P9901" s="68"/>
      <c r="Q9901" s="79"/>
    </row>
    <row r="9902" spans="11:17">
      <c r="K9902" s="68"/>
      <c r="M9902" s="93"/>
      <c r="N9902" s="79"/>
      <c r="P9902" s="68"/>
      <c r="Q9902" s="79"/>
    </row>
    <row r="9903" spans="11:17">
      <c r="K9903" s="68"/>
      <c r="M9903" s="93"/>
      <c r="N9903" s="79"/>
      <c r="P9903" s="68"/>
      <c r="Q9903" s="79"/>
    </row>
    <row r="9904" spans="11:17">
      <c r="K9904" s="68"/>
      <c r="M9904" s="93"/>
      <c r="N9904" s="79"/>
      <c r="P9904" s="68"/>
      <c r="Q9904" s="79"/>
    </row>
    <row r="9905" spans="11:17">
      <c r="K9905" s="68"/>
      <c r="M9905" s="93"/>
      <c r="N9905" s="79"/>
      <c r="P9905" s="68"/>
      <c r="Q9905" s="79"/>
    </row>
    <row r="9906" spans="11:17">
      <c r="K9906" s="68"/>
      <c r="M9906" s="93"/>
      <c r="N9906" s="79"/>
      <c r="P9906" s="68"/>
      <c r="Q9906" s="79"/>
    </row>
    <row r="9907" spans="11:17">
      <c r="K9907" s="68"/>
      <c r="M9907" s="93"/>
      <c r="N9907" s="79"/>
      <c r="P9907" s="68"/>
      <c r="Q9907" s="79"/>
    </row>
    <row r="9908" spans="11:17">
      <c r="K9908" s="68"/>
      <c r="M9908" s="93"/>
      <c r="N9908" s="79"/>
      <c r="P9908" s="68"/>
      <c r="Q9908" s="79"/>
    </row>
    <row r="9909" spans="11:17">
      <c r="K9909" s="68"/>
      <c r="M9909" s="93"/>
      <c r="N9909" s="79"/>
      <c r="P9909" s="68"/>
      <c r="Q9909" s="79"/>
    </row>
    <row r="9910" spans="11:17">
      <c r="K9910" s="68"/>
      <c r="M9910" s="93"/>
      <c r="N9910" s="79"/>
      <c r="P9910" s="68"/>
      <c r="Q9910" s="79"/>
    </row>
    <row r="9911" spans="11:17">
      <c r="K9911" s="68"/>
      <c r="M9911" s="93"/>
      <c r="N9911" s="79"/>
      <c r="P9911" s="68"/>
      <c r="Q9911" s="79"/>
    </row>
    <row r="9912" spans="11:17">
      <c r="K9912" s="68"/>
      <c r="M9912" s="93"/>
      <c r="N9912" s="79"/>
      <c r="P9912" s="68"/>
      <c r="Q9912" s="79"/>
    </row>
    <row r="9913" spans="11:17">
      <c r="K9913" s="68"/>
      <c r="M9913" s="93"/>
      <c r="N9913" s="79"/>
      <c r="P9913" s="68"/>
      <c r="Q9913" s="79"/>
    </row>
    <row r="9914" spans="11:17">
      <c r="K9914" s="68"/>
      <c r="M9914" s="93"/>
      <c r="N9914" s="79"/>
      <c r="P9914" s="68"/>
      <c r="Q9914" s="79"/>
    </row>
    <row r="9915" spans="11:17">
      <c r="K9915" s="68"/>
      <c r="M9915" s="93"/>
      <c r="N9915" s="79"/>
      <c r="P9915" s="68"/>
      <c r="Q9915" s="79"/>
    </row>
    <row r="9916" spans="11:17">
      <c r="K9916" s="68"/>
      <c r="M9916" s="93"/>
      <c r="N9916" s="79"/>
      <c r="P9916" s="68"/>
      <c r="Q9916" s="79"/>
    </row>
    <row r="9917" spans="11:17">
      <c r="K9917" s="68"/>
      <c r="M9917" s="93"/>
      <c r="N9917" s="79"/>
      <c r="P9917" s="68"/>
      <c r="Q9917" s="79"/>
    </row>
    <row r="9918" spans="11:17">
      <c r="K9918" s="68"/>
      <c r="M9918" s="93"/>
      <c r="N9918" s="79"/>
      <c r="P9918" s="68"/>
      <c r="Q9918" s="79"/>
    </row>
    <row r="9919" spans="11:17">
      <c r="K9919" s="68"/>
      <c r="M9919" s="93"/>
      <c r="N9919" s="79"/>
      <c r="P9919" s="68"/>
      <c r="Q9919" s="79"/>
    </row>
    <row r="9920" spans="11:17">
      <c r="K9920" s="68"/>
      <c r="M9920" s="93"/>
      <c r="N9920" s="79"/>
      <c r="P9920" s="68"/>
      <c r="Q9920" s="79"/>
    </row>
    <row r="9921" spans="11:17">
      <c r="K9921" s="68"/>
      <c r="M9921" s="93"/>
      <c r="N9921" s="79"/>
      <c r="P9921" s="68"/>
      <c r="Q9921" s="79"/>
    </row>
    <row r="9922" spans="11:17">
      <c r="K9922" s="68"/>
      <c r="M9922" s="93"/>
      <c r="N9922" s="79"/>
      <c r="P9922" s="68"/>
      <c r="Q9922" s="79"/>
    </row>
    <row r="9923" spans="11:17">
      <c r="K9923" s="68"/>
      <c r="M9923" s="93"/>
      <c r="N9923" s="79"/>
      <c r="P9923" s="68"/>
      <c r="Q9923" s="79"/>
    </row>
    <row r="9924" spans="11:17">
      <c r="K9924" s="68"/>
      <c r="M9924" s="93"/>
      <c r="N9924" s="79"/>
      <c r="P9924" s="68"/>
      <c r="Q9924" s="79"/>
    </row>
    <row r="9925" spans="11:17">
      <c r="K9925" s="68"/>
      <c r="M9925" s="93"/>
      <c r="N9925" s="79"/>
      <c r="P9925" s="68"/>
      <c r="Q9925" s="79"/>
    </row>
    <row r="9926" spans="11:17">
      <c r="K9926" s="68"/>
      <c r="M9926" s="93"/>
      <c r="N9926" s="79"/>
      <c r="P9926" s="68"/>
      <c r="Q9926" s="79"/>
    </row>
    <row r="9927" spans="11:17">
      <c r="K9927" s="68"/>
      <c r="M9927" s="93"/>
      <c r="N9927" s="79"/>
      <c r="P9927" s="68"/>
      <c r="Q9927" s="79"/>
    </row>
    <row r="9928" spans="11:17">
      <c r="K9928" s="68"/>
      <c r="M9928" s="93"/>
      <c r="N9928" s="79"/>
      <c r="P9928" s="68"/>
      <c r="Q9928" s="79"/>
    </row>
    <row r="9929" spans="11:17">
      <c r="K9929" s="68"/>
      <c r="M9929" s="93"/>
      <c r="N9929" s="79"/>
      <c r="P9929" s="68"/>
      <c r="Q9929" s="79"/>
    </row>
    <row r="9930" spans="11:17">
      <c r="K9930" s="68"/>
      <c r="M9930" s="93"/>
      <c r="N9930" s="79"/>
      <c r="P9930" s="68"/>
      <c r="Q9930" s="79"/>
    </row>
    <row r="9931" spans="11:17">
      <c r="K9931" s="68"/>
      <c r="M9931" s="93"/>
      <c r="N9931" s="79"/>
      <c r="P9931" s="68"/>
      <c r="Q9931" s="79"/>
    </row>
    <row r="9932" spans="11:17">
      <c r="K9932" s="68"/>
      <c r="M9932" s="93"/>
      <c r="N9932" s="79"/>
      <c r="P9932" s="68"/>
      <c r="Q9932" s="79"/>
    </row>
    <row r="9933" spans="11:17">
      <c r="K9933" s="68"/>
      <c r="M9933" s="93"/>
      <c r="N9933" s="79"/>
      <c r="P9933" s="68"/>
      <c r="Q9933" s="79"/>
    </row>
    <row r="9934" spans="11:17">
      <c r="K9934" s="68"/>
      <c r="M9934" s="93"/>
      <c r="N9934" s="79"/>
      <c r="P9934" s="68"/>
      <c r="Q9934" s="79"/>
    </row>
    <row r="9935" spans="11:17">
      <c r="K9935" s="68"/>
      <c r="M9935" s="93"/>
      <c r="N9935" s="79"/>
      <c r="P9935" s="68"/>
      <c r="Q9935" s="79"/>
    </row>
    <row r="9936" spans="11:17">
      <c r="K9936" s="68"/>
      <c r="M9936" s="93"/>
      <c r="N9936" s="79"/>
      <c r="P9936" s="68"/>
      <c r="Q9936" s="79"/>
    </row>
    <row r="9937" spans="11:17">
      <c r="K9937" s="68"/>
      <c r="M9937" s="93"/>
      <c r="N9937" s="79"/>
      <c r="P9937" s="68"/>
      <c r="Q9937" s="79"/>
    </row>
    <row r="9938" spans="11:17">
      <c r="K9938" s="68"/>
      <c r="M9938" s="93"/>
      <c r="N9938" s="79"/>
      <c r="P9938" s="68"/>
      <c r="Q9938" s="79"/>
    </row>
    <row r="9939" spans="11:17">
      <c r="K9939" s="68"/>
      <c r="M9939" s="93"/>
      <c r="N9939" s="79"/>
      <c r="P9939" s="68"/>
      <c r="Q9939" s="79"/>
    </row>
    <row r="9940" spans="11:17">
      <c r="K9940" s="68"/>
      <c r="M9940" s="93"/>
      <c r="N9940" s="79"/>
      <c r="P9940" s="68"/>
      <c r="Q9940" s="79"/>
    </row>
    <row r="9941" spans="11:17">
      <c r="K9941" s="68"/>
      <c r="M9941" s="93"/>
      <c r="N9941" s="79"/>
      <c r="P9941" s="68"/>
      <c r="Q9941" s="79"/>
    </row>
    <row r="9942" spans="11:17">
      <c r="K9942" s="68"/>
      <c r="M9942" s="93"/>
      <c r="N9942" s="79"/>
      <c r="P9942" s="68"/>
      <c r="Q9942" s="79"/>
    </row>
    <row r="9943" spans="11:17">
      <c r="K9943" s="68"/>
      <c r="M9943" s="93"/>
      <c r="N9943" s="79"/>
      <c r="P9943" s="68"/>
      <c r="Q9943" s="79"/>
    </row>
    <row r="9944" spans="11:17">
      <c r="K9944" s="68"/>
      <c r="M9944" s="93"/>
      <c r="N9944" s="79"/>
      <c r="P9944" s="68"/>
      <c r="Q9944" s="79"/>
    </row>
    <row r="9945" spans="11:17">
      <c r="K9945" s="68"/>
      <c r="M9945" s="93"/>
      <c r="N9945" s="79"/>
      <c r="P9945" s="68"/>
      <c r="Q9945" s="79"/>
    </row>
    <row r="9946" spans="11:17">
      <c r="K9946" s="68"/>
      <c r="M9946" s="93"/>
      <c r="N9946" s="79"/>
      <c r="P9946" s="68"/>
      <c r="Q9946" s="79"/>
    </row>
    <row r="9947" spans="11:17">
      <c r="K9947" s="68"/>
      <c r="M9947" s="93"/>
      <c r="N9947" s="79"/>
      <c r="P9947" s="68"/>
      <c r="Q9947" s="79"/>
    </row>
    <row r="9948" spans="11:17">
      <c r="K9948" s="68"/>
      <c r="M9948" s="93"/>
      <c r="N9948" s="79"/>
      <c r="P9948" s="68"/>
      <c r="Q9948" s="79"/>
    </row>
    <row r="9949" spans="11:17">
      <c r="K9949" s="68"/>
      <c r="M9949" s="93"/>
      <c r="N9949" s="79"/>
      <c r="P9949" s="68"/>
      <c r="Q9949" s="79"/>
    </row>
    <row r="9950" spans="11:17">
      <c r="K9950" s="68"/>
      <c r="M9950" s="93"/>
      <c r="N9950" s="79"/>
      <c r="P9950" s="68"/>
      <c r="Q9950" s="79"/>
    </row>
    <row r="9951" spans="11:17">
      <c r="K9951" s="68"/>
      <c r="M9951" s="93"/>
      <c r="N9951" s="79"/>
      <c r="P9951" s="68"/>
      <c r="Q9951" s="79"/>
    </row>
    <row r="9952" spans="11:17">
      <c r="K9952" s="68"/>
      <c r="M9952" s="93"/>
      <c r="N9952" s="79"/>
      <c r="P9952" s="68"/>
      <c r="Q9952" s="79"/>
    </row>
    <row r="9953" spans="11:17">
      <c r="K9953" s="68"/>
      <c r="M9953" s="93"/>
      <c r="N9953" s="79"/>
      <c r="P9953" s="68"/>
      <c r="Q9953" s="79"/>
    </row>
    <row r="9954" spans="11:17">
      <c r="K9954" s="68"/>
      <c r="M9954" s="93"/>
      <c r="N9954" s="79"/>
      <c r="P9954" s="68"/>
      <c r="Q9954" s="79"/>
    </row>
    <row r="9955" spans="11:17">
      <c r="K9955" s="68"/>
      <c r="M9955" s="93"/>
      <c r="N9955" s="79"/>
      <c r="P9955" s="68"/>
      <c r="Q9955" s="79"/>
    </row>
    <row r="9956" spans="11:17">
      <c r="K9956" s="68"/>
      <c r="M9956" s="93"/>
      <c r="N9956" s="79"/>
      <c r="P9956" s="68"/>
      <c r="Q9956" s="79"/>
    </row>
    <row r="9957" spans="11:17">
      <c r="K9957" s="68"/>
      <c r="M9957" s="93"/>
      <c r="N9957" s="79"/>
      <c r="P9957" s="68"/>
      <c r="Q9957" s="79"/>
    </row>
    <row r="9958" spans="11:17">
      <c r="K9958" s="68"/>
      <c r="M9958" s="93"/>
      <c r="N9958" s="79"/>
      <c r="P9958" s="68"/>
      <c r="Q9958" s="79"/>
    </row>
    <row r="9959" spans="11:17">
      <c r="K9959" s="68"/>
      <c r="M9959" s="93"/>
      <c r="N9959" s="79"/>
      <c r="P9959" s="68"/>
      <c r="Q9959" s="79"/>
    </row>
    <row r="9960" spans="11:17">
      <c r="K9960" s="68"/>
      <c r="M9960" s="93"/>
      <c r="N9960" s="79"/>
      <c r="P9960" s="68"/>
      <c r="Q9960" s="79"/>
    </row>
    <row r="9961" spans="11:17">
      <c r="K9961" s="68"/>
      <c r="M9961" s="93"/>
      <c r="N9961" s="79"/>
      <c r="P9961" s="68"/>
      <c r="Q9961" s="79"/>
    </row>
    <row r="9962" spans="11:17">
      <c r="K9962" s="68"/>
      <c r="M9962" s="93"/>
      <c r="N9962" s="79"/>
      <c r="P9962" s="68"/>
      <c r="Q9962" s="79"/>
    </row>
    <row r="9963" spans="11:17">
      <c r="K9963" s="68"/>
      <c r="M9963" s="93"/>
      <c r="N9963" s="79"/>
      <c r="P9963" s="68"/>
      <c r="Q9963" s="79"/>
    </row>
    <row r="9964" spans="11:17">
      <c r="K9964" s="68"/>
      <c r="M9964" s="93"/>
      <c r="N9964" s="79"/>
      <c r="P9964" s="68"/>
      <c r="Q9964" s="79"/>
    </row>
    <row r="9965" spans="11:17">
      <c r="K9965" s="68"/>
      <c r="M9965" s="93"/>
      <c r="N9965" s="79"/>
      <c r="P9965" s="68"/>
      <c r="Q9965" s="79"/>
    </row>
    <row r="9966" spans="11:17">
      <c r="K9966" s="68"/>
      <c r="M9966" s="93"/>
      <c r="N9966" s="79"/>
      <c r="P9966" s="68"/>
      <c r="Q9966" s="79"/>
    </row>
    <row r="9967" spans="11:17">
      <c r="K9967" s="68"/>
      <c r="M9967" s="93"/>
      <c r="N9967" s="79"/>
      <c r="P9967" s="68"/>
      <c r="Q9967" s="79"/>
    </row>
    <row r="9968" spans="11:17">
      <c r="K9968" s="68"/>
      <c r="M9968" s="93"/>
      <c r="N9968" s="79"/>
      <c r="P9968" s="68"/>
      <c r="Q9968" s="79"/>
    </row>
    <row r="9969" spans="11:17">
      <c r="K9969" s="68"/>
      <c r="M9969" s="93"/>
      <c r="N9969" s="79"/>
      <c r="P9969" s="68"/>
      <c r="Q9969" s="79"/>
    </row>
    <row r="9970" spans="11:17">
      <c r="K9970" s="68"/>
      <c r="M9970" s="93"/>
      <c r="N9970" s="79"/>
      <c r="P9970" s="68"/>
      <c r="Q9970" s="79"/>
    </row>
    <row r="9971" spans="11:17">
      <c r="K9971" s="68"/>
      <c r="M9971" s="93"/>
      <c r="N9971" s="79"/>
      <c r="P9971" s="68"/>
      <c r="Q9971" s="79"/>
    </row>
    <row r="9972" spans="11:17">
      <c r="K9972" s="68"/>
      <c r="M9972" s="93"/>
      <c r="N9972" s="79"/>
      <c r="P9972" s="68"/>
      <c r="Q9972" s="79"/>
    </row>
    <row r="9973" spans="11:17">
      <c r="K9973" s="68"/>
      <c r="M9973" s="93"/>
      <c r="N9973" s="79"/>
      <c r="P9973" s="68"/>
      <c r="Q9973" s="79"/>
    </row>
    <row r="9974" spans="11:17">
      <c r="K9974" s="68"/>
      <c r="M9974" s="93"/>
      <c r="N9974" s="79"/>
      <c r="P9974" s="68"/>
      <c r="Q9974" s="79"/>
    </row>
    <row r="9975" spans="11:17">
      <c r="K9975" s="68"/>
      <c r="M9975" s="93"/>
      <c r="N9975" s="79"/>
      <c r="P9975" s="68"/>
      <c r="Q9975" s="79"/>
    </row>
    <row r="9976" spans="11:17">
      <c r="K9976" s="68"/>
      <c r="M9976" s="93"/>
      <c r="N9976" s="79"/>
      <c r="P9976" s="68"/>
      <c r="Q9976" s="79"/>
    </row>
    <row r="9977" spans="11:17">
      <c r="K9977" s="68"/>
      <c r="M9977" s="93"/>
      <c r="N9977" s="79"/>
      <c r="P9977" s="68"/>
      <c r="Q9977" s="79"/>
    </row>
    <row r="9978" spans="11:17">
      <c r="K9978" s="68"/>
      <c r="M9978" s="93"/>
      <c r="N9978" s="79"/>
      <c r="P9978" s="68"/>
      <c r="Q9978" s="79"/>
    </row>
    <row r="9979" spans="11:17">
      <c r="K9979" s="68"/>
      <c r="M9979" s="93"/>
      <c r="N9979" s="79"/>
      <c r="P9979" s="68"/>
      <c r="Q9979" s="79"/>
    </row>
    <row r="9980" spans="11:17">
      <c r="K9980" s="68"/>
      <c r="M9980" s="93"/>
      <c r="N9980" s="79"/>
      <c r="P9980" s="68"/>
      <c r="Q9980" s="79"/>
    </row>
    <row r="9981" spans="11:17">
      <c r="K9981" s="68"/>
      <c r="M9981" s="93"/>
      <c r="N9981" s="79"/>
      <c r="P9981" s="68"/>
      <c r="Q9981" s="79"/>
    </row>
    <row r="9982" spans="11:17">
      <c r="K9982" s="68"/>
      <c r="M9982" s="93"/>
      <c r="N9982" s="79"/>
      <c r="P9982" s="68"/>
      <c r="Q9982" s="79"/>
    </row>
    <row r="9983" spans="11:17">
      <c r="K9983" s="68"/>
      <c r="M9983" s="93"/>
      <c r="N9983" s="79"/>
      <c r="P9983" s="68"/>
      <c r="Q9983" s="79"/>
    </row>
    <row r="9984" spans="11:17">
      <c r="K9984" s="68"/>
      <c r="M9984" s="93"/>
      <c r="N9984" s="79"/>
      <c r="P9984" s="68"/>
      <c r="Q9984" s="79"/>
    </row>
    <row r="9985" spans="11:17">
      <c r="K9985" s="68"/>
      <c r="M9985" s="93"/>
      <c r="N9985" s="79"/>
      <c r="P9985" s="68"/>
      <c r="Q9985" s="79"/>
    </row>
    <row r="9986" spans="11:17">
      <c r="K9986" s="68"/>
      <c r="M9986" s="93"/>
      <c r="N9986" s="79"/>
      <c r="P9986" s="68"/>
      <c r="Q9986" s="79"/>
    </row>
    <row r="9987" spans="11:17">
      <c r="K9987" s="68"/>
      <c r="M9987" s="93"/>
      <c r="N9987" s="79"/>
      <c r="P9987" s="68"/>
      <c r="Q9987" s="79"/>
    </row>
    <row r="9988" spans="11:17">
      <c r="K9988" s="68"/>
      <c r="M9988" s="93"/>
      <c r="N9988" s="79"/>
      <c r="P9988" s="68"/>
      <c r="Q9988" s="79"/>
    </row>
    <row r="9989" spans="11:17">
      <c r="K9989" s="68"/>
      <c r="M9989" s="93"/>
      <c r="N9989" s="79"/>
      <c r="P9989" s="68"/>
      <c r="Q9989" s="79"/>
    </row>
    <row r="9990" spans="11:17">
      <c r="K9990" s="68"/>
      <c r="M9990" s="93"/>
      <c r="N9990" s="79"/>
      <c r="P9990" s="68"/>
      <c r="Q9990" s="79"/>
    </row>
    <row r="9991" spans="11:17">
      <c r="K9991" s="68"/>
      <c r="M9991" s="93"/>
      <c r="N9991" s="79"/>
      <c r="P9991" s="68"/>
      <c r="Q9991" s="79"/>
    </row>
    <row r="9992" spans="11:17">
      <c r="K9992" s="68"/>
      <c r="M9992" s="93"/>
      <c r="N9992" s="79"/>
      <c r="P9992" s="68"/>
      <c r="Q9992" s="79"/>
    </row>
    <row r="9993" spans="11:17">
      <c r="K9993" s="68"/>
      <c r="M9993" s="93"/>
      <c r="N9993" s="79"/>
      <c r="P9993" s="68"/>
      <c r="Q9993" s="79"/>
    </row>
    <row r="9994" spans="11:17">
      <c r="K9994" s="68"/>
      <c r="M9994" s="93"/>
      <c r="N9994" s="79"/>
      <c r="P9994" s="68"/>
      <c r="Q9994" s="79"/>
    </row>
    <row r="9995" spans="11:17">
      <c r="K9995" s="68"/>
      <c r="M9995" s="93"/>
      <c r="N9995" s="79"/>
      <c r="P9995" s="68"/>
      <c r="Q9995" s="79"/>
    </row>
    <row r="9996" spans="11:17">
      <c r="K9996" s="68"/>
      <c r="M9996" s="93"/>
      <c r="N9996" s="79"/>
      <c r="P9996" s="68"/>
      <c r="Q9996" s="79"/>
    </row>
    <row r="9997" spans="11:17">
      <c r="K9997" s="68"/>
      <c r="M9997" s="93"/>
      <c r="N9997" s="79"/>
      <c r="P9997" s="68"/>
      <c r="Q9997" s="79"/>
    </row>
    <row r="9998" spans="11:17">
      <c r="K9998" s="68"/>
      <c r="M9998" s="93"/>
      <c r="N9998" s="79"/>
      <c r="P9998" s="68"/>
      <c r="Q9998" s="79"/>
    </row>
    <row r="9999" spans="11:17">
      <c r="K9999" s="68"/>
      <c r="M9999" s="93"/>
      <c r="N9999" s="79"/>
      <c r="P9999" s="68"/>
      <c r="Q9999" s="79"/>
    </row>
    <row r="10000" spans="11:17">
      <c r="K10000" s="68"/>
      <c r="M10000" s="93"/>
      <c r="N10000" s="79"/>
      <c r="P10000" s="68"/>
      <c r="Q10000" s="79"/>
    </row>
    <row r="10001" spans="11:17">
      <c r="K10001" s="68"/>
      <c r="M10001" s="93"/>
      <c r="N10001" s="79"/>
      <c r="P10001" s="68"/>
      <c r="Q10001" s="79"/>
    </row>
    <row r="10002" spans="11:17">
      <c r="K10002" s="68"/>
      <c r="M10002" s="93"/>
      <c r="N10002" s="79"/>
      <c r="P10002" s="68"/>
      <c r="Q10002" s="79"/>
    </row>
    <row r="10003" spans="11:17">
      <c r="K10003" s="68"/>
      <c r="M10003" s="93"/>
      <c r="N10003" s="79"/>
      <c r="P10003" s="68"/>
      <c r="Q10003" s="79"/>
    </row>
    <row r="10004" spans="11:17">
      <c r="K10004" s="68"/>
      <c r="M10004" s="93"/>
      <c r="N10004" s="79"/>
      <c r="P10004" s="68"/>
      <c r="Q10004" s="79"/>
    </row>
    <row r="10005" spans="11:17">
      <c r="K10005" s="68"/>
      <c r="M10005" s="93"/>
      <c r="N10005" s="79"/>
      <c r="P10005" s="68"/>
      <c r="Q10005" s="79"/>
    </row>
    <row r="10006" spans="11:17">
      <c r="K10006" s="68"/>
      <c r="M10006" s="93"/>
      <c r="N10006" s="79"/>
      <c r="P10006" s="68"/>
      <c r="Q10006" s="79"/>
    </row>
    <row r="10007" spans="11:17">
      <c r="K10007" s="68"/>
      <c r="M10007" s="93"/>
      <c r="N10007" s="79"/>
      <c r="P10007" s="68"/>
      <c r="Q10007" s="79"/>
    </row>
    <row r="10008" spans="11:17">
      <c r="K10008" s="68"/>
      <c r="M10008" s="93"/>
      <c r="N10008" s="79"/>
      <c r="P10008" s="68"/>
      <c r="Q10008" s="79"/>
    </row>
    <row r="10009" spans="11:17">
      <c r="K10009" s="68"/>
      <c r="M10009" s="93"/>
      <c r="N10009" s="79"/>
      <c r="P10009" s="68"/>
      <c r="Q10009" s="79"/>
    </row>
    <row r="10010" spans="11:17">
      <c r="K10010" s="68"/>
      <c r="M10010" s="93"/>
      <c r="N10010" s="79"/>
      <c r="P10010" s="68"/>
      <c r="Q10010" s="79"/>
    </row>
    <row r="10011" spans="11:17">
      <c r="K10011" s="68"/>
      <c r="M10011" s="93"/>
      <c r="N10011" s="79"/>
      <c r="P10011" s="68"/>
      <c r="Q10011" s="79"/>
    </row>
    <row r="10012" spans="11:17">
      <c r="K10012" s="68"/>
      <c r="M10012" s="93"/>
      <c r="N10012" s="79"/>
      <c r="P10012" s="68"/>
      <c r="Q10012" s="79"/>
    </row>
    <row r="10013" spans="11:17">
      <c r="K10013" s="68"/>
      <c r="M10013" s="93"/>
      <c r="N10013" s="79"/>
      <c r="P10013" s="68"/>
      <c r="Q10013" s="79"/>
    </row>
    <row r="10014" spans="11:17">
      <c r="K10014" s="68"/>
      <c r="M10014" s="93"/>
      <c r="N10014" s="79"/>
      <c r="P10014" s="68"/>
      <c r="Q10014" s="79"/>
    </row>
    <row r="10015" spans="11:17">
      <c r="K10015" s="68"/>
      <c r="M10015" s="93"/>
      <c r="N10015" s="79"/>
      <c r="P10015" s="68"/>
      <c r="Q10015" s="79"/>
    </row>
    <row r="10016" spans="11:17">
      <c r="K10016" s="68"/>
      <c r="M10016" s="93"/>
      <c r="N10016" s="79"/>
      <c r="P10016" s="68"/>
      <c r="Q10016" s="79"/>
    </row>
    <row r="10017" spans="11:17">
      <c r="K10017" s="68"/>
      <c r="M10017" s="93"/>
      <c r="N10017" s="79"/>
      <c r="P10017" s="68"/>
      <c r="Q10017" s="79"/>
    </row>
    <row r="10018" spans="11:17">
      <c r="K10018" s="68"/>
      <c r="M10018" s="93"/>
      <c r="N10018" s="79"/>
      <c r="P10018" s="68"/>
      <c r="Q10018" s="79"/>
    </row>
    <row r="10019" spans="11:17">
      <c r="K10019" s="68"/>
      <c r="M10019" s="93"/>
      <c r="N10019" s="79"/>
      <c r="P10019" s="68"/>
      <c r="Q10019" s="79"/>
    </row>
    <row r="10020" spans="11:17">
      <c r="K10020" s="68"/>
      <c r="M10020" s="93"/>
      <c r="N10020" s="79"/>
      <c r="P10020" s="68"/>
      <c r="Q10020" s="79"/>
    </row>
    <row r="10021" spans="11:17">
      <c r="K10021" s="68"/>
      <c r="M10021" s="93"/>
      <c r="N10021" s="79"/>
      <c r="P10021" s="68"/>
      <c r="Q10021" s="79"/>
    </row>
    <row r="10022" spans="11:17">
      <c r="K10022" s="68"/>
      <c r="M10022" s="93"/>
      <c r="N10022" s="79"/>
      <c r="P10022" s="68"/>
      <c r="Q10022" s="79"/>
    </row>
    <row r="10023" spans="11:17">
      <c r="K10023" s="68"/>
      <c r="M10023" s="93"/>
      <c r="N10023" s="79"/>
      <c r="P10023" s="68"/>
      <c r="Q10023" s="79"/>
    </row>
    <row r="10024" spans="11:17">
      <c r="K10024" s="68"/>
      <c r="M10024" s="93"/>
      <c r="N10024" s="79"/>
      <c r="P10024" s="68"/>
      <c r="Q10024" s="79"/>
    </row>
    <row r="10025" spans="11:17">
      <c r="K10025" s="68"/>
      <c r="M10025" s="93"/>
      <c r="N10025" s="79"/>
      <c r="P10025" s="68"/>
      <c r="Q10025" s="79"/>
    </row>
    <row r="10026" spans="11:17">
      <c r="K10026" s="68"/>
      <c r="M10026" s="93"/>
      <c r="N10026" s="79"/>
      <c r="P10026" s="68"/>
      <c r="Q10026" s="79"/>
    </row>
    <row r="10027" spans="11:17">
      <c r="K10027" s="68"/>
      <c r="M10027" s="93"/>
      <c r="N10027" s="79"/>
      <c r="P10027" s="68"/>
      <c r="Q10027" s="79"/>
    </row>
    <row r="10028" spans="11:17">
      <c r="K10028" s="68"/>
      <c r="M10028" s="93"/>
      <c r="N10028" s="79"/>
      <c r="P10028" s="68"/>
      <c r="Q10028" s="79"/>
    </row>
    <row r="10029" spans="11:17">
      <c r="K10029" s="68"/>
      <c r="M10029" s="93"/>
      <c r="N10029" s="79"/>
      <c r="P10029" s="68"/>
      <c r="Q10029" s="79"/>
    </row>
    <row r="10030" spans="11:17">
      <c r="K10030" s="68"/>
      <c r="M10030" s="93"/>
      <c r="N10030" s="79"/>
      <c r="P10030" s="68"/>
      <c r="Q10030" s="79"/>
    </row>
    <row r="10031" spans="11:17">
      <c r="K10031" s="68"/>
      <c r="M10031" s="93"/>
      <c r="N10031" s="79"/>
      <c r="P10031" s="68"/>
      <c r="Q10031" s="79"/>
    </row>
    <row r="10032" spans="11:17">
      <c r="K10032" s="68"/>
      <c r="M10032" s="93"/>
      <c r="N10032" s="79"/>
      <c r="P10032" s="68"/>
      <c r="Q10032" s="79"/>
    </row>
    <row r="10033" spans="11:17">
      <c r="K10033" s="68"/>
      <c r="M10033" s="93"/>
      <c r="N10033" s="79"/>
      <c r="P10033" s="68"/>
      <c r="Q10033" s="79"/>
    </row>
    <row r="10034" spans="11:17">
      <c r="K10034" s="68"/>
      <c r="M10034" s="93"/>
      <c r="N10034" s="79"/>
      <c r="P10034" s="68"/>
      <c r="Q10034" s="79"/>
    </row>
    <row r="10035" spans="11:17">
      <c r="K10035" s="68"/>
      <c r="M10035" s="93"/>
      <c r="N10035" s="79"/>
      <c r="P10035" s="68"/>
      <c r="Q10035" s="79"/>
    </row>
    <row r="10036" spans="11:17">
      <c r="K10036" s="68"/>
      <c r="M10036" s="93"/>
      <c r="N10036" s="79"/>
      <c r="P10036" s="68"/>
      <c r="Q10036" s="79"/>
    </row>
    <row r="10037" spans="11:17">
      <c r="K10037" s="68"/>
      <c r="M10037" s="93"/>
      <c r="N10037" s="79"/>
      <c r="P10037" s="68"/>
      <c r="Q10037" s="79"/>
    </row>
    <row r="10038" spans="11:17">
      <c r="K10038" s="68"/>
      <c r="M10038" s="93"/>
      <c r="N10038" s="79"/>
      <c r="P10038" s="68"/>
      <c r="Q10038" s="79"/>
    </row>
    <row r="10039" spans="11:17">
      <c r="K10039" s="68"/>
      <c r="M10039" s="93"/>
      <c r="N10039" s="79"/>
      <c r="P10039" s="68"/>
      <c r="Q10039" s="79"/>
    </row>
    <row r="10040" spans="11:17">
      <c r="K10040" s="68"/>
      <c r="M10040" s="93"/>
      <c r="N10040" s="79"/>
      <c r="P10040" s="68"/>
      <c r="Q10040" s="79"/>
    </row>
    <row r="10041" spans="11:17">
      <c r="K10041" s="68"/>
      <c r="M10041" s="93"/>
      <c r="N10041" s="79"/>
      <c r="P10041" s="68"/>
      <c r="Q10041" s="79"/>
    </row>
    <row r="10042" spans="11:17">
      <c r="K10042" s="68"/>
      <c r="M10042" s="93"/>
      <c r="N10042" s="79"/>
      <c r="P10042" s="68"/>
      <c r="Q10042" s="79"/>
    </row>
    <row r="10043" spans="11:17">
      <c r="K10043" s="68"/>
      <c r="M10043" s="93"/>
      <c r="N10043" s="79"/>
      <c r="P10043" s="68"/>
      <c r="Q10043" s="79"/>
    </row>
    <row r="10044" spans="11:17">
      <c r="K10044" s="68"/>
      <c r="M10044" s="93"/>
      <c r="N10044" s="79"/>
      <c r="P10044" s="68"/>
      <c r="Q10044" s="79"/>
    </row>
    <row r="10045" spans="11:17">
      <c r="K10045" s="68"/>
      <c r="M10045" s="93"/>
      <c r="N10045" s="79"/>
      <c r="P10045" s="68"/>
      <c r="Q10045" s="79"/>
    </row>
    <row r="10046" spans="11:17">
      <c r="K10046" s="68"/>
      <c r="M10046" s="93"/>
      <c r="N10046" s="79"/>
      <c r="P10046" s="68"/>
      <c r="Q10046" s="79"/>
    </row>
    <row r="10047" spans="11:17">
      <c r="K10047" s="68"/>
      <c r="M10047" s="93"/>
      <c r="N10047" s="79"/>
      <c r="P10047" s="68"/>
      <c r="Q10047" s="79"/>
    </row>
    <row r="10048" spans="11:17">
      <c r="K10048" s="68"/>
      <c r="M10048" s="93"/>
      <c r="N10048" s="79"/>
      <c r="P10048" s="68"/>
      <c r="Q10048" s="79"/>
    </row>
    <row r="10049" spans="11:17">
      <c r="K10049" s="68"/>
      <c r="M10049" s="93"/>
      <c r="N10049" s="79"/>
      <c r="P10049" s="68"/>
      <c r="Q10049" s="79"/>
    </row>
    <row r="10050" spans="11:17">
      <c r="K10050" s="68"/>
      <c r="M10050" s="93"/>
      <c r="N10050" s="79"/>
      <c r="P10050" s="68"/>
      <c r="Q10050" s="79"/>
    </row>
    <row r="10051" spans="11:17">
      <c r="K10051" s="68"/>
      <c r="M10051" s="93"/>
      <c r="N10051" s="79"/>
      <c r="P10051" s="68"/>
      <c r="Q10051" s="79"/>
    </row>
    <row r="10052" spans="11:17">
      <c r="K10052" s="68"/>
      <c r="M10052" s="93"/>
      <c r="N10052" s="79"/>
      <c r="P10052" s="68"/>
      <c r="Q10052" s="79"/>
    </row>
    <row r="10053" spans="11:17">
      <c r="K10053" s="68"/>
      <c r="M10053" s="93"/>
      <c r="N10053" s="79"/>
      <c r="P10053" s="68"/>
      <c r="Q10053" s="79"/>
    </row>
    <row r="10054" spans="11:17">
      <c r="K10054" s="68"/>
      <c r="M10054" s="93"/>
      <c r="N10054" s="79"/>
      <c r="P10054" s="68"/>
      <c r="Q10054" s="79"/>
    </row>
    <row r="10055" spans="11:17">
      <c r="K10055" s="68"/>
      <c r="M10055" s="93"/>
      <c r="N10055" s="79"/>
      <c r="P10055" s="68"/>
      <c r="Q10055" s="79"/>
    </row>
    <row r="10056" spans="11:17">
      <c r="K10056" s="68"/>
      <c r="M10056" s="93"/>
      <c r="N10056" s="79"/>
      <c r="P10056" s="68"/>
      <c r="Q10056" s="79"/>
    </row>
    <row r="10057" spans="11:17">
      <c r="K10057" s="68"/>
      <c r="M10057" s="93"/>
      <c r="N10057" s="79"/>
      <c r="P10057" s="68"/>
      <c r="Q10057" s="79"/>
    </row>
    <row r="10058" spans="11:17">
      <c r="K10058" s="68"/>
      <c r="M10058" s="93"/>
      <c r="N10058" s="79"/>
      <c r="P10058" s="68"/>
      <c r="Q10058" s="79"/>
    </row>
    <row r="10059" spans="11:17">
      <c r="K10059" s="68"/>
      <c r="M10059" s="93"/>
      <c r="N10059" s="79"/>
      <c r="P10059" s="68"/>
      <c r="Q10059" s="79"/>
    </row>
    <row r="10060" spans="11:17">
      <c r="K10060" s="68"/>
      <c r="M10060" s="93"/>
      <c r="N10060" s="79"/>
      <c r="P10060" s="68"/>
      <c r="Q10060" s="79"/>
    </row>
    <row r="10061" spans="11:17">
      <c r="K10061" s="68"/>
      <c r="M10061" s="93"/>
      <c r="N10061" s="79"/>
      <c r="P10061" s="68"/>
      <c r="Q10061" s="79"/>
    </row>
    <row r="10062" spans="11:17">
      <c r="K10062" s="68"/>
      <c r="M10062" s="93"/>
      <c r="N10062" s="79"/>
      <c r="P10062" s="68"/>
      <c r="Q10062" s="79"/>
    </row>
    <row r="10063" spans="11:17">
      <c r="K10063" s="68"/>
      <c r="M10063" s="93"/>
      <c r="N10063" s="79"/>
      <c r="P10063" s="68"/>
      <c r="Q10063" s="79"/>
    </row>
    <row r="10064" spans="11:17">
      <c r="K10064" s="68"/>
      <c r="M10064" s="93"/>
      <c r="N10064" s="79"/>
      <c r="P10064" s="68"/>
      <c r="Q10064" s="79"/>
    </row>
    <row r="10065" spans="11:17">
      <c r="K10065" s="68"/>
      <c r="M10065" s="93"/>
      <c r="N10065" s="79"/>
      <c r="P10065" s="68"/>
      <c r="Q10065" s="79"/>
    </row>
    <row r="10066" spans="11:17">
      <c r="K10066" s="68"/>
      <c r="M10066" s="93"/>
      <c r="N10066" s="79"/>
      <c r="P10066" s="68"/>
      <c r="Q10066" s="79"/>
    </row>
    <row r="10067" spans="11:17">
      <c r="K10067" s="68"/>
      <c r="M10067" s="93"/>
      <c r="N10067" s="79"/>
      <c r="P10067" s="68"/>
      <c r="Q10067" s="79"/>
    </row>
    <row r="10068" spans="11:17">
      <c r="K10068" s="68"/>
      <c r="M10068" s="93"/>
      <c r="N10068" s="79"/>
      <c r="P10068" s="68"/>
      <c r="Q10068" s="79"/>
    </row>
    <row r="10069" spans="11:17">
      <c r="K10069" s="68"/>
      <c r="M10069" s="93"/>
      <c r="N10069" s="79"/>
      <c r="P10069" s="68"/>
      <c r="Q10069" s="79"/>
    </row>
    <row r="10070" spans="11:17">
      <c r="K10070" s="68"/>
      <c r="M10070" s="93"/>
      <c r="N10070" s="79"/>
      <c r="P10070" s="68"/>
      <c r="Q10070" s="79"/>
    </row>
    <row r="10071" spans="11:17">
      <c r="K10071" s="68"/>
      <c r="M10071" s="93"/>
      <c r="N10071" s="79"/>
      <c r="P10071" s="68"/>
      <c r="Q10071" s="79"/>
    </row>
    <row r="10072" spans="11:17">
      <c r="K10072" s="68"/>
      <c r="M10072" s="93"/>
      <c r="N10072" s="79"/>
      <c r="P10072" s="68"/>
      <c r="Q10072" s="79"/>
    </row>
    <row r="10073" spans="11:17">
      <c r="K10073" s="68"/>
      <c r="M10073" s="93"/>
      <c r="N10073" s="79"/>
      <c r="P10073" s="68"/>
      <c r="Q10073" s="79"/>
    </row>
    <row r="10074" spans="11:17">
      <c r="K10074" s="68"/>
      <c r="M10074" s="93"/>
      <c r="N10074" s="79"/>
      <c r="P10074" s="68"/>
      <c r="Q10074" s="79"/>
    </row>
    <row r="10075" spans="11:17">
      <c r="K10075" s="68"/>
      <c r="M10075" s="93"/>
      <c r="N10075" s="79"/>
      <c r="P10075" s="68"/>
      <c r="Q10075" s="79"/>
    </row>
    <row r="10076" spans="11:17">
      <c r="K10076" s="68"/>
      <c r="M10076" s="93"/>
      <c r="N10076" s="79"/>
      <c r="P10076" s="68"/>
      <c r="Q10076" s="79"/>
    </row>
    <row r="10077" spans="11:17">
      <c r="K10077" s="68"/>
      <c r="M10077" s="93"/>
      <c r="N10077" s="79"/>
      <c r="P10077" s="68"/>
      <c r="Q10077" s="79"/>
    </row>
    <row r="10078" spans="11:17">
      <c r="K10078" s="68"/>
      <c r="M10078" s="93"/>
      <c r="N10078" s="79"/>
      <c r="P10078" s="68"/>
      <c r="Q10078" s="79"/>
    </row>
    <row r="10079" spans="11:17">
      <c r="K10079" s="68"/>
      <c r="M10079" s="93"/>
      <c r="N10079" s="79"/>
      <c r="P10079" s="68"/>
      <c r="Q10079" s="79"/>
    </row>
    <row r="10080" spans="11:17">
      <c r="K10080" s="68"/>
      <c r="M10080" s="93"/>
      <c r="N10080" s="79"/>
      <c r="P10080" s="68"/>
      <c r="Q10080" s="79"/>
    </row>
    <row r="10081" spans="11:17">
      <c r="K10081" s="68"/>
      <c r="M10081" s="93"/>
      <c r="N10081" s="79"/>
      <c r="P10081" s="68"/>
      <c r="Q10081" s="79"/>
    </row>
    <row r="10082" spans="11:17">
      <c r="K10082" s="68"/>
      <c r="M10082" s="93"/>
      <c r="N10082" s="79"/>
      <c r="P10082" s="68"/>
      <c r="Q10082" s="79"/>
    </row>
    <row r="10083" spans="11:17">
      <c r="K10083" s="68"/>
      <c r="M10083" s="93"/>
      <c r="N10083" s="79"/>
      <c r="P10083" s="68"/>
      <c r="Q10083" s="79"/>
    </row>
    <row r="10084" spans="11:17">
      <c r="K10084" s="68"/>
      <c r="M10084" s="93"/>
      <c r="N10084" s="79"/>
      <c r="P10084" s="68"/>
      <c r="Q10084" s="79"/>
    </row>
    <row r="10085" spans="11:17">
      <c r="K10085" s="68"/>
      <c r="M10085" s="93"/>
      <c r="N10085" s="79"/>
      <c r="P10085" s="68"/>
      <c r="Q10085" s="79"/>
    </row>
    <row r="10086" spans="11:17">
      <c r="K10086" s="68"/>
      <c r="M10086" s="93"/>
      <c r="N10086" s="79"/>
      <c r="P10086" s="68"/>
      <c r="Q10086" s="79"/>
    </row>
    <row r="10087" spans="11:17">
      <c r="K10087" s="68"/>
      <c r="M10087" s="93"/>
      <c r="N10087" s="79"/>
      <c r="P10087" s="68"/>
      <c r="Q10087" s="79"/>
    </row>
    <row r="10088" spans="11:17">
      <c r="K10088" s="68"/>
      <c r="M10088" s="93"/>
      <c r="N10088" s="79"/>
      <c r="P10088" s="68"/>
      <c r="Q10088" s="79"/>
    </row>
    <row r="10089" spans="11:17">
      <c r="K10089" s="68"/>
      <c r="M10089" s="93"/>
      <c r="N10089" s="79"/>
      <c r="P10089" s="68"/>
      <c r="Q10089" s="79"/>
    </row>
    <row r="10090" spans="11:17">
      <c r="K10090" s="68"/>
      <c r="M10090" s="93"/>
      <c r="N10090" s="79"/>
      <c r="P10090" s="68"/>
      <c r="Q10090" s="79"/>
    </row>
    <row r="10091" spans="11:17">
      <c r="K10091" s="68"/>
      <c r="M10091" s="93"/>
      <c r="N10091" s="79"/>
      <c r="P10091" s="68"/>
      <c r="Q10091" s="79"/>
    </row>
    <row r="10092" spans="11:17">
      <c r="K10092" s="68"/>
      <c r="M10092" s="93"/>
      <c r="N10092" s="79"/>
      <c r="P10092" s="68"/>
      <c r="Q10092" s="79"/>
    </row>
    <row r="10093" spans="11:17">
      <c r="K10093" s="68"/>
      <c r="M10093" s="93"/>
      <c r="N10093" s="79"/>
      <c r="P10093" s="68"/>
      <c r="Q10093" s="79"/>
    </row>
    <row r="10094" spans="11:17">
      <c r="K10094" s="68"/>
      <c r="M10094" s="93"/>
      <c r="N10094" s="79"/>
      <c r="P10094" s="68"/>
      <c r="Q10094" s="79"/>
    </row>
    <row r="10095" spans="11:17">
      <c r="K10095" s="68"/>
      <c r="M10095" s="93"/>
      <c r="N10095" s="79"/>
      <c r="P10095" s="68"/>
      <c r="Q10095" s="79"/>
    </row>
    <row r="10096" spans="11:17">
      <c r="K10096" s="68"/>
      <c r="M10096" s="93"/>
      <c r="N10096" s="79"/>
      <c r="P10096" s="68"/>
      <c r="Q10096" s="79"/>
    </row>
    <row r="10097" spans="11:17">
      <c r="K10097" s="68"/>
      <c r="M10097" s="93"/>
      <c r="N10097" s="79"/>
      <c r="P10097" s="68"/>
      <c r="Q10097" s="79"/>
    </row>
    <row r="10098" spans="11:17">
      <c r="K10098" s="68"/>
      <c r="M10098" s="93"/>
      <c r="N10098" s="79"/>
      <c r="P10098" s="68"/>
      <c r="Q10098" s="79"/>
    </row>
    <row r="10099" spans="11:17">
      <c r="K10099" s="68"/>
      <c r="M10099" s="93"/>
      <c r="N10099" s="79"/>
      <c r="P10099" s="68"/>
      <c r="Q10099" s="79"/>
    </row>
    <row r="10100" spans="11:17">
      <c r="K10100" s="68"/>
      <c r="M10100" s="93"/>
      <c r="N10100" s="79"/>
      <c r="P10100" s="68"/>
      <c r="Q10100" s="79"/>
    </row>
    <row r="10101" spans="11:17">
      <c r="K10101" s="68"/>
      <c r="M10101" s="93"/>
      <c r="N10101" s="79"/>
      <c r="P10101" s="68"/>
      <c r="Q10101" s="79"/>
    </row>
    <row r="10102" spans="11:17">
      <c r="K10102" s="68"/>
      <c r="M10102" s="93"/>
      <c r="N10102" s="79"/>
      <c r="P10102" s="68"/>
      <c r="Q10102" s="79"/>
    </row>
    <row r="10103" spans="11:17">
      <c r="K10103" s="68"/>
      <c r="M10103" s="93"/>
      <c r="N10103" s="79"/>
      <c r="P10103" s="68"/>
      <c r="Q10103" s="79"/>
    </row>
    <row r="10104" spans="11:17">
      <c r="K10104" s="68"/>
      <c r="M10104" s="93"/>
      <c r="N10104" s="79"/>
      <c r="P10104" s="68"/>
      <c r="Q10104" s="79"/>
    </row>
    <row r="10105" spans="11:17">
      <c r="K10105" s="68"/>
      <c r="M10105" s="93"/>
      <c r="N10105" s="79"/>
      <c r="P10105" s="68"/>
      <c r="Q10105" s="79"/>
    </row>
    <row r="10106" spans="11:17">
      <c r="K10106" s="68"/>
      <c r="M10106" s="93"/>
      <c r="N10106" s="79"/>
      <c r="P10106" s="68"/>
      <c r="Q10106" s="79"/>
    </row>
    <row r="10107" spans="11:17">
      <c r="K10107" s="68"/>
      <c r="M10107" s="93"/>
      <c r="N10107" s="79"/>
      <c r="P10107" s="68"/>
      <c r="Q10107" s="79"/>
    </row>
    <row r="10108" spans="11:17">
      <c r="K10108" s="68"/>
      <c r="M10108" s="93"/>
      <c r="N10108" s="79"/>
      <c r="P10108" s="68"/>
      <c r="Q10108" s="79"/>
    </row>
    <row r="10109" spans="11:17">
      <c r="K10109" s="68"/>
      <c r="M10109" s="93"/>
      <c r="N10109" s="79"/>
      <c r="P10109" s="68"/>
      <c r="Q10109" s="79"/>
    </row>
    <row r="10110" spans="11:17">
      <c r="K10110" s="68"/>
      <c r="M10110" s="93"/>
      <c r="N10110" s="79"/>
      <c r="P10110" s="68"/>
      <c r="Q10110" s="79"/>
    </row>
    <row r="10111" spans="11:17">
      <c r="K10111" s="68"/>
      <c r="M10111" s="93"/>
      <c r="N10111" s="79"/>
      <c r="P10111" s="68"/>
      <c r="Q10111" s="79"/>
    </row>
    <row r="10112" spans="11:17">
      <c r="K10112" s="68"/>
      <c r="M10112" s="93"/>
      <c r="N10112" s="79"/>
      <c r="P10112" s="68"/>
      <c r="Q10112" s="79"/>
    </row>
    <row r="10113" spans="11:17">
      <c r="K10113" s="68"/>
      <c r="M10113" s="93"/>
      <c r="N10113" s="79"/>
      <c r="P10113" s="68"/>
      <c r="Q10113" s="79"/>
    </row>
    <row r="10114" spans="11:17">
      <c r="K10114" s="68"/>
      <c r="M10114" s="93"/>
      <c r="N10114" s="79"/>
      <c r="P10114" s="68"/>
      <c r="Q10114" s="79"/>
    </row>
    <row r="10115" spans="11:17">
      <c r="K10115" s="68"/>
      <c r="M10115" s="93"/>
      <c r="N10115" s="79"/>
      <c r="P10115" s="68"/>
      <c r="Q10115" s="79"/>
    </row>
    <row r="10116" spans="11:17">
      <c r="K10116" s="68"/>
      <c r="M10116" s="93"/>
      <c r="N10116" s="79"/>
      <c r="P10116" s="68"/>
      <c r="Q10116" s="79"/>
    </row>
    <row r="10117" spans="11:17">
      <c r="K10117" s="68"/>
      <c r="M10117" s="93"/>
      <c r="N10117" s="79"/>
      <c r="P10117" s="68"/>
      <c r="Q10117" s="79"/>
    </row>
    <row r="10118" spans="11:17">
      <c r="K10118" s="68"/>
      <c r="M10118" s="93"/>
      <c r="N10118" s="79"/>
      <c r="P10118" s="68"/>
      <c r="Q10118" s="79"/>
    </row>
    <row r="10119" spans="11:17">
      <c r="K10119" s="68"/>
      <c r="M10119" s="93"/>
      <c r="N10119" s="79"/>
      <c r="P10119" s="68"/>
      <c r="Q10119" s="79"/>
    </row>
    <row r="10120" spans="11:17">
      <c r="K10120" s="68"/>
      <c r="M10120" s="93"/>
      <c r="N10120" s="79"/>
      <c r="P10120" s="68"/>
      <c r="Q10120" s="79"/>
    </row>
    <row r="10121" spans="11:17">
      <c r="K10121" s="68"/>
      <c r="M10121" s="93"/>
      <c r="N10121" s="79"/>
      <c r="P10121" s="68"/>
      <c r="Q10121" s="79"/>
    </row>
    <row r="10122" spans="11:17">
      <c r="K10122" s="68"/>
      <c r="M10122" s="93"/>
      <c r="N10122" s="79"/>
      <c r="P10122" s="68"/>
      <c r="Q10122" s="79"/>
    </row>
    <row r="10123" spans="11:17">
      <c r="K10123" s="68"/>
      <c r="M10123" s="93"/>
      <c r="N10123" s="79"/>
      <c r="P10123" s="68"/>
      <c r="Q10123" s="79"/>
    </row>
    <row r="10124" spans="11:17">
      <c r="K10124" s="68"/>
      <c r="M10124" s="93"/>
      <c r="N10124" s="79"/>
      <c r="P10124" s="68"/>
      <c r="Q10124" s="79"/>
    </row>
    <row r="10125" spans="11:17">
      <c r="K10125" s="68"/>
      <c r="M10125" s="93"/>
      <c r="N10125" s="79"/>
      <c r="P10125" s="68"/>
      <c r="Q10125" s="79"/>
    </row>
    <row r="10126" spans="11:17">
      <c r="K10126" s="68"/>
      <c r="M10126" s="93"/>
      <c r="N10126" s="79"/>
      <c r="P10126" s="68"/>
      <c r="Q10126" s="79"/>
    </row>
    <row r="10127" spans="11:17">
      <c r="K10127" s="68"/>
      <c r="M10127" s="93"/>
      <c r="N10127" s="79"/>
      <c r="P10127" s="68"/>
      <c r="Q10127" s="79"/>
    </row>
    <row r="10128" spans="11:17">
      <c r="K10128" s="68"/>
      <c r="M10128" s="93"/>
      <c r="N10128" s="79"/>
      <c r="P10128" s="68"/>
      <c r="Q10128" s="79"/>
    </row>
    <row r="10129" spans="11:17">
      <c r="K10129" s="68"/>
      <c r="M10129" s="93"/>
      <c r="N10129" s="79"/>
      <c r="P10129" s="68"/>
      <c r="Q10129" s="79"/>
    </row>
    <row r="10130" spans="11:17">
      <c r="K10130" s="68"/>
      <c r="M10130" s="93"/>
      <c r="N10130" s="79"/>
      <c r="P10130" s="68"/>
      <c r="Q10130" s="79"/>
    </row>
    <row r="10131" spans="11:17">
      <c r="K10131" s="68"/>
      <c r="M10131" s="93"/>
      <c r="N10131" s="79"/>
      <c r="P10131" s="68"/>
      <c r="Q10131" s="79"/>
    </row>
    <row r="10132" spans="11:17">
      <c r="K10132" s="68"/>
      <c r="M10132" s="93"/>
      <c r="N10132" s="79"/>
      <c r="P10132" s="68"/>
      <c r="Q10132" s="79"/>
    </row>
    <row r="10133" spans="11:17">
      <c r="K10133" s="68"/>
      <c r="M10133" s="93"/>
      <c r="N10133" s="79"/>
      <c r="P10133" s="68"/>
      <c r="Q10133" s="79"/>
    </row>
    <row r="10134" spans="11:17">
      <c r="K10134" s="68"/>
      <c r="M10134" s="93"/>
      <c r="N10134" s="79"/>
      <c r="P10134" s="68"/>
      <c r="Q10134" s="79"/>
    </row>
    <row r="10135" spans="11:17">
      <c r="K10135" s="68"/>
      <c r="M10135" s="93"/>
      <c r="N10135" s="79"/>
      <c r="P10135" s="68"/>
      <c r="Q10135" s="79"/>
    </row>
    <row r="10136" spans="11:17">
      <c r="K10136" s="68"/>
      <c r="M10136" s="93"/>
      <c r="N10136" s="79"/>
      <c r="P10136" s="68"/>
      <c r="Q10136" s="79"/>
    </row>
    <row r="10137" spans="11:17">
      <c r="K10137" s="68"/>
      <c r="M10137" s="93"/>
      <c r="N10137" s="79"/>
      <c r="P10137" s="68"/>
      <c r="Q10137" s="79"/>
    </row>
    <row r="10138" spans="11:17">
      <c r="K10138" s="68"/>
      <c r="M10138" s="93"/>
      <c r="N10138" s="79"/>
      <c r="P10138" s="68"/>
      <c r="Q10138" s="79"/>
    </row>
    <row r="10139" spans="11:17">
      <c r="K10139" s="68"/>
      <c r="M10139" s="93"/>
      <c r="N10139" s="79"/>
      <c r="P10139" s="68"/>
      <c r="Q10139" s="79"/>
    </row>
    <row r="10140" spans="11:17">
      <c r="K10140" s="68"/>
      <c r="M10140" s="93"/>
      <c r="N10140" s="79"/>
      <c r="P10140" s="68"/>
      <c r="Q10140" s="79"/>
    </row>
    <row r="10141" spans="11:17">
      <c r="K10141" s="68"/>
      <c r="M10141" s="93"/>
      <c r="N10141" s="79"/>
      <c r="P10141" s="68"/>
      <c r="Q10141" s="79"/>
    </row>
    <row r="10142" spans="11:17">
      <c r="K10142" s="68"/>
      <c r="M10142" s="93"/>
      <c r="N10142" s="79"/>
      <c r="P10142" s="68"/>
      <c r="Q10142" s="79"/>
    </row>
    <row r="10143" spans="11:17">
      <c r="K10143" s="68"/>
      <c r="M10143" s="93"/>
      <c r="N10143" s="79"/>
      <c r="P10143" s="68"/>
      <c r="Q10143" s="79"/>
    </row>
    <row r="10144" spans="11:17">
      <c r="K10144" s="68"/>
      <c r="M10144" s="93"/>
      <c r="N10144" s="79"/>
      <c r="P10144" s="68"/>
      <c r="Q10144" s="79"/>
    </row>
    <row r="10145" spans="11:17">
      <c r="K10145" s="68"/>
      <c r="M10145" s="93"/>
      <c r="N10145" s="79"/>
      <c r="P10145" s="68"/>
      <c r="Q10145" s="79"/>
    </row>
    <row r="10146" spans="11:17">
      <c r="K10146" s="68"/>
      <c r="M10146" s="93"/>
      <c r="N10146" s="79"/>
      <c r="P10146" s="68"/>
      <c r="Q10146" s="79"/>
    </row>
    <row r="10147" spans="11:17">
      <c r="K10147" s="68"/>
      <c r="M10147" s="93"/>
      <c r="N10147" s="79"/>
      <c r="P10147" s="68"/>
      <c r="Q10147" s="79"/>
    </row>
    <row r="10148" spans="11:17">
      <c r="K10148" s="68"/>
      <c r="M10148" s="93"/>
      <c r="N10148" s="79"/>
      <c r="P10148" s="68"/>
      <c r="Q10148" s="79"/>
    </row>
    <row r="10149" spans="11:17">
      <c r="K10149" s="68"/>
      <c r="M10149" s="93"/>
      <c r="N10149" s="79"/>
      <c r="P10149" s="68"/>
      <c r="Q10149" s="79"/>
    </row>
    <row r="10150" spans="11:17">
      <c r="K10150" s="68"/>
      <c r="M10150" s="93"/>
      <c r="N10150" s="79"/>
      <c r="P10150" s="68"/>
      <c r="Q10150" s="79"/>
    </row>
    <row r="10151" spans="11:17">
      <c r="K10151" s="68"/>
      <c r="M10151" s="93"/>
      <c r="N10151" s="79"/>
      <c r="P10151" s="68"/>
      <c r="Q10151" s="79"/>
    </row>
    <row r="10152" spans="11:17">
      <c r="K10152" s="68"/>
      <c r="M10152" s="93"/>
      <c r="N10152" s="79"/>
      <c r="P10152" s="68"/>
      <c r="Q10152" s="79"/>
    </row>
    <row r="10153" spans="11:17">
      <c r="K10153" s="68"/>
      <c r="M10153" s="93"/>
      <c r="N10153" s="79"/>
      <c r="P10153" s="68"/>
      <c r="Q10153" s="79"/>
    </row>
    <row r="10154" spans="11:17">
      <c r="K10154" s="68"/>
      <c r="M10154" s="93"/>
      <c r="N10154" s="79"/>
      <c r="P10154" s="68"/>
      <c r="Q10154" s="79"/>
    </row>
    <row r="10155" spans="11:17">
      <c r="K10155" s="68"/>
      <c r="M10155" s="93"/>
      <c r="N10155" s="79"/>
      <c r="P10155" s="68"/>
      <c r="Q10155" s="79"/>
    </row>
    <row r="10156" spans="11:17">
      <c r="K10156" s="68"/>
      <c r="M10156" s="93"/>
      <c r="N10156" s="79"/>
      <c r="P10156" s="68"/>
      <c r="Q10156" s="79"/>
    </row>
    <row r="10157" spans="11:17">
      <c r="K10157" s="68"/>
      <c r="M10157" s="93"/>
      <c r="N10157" s="79"/>
      <c r="P10157" s="68"/>
      <c r="Q10157" s="79"/>
    </row>
    <row r="10158" spans="11:17">
      <c r="K10158" s="68"/>
      <c r="M10158" s="93"/>
      <c r="N10158" s="79"/>
      <c r="P10158" s="68"/>
      <c r="Q10158" s="79"/>
    </row>
    <row r="10159" spans="11:17">
      <c r="K10159" s="68"/>
      <c r="M10159" s="93"/>
      <c r="N10159" s="79"/>
      <c r="P10159" s="68"/>
      <c r="Q10159" s="79"/>
    </row>
    <row r="10160" spans="11:17">
      <c r="K10160" s="68"/>
      <c r="M10160" s="93"/>
      <c r="N10160" s="79"/>
      <c r="P10160" s="68"/>
      <c r="Q10160" s="79"/>
    </row>
    <row r="10161" spans="11:17">
      <c r="K10161" s="68"/>
      <c r="M10161" s="93"/>
      <c r="N10161" s="79"/>
      <c r="P10161" s="68"/>
      <c r="Q10161" s="79"/>
    </row>
    <row r="10162" spans="11:17">
      <c r="K10162" s="68"/>
      <c r="M10162" s="93"/>
      <c r="N10162" s="79"/>
      <c r="P10162" s="68"/>
      <c r="Q10162" s="79"/>
    </row>
    <row r="10163" spans="11:17">
      <c r="K10163" s="68"/>
      <c r="M10163" s="93"/>
      <c r="N10163" s="79"/>
      <c r="P10163" s="68"/>
      <c r="Q10163" s="79"/>
    </row>
    <row r="10164" spans="11:17">
      <c r="K10164" s="68"/>
      <c r="M10164" s="93"/>
      <c r="N10164" s="79"/>
      <c r="P10164" s="68"/>
      <c r="Q10164" s="79"/>
    </row>
    <row r="10165" spans="11:17">
      <c r="K10165" s="68"/>
      <c r="M10165" s="93"/>
      <c r="N10165" s="79"/>
      <c r="P10165" s="68"/>
      <c r="Q10165" s="79"/>
    </row>
    <row r="10166" spans="11:17">
      <c r="K10166" s="68"/>
      <c r="M10166" s="93"/>
      <c r="N10166" s="79"/>
      <c r="P10166" s="68"/>
      <c r="Q10166" s="79"/>
    </row>
    <row r="10167" spans="11:17">
      <c r="K10167" s="68"/>
      <c r="M10167" s="93"/>
      <c r="N10167" s="79"/>
      <c r="P10167" s="68"/>
      <c r="Q10167" s="79"/>
    </row>
    <row r="10168" spans="11:17">
      <c r="K10168" s="68"/>
      <c r="M10168" s="93"/>
      <c r="N10168" s="79"/>
      <c r="P10168" s="68"/>
      <c r="Q10168" s="79"/>
    </row>
    <row r="10169" spans="11:17">
      <c r="K10169" s="68"/>
      <c r="M10169" s="93"/>
      <c r="N10169" s="79"/>
      <c r="P10169" s="68"/>
      <c r="Q10169" s="79"/>
    </row>
    <row r="10170" spans="11:17">
      <c r="K10170" s="68"/>
      <c r="M10170" s="93"/>
      <c r="N10170" s="79"/>
      <c r="P10170" s="68"/>
      <c r="Q10170" s="79"/>
    </row>
    <row r="10171" spans="11:17">
      <c r="K10171" s="68"/>
      <c r="M10171" s="93"/>
      <c r="N10171" s="79"/>
      <c r="P10171" s="68"/>
      <c r="Q10171" s="79"/>
    </row>
    <row r="10172" spans="11:17">
      <c r="K10172" s="68"/>
      <c r="M10172" s="93"/>
      <c r="N10172" s="79"/>
      <c r="P10172" s="68"/>
      <c r="Q10172" s="79"/>
    </row>
    <row r="10173" spans="11:17">
      <c r="K10173" s="68"/>
      <c r="M10173" s="93"/>
      <c r="N10173" s="79"/>
      <c r="P10173" s="68"/>
      <c r="Q10173" s="79"/>
    </row>
    <row r="10174" spans="11:17">
      <c r="K10174" s="68"/>
      <c r="M10174" s="93"/>
      <c r="N10174" s="79"/>
      <c r="P10174" s="68"/>
      <c r="Q10174" s="79"/>
    </row>
    <row r="10175" spans="11:17">
      <c r="K10175" s="68"/>
      <c r="M10175" s="93"/>
      <c r="N10175" s="79"/>
      <c r="P10175" s="68"/>
      <c r="Q10175" s="79"/>
    </row>
    <row r="10176" spans="11:17">
      <c r="K10176" s="68"/>
      <c r="M10176" s="93"/>
      <c r="N10176" s="79"/>
      <c r="P10176" s="68"/>
      <c r="Q10176" s="79"/>
    </row>
    <row r="10177" spans="11:17">
      <c r="K10177" s="68"/>
      <c r="M10177" s="93"/>
      <c r="N10177" s="79"/>
      <c r="P10177" s="68"/>
      <c r="Q10177" s="79"/>
    </row>
    <row r="10178" spans="11:17">
      <c r="K10178" s="68"/>
      <c r="M10178" s="93"/>
      <c r="N10178" s="79"/>
      <c r="P10178" s="68"/>
      <c r="Q10178" s="79"/>
    </row>
    <row r="10179" spans="11:17">
      <c r="K10179" s="68"/>
      <c r="M10179" s="93"/>
      <c r="N10179" s="79"/>
      <c r="P10179" s="68"/>
      <c r="Q10179" s="79"/>
    </row>
    <row r="10180" spans="11:17">
      <c r="K10180" s="68"/>
      <c r="M10180" s="93"/>
      <c r="N10180" s="79"/>
      <c r="P10180" s="68"/>
      <c r="Q10180" s="79"/>
    </row>
    <row r="10181" spans="11:17">
      <c r="K10181" s="68"/>
      <c r="M10181" s="93"/>
      <c r="N10181" s="79"/>
      <c r="P10181" s="68"/>
      <c r="Q10181" s="79"/>
    </row>
    <row r="10182" spans="11:17">
      <c r="K10182" s="68"/>
      <c r="M10182" s="93"/>
      <c r="N10182" s="79"/>
      <c r="P10182" s="68"/>
      <c r="Q10182" s="79"/>
    </row>
    <row r="10183" spans="11:17">
      <c r="K10183" s="68"/>
      <c r="M10183" s="93"/>
      <c r="N10183" s="79"/>
      <c r="P10183" s="68"/>
      <c r="Q10183" s="79"/>
    </row>
    <row r="10184" spans="11:17">
      <c r="K10184" s="68"/>
      <c r="M10184" s="93"/>
      <c r="N10184" s="79"/>
      <c r="P10184" s="68"/>
      <c r="Q10184" s="79"/>
    </row>
    <row r="10185" spans="11:17">
      <c r="K10185" s="68"/>
      <c r="M10185" s="93"/>
      <c r="N10185" s="79"/>
      <c r="P10185" s="68"/>
      <c r="Q10185" s="79"/>
    </row>
    <row r="10186" spans="11:17">
      <c r="K10186" s="68"/>
      <c r="M10186" s="93"/>
      <c r="N10186" s="79"/>
      <c r="P10186" s="68"/>
      <c r="Q10186" s="79"/>
    </row>
    <row r="10187" spans="11:17">
      <c r="K10187" s="68"/>
      <c r="M10187" s="93"/>
      <c r="N10187" s="79"/>
      <c r="P10187" s="68"/>
      <c r="Q10187" s="79"/>
    </row>
    <row r="10188" spans="11:17">
      <c r="K10188" s="68"/>
      <c r="M10188" s="93"/>
      <c r="N10188" s="79"/>
      <c r="P10188" s="68"/>
      <c r="Q10188" s="79"/>
    </row>
    <row r="10189" spans="11:17">
      <c r="K10189" s="68"/>
      <c r="M10189" s="93"/>
      <c r="N10189" s="79"/>
      <c r="P10189" s="68"/>
      <c r="Q10189" s="79"/>
    </row>
    <row r="10190" spans="11:17">
      <c r="K10190" s="68"/>
      <c r="M10190" s="93"/>
      <c r="N10190" s="79"/>
      <c r="P10190" s="68"/>
      <c r="Q10190" s="79"/>
    </row>
    <row r="10191" spans="11:17">
      <c r="K10191" s="68"/>
      <c r="M10191" s="93"/>
      <c r="N10191" s="79"/>
      <c r="P10191" s="68"/>
      <c r="Q10191" s="79"/>
    </row>
    <row r="10192" spans="11:17">
      <c r="K10192" s="68"/>
      <c r="M10192" s="93"/>
      <c r="N10192" s="79"/>
      <c r="P10192" s="68"/>
      <c r="Q10192" s="79"/>
    </row>
    <row r="10193" spans="11:17">
      <c r="K10193" s="68"/>
      <c r="M10193" s="93"/>
      <c r="N10193" s="79"/>
      <c r="P10193" s="68"/>
      <c r="Q10193" s="79"/>
    </row>
    <row r="10194" spans="11:17">
      <c r="K10194" s="68"/>
      <c r="M10194" s="93"/>
      <c r="N10194" s="79"/>
      <c r="P10194" s="68"/>
      <c r="Q10194" s="79"/>
    </row>
    <row r="10195" spans="11:17">
      <c r="K10195" s="68"/>
      <c r="M10195" s="93"/>
      <c r="N10195" s="79"/>
      <c r="P10195" s="68"/>
      <c r="Q10195" s="79"/>
    </row>
    <row r="10196" spans="11:17">
      <c r="K10196" s="68"/>
      <c r="M10196" s="93"/>
      <c r="N10196" s="79"/>
      <c r="P10196" s="68"/>
      <c r="Q10196" s="79"/>
    </row>
    <row r="10197" spans="11:17">
      <c r="K10197" s="68"/>
      <c r="M10197" s="93"/>
      <c r="N10197" s="79"/>
      <c r="P10197" s="68"/>
      <c r="Q10197" s="79"/>
    </row>
    <row r="10198" spans="11:17">
      <c r="K10198" s="68"/>
      <c r="M10198" s="93"/>
      <c r="N10198" s="79"/>
      <c r="P10198" s="68"/>
      <c r="Q10198" s="79"/>
    </row>
    <row r="10199" spans="11:17">
      <c r="K10199" s="68"/>
      <c r="M10199" s="93"/>
      <c r="N10199" s="79"/>
      <c r="P10199" s="68"/>
      <c r="Q10199" s="79"/>
    </row>
    <row r="10200" spans="11:17">
      <c r="K10200" s="68"/>
      <c r="M10200" s="93"/>
      <c r="N10200" s="79"/>
      <c r="P10200" s="68"/>
      <c r="Q10200" s="79"/>
    </row>
    <row r="10201" spans="11:17">
      <c r="K10201" s="68"/>
      <c r="M10201" s="93"/>
      <c r="N10201" s="79"/>
      <c r="P10201" s="68"/>
      <c r="Q10201" s="79"/>
    </row>
    <row r="10202" spans="11:17">
      <c r="K10202" s="68"/>
      <c r="M10202" s="93"/>
      <c r="N10202" s="79"/>
      <c r="P10202" s="68"/>
      <c r="Q10202" s="79"/>
    </row>
    <row r="10203" spans="11:17">
      <c r="K10203" s="68"/>
      <c r="M10203" s="93"/>
      <c r="N10203" s="79"/>
      <c r="P10203" s="68"/>
      <c r="Q10203" s="79"/>
    </row>
    <row r="10204" spans="11:17">
      <c r="K10204" s="68"/>
      <c r="M10204" s="93"/>
      <c r="N10204" s="79"/>
      <c r="P10204" s="68"/>
      <c r="Q10204" s="79"/>
    </row>
    <row r="10205" spans="11:17">
      <c r="K10205" s="68"/>
      <c r="M10205" s="93"/>
      <c r="N10205" s="79"/>
      <c r="P10205" s="68"/>
      <c r="Q10205" s="79"/>
    </row>
    <row r="10206" spans="11:17">
      <c r="K10206" s="68"/>
      <c r="M10206" s="93"/>
      <c r="N10206" s="79"/>
      <c r="P10206" s="68"/>
      <c r="Q10206" s="79"/>
    </row>
    <row r="10207" spans="11:17">
      <c r="K10207" s="68"/>
      <c r="M10207" s="93"/>
      <c r="N10207" s="79"/>
      <c r="P10207" s="68"/>
      <c r="Q10207" s="79"/>
    </row>
    <row r="10208" spans="11:17">
      <c r="K10208" s="68"/>
      <c r="M10208" s="93"/>
      <c r="N10208" s="79"/>
      <c r="P10208" s="68"/>
      <c r="Q10208" s="79"/>
    </row>
    <row r="10209" spans="11:17">
      <c r="K10209" s="68"/>
      <c r="M10209" s="93"/>
      <c r="N10209" s="79"/>
      <c r="P10209" s="68"/>
      <c r="Q10209" s="79"/>
    </row>
    <row r="10210" spans="11:17">
      <c r="K10210" s="68"/>
      <c r="M10210" s="93"/>
      <c r="N10210" s="79"/>
      <c r="P10210" s="68"/>
      <c r="Q10210" s="79"/>
    </row>
    <row r="10211" spans="11:17">
      <c r="K10211" s="68"/>
      <c r="M10211" s="93"/>
      <c r="N10211" s="79"/>
      <c r="P10211" s="68"/>
      <c r="Q10211" s="79"/>
    </row>
    <row r="10212" spans="11:17">
      <c r="K10212" s="68"/>
      <c r="M10212" s="93"/>
      <c r="N10212" s="79"/>
      <c r="P10212" s="68"/>
      <c r="Q10212" s="79"/>
    </row>
    <row r="10213" spans="11:17">
      <c r="K10213" s="68"/>
      <c r="M10213" s="93"/>
      <c r="N10213" s="79"/>
      <c r="P10213" s="68"/>
      <c r="Q10213" s="79"/>
    </row>
    <row r="10214" spans="11:17">
      <c r="K10214" s="68"/>
      <c r="M10214" s="93"/>
      <c r="N10214" s="79"/>
      <c r="P10214" s="68"/>
      <c r="Q10214" s="79"/>
    </row>
    <row r="10215" spans="11:17">
      <c r="K10215" s="68"/>
      <c r="M10215" s="93"/>
      <c r="N10215" s="79"/>
      <c r="P10215" s="68"/>
      <c r="Q10215" s="79"/>
    </row>
    <row r="10216" spans="11:17">
      <c r="K10216" s="68"/>
      <c r="M10216" s="93"/>
      <c r="N10216" s="79"/>
      <c r="P10216" s="68"/>
      <c r="Q10216" s="79"/>
    </row>
    <row r="10217" spans="11:17">
      <c r="K10217" s="68"/>
      <c r="M10217" s="93"/>
      <c r="N10217" s="79"/>
      <c r="P10217" s="68"/>
      <c r="Q10217" s="79"/>
    </row>
    <row r="10218" spans="11:17">
      <c r="K10218" s="68"/>
      <c r="M10218" s="93"/>
      <c r="N10218" s="79"/>
      <c r="P10218" s="68"/>
      <c r="Q10218" s="79"/>
    </row>
    <row r="10219" spans="11:17">
      <c r="K10219" s="68"/>
      <c r="M10219" s="93"/>
      <c r="N10219" s="79"/>
      <c r="P10219" s="68"/>
      <c r="Q10219" s="79"/>
    </row>
    <row r="10220" spans="11:17">
      <c r="K10220" s="68"/>
      <c r="M10220" s="93"/>
      <c r="N10220" s="79"/>
      <c r="P10220" s="68"/>
      <c r="Q10220" s="79"/>
    </row>
    <row r="10221" spans="11:17">
      <c r="K10221" s="68"/>
      <c r="M10221" s="93"/>
      <c r="N10221" s="79"/>
      <c r="P10221" s="68"/>
      <c r="Q10221" s="79"/>
    </row>
    <row r="10222" spans="11:17">
      <c r="K10222" s="68"/>
      <c r="M10222" s="93"/>
      <c r="N10222" s="79"/>
      <c r="P10222" s="68"/>
      <c r="Q10222" s="79"/>
    </row>
    <row r="10223" spans="11:17">
      <c r="K10223" s="68"/>
      <c r="M10223" s="93"/>
      <c r="N10223" s="79"/>
      <c r="P10223" s="68"/>
      <c r="Q10223" s="79"/>
    </row>
    <row r="10224" spans="11:17">
      <c r="K10224" s="68"/>
      <c r="M10224" s="93"/>
      <c r="N10224" s="79"/>
      <c r="P10224" s="68"/>
      <c r="Q10224" s="79"/>
    </row>
    <row r="10225" spans="11:17">
      <c r="K10225" s="68"/>
      <c r="M10225" s="93"/>
      <c r="N10225" s="79"/>
      <c r="P10225" s="68"/>
      <c r="Q10225" s="79"/>
    </row>
    <row r="10226" spans="11:17">
      <c r="K10226" s="68"/>
      <c r="M10226" s="93"/>
      <c r="N10226" s="79"/>
      <c r="P10226" s="68"/>
      <c r="Q10226" s="79"/>
    </row>
    <row r="10227" spans="11:17">
      <c r="K10227" s="68"/>
      <c r="M10227" s="93"/>
      <c r="N10227" s="79"/>
      <c r="P10227" s="68"/>
      <c r="Q10227" s="79"/>
    </row>
    <row r="10228" spans="11:17">
      <c r="K10228" s="68"/>
      <c r="M10228" s="93"/>
      <c r="N10228" s="79"/>
      <c r="P10228" s="68"/>
      <c r="Q10228" s="79"/>
    </row>
    <row r="10229" spans="11:17">
      <c r="K10229" s="68"/>
      <c r="M10229" s="93"/>
      <c r="N10229" s="79"/>
      <c r="P10229" s="68"/>
      <c r="Q10229" s="79"/>
    </row>
    <row r="10230" spans="11:17">
      <c r="K10230" s="68"/>
      <c r="M10230" s="93"/>
      <c r="N10230" s="79"/>
      <c r="P10230" s="68"/>
      <c r="Q10230" s="79"/>
    </row>
    <row r="10231" spans="11:17">
      <c r="K10231" s="68"/>
      <c r="M10231" s="93"/>
      <c r="N10231" s="79"/>
      <c r="P10231" s="68"/>
      <c r="Q10231" s="79"/>
    </row>
    <row r="10232" spans="11:17">
      <c r="K10232" s="68"/>
      <c r="M10232" s="93"/>
      <c r="N10232" s="79"/>
      <c r="P10232" s="68"/>
      <c r="Q10232" s="79"/>
    </row>
    <row r="10233" spans="11:17">
      <c r="K10233" s="68"/>
      <c r="M10233" s="93"/>
      <c r="N10233" s="79"/>
      <c r="P10233" s="68"/>
      <c r="Q10233" s="79"/>
    </row>
    <row r="10234" spans="11:17">
      <c r="K10234" s="68"/>
      <c r="M10234" s="93"/>
      <c r="N10234" s="79"/>
      <c r="P10234" s="68"/>
      <c r="Q10234" s="79"/>
    </row>
    <row r="10235" spans="11:17">
      <c r="K10235" s="68"/>
      <c r="M10235" s="93"/>
      <c r="N10235" s="79"/>
      <c r="P10235" s="68"/>
      <c r="Q10235" s="79"/>
    </row>
    <row r="10236" spans="11:17">
      <c r="K10236" s="68"/>
      <c r="M10236" s="93"/>
      <c r="N10236" s="79"/>
      <c r="P10236" s="68"/>
      <c r="Q10236" s="79"/>
    </row>
    <row r="10237" spans="11:17">
      <c r="K10237" s="68"/>
      <c r="M10237" s="93"/>
      <c r="N10237" s="79"/>
      <c r="P10237" s="68"/>
      <c r="Q10237" s="79"/>
    </row>
    <row r="10238" spans="11:17">
      <c r="K10238" s="68"/>
      <c r="M10238" s="93"/>
      <c r="N10238" s="79"/>
      <c r="P10238" s="68"/>
      <c r="Q10238" s="79"/>
    </row>
    <row r="10239" spans="11:17">
      <c r="K10239" s="68"/>
      <c r="M10239" s="93"/>
      <c r="N10239" s="79"/>
      <c r="P10239" s="68"/>
      <c r="Q10239" s="79"/>
    </row>
    <row r="10240" spans="11:17">
      <c r="K10240" s="68"/>
      <c r="M10240" s="93"/>
      <c r="N10240" s="79"/>
      <c r="P10240" s="68"/>
      <c r="Q10240" s="79"/>
    </row>
    <row r="10241" spans="11:17">
      <c r="K10241" s="68"/>
      <c r="M10241" s="93"/>
      <c r="N10241" s="79"/>
      <c r="P10241" s="68"/>
      <c r="Q10241" s="79"/>
    </row>
    <row r="10242" spans="11:17">
      <c r="K10242" s="68"/>
      <c r="M10242" s="93"/>
      <c r="N10242" s="79"/>
      <c r="P10242" s="68"/>
      <c r="Q10242" s="79"/>
    </row>
    <row r="10243" spans="11:17">
      <c r="K10243" s="68"/>
      <c r="M10243" s="93"/>
      <c r="N10243" s="79"/>
      <c r="P10243" s="68"/>
      <c r="Q10243" s="79"/>
    </row>
    <row r="10244" spans="11:17">
      <c r="K10244" s="68"/>
      <c r="M10244" s="93"/>
      <c r="N10244" s="79"/>
      <c r="P10244" s="68"/>
      <c r="Q10244" s="79"/>
    </row>
    <row r="10245" spans="11:17">
      <c r="K10245" s="68"/>
      <c r="M10245" s="93"/>
      <c r="N10245" s="79"/>
      <c r="P10245" s="68"/>
      <c r="Q10245" s="79"/>
    </row>
    <row r="10246" spans="11:17">
      <c r="K10246" s="68"/>
      <c r="M10246" s="93"/>
      <c r="N10246" s="79"/>
      <c r="P10246" s="68"/>
      <c r="Q10246" s="79"/>
    </row>
    <row r="10247" spans="11:17">
      <c r="K10247" s="68"/>
      <c r="M10247" s="93"/>
      <c r="N10247" s="79"/>
      <c r="P10247" s="68"/>
      <c r="Q10247" s="79"/>
    </row>
    <row r="10248" spans="11:17">
      <c r="K10248" s="68"/>
      <c r="M10248" s="93"/>
      <c r="N10248" s="79"/>
      <c r="P10248" s="68"/>
      <c r="Q10248" s="79"/>
    </row>
    <row r="10249" spans="11:17">
      <c r="K10249" s="68"/>
      <c r="M10249" s="93"/>
      <c r="N10249" s="79"/>
      <c r="P10249" s="68"/>
      <c r="Q10249" s="79"/>
    </row>
    <row r="10250" spans="11:17">
      <c r="K10250" s="68"/>
      <c r="M10250" s="93"/>
      <c r="N10250" s="79"/>
      <c r="P10250" s="68"/>
      <c r="Q10250" s="79"/>
    </row>
    <row r="10251" spans="11:17">
      <c r="K10251" s="68"/>
      <c r="M10251" s="93"/>
      <c r="N10251" s="79"/>
      <c r="P10251" s="68"/>
      <c r="Q10251" s="79"/>
    </row>
    <row r="10252" spans="11:17">
      <c r="K10252" s="68"/>
      <c r="M10252" s="93"/>
      <c r="N10252" s="79"/>
      <c r="P10252" s="68"/>
      <c r="Q10252" s="79"/>
    </row>
    <row r="10253" spans="11:17">
      <c r="K10253" s="68"/>
      <c r="M10253" s="93"/>
      <c r="N10253" s="79"/>
      <c r="P10253" s="68"/>
      <c r="Q10253" s="79"/>
    </row>
    <row r="10254" spans="11:17">
      <c r="K10254" s="68"/>
      <c r="M10254" s="93"/>
      <c r="N10254" s="79"/>
      <c r="P10254" s="68"/>
      <c r="Q10254" s="79"/>
    </row>
    <row r="10255" spans="11:17">
      <c r="K10255" s="68"/>
      <c r="M10255" s="93"/>
      <c r="N10255" s="79"/>
      <c r="P10255" s="68"/>
      <c r="Q10255" s="79"/>
    </row>
    <row r="10256" spans="11:17">
      <c r="K10256" s="68"/>
      <c r="M10256" s="93"/>
      <c r="N10256" s="79"/>
      <c r="P10256" s="68"/>
      <c r="Q10256" s="79"/>
    </row>
    <row r="10257" spans="11:17">
      <c r="K10257" s="68"/>
      <c r="M10257" s="93"/>
      <c r="N10257" s="79"/>
      <c r="P10257" s="68"/>
      <c r="Q10257" s="79"/>
    </row>
    <row r="10258" spans="11:17">
      <c r="K10258" s="68"/>
      <c r="M10258" s="93"/>
      <c r="N10258" s="79"/>
      <c r="P10258" s="68"/>
      <c r="Q10258" s="79"/>
    </row>
    <row r="10259" spans="11:17">
      <c r="K10259" s="68"/>
      <c r="M10259" s="93"/>
      <c r="N10259" s="79"/>
      <c r="P10259" s="68"/>
      <c r="Q10259" s="79"/>
    </row>
    <row r="10260" spans="11:17">
      <c r="K10260" s="68"/>
      <c r="M10260" s="93"/>
      <c r="N10260" s="79"/>
      <c r="P10260" s="68"/>
      <c r="Q10260" s="79"/>
    </row>
    <row r="10261" spans="11:17">
      <c r="K10261" s="68"/>
      <c r="M10261" s="93"/>
      <c r="N10261" s="79"/>
      <c r="P10261" s="68"/>
      <c r="Q10261" s="79"/>
    </row>
    <row r="10262" spans="11:17">
      <c r="K10262" s="68"/>
      <c r="M10262" s="93"/>
      <c r="N10262" s="79"/>
      <c r="P10262" s="68"/>
      <c r="Q10262" s="79"/>
    </row>
    <row r="10263" spans="11:17">
      <c r="K10263" s="68"/>
      <c r="M10263" s="93"/>
      <c r="N10263" s="79"/>
      <c r="P10263" s="68"/>
      <c r="Q10263" s="79"/>
    </row>
    <row r="10264" spans="11:17">
      <c r="K10264" s="68"/>
      <c r="M10264" s="93"/>
      <c r="N10264" s="79"/>
      <c r="P10264" s="68"/>
      <c r="Q10264" s="79"/>
    </row>
    <row r="10265" spans="11:17">
      <c r="K10265" s="68"/>
      <c r="M10265" s="93"/>
      <c r="N10265" s="79"/>
      <c r="P10265" s="68"/>
      <c r="Q10265" s="79"/>
    </row>
    <row r="10266" spans="11:17">
      <c r="K10266" s="68"/>
      <c r="M10266" s="93"/>
      <c r="N10266" s="79"/>
      <c r="P10266" s="68"/>
      <c r="Q10266" s="79"/>
    </row>
    <row r="10267" spans="11:17">
      <c r="K10267" s="68"/>
      <c r="M10267" s="93"/>
      <c r="N10267" s="79"/>
      <c r="P10267" s="68"/>
      <c r="Q10267" s="79"/>
    </row>
    <row r="10268" spans="11:17">
      <c r="K10268" s="68"/>
      <c r="M10268" s="93"/>
      <c r="N10268" s="79"/>
      <c r="P10268" s="68"/>
      <c r="Q10268" s="79"/>
    </row>
    <row r="10269" spans="11:17">
      <c r="K10269" s="68"/>
      <c r="M10269" s="93"/>
      <c r="N10269" s="79"/>
      <c r="P10269" s="68"/>
      <c r="Q10269" s="79"/>
    </row>
    <row r="10270" spans="11:17">
      <c r="K10270" s="68"/>
      <c r="M10270" s="93"/>
      <c r="N10270" s="79"/>
      <c r="P10270" s="68"/>
      <c r="Q10270" s="79"/>
    </row>
    <row r="10271" spans="11:17">
      <c r="K10271" s="68"/>
      <c r="M10271" s="93"/>
      <c r="N10271" s="79"/>
      <c r="P10271" s="68"/>
      <c r="Q10271" s="79"/>
    </row>
    <row r="10272" spans="11:17">
      <c r="K10272" s="68"/>
      <c r="M10272" s="93"/>
      <c r="N10272" s="79"/>
      <c r="P10272" s="68"/>
      <c r="Q10272" s="79"/>
    </row>
    <row r="10273" spans="11:17">
      <c r="K10273" s="68"/>
      <c r="M10273" s="93"/>
      <c r="N10273" s="79"/>
      <c r="P10273" s="68"/>
      <c r="Q10273" s="79"/>
    </row>
    <row r="10274" spans="11:17">
      <c r="K10274" s="68"/>
      <c r="M10274" s="93"/>
      <c r="N10274" s="79"/>
      <c r="P10274" s="68"/>
      <c r="Q10274" s="79"/>
    </row>
    <row r="10275" spans="11:17">
      <c r="K10275" s="68"/>
      <c r="M10275" s="93"/>
      <c r="N10275" s="79"/>
      <c r="P10275" s="68"/>
      <c r="Q10275" s="79"/>
    </row>
    <row r="10276" spans="11:17">
      <c r="K10276" s="68"/>
      <c r="M10276" s="93"/>
      <c r="N10276" s="79"/>
      <c r="P10276" s="68"/>
      <c r="Q10276" s="79"/>
    </row>
    <row r="10277" spans="11:17">
      <c r="K10277" s="68"/>
      <c r="M10277" s="93"/>
      <c r="N10277" s="79"/>
      <c r="P10277" s="68"/>
      <c r="Q10277" s="79"/>
    </row>
    <row r="10278" spans="11:17">
      <c r="K10278" s="68"/>
      <c r="M10278" s="93"/>
      <c r="N10278" s="79"/>
      <c r="P10278" s="68"/>
      <c r="Q10278" s="79"/>
    </row>
    <row r="10279" spans="11:17">
      <c r="K10279" s="68"/>
      <c r="M10279" s="93"/>
      <c r="N10279" s="79"/>
      <c r="P10279" s="68"/>
      <c r="Q10279" s="79"/>
    </row>
    <row r="10280" spans="11:17">
      <c r="K10280" s="68"/>
      <c r="M10280" s="93"/>
      <c r="N10280" s="79"/>
      <c r="P10280" s="68"/>
      <c r="Q10280" s="79"/>
    </row>
    <row r="10281" spans="11:17">
      <c r="K10281" s="68"/>
      <c r="M10281" s="93"/>
      <c r="N10281" s="79"/>
      <c r="P10281" s="68"/>
      <c r="Q10281" s="79"/>
    </row>
    <row r="10282" spans="11:17">
      <c r="K10282" s="68"/>
      <c r="M10282" s="93"/>
      <c r="N10282" s="79"/>
      <c r="P10282" s="68"/>
      <c r="Q10282" s="79"/>
    </row>
    <row r="10283" spans="11:17">
      <c r="K10283" s="68"/>
      <c r="M10283" s="93"/>
      <c r="N10283" s="79"/>
      <c r="P10283" s="68"/>
      <c r="Q10283" s="79"/>
    </row>
    <row r="10284" spans="11:17">
      <c r="K10284" s="68"/>
      <c r="M10284" s="93"/>
      <c r="N10284" s="79"/>
      <c r="P10284" s="68"/>
      <c r="Q10284" s="79"/>
    </row>
    <row r="10285" spans="11:17">
      <c r="K10285" s="68"/>
      <c r="M10285" s="93"/>
      <c r="N10285" s="79"/>
      <c r="P10285" s="68"/>
      <c r="Q10285" s="79"/>
    </row>
    <row r="10286" spans="11:17">
      <c r="K10286" s="68"/>
      <c r="M10286" s="93"/>
      <c r="N10286" s="79"/>
      <c r="P10286" s="68"/>
      <c r="Q10286" s="79"/>
    </row>
    <row r="10287" spans="11:17">
      <c r="K10287" s="68"/>
      <c r="M10287" s="93"/>
      <c r="N10287" s="79"/>
      <c r="P10287" s="68"/>
      <c r="Q10287" s="79"/>
    </row>
    <row r="10288" spans="11:17">
      <c r="K10288" s="68"/>
      <c r="M10288" s="93"/>
      <c r="N10288" s="79"/>
      <c r="P10288" s="68"/>
      <c r="Q10288" s="79"/>
    </row>
    <row r="10289" spans="11:17">
      <c r="K10289" s="68"/>
      <c r="M10289" s="93"/>
      <c r="N10289" s="79"/>
      <c r="P10289" s="68"/>
      <c r="Q10289" s="79"/>
    </row>
    <row r="10290" spans="11:17">
      <c r="K10290" s="68"/>
      <c r="M10290" s="93"/>
      <c r="N10290" s="79"/>
      <c r="P10290" s="68"/>
      <c r="Q10290" s="79"/>
    </row>
    <row r="10291" spans="11:17">
      <c r="K10291" s="68"/>
      <c r="M10291" s="93"/>
      <c r="N10291" s="79"/>
      <c r="P10291" s="68"/>
      <c r="Q10291" s="79"/>
    </row>
    <row r="10292" spans="11:17">
      <c r="K10292" s="68"/>
      <c r="M10292" s="93"/>
      <c r="N10292" s="79"/>
      <c r="P10292" s="68"/>
      <c r="Q10292" s="79"/>
    </row>
    <row r="10293" spans="11:17">
      <c r="K10293" s="68"/>
      <c r="M10293" s="93"/>
      <c r="N10293" s="79"/>
      <c r="P10293" s="68"/>
      <c r="Q10293" s="79"/>
    </row>
    <row r="10294" spans="11:17">
      <c r="K10294" s="68"/>
      <c r="M10294" s="93"/>
      <c r="N10294" s="79"/>
      <c r="P10294" s="68"/>
      <c r="Q10294" s="79"/>
    </row>
    <row r="10295" spans="11:17">
      <c r="K10295" s="68"/>
      <c r="M10295" s="93"/>
      <c r="N10295" s="79"/>
      <c r="P10295" s="68"/>
      <c r="Q10295" s="79"/>
    </row>
    <row r="10296" spans="11:17">
      <c r="K10296" s="68"/>
      <c r="M10296" s="93"/>
      <c r="N10296" s="79"/>
      <c r="P10296" s="68"/>
      <c r="Q10296" s="79"/>
    </row>
    <row r="10297" spans="11:17">
      <c r="K10297" s="68"/>
      <c r="M10297" s="93"/>
      <c r="N10297" s="79"/>
      <c r="P10297" s="68"/>
      <c r="Q10297" s="79"/>
    </row>
    <row r="10298" spans="11:17">
      <c r="K10298" s="68"/>
      <c r="M10298" s="93"/>
      <c r="N10298" s="79"/>
      <c r="P10298" s="68"/>
      <c r="Q10298" s="79"/>
    </row>
    <row r="10299" spans="11:17">
      <c r="K10299" s="68"/>
      <c r="M10299" s="93"/>
      <c r="N10299" s="79"/>
      <c r="P10299" s="68"/>
      <c r="Q10299" s="79"/>
    </row>
    <row r="10300" spans="11:17">
      <c r="K10300" s="68"/>
      <c r="M10300" s="93"/>
      <c r="N10300" s="79"/>
      <c r="P10300" s="68"/>
      <c r="Q10300" s="79"/>
    </row>
    <row r="10301" spans="11:17">
      <c r="K10301" s="68"/>
      <c r="M10301" s="93"/>
      <c r="N10301" s="79"/>
      <c r="P10301" s="68"/>
      <c r="Q10301" s="79"/>
    </row>
    <row r="10302" spans="11:17">
      <c r="K10302" s="68"/>
      <c r="M10302" s="93"/>
      <c r="N10302" s="79"/>
      <c r="P10302" s="68"/>
      <c r="Q10302" s="79"/>
    </row>
    <row r="10303" spans="11:17">
      <c r="K10303" s="68"/>
      <c r="M10303" s="93"/>
      <c r="N10303" s="79"/>
      <c r="P10303" s="68"/>
      <c r="Q10303" s="79"/>
    </row>
    <row r="10304" spans="11:17">
      <c r="K10304" s="68"/>
      <c r="M10304" s="93"/>
      <c r="N10304" s="79"/>
      <c r="P10304" s="68"/>
      <c r="Q10304" s="79"/>
    </row>
    <row r="10305" spans="11:17">
      <c r="K10305" s="68"/>
      <c r="M10305" s="93"/>
      <c r="N10305" s="79"/>
      <c r="P10305" s="68"/>
      <c r="Q10305" s="79"/>
    </row>
    <row r="10306" spans="11:17">
      <c r="K10306" s="68"/>
      <c r="M10306" s="93"/>
      <c r="N10306" s="79"/>
      <c r="P10306" s="68"/>
      <c r="Q10306" s="79"/>
    </row>
    <row r="10307" spans="11:17">
      <c r="K10307" s="68"/>
      <c r="M10307" s="93"/>
      <c r="N10307" s="79"/>
      <c r="P10307" s="68"/>
      <c r="Q10307" s="79"/>
    </row>
    <row r="10308" spans="11:17">
      <c r="K10308" s="68"/>
      <c r="M10308" s="93"/>
      <c r="N10308" s="79"/>
      <c r="P10308" s="68"/>
      <c r="Q10308" s="79"/>
    </row>
    <row r="10309" spans="11:17">
      <c r="K10309" s="68"/>
      <c r="M10309" s="93"/>
      <c r="N10309" s="79"/>
      <c r="P10309" s="68"/>
      <c r="Q10309" s="79"/>
    </row>
    <row r="10310" spans="11:17">
      <c r="K10310" s="68"/>
      <c r="M10310" s="93"/>
      <c r="N10310" s="79"/>
      <c r="P10310" s="68"/>
      <c r="Q10310" s="79"/>
    </row>
    <row r="10311" spans="11:17">
      <c r="K10311" s="68"/>
      <c r="M10311" s="93"/>
      <c r="N10311" s="79"/>
      <c r="P10311" s="68"/>
      <c r="Q10311" s="79"/>
    </row>
    <row r="10312" spans="11:17">
      <c r="K10312" s="68"/>
      <c r="M10312" s="93"/>
      <c r="N10312" s="79"/>
      <c r="P10312" s="68"/>
      <c r="Q10312" s="79"/>
    </row>
    <row r="10313" spans="11:17">
      <c r="K10313" s="68"/>
      <c r="M10313" s="93"/>
      <c r="N10313" s="79"/>
      <c r="P10313" s="68"/>
      <c r="Q10313" s="79"/>
    </row>
    <row r="10314" spans="11:17">
      <c r="K10314" s="68"/>
      <c r="M10314" s="93"/>
      <c r="N10314" s="79"/>
      <c r="P10314" s="68"/>
      <c r="Q10314" s="79"/>
    </row>
    <row r="10315" spans="11:17">
      <c r="K10315" s="68"/>
      <c r="M10315" s="93"/>
      <c r="N10315" s="79"/>
      <c r="P10315" s="68"/>
      <c r="Q10315" s="79"/>
    </row>
    <row r="10316" spans="11:17">
      <c r="K10316" s="68"/>
      <c r="M10316" s="93"/>
      <c r="N10316" s="79"/>
      <c r="P10316" s="68"/>
      <c r="Q10316" s="79"/>
    </row>
    <row r="10317" spans="11:17">
      <c r="K10317" s="68"/>
      <c r="M10317" s="93"/>
      <c r="N10317" s="79"/>
      <c r="P10317" s="68"/>
      <c r="Q10317" s="79"/>
    </row>
    <row r="10318" spans="11:17">
      <c r="K10318" s="68"/>
      <c r="M10318" s="93"/>
      <c r="N10318" s="79"/>
      <c r="P10318" s="68"/>
      <c r="Q10318" s="79"/>
    </row>
    <row r="10319" spans="11:17">
      <c r="K10319" s="68"/>
      <c r="M10319" s="93"/>
      <c r="N10319" s="79"/>
      <c r="P10319" s="68"/>
      <c r="Q10319" s="79"/>
    </row>
    <row r="10320" spans="11:17">
      <c r="K10320" s="68"/>
      <c r="M10320" s="93"/>
      <c r="N10320" s="79"/>
      <c r="P10320" s="68"/>
      <c r="Q10320" s="79"/>
    </row>
    <row r="10321" spans="11:17">
      <c r="K10321" s="68"/>
      <c r="M10321" s="93"/>
      <c r="N10321" s="79"/>
      <c r="P10321" s="68"/>
      <c r="Q10321" s="79"/>
    </row>
    <row r="10322" spans="11:17">
      <c r="K10322" s="68"/>
      <c r="M10322" s="93"/>
      <c r="N10322" s="79"/>
      <c r="P10322" s="68"/>
      <c r="Q10322" s="79"/>
    </row>
    <row r="10323" spans="11:17">
      <c r="K10323" s="68"/>
      <c r="M10323" s="93"/>
      <c r="N10323" s="79"/>
      <c r="P10323" s="68"/>
      <c r="Q10323" s="79"/>
    </row>
    <row r="10324" spans="11:17">
      <c r="K10324" s="68"/>
      <c r="M10324" s="93"/>
      <c r="N10324" s="79"/>
      <c r="P10324" s="68"/>
      <c r="Q10324" s="79"/>
    </row>
    <row r="10325" spans="11:17">
      <c r="K10325" s="68"/>
      <c r="M10325" s="93"/>
      <c r="N10325" s="79"/>
      <c r="P10325" s="68"/>
      <c r="Q10325" s="79"/>
    </row>
    <row r="10326" spans="11:17">
      <c r="K10326" s="68"/>
      <c r="M10326" s="93"/>
      <c r="N10326" s="79"/>
      <c r="P10326" s="68"/>
      <c r="Q10326" s="79"/>
    </row>
    <row r="10327" spans="11:17">
      <c r="K10327" s="68"/>
      <c r="M10327" s="93"/>
      <c r="N10327" s="79"/>
      <c r="P10327" s="68"/>
      <c r="Q10327" s="79"/>
    </row>
    <row r="10328" spans="11:17">
      <c r="K10328" s="68"/>
      <c r="M10328" s="93"/>
      <c r="N10328" s="79"/>
      <c r="P10328" s="68"/>
      <c r="Q10328" s="79"/>
    </row>
    <row r="10329" spans="11:17">
      <c r="K10329" s="68"/>
      <c r="M10329" s="93"/>
      <c r="N10329" s="79"/>
      <c r="P10329" s="68"/>
      <c r="Q10329" s="79"/>
    </row>
    <row r="10330" spans="11:17">
      <c r="K10330" s="68"/>
      <c r="M10330" s="93"/>
      <c r="N10330" s="79"/>
      <c r="P10330" s="68"/>
      <c r="Q10330" s="79"/>
    </row>
    <row r="10331" spans="11:17">
      <c r="K10331" s="68"/>
      <c r="M10331" s="93"/>
      <c r="N10331" s="79"/>
      <c r="P10331" s="68"/>
      <c r="Q10331" s="79"/>
    </row>
    <row r="10332" spans="11:17">
      <c r="K10332" s="68"/>
      <c r="M10332" s="93"/>
      <c r="N10332" s="79"/>
      <c r="P10332" s="68"/>
      <c r="Q10332" s="79"/>
    </row>
    <row r="10333" spans="11:17">
      <c r="K10333" s="68"/>
      <c r="M10333" s="93"/>
      <c r="N10333" s="79"/>
      <c r="P10333" s="68"/>
      <c r="Q10333" s="79"/>
    </row>
    <row r="10334" spans="11:17">
      <c r="K10334" s="68"/>
      <c r="M10334" s="93"/>
      <c r="N10334" s="79"/>
      <c r="P10334" s="68"/>
      <c r="Q10334" s="79"/>
    </row>
    <row r="10335" spans="11:17">
      <c r="K10335" s="68"/>
      <c r="M10335" s="93"/>
      <c r="N10335" s="79"/>
      <c r="P10335" s="68"/>
      <c r="Q10335" s="79"/>
    </row>
    <row r="10336" spans="11:17">
      <c r="K10336" s="68"/>
      <c r="M10336" s="93"/>
      <c r="N10336" s="79"/>
      <c r="P10336" s="68"/>
      <c r="Q10336" s="79"/>
    </row>
    <row r="10337" spans="11:17">
      <c r="K10337" s="68"/>
      <c r="M10337" s="93"/>
      <c r="N10337" s="79"/>
      <c r="P10337" s="68"/>
      <c r="Q10337" s="79"/>
    </row>
    <row r="10338" spans="11:17">
      <c r="K10338" s="68"/>
      <c r="M10338" s="93"/>
      <c r="N10338" s="79"/>
      <c r="P10338" s="68"/>
      <c r="Q10338" s="79"/>
    </row>
    <row r="10339" spans="11:17">
      <c r="K10339" s="68"/>
      <c r="M10339" s="93"/>
      <c r="N10339" s="79"/>
      <c r="P10339" s="68"/>
      <c r="Q10339" s="79"/>
    </row>
    <row r="10340" spans="11:17">
      <c r="K10340" s="68"/>
      <c r="M10340" s="93"/>
      <c r="N10340" s="79"/>
      <c r="P10340" s="68"/>
      <c r="Q10340" s="79"/>
    </row>
    <row r="10341" spans="11:17">
      <c r="K10341" s="68"/>
      <c r="M10341" s="93"/>
      <c r="N10341" s="79"/>
      <c r="P10341" s="68"/>
      <c r="Q10341" s="79"/>
    </row>
    <row r="10342" spans="11:17">
      <c r="K10342" s="68"/>
      <c r="M10342" s="93"/>
      <c r="N10342" s="79"/>
      <c r="P10342" s="68"/>
      <c r="Q10342" s="79"/>
    </row>
    <row r="10343" spans="11:17">
      <c r="K10343" s="68"/>
      <c r="M10343" s="93"/>
      <c r="N10343" s="79"/>
      <c r="P10343" s="68"/>
      <c r="Q10343" s="79"/>
    </row>
    <row r="10344" spans="11:17">
      <c r="K10344" s="68"/>
      <c r="M10344" s="93"/>
      <c r="N10344" s="79"/>
      <c r="P10344" s="68"/>
      <c r="Q10344" s="79"/>
    </row>
    <row r="10345" spans="11:17">
      <c r="K10345" s="68"/>
      <c r="M10345" s="93"/>
      <c r="N10345" s="79"/>
      <c r="P10345" s="68"/>
      <c r="Q10345" s="79"/>
    </row>
    <row r="10346" spans="11:17">
      <c r="K10346" s="68"/>
      <c r="M10346" s="93"/>
      <c r="N10346" s="79"/>
      <c r="P10346" s="68"/>
      <c r="Q10346" s="79"/>
    </row>
    <row r="10347" spans="11:17">
      <c r="K10347" s="68"/>
      <c r="M10347" s="93"/>
      <c r="N10347" s="79"/>
      <c r="P10347" s="68"/>
      <c r="Q10347" s="79"/>
    </row>
    <row r="10348" spans="11:17">
      <c r="K10348" s="68"/>
      <c r="M10348" s="93"/>
      <c r="N10348" s="79"/>
      <c r="P10348" s="68"/>
      <c r="Q10348" s="79"/>
    </row>
    <row r="10349" spans="11:17">
      <c r="K10349" s="68"/>
      <c r="M10349" s="93"/>
      <c r="N10349" s="79"/>
      <c r="P10349" s="68"/>
      <c r="Q10349" s="79"/>
    </row>
    <row r="10350" spans="11:17">
      <c r="K10350" s="68"/>
      <c r="M10350" s="93"/>
      <c r="N10350" s="79"/>
      <c r="P10350" s="68"/>
      <c r="Q10350" s="79"/>
    </row>
    <row r="10351" spans="11:17">
      <c r="K10351" s="68"/>
      <c r="M10351" s="93"/>
      <c r="N10351" s="79"/>
      <c r="P10351" s="68"/>
      <c r="Q10351" s="79"/>
    </row>
    <row r="10352" spans="11:17">
      <c r="K10352" s="68"/>
      <c r="M10352" s="93"/>
      <c r="N10352" s="79"/>
      <c r="P10352" s="68"/>
      <c r="Q10352" s="79"/>
    </row>
    <row r="10353" spans="11:17">
      <c r="K10353" s="68"/>
      <c r="M10353" s="93"/>
      <c r="N10353" s="79"/>
      <c r="P10353" s="68"/>
      <c r="Q10353" s="79"/>
    </row>
    <row r="10354" spans="11:17">
      <c r="K10354" s="68"/>
      <c r="M10354" s="93"/>
      <c r="N10354" s="79"/>
      <c r="P10354" s="68"/>
      <c r="Q10354" s="79"/>
    </row>
    <row r="10355" spans="11:17">
      <c r="K10355" s="68"/>
      <c r="M10355" s="93"/>
      <c r="N10355" s="79"/>
      <c r="P10355" s="68"/>
      <c r="Q10355" s="79"/>
    </row>
    <row r="10356" spans="11:17">
      <c r="K10356" s="68"/>
      <c r="M10356" s="93"/>
      <c r="N10356" s="79"/>
      <c r="P10356" s="68"/>
      <c r="Q10356" s="79"/>
    </row>
    <row r="10357" spans="11:17">
      <c r="K10357" s="68"/>
      <c r="M10357" s="93"/>
      <c r="N10357" s="79"/>
      <c r="P10357" s="68"/>
      <c r="Q10357" s="79"/>
    </row>
    <row r="10358" spans="11:17">
      <c r="K10358" s="68"/>
      <c r="M10358" s="93"/>
      <c r="N10358" s="79"/>
      <c r="P10358" s="68"/>
      <c r="Q10358" s="79"/>
    </row>
    <row r="10359" spans="11:17">
      <c r="K10359" s="68"/>
      <c r="M10359" s="93"/>
      <c r="N10359" s="79"/>
      <c r="P10359" s="68"/>
      <c r="Q10359" s="79"/>
    </row>
    <row r="10360" spans="11:17">
      <c r="K10360" s="68"/>
      <c r="M10360" s="93"/>
      <c r="N10360" s="79"/>
      <c r="P10360" s="68"/>
      <c r="Q10360" s="79"/>
    </row>
    <row r="10361" spans="11:17">
      <c r="K10361" s="68"/>
      <c r="M10361" s="93"/>
      <c r="N10361" s="79"/>
      <c r="P10361" s="68"/>
      <c r="Q10361" s="79"/>
    </row>
    <row r="10362" spans="11:17">
      <c r="K10362" s="68"/>
      <c r="M10362" s="93"/>
      <c r="N10362" s="79"/>
      <c r="P10362" s="68"/>
      <c r="Q10362" s="79"/>
    </row>
    <row r="10363" spans="11:17">
      <c r="K10363" s="68"/>
      <c r="M10363" s="93"/>
      <c r="N10363" s="79"/>
      <c r="P10363" s="68"/>
      <c r="Q10363" s="79"/>
    </row>
    <row r="10364" spans="11:17">
      <c r="K10364" s="68"/>
      <c r="M10364" s="93"/>
      <c r="N10364" s="79"/>
      <c r="P10364" s="68"/>
      <c r="Q10364" s="79"/>
    </row>
    <row r="10365" spans="11:17">
      <c r="K10365" s="68"/>
      <c r="M10365" s="93"/>
      <c r="N10365" s="79"/>
      <c r="P10365" s="68"/>
      <c r="Q10365" s="79"/>
    </row>
    <row r="10366" spans="11:17">
      <c r="K10366" s="68"/>
      <c r="M10366" s="93"/>
      <c r="N10366" s="79"/>
      <c r="P10366" s="68"/>
      <c r="Q10366" s="79"/>
    </row>
    <row r="10367" spans="11:17">
      <c r="K10367" s="68"/>
      <c r="M10367" s="93"/>
      <c r="N10367" s="79"/>
      <c r="P10367" s="68"/>
      <c r="Q10367" s="79"/>
    </row>
    <row r="10368" spans="11:17">
      <c r="K10368" s="68"/>
      <c r="M10368" s="93"/>
      <c r="N10368" s="79"/>
      <c r="P10368" s="68"/>
      <c r="Q10368" s="79"/>
    </row>
    <row r="10369" spans="11:17">
      <c r="K10369" s="68"/>
      <c r="M10369" s="93"/>
      <c r="N10369" s="79"/>
      <c r="P10369" s="68"/>
      <c r="Q10369" s="79"/>
    </row>
    <row r="10370" spans="11:17">
      <c r="K10370" s="68"/>
      <c r="M10370" s="93"/>
      <c r="N10370" s="79"/>
      <c r="P10370" s="68"/>
      <c r="Q10370" s="79"/>
    </row>
    <row r="10371" spans="11:17">
      <c r="K10371" s="68"/>
      <c r="M10371" s="93"/>
      <c r="N10371" s="79"/>
      <c r="P10371" s="68"/>
      <c r="Q10371" s="79"/>
    </row>
    <row r="10372" spans="11:17">
      <c r="K10372" s="68"/>
      <c r="M10372" s="93"/>
      <c r="N10372" s="79"/>
      <c r="P10372" s="68"/>
      <c r="Q10372" s="79"/>
    </row>
    <row r="10373" spans="11:17">
      <c r="K10373" s="68"/>
      <c r="M10373" s="93"/>
      <c r="N10373" s="79"/>
      <c r="P10373" s="68"/>
      <c r="Q10373" s="79"/>
    </row>
    <row r="10374" spans="11:17">
      <c r="K10374" s="68"/>
      <c r="M10374" s="93"/>
      <c r="N10374" s="79"/>
      <c r="P10374" s="68"/>
      <c r="Q10374" s="79"/>
    </row>
    <row r="10375" spans="11:17">
      <c r="K10375" s="68"/>
      <c r="M10375" s="93"/>
      <c r="N10375" s="79"/>
      <c r="P10375" s="68"/>
      <c r="Q10375" s="79"/>
    </row>
    <row r="10376" spans="11:17">
      <c r="K10376" s="68"/>
      <c r="M10376" s="93"/>
      <c r="N10376" s="79"/>
      <c r="P10376" s="68"/>
      <c r="Q10376" s="79"/>
    </row>
    <row r="10377" spans="11:17">
      <c r="K10377" s="68"/>
      <c r="M10377" s="93"/>
      <c r="N10377" s="79"/>
      <c r="P10377" s="68"/>
      <c r="Q10377" s="79"/>
    </row>
    <row r="10378" spans="11:17">
      <c r="K10378" s="68"/>
      <c r="M10378" s="93"/>
      <c r="N10378" s="79"/>
      <c r="P10378" s="68"/>
      <c r="Q10378" s="79"/>
    </row>
    <row r="10379" spans="11:17">
      <c r="K10379" s="68"/>
      <c r="M10379" s="93"/>
      <c r="N10379" s="79"/>
      <c r="P10379" s="68"/>
      <c r="Q10379" s="79"/>
    </row>
    <row r="10380" spans="11:17">
      <c r="K10380" s="68"/>
      <c r="M10380" s="93"/>
      <c r="N10380" s="79"/>
      <c r="P10380" s="68"/>
      <c r="Q10380" s="79"/>
    </row>
    <row r="10381" spans="11:17">
      <c r="K10381" s="68"/>
      <c r="M10381" s="93"/>
      <c r="N10381" s="79"/>
      <c r="P10381" s="68"/>
      <c r="Q10381" s="79"/>
    </row>
    <row r="10382" spans="11:17">
      <c r="K10382" s="68"/>
      <c r="M10382" s="93"/>
      <c r="N10382" s="79"/>
      <c r="P10382" s="68"/>
      <c r="Q10382" s="79"/>
    </row>
    <row r="10383" spans="11:17">
      <c r="K10383" s="68"/>
      <c r="M10383" s="93"/>
      <c r="N10383" s="79"/>
      <c r="P10383" s="68"/>
      <c r="Q10383" s="79"/>
    </row>
    <row r="10384" spans="11:17">
      <c r="K10384" s="68"/>
      <c r="M10384" s="93"/>
      <c r="N10384" s="79"/>
      <c r="P10384" s="68"/>
      <c r="Q10384" s="79"/>
    </row>
    <row r="10385" spans="11:17">
      <c r="K10385" s="68"/>
      <c r="M10385" s="93"/>
      <c r="N10385" s="79"/>
      <c r="P10385" s="68"/>
      <c r="Q10385" s="79"/>
    </row>
    <row r="10386" spans="11:17">
      <c r="K10386" s="68"/>
      <c r="M10386" s="93"/>
      <c r="N10386" s="79"/>
      <c r="P10386" s="68"/>
      <c r="Q10386" s="79"/>
    </row>
    <row r="10387" spans="11:17">
      <c r="K10387" s="68"/>
      <c r="M10387" s="93"/>
      <c r="N10387" s="79"/>
      <c r="P10387" s="68"/>
      <c r="Q10387" s="79"/>
    </row>
    <row r="10388" spans="11:17">
      <c r="K10388" s="68"/>
      <c r="M10388" s="93"/>
      <c r="N10388" s="79"/>
      <c r="P10388" s="68"/>
      <c r="Q10388" s="79"/>
    </row>
    <row r="10389" spans="11:17">
      <c r="K10389" s="68"/>
      <c r="M10389" s="93"/>
      <c r="N10389" s="79"/>
      <c r="P10389" s="68"/>
      <c r="Q10389" s="79"/>
    </row>
    <row r="10390" spans="11:17">
      <c r="K10390" s="68"/>
      <c r="M10390" s="93"/>
      <c r="N10390" s="79"/>
      <c r="P10390" s="68"/>
      <c r="Q10390" s="79"/>
    </row>
    <row r="10391" spans="11:17">
      <c r="K10391" s="68"/>
      <c r="M10391" s="93"/>
      <c r="N10391" s="79"/>
      <c r="P10391" s="68"/>
      <c r="Q10391" s="79"/>
    </row>
    <row r="10392" spans="11:17">
      <c r="K10392" s="68"/>
      <c r="M10392" s="93"/>
      <c r="N10392" s="79"/>
      <c r="P10392" s="68"/>
      <c r="Q10392" s="79"/>
    </row>
    <row r="10393" spans="11:17">
      <c r="K10393" s="68"/>
      <c r="M10393" s="93"/>
      <c r="N10393" s="79"/>
      <c r="P10393" s="68"/>
      <c r="Q10393" s="79"/>
    </row>
    <row r="10394" spans="11:17">
      <c r="K10394" s="68"/>
      <c r="M10394" s="93"/>
      <c r="N10394" s="79"/>
      <c r="P10394" s="68"/>
      <c r="Q10394" s="79"/>
    </row>
    <row r="10395" spans="11:17">
      <c r="K10395" s="68"/>
      <c r="M10395" s="93"/>
      <c r="N10395" s="79"/>
      <c r="P10395" s="68"/>
      <c r="Q10395" s="79"/>
    </row>
    <row r="10396" spans="11:17">
      <c r="K10396" s="68"/>
      <c r="M10396" s="93"/>
      <c r="N10396" s="79"/>
      <c r="P10396" s="68"/>
      <c r="Q10396" s="79"/>
    </row>
    <row r="10397" spans="11:17">
      <c r="K10397" s="68"/>
      <c r="M10397" s="93"/>
      <c r="N10397" s="79"/>
      <c r="P10397" s="68"/>
      <c r="Q10397" s="79"/>
    </row>
    <row r="10398" spans="11:17">
      <c r="K10398" s="68"/>
      <c r="M10398" s="93"/>
      <c r="N10398" s="79"/>
      <c r="P10398" s="68"/>
      <c r="Q10398" s="79"/>
    </row>
    <row r="10399" spans="11:17">
      <c r="K10399" s="68"/>
      <c r="M10399" s="93"/>
      <c r="N10399" s="79"/>
      <c r="P10399" s="68"/>
      <c r="Q10399" s="79"/>
    </row>
    <row r="10400" spans="11:17">
      <c r="K10400" s="68"/>
      <c r="M10400" s="93"/>
      <c r="N10400" s="79"/>
      <c r="P10400" s="68"/>
      <c r="Q10400" s="79"/>
    </row>
    <row r="10401" spans="11:17">
      <c r="K10401" s="68"/>
      <c r="M10401" s="93"/>
      <c r="N10401" s="79"/>
      <c r="P10401" s="68"/>
      <c r="Q10401" s="79"/>
    </row>
    <row r="10402" spans="11:17">
      <c r="K10402" s="68"/>
      <c r="M10402" s="93"/>
      <c r="N10402" s="79"/>
      <c r="P10402" s="68"/>
      <c r="Q10402" s="79"/>
    </row>
    <row r="10403" spans="11:17">
      <c r="K10403" s="68"/>
      <c r="M10403" s="93"/>
      <c r="N10403" s="79"/>
      <c r="P10403" s="68"/>
      <c r="Q10403" s="79"/>
    </row>
    <row r="10404" spans="11:17">
      <c r="K10404" s="68"/>
      <c r="M10404" s="93"/>
      <c r="N10404" s="79"/>
      <c r="P10404" s="68"/>
      <c r="Q10404" s="79"/>
    </row>
    <row r="10405" spans="11:17">
      <c r="K10405" s="68"/>
      <c r="M10405" s="93"/>
      <c r="N10405" s="79"/>
      <c r="P10405" s="68"/>
      <c r="Q10405" s="79"/>
    </row>
    <row r="10406" spans="11:17">
      <c r="K10406" s="68"/>
      <c r="M10406" s="93"/>
      <c r="N10406" s="79"/>
      <c r="P10406" s="68"/>
      <c r="Q10406" s="79"/>
    </row>
    <row r="10407" spans="11:17">
      <c r="K10407" s="68"/>
      <c r="M10407" s="93"/>
      <c r="N10407" s="79"/>
      <c r="P10407" s="68"/>
      <c r="Q10407" s="79"/>
    </row>
    <row r="10408" spans="11:17">
      <c r="K10408" s="68"/>
      <c r="M10408" s="93"/>
      <c r="N10408" s="79"/>
      <c r="P10408" s="68"/>
      <c r="Q10408" s="79"/>
    </row>
    <row r="10409" spans="11:17">
      <c r="K10409" s="68"/>
      <c r="M10409" s="93"/>
      <c r="N10409" s="79"/>
      <c r="P10409" s="68"/>
      <c r="Q10409" s="79"/>
    </row>
    <row r="10410" spans="11:17">
      <c r="K10410" s="68"/>
      <c r="M10410" s="93"/>
      <c r="N10410" s="79"/>
      <c r="P10410" s="68"/>
      <c r="Q10410" s="79"/>
    </row>
    <row r="10411" spans="11:17">
      <c r="K10411" s="68"/>
      <c r="M10411" s="93"/>
      <c r="N10411" s="79"/>
      <c r="P10411" s="68"/>
      <c r="Q10411" s="79"/>
    </row>
    <row r="10412" spans="11:17">
      <c r="K10412" s="68"/>
      <c r="M10412" s="93"/>
      <c r="N10412" s="79"/>
      <c r="P10412" s="68"/>
      <c r="Q10412" s="79"/>
    </row>
    <row r="10413" spans="11:17">
      <c r="K10413" s="68"/>
      <c r="M10413" s="93"/>
      <c r="N10413" s="79"/>
      <c r="P10413" s="68"/>
      <c r="Q10413" s="79"/>
    </row>
    <row r="10414" spans="11:17">
      <c r="K10414" s="68"/>
      <c r="M10414" s="93"/>
      <c r="N10414" s="79"/>
      <c r="P10414" s="68"/>
      <c r="Q10414" s="79"/>
    </row>
    <row r="10415" spans="11:17">
      <c r="K10415" s="68"/>
      <c r="M10415" s="93"/>
      <c r="N10415" s="79"/>
      <c r="P10415" s="68"/>
      <c r="Q10415" s="79"/>
    </row>
    <row r="10416" spans="11:17">
      <c r="K10416" s="68"/>
      <c r="M10416" s="93"/>
      <c r="N10416" s="79"/>
      <c r="P10416" s="68"/>
      <c r="Q10416" s="79"/>
    </row>
    <row r="10417" spans="11:17">
      <c r="K10417" s="68"/>
      <c r="M10417" s="93"/>
      <c r="N10417" s="79"/>
      <c r="P10417" s="68"/>
      <c r="Q10417" s="79"/>
    </row>
    <row r="10418" spans="11:17">
      <c r="K10418" s="68"/>
      <c r="M10418" s="93"/>
      <c r="N10418" s="79"/>
      <c r="P10418" s="68"/>
      <c r="Q10418" s="79"/>
    </row>
    <row r="10419" spans="11:17">
      <c r="K10419" s="68"/>
      <c r="M10419" s="93"/>
      <c r="N10419" s="79"/>
      <c r="P10419" s="68"/>
      <c r="Q10419" s="79"/>
    </row>
    <row r="10420" spans="11:17">
      <c r="K10420" s="68"/>
      <c r="M10420" s="93"/>
      <c r="N10420" s="79"/>
      <c r="P10420" s="68"/>
      <c r="Q10420" s="79"/>
    </row>
    <row r="10421" spans="11:17">
      <c r="K10421" s="68"/>
      <c r="M10421" s="93"/>
      <c r="N10421" s="79"/>
      <c r="P10421" s="68"/>
      <c r="Q10421" s="79"/>
    </row>
    <row r="10422" spans="11:17">
      <c r="K10422" s="68"/>
      <c r="M10422" s="93"/>
      <c r="N10422" s="79"/>
      <c r="P10422" s="68"/>
      <c r="Q10422" s="79"/>
    </row>
    <row r="10423" spans="11:17">
      <c r="K10423" s="68"/>
      <c r="M10423" s="93"/>
      <c r="N10423" s="79"/>
      <c r="P10423" s="68"/>
      <c r="Q10423" s="79"/>
    </row>
    <row r="10424" spans="11:17">
      <c r="K10424" s="68"/>
      <c r="M10424" s="93"/>
      <c r="N10424" s="79"/>
      <c r="P10424" s="68"/>
      <c r="Q10424" s="79"/>
    </row>
    <row r="10425" spans="11:17">
      <c r="K10425" s="68"/>
      <c r="M10425" s="93"/>
      <c r="N10425" s="79"/>
      <c r="P10425" s="68"/>
      <c r="Q10425" s="79"/>
    </row>
    <row r="10426" spans="11:17">
      <c r="K10426" s="68"/>
      <c r="M10426" s="93"/>
      <c r="N10426" s="79"/>
      <c r="P10426" s="68"/>
      <c r="Q10426" s="79"/>
    </row>
    <row r="10427" spans="11:17">
      <c r="K10427" s="68"/>
      <c r="M10427" s="93"/>
      <c r="N10427" s="79"/>
      <c r="P10427" s="68"/>
      <c r="Q10427" s="79"/>
    </row>
    <row r="10428" spans="11:17">
      <c r="K10428" s="68"/>
      <c r="M10428" s="93"/>
      <c r="N10428" s="79"/>
      <c r="P10428" s="68"/>
      <c r="Q10428" s="79"/>
    </row>
    <row r="10429" spans="11:17">
      <c r="K10429" s="68"/>
      <c r="M10429" s="93"/>
      <c r="N10429" s="79"/>
      <c r="P10429" s="68"/>
      <c r="Q10429" s="79"/>
    </row>
    <row r="10430" spans="11:17">
      <c r="K10430" s="68"/>
      <c r="M10430" s="93"/>
      <c r="N10430" s="79"/>
      <c r="P10430" s="68"/>
      <c r="Q10430" s="79"/>
    </row>
    <row r="10431" spans="11:17">
      <c r="K10431" s="68"/>
      <c r="M10431" s="93"/>
      <c r="N10431" s="79"/>
      <c r="P10431" s="68"/>
      <c r="Q10431" s="79"/>
    </row>
    <row r="10432" spans="11:17">
      <c r="K10432" s="68"/>
      <c r="M10432" s="93"/>
      <c r="N10432" s="79"/>
      <c r="P10432" s="68"/>
      <c r="Q10432" s="79"/>
    </row>
    <row r="10433" spans="11:17">
      <c r="K10433" s="68"/>
      <c r="M10433" s="93"/>
      <c r="N10433" s="79"/>
      <c r="P10433" s="68"/>
      <c r="Q10433" s="79"/>
    </row>
    <row r="10434" spans="11:17">
      <c r="K10434" s="68"/>
      <c r="M10434" s="93"/>
      <c r="N10434" s="79"/>
      <c r="P10434" s="68"/>
      <c r="Q10434" s="79"/>
    </row>
    <row r="10435" spans="11:17">
      <c r="K10435" s="68"/>
      <c r="M10435" s="93"/>
      <c r="N10435" s="79"/>
      <c r="P10435" s="68"/>
      <c r="Q10435" s="79"/>
    </row>
    <row r="10436" spans="11:17">
      <c r="K10436" s="68"/>
      <c r="M10436" s="93"/>
      <c r="N10436" s="79"/>
      <c r="P10436" s="68"/>
      <c r="Q10436" s="79"/>
    </row>
    <row r="10437" spans="11:17">
      <c r="K10437" s="68"/>
      <c r="M10437" s="93"/>
      <c r="N10437" s="79"/>
      <c r="P10437" s="68"/>
      <c r="Q10437" s="79"/>
    </row>
    <row r="10438" spans="11:17">
      <c r="K10438" s="68"/>
      <c r="M10438" s="93"/>
      <c r="N10438" s="79"/>
      <c r="P10438" s="68"/>
      <c r="Q10438" s="79"/>
    </row>
    <row r="10439" spans="11:17">
      <c r="K10439" s="68"/>
      <c r="M10439" s="93"/>
      <c r="N10439" s="79"/>
      <c r="P10439" s="68"/>
      <c r="Q10439" s="79"/>
    </row>
    <row r="10440" spans="11:17">
      <c r="K10440" s="68"/>
      <c r="M10440" s="93"/>
      <c r="N10440" s="79"/>
      <c r="P10440" s="68"/>
      <c r="Q10440" s="79"/>
    </row>
    <row r="10441" spans="11:17">
      <c r="K10441" s="68"/>
      <c r="M10441" s="93"/>
      <c r="N10441" s="79"/>
      <c r="P10441" s="68"/>
      <c r="Q10441" s="79"/>
    </row>
    <row r="10442" spans="11:17">
      <c r="K10442" s="68"/>
      <c r="M10442" s="93"/>
      <c r="N10442" s="79"/>
      <c r="P10442" s="68"/>
      <c r="Q10442" s="79"/>
    </row>
    <row r="10443" spans="11:17">
      <c r="K10443" s="68"/>
      <c r="M10443" s="93"/>
      <c r="N10443" s="79"/>
      <c r="P10443" s="68"/>
      <c r="Q10443" s="79"/>
    </row>
    <row r="10444" spans="11:17">
      <c r="K10444" s="68"/>
      <c r="M10444" s="93"/>
      <c r="N10444" s="79"/>
      <c r="P10444" s="68"/>
      <c r="Q10444" s="79"/>
    </row>
    <row r="10445" spans="11:17">
      <c r="K10445" s="68"/>
      <c r="M10445" s="93"/>
      <c r="N10445" s="79"/>
      <c r="P10445" s="68"/>
      <c r="Q10445" s="79"/>
    </row>
    <row r="10446" spans="11:17">
      <c r="K10446" s="68"/>
      <c r="M10446" s="93"/>
      <c r="N10446" s="79"/>
      <c r="P10446" s="68"/>
      <c r="Q10446" s="79"/>
    </row>
    <row r="10447" spans="11:17">
      <c r="K10447" s="68"/>
      <c r="M10447" s="93"/>
      <c r="N10447" s="79"/>
      <c r="P10447" s="68"/>
      <c r="Q10447" s="79"/>
    </row>
    <row r="10448" spans="11:17">
      <c r="K10448" s="68"/>
      <c r="M10448" s="93"/>
      <c r="N10448" s="79"/>
      <c r="P10448" s="68"/>
      <c r="Q10448" s="79"/>
    </row>
    <row r="10449" spans="11:17">
      <c r="K10449" s="68"/>
      <c r="M10449" s="93"/>
      <c r="N10449" s="79"/>
      <c r="P10449" s="68"/>
      <c r="Q10449" s="79"/>
    </row>
    <row r="10450" spans="11:17">
      <c r="K10450" s="68"/>
      <c r="M10450" s="93"/>
      <c r="N10450" s="79"/>
      <c r="P10450" s="68"/>
      <c r="Q10450" s="79"/>
    </row>
    <row r="10451" spans="11:17">
      <c r="K10451" s="68"/>
      <c r="M10451" s="93"/>
      <c r="N10451" s="79"/>
      <c r="P10451" s="68"/>
      <c r="Q10451" s="79"/>
    </row>
    <row r="10452" spans="11:17">
      <c r="K10452" s="68"/>
      <c r="M10452" s="93"/>
      <c r="N10452" s="79"/>
      <c r="P10452" s="68"/>
      <c r="Q10452" s="79"/>
    </row>
    <row r="10453" spans="11:17">
      <c r="K10453" s="68"/>
      <c r="M10453" s="93"/>
      <c r="N10453" s="79"/>
      <c r="P10453" s="68"/>
      <c r="Q10453" s="79"/>
    </row>
    <row r="10454" spans="11:17">
      <c r="K10454" s="68"/>
      <c r="M10454" s="93"/>
      <c r="N10454" s="79"/>
      <c r="P10454" s="68"/>
      <c r="Q10454" s="79"/>
    </row>
    <row r="10455" spans="11:17">
      <c r="K10455" s="68"/>
      <c r="M10455" s="93"/>
      <c r="N10455" s="79"/>
      <c r="P10455" s="68"/>
      <c r="Q10455" s="79"/>
    </row>
    <row r="10456" spans="11:17">
      <c r="K10456" s="68"/>
      <c r="M10456" s="93"/>
      <c r="N10456" s="79"/>
      <c r="P10456" s="68"/>
      <c r="Q10456" s="79"/>
    </row>
    <row r="10457" spans="11:17">
      <c r="K10457" s="68"/>
      <c r="M10457" s="93"/>
      <c r="N10457" s="79"/>
      <c r="P10457" s="68"/>
      <c r="Q10457" s="79"/>
    </row>
    <row r="10458" spans="11:17">
      <c r="K10458" s="68"/>
      <c r="M10458" s="93"/>
      <c r="N10458" s="79"/>
      <c r="P10458" s="68"/>
      <c r="Q10458" s="79"/>
    </row>
    <row r="10459" spans="11:17">
      <c r="K10459" s="68"/>
      <c r="M10459" s="93"/>
      <c r="N10459" s="79"/>
      <c r="P10459" s="68"/>
      <c r="Q10459" s="79"/>
    </row>
    <row r="10460" spans="11:17">
      <c r="K10460" s="68"/>
      <c r="M10460" s="93"/>
      <c r="N10460" s="79"/>
      <c r="P10460" s="68"/>
      <c r="Q10460" s="79"/>
    </row>
    <row r="10461" spans="11:17">
      <c r="K10461" s="68"/>
      <c r="M10461" s="93"/>
      <c r="N10461" s="79"/>
      <c r="P10461" s="68"/>
      <c r="Q10461" s="79"/>
    </row>
    <row r="10462" spans="11:17">
      <c r="K10462" s="68"/>
      <c r="M10462" s="93"/>
      <c r="N10462" s="79"/>
      <c r="P10462" s="68"/>
      <c r="Q10462" s="79"/>
    </row>
    <row r="10463" spans="11:17">
      <c r="K10463" s="68"/>
      <c r="M10463" s="93"/>
      <c r="N10463" s="79"/>
      <c r="P10463" s="68"/>
      <c r="Q10463" s="79"/>
    </row>
    <row r="10464" spans="11:17">
      <c r="K10464" s="68"/>
      <c r="M10464" s="93"/>
      <c r="N10464" s="79"/>
      <c r="P10464" s="68"/>
      <c r="Q10464" s="79"/>
    </row>
    <row r="10465" spans="11:17">
      <c r="K10465" s="68"/>
      <c r="M10465" s="93"/>
      <c r="N10465" s="79"/>
      <c r="P10465" s="68"/>
      <c r="Q10465" s="79"/>
    </row>
    <row r="10466" spans="11:17">
      <c r="K10466" s="68"/>
      <c r="M10466" s="93"/>
      <c r="N10466" s="79"/>
      <c r="P10466" s="68"/>
      <c r="Q10466" s="79"/>
    </row>
    <row r="10467" spans="11:17">
      <c r="K10467" s="68"/>
      <c r="M10467" s="93"/>
      <c r="N10467" s="79"/>
      <c r="P10467" s="68"/>
      <c r="Q10467" s="79"/>
    </row>
    <row r="10468" spans="11:17">
      <c r="K10468" s="68"/>
      <c r="M10468" s="93"/>
      <c r="N10468" s="79"/>
      <c r="P10468" s="68"/>
      <c r="Q10468" s="79"/>
    </row>
    <row r="10469" spans="11:17">
      <c r="K10469" s="68"/>
      <c r="M10469" s="93"/>
      <c r="N10469" s="79"/>
      <c r="P10469" s="68"/>
      <c r="Q10469" s="79"/>
    </row>
    <row r="10470" spans="11:17">
      <c r="K10470" s="68"/>
      <c r="M10470" s="93"/>
      <c r="N10470" s="79"/>
      <c r="P10470" s="68"/>
      <c r="Q10470" s="79"/>
    </row>
    <row r="10471" spans="11:17">
      <c r="K10471" s="68"/>
      <c r="M10471" s="93"/>
      <c r="N10471" s="79"/>
      <c r="P10471" s="68"/>
      <c r="Q10471" s="79"/>
    </row>
    <row r="10472" spans="11:17">
      <c r="K10472" s="68"/>
      <c r="M10472" s="93"/>
      <c r="N10472" s="79"/>
      <c r="P10472" s="68"/>
      <c r="Q10472" s="79"/>
    </row>
    <row r="10473" spans="11:17">
      <c r="K10473" s="68"/>
      <c r="M10473" s="93"/>
      <c r="N10473" s="79"/>
      <c r="P10473" s="68"/>
      <c r="Q10473" s="79"/>
    </row>
    <row r="10474" spans="11:17">
      <c r="K10474" s="68"/>
      <c r="M10474" s="93"/>
      <c r="N10474" s="79"/>
      <c r="P10474" s="68"/>
      <c r="Q10474" s="79"/>
    </row>
    <row r="10475" spans="11:17">
      <c r="K10475" s="68"/>
      <c r="M10475" s="93"/>
      <c r="N10475" s="79"/>
      <c r="P10475" s="68"/>
      <c r="Q10475" s="79"/>
    </row>
    <row r="10476" spans="11:17">
      <c r="K10476" s="68"/>
      <c r="M10476" s="93"/>
      <c r="N10476" s="79"/>
      <c r="P10476" s="68"/>
      <c r="Q10476" s="79"/>
    </row>
    <row r="10477" spans="11:17">
      <c r="K10477" s="68"/>
      <c r="M10477" s="93"/>
      <c r="N10477" s="79"/>
      <c r="P10477" s="68"/>
      <c r="Q10477" s="79"/>
    </row>
    <row r="10478" spans="11:17">
      <c r="K10478" s="68"/>
      <c r="M10478" s="93"/>
      <c r="N10478" s="79"/>
      <c r="P10478" s="68"/>
      <c r="Q10478" s="79"/>
    </row>
    <row r="10479" spans="11:17">
      <c r="K10479" s="68"/>
      <c r="M10479" s="93"/>
      <c r="N10479" s="79"/>
      <c r="P10479" s="68"/>
      <c r="Q10479" s="79"/>
    </row>
    <row r="10480" spans="11:17">
      <c r="K10480" s="68"/>
      <c r="M10480" s="93"/>
      <c r="N10480" s="79"/>
      <c r="P10480" s="68"/>
      <c r="Q10480" s="79"/>
    </row>
    <row r="10481" spans="11:17">
      <c r="K10481" s="68"/>
      <c r="M10481" s="93"/>
      <c r="N10481" s="79"/>
      <c r="P10481" s="68"/>
      <c r="Q10481" s="79"/>
    </row>
    <row r="10482" spans="11:17">
      <c r="K10482" s="68"/>
      <c r="M10482" s="93"/>
      <c r="N10482" s="79"/>
      <c r="P10482" s="68"/>
      <c r="Q10482" s="79"/>
    </row>
    <row r="10483" spans="11:17">
      <c r="K10483" s="68"/>
      <c r="M10483" s="93"/>
      <c r="N10483" s="79"/>
      <c r="P10483" s="68"/>
      <c r="Q10483" s="79"/>
    </row>
    <row r="10484" spans="11:17">
      <c r="K10484" s="68"/>
      <c r="M10484" s="93"/>
      <c r="N10484" s="79"/>
      <c r="P10484" s="68"/>
      <c r="Q10484" s="79"/>
    </row>
    <row r="10485" spans="11:17">
      <c r="K10485" s="68"/>
      <c r="M10485" s="93"/>
      <c r="N10485" s="79"/>
      <c r="P10485" s="68"/>
      <c r="Q10485" s="79"/>
    </row>
    <row r="10486" spans="11:17">
      <c r="K10486" s="68"/>
      <c r="M10486" s="93"/>
      <c r="N10486" s="79"/>
      <c r="P10486" s="68"/>
      <c r="Q10486" s="79"/>
    </row>
    <row r="10487" spans="11:17">
      <c r="K10487" s="68"/>
      <c r="M10487" s="93"/>
      <c r="N10487" s="79"/>
      <c r="P10487" s="68"/>
      <c r="Q10487" s="79"/>
    </row>
    <row r="10488" spans="11:17">
      <c r="K10488" s="68"/>
      <c r="M10488" s="93"/>
      <c r="N10488" s="79"/>
      <c r="P10488" s="68"/>
      <c r="Q10488" s="79"/>
    </row>
    <row r="10489" spans="11:17">
      <c r="K10489" s="68"/>
      <c r="M10489" s="93"/>
      <c r="N10489" s="79"/>
      <c r="P10489" s="68"/>
      <c r="Q10489" s="79"/>
    </row>
    <row r="10490" spans="11:17">
      <c r="K10490" s="68"/>
      <c r="M10490" s="93"/>
      <c r="N10490" s="79"/>
      <c r="P10490" s="68"/>
      <c r="Q10490" s="79"/>
    </row>
    <row r="10491" spans="11:17">
      <c r="K10491" s="68"/>
      <c r="M10491" s="93"/>
      <c r="N10491" s="79"/>
      <c r="P10491" s="68"/>
      <c r="Q10491" s="79"/>
    </row>
    <row r="10492" spans="11:17">
      <c r="K10492" s="68"/>
      <c r="M10492" s="93"/>
      <c r="N10492" s="79"/>
      <c r="P10492" s="68"/>
      <c r="Q10492" s="79"/>
    </row>
    <row r="10493" spans="11:17">
      <c r="K10493" s="68"/>
      <c r="M10493" s="93"/>
      <c r="N10493" s="79"/>
      <c r="P10493" s="68"/>
      <c r="Q10493" s="79"/>
    </row>
    <row r="10494" spans="11:17">
      <c r="K10494" s="68"/>
      <c r="M10494" s="93"/>
      <c r="N10494" s="79"/>
      <c r="P10494" s="68"/>
      <c r="Q10494" s="79"/>
    </row>
    <row r="10495" spans="11:17">
      <c r="K10495" s="68"/>
      <c r="M10495" s="93"/>
      <c r="N10495" s="79"/>
      <c r="P10495" s="68"/>
      <c r="Q10495" s="79"/>
    </row>
    <row r="10496" spans="11:17">
      <c r="K10496" s="68"/>
      <c r="M10496" s="93"/>
      <c r="N10496" s="79"/>
      <c r="P10496" s="68"/>
      <c r="Q10496" s="79"/>
    </row>
    <row r="10497" spans="11:17">
      <c r="K10497" s="68"/>
      <c r="M10497" s="93"/>
      <c r="N10497" s="79"/>
      <c r="P10497" s="68"/>
      <c r="Q10497" s="79"/>
    </row>
    <row r="10498" spans="11:17">
      <c r="K10498" s="68"/>
      <c r="M10498" s="93"/>
      <c r="N10498" s="79"/>
      <c r="P10498" s="68"/>
      <c r="Q10498" s="79"/>
    </row>
    <row r="10499" spans="11:17">
      <c r="K10499" s="68"/>
      <c r="M10499" s="93"/>
      <c r="N10499" s="79"/>
      <c r="P10499" s="68"/>
      <c r="Q10499" s="79"/>
    </row>
    <row r="10500" spans="11:17">
      <c r="K10500" s="68"/>
      <c r="M10500" s="93"/>
      <c r="N10500" s="79"/>
      <c r="P10500" s="68"/>
      <c r="Q10500" s="79"/>
    </row>
    <row r="10501" spans="11:17">
      <c r="K10501" s="68"/>
      <c r="M10501" s="93"/>
      <c r="N10501" s="79"/>
      <c r="P10501" s="68"/>
      <c r="Q10501" s="79"/>
    </row>
    <row r="10502" spans="11:17">
      <c r="K10502" s="68"/>
      <c r="M10502" s="93"/>
      <c r="N10502" s="79"/>
      <c r="P10502" s="68"/>
      <c r="Q10502" s="79"/>
    </row>
    <row r="10503" spans="11:17">
      <c r="K10503" s="68"/>
      <c r="M10503" s="93"/>
      <c r="N10503" s="79"/>
      <c r="P10503" s="68"/>
      <c r="Q10503" s="79"/>
    </row>
    <row r="10504" spans="11:17">
      <c r="K10504" s="68"/>
      <c r="M10504" s="93"/>
      <c r="N10504" s="79"/>
      <c r="P10504" s="68"/>
      <c r="Q10504" s="79"/>
    </row>
    <row r="10505" spans="11:17">
      <c r="K10505" s="68"/>
      <c r="M10505" s="93"/>
      <c r="N10505" s="79"/>
      <c r="P10505" s="68"/>
      <c r="Q10505" s="79"/>
    </row>
    <row r="10506" spans="11:17">
      <c r="K10506" s="68"/>
      <c r="M10506" s="93"/>
      <c r="N10506" s="79"/>
      <c r="P10506" s="68"/>
      <c r="Q10506" s="79"/>
    </row>
    <row r="10507" spans="11:17">
      <c r="K10507" s="68"/>
      <c r="M10507" s="93"/>
      <c r="N10507" s="79"/>
      <c r="P10507" s="68"/>
      <c r="Q10507" s="79"/>
    </row>
    <row r="10508" spans="11:17">
      <c r="K10508" s="68"/>
      <c r="M10508" s="93"/>
      <c r="N10508" s="79"/>
      <c r="P10508" s="68"/>
      <c r="Q10508" s="79"/>
    </row>
    <row r="10509" spans="11:17">
      <c r="K10509" s="68"/>
      <c r="M10509" s="93"/>
      <c r="N10509" s="79"/>
      <c r="P10509" s="68"/>
      <c r="Q10509" s="79"/>
    </row>
    <row r="10510" spans="11:17">
      <c r="K10510" s="68"/>
      <c r="M10510" s="93"/>
      <c r="N10510" s="79"/>
      <c r="P10510" s="68"/>
      <c r="Q10510" s="79"/>
    </row>
    <row r="10511" spans="11:17">
      <c r="K10511" s="68"/>
      <c r="M10511" s="93"/>
      <c r="N10511" s="79"/>
      <c r="P10511" s="68"/>
      <c r="Q10511" s="79"/>
    </row>
    <row r="10512" spans="11:17">
      <c r="K10512" s="68"/>
      <c r="M10512" s="93"/>
      <c r="N10512" s="79"/>
      <c r="P10512" s="68"/>
      <c r="Q10512" s="79"/>
    </row>
    <row r="10513" spans="11:17">
      <c r="K10513" s="68"/>
      <c r="M10513" s="93"/>
      <c r="N10513" s="79"/>
      <c r="P10513" s="68"/>
      <c r="Q10513" s="79"/>
    </row>
    <row r="10514" spans="11:17">
      <c r="K10514" s="68"/>
      <c r="M10514" s="93"/>
      <c r="N10514" s="79"/>
      <c r="P10514" s="68"/>
      <c r="Q10514" s="79"/>
    </row>
    <row r="10515" spans="11:17">
      <c r="K10515" s="68"/>
      <c r="M10515" s="93"/>
      <c r="N10515" s="79"/>
      <c r="P10515" s="68"/>
      <c r="Q10515" s="79"/>
    </row>
    <row r="10516" spans="11:17">
      <c r="K10516" s="68"/>
      <c r="M10516" s="93"/>
      <c r="N10516" s="79"/>
      <c r="P10516" s="68"/>
      <c r="Q10516" s="79"/>
    </row>
    <row r="10517" spans="11:17">
      <c r="K10517" s="68"/>
      <c r="M10517" s="93"/>
      <c r="N10517" s="79"/>
      <c r="P10517" s="68"/>
      <c r="Q10517" s="79"/>
    </row>
    <row r="10518" spans="11:17">
      <c r="K10518" s="68"/>
      <c r="M10518" s="93"/>
      <c r="N10518" s="79"/>
      <c r="P10518" s="68"/>
      <c r="Q10518" s="79"/>
    </row>
    <row r="10519" spans="11:17">
      <c r="K10519" s="68"/>
      <c r="M10519" s="93"/>
      <c r="N10519" s="79"/>
      <c r="P10519" s="68"/>
      <c r="Q10519" s="79"/>
    </row>
    <row r="10520" spans="11:17">
      <c r="K10520" s="68"/>
      <c r="M10520" s="93"/>
      <c r="N10520" s="79"/>
      <c r="P10520" s="68"/>
      <c r="Q10520" s="79"/>
    </row>
    <row r="10521" spans="11:17">
      <c r="K10521" s="68"/>
      <c r="M10521" s="93"/>
      <c r="N10521" s="79"/>
      <c r="P10521" s="68"/>
      <c r="Q10521" s="79"/>
    </row>
    <row r="10522" spans="11:17">
      <c r="K10522" s="68"/>
      <c r="M10522" s="93"/>
      <c r="N10522" s="79"/>
      <c r="P10522" s="68"/>
      <c r="Q10522" s="79"/>
    </row>
    <row r="10523" spans="11:17">
      <c r="K10523" s="68"/>
      <c r="M10523" s="93"/>
      <c r="N10523" s="79"/>
      <c r="P10523" s="68"/>
      <c r="Q10523" s="79"/>
    </row>
    <row r="10524" spans="11:17">
      <c r="K10524" s="68"/>
      <c r="M10524" s="93"/>
      <c r="N10524" s="79"/>
      <c r="P10524" s="68"/>
      <c r="Q10524" s="79"/>
    </row>
    <row r="10525" spans="11:17">
      <c r="K10525" s="68"/>
      <c r="M10525" s="93"/>
      <c r="N10525" s="79"/>
      <c r="P10525" s="68"/>
      <c r="Q10525" s="79"/>
    </row>
    <row r="10526" spans="11:17">
      <c r="K10526" s="68"/>
      <c r="M10526" s="93"/>
      <c r="N10526" s="79"/>
      <c r="P10526" s="68"/>
      <c r="Q10526" s="79"/>
    </row>
    <row r="10527" spans="11:17">
      <c r="K10527" s="68"/>
      <c r="M10527" s="93"/>
      <c r="N10527" s="79"/>
      <c r="P10527" s="68"/>
      <c r="Q10527" s="79"/>
    </row>
    <row r="10528" spans="11:17">
      <c r="K10528" s="68"/>
      <c r="M10528" s="93"/>
      <c r="N10528" s="79"/>
      <c r="P10528" s="68"/>
      <c r="Q10528" s="79"/>
    </row>
    <row r="10529" spans="11:17">
      <c r="K10529" s="68"/>
      <c r="M10529" s="93"/>
      <c r="N10529" s="79"/>
      <c r="P10529" s="68"/>
      <c r="Q10529" s="79"/>
    </row>
    <row r="10530" spans="11:17">
      <c r="K10530" s="68"/>
      <c r="M10530" s="93"/>
      <c r="N10530" s="79"/>
      <c r="P10530" s="68"/>
      <c r="Q10530" s="79"/>
    </row>
    <row r="10531" spans="11:17">
      <c r="K10531" s="68"/>
      <c r="M10531" s="93"/>
      <c r="N10531" s="79"/>
      <c r="P10531" s="68"/>
      <c r="Q10531" s="79"/>
    </row>
    <row r="10532" spans="11:17">
      <c r="K10532" s="68"/>
      <c r="M10532" s="93"/>
      <c r="N10532" s="79"/>
      <c r="P10532" s="68"/>
      <c r="Q10532" s="79"/>
    </row>
    <row r="10533" spans="11:17">
      <c r="K10533" s="68"/>
      <c r="M10533" s="93"/>
      <c r="N10533" s="79"/>
      <c r="P10533" s="68"/>
      <c r="Q10533" s="79"/>
    </row>
    <row r="10534" spans="11:17">
      <c r="K10534" s="68"/>
      <c r="M10534" s="93"/>
      <c r="N10534" s="79"/>
      <c r="P10534" s="68"/>
      <c r="Q10534" s="79"/>
    </row>
    <row r="10535" spans="11:17">
      <c r="K10535" s="68"/>
      <c r="M10535" s="93"/>
      <c r="N10535" s="79"/>
      <c r="P10535" s="68"/>
      <c r="Q10535" s="79"/>
    </row>
    <row r="10536" spans="11:17">
      <c r="K10536" s="68"/>
      <c r="M10536" s="93"/>
      <c r="N10536" s="79"/>
      <c r="P10536" s="68"/>
      <c r="Q10536" s="79"/>
    </row>
    <row r="10537" spans="11:17">
      <c r="K10537" s="68"/>
      <c r="M10537" s="93"/>
      <c r="N10537" s="79"/>
      <c r="P10537" s="68"/>
      <c r="Q10537" s="79"/>
    </row>
    <row r="10538" spans="11:17">
      <c r="K10538" s="68"/>
      <c r="M10538" s="93"/>
      <c r="N10538" s="79"/>
      <c r="P10538" s="68"/>
      <c r="Q10538" s="79"/>
    </row>
    <row r="10539" spans="11:17">
      <c r="K10539" s="68"/>
      <c r="M10539" s="93"/>
      <c r="N10539" s="79"/>
      <c r="P10539" s="68"/>
      <c r="Q10539" s="79"/>
    </row>
    <row r="10540" spans="11:17">
      <c r="K10540" s="68"/>
      <c r="M10540" s="93"/>
      <c r="N10540" s="79"/>
      <c r="P10540" s="68"/>
      <c r="Q10540" s="79"/>
    </row>
    <row r="10541" spans="11:17">
      <c r="K10541" s="68"/>
      <c r="M10541" s="93"/>
      <c r="N10541" s="79"/>
      <c r="P10541" s="68"/>
      <c r="Q10541" s="79"/>
    </row>
    <row r="10542" spans="11:17">
      <c r="K10542" s="68"/>
      <c r="M10542" s="93"/>
      <c r="N10542" s="79"/>
      <c r="P10542" s="68"/>
      <c r="Q10542" s="79"/>
    </row>
    <row r="10543" spans="11:17">
      <c r="K10543" s="68"/>
      <c r="M10543" s="93"/>
      <c r="N10543" s="79"/>
      <c r="P10543" s="68"/>
      <c r="Q10543" s="79"/>
    </row>
    <row r="10544" spans="11:17">
      <c r="K10544" s="68"/>
      <c r="M10544" s="93"/>
      <c r="N10544" s="79"/>
      <c r="P10544" s="68"/>
      <c r="Q10544" s="79"/>
    </row>
    <row r="10545" spans="11:17">
      <c r="K10545" s="68"/>
      <c r="M10545" s="93"/>
      <c r="N10545" s="79"/>
      <c r="P10545" s="68"/>
      <c r="Q10545" s="79"/>
    </row>
    <row r="10546" spans="11:17">
      <c r="K10546" s="68"/>
      <c r="M10546" s="93"/>
      <c r="N10546" s="79"/>
      <c r="P10546" s="68"/>
      <c r="Q10546" s="79"/>
    </row>
    <row r="10547" spans="11:17">
      <c r="K10547" s="68"/>
      <c r="M10547" s="93"/>
      <c r="N10547" s="79"/>
      <c r="P10547" s="68"/>
      <c r="Q10547" s="79"/>
    </row>
    <row r="10548" spans="11:17">
      <c r="K10548" s="68"/>
      <c r="M10548" s="93"/>
      <c r="N10548" s="79"/>
      <c r="P10548" s="68"/>
      <c r="Q10548" s="79"/>
    </row>
    <row r="10549" spans="11:17">
      <c r="K10549" s="68"/>
      <c r="M10549" s="93"/>
      <c r="N10549" s="79"/>
      <c r="P10549" s="68"/>
      <c r="Q10549" s="79"/>
    </row>
    <row r="10550" spans="11:17">
      <c r="K10550" s="68"/>
      <c r="M10550" s="93"/>
      <c r="N10550" s="79"/>
      <c r="P10550" s="68"/>
      <c r="Q10550" s="79"/>
    </row>
    <row r="10551" spans="11:17">
      <c r="K10551" s="68"/>
      <c r="M10551" s="93"/>
      <c r="N10551" s="79"/>
      <c r="P10551" s="68"/>
      <c r="Q10551" s="79"/>
    </row>
    <row r="10552" spans="11:17">
      <c r="K10552" s="68"/>
      <c r="M10552" s="93"/>
      <c r="N10552" s="79"/>
      <c r="P10552" s="68"/>
      <c r="Q10552" s="79"/>
    </row>
    <row r="10553" spans="11:17">
      <c r="K10553" s="68"/>
      <c r="M10553" s="93"/>
      <c r="N10553" s="79"/>
      <c r="P10553" s="68"/>
      <c r="Q10553" s="79"/>
    </row>
    <row r="10554" spans="11:17">
      <c r="K10554" s="68"/>
      <c r="M10554" s="93"/>
      <c r="N10554" s="79"/>
      <c r="P10554" s="68"/>
      <c r="Q10554" s="79"/>
    </row>
    <row r="10555" spans="11:17">
      <c r="K10555" s="68"/>
      <c r="M10555" s="93"/>
      <c r="N10555" s="79"/>
      <c r="P10555" s="68"/>
      <c r="Q10555" s="79"/>
    </row>
    <row r="10556" spans="11:17">
      <c r="K10556" s="68"/>
      <c r="M10556" s="93"/>
      <c r="N10556" s="79"/>
      <c r="P10556" s="68"/>
      <c r="Q10556" s="79"/>
    </row>
    <row r="10557" spans="11:17">
      <c r="K10557" s="68"/>
      <c r="M10557" s="93"/>
      <c r="N10557" s="79"/>
      <c r="P10557" s="68"/>
      <c r="Q10557" s="79"/>
    </row>
    <row r="10558" spans="11:17">
      <c r="K10558" s="68"/>
      <c r="M10558" s="93"/>
      <c r="N10558" s="79"/>
      <c r="P10558" s="68"/>
      <c r="Q10558" s="79"/>
    </row>
    <row r="10559" spans="11:17">
      <c r="K10559" s="68"/>
      <c r="M10559" s="93"/>
      <c r="N10559" s="79"/>
      <c r="P10559" s="68"/>
      <c r="Q10559" s="79"/>
    </row>
    <row r="10560" spans="11:17">
      <c r="K10560" s="68"/>
      <c r="M10560" s="93"/>
      <c r="N10560" s="79"/>
      <c r="P10560" s="68"/>
      <c r="Q10560" s="79"/>
    </row>
    <row r="10561" spans="11:17">
      <c r="K10561" s="68"/>
      <c r="M10561" s="93"/>
      <c r="N10561" s="79"/>
      <c r="P10561" s="68"/>
      <c r="Q10561" s="79"/>
    </row>
    <row r="10562" spans="11:17">
      <c r="K10562" s="68"/>
      <c r="M10562" s="93"/>
      <c r="N10562" s="79"/>
      <c r="P10562" s="68"/>
      <c r="Q10562" s="79"/>
    </row>
    <row r="10563" spans="11:17">
      <c r="K10563" s="68"/>
      <c r="M10563" s="93"/>
      <c r="N10563" s="79"/>
      <c r="P10563" s="68"/>
      <c r="Q10563" s="79"/>
    </row>
    <row r="10564" spans="11:17">
      <c r="K10564" s="68"/>
      <c r="M10564" s="93"/>
      <c r="N10564" s="79"/>
      <c r="P10564" s="68"/>
      <c r="Q10564" s="79"/>
    </row>
    <row r="10565" spans="11:17">
      <c r="K10565" s="68"/>
      <c r="M10565" s="93"/>
      <c r="N10565" s="79"/>
      <c r="P10565" s="68"/>
      <c r="Q10565" s="79"/>
    </row>
    <row r="10566" spans="11:17">
      <c r="K10566" s="68"/>
      <c r="M10566" s="93"/>
      <c r="N10566" s="79"/>
      <c r="P10566" s="68"/>
      <c r="Q10566" s="79"/>
    </row>
    <row r="10567" spans="11:17">
      <c r="K10567" s="68"/>
      <c r="M10567" s="93"/>
      <c r="N10567" s="79"/>
      <c r="P10567" s="68"/>
      <c r="Q10567" s="79"/>
    </row>
    <row r="10568" spans="11:17">
      <c r="K10568" s="68"/>
      <c r="M10568" s="93"/>
      <c r="N10568" s="79"/>
      <c r="P10568" s="68"/>
      <c r="Q10568" s="79"/>
    </row>
    <row r="10569" spans="11:17">
      <c r="K10569" s="68"/>
      <c r="M10569" s="93"/>
      <c r="N10569" s="79"/>
      <c r="P10569" s="68"/>
      <c r="Q10569" s="79"/>
    </row>
    <row r="10570" spans="11:17">
      <c r="K10570" s="68"/>
      <c r="M10570" s="93"/>
      <c r="N10570" s="79"/>
      <c r="P10570" s="68"/>
      <c r="Q10570" s="79"/>
    </row>
    <row r="10571" spans="11:17">
      <c r="K10571" s="68"/>
      <c r="M10571" s="93"/>
      <c r="N10571" s="79"/>
      <c r="P10571" s="68"/>
      <c r="Q10571" s="79"/>
    </row>
    <row r="10572" spans="11:17">
      <c r="K10572" s="68"/>
      <c r="M10572" s="93"/>
      <c r="N10572" s="79"/>
      <c r="P10572" s="68"/>
      <c r="Q10572" s="79"/>
    </row>
    <row r="10573" spans="11:17">
      <c r="K10573" s="68"/>
      <c r="M10573" s="93"/>
      <c r="N10573" s="79"/>
      <c r="P10573" s="68"/>
      <c r="Q10573" s="79"/>
    </row>
    <row r="10574" spans="11:17">
      <c r="K10574" s="68"/>
      <c r="M10574" s="93"/>
      <c r="N10574" s="79"/>
      <c r="P10574" s="68"/>
      <c r="Q10574" s="79"/>
    </row>
    <row r="10575" spans="11:17">
      <c r="K10575" s="68"/>
      <c r="M10575" s="93"/>
      <c r="N10575" s="79"/>
      <c r="P10575" s="68"/>
      <c r="Q10575" s="79"/>
    </row>
    <row r="10576" spans="11:17">
      <c r="K10576" s="68"/>
      <c r="M10576" s="93"/>
      <c r="N10576" s="79"/>
      <c r="P10576" s="68"/>
      <c r="Q10576" s="79"/>
    </row>
    <row r="10577" spans="11:17">
      <c r="K10577" s="68"/>
      <c r="M10577" s="93"/>
      <c r="N10577" s="79"/>
      <c r="P10577" s="68"/>
      <c r="Q10577" s="79"/>
    </row>
    <row r="10578" spans="11:17">
      <c r="K10578" s="68"/>
      <c r="M10578" s="93"/>
      <c r="N10578" s="79"/>
      <c r="P10578" s="68"/>
      <c r="Q10578" s="79"/>
    </row>
    <row r="10579" spans="11:17">
      <c r="K10579" s="68"/>
      <c r="M10579" s="93"/>
      <c r="N10579" s="79"/>
      <c r="P10579" s="68"/>
      <c r="Q10579" s="79"/>
    </row>
    <row r="10580" spans="11:17">
      <c r="K10580" s="68"/>
      <c r="M10580" s="93"/>
      <c r="N10580" s="79"/>
      <c r="P10580" s="68"/>
      <c r="Q10580" s="79"/>
    </row>
    <row r="10581" spans="11:17">
      <c r="K10581" s="68"/>
      <c r="M10581" s="93"/>
      <c r="N10581" s="79"/>
      <c r="P10581" s="68"/>
      <c r="Q10581" s="79"/>
    </row>
    <row r="10582" spans="11:17">
      <c r="K10582" s="68"/>
      <c r="M10582" s="93"/>
      <c r="N10582" s="79"/>
      <c r="P10582" s="68"/>
      <c r="Q10582" s="79"/>
    </row>
    <row r="10583" spans="11:17">
      <c r="K10583" s="68"/>
      <c r="M10583" s="93"/>
      <c r="N10583" s="79"/>
      <c r="P10583" s="68"/>
      <c r="Q10583" s="79"/>
    </row>
    <row r="10584" spans="11:17">
      <c r="K10584" s="68"/>
      <c r="M10584" s="93"/>
      <c r="N10584" s="79"/>
      <c r="P10584" s="68"/>
      <c r="Q10584" s="79"/>
    </row>
    <row r="10585" spans="11:17">
      <c r="K10585" s="68"/>
      <c r="M10585" s="93"/>
      <c r="N10585" s="79"/>
      <c r="P10585" s="68"/>
      <c r="Q10585" s="79"/>
    </row>
    <row r="10586" spans="11:17">
      <c r="K10586" s="68"/>
      <c r="M10586" s="93"/>
      <c r="N10586" s="79"/>
      <c r="P10586" s="68"/>
      <c r="Q10586" s="79"/>
    </row>
    <row r="10587" spans="11:17">
      <c r="K10587" s="68"/>
      <c r="M10587" s="93"/>
      <c r="N10587" s="79"/>
      <c r="P10587" s="68"/>
      <c r="Q10587" s="79"/>
    </row>
    <row r="10588" spans="11:17">
      <c r="K10588" s="68"/>
      <c r="M10588" s="93"/>
      <c r="N10588" s="79"/>
      <c r="P10588" s="68"/>
      <c r="Q10588" s="79"/>
    </row>
    <row r="10589" spans="11:17">
      <c r="K10589" s="68"/>
      <c r="M10589" s="93"/>
      <c r="N10589" s="79"/>
      <c r="P10589" s="68"/>
      <c r="Q10589" s="79"/>
    </row>
    <row r="10590" spans="11:17">
      <c r="K10590" s="68"/>
      <c r="M10590" s="93"/>
      <c r="N10590" s="79"/>
      <c r="P10590" s="68"/>
      <c r="Q10590" s="79"/>
    </row>
    <row r="10591" spans="11:17">
      <c r="K10591" s="68"/>
      <c r="M10591" s="93"/>
      <c r="N10591" s="79"/>
      <c r="P10591" s="68"/>
      <c r="Q10591" s="79"/>
    </row>
    <row r="10592" spans="11:17">
      <c r="K10592" s="68"/>
      <c r="M10592" s="93"/>
      <c r="N10592" s="79"/>
      <c r="P10592" s="68"/>
      <c r="Q10592" s="79"/>
    </row>
    <row r="10593" spans="11:17">
      <c r="K10593" s="68"/>
      <c r="M10593" s="93"/>
      <c r="N10593" s="79"/>
      <c r="P10593" s="68"/>
      <c r="Q10593" s="79"/>
    </row>
    <row r="10594" spans="11:17">
      <c r="K10594" s="68"/>
      <c r="M10594" s="93"/>
      <c r="N10594" s="79"/>
      <c r="P10594" s="68"/>
      <c r="Q10594" s="79"/>
    </row>
    <row r="10595" spans="11:17">
      <c r="K10595" s="68"/>
      <c r="M10595" s="93"/>
      <c r="N10595" s="79"/>
      <c r="P10595" s="68"/>
      <c r="Q10595" s="79"/>
    </row>
    <row r="10596" spans="11:17">
      <c r="K10596" s="68"/>
      <c r="M10596" s="93"/>
      <c r="N10596" s="79"/>
      <c r="P10596" s="68"/>
      <c r="Q10596" s="79"/>
    </row>
    <row r="10597" spans="11:17">
      <c r="K10597" s="68"/>
      <c r="M10597" s="93"/>
      <c r="N10597" s="79"/>
      <c r="P10597" s="68"/>
      <c r="Q10597" s="79"/>
    </row>
    <row r="10598" spans="11:17">
      <c r="K10598" s="68"/>
      <c r="M10598" s="93"/>
      <c r="N10598" s="79"/>
      <c r="P10598" s="68"/>
      <c r="Q10598" s="79"/>
    </row>
    <row r="10599" spans="11:17">
      <c r="K10599" s="68"/>
      <c r="M10599" s="93"/>
      <c r="N10599" s="79"/>
      <c r="P10599" s="68"/>
      <c r="Q10599" s="79"/>
    </row>
    <row r="10600" spans="11:17">
      <c r="K10600" s="68"/>
      <c r="M10600" s="93"/>
      <c r="N10600" s="79"/>
      <c r="P10600" s="68"/>
      <c r="Q10600" s="79"/>
    </row>
    <row r="10601" spans="11:17">
      <c r="K10601" s="68"/>
      <c r="M10601" s="93"/>
      <c r="N10601" s="79"/>
      <c r="P10601" s="68"/>
      <c r="Q10601" s="79"/>
    </row>
    <row r="10602" spans="11:17">
      <c r="K10602" s="68"/>
      <c r="M10602" s="93"/>
      <c r="N10602" s="79"/>
      <c r="P10602" s="68"/>
      <c r="Q10602" s="79"/>
    </row>
    <row r="10603" spans="11:17">
      <c r="K10603" s="68"/>
      <c r="M10603" s="93"/>
      <c r="N10603" s="79"/>
      <c r="P10603" s="68"/>
      <c r="Q10603" s="79"/>
    </row>
    <row r="10604" spans="11:17">
      <c r="K10604" s="68"/>
      <c r="M10604" s="93"/>
      <c r="N10604" s="79"/>
      <c r="P10604" s="68"/>
      <c r="Q10604" s="79"/>
    </row>
    <row r="10605" spans="11:17">
      <c r="K10605" s="68"/>
      <c r="M10605" s="93"/>
      <c r="N10605" s="79"/>
      <c r="P10605" s="68"/>
      <c r="Q10605" s="79"/>
    </row>
    <row r="10606" spans="11:17">
      <c r="K10606" s="68"/>
      <c r="M10606" s="93"/>
      <c r="N10606" s="79"/>
      <c r="P10606" s="68"/>
      <c r="Q10606" s="79"/>
    </row>
    <row r="10607" spans="11:17">
      <c r="K10607" s="68"/>
      <c r="M10607" s="93"/>
      <c r="N10607" s="79"/>
      <c r="P10607" s="68"/>
      <c r="Q10607" s="79"/>
    </row>
    <row r="10608" spans="11:17">
      <c r="K10608" s="68"/>
      <c r="M10608" s="93"/>
      <c r="N10608" s="79"/>
      <c r="P10608" s="68"/>
      <c r="Q10608" s="79"/>
    </row>
    <row r="10609" spans="11:17">
      <c r="K10609" s="68"/>
      <c r="M10609" s="93"/>
      <c r="N10609" s="79"/>
      <c r="P10609" s="68"/>
      <c r="Q10609" s="79"/>
    </row>
    <row r="10610" spans="11:17">
      <c r="K10610" s="68"/>
      <c r="M10610" s="93"/>
      <c r="N10610" s="79"/>
      <c r="P10610" s="68"/>
      <c r="Q10610" s="79"/>
    </row>
    <row r="10611" spans="11:17">
      <c r="K10611" s="68"/>
      <c r="M10611" s="93"/>
      <c r="N10611" s="79"/>
      <c r="P10611" s="68"/>
      <c r="Q10611" s="79"/>
    </row>
    <row r="10612" spans="11:17">
      <c r="K10612" s="68"/>
      <c r="M10612" s="93"/>
      <c r="N10612" s="79"/>
      <c r="P10612" s="68"/>
      <c r="Q10612" s="79"/>
    </row>
    <row r="10613" spans="11:17">
      <c r="K10613" s="68"/>
      <c r="M10613" s="93"/>
      <c r="N10613" s="79"/>
      <c r="P10613" s="68"/>
      <c r="Q10613" s="79"/>
    </row>
    <row r="10614" spans="11:17">
      <c r="K10614" s="68"/>
      <c r="M10614" s="93"/>
      <c r="N10614" s="79"/>
      <c r="P10614" s="68"/>
      <c r="Q10614" s="79"/>
    </row>
    <row r="10615" spans="11:17">
      <c r="K10615" s="68"/>
      <c r="M10615" s="93"/>
      <c r="N10615" s="79"/>
      <c r="P10615" s="68"/>
      <c r="Q10615" s="79"/>
    </row>
    <row r="10616" spans="11:17">
      <c r="K10616" s="68"/>
      <c r="M10616" s="93"/>
      <c r="N10616" s="79"/>
      <c r="P10616" s="68"/>
      <c r="Q10616" s="79"/>
    </row>
    <row r="10617" spans="11:17">
      <c r="K10617" s="68"/>
      <c r="M10617" s="93"/>
      <c r="N10617" s="79"/>
      <c r="P10617" s="68"/>
      <c r="Q10617" s="79"/>
    </row>
    <row r="10618" spans="11:17">
      <c r="K10618" s="68"/>
      <c r="M10618" s="93"/>
      <c r="N10618" s="79"/>
      <c r="P10618" s="68"/>
      <c r="Q10618" s="79"/>
    </row>
    <row r="10619" spans="11:17">
      <c r="K10619" s="68"/>
      <c r="M10619" s="93"/>
      <c r="N10619" s="79"/>
      <c r="P10619" s="68"/>
      <c r="Q10619" s="79"/>
    </row>
    <row r="10620" spans="11:17">
      <c r="K10620" s="68"/>
      <c r="M10620" s="93"/>
      <c r="N10620" s="79"/>
      <c r="P10620" s="68"/>
      <c r="Q10620" s="79"/>
    </row>
    <row r="10621" spans="11:17">
      <c r="K10621" s="68"/>
      <c r="M10621" s="93"/>
      <c r="N10621" s="79"/>
      <c r="P10621" s="68"/>
      <c r="Q10621" s="79"/>
    </row>
    <row r="10622" spans="11:17">
      <c r="K10622" s="68"/>
      <c r="M10622" s="93"/>
      <c r="N10622" s="79"/>
      <c r="P10622" s="68"/>
      <c r="Q10622" s="79"/>
    </row>
    <row r="10623" spans="11:17">
      <c r="K10623" s="68"/>
      <c r="M10623" s="93"/>
      <c r="N10623" s="79"/>
      <c r="P10623" s="68"/>
      <c r="Q10623" s="79"/>
    </row>
    <row r="10624" spans="11:17">
      <c r="K10624" s="68"/>
      <c r="M10624" s="93"/>
      <c r="N10624" s="79"/>
      <c r="P10624" s="68"/>
      <c r="Q10624" s="79"/>
    </row>
    <row r="10625" spans="11:17">
      <c r="K10625" s="68"/>
      <c r="M10625" s="93"/>
      <c r="N10625" s="79"/>
      <c r="P10625" s="68"/>
      <c r="Q10625" s="79"/>
    </row>
    <row r="10626" spans="11:17">
      <c r="K10626" s="68"/>
      <c r="M10626" s="93"/>
      <c r="N10626" s="79"/>
      <c r="P10626" s="68"/>
      <c r="Q10626" s="79"/>
    </row>
    <row r="10627" spans="11:17">
      <c r="K10627" s="68"/>
      <c r="M10627" s="93"/>
      <c r="N10627" s="79"/>
      <c r="P10627" s="68"/>
      <c r="Q10627" s="79"/>
    </row>
    <row r="10628" spans="11:17">
      <c r="K10628" s="68"/>
      <c r="M10628" s="93"/>
      <c r="N10628" s="79"/>
      <c r="P10628" s="68"/>
      <c r="Q10628" s="79"/>
    </row>
    <row r="10629" spans="11:17">
      <c r="K10629" s="68"/>
      <c r="M10629" s="93"/>
      <c r="N10629" s="79"/>
      <c r="P10629" s="68"/>
      <c r="Q10629" s="79"/>
    </row>
    <row r="10630" spans="11:17">
      <c r="K10630" s="68"/>
      <c r="M10630" s="93"/>
      <c r="N10630" s="79"/>
      <c r="P10630" s="68"/>
      <c r="Q10630" s="79"/>
    </row>
    <row r="10631" spans="11:17">
      <c r="K10631" s="68"/>
      <c r="M10631" s="93"/>
      <c r="N10631" s="79"/>
      <c r="P10631" s="68"/>
      <c r="Q10631" s="79"/>
    </row>
    <row r="10632" spans="11:17">
      <c r="K10632" s="68"/>
      <c r="M10632" s="93"/>
      <c r="N10632" s="79"/>
      <c r="P10632" s="68"/>
      <c r="Q10632" s="79"/>
    </row>
    <row r="10633" spans="11:17">
      <c r="K10633" s="68"/>
      <c r="M10633" s="93"/>
      <c r="N10633" s="79"/>
      <c r="P10633" s="68"/>
      <c r="Q10633" s="79"/>
    </row>
    <row r="10634" spans="11:17">
      <c r="K10634" s="68"/>
      <c r="M10634" s="93"/>
      <c r="N10634" s="79"/>
      <c r="P10634" s="68"/>
      <c r="Q10634" s="79"/>
    </row>
    <row r="10635" spans="11:17">
      <c r="K10635" s="68"/>
      <c r="M10635" s="93"/>
      <c r="N10635" s="79"/>
      <c r="P10635" s="68"/>
      <c r="Q10635" s="79"/>
    </row>
    <row r="10636" spans="11:17">
      <c r="K10636" s="68"/>
      <c r="M10636" s="93"/>
      <c r="N10636" s="79"/>
      <c r="P10636" s="68"/>
      <c r="Q10636" s="79"/>
    </row>
    <row r="10637" spans="11:17">
      <c r="K10637" s="68"/>
      <c r="M10637" s="93"/>
      <c r="N10637" s="79"/>
      <c r="P10637" s="68"/>
      <c r="Q10637" s="79"/>
    </row>
    <row r="10638" spans="11:17">
      <c r="K10638" s="68"/>
      <c r="M10638" s="93"/>
      <c r="N10638" s="79"/>
      <c r="P10638" s="68"/>
      <c r="Q10638" s="79"/>
    </row>
    <row r="10639" spans="11:17">
      <c r="K10639" s="68"/>
      <c r="M10639" s="93"/>
      <c r="N10639" s="79"/>
      <c r="P10639" s="68"/>
      <c r="Q10639" s="79"/>
    </row>
    <row r="10640" spans="11:17">
      <c r="K10640" s="68"/>
      <c r="M10640" s="93"/>
      <c r="N10640" s="79"/>
      <c r="P10640" s="68"/>
      <c r="Q10640" s="79"/>
    </row>
    <row r="10641" spans="11:17">
      <c r="K10641" s="68"/>
      <c r="M10641" s="93"/>
      <c r="N10641" s="79"/>
      <c r="P10641" s="68"/>
      <c r="Q10641" s="79"/>
    </row>
    <row r="10642" spans="11:17">
      <c r="K10642" s="68"/>
      <c r="M10642" s="93"/>
      <c r="N10642" s="79"/>
      <c r="P10642" s="68"/>
      <c r="Q10642" s="79"/>
    </row>
    <row r="10643" spans="11:17">
      <c r="K10643" s="68"/>
      <c r="M10643" s="93"/>
      <c r="N10643" s="79"/>
      <c r="P10643" s="68"/>
      <c r="Q10643" s="79"/>
    </row>
    <row r="10644" spans="11:17">
      <c r="K10644" s="68"/>
      <c r="M10644" s="93"/>
      <c r="N10644" s="79"/>
      <c r="P10644" s="68"/>
      <c r="Q10644" s="79"/>
    </row>
    <row r="10645" spans="11:17">
      <c r="K10645" s="68"/>
      <c r="M10645" s="93"/>
      <c r="N10645" s="79"/>
      <c r="P10645" s="68"/>
      <c r="Q10645" s="79"/>
    </row>
    <row r="10646" spans="11:17">
      <c r="K10646" s="68"/>
      <c r="M10646" s="93"/>
      <c r="N10646" s="79"/>
      <c r="P10646" s="68"/>
      <c r="Q10646" s="79"/>
    </row>
    <row r="10647" spans="11:17">
      <c r="K10647" s="68"/>
      <c r="M10647" s="93"/>
      <c r="N10647" s="79"/>
      <c r="P10647" s="68"/>
      <c r="Q10647" s="79"/>
    </row>
    <row r="10648" spans="11:17">
      <c r="K10648" s="68"/>
      <c r="M10648" s="93"/>
      <c r="N10648" s="79"/>
      <c r="P10648" s="68"/>
      <c r="Q10648" s="79"/>
    </row>
    <row r="10649" spans="11:17">
      <c r="K10649" s="68"/>
      <c r="M10649" s="93"/>
      <c r="N10649" s="79"/>
      <c r="P10649" s="68"/>
      <c r="Q10649" s="79"/>
    </row>
    <row r="10650" spans="11:17">
      <c r="K10650" s="68"/>
      <c r="M10650" s="93"/>
      <c r="N10650" s="79"/>
      <c r="P10650" s="68"/>
      <c r="Q10650" s="79"/>
    </row>
    <row r="10651" spans="11:17">
      <c r="K10651" s="68"/>
      <c r="M10651" s="93"/>
      <c r="N10651" s="79"/>
      <c r="P10651" s="68"/>
      <c r="Q10651" s="79"/>
    </row>
    <row r="10652" spans="11:17">
      <c r="K10652" s="68"/>
      <c r="M10652" s="93"/>
      <c r="N10652" s="79"/>
      <c r="P10652" s="68"/>
      <c r="Q10652" s="79"/>
    </row>
    <row r="10653" spans="11:17">
      <c r="K10653" s="68"/>
      <c r="M10653" s="93"/>
      <c r="N10653" s="79"/>
      <c r="P10653" s="68"/>
      <c r="Q10653" s="79"/>
    </row>
    <row r="10654" spans="11:17">
      <c r="K10654" s="68"/>
      <c r="M10654" s="93"/>
      <c r="N10654" s="79"/>
      <c r="P10654" s="68"/>
      <c r="Q10654" s="79"/>
    </row>
    <row r="10655" spans="11:17">
      <c r="K10655" s="68"/>
      <c r="M10655" s="93"/>
      <c r="N10655" s="79"/>
      <c r="P10655" s="68"/>
      <c r="Q10655" s="79"/>
    </row>
    <row r="10656" spans="11:17">
      <c r="K10656" s="68"/>
      <c r="M10656" s="93"/>
      <c r="N10656" s="79"/>
      <c r="P10656" s="68"/>
      <c r="Q10656" s="79"/>
    </row>
    <row r="10657" spans="11:17">
      <c r="K10657" s="68"/>
      <c r="M10657" s="93"/>
      <c r="N10657" s="79"/>
      <c r="P10657" s="68"/>
      <c r="Q10657" s="79"/>
    </row>
    <row r="10658" spans="11:17">
      <c r="K10658" s="68"/>
      <c r="M10658" s="93"/>
      <c r="N10658" s="79"/>
      <c r="P10658" s="68"/>
      <c r="Q10658" s="79"/>
    </row>
    <row r="10659" spans="11:17">
      <c r="K10659" s="68"/>
      <c r="M10659" s="93"/>
      <c r="N10659" s="79"/>
      <c r="P10659" s="68"/>
      <c r="Q10659" s="79"/>
    </row>
    <row r="10660" spans="11:17">
      <c r="K10660" s="68"/>
      <c r="M10660" s="93"/>
      <c r="N10660" s="79"/>
      <c r="P10660" s="68"/>
      <c r="Q10660" s="79"/>
    </row>
    <row r="10661" spans="11:17">
      <c r="K10661" s="68"/>
      <c r="M10661" s="93"/>
      <c r="N10661" s="79"/>
      <c r="P10661" s="68"/>
      <c r="Q10661" s="79"/>
    </row>
    <row r="10662" spans="11:17">
      <c r="K10662" s="68"/>
      <c r="M10662" s="93"/>
      <c r="N10662" s="79"/>
      <c r="P10662" s="68"/>
      <c r="Q10662" s="79"/>
    </row>
    <row r="10663" spans="11:17">
      <c r="K10663" s="68"/>
      <c r="M10663" s="93"/>
      <c r="N10663" s="79"/>
      <c r="P10663" s="68"/>
      <c r="Q10663" s="79"/>
    </row>
    <row r="10664" spans="11:17">
      <c r="K10664" s="68"/>
      <c r="M10664" s="93"/>
      <c r="N10664" s="79"/>
      <c r="P10664" s="68"/>
      <c r="Q10664" s="79"/>
    </row>
    <row r="10665" spans="11:17">
      <c r="K10665" s="68"/>
      <c r="M10665" s="93"/>
      <c r="N10665" s="79"/>
      <c r="P10665" s="68"/>
      <c r="Q10665" s="79"/>
    </row>
    <row r="10666" spans="11:17">
      <c r="K10666" s="68"/>
      <c r="M10666" s="93"/>
      <c r="N10666" s="79"/>
      <c r="P10666" s="68"/>
      <c r="Q10666" s="79"/>
    </row>
    <row r="10667" spans="11:17">
      <c r="K10667" s="68"/>
      <c r="M10667" s="93"/>
      <c r="N10667" s="79"/>
      <c r="P10667" s="68"/>
      <c r="Q10667" s="79"/>
    </row>
    <row r="10668" spans="11:17">
      <c r="K10668" s="68"/>
      <c r="M10668" s="93"/>
      <c r="N10668" s="79"/>
      <c r="P10668" s="68"/>
      <c r="Q10668" s="79"/>
    </row>
    <row r="10669" spans="11:17">
      <c r="K10669" s="68"/>
      <c r="M10669" s="93"/>
      <c r="N10669" s="79"/>
      <c r="P10669" s="68"/>
      <c r="Q10669" s="79"/>
    </row>
    <row r="10670" spans="11:17">
      <c r="K10670" s="68"/>
      <c r="M10670" s="93"/>
      <c r="N10670" s="79"/>
      <c r="P10670" s="68"/>
      <c r="Q10670" s="79"/>
    </row>
    <row r="10671" spans="11:17">
      <c r="K10671" s="68"/>
      <c r="M10671" s="93"/>
      <c r="N10671" s="79"/>
      <c r="P10671" s="68"/>
      <c r="Q10671" s="79"/>
    </row>
    <row r="10672" spans="11:17">
      <c r="K10672" s="68"/>
      <c r="M10672" s="93"/>
      <c r="N10672" s="79"/>
      <c r="P10672" s="68"/>
      <c r="Q10672" s="79"/>
    </row>
    <row r="10673" spans="11:17">
      <c r="K10673" s="68"/>
      <c r="M10673" s="93"/>
      <c r="N10673" s="79"/>
      <c r="P10673" s="68"/>
      <c r="Q10673" s="79"/>
    </row>
    <row r="10674" spans="11:17">
      <c r="K10674" s="68"/>
      <c r="M10674" s="93"/>
      <c r="N10674" s="79"/>
      <c r="P10674" s="68"/>
      <c r="Q10674" s="79"/>
    </row>
    <row r="10675" spans="11:17">
      <c r="K10675" s="68"/>
      <c r="M10675" s="93"/>
      <c r="N10675" s="79"/>
      <c r="P10675" s="68"/>
      <c r="Q10675" s="79"/>
    </row>
    <row r="10676" spans="11:17">
      <c r="K10676" s="68"/>
      <c r="M10676" s="93"/>
      <c r="N10676" s="79"/>
      <c r="P10676" s="68"/>
      <c r="Q10676" s="79"/>
    </row>
    <row r="10677" spans="11:17">
      <c r="K10677" s="68"/>
      <c r="M10677" s="93"/>
      <c r="N10677" s="79"/>
      <c r="P10677" s="68"/>
      <c r="Q10677" s="79"/>
    </row>
    <row r="10678" spans="11:17">
      <c r="K10678" s="68"/>
      <c r="M10678" s="93"/>
      <c r="N10678" s="79"/>
      <c r="P10678" s="68"/>
      <c r="Q10678" s="79"/>
    </row>
    <row r="10679" spans="11:17">
      <c r="K10679" s="68"/>
      <c r="M10679" s="93"/>
      <c r="N10679" s="79"/>
      <c r="P10679" s="68"/>
      <c r="Q10679" s="79"/>
    </row>
    <row r="10680" spans="11:17">
      <c r="K10680" s="68"/>
      <c r="M10680" s="93"/>
      <c r="N10680" s="79"/>
      <c r="P10680" s="68"/>
      <c r="Q10680" s="79"/>
    </row>
    <row r="10681" spans="11:17">
      <c r="K10681" s="68"/>
      <c r="M10681" s="93"/>
      <c r="N10681" s="79"/>
      <c r="P10681" s="68"/>
      <c r="Q10681" s="79"/>
    </row>
    <row r="10682" spans="11:17">
      <c r="K10682" s="68"/>
      <c r="M10682" s="93"/>
      <c r="N10682" s="79"/>
      <c r="P10682" s="68"/>
      <c r="Q10682" s="79"/>
    </row>
    <row r="10683" spans="11:17">
      <c r="K10683" s="68"/>
      <c r="M10683" s="93"/>
      <c r="N10683" s="79"/>
      <c r="P10683" s="68"/>
      <c r="Q10683" s="79"/>
    </row>
    <row r="10684" spans="11:17">
      <c r="K10684" s="68"/>
      <c r="M10684" s="93"/>
      <c r="N10684" s="79"/>
      <c r="P10684" s="68"/>
      <c r="Q10684" s="79"/>
    </row>
    <row r="10685" spans="11:17">
      <c r="K10685" s="68"/>
      <c r="M10685" s="93"/>
      <c r="N10685" s="79"/>
      <c r="P10685" s="68"/>
      <c r="Q10685" s="79"/>
    </row>
    <row r="10686" spans="11:17">
      <c r="K10686" s="68"/>
      <c r="M10686" s="93"/>
      <c r="N10686" s="79"/>
      <c r="P10686" s="68"/>
      <c r="Q10686" s="79"/>
    </row>
    <row r="10687" spans="11:17">
      <c r="K10687" s="68"/>
      <c r="M10687" s="93"/>
      <c r="N10687" s="79"/>
      <c r="P10687" s="68"/>
      <c r="Q10687" s="79"/>
    </row>
    <row r="10688" spans="11:17">
      <c r="K10688" s="68"/>
      <c r="M10688" s="93"/>
      <c r="N10688" s="79"/>
      <c r="P10688" s="68"/>
      <c r="Q10688" s="79"/>
    </row>
    <row r="10689" spans="11:17">
      <c r="K10689" s="68"/>
      <c r="M10689" s="93"/>
      <c r="N10689" s="79"/>
      <c r="P10689" s="68"/>
      <c r="Q10689" s="79"/>
    </row>
    <row r="10690" spans="11:17">
      <c r="K10690" s="68"/>
      <c r="M10690" s="93"/>
      <c r="N10690" s="79"/>
      <c r="P10690" s="68"/>
      <c r="Q10690" s="79"/>
    </row>
    <row r="10691" spans="11:17">
      <c r="K10691" s="68"/>
      <c r="M10691" s="93"/>
      <c r="N10691" s="79"/>
      <c r="P10691" s="68"/>
      <c r="Q10691" s="79"/>
    </row>
    <row r="10692" spans="11:17">
      <c r="K10692" s="68"/>
      <c r="M10692" s="93"/>
      <c r="N10692" s="79"/>
      <c r="P10692" s="68"/>
      <c r="Q10692" s="79"/>
    </row>
    <row r="10693" spans="11:17">
      <c r="K10693" s="68"/>
      <c r="M10693" s="93"/>
      <c r="N10693" s="79"/>
      <c r="P10693" s="68"/>
      <c r="Q10693" s="79"/>
    </row>
    <row r="10694" spans="11:17">
      <c r="K10694" s="68"/>
      <c r="M10694" s="93"/>
      <c r="N10694" s="79"/>
      <c r="P10694" s="68"/>
      <c r="Q10694" s="79"/>
    </row>
    <row r="10695" spans="11:17">
      <c r="K10695" s="68"/>
      <c r="M10695" s="93"/>
      <c r="N10695" s="79"/>
      <c r="P10695" s="68"/>
      <c r="Q10695" s="79"/>
    </row>
    <row r="10696" spans="11:17">
      <c r="K10696" s="68"/>
      <c r="M10696" s="93"/>
      <c r="N10696" s="79"/>
      <c r="P10696" s="68"/>
      <c r="Q10696" s="79"/>
    </row>
    <row r="10697" spans="11:17">
      <c r="K10697" s="68"/>
      <c r="M10697" s="93"/>
      <c r="N10697" s="79"/>
      <c r="P10697" s="68"/>
      <c r="Q10697" s="79"/>
    </row>
    <row r="10698" spans="11:17">
      <c r="K10698" s="68"/>
      <c r="M10698" s="93"/>
      <c r="N10698" s="79"/>
      <c r="P10698" s="68"/>
      <c r="Q10698" s="79"/>
    </row>
    <row r="10699" spans="11:17">
      <c r="K10699" s="68"/>
      <c r="M10699" s="93"/>
      <c r="N10699" s="79"/>
      <c r="P10699" s="68"/>
      <c r="Q10699" s="79"/>
    </row>
    <row r="10700" spans="11:17">
      <c r="K10700" s="68"/>
      <c r="M10700" s="93"/>
      <c r="N10700" s="79"/>
      <c r="P10700" s="68"/>
      <c r="Q10700" s="79"/>
    </row>
    <row r="10701" spans="11:17">
      <c r="K10701" s="68"/>
      <c r="M10701" s="93"/>
      <c r="N10701" s="79"/>
      <c r="P10701" s="68"/>
      <c r="Q10701" s="79"/>
    </row>
    <row r="10702" spans="11:17">
      <c r="K10702" s="68"/>
      <c r="M10702" s="93"/>
      <c r="N10702" s="79"/>
      <c r="P10702" s="68"/>
      <c r="Q10702" s="79"/>
    </row>
    <row r="10703" spans="11:17">
      <c r="K10703" s="68"/>
      <c r="M10703" s="93"/>
      <c r="N10703" s="79"/>
      <c r="P10703" s="68"/>
      <c r="Q10703" s="79"/>
    </row>
    <row r="10704" spans="11:17">
      <c r="K10704" s="68"/>
      <c r="M10704" s="93"/>
      <c r="N10704" s="79"/>
      <c r="P10704" s="68"/>
      <c r="Q10704" s="79"/>
    </row>
    <row r="10705" spans="11:17">
      <c r="K10705" s="68"/>
      <c r="M10705" s="93"/>
      <c r="N10705" s="79"/>
      <c r="P10705" s="68"/>
      <c r="Q10705" s="79"/>
    </row>
    <row r="10706" spans="11:17">
      <c r="K10706" s="68"/>
      <c r="M10706" s="93"/>
      <c r="N10706" s="79"/>
      <c r="P10706" s="68"/>
      <c r="Q10706" s="79"/>
    </row>
    <row r="10707" spans="11:17">
      <c r="K10707" s="68"/>
      <c r="M10707" s="93"/>
      <c r="N10707" s="79"/>
      <c r="P10707" s="68"/>
      <c r="Q10707" s="79"/>
    </row>
    <row r="10708" spans="11:17">
      <c r="K10708" s="68"/>
      <c r="M10708" s="93"/>
      <c r="N10708" s="79"/>
      <c r="P10708" s="68"/>
      <c r="Q10708" s="79"/>
    </row>
    <row r="10709" spans="11:17">
      <c r="K10709" s="68"/>
      <c r="M10709" s="93"/>
      <c r="N10709" s="79"/>
      <c r="P10709" s="68"/>
      <c r="Q10709" s="79"/>
    </row>
    <row r="10710" spans="11:17">
      <c r="K10710" s="68"/>
      <c r="M10710" s="93"/>
      <c r="N10710" s="79"/>
      <c r="P10710" s="68"/>
      <c r="Q10710" s="79"/>
    </row>
    <row r="10711" spans="11:17">
      <c r="K10711" s="68"/>
      <c r="M10711" s="93"/>
      <c r="N10711" s="79"/>
      <c r="P10711" s="68"/>
      <c r="Q10711" s="79"/>
    </row>
    <row r="10712" spans="11:17">
      <c r="K10712" s="68"/>
      <c r="M10712" s="93"/>
      <c r="N10712" s="79"/>
      <c r="P10712" s="68"/>
      <c r="Q10712" s="79"/>
    </row>
    <row r="10713" spans="11:17">
      <c r="K10713" s="68"/>
      <c r="M10713" s="93"/>
      <c r="N10713" s="79"/>
      <c r="P10713" s="68"/>
      <c r="Q10713" s="79"/>
    </row>
    <row r="10714" spans="11:17">
      <c r="K10714" s="68"/>
      <c r="M10714" s="93"/>
      <c r="N10714" s="79"/>
      <c r="P10714" s="68"/>
      <c r="Q10714" s="79"/>
    </row>
    <row r="10715" spans="11:17">
      <c r="K10715" s="68"/>
      <c r="M10715" s="93"/>
      <c r="N10715" s="79"/>
      <c r="P10715" s="68"/>
      <c r="Q10715" s="79"/>
    </row>
    <row r="10716" spans="11:17">
      <c r="K10716" s="68"/>
      <c r="M10716" s="93"/>
      <c r="N10716" s="79"/>
      <c r="P10716" s="68"/>
      <c r="Q10716" s="79"/>
    </row>
    <row r="10717" spans="11:17">
      <c r="K10717" s="68"/>
      <c r="M10717" s="93"/>
      <c r="N10717" s="79"/>
      <c r="P10717" s="68"/>
      <c r="Q10717" s="79"/>
    </row>
    <row r="10718" spans="11:17">
      <c r="K10718" s="68"/>
      <c r="M10718" s="93"/>
      <c r="N10718" s="79"/>
      <c r="P10718" s="68"/>
      <c r="Q10718" s="79"/>
    </row>
    <row r="10719" spans="11:17">
      <c r="K10719" s="68"/>
      <c r="M10719" s="93"/>
      <c r="N10719" s="79"/>
      <c r="P10719" s="68"/>
      <c r="Q10719" s="79"/>
    </row>
    <row r="10720" spans="11:17">
      <c r="K10720" s="68"/>
      <c r="M10720" s="93"/>
      <c r="N10720" s="79"/>
      <c r="P10720" s="68"/>
      <c r="Q10720" s="79"/>
    </row>
    <row r="10721" spans="11:17">
      <c r="K10721" s="68"/>
      <c r="M10721" s="93"/>
      <c r="N10721" s="79"/>
      <c r="P10721" s="68"/>
      <c r="Q10721" s="79"/>
    </row>
    <row r="10722" spans="11:17">
      <c r="K10722" s="68"/>
      <c r="M10722" s="93"/>
      <c r="N10722" s="79"/>
      <c r="P10722" s="68"/>
      <c r="Q10722" s="79"/>
    </row>
    <row r="10723" spans="11:17">
      <c r="K10723" s="68"/>
      <c r="M10723" s="93"/>
      <c r="N10723" s="79"/>
      <c r="P10723" s="68"/>
      <c r="Q10723" s="79"/>
    </row>
    <row r="10724" spans="11:17">
      <c r="K10724" s="68"/>
      <c r="M10724" s="93"/>
      <c r="N10724" s="79"/>
      <c r="P10724" s="68"/>
      <c r="Q10724" s="79"/>
    </row>
    <row r="10725" spans="11:17">
      <c r="K10725" s="68"/>
      <c r="M10725" s="93"/>
      <c r="N10725" s="79"/>
      <c r="P10725" s="68"/>
      <c r="Q10725" s="79"/>
    </row>
    <row r="10726" spans="11:17">
      <c r="K10726" s="68"/>
      <c r="M10726" s="93"/>
      <c r="N10726" s="79"/>
      <c r="P10726" s="68"/>
      <c r="Q10726" s="79"/>
    </row>
    <row r="10727" spans="11:17">
      <c r="K10727" s="68"/>
      <c r="M10727" s="93"/>
      <c r="N10727" s="79"/>
      <c r="P10727" s="68"/>
      <c r="Q10727" s="79"/>
    </row>
    <row r="10728" spans="11:17">
      <c r="K10728" s="68"/>
      <c r="M10728" s="93"/>
      <c r="N10728" s="79"/>
      <c r="P10728" s="68"/>
      <c r="Q10728" s="79"/>
    </row>
    <row r="10729" spans="11:17">
      <c r="K10729" s="68"/>
      <c r="M10729" s="93"/>
      <c r="N10729" s="79"/>
      <c r="P10729" s="68"/>
      <c r="Q10729" s="79"/>
    </row>
    <row r="10730" spans="11:17">
      <c r="K10730" s="68"/>
      <c r="M10730" s="93"/>
      <c r="N10730" s="79"/>
      <c r="P10730" s="68"/>
      <c r="Q10730" s="79"/>
    </row>
    <row r="10731" spans="11:17">
      <c r="K10731" s="68"/>
      <c r="M10731" s="93"/>
      <c r="N10731" s="79"/>
      <c r="P10731" s="68"/>
      <c r="Q10731" s="79"/>
    </row>
    <row r="10732" spans="11:17">
      <c r="K10732" s="68"/>
      <c r="M10732" s="93"/>
      <c r="N10732" s="79"/>
      <c r="P10732" s="68"/>
      <c r="Q10732" s="79"/>
    </row>
    <row r="10733" spans="11:17">
      <c r="K10733" s="68"/>
      <c r="M10733" s="93"/>
      <c r="N10733" s="79"/>
      <c r="P10733" s="68"/>
      <c r="Q10733" s="79"/>
    </row>
    <row r="10734" spans="11:17">
      <c r="K10734" s="68"/>
      <c r="M10734" s="93"/>
      <c r="N10734" s="79"/>
      <c r="P10734" s="68"/>
      <c r="Q10734" s="79"/>
    </row>
    <row r="10735" spans="11:17">
      <c r="K10735" s="68"/>
      <c r="M10735" s="93"/>
      <c r="N10735" s="79"/>
      <c r="P10735" s="68"/>
      <c r="Q10735" s="79"/>
    </row>
    <row r="10736" spans="11:17">
      <c r="K10736" s="68"/>
      <c r="M10736" s="93"/>
      <c r="N10736" s="79"/>
      <c r="P10736" s="68"/>
      <c r="Q10736" s="79"/>
    </row>
    <row r="10737" spans="11:17">
      <c r="K10737" s="68"/>
      <c r="M10737" s="93"/>
      <c r="N10737" s="79"/>
      <c r="P10737" s="68"/>
      <c r="Q10737" s="79"/>
    </row>
    <row r="10738" spans="11:17">
      <c r="K10738" s="68"/>
      <c r="M10738" s="93"/>
      <c r="N10738" s="79"/>
      <c r="P10738" s="68"/>
      <c r="Q10738" s="79"/>
    </row>
    <row r="10739" spans="11:17">
      <c r="K10739" s="68"/>
      <c r="M10739" s="93"/>
      <c r="N10739" s="79"/>
      <c r="P10739" s="68"/>
      <c r="Q10739" s="79"/>
    </row>
    <row r="10740" spans="11:17">
      <c r="K10740" s="68"/>
      <c r="M10740" s="93"/>
      <c r="N10740" s="79"/>
      <c r="P10740" s="68"/>
      <c r="Q10740" s="79"/>
    </row>
    <row r="10741" spans="11:17">
      <c r="K10741" s="68"/>
      <c r="M10741" s="93"/>
      <c r="N10741" s="79"/>
      <c r="P10741" s="68"/>
      <c r="Q10741" s="79"/>
    </row>
    <row r="10742" spans="11:17">
      <c r="K10742" s="68"/>
      <c r="M10742" s="93"/>
      <c r="N10742" s="79"/>
      <c r="P10742" s="68"/>
      <c r="Q10742" s="79"/>
    </row>
    <row r="10743" spans="11:17">
      <c r="K10743" s="68"/>
      <c r="M10743" s="93"/>
      <c r="N10743" s="79"/>
      <c r="P10743" s="68"/>
      <c r="Q10743" s="79"/>
    </row>
    <row r="10744" spans="11:17">
      <c r="K10744" s="68"/>
      <c r="M10744" s="93"/>
      <c r="N10744" s="79"/>
      <c r="P10744" s="68"/>
      <c r="Q10744" s="79"/>
    </row>
    <row r="10745" spans="11:17">
      <c r="K10745" s="68"/>
      <c r="M10745" s="93"/>
      <c r="N10745" s="79"/>
      <c r="P10745" s="68"/>
      <c r="Q10745" s="79"/>
    </row>
    <row r="10746" spans="11:17">
      <c r="K10746" s="68"/>
      <c r="M10746" s="93"/>
      <c r="N10746" s="79"/>
      <c r="P10746" s="68"/>
      <c r="Q10746" s="79"/>
    </row>
    <row r="10747" spans="11:17">
      <c r="K10747" s="68"/>
      <c r="M10747" s="93"/>
      <c r="N10747" s="79"/>
      <c r="P10747" s="68"/>
      <c r="Q10747" s="79"/>
    </row>
    <row r="10748" spans="11:17">
      <c r="K10748" s="68"/>
      <c r="M10748" s="93"/>
      <c r="N10748" s="79"/>
      <c r="P10748" s="68"/>
      <c r="Q10748" s="79"/>
    </row>
    <row r="10749" spans="11:17">
      <c r="K10749" s="68"/>
      <c r="M10749" s="93"/>
      <c r="N10749" s="79"/>
      <c r="P10749" s="68"/>
      <c r="Q10749" s="79"/>
    </row>
    <row r="10750" spans="11:17">
      <c r="K10750" s="68"/>
      <c r="M10750" s="93"/>
      <c r="N10750" s="79"/>
      <c r="P10750" s="68"/>
      <c r="Q10750" s="79"/>
    </row>
    <row r="10751" spans="11:17">
      <c r="K10751" s="68"/>
      <c r="M10751" s="93"/>
      <c r="N10751" s="79"/>
      <c r="P10751" s="68"/>
      <c r="Q10751" s="79"/>
    </row>
    <row r="10752" spans="11:17">
      <c r="K10752" s="68"/>
      <c r="M10752" s="93"/>
      <c r="N10752" s="79"/>
      <c r="P10752" s="68"/>
      <c r="Q10752" s="79"/>
    </row>
    <row r="10753" spans="11:17">
      <c r="K10753" s="68"/>
      <c r="M10753" s="93"/>
      <c r="N10753" s="79"/>
      <c r="P10753" s="68"/>
      <c r="Q10753" s="79"/>
    </row>
    <row r="10754" spans="11:17">
      <c r="K10754" s="68"/>
      <c r="M10754" s="93"/>
      <c r="N10754" s="79"/>
      <c r="P10754" s="68"/>
      <c r="Q10754" s="79"/>
    </row>
    <row r="10755" spans="11:17">
      <c r="K10755" s="68"/>
      <c r="M10755" s="93"/>
      <c r="N10755" s="79"/>
      <c r="P10755" s="68"/>
      <c r="Q10755" s="79"/>
    </row>
    <row r="10756" spans="11:17">
      <c r="K10756" s="68"/>
      <c r="M10756" s="93"/>
      <c r="N10756" s="79"/>
      <c r="P10756" s="68"/>
      <c r="Q10756" s="79"/>
    </row>
    <row r="10757" spans="11:17">
      <c r="K10757" s="68"/>
      <c r="M10757" s="93"/>
      <c r="N10757" s="79"/>
      <c r="P10757" s="68"/>
      <c r="Q10757" s="79"/>
    </row>
    <row r="10758" spans="11:17">
      <c r="K10758" s="68"/>
      <c r="M10758" s="93"/>
      <c r="N10758" s="79"/>
      <c r="P10758" s="68"/>
      <c r="Q10758" s="79"/>
    </row>
    <row r="10759" spans="11:17">
      <c r="K10759" s="68"/>
      <c r="M10759" s="93"/>
      <c r="N10759" s="79"/>
      <c r="P10759" s="68"/>
      <c r="Q10759" s="79"/>
    </row>
    <row r="10760" spans="11:17">
      <c r="K10760" s="68"/>
      <c r="M10760" s="93"/>
      <c r="N10760" s="79"/>
      <c r="P10760" s="68"/>
      <c r="Q10760" s="79"/>
    </row>
    <row r="10761" spans="11:17">
      <c r="K10761" s="68"/>
      <c r="M10761" s="93"/>
      <c r="N10761" s="79"/>
      <c r="P10761" s="68"/>
      <c r="Q10761" s="79"/>
    </row>
    <row r="10762" spans="11:17">
      <c r="K10762" s="68"/>
      <c r="M10762" s="93"/>
      <c r="N10762" s="79"/>
      <c r="P10762" s="68"/>
      <c r="Q10762" s="79"/>
    </row>
    <row r="10763" spans="11:17">
      <c r="K10763" s="68"/>
      <c r="M10763" s="93"/>
      <c r="N10763" s="79"/>
      <c r="P10763" s="68"/>
      <c r="Q10763" s="79"/>
    </row>
    <row r="10764" spans="11:17">
      <c r="K10764" s="68"/>
      <c r="M10764" s="93"/>
      <c r="N10764" s="79"/>
      <c r="P10764" s="68"/>
      <c r="Q10764" s="79"/>
    </row>
    <row r="10765" spans="11:17">
      <c r="K10765" s="68"/>
      <c r="M10765" s="93"/>
      <c r="N10765" s="79"/>
      <c r="P10765" s="68"/>
      <c r="Q10765" s="79"/>
    </row>
    <row r="10766" spans="11:17">
      <c r="K10766" s="68"/>
      <c r="M10766" s="93"/>
      <c r="N10766" s="79"/>
      <c r="P10766" s="68"/>
      <c r="Q10766" s="79"/>
    </row>
    <row r="10767" spans="11:17">
      <c r="K10767" s="68"/>
      <c r="M10767" s="93"/>
      <c r="N10767" s="79"/>
      <c r="P10767" s="68"/>
      <c r="Q10767" s="79"/>
    </row>
    <row r="10768" spans="11:17">
      <c r="K10768" s="68"/>
      <c r="M10768" s="93"/>
      <c r="N10768" s="79"/>
      <c r="P10768" s="68"/>
      <c r="Q10768" s="79"/>
    </row>
    <row r="10769" spans="11:17">
      <c r="K10769" s="68"/>
      <c r="M10769" s="93"/>
      <c r="N10769" s="79"/>
      <c r="P10769" s="68"/>
      <c r="Q10769" s="79"/>
    </row>
    <row r="10770" spans="11:17">
      <c r="K10770" s="68"/>
      <c r="M10770" s="93"/>
      <c r="N10770" s="79"/>
      <c r="P10770" s="68"/>
      <c r="Q10770" s="79"/>
    </row>
    <row r="10771" spans="11:17">
      <c r="K10771" s="68"/>
      <c r="M10771" s="93"/>
      <c r="N10771" s="79"/>
      <c r="P10771" s="68"/>
      <c r="Q10771" s="79"/>
    </row>
    <row r="10772" spans="11:17">
      <c r="K10772" s="68"/>
      <c r="M10772" s="93"/>
      <c r="N10772" s="79"/>
      <c r="P10772" s="68"/>
      <c r="Q10772" s="79"/>
    </row>
    <row r="10773" spans="11:17">
      <c r="K10773" s="68"/>
      <c r="M10773" s="93"/>
      <c r="N10773" s="79"/>
      <c r="P10773" s="68"/>
      <c r="Q10773" s="79"/>
    </row>
    <row r="10774" spans="11:17">
      <c r="K10774" s="68"/>
      <c r="M10774" s="93"/>
      <c r="N10774" s="79"/>
      <c r="P10774" s="68"/>
      <c r="Q10774" s="79"/>
    </row>
    <row r="10775" spans="11:17">
      <c r="K10775" s="68"/>
      <c r="M10775" s="93"/>
      <c r="N10775" s="79"/>
      <c r="P10775" s="68"/>
      <c r="Q10775" s="79"/>
    </row>
    <row r="10776" spans="11:17">
      <c r="K10776" s="68"/>
      <c r="M10776" s="93"/>
      <c r="N10776" s="79"/>
      <c r="P10776" s="68"/>
      <c r="Q10776" s="79"/>
    </row>
    <row r="10777" spans="11:17">
      <c r="K10777" s="68"/>
      <c r="M10777" s="93"/>
      <c r="N10777" s="79"/>
      <c r="P10777" s="68"/>
      <c r="Q10777" s="79"/>
    </row>
    <row r="10778" spans="11:17">
      <c r="K10778" s="68"/>
      <c r="M10778" s="93"/>
      <c r="N10778" s="79"/>
      <c r="P10778" s="68"/>
      <c r="Q10778" s="79"/>
    </row>
    <row r="10779" spans="11:17">
      <c r="K10779" s="68"/>
      <c r="M10779" s="93"/>
      <c r="N10779" s="79"/>
      <c r="P10779" s="68"/>
      <c r="Q10779" s="79"/>
    </row>
    <row r="10780" spans="11:17">
      <c r="K10780" s="68"/>
      <c r="M10780" s="93"/>
      <c r="N10780" s="79"/>
      <c r="P10780" s="68"/>
      <c r="Q10780" s="79"/>
    </row>
    <row r="10781" spans="11:17">
      <c r="K10781" s="68"/>
      <c r="M10781" s="93"/>
      <c r="N10781" s="79"/>
      <c r="P10781" s="68"/>
      <c r="Q10781" s="79"/>
    </row>
    <row r="10782" spans="11:17">
      <c r="K10782" s="68"/>
      <c r="M10782" s="93"/>
      <c r="N10782" s="79"/>
      <c r="P10782" s="68"/>
      <c r="Q10782" s="79"/>
    </row>
    <row r="10783" spans="11:17">
      <c r="K10783" s="68"/>
      <c r="M10783" s="93"/>
      <c r="N10783" s="79"/>
      <c r="P10783" s="68"/>
      <c r="Q10783" s="79"/>
    </row>
    <row r="10784" spans="11:17">
      <c r="K10784" s="68"/>
      <c r="M10784" s="93"/>
      <c r="N10784" s="79"/>
      <c r="P10784" s="68"/>
      <c r="Q10784" s="79"/>
    </row>
    <row r="10785" spans="11:17">
      <c r="K10785" s="68"/>
      <c r="M10785" s="93"/>
      <c r="N10785" s="79"/>
      <c r="P10785" s="68"/>
      <c r="Q10785" s="79"/>
    </row>
    <row r="10786" spans="11:17">
      <c r="K10786" s="68"/>
      <c r="M10786" s="93"/>
      <c r="N10786" s="79"/>
      <c r="P10786" s="68"/>
      <c r="Q10786" s="79"/>
    </row>
    <row r="10787" spans="11:17">
      <c r="K10787" s="68"/>
      <c r="M10787" s="93"/>
      <c r="N10787" s="79"/>
      <c r="P10787" s="68"/>
      <c r="Q10787" s="79"/>
    </row>
    <row r="10788" spans="11:17">
      <c r="K10788" s="68"/>
      <c r="M10788" s="93"/>
      <c r="N10788" s="79"/>
      <c r="P10788" s="68"/>
      <c r="Q10788" s="79"/>
    </row>
    <row r="10789" spans="11:17">
      <c r="K10789" s="68"/>
      <c r="M10789" s="93"/>
      <c r="N10789" s="79"/>
      <c r="P10789" s="68"/>
      <c r="Q10789" s="79"/>
    </row>
    <row r="10790" spans="11:17">
      <c r="K10790" s="68"/>
      <c r="M10790" s="93"/>
      <c r="N10790" s="79"/>
      <c r="P10790" s="68"/>
      <c r="Q10790" s="79"/>
    </row>
    <row r="10791" spans="11:17">
      <c r="K10791" s="68"/>
      <c r="M10791" s="93"/>
      <c r="N10791" s="79"/>
      <c r="P10791" s="68"/>
      <c r="Q10791" s="79"/>
    </row>
    <row r="10792" spans="11:17">
      <c r="K10792" s="68"/>
      <c r="M10792" s="93"/>
      <c r="N10792" s="79"/>
      <c r="P10792" s="68"/>
      <c r="Q10792" s="79"/>
    </row>
    <row r="10793" spans="11:17">
      <c r="K10793" s="68"/>
      <c r="M10793" s="93"/>
      <c r="N10793" s="79"/>
      <c r="P10793" s="68"/>
      <c r="Q10793" s="79"/>
    </row>
    <row r="10794" spans="11:17">
      <c r="K10794" s="68"/>
      <c r="M10794" s="93"/>
      <c r="N10794" s="79"/>
      <c r="P10794" s="68"/>
      <c r="Q10794" s="79"/>
    </row>
    <row r="10795" spans="11:17">
      <c r="K10795" s="68"/>
      <c r="M10795" s="93"/>
      <c r="N10795" s="79"/>
      <c r="P10795" s="68"/>
      <c r="Q10795" s="79"/>
    </row>
    <row r="10796" spans="11:17">
      <c r="K10796" s="68"/>
      <c r="M10796" s="93"/>
      <c r="N10796" s="79"/>
      <c r="P10796" s="68"/>
      <c r="Q10796" s="79"/>
    </row>
    <row r="10797" spans="11:17">
      <c r="K10797" s="68"/>
      <c r="M10797" s="93"/>
      <c r="N10797" s="79"/>
      <c r="P10797" s="68"/>
      <c r="Q10797" s="79"/>
    </row>
    <row r="10798" spans="11:17">
      <c r="K10798" s="68"/>
      <c r="M10798" s="93"/>
      <c r="N10798" s="79"/>
      <c r="P10798" s="68"/>
      <c r="Q10798" s="79"/>
    </row>
    <row r="10799" spans="11:17">
      <c r="K10799" s="68"/>
      <c r="M10799" s="93"/>
      <c r="N10799" s="79"/>
      <c r="P10799" s="68"/>
      <c r="Q10799" s="79"/>
    </row>
    <row r="10800" spans="11:17">
      <c r="K10800" s="68"/>
      <c r="M10800" s="93"/>
      <c r="N10800" s="79"/>
      <c r="P10800" s="68"/>
      <c r="Q10800" s="79"/>
    </row>
    <row r="10801" spans="11:17">
      <c r="K10801" s="68"/>
      <c r="M10801" s="93"/>
      <c r="N10801" s="79"/>
      <c r="P10801" s="68"/>
      <c r="Q10801" s="79"/>
    </row>
    <row r="10802" spans="11:17">
      <c r="K10802" s="68"/>
      <c r="M10802" s="93"/>
      <c r="N10802" s="79"/>
      <c r="P10802" s="68"/>
      <c r="Q10802" s="79"/>
    </row>
    <row r="10803" spans="11:17">
      <c r="K10803" s="68"/>
      <c r="M10803" s="93"/>
      <c r="N10803" s="79"/>
      <c r="P10803" s="68"/>
      <c r="Q10803" s="79"/>
    </row>
    <row r="10804" spans="11:17">
      <c r="K10804" s="68"/>
      <c r="M10804" s="93"/>
      <c r="N10804" s="79"/>
      <c r="P10804" s="68"/>
      <c r="Q10804" s="79"/>
    </row>
    <row r="10805" spans="11:17">
      <c r="K10805" s="68"/>
      <c r="M10805" s="93"/>
      <c r="N10805" s="79"/>
      <c r="P10805" s="68"/>
      <c r="Q10805" s="79"/>
    </row>
    <row r="10806" spans="11:17">
      <c r="K10806" s="68"/>
      <c r="M10806" s="93"/>
      <c r="N10806" s="79"/>
      <c r="P10806" s="68"/>
      <c r="Q10806" s="79"/>
    </row>
    <row r="10807" spans="11:17">
      <c r="K10807" s="68"/>
      <c r="M10807" s="93"/>
      <c r="N10807" s="79"/>
      <c r="P10807" s="68"/>
      <c r="Q10807" s="79"/>
    </row>
    <row r="10808" spans="11:17">
      <c r="K10808" s="68"/>
      <c r="M10808" s="93"/>
      <c r="N10808" s="79"/>
      <c r="P10808" s="68"/>
      <c r="Q10808" s="79"/>
    </row>
    <row r="10809" spans="11:17">
      <c r="K10809" s="68"/>
      <c r="M10809" s="93"/>
      <c r="N10809" s="79"/>
      <c r="P10809" s="68"/>
      <c r="Q10809" s="79"/>
    </row>
    <row r="10810" spans="11:17">
      <c r="K10810" s="68"/>
      <c r="M10810" s="93"/>
      <c r="N10810" s="79"/>
      <c r="P10810" s="68"/>
      <c r="Q10810" s="79"/>
    </row>
    <row r="10811" spans="11:17">
      <c r="K10811" s="68"/>
      <c r="M10811" s="93"/>
      <c r="N10811" s="79"/>
      <c r="P10811" s="68"/>
      <c r="Q10811" s="79"/>
    </row>
    <row r="10812" spans="11:17">
      <c r="K10812" s="68"/>
      <c r="M10812" s="93"/>
      <c r="N10812" s="79"/>
      <c r="P10812" s="68"/>
      <c r="Q10812" s="79"/>
    </row>
    <row r="10813" spans="11:17">
      <c r="K10813" s="68"/>
      <c r="M10813" s="93"/>
      <c r="N10813" s="79"/>
      <c r="P10813" s="68"/>
      <c r="Q10813" s="79"/>
    </row>
    <row r="10814" spans="11:17">
      <c r="K10814" s="68"/>
      <c r="M10814" s="93"/>
      <c r="N10814" s="79"/>
      <c r="P10814" s="68"/>
      <c r="Q10814" s="79"/>
    </row>
    <row r="10815" spans="11:17">
      <c r="K10815" s="68"/>
      <c r="M10815" s="93"/>
      <c r="N10815" s="79"/>
      <c r="P10815" s="68"/>
      <c r="Q10815" s="79"/>
    </row>
    <row r="10816" spans="11:17">
      <c r="K10816" s="68"/>
      <c r="M10816" s="93"/>
      <c r="N10816" s="79"/>
      <c r="P10816" s="68"/>
      <c r="Q10816" s="79"/>
    </row>
    <row r="10817" spans="11:17">
      <c r="K10817" s="68"/>
      <c r="M10817" s="93"/>
      <c r="N10817" s="79"/>
      <c r="P10817" s="68"/>
      <c r="Q10817" s="79"/>
    </row>
    <row r="10818" spans="11:17">
      <c r="K10818" s="68"/>
      <c r="M10818" s="93"/>
      <c r="N10818" s="79"/>
      <c r="P10818" s="68"/>
      <c r="Q10818" s="79"/>
    </row>
    <row r="10819" spans="11:17">
      <c r="K10819" s="68"/>
      <c r="M10819" s="93"/>
      <c r="N10819" s="79"/>
      <c r="P10819" s="68"/>
      <c r="Q10819" s="79"/>
    </row>
    <row r="10820" spans="11:17">
      <c r="K10820" s="68"/>
      <c r="M10820" s="93"/>
      <c r="N10820" s="79"/>
      <c r="P10820" s="68"/>
      <c r="Q10820" s="79"/>
    </row>
    <row r="10821" spans="11:17">
      <c r="K10821" s="68"/>
      <c r="M10821" s="93"/>
      <c r="N10821" s="79"/>
      <c r="P10821" s="68"/>
      <c r="Q10821" s="79"/>
    </row>
    <row r="10822" spans="11:17">
      <c r="K10822" s="68"/>
      <c r="M10822" s="93"/>
      <c r="N10822" s="79"/>
      <c r="P10822" s="68"/>
      <c r="Q10822" s="79"/>
    </row>
    <row r="10823" spans="11:17">
      <c r="K10823" s="68"/>
      <c r="M10823" s="93"/>
      <c r="N10823" s="79"/>
      <c r="P10823" s="68"/>
      <c r="Q10823" s="79"/>
    </row>
    <row r="10824" spans="11:17">
      <c r="K10824" s="68"/>
      <c r="M10824" s="93"/>
      <c r="N10824" s="79"/>
      <c r="P10824" s="68"/>
      <c r="Q10824" s="79"/>
    </row>
    <row r="10825" spans="11:17">
      <c r="K10825" s="68"/>
      <c r="M10825" s="93"/>
      <c r="N10825" s="79"/>
      <c r="P10825" s="68"/>
      <c r="Q10825" s="79"/>
    </row>
    <row r="10826" spans="11:17">
      <c r="K10826" s="68"/>
      <c r="M10826" s="93"/>
      <c r="N10826" s="79"/>
      <c r="P10826" s="68"/>
      <c r="Q10826" s="79"/>
    </row>
    <row r="10827" spans="11:17">
      <c r="K10827" s="68"/>
      <c r="M10827" s="93"/>
      <c r="N10827" s="79"/>
      <c r="P10827" s="68"/>
      <c r="Q10827" s="79"/>
    </row>
    <row r="10828" spans="11:17">
      <c r="K10828" s="68"/>
      <c r="M10828" s="93"/>
      <c r="N10828" s="79"/>
      <c r="P10828" s="68"/>
      <c r="Q10828" s="79"/>
    </row>
    <row r="10829" spans="11:17">
      <c r="K10829" s="68"/>
      <c r="M10829" s="93"/>
      <c r="N10829" s="79"/>
      <c r="P10829" s="68"/>
      <c r="Q10829" s="79"/>
    </row>
    <row r="10830" spans="11:17">
      <c r="K10830" s="68"/>
      <c r="M10830" s="93"/>
      <c r="N10830" s="79"/>
      <c r="P10830" s="68"/>
      <c r="Q10830" s="79"/>
    </row>
    <row r="10831" spans="11:17">
      <c r="K10831" s="68"/>
      <c r="M10831" s="93"/>
      <c r="N10831" s="79"/>
      <c r="P10831" s="68"/>
      <c r="Q10831" s="79"/>
    </row>
    <row r="10832" spans="11:17">
      <c r="K10832" s="68"/>
      <c r="M10832" s="93"/>
      <c r="N10832" s="79"/>
      <c r="P10832" s="68"/>
      <c r="Q10832" s="79"/>
    </row>
    <row r="10833" spans="11:17">
      <c r="K10833" s="68"/>
      <c r="M10833" s="93"/>
      <c r="N10833" s="79"/>
      <c r="P10833" s="68"/>
      <c r="Q10833" s="79"/>
    </row>
    <row r="10834" spans="11:17">
      <c r="K10834" s="68"/>
      <c r="M10834" s="93"/>
      <c r="N10834" s="79"/>
      <c r="P10834" s="68"/>
      <c r="Q10834" s="79"/>
    </row>
    <row r="10835" spans="11:17">
      <c r="K10835" s="68"/>
      <c r="M10835" s="93"/>
      <c r="N10835" s="79"/>
      <c r="P10835" s="68"/>
      <c r="Q10835" s="79"/>
    </row>
    <row r="10836" spans="11:17">
      <c r="K10836" s="68"/>
      <c r="M10836" s="93"/>
      <c r="N10836" s="79"/>
      <c r="P10836" s="68"/>
      <c r="Q10836" s="79"/>
    </row>
    <row r="10837" spans="11:17">
      <c r="K10837" s="68"/>
      <c r="M10837" s="93"/>
      <c r="N10837" s="79"/>
      <c r="P10837" s="68"/>
      <c r="Q10837" s="79"/>
    </row>
    <row r="10838" spans="11:17">
      <c r="K10838" s="68"/>
      <c r="M10838" s="93"/>
      <c r="N10838" s="79"/>
      <c r="P10838" s="68"/>
      <c r="Q10838" s="79"/>
    </row>
    <row r="10839" spans="11:17">
      <c r="K10839" s="68"/>
      <c r="M10839" s="93"/>
      <c r="N10839" s="79"/>
      <c r="P10839" s="68"/>
      <c r="Q10839" s="79"/>
    </row>
    <row r="10840" spans="11:17">
      <c r="K10840" s="68"/>
      <c r="M10840" s="93"/>
      <c r="N10840" s="79"/>
      <c r="P10840" s="68"/>
      <c r="Q10840" s="79"/>
    </row>
    <row r="10841" spans="11:17">
      <c r="K10841" s="68"/>
      <c r="M10841" s="93"/>
      <c r="N10841" s="79"/>
      <c r="P10841" s="68"/>
      <c r="Q10841" s="79"/>
    </row>
    <row r="10842" spans="11:17">
      <c r="K10842" s="68"/>
      <c r="M10842" s="93"/>
      <c r="N10842" s="79"/>
      <c r="P10842" s="68"/>
      <c r="Q10842" s="79"/>
    </row>
    <row r="10843" spans="11:17">
      <c r="K10843" s="68"/>
      <c r="M10843" s="93"/>
      <c r="N10843" s="79"/>
      <c r="P10843" s="68"/>
      <c r="Q10843" s="79"/>
    </row>
    <row r="10844" spans="11:17">
      <c r="K10844" s="68"/>
      <c r="M10844" s="93"/>
      <c r="N10844" s="79"/>
      <c r="P10844" s="68"/>
      <c r="Q10844" s="79"/>
    </row>
    <row r="10845" spans="11:17">
      <c r="K10845" s="68"/>
      <c r="M10845" s="93"/>
      <c r="N10845" s="79"/>
      <c r="P10845" s="68"/>
      <c r="Q10845" s="79"/>
    </row>
    <row r="10846" spans="11:17">
      <c r="K10846" s="68"/>
      <c r="M10846" s="93"/>
      <c r="N10846" s="79"/>
      <c r="P10846" s="68"/>
      <c r="Q10846" s="79"/>
    </row>
    <row r="10847" spans="11:17">
      <c r="K10847" s="68"/>
      <c r="M10847" s="93"/>
      <c r="N10847" s="79"/>
      <c r="P10847" s="68"/>
      <c r="Q10847" s="79"/>
    </row>
    <row r="10848" spans="11:17">
      <c r="K10848" s="68"/>
      <c r="M10848" s="93"/>
      <c r="N10848" s="79"/>
      <c r="P10848" s="68"/>
      <c r="Q10848" s="79"/>
    </row>
    <row r="10849" spans="11:17">
      <c r="K10849" s="68"/>
      <c r="M10849" s="93"/>
      <c r="N10849" s="79"/>
      <c r="P10849" s="68"/>
      <c r="Q10849" s="79"/>
    </row>
    <row r="10850" spans="11:17">
      <c r="K10850" s="68"/>
      <c r="M10850" s="93"/>
      <c r="N10850" s="79"/>
      <c r="P10850" s="68"/>
      <c r="Q10850" s="79"/>
    </row>
    <row r="10851" spans="11:17">
      <c r="K10851" s="68"/>
      <c r="M10851" s="93"/>
      <c r="N10851" s="79"/>
      <c r="P10851" s="68"/>
      <c r="Q10851" s="79"/>
    </row>
    <row r="10852" spans="11:17">
      <c r="K10852" s="68"/>
      <c r="M10852" s="93"/>
      <c r="N10852" s="79"/>
      <c r="P10852" s="68"/>
      <c r="Q10852" s="79"/>
    </row>
    <row r="10853" spans="11:17">
      <c r="K10853" s="68"/>
      <c r="M10853" s="93"/>
      <c r="N10853" s="79"/>
      <c r="P10853" s="68"/>
      <c r="Q10853" s="79"/>
    </row>
    <row r="10854" spans="11:17">
      <c r="K10854" s="68"/>
      <c r="M10854" s="93"/>
      <c r="N10854" s="79"/>
      <c r="P10854" s="68"/>
      <c r="Q10854" s="79"/>
    </row>
    <row r="10855" spans="11:17">
      <c r="K10855" s="68"/>
      <c r="M10855" s="93"/>
      <c r="N10855" s="79"/>
      <c r="P10855" s="68"/>
      <c r="Q10855" s="79"/>
    </row>
    <row r="10856" spans="11:17">
      <c r="K10856" s="68"/>
      <c r="M10856" s="93"/>
      <c r="N10856" s="79"/>
      <c r="P10856" s="68"/>
      <c r="Q10856" s="79"/>
    </row>
    <row r="10857" spans="11:17">
      <c r="K10857" s="68"/>
      <c r="M10857" s="93"/>
      <c r="N10857" s="79"/>
      <c r="P10857" s="68"/>
      <c r="Q10857" s="79"/>
    </row>
    <row r="10858" spans="11:17">
      <c r="K10858" s="68"/>
      <c r="M10858" s="93"/>
      <c r="N10858" s="79"/>
      <c r="P10858" s="68"/>
      <c r="Q10858" s="79"/>
    </row>
    <row r="10859" spans="11:17">
      <c r="K10859" s="68"/>
      <c r="M10859" s="93"/>
      <c r="N10859" s="79"/>
      <c r="P10859" s="68"/>
      <c r="Q10859" s="79"/>
    </row>
    <row r="10860" spans="11:17">
      <c r="K10860" s="68"/>
      <c r="M10860" s="93"/>
      <c r="N10860" s="79"/>
      <c r="P10860" s="68"/>
      <c r="Q10860" s="79"/>
    </row>
    <row r="10861" spans="11:17">
      <c r="K10861" s="68"/>
      <c r="M10861" s="93"/>
      <c r="N10861" s="79"/>
      <c r="P10861" s="68"/>
      <c r="Q10861" s="79"/>
    </row>
    <row r="10862" spans="11:17">
      <c r="K10862" s="68"/>
      <c r="M10862" s="93"/>
      <c r="N10862" s="79"/>
      <c r="P10862" s="68"/>
      <c r="Q10862" s="79"/>
    </row>
    <row r="10863" spans="11:17">
      <c r="K10863" s="68"/>
      <c r="M10863" s="93"/>
      <c r="N10863" s="79"/>
      <c r="P10863" s="68"/>
      <c r="Q10863" s="79"/>
    </row>
    <row r="10864" spans="11:17">
      <c r="K10864" s="68"/>
      <c r="M10864" s="93"/>
      <c r="N10864" s="79"/>
      <c r="P10864" s="68"/>
      <c r="Q10864" s="79"/>
    </row>
    <row r="10865" spans="11:17">
      <c r="K10865" s="68"/>
      <c r="M10865" s="93"/>
      <c r="N10865" s="79"/>
      <c r="P10865" s="68"/>
      <c r="Q10865" s="79"/>
    </row>
    <row r="10866" spans="11:17">
      <c r="K10866" s="68"/>
      <c r="M10866" s="93"/>
      <c r="N10866" s="79"/>
      <c r="P10866" s="68"/>
      <c r="Q10866" s="79"/>
    </row>
    <row r="10867" spans="11:17">
      <c r="K10867" s="68"/>
      <c r="M10867" s="93"/>
      <c r="N10867" s="79"/>
      <c r="P10867" s="68"/>
      <c r="Q10867" s="79"/>
    </row>
    <row r="10868" spans="11:17">
      <c r="K10868" s="68"/>
      <c r="M10868" s="93"/>
      <c r="N10868" s="79"/>
      <c r="P10868" s="68"/>
      <c r="Q10868" s="79"/>
    </row>
    <row r="10869" spans="11:17">
      <c r="K10869" s="68"/>
      <c r="M10869" s="93"/>
      <c r="N10869" s="79"/>
      <c r="P10869" s="68"/>
      <c r="Q10869" s="79"/>
    </row>
    <row r="10870" spans="11:17">
      <c r="K10870" s="68"/>
      <c r="M10870" s="93"/>
      <c r="N10870" s="79"/>
      <c r="P10870" s="68"/>
      <c r="Q10870" s="79"/>
    </row>
    <row r="10871" spans="11:17">
      <c r="K10871" s="68"/>
      <c r="M10871" s="93"/>
      <c r="N10871" s="79"/>
      <c r="P10871" s="68"/>
      <c r="Q10871" s="79"/>
    </row>
    <row r="10872" spans="11:17">
      <c r="K10872" s="68"/>
      <c r="M10872" s="93"/>
      <c r="N10872" s="79"/>
      <c r="P10872" s="68"/>
      <c r="Q10872" s="79"/>
    </row>
    <row r="10873" spans="11:17">
      <c r="K10873" s="68"/>
      <c r="M10873" s="93"/>
      <c r="N10873" s="79"/>
      <c r="P10873" s="68"/>
      <c r="Q10873" s="79"/>
    </row>
    <row r="10874" spans="11:17">
      <c r="K10874" s="68"/>
      <c r="M10874" s="93"/>
      <c r="N10874" s="79"/>
      <c r="P10874" s="68"/>
      <c r="Q10874" s="79"/>
    </row>
    <row r="10875" spans="11:17">
      <c r="K10875" s="68"/>
      <c r="M10875" s="93"/>
      <c r="N10875" s="79"/>
      <c r="P10875" s="68"/>
      <c r="Q10875" s="79"/>
    </row>
    <row r="10876" spans="11:17">
      <c r="K10876" s="68"/>
      <c r="M10876" s="93"/>
      <c r="N10876" s="79"/>
      <c r="P10876" s="68"/>
      <c r="Q10876" s="79"/>
    </row>
    <row r="10877" spans="11:17">
      <c r="K10877" s="68"/>
      <c r="M10877" s="93"/>
      <c r="N10877" s="79"/>
      <c r="P10877" s="68"/>
      <c r="Q10877" s="79"/>
    </row>
    <row r="10878" spans="11:17">
      <c r="K10878" s="68"/>
      <c r="M10878" s="93"/>
      <c r="N10878" s="79"/>
      <c r="P10878" s="68"/>
      <c r="Q10878" s="79"/>
    </row>
    <row r="10879" spans="11:17">
      <c r="K10879" s="68"/>
      <c r="M10879" s="93"/>
      <c r="N10879" s="79"/>
      <c r="P10879" s="68"/>
      <c r="Q10879" s="79"/>
    </row>
    <row r="10880" spans="11:17">
      <c r="K10880" s="68"/>
      <c r="M10880" s="93"/>
      <c r="N10880" s="79"/>
      <c r="P10880" s="68"/>
      <c r="Q10880" s="79"/>
    </row>
    <row r="10881" spans="11:17">
      <c r="K10881" s="68"/>
      <c r="M10881" s="93"/>
      <c r="N10881" s="79"/>
      <c r="P10881" s="68"/>
      <c r="Q10881" s="79"/>
    </row>
    <row r="10882" spans="11:17">
      <c r="K10882" s="68"/>
      <c r="M10882" s="93"/>
      <c r="N10882" s="79"/>
      <c r="P10882" s="68"/>
      <c r="Q10882" s="79"/>
    </row>
    <row r="10883" spans="11:17">
      <c r="K10883" s="68"/>
      <c r="M10883" s="93"/>
      <c r="N10883" s="79"/>
      <c r="P10883" s="68"/>
      <c r="Q10883" s="79"/>
    </row>
    <row r="10884" spans="11:17">
      <c r="K10884" s="68"/>
      <c r="M10884" s="93"/>
      <c r="N10884" s="79"/>
      <c r="P10884" s="68"/>
      <c r="Q10884" s="79"/>
    </row>
    <row r="10885" spans="11:17">
      <c r="K10885" s="68"/>
      <c r="M10885" s="93"/>
      <c r="N10885" s="79"/>
      <c r="P10885" s="68"/>
      <c r="Q10885" s="79"/>
    </row>
    <row r="10886" spans="11:17">
      <c r="K10886" s="68"/>
      <c r="M10886" s="93"/>
      <c r="N10886" s="79"/>
      <c r="P10886" s="68"/>
      <c r="Q10886" s="79"/>
    </row>
    <row r="10887" spans="11:17">
      <c r="K10887" s="68"/>
      <c r="M10887" s="93"/>
      <c r="N10887" s="79"/>
      <c r="P10887" s="68"/>
      <c r="Q10887" s="79"/>
    </row>
    <row r="10888" spans="11:17">
      <c r="K10888" s="68"/>
      <c r="M10888" s="93"/>
      <c r="N10888" s="79"/>
      <c r="P10888" s="68"/>
      <c r="Q10888" s="79"/>
    </row>
    <row r="10889" spans="11:17">
      <c r="K10889" s="68"/>
      <c r="M10889" s="93"/>
      <c r="N10889" s="79"/>
      <c r="P10889" s="68"/>
      <c r="Q10889" s="79"/>
    </row>
    <row r="10890" spans="11:17">
      <c r="K10890" s="68"/>
      <c r="M10890" s="93"/>
      <c r="N10890" s="79"/>
      <c r="P10890" s="68"/>
      <c r="Q10890" s="79"/>
    </row>
    <row r="10891" spans="11:17">
      <c r="K10891" s="68"/>
      <c r="M10891" s="93"/>
      <c r="N10891" s="79"/>
      <c r="P10891" s="68"/>
      <c r="Q10891" s="79"/>
    </row>
    <row r="10892" spans="11:17">
      <c r="K10892" s="68"/>
      <c r="M10892" s="93"/>
      <c r="N10892" s="79"/>
      <c r="P10892" s="68"/>
      <c r="Q10892" s="79"/>
    </row>
    <row r="10893" spans="11:17">
      <c r="K10893" s="68"/>
      <c r="M10893" s="93"/>
      <c r="N10893" s="79"/>
      <c r="P10893" s="68"/>
      <c r="Q10893" s="79"/>
    </row>
    <row r="10894" spans="11:17">
      <c r="K10894" s="68"/>
      <c r="M10894" s="93"/>
      <c r="N10894" s="79"/>
      <c r="P10894" s="68"/>
      <c r="Q10894" s="79"/>
    </row>
    <row r="10895" spans="11:17">
      <c r="K10895" s="68"/>
      <c r="M10895" s="93"/>
      <c r="N10895" s="79"/>
      <c r="P10895" s="68"/>
      <c r="Q10895" s="79"/>
    </row>
    <row r="10896" spans="11:17">
      <c r="K10896" s="68"/>
      <c r="M10896" s="93"/>
      <c r="N10896" s="79"/>
      <c r="P10896" s="68"/>
      <c r="Q10896" s="79"/>
    </row>
    <row r="10897" spans="11:17">
      <c r="K10897" s="68"/>
      <c r="M10897" s="93"/>
      <c r="N10897" s="79"/>
      <c r="P10897" s="68"/>
      <c r="Q10897" s="79"/>
    </row>
    <row r="10898" spans="11:17">
      <c r="K10898" s="68"/>
      <c r="M10898" s="93"/>
      <c r="N10898" s="79"/>
      <c r="P10898" s="68"/>
      <c r="Q10898" s="79"/>
    </row>
    <row r="10899" spans="11:17">
      <c r="K10899" s="68"/>
      <c r="M10899" s="93"/>
      <c r="N10899" s="79"/>
      <c r="P10899" s="68"/>
      <c r="Q10899" s="79"/>
    </row>
    <row r="10900" spans="11:17">
      <c r="K10900" s="68"/>
      <c r="M10900" s="93"/>
      <c r="N10900" s="79"/>
      <c r="P10900" s="68"/>
      <c r="Q10900" s="79"/>
    </row>
    <row r="10901" spans="11:17">
      <c r="K10901" s="68"/>
      <c r="M10901" s="93"/>
      <c r="N10901" s="79"/>
      <c r="P10901" s="68"/>
      <c r="Q10901" s="79"/>
    </row>
    <row r="10902" spans="11:17">
      <c r="K10902" s="68"/>
      <c r="M10902" s="93"/>
      <c r="N10902" s="79"/>
      <c r="P10902" s="68"/>
      <c r="Q10902" s="79"/>
    </row>
    <row r="10903" spans="11:17">
      <c r="K10903" s="68"/>
      <c r="M10903" s="93"/>
      <c r="N10903" s="79"/>
      <c r="P10903" s="68"/>
      <c r="Q10903" s="79"/>
    </row>
    <row r="10904" spans="11:17">
      <c r="K10904" s="68"/>
      <c r="M10904" s="93"/>
      <c r="N10904" s="79"/>
      <c r="P10904" s="68"/>
      <c r="Q10904" s="79"/>
    </row>
    <row r="10905" spans="11:17">
      <c r="K10905" s="68"/>
      <c r="M10905" s="93"/>
      <c r="N10905" s="79"/>
      <c r="P10905" s="68"/>
      <c r="Q10905" s="79"/>
    </row>
    <row r="10906" spans="11:17">
      <c r="K10906" s="68"/>
      <c r="M10906" s="93"/>
      <c r="N10906" s="79"/>
      <c r="P10906" s="68"/>
      <c r="Q10906" s="79"/>
    </row>
    <row r="10907" spans="11:17">
      <c r="K10907" s="68"/>
      <c r="M10907" s="93"/>
      <c r="N10907" s="79"/>
      <c r="P10907" s="68"/>
      <c r="Q10907" s="79"/>
    </row>
    <row r="10908" spans="11:17">
      <c r="K10908" s="68"/>
      <c r="M10908" s="93"/>
      <c r="N10908" s="79"/>
      <c r="P10908" s="68"/>
      <c r="Q10908" s="79"/>
    </row>
    <row r="10909" spans="11:17">
      <c r="K10909" s="68"/>
      <c r="M10909" s="93"/>
      <c r="N10909" s="79"/>
      <c r="P10909" s="68"/>
      <c r="Q10909" s="79"/>
    </row>
    <row r="10910" spans="11:17">
      <c r="K10910" s="68"/>
      <c r="M10910" s="93"/>
      <c r="N10910" s="79"/>
      <c r="P10910" s="68"/>
      <c r="Q10910" s="79"/>
    </row>
    <row r="10911" spans="11:17">
      <c r="K10911" s="68"/>
      <c r="M10911" s="93"/>
      <c r="N10911" s="79"/>
      <c r="P10911" s="68"/>
      <c r="Q10911" s="79"/>
    </row>
    <row r="10912" spans="11:17">
      <c r="K10912" s="68"/>
      <c r="M10912" s="93"/>
      <c r="N10912" s="79"/>
      <c r="P10912" s="68"/>
      <c r="Q10912" s="79"/>
    </row>
    <row r="10913" spans="11:17">
      <c r="K10913" s="68"/>
      <c r="M10913" s="93"/>
      <c r="N10913" s="79"/>
      <c r="P10913" s="68"/>
      <c r="Q10913" s="79"/>
    </row>
    <row r="10914" spans="11:17">
      <c r="K10914" s="68"/>
      <c r="M10914" s="93"/>
      <c r="N10914" s="79"/>
      <c r="P10914" s="68"/>
      <c r="Q10914" s="79"/>
    </row>
    <row r="10915" spans="11:17">
      <c r="K10915" s="68"/>
      <c r="M10915" s="93"/>
      <c r="N10915" s="79"/>
      <c r="P10915" s="68"/>
      <c r="Q10915" s="79"/>
    </row>
    <row r="10916" spans="11:17">
      <c r="K10916" s="68"/>
      <c r="M10916" s="93"/>
      <c r="N10916" s="79"/>
      <c r="P10916" s="68"/>
      <c r="Q10916" s="79"/>
    </row>
    <row r="10917" spans="11:17">
      <c r="K10917" s="68"/>
      <c r="M10917" s="93"/>
      <c r="N10917" s="79"/>
      <c r="P10917" s="68"/>
      <c r="Q10917" s="79"/>
    </row>
    <row r="10918" spans="11:17">
      <c r="K10918" s="68"/>
      <c r="M10918" s="93"/>
      <c r="N10918" s="79"/>
      <c r="P10918" s="68"/>
      <c r="Q10918" s="79"/>
    </row>
    <row r="10919" spans="11:17">
      <c r="K10919" s="68"/>
      <c r="M10919" s="93"/>
      <c r="N10919" s="79"/>
      <c r="P10919" s="68"/>
      <c r="Q10919" s="79"/>
    </row>
    <row r="10920" spans="11:17">
      <c r="K10920" s="68"/>
      <c r="M10920" s="93"/>
      <c r="N10920" s="79"/>
      <c r="P10920" s="68"/>
      <c r="Q10920" s="79"/>
    </row>
    <row r="10921" spans="11:17">
      <c r="K10921" s="68"/>
      <c r="M10921" s="93"/>
      <c r="N10921" s="79"/>
      <c r="P10921" s="68"/>
      <c r="Q10921" s="79"/>
    </row>
    <row r="10922" spans="11:17">
      <c r="K10922" s="68"/>
      <c r="M10922" s="93"/>
      <c r="N10922" s="79"/>
      <c r="P10922" s="68"/>
      <c r="Q10922" s="79"/>
    </row>
    <row r="10923" spans="11:17">
      <c r="K10923" s="68"/>
      <c r="M10923" s="93"/>
      <c r="N10923" s="79"/>
      <c r="P10923" s="68"/>
      <c r="Q10923" s="79"/>
    </row>
    <row r="10924" spans="11:17">
      <c r="K10924" s="68"/>
      <c r="M10924" s="93"/>
      <c r="N10924" s="79"/>
      <c r="P10924" s="68"/>
      <c r="Q10924" s="79"/>
    </row>
    <row r="10925" spans="11:17">
      <c r="K10925" s="68"/>
      <c r="M10925" s="93"/>
      <c r="N10925" s="79"/>
      <c r="P10925" s="68"/>
      <c r="Q10925" s="79"/>
    </row>
    <row r="10926" spans="11:17">
      <c r="K10926" s="68"/>
      <c r="M10926" s="93"/>
      <c r="N10926" s="79"/>
      <c r="P10926" s="68"/>
      <c r="Q10926" s="79"/>
    </row>
    <row r="10927" spans="11:17">
      <c r="K10927" s="68"/>
      <c r="M10927" s="93"/>
      <c r="N10927" s="79"/>
      <c r="P10927" s="68"/>
      <c r="Q10927" s="79"/>
    </row>
    <row r="10928" spans="11:17">
      <c r="K10928" s="68"/>
      <c r="M10928" s="93"/>
      <c r="N10928" s="79"/>
      <c r="P10928" s="68"/>
      <c r="Q10928" s="79"/>
    </row>
    <row r="10929" spans="11:17">
      <c r="K10929" s="68"/>
      <c r="M10929" s="93"/>
      <c r="N10929" s="79"/>
      <c r="P10929" s="68"/>
      <c r="Q10929" s="79"/>
    </row>
    <row r="10930" spans="11:17">
      <c r="K10930" s="68"/>
      <c r="M10930" s="93"/>
      <c r="N10930" s="79"/>
      <c r="P10930" s="68"/>
      <c r="Q10930" s="79"/>
    </row>
    <row r="10931" spans="11:17">
      <c r="K10931" s="68"/>
      <c r="M10931" s="93"/>
      <c r="N10931" s="79"/>
      <c r="P10931" s="68"/>
      <c r="Q10931" s="79"/>
    </row>
    <row r="10932" spans="11:17">
      <c r="K10932" s="68"/>
      <c r="M10932" s="93"/>
      <c r="N10932" s="79"/>
      <c r="P10932" s="68"/>
      <c r="Q10932" s="79"/>
    </row>
    <row r="10933" spans="11:17">
      <c r="K10933" s="68"/>
      <c r="M10933" s="93"/>
      <c r="N10933" s="79"/>
      <c r="P10933" s="68"/>
      <c r="Q10933" s="79"/>
    </row>
    <row r="10934" spans="11:17">
      <c r="K10934" s="68"/>
      <c r="M10934" s="93"/>
      <c r="N10934" s="79"/>
      <c r="P10934" s="68"/>
      <c r="Q10934" s="79"/>
    </row>
    <row r="10935" spans="11:17">
      <c r="K10935" s="68"/>
      <c r="M10935" s="93"/>
      <c r="N10935" s="79"/>
      <c r="P10935" s="68"/>
      <c r="Q10935" s="79"/>
    </row>
    <row r="10936" spans="11:17">
      <c r="K10936" s="68"/>
      <c r="M10936" s="93"/>
      <c r="N10936" s="79"/>
      <c r="P10936" s="68"/>
      <c r="Q10936" s="79"/>
    </row>
    <row r="10937" spans="11:17">
      <c r="K10937" s="68"/>
      <c r="M10937" s="93"/>
      <c r="N10937" s="79"/>
      <c r="P10937" s="68"/>
      <c r="Q10937" s="79"/>
    </row>
    <row r="10938" spans="11:17">
      <c r="K10938" s="68"/>
      <c r="M10938" s="93"/>
      <c r="N10938" s="79"/>
      <c r="P10938" s="68"/>
      <c r="Q10938" s="79"/>
    </row>
    <row r="10939" spans="11:17">
      <c r="K10939" s="68"/>
      <c r="M10939" s="93"/>
      <c r="N10939" s="79"/>
      <c r="P10939" s="68"/>
      <c r="Q10939" s="79"/>
    </row>
    <row r="10940" spans="11:17">
      <c r="K10940" s="68"/>
      <c r="M10940" s="93"/>
      <c r="N10940" s="79"/>
      <c r="P10940" s="68"/>
      <c r="Q10940" s="79"/>
    </row>
    <row r="10941" spans="11:17">
      <c r="K10941" s="68"/>
      <c r="M10941" s="93"/>
      <c r="N10941" s="79"/>
      <c r="P10941" s="68"/>
      <c r="Q10941" s="79"/>
    </row>
    <row r="10942" spans="11:17">
      <c r="K10942" s="68"/>
      <c r="M10942" s="93"/>
      <c r="N10942" s="79"/>
      <c r="P10942" s="68"/>
      <c r="Q10942" s="79"/>
    </row>
    <row r="10943" spans="11:17">
      <c r="K10943" s="68"/>
      <c r="M10943" s="93"/>
      <c r="N10943" s="79"/>
      <c r="P10943" s="68"/>
      <c r="Q10943" s="79"/>
    </row>
    <row r="10944" spans="11:17">
      <c r="K10944" s="68"/>
      <c r="M10944" s="93"/>
      <c r="N10944" s="79"/>
      <c r="P10944" s="68"/>
      <c r="Q10944" s="79"/>
    </row>
    <row r="10945" spans="11:17">
      <c r="K10945" s="68"/>
      <c r="M10945" s="93"/>
      <c r="N10945" s="79"/>
      <c r="P10945" s="68"/>
      <c r="Q10945" s="79"/>
    </row>
    <row r="10946" spans="11:17">
      <c r="K10946" s="68"/>
      <c r="M10946" s="93"/>
      <c r="N10946" s="79"/>
      <c r="P10946" s="68"/>
      <c r="Q10946" s="79"/>
    </row>
    <row r="10947" spans="11:17">
      <c r="K10947" s="68"/>
      <c r="M10947" s="93"/>
      <c r="N10947" s="79"/>
      <c r="P10947" s="68"/>
      <c r="Q10947" s="79"/>
    </row>
    <row r="10948" spans="11:17">
      <c r="K10948" s="68"/>
      <c r="M10948" s="93"/>
      <c r="N10948" s="79"/>
      <c r="P10948" s="68"/>
      <c r="Q10948" s="79"/>
    </row>
    <row r="10949" spans="11:17">
      <c r="K10949" s="68"/>
      <c r="M10949" s="93"/>
      <c r="N10949" s="79"/>
      <c r="P10949" s="68"/>
      <c r="Q10949" s="79"/>
    </row>
    <row r="10950" spans="11:17">
      <c r="K10950" s="68"/>
      <c r="M10950" s="93"/>
      <c r="N10950" s="79"/>
      <c r="P10950" s="68"/>
      <c r="Q10950" s="79"/>
    </row>
    <row r="10951" spans="11:17">
      <c r="K10951" s="68"/>
      <c r="M10951" s="93"/>
      <c r="N10951" s="79"/>
      <c r="P10951" s="68"/>
      <c r="Q10951" s="79"/>
    </row>
    <row r="10952" spans="11:17">
      <c r="K10952" s="68"/>
      <c r="M10952" s="93"/>
      <c r="N10952" s="79"/>
      <c r="P10952" s="68"/>
      <c r="Q10952" s="79"/>
    </row>
    <row r="10953" spans="11:17">
      <c r="K10953" s="68"/>
      <c r="M10953" s="93"/>
      <c r="N10953" s="79"/>
      <c r="P10953" s="68"/>
      <c r="Q10953" s="79"/>
    </row>
    <row r="10954" spans="11:17">
      <c r="K10954" s="68"/>
      <c r="M10954" s="93"/>
      <c r="N10954" s="79"/>
      <c r="P10954" s="68"/>
      <c r="Q10954" s="79"/>
    </row>
    <row r="10955" spans="11:17">
      <c r="K10955" s="68"/>
      <c r="M10955" s="93"/>
      <c r="N10955" s="79"/>
      <c r="P10955" s="68"/>
      <c r="Q10955" s="79"/>
    </row>
    <row r="10956" spans="11:17">
      <c r="K10956" s="68"/>
      <c r="M10956" s="93"/>
      <c r="N10956" s="79"/>
      <c r="P10956" s="68"/>
      <c r="Q10956" s="79"/>
    </row>
    <row r="10957" spans="11:17">
      <c r="K10957" s="68"/>
      <c r="M10957" s="93"/>
      <c r="N10957" s="79"/>
      <c r="P10957" s="68"/>
      <c r="Q10957" s="79"/>
    </row>
    <row r="10958" spans="11:17">
      <c r="K10958" s="68"/>
      <c r="M10958" s="93"/>
      <c r="N10958" s="79"/>
      <c r="P10958" s="68"/>
      <c r="Q10958" s="79"/>
    </row>
    <row r="10959" spans="11:17">
      <c r="K10959" s="68"/>
      <c r="M10959" s="93"/>
      <c r="N10959" s="79"/>
      <c r="P10959" s="68"/>
      <c r="Q10959" s="79"/>
    </row>
    <row r="10960" spans="11:17">
      <c r="K10960" s="68"/>
      <c r="M10960" s="93"/>
      <c r="N10960" s="79"/>
      <c r="P10960" s="68"/>
      <c r="Q10960" s="79"/>
    </row>
    <row r="10961" spans="11:17">
      <c r="K10961" s="68"/>
      <c r="M10961" s="93"/>
      <c r="N10961" s="79"/>
      <c r="P10961" s="68"/>
      <c r="Q10961" s="79"/>
    </row>
    <row r="10962" spans="11:17">
      <c r="K10962" s="68"/>
      <c r="M10962" s="93"/>
      <c r="N10962" s="79"/>
      <c r="P10962" s="68"/>
      <c r="Q10962" s="79"/>
    </row>
    <row r="10963" spans="11:17">
      <c r="K10963" s="68"/>
      <c r="M10963" s="93"/>
      <c r="N10963" s="79"/>
      <c r="P10963" s="68"/>
      <c r="Q10963" s="79"/>
    </row>
    <row r="10964" spans="11:17">
      <c r="K10964" s="68"/>
      <c r="M10964" s="93"/>
      <c r="N10964" s="79"/>
      <c r="P10964" s="68"/>
      <c r="Q10964" s="79"/>
    </row>
    <row r="10965" spans="11:17">
      <c r="K10965" s="68"/>
      <c r="M10965" s="93"/>
      <c r="N10965" s="79"/>
      <c r="P10965" s="68"/>
      <c r="Q10965" s="79"/>
    </row>
    <row r="10966" spans="11:17">
      <c r="K10966" s="68"/>
      <c r="M10966" s="93"/>
      <c r="N10966" s="79"/>
      <c r="P10966" s="68"/>
      <c r="Q10966" s="79"/>
    </row>
    <row r="10967" spans="11:17">
      <c r="K10967" s="68"/>
      <c r="M10967" s="93"/>
      <c r="N10967" s="79"/>
      <c r="P10967" s="68"/>
      <c r="Q10967" s="79"/>
    </row>
    <row r="10968" spans="11:17">
      <c r="K10968" s="68"/>
      <c r="M10968" s="93"/>
      <c r="N10968" s="79"/>
      <c r="P10968" s="68"/>
      <c r="Q10968" s="79"/>
    </row>
    <row r="10969" spans="11:17">
      <c r="K10969" s="68"/>
      <c r="M10969" s="93"/>
      <c r="N10969" s="79"/>
      <c r="P10969" s="68"/>
      <c r="Q10969" s="79"/>
    </row>
    <row r="10970" spans="11:17">
      <c r="K10970" s="68"/>
      <c r="M10970" s="93"/>
      <c r="N10970" s="79"/>
      <c r="P10970" s="68"/>
      <c r="Q10970" s="79"/>
    </row>
    <row r="10971" spans="11:17">
      <c r="K10971" s="68"/>
      <c r="M10971" s="93"/>
      <c r="N10971" s="79"/>
      <c r="P10971" s="68"/>
      <c r="Q10971" s="79"/>
    </row>
    <row r="10972" spans="11:17">
      <c r="K10972" s="68"/>
      <c r="M10972" s="93"/>
      <c r="N10972" s="79"/>
      <c r="P10972" s="68"/>
      <c r="Q10972" s="79"/>
    </row>
    <row r="10973" spans="11:17">
      <c r="K10973" s="68"/>
      <c r="M10973" s="93"/>
      <c r="N10973" s="79"/>
      <c r="P10973" s="68"/>
      <c r="Q10973" s="79"/>
    </row>
    <row r="10974" spans="11:17">
      <c r="K10974" s="68"/>
      <c r="M10974" s="93"/>
      <c r="N10974" s="79"/>
      <c r="P10974" s="68"/>
      <c r="Q10974" s="79"/>
    </row>
    <row r="10975" spans="11:17">
      <c r="K10975" s="68"/>
      <c r="M10975" s="93"/>
      <c r="N10975" s="79"/>
      <c r="P10975" s="68"/>
      <c r="Q10975" s="79"/>
    </row>
    <row r="10976" spans="11:17">
      <c r="K10976" s="68"/>
      <c r="M10976" s="93"/>
      <c r="N10976" s="79"/>
      <c r="P10976" s="68"/>
      <c r="Q10976" s="79"/>
    </row>
    <row r="10977" spans="11:17">
      <c r="K10977" s="68"/>
      <c r="M10977" s="93"/>
      <c r="N10977" s="79"/>
      <c r="P10977" s="68"/>
      <c r="Q10977" s="79"/>
    </row>
    <row r="10978" spans="11:17">
      <c r="K10978" s="68"/>
      <c r="M10978" s="93"/>
      <c r="N10978" s="79"/>
      <c r="P10978" s="68"/>
      <c r="Q10978" s="79"/>
    </row>
    <row r="10979" spans="11:17">
      <c r="K10979" s="68"/>
      <c r="M10979" s="93"/>
      <c r="N10979" s="79"/>
      <c r="P10979" s="68"/>
      <c r="Q10979" s="79"/>
    </row>
    <row r="10980" spans="11:17">
      <c r="K10980" s="68"/>
      <c r="M10980" s="93"/>
      <c r="N10980" s="79"/>
      <c r="P10980" s="68"/>
      <c r="Q10980" s="79"/>
    </row>
    <row r="10981" spans="11:17">
      <c r="K10981" s="68"/>
      <c r="M10981" s="93"/>
      <c r="N10981" s="79"/>
      <c r="P10981" s="68"/>
      <c r="Q10981" s="79"/>
    </row>
    <row r="10982" spans="11:17">
      <c r="K10982" s="68"/>
      <c r="M10982" s="93"/>
      <c r="N10982" s="79"/>
      <c r="P10982" s="68"/>
      <c r="Q10982" s="79"/>
    </row>
    <row r="10983" spans="11:17">
      <c r="K10983" s="68"/>
      <c r="M10983" s="93"/>
      <c r="N10983" s="79"/>
      <c r="P10983" s="68"/>
      <c r="Q10983" s="79"/>
    </row>
    <row r="10984" spans="11:17">
      <c r="K10984" s="68"/>
      <c r="M10984" s="93"/>
      <c r="N10984" s="79"/>
      <c r="P10984" s="68"/>
      <c r="Q10984" s="79"/>
    </row>
    <row r="10985" spans="11:17">
      <c r="K10985" s="68"/>
      <c r="M10985" s="93"/>
      <c r="N10985" s="79"/>
      <c r="P10985" s="68"/>
      <c r="Q10985" s="79"/>
    </row>
    <row r="10986" spans="11:17">
      <c r="K10986" s="68"/>
      <c r="M10986" s="93"/>
      <c r="N10986" s="79"/>
      <c r="P10986" s="68"/>
      <c r="Q10986" s="79"/>
    </row>
    <row r="10987" spans="11:17">
      <c r="K10987" s="68"/>
      <c r="M10987" s="93"/>
      <c r="N10987" s="79"/>
      <c r="P10987" s="68"/>
      <c r="Q10987" s="79"/>
    </row>
    <row r="10988" spans="11:17">
      <c r="K10988" s="68"/>
      <c r="M10988" s="93"/>
      <c r="N10988" s="79"/>
      <c r="P10988" s="68"/>
      <c r="Q10988" s="79"/>
    </row>
    <row r="10989" spans="11:17">
      <c r="K10989" s="68"/>
      <c r="M10989" s="93"/>
      <c r="N10989" s="79"/>
      <c r="P10989" s="68"/>
      <c r="Q10989" s="79"/>
    </row>
    <row r="10990" spans="11:17">
      <c r="K10990" s="68"/>
      <c r="M10990" s="93"/>
      <c r="N10990" s="79"/>
      <c r="P10990" s="68"/>
      <c r="Q10990" s="79"/>
    </row>
    <row r="10991" spans="11:17">
      <c r="K10991" s="68"/>
      <c r="M10991" s="93"/>
      <c r="N10991" s="79"/>
      <c r="P10991" s="68"/>
      <c r="Q10991" s="79"/>
    </row>
    <row r="10992" spans="11:17">
      <c r="K10992" s="68"/>
      <c r="M10992" s="93"/>
      <c r="N10992" s="79"/>
      <c r="P10992" s="68"/>
      <c r="Q10992" s="79"/>
    </row>
    <row r="10993" spans="11:17">
      <c r="K10993" s="68"/>
      <c r="M10993" s="93"/>
      <c r="N10993" s="79"/>
      <c r="P10993" s="68"/>
      <c r="Q10993" s="79"/>
    </row>
    <row r="10994" spans="11:17">
      <c r="K10994" s="68"/>
      <c r="M10994" s="93"/>
      <c r="N10994" s="79"/>
      <c r="P10994" s="68"/>
      <c r="Q10994" s="79"/>
    </row>
    <row r="10995" spans="11:17">
      <c r="K10995" s="68"/>
      <c r="M10995" s="93"/>
      <c r="N10995" s="79"/>
      <c r="P10995" s="68"/>
      <c r="Q10995" s="79"/>
    </row>
    <row r="10996" spans="11:17">
      <c r="K10996" s="68"/>
      <c r="M10996" s="93"/>
      <c r="N10996" s="79"/>
      <c r="P10996" s="68"/>
      <c r="Q10996" s="79"/>
    </row>
    <row r="10997" spans="11:17">
      <c r="K10997" s="68"/>
      <c r="M10997" s="93"/>
      <c r="N10997" s="79"/>
      <c r="P10997" s="68"/>
      <c r="Q10997" s="79"/>
    </row>
    <row r="10998" spans="11:17">
      <c r="K10998" s="68"/>
      <c r="M10998" s="93"/>
      <c r="N10998" s="79"/>
      <c r="P10998" s="68"/>
      <c r="Q10998" s="79"/>
    </row>
    <row r="10999" spans="11:17">
      <c r="K10999" s="68"/>
      <c r="M10999" s="93"/>
      <c r="N10999" s="79"/>
      <c r="P10999" s="68"/>
      <c r="Q10999" s="79"/>
    </row>
    <row r="11000" spans="11:17">
      <c r="K11000" s="68"/>
      <c r="M11000" s="93"/>
      <c r="N11000" s="79"/>
      <c r="P11000" s="68"/>
      <c r="Q11000" s="79"/>
    </row>
    <row r="11001" spans="11:17">
      <c r="K11001" s="68"/>
      <c r="M11001" s="93"/>
      <c r="N11001" s="79"/>
      <c r="P11001" s="68"/>
      <c r="Q11001" s="79"/>
    </row>
    <row r="11002" spans="11:17">
      <c r="K11002" s="68"/>
      <c r="M11002" s="93"/>
      <c r="N11002" s="79"/>
      <c r="P11002" s="68"/>
      <c r="Q11002" s="79"/>
    </row>
    <row r="11003" spans="11:17">
      <c r="K11003" s="68"/>
      <c r="M11003" s="93"/>
      <c r="N11003" s="79"/>
      <c r="P11003" s="68"/>
      <c r="Q11003" s="79"/>
    </row>
    <row r="11004" spans="11:17">
      <c r="K11004" s="68"/>
      <c r="M11004" s="93"/>
      <c r="N11004" s="79"/>
      <c r="P11004" s="68"/>
      <c r="Q11004" s="79"/>
    </row>
    <row r="11005" spans="11:17">
      <c r="K11005" s="68"/>
      <c r="M11005" s="93"/>
      <c r="N11005" s="79"/>
      <c r="P11005" s="68"/>
      <c r="Q11005" s="79"/>
    </row>
    <row r="11006" spans="11:17">
      <c r="K11006" s="68"/>
      <c r="M11006" s="93"/>
      <c r="N11006" s="79"/>
      <c r="P11006" s="68"/>
      <c r="Q11006" s="79"/>
    </row>
    <row r="11007" spans="11:17">
      <c r="K11007" s="68"/>
      <c r="M11007" s="93"/>
      <c r="N11007" s="79"/>
      <c r="P11007" s="68"/>
      <c r="Q11007" s="79"/>
    </row>
    <row r="11008" spans="11:17">
      <c r="K11008" s="68"/>
      <c r="M11008" s="93"/>
      <c r="N11008" s="79"/>
      <c r="P11008" s="68"/>
      <c r="Q11008" s="79"/>
    </row>
    <row r="11009" spans="11:17">
      <c r="K11009" s="68"/>
      <c r="M11009" s="93"/>
      <c r="N11009" s="79"/>
      <c r="P11009" s="68"/>
      <c r="Q11009" s="79"/>
    </row>
    <row r="11010" spans="11:17">
      <c r="K11010" s="68"/>
      <c r="M11010" s="93"/>
      <c r="N11010" s="79"/>
      <c r="P11010" s="68"/>
      <c r="Q11010" s="79"/>
    </row>
    <row r="11011" spans="11:17">
      <c r="K11011" s="68"/>
      <c r="M11011" s="93"/>
      <c r="N11011" s="79"/>
      <c r="P11011" s="68"/>
      <c r="Q11011" s="79"/>
    </row>
    <row r="11012" spans="11:17">
      <c r="K11012" s="68"/>
      <c r="M11012" s="93"/>
      <c r="N11012" s="79"/>
      <c r="P11012" s="68"/>
      <c r="Q11012" s="79"/>
    </row>
    <row r="11013" spans="11:17">
      <c r="K11013" s="68"/>
      <c r="M11013" s="93"/>
      <c r="N11013" s="79"/>
      <c r="P11013" s="68"/>
      <c r="Q11013" s="79"/>
    </row>
    <row r="11014" spans="11:17">
      <c r="K11014" s="68"/>
      <c r="M11014" s="93"/>
      <c r="N11014" s="79"/>
      <c r="P11014" s="68"/>
      <c r="Q11014" s="79"/>
    </row>
    <row r="11015" spans="11:17">
      <c r="K11015" s="68"/>
      <c r="M11015" s="93"/>
      <c r="N11015" s="79"/>
      <c r="P11015" s="68"/>
      <c r="Q11015" s="79"/>
    </row>
    <row r="11016" spans="11:17">
      <c r="K11016" s="68"/>
      <c r="M11016" s="93"/>
      <c r="N11016" s="79"/>
      <c r="P11016" s="68"/>
      <c r="Q11016" s="79"/>
    </row>
    <row r="11017" spans="11:17">
      <c r="K11017" s="68"/>
      <c r="M11017" s="93"/>
      <c r="N11017" s="79"/>
      <c r="P11017" s="68"/>
      <c r="Q11017" s="79"/>
    </row>
    <row r="11018" spans="11:17">
      <c r="K11018" s="68"/>
      <c r="M11018" s="93"/>
      <c r="N11018" s="79"/>
      <c r="P11018" s="68"/>
      <c r="Q11018" s="79"/>
    </row>
    <row r="11019" spans="11:17">
      <c r="K11019" s="68"/>
      <c r="M11019" s="93"/>
      <c r="N11019" s="79"/>
      <c r="P11019" s="68"/>
      <c r="Q11019" s="79"/>
    </row>
    <row r="11020" spans="11:17">
      <c r="K11020" s="68"/>
      <c r="M11020" s="93"/>
      <c r="N11020" s="79"/>
      <c r="P11020" s="68"/>
      <c r="Q11020" s="79"/>
    </row>
    <row r="11021" spans="11:17">
      <c r="K11021" s="68"/>
      <c r="M11021" s="93"/>
      <c r="N11021" s="79"/>
      <c r="P11021" s="68"/>
      <c r="Q11021" s="79"/>
    </row>
    <row r="11022" spans="11:17">
      <c r="K11022" s="68"/>
      <c r="M11022" s="93"/>
      <c r="N11022" s="79"/>
      <c r="P11022" s="68"/>
      <c r="Q11022" s="79"/>
    </row>
    <row r="11023" spans="11:17">
      <c r="K11023" s="68"/>
      <c r="M11023" s="93"/>
      <c r="N11023" s="79"/>
      <c r="P11023" s="68"/>
      <c r="Q11023" s="79"/>
    </row>
    <row r="11024" spans="11:17">
      <c r="K11024" s="68"/>
      <c r="M11024" s="93"/>
      <c r="N11024" s="79"/>
      <c r="P11024" s="68"/>
      <c r="Q11024" s="79"/>
    </row>
    <row r="11025" spans="11:17">
      <c r="K11025" s="68"/>
      <c r="M11025" s="93"/>
      <c r="N11025" s="79"/>
      <c r="P11025" s="68"/>
      <c r="Q11025" s="79"/>
    </row>
    <row r="11026" spans="11:17">
      <c r="K11026" s="68"/>
      <c r="M11026" s="93"/>
      <c r="N11026" s="79"/>
      <c r="P11026" s="68"/>
      <c r="Q11026" s="79"/>
    </row>
    <row r="11027" spans="11:17">
      <c r="K11027" s="68"/>
      <c r="M11027" s="93"/>
      <c r="N11027" s="79"/>
      <c r="P11027" s="68"/>
      <c r="Q11027" s="79"/>
    </row>
    <row r="11028" spans="11:17">
      <c r="K11028" s="68"/>
      <c r="M11028" s="93"/>
      <c r="N11028" s="79"/>
      <c r="P11028" s="68"/>
      <c r="Q11028" s="79"/>
    </row>
    <row r="11029" spans="11:17">
      <c r="K11029" s="68"/>
      <c r="M11029" s="93"/>
      <c r="N11029" s="79"/>
      <c r="P11029" s="68"/>
      <c r="Q11029" s="79"/>
    </row>
    <row r="11030" spans="11:17">
      <c r="K11030" s="68"/>
      <c r="M11030" s="93"/>
      <c r="N11030" s="79"/>
      <c r="P11030" s="68"/>
      <c r="Q11030" s="79"/>
    </row>
    <row r="11031" spans="11:17">
      <c r="K11031" s="68"/>
      <c r="M11031" s="93"/>
      <c r="N11031" s="79"/>
      <c r="P11031" s="68"/>
      <c r="Q11031" s="79"/>
    </row>
    <row r="11032" spans="11:17">
      <c r="K11032" s="68"/>
      <c r="M11032" s="93"/>
      <c r="N11032" s="79"/>
      <c r="P11032" s="68"/>
      <c r="Q11032" s="79"/>
    </row>
    <row r="11033" spans="11:17">
      <c r="K11033" s="68"/>
      <c r="M11033" s="93"/>
      <c r="N11033" s="79"/>
      <c r="P11033" s="68"/>
      <c r="Q11033" s="79"/>
    </row>
    <row r="11034" spans="11:17">
      <c r="K11034" s="68"/>
      <c r="M11034" s="93"/>
      <c r="N11034" s="79"/>
      <c r="P11034" s="68"/>
      <c r="Q11034" s="79"/>
    </row>
    <row r="11035" spans="11:17">
      <c r="K11035" s="68"/>
      <c r="M11035" s="93"/>
      <c r="N11035" s="79"/>
      <c r="P11035" s="68"/>
      <c r="Q11035" s="79"/>
    </row>
    <row r="11036" spans="11:17">
      <c r="K11036" s="68"/>
      <c r="M11036" s="93"/>
      <c r="N11036" s="79"/>
      <c r="P11036" s="68"/>
      <c r="Q11036" s="79"/>
    </row>
    <row r="11037" spans="11:17">
      <c r="K11037" s="68"/>
      <c r="M11037" s="93"/>
      <c r="N11037" s="79"/>
      <c r="P11037" s="68"/>
      <c r="Q11037" s="79"/>
    </row>
    <row r="11038" spans="11:17">
      <c r="K11038" s="68"/>
      <c r="M11038" s="93"/>
      <c r="N11038" s="79"/>
      <c r="P11038" s="68"/>
      <c r="Q11038" s="79"/>
    </row>
    <row r="11039" spans="11:17">
      <c r="K11039" s="68"/>
      <c r="M11039" s="93"/>
      <c r="N11039" s="79"/>
      <c r="P11039" s="68"/>
      <c r="Q11039" s="79"/>
    </row>
    <row r="11040" spans="11:17">
      <c r="K11040" s="68"/>
      <c r="M11040" s="93"/>
      <c r="N11040" s="79"/>
      <c r="P11040" s="68"/>
      <c r="Q11040" s="79"/>
    </row>
    <row r="11041" spans="11:17">
      <c r="K11041" s="68"/>
      <c r="M11041" s="93"/>
      <c r="N11041" s="79"/>
      <c r="P11041" s="68"/>
      <c r="Q11041" s="79"/>
    </row>
    <row r="11042" spans="11:17">
      <c r="K11042" s="68"/>
      <c r="M11042" s="93"/>
      <c r="N11042" s="79"/>
      <c r="P11042" s="68"/>
      <c r="Q11042" s="79"/>
    </row>
    <row r="11043" spans="11:17">
      <c r="K11043" s="68"/>
      <c r="M11043" s="93"/>
      <c r="N11043" s="79"/>
      <c r="P11043" s="68"/>
      <c r="Q11043" s="79"/>
    </row>
    <row r="11044" spans="11:17">
      <c r="K11044" s="68"/>
      <c r="M11044" s="93"/>
      <c r="N11044" s="79"/>
      <c r="P11044" s="68"/>
      <c r="Q11044" s="79"/>
    </row>
    <row r="11045" spans="11:17">
      <c r="K11045" s="68"/>
      <c r="M11045" s="93"/>
      <c r="N11045" s="79"/>
      <c r="P11045" s="68"/>
      <c r="Q11045" s="79"/>
    </row>
    <row r="11046" spans="11:17">
      <c r="K11046" s="68"/>
      <c r="M11046" s="93"/>
      <c r="N11046" s="79"/>
      <c r="P11046" s="68"/>
      <c r="Q11046" s="79"/>
    </row>
    <row r="11047" spans="11:17">
      <c r="K11047" s="68"/>
      <c r="M11047" s="93"/>
      <c r="N11047" s="79"/>
      <c r="P11047" s="68"/>
      <c r="Q11047" s="79"/>
    </row>
    <row r="11048" spans="11:17">
      <c r="K11048" s="68"/>
      <c r="M11048" s="93"/>
      <c r="N11048" s="79"/>
      <c r="P11048" s="68"/>
      <c r="Q11048" s="79"/>
    </row>
    <row r="11049" spans="11:17">
      <c r="K11049" s="68"/>
      <c r="M11049" s="93"/>
      <c r="N11049" s="79"/>
      <c r="P11049" s="68"/>
      <c r="Q11049" s="79"/>
    </row>
    <row r="11050" spans="11:17">
      <c r="K11050" s="68"/>
      <c r="M11050" s="93"/>
      <c r="N11050" s="79"/>
      <c r="P11050" s="68"/>
      <c r="Q11050" s="79"/>
    </row>
    <row r="11051" spans="11:17">
      <c r="K11051" s="68"/>
      <c r="M11051" s="93"/>
      <c r="N11051" s="79"/>
      <c r="P11051" s="68"/>
      <c r="Q11051" s="79"/>
    </row>
    <row r="11052" spans="11:17">
      <c r="K11052" s="68"/>
      <c r="M11052" s="93"/>
      <c r="N11052" s="79"/>
      <c r="P11052" s="68"/>
      <c r="Q11052" s="79"/>
    </row>
    <row r="11053" spans="11:17">
      <c r="K11053" s="68"/>
      <c r="M11053" s="93"/>
      <c r="N11053" s="79"/>
      <c r="P11053" s="68"/>
      <c r="Q11053" s="79"/>
    </row>
    <row r="11054" spans="11:17">
      <c r="K11054" s="68"/>
      <c r="M11054" s="93"/>
      <c r="N11054" s="79"/>
      <c r="P11054" s="68"/>
      <c r="Q11054" s="79"/>
    </row>
    <row r="11055" spans="11:17">
      <c r="K11055" s="68"/>
      <c r="M11055" s="93"/>
      <c r="N11055" s="79"/>
      <c r="P11055" s="68"/>
      <c r="Q11055" s="79"/>
    </row>
    <row r="11056" spans="11:17">
      <c r="K11056" s="68"/>
      <c r="M11056" s="93"/>
      <c r="N11056" s="79"/>
      <c r="P11056" s="68"/>
      <c r="Q11056" s="79"/>
    </row>
    <row r="11057" spans="11:17">
      <c r="K11057" s="68"/>
      <c r="M11057" s="93"/>
      <c r="N11057" s="79"/>
      <c r="P11057" s="68"/>
      <c r="Q11057" s="79"/>
    </row>
    <row r="11058" spans="11:17">
      <c r="K11058" s="68"/>
      <c r="M11058" s="93"/>
      <c r="N11058" s="79"/>
      <c r="P11058" s="68"/>
      <c r="Q11058" s="79"/>
    </row>
    <row r="11059" spans="11:17">
      <c r="K11059" s="68"/>
      <c r="M11059" s="93"/>
      <c r="N11059" s="79"/>
      <c r="P11059" s="68"/>
      <c r="Q11059" s="79"/>
    </row>
    <row r="11060" spans="11:17">
      <c r="K11060" s="68"/>
      <c r="M11060" s="93"/>
      <c r="N11060" s="79"/>
      <c r="P11060" s="68"/>
      <c r="Q11060" s="79"/>
    </row>
    <row r="11061" spans="11:17">
      <c r="K11061" s="68"/>
      <c r="M11061" s="93"/>
      <c r="N11061" s="79"/>
      <c r="P11061" s="68"/>
      <c r="Q11061" s="79"/>
    </row>
    <row r="11062" spans="11:17">
      <c r="K11062" s="68"/>
      <c r="M11062" s="93"/>
      <c r="N11062" s="79"/>
      <c r="P11062" s="68"/>
      <c r="Q11062" s="79"/>
    </row>
    <row r="11063" spans="11:17">
      <c r="K11063" s="68"/>
      <c r="M11063" s="93"/>
      <c r="N11063" s="79"/>
      <c r="P11063" s="68"/>
      <c r="Q11063" s="79"/>
    </row>
    <row r="11064" spans="11:17">
      <c r="K11064" s="68"/>
      <c r="M11064" s="93"/>
      <c r="N11064" s="79"/>
      <c r="P11064" s="68"/>
      <c r="Q11064" s="79"/>
    </row>
    <row r="11065" spans="11:17">
      <c r="K11065" s="68"/>
      <c r="M11065" s="93"/>
      <c r="N11065" s="79"/>
      <c r="P11065" s="68"/>
      <c r="Q11065" s="79"/>
    </row>
    <row r="11066" spans="11:17">
      <c r="K11066" s="68"/>
      <c r="M11066" s="93"/>
      <c r="N11066" s="79"/>
      <c r="P11066" s="68"/>
      <c r="Q11066" s="79"/>
    </row>
    <row r="11067" spans="11:17">
      <c r="K11067" s="68"/>
      <c r="M11067" s="93"/>
      <c r="N11067" s="79"/>
      <c r="P11067" s="68"/>
      <c r="Q11067" s="79"/>
    </row>
    <row r="11068" spans="11:17">
      <c r="K11068" s="68"/>
      <c r="M11068" s="93"/>
      <c r="N11068" s="79"/>
      <c r="P11068" s="68"/>
      <c r="Q11068" s="79"/>
    </row>
    <row r="11069" spans="11:17">
      <c r="K11069" s="68"/>
      <c r="M11069" s="93"/>
      <c r="N11069" s="79"/>
      <c r="P11069" s="68"/>
      <c r="Q11069" s="79"/>
    </row>
    <row r="11070" spans="11:17">
      <c r="K11070" s="68"/>
      <c r="M11070" s="93"/>
      <c r="N11070" s="79"/>
      <c r="P11070" s="68"/>
      <c r="Q11070" s="79"/>
    </row>
    <row r="11071" spans="11:17">
      <c r="K11071" s="68"/>
      <c r="M11071" s="93"/>
      <c r="N11071" s="79"/>
      <c r="P11071" s="68"/>
      <c r="Q11071" s="79"/>
    </row>
    <row r="11072" spans="11:17">
      <c r="K11072" s="68"/>
      <c r="M11072" s="93"/>
      <c r="N11072" s="79"/>
      <c r="P11072" s="68"/>
      <c r="Q11072" s="79"/>
    </row>
    <row r="11073" spans="11:17">
      <c r="K11073" s="68"/>
      <c r="M11073" s="93"/>
      <c r="N11073" s="79"/>
      <c r="P11073" s="68"/>
      <c r="Q11073" s="79"/>
    </row>
    <row r="11074" spans="11:17">
      <c r="K11074" s="68"/>
      <c r="M11074" s="93"/>
      <c r="N11074" s="79"/>
      <c r="P11074" s="68"/>
      <c r="Q11074" s="79"/>
    </row>
    <row r="11075" spans="11:17">
      <c r="K11075" s="68"/>
      <c r="M11075" s="93"/>
      <c r="N11075" s="79"/>
      <c r="P11075" s="68"/>
      <c r="Q11075" s="79"/>
    </row>
    <row r="11076" spans="11:17">
      <c r="K11076" s="68"/>
      <c r="M11076" s="93"/>
      <c r="N11076" s="79"/>
      <c r="P11076" s="68"/>
      <c r="Q11076" s="79"/>
    </row>
    <row r="11077" spans="11:17">
      <c r="K11077" s="68"/>
      <c r="M11077" s="93"/>
      <c r="N11077" s="79"/>
      <c r="P11077" s="68"/>
      <c r="Q11077" s="79"/>
    </row>
    <row r="11078" spans="11:17">
      <c r="K11078" s="68"/>
      <c r="M11078" s="93"/>
      <c r="N11078" s="79"/>
      <c r="P11078" s="68"/>
      <c r="Q11078" s="79"/>
    </row>
    <row r="11079" spans="11:17">
      <c r="K11079" s="68"/>
      <c r="M11079" s="93"/>
      <c r="N11079" s="79"/>
      <c r="P11079" s="68"/>
      <c r="Q11079" s="79"/>
    </row>
    <row r="11080" spans="11:17">
      <c r="K11080" s="68"/>
      <c r="M11080" s="93"/>
      <c r="N11080" s="79"/>
      <c r="P11080" s="68"/>
      <c r="Q11080" s="79"/>
    </row>
    <row r="11081" spans="11:17">
      <c r="K11081" s="68"/>
      <c r="M11081" s="93"/>
      <c r="N11081" s="79"/>
      <c r="P11081" s="68"/>
      <c r="Q11081" s="79"/>
    </row>
    <row r="11082" spans="11:17">
      <c r="K11082" s="68"/>
      <c r="M11082" s="93"/>
      <c r="N11082" s="79"/>
      <c r="P11082" s="68"/>
      <c r="Q11082" s="79"/>
    </row>
    <row r="11083" spans="11:17">
      <c r="K11083" s="68"/>
      <c r="M11083" s="93"/>
      <c r="N11083" s="79"/>
      <c r="P11083" s="68"/>
      <c r="Q11083" s="79"/>
    </row>
    <row r="11084" spans="11:17">
      <c r="K11084" s="68"/>
      <c r="M11084" s="93"/>
      <c r="N11084" s="79"/>
      <c r="P11084" s="68"/>
      <c r="Q11084" s="79"/>
    </row>
    <row r="11085" spans="11:17">
      <c r="K11085" s="68"/>
      <c r="M11085" s="93"/>
      <c r="N11085" s="79"/>
      <c r="P11085" s="68"/>
      <c r="Q11085" s="79"/>
    </row>
    <row r="11086" spans="11:17">
      <c r="K11086" s="68"/>
      <c r="M11086" s="93"/>
      <c r="N11086" s="79"/>
      <c r="P11086" s="68"/>
      <c r="Q11086" s="79"/>
    </row>
    <row r="11087" spans="11:17">
      <c r="K11087" s="68"/>
      <c r="M11087" s="93"/>
      <c r="N11087" s="79"/>
      <c r="P11087" s="68"/>
      <c r="Q11087" s="79"/>
    </row>
    <row r="11088" spans="11:17">
      <c r="K11088" s="68"/>
      <c r="M11088" s="93"/>
      <c r="N11088" s="79"/>
      <c r="P11088" s="68"/>
      <c r="Q11088" s="79"/>
    </row>
    <row r="11089" spans="11:17">
      <c r="K11089" s="68"/>
      <c r="M11089" s="93"/>
      <c r="N11089" s="79"/>
      <c r="P11089" s="68"/>
      <c r="Q11089" s="79"/>
    </row>
    <row r="11090" spans="11:17">
      <c r="K11090" s="68"/>
      <c r="M11090" s="93"/>
      <c r="N11090" s="79"/>
      <c r="P11090" s="68"/>
      <c r="Q11090" s="79"/>
    </row>
    <row r="11091" spans="11:17">
      <c r="K11091" s="68"/>
      <c r="M11091" s="93"/>
      <c r="N11091" s="79"/>
      <c r="P11091" s="68"/>
      <c r="Q11091" s="79"/>
    </row>
    <row r="11092" spans="11:17">
      <c r="K11092" s="68"/>
      <c r="M11092" s="93"/>
      <c r="N11092" s="79"/>
      <c r="P11092" s="68"/>
      <c r="Q11092" s="79"/>
    </row>
    <row r="11093" spans="11:17">
      <c r="K11093" s="68"/>
      <c r="M11093" s="93"/>
      <c r="N11093" s="79"/>
      <c r="P11093" s="68"/>
      <c r="Q11093" s="79"/>
    </row>
    <row r="11094" spans="11:17">
      <c r="K11094" s="68"/>
      <c r="M11094" s="93"/>
      <c r="N11094" s="79"/>
      <c r="P11094" s="68"/>
      <c r="Q11094" s="79"/>
    </row>
    <row r="11095" spans="11:17">
      <c r="K11095" s="68"/>
      <c r="M11095" s="93"/>
      <c r="N11095" s="79"/>
      <c r="P11095" s="68"/>
      <c r="Q11095" s="79"/>
    </row>
    <row r="11096" spans="11:17">
      <c r="K11096" s="68"/>
      <c r="M11096" s="93"/>
      <c r="N11096" s="79"/>
      <c r="P11096" s="68"/>
      <c r="Q11096" s="79"/>
    </row>
    <row r="11097" spans="11:17">
      <c r="K11097" s="68"/>
      <c r="M11097" s="93"/>
      <c r="N11097" s="79"/>
      <c r="P11097" s="68"/>
      <c r="Q11097" s="79"/>
    </row>
    <row r="11098" spans="11:17">
      <c r="K11098" s="68"/>
      <c r="M11098" s="93"/>
      <c r="N11098" s="79"/>
      <c r="P11098" s="68"/>
      <c r="Q11098" s="79"/>
    </row>
    <row r="11099" spans="11:17">
      <c r="K11099" s="68"/>
      <c r="M11099" s="93"/>
      <c r="N11099" s="79"/>
      <c r="P11099" s="68"/>
      <c r="Q11099" s="79"/>
    </row>
    <row r="11100" spans="11:17">
      <c r="K11100" s="68"/>
      <c r="M11100" s="93"/>
      <c r="N11100" s="79"/>
      <c r="P11100" s="68"/>
      <c r="Q11100" s="79"/>
    </row>
    <row r="11101" spans="11:17">
      <c r="K11101" s="68"/>
      <c r="M11101" s="93"/>
      <c r="N11101" s="79"/>
      <c r="P11101" s="68"/>
      <c r="Q11101" s="79"/>
    </row>
    <row r="11102" spans="11:17">
      <c r="K11102" s="68"/>
      <c r="M11102" s="93"/>
      <c r="N11102" s="79"/>
      <c r="P11102" s="68"/>
      <c r="Q11102" s="79"/>
    </row>
    <row r="11103" spans="11:17">
      <c r="K11103" s="68"/>
      <c r="M11103" s="93"/>
      <c r="N11103" s="79"/>
      <c r="P11103" s="68"/>
      <c r="Q11103" s="79"/>
    </row>
    <row r="11104" spans="11:17">
      <c r="K11104" s="68"/>
      <c r="M11104" s="93"/>
      <c r="N11104" s="79"/>
      <c r="P11104" s="68"/>
      <c r="Q11104" s="79"/>
    </row>
    <row r="11105" spans="11:17">
      <c r="K11105" s="68"/>
      <c r="M11105" s="93"/>
      <c r="N11105" s="79"/>
      <c r="P11105" s="68"/>
      <c r="Q11105" s="79"/>
    </row>
    <row r="11106" spans="11:17">
      <c r="K11106" s="68"/>
      <c r="M11106" s="93"/>
      <c r="N11106" s="79"/>
      <c r="P11106" s="68"/>
      <c r="Q11106" s="79"/>
    </row>
    <row r="11107" spans="11:17">
      <c r="K11107" s="68"/>
      <c r="M11107" s="93"/>
      <c r="N11107" s="79"/>
      <c r="P11107" s="68"/>
      <c r="Q11107" s="79"/>
    </row>
    <row r="11108" spans="11:17">
      <c r="K11108" s="68"/>
      <c r="M11108" s="93"/>
      <c r="N11108" s="79"/>
      <c r="P11108" s="68"/>
      <c r="Q11108" s="79"/>
    </row>
    <row r="11109" spans="11:17">
      <c r="K11109" s="68"/>
      <c r="M11109" s="93"/>
      <c r="N11109" s="79"/>
      <c r="P11109" s="68"/>
      <c r="Q11109" s="79"/>
    </row>
    <row r="11110" spans="11:17">
      <c r="K11110" s="68"/>
      <c r="M11110" s="93"/>
      <c r="N11110" s="79"/>
      <c r="P11110" s="68"/>
      <c r="Q11110" s="79"/>
    </row>
    <row r="11111" spans="11:17">
      <c r="K11111" s="68"/>
      <c r="M11111" s="93"/>
      <c r="N11111" s="79"/>
      <c r="P11111" s="68"/>
      <c r="Q11111" s="79"/>
    </row>
    <row r="11112" spans="11:17">
      <c r="K11112" s="68"/>
      <c r="M11112" s="93"/>
      <c r="N11112" s="79"/>
      <c r="P11112" s="68"/>
      <c r="Q11112" s="79"/>
    </row>
    <row r="11113" spans="11:17">
      <c r="K11113" s="68"/>
      <c r="M11113" s="93"/>
      <c r="N11113" s="79"/>
      <c r="P11113" s="68"/>
      <c r="Q11113" s="79"/>
    </row>
    <row r="11114" spans="11:17">
      <c r="K11114" s="68"/>
      <c r="M11114" s="93"/>
      <c r="N11114" s="79"/>
      <c r="P11114" s="68"/>
      <c r="Q11114" s="79"/>
    </row>
    <row r="11115" spans="11:17">
      <c r="K11115" s="68"/>
      <c r="M11115" s="93"/>
      <c r="N11115" s="79"/>
      <c r="P11115" s="68"/>
      <c r="Q11115" s="79"/>
    </row>
    <row r="11116" spans="11:17">
      <c r="K11116" s="68"/>
      <c r="M11116" s="93"/>
      <c r="N11116" s="79"/>
      <c r="P11116" s="68"/>
      <c r="Q11116" s="79"/>
    </row>
    <row r="11117" spans="11:17">
      <c r="K11117" s="68"/>
      <c r="M11117" s="93"/>
      <c r="N11117" s="79"/>
      <c r="P11117" s="68"/>
      <c r="Q11117" s="79"/>
    </row>
    <row r="11118" spans="11:17">
      <c r="K11118" s="68"/>
      <c r="M11118" s="93"/>
      <c r="N11118" s="79"/>
      <c r="P11118" s="68"/>
      <c r="Q11118" s="79"/>
    </row>
    <row r="11119" spans="11:17">
      <c r="K11119" s="68"/>
      <c r="M11119" s="93"/>
      <c r="N11119" s="79"/>
      <c r="P11119" s="68"/>
      <c r="Q11119" s="79"/>
    </row>
    <row r="11120" spans="11:17">
      <c r="K11120" s="68"/>
      <c r="M11120" s="93"/>
      <c r="N11120" s="79"/>
      <c r="P11120" s="68"/>
      <c r="Q11120" s="79"/>
    </row>
    <row r="11121" spans="11:17">
      <c r="K11121" s="68"/>
      <c r="M11121" s="93"/>
      <c r="N11121" s="79"/>
      <c r="P11121" s="68"/>
      <c r="Q11121" s="79"/>
    </row>
    <row r="11122" spans="11:17">
      <c r="K11122" s="68"/>
      <c r="M11122" s="93"/>
      <c r="N11122" s="79"/>
      <c r="P11122" s="68"/>
      <c r="Q11122" s="79"/>
    </row>
    <row r="11123" spans="11:17">
      <c r="K11123" s="68"/>
      <c r="M11123" s="93"/>
      <c r="N11123" s="79"/>
      <c r="P11123" s="68"/>
      <c r="Q11123" s="79"/>
    </row>
    <row r="11124" spans="11:17">
      <c r="K11124" s="68"/>
      <c r="M11124" s="93"/>
      <c r="N11124" s="79"/>
      <c r="P11124" s="68"/>
      <c r="Q11124" s="79"/>
    </row>
    <row r="11125" spans="11:17">
      <c r="K11125" s="68"/>
      <c r="M11125" s="93"/>
      <c r="N11125" s="79"/>
      <c r="P11125" s="68"/>
      <c r="Q11125" s="79"/>
    </row>
    <row r="11126" spans="11:17">
      <c r="K11126" s="68"/>
      <c r="M11126" s="93"/>
      <c r="N11126" s="79"/>
      <c r="P11126" s="68"/>
      <c r="Q11126" s="79"/>
    </row>
    <row r="11127" spans="11:17">
      <c r="K11127" s="68"/>
      <c r="M11127" s="93"/>
      <c r="N11127" s="79"/>
      <c r="P11127" s="68"/>
      <c r="Q11127" s="79"/>
    </row>
    <row r="11128" spans="11:17">
      <c r="K11128" s="68"/>
      <c r="M11128" s="93"/>
      <c r="N11128" s="79"/>
      <c r="P11128" s="68"/>
      <c r="Q11128" s="79"/>
    </row>
    <row r="11129" spans="11:17">
      <c r="K11129" s="68"/>
      <c r="M11129" s="93"/>
      <c r="N11129" s="79"/>
      <c r="P11129" s="68"/>
      <c r="Q11129" s="79"/>
    </row>
    <row r="11130" spans="11:17">
      <c r="K11130" s="68"/>
      <c r="M11130" s="93"/>
      <c r="N11130" s="79"/>
      <c r="P11130" s="68"/>
      <c r="Q11130" s="79"/>
    </row>
    <row r="11131" spans="11:17">
      <c r="K11131" s="68"/>
      <c r="M11131" s="93"/>
      <c r="N11131" s="79"/>
      <c r="P11131" s="68"/>
      <c r="Q11131" s="79"/>
    </row>
    <row r="11132" spans="11:17">
      <c r="K11132" s="68"/>
      <c r="M11132" s="93"/>
      <c r="N11132" s="79"/>
      <c r="P11132" s="68"/>
      <c r="Q11132" s="79"/>
    </row>
    <row r="11133" spans="11:17">
      <c r="K11133" s="68"/>
      <c r="M11133" s="93"/>
      <c r="N11133" s="79"/>
      <c r="P11133" s="68"/>
      <c r="Q11133" s="79"/>
    </row>
    <row r="11134" spans="11:17">
      <c r="K11134" s="68"/>
      <c r="M11134" s="93"/>
      <c r="N11134" s="79"/>
      <c r="P11134" s="68"/>
      <c r="Q11134" s="79"/>
    </row>
    <row r="11135" spans="11:17">
      <c r="K11135" s="68"/>
      <c r="M11135" s="93"/>
      <c r="N11135" s="79"/>
      <c r="P11135" s="68"/>
      <c r="Q11135" s="79"/>
    </row>
    <row r="11136" spans="11:17">
      <c r="K11136" s="68"/>
      <c r="M11136" s="93"/>
      <c r="N11136" s="79"/>
      <c r="P11136" s="68"/>
      <c r="Q11136" s="79"/>
    </row>
    <row r="11137" spans="11:17">
      <c r="K11137" s="68"/>
      <c r="M11137" s="93"/>
      <c r="N11137" s="79"/>
      <c r="P11137" s="68"/>
      <c r="Q11137" s="79"/>
    </row>
    <row r="11138" spans="11:17">
      <c r="K11138" s="68"/>
      <c r="M11138" s="93"/>
      <c r="N11138" s="79"/>
      <c r="P11138" s="68"/>
      <c r="Q11138" s="79"/>
    </row>
    <row r="11139" spans="11:17">
      <c r="K11139" s="68"/>
      <c r="M11139" s="93"/>
      <c r="N11139" s="79"/>
      <c r="P11139" s="68"/>
      <c r="Q11139" s="79"/>
    </row>
    <row r="11140" spans="11:17">
      <c r="K11140" s="68"/>
      <c r="M11140" s="93"/>
      <c r="N11140" s="79"/>
      <c r="P11140" s="68"/>
      <c r="Q11140" s="79"/>
    </row>
    <row r="11141" spans="11:17">
      <c r="K11141" s="68"/>
      <c r="M11141" s="93"/>
      <c r="N11141" s="79"/>
      <c r="P11141" s="68"/>
      <c r="Q11141" s="79"/>
    </row>
    <row r="11142" spans="11:17">
      <c r="K11142" s="68"/>
      <c r="M11142" s="93"/>
      <c r="N11142" s="79"/>
      <c r="P11142" s="68"/>
      <c r="Q11142" s="79"/>
    </row>
    <row r="11143" spans="11:17">
      <c r="K11143" s="68"/>
      <c r="M11143" s="93"/>
      <c r="N11143" s="79"/>
      <c r="P11143" s="68"/>
      <c r="Q11143" s="79"/>
    </row>
    <row r="11144" spans="11:17">
      <c r="K11144" s="68"/>
      <c r="M11144" s="93"/>
      <c r="N11144" s="79"/>
      <c r="P11144" s="68"/>
      <c r="Q11144" s="79"/>
    </row>
    <row r="11145" spans="11:17">
      <c r="K11145" s="68"/>
      <c r="M11145" s="93"/>
      <c r="N11145" s="79"/>
      <c r="P11145" s="68"/>
      <c r="Q11145" s="79"/>
    </row>
    <row r="11146" spans="11:17">
      <c r="K11146" s="68"/>
      <c r="M11146" s="93"/>
      <c r="N11146" s="79"/>
      <c r="P11146" s="68"/>
      <c r="Q11146" s="79"/>
    </row>
    <row r="11147" spans="11:17">
      <c r="K11147" s="68"/>
      <c r="M11147" s="93"/>
      <c r="N11147" s="79"/>
      <c r="P11147" s="68"/>
      <c r="Q11147" s="79"/>
    </row>
    <row r="11148" spans="11:17">
      <c r="K11148" s="68"/>
      <c r="M11148" s="93"/>
      <c r="N11148" s="79"/>
      <c r="P11148" s="68"/>
      <c r="Q11148" s="79"/>
    </row>
    <row r="11149" spans="11:17">
      <c r="K11149" s="68"/>
      <c r="M11149" s="93"/>
      <c r="N11149" s="79"/>
      <c r="P11149" s="68"/>
      <c r="Q11149" s="79"/>
    </row>
    <row r="11150" spans="11:17">
      <c r="K11150" s="68"/>
      <c r="M11150" s="93"/>
      <c r="N11150" s="79"/>
      <c r="P11150" s="68"/>
      <c r="Q11150" s="79"/>
    </row>
    <row r="11151" spans="11:17">
      <c r="K11151" s="68"/>
      <c r="M11151" s="93"/>
      <c r="N11151" s="79"/>
      <c r="P11151" s="68"/>
      <c r="Q11151" s="79"/>
    </row>
    <row r="11152" spans="11:17">
      <c r="K11152" s="68"/>
      <c r="M11152" s="93"/>
      <c r="N11152" s="79"/>
      <c r="P11152" s="68"/>
      <c r="Q11152" s="79"/>
    </row>
    <row r="11153" spans="11:17">
      <c r="K11153" s="68"/>
      <c r="M11153" s="93"/>
      <c r="N11153" s="79"/>
      <c r="P11153" s="68"/>
      <c r="Q11153" s="79"/>
    </row>
    <row r="11154" spans="11:17">
      <c r="K11154" s="68"/>
      <c r="M11154" s="93"/>
      <c r="N11154" s="79"/>
      <c r="P11154" s="68"/>
      <c r="Q11154" s="79"/>
    </row>
    <row r="11155" spans="11:17">
      <c r="K11155" s="68"/>
      <c r="M11155" s="93"/>
      <c r="N11155" s="79"/>
      <c r="P11155" s="68"/>
      <c r="Q11155" s="79"/>
    </row>
    <row r="11156" spans="11:17">
      <c r="K11156" s="68"/>
      <c r="M11156" s="93"/>
      <c r="N11156" s="79"/>
      <c r="P11156" s="68"/>
      <c r="Q11156" s="79"/>
    </row>
    <row r="11157" spans="11:17">
      <c r="K11157" s="68"/>
      <c r="M11157" s="93"/>
      <c r="N11157" s="79"/>
      <c r="P11157" s="68"/>
      <c r="Q11157" s="79"/>
    </row>
    <row r="11158" spans="11:17">
      <c r="K11158" s="68"/>
      <c r="M11158" s="93"/>
      <c r="N11158" s="79"/>
      <c r="P11158" s="68"/>
      <c r="Q11158" s="79"/>
    </row>
    <row r="11159" spans="11:17">
      <c r="K11159" s="68"/>
      <c r="M11159" s="93"/>
      <c r="N11159" s="79"/>
      <c r="P11159" s="68"/>
      <c r="Q11159" s="79"/>
    </row>
    <row r="11160" spans="11:17">
      <c r="K11160" s="68"/>
      <c r="M11160" s="93"/>
      <c r="N11160" s="79"/>
      <c r="P11160" s="68"/>
      <c r="Q11160" s="79"/>
    </row>
    <row r="11161" spans="11:17">
      <c r="K11161" s="68"/>
      <c r="M11161" s="93"/>
      <c r="N11161" s="79"/>
      <c r="P11161" s="68"/>
      <c r="Q11161" s="79"/>
    </row>
    <row r="11162" spans="11:17">
      <c r="K11162" s="68"/>
      <c r="M11162" s="93"/>
      <c r="N11162" s="79"/>
      <c r="P11162" s="68"/>
      <c r="Q11162" s="79"/>
    </row>
    <row r="11163" spans="11:17">
      <c r="K11163" s="68"/>
      <c r="M11163" s="93"/>
      <c r="N11163" s="79"/>
      <c r="P11163" s="68"/>
      <c r="Q11163" s="79"/>
    </row>
    <row r="11164" spans="11:17">
      <c r="K11164" s="68"/>
      <c r="M11164" s="93"/>
      <c r="N11164" s="79"/>
      <c r="P11164" s="68"/>
      <c r="Q11164" s="79"/>
    </row>
    <row r="11165" spans="11:17">
      <c r="K11165" s="68"/>
      <c r="M11165" s="93"/>
      <c r="N11165" s="79"/>
      <c r="P11165" s="68"/>
      <c r="Q11165" s="79"/>
    </row>
    <row r="11166" spans="11:17">
      <c r="K11166" s="68"/>
      <c r="M11166" s="93"/>
      <c r="N11166" s="79"/>
      <c r="P11166" s="68"/>
      <c r="Q11166" s="79"/>
    </row>
    <row r="11167" spans="11:17">
      <c r="K11167" s="68"/>
      <c r="M11167" s="93"/>
      <c r="N11167" s="79"/>
      <c r="P11167" s="68"/>
      <c r="Q11167" s="79"/>
    </row>
    <row r="11168" spans="11:17">
      <c r="K11168" s="68"/>
      <c r="M11168" s="93"/>
      <c r="N11168" s="79"/>
      <c r="P11168" s="68"/>
      <c r="Q11168" s="79"/>
    </row>
    <row r="11169" spans="11:17">
      <c r="K11169" s="68"/>
      <c r="M11169" s="93"/>
      <c r="N11169" s="79"/>
      <c r="P11169" s="68"/>
      <c r="Q11169" s="79"/>
    </row>
    <row r="11170" spans="11:17">
      <c r="K11170" s="68"/>
      <c r="M11170" s="93"/>
      <c r="N11170" s="79"/>
      <c r="P11170" s="68"/>
      <c r="Q11170" s="79"/>
    </row>
    <row r="11171" spans="11:17">
      <c r="K11171" s="68"/>
      <c r="M11171" s="93"/>
      <c r="N11171" s="79"/>
      <c r="P11171" s="68"/>
      <c r="Q11171" s="79"/>
    </row>
    <row r="11172" spans="11:17">
      <c r="K11172" s="68"/>
      <c r="M11172" s="93"/>
      <c r="N11172" s="79"/>
      <c r="P11172" s="68"/>
      <c r="Q11172" s="79"/>
    </row>
    <row r="11173" spans="11:17">
      <c r="K11173" s="68"/>
      <c r="M11173" s="93"/>
      <c r="N11173" s="79"/>
      <c r="P11173" s="68"/>
      <c r="Q11173" s="79"/>
    </row>
    <row r="11174" spans="11:17">
      <c r="K11174" s="68"/>
      <c r="M11174" s="93"/>
      <c r="N11174" s="79"/>
      <c r="P11174" s="68"/>
      <c r="Q11174" s="79"/>
    </row>
    <row r="11175" spans="11:17">
      <c r="K11175" s="68"/>
      <c r="M11175" s="93"/>
      <c r="N11175" s="79"/>
      <c r="P11175" s="68"/>
      <c r="Q11175" s="79"/>
    </row>
    <row r="11176" spans="11:17">
      <c r="K11176" s="68"/>
      <c r="M11176" s="93"/>
      <c r="N11176" s="79"/>
      <c r="P11176" s="68"/>
      <c r="Q11176" s="79"/>
    </row>
    <row r="11177" spans="11:17">
      <c r="K11177" s="68"/>
      <c r="M11177" s="93"/>
      <c r="N11177" s="79"/>
      <c r="P11177" s="68"/>
      <c r="Q11177" s="79"/>
    </row>
    <row r="11178" spans="11:17">
      <c r="K11178" s="68"/>
      <c r="M11178" s="93"/>
      <c r="N11178" s="79"/>
      <c r="P11178" s="68"/>
      <c r="Q11178" s="79"/>
    </row>
    <row r="11179" spans="11:17">
      <c r="K11179" s="68"/>
      <c r="M11179" s="93"/>
      <c r="N11179" s="79"/>
      <c r="P11179" s="68"/>
      <c r="Q11179" s="79"/>
    </row>
    <row r="11180" spans="11:17">
      <c r="K11180" s="68"/>
      <c r="M11180" s="93"/>
      <c r="N11180" s="79"/>
      <c r="P11180" s="68"/>
      <c r="Q11180" s="79"/>
    </row>
    <row r="11181" spans="11:17">
      <c r="K11181" s="68"/>
      <c r="M11181" s="93"/>
      <c r="N11181" s="79"/>
      <c r="P11181" s="68"/>
      <c r="Q11181" s="79"/>
    </row>
    <row r="11182" spans="11:17">
      <c r="K11182" s="68"/>
      <c r="M11182" s="93"/>
      <c r="N11182" s="79"/>
      <c r="P11182" s="68"/>
      <c r="Q11182" s="79"/>
    </row>
    <row r="11183" spans="11:17">
      <c r="K11183" s="68"/>
      <c r="M11183" s="93"/>
      <c r="N11183" s="79"/>
      <c r="P11183" s="68"/>
      <c r="Q11183" s="79"/>
    </row>
    <row r="11184" spans="11:17">
      <c r="K11184" s="68"/>
      <c r="M11184" s="93"/>
      <c r="N11184" s="79"/>
      <c r="P11184" s="68"/>
      <c r="Q11184" s="79"/>
    </row>
    <row r="11185" spans="11:17">
      <c r="K11185" s="68"/>
      <c r="M11185" s="93"/>
      <c r="N11185" s="79"/>
      <c r="P11185" s="68"/>
      <c r="Q11185" s="79"/>
    </row>
    <row r="11186" spans="11:17">
      <c r="K11186" s="68"/>
      <c r="M11186" s="93"/>
      <c r="N11186" s="79"/>
      <c r="P11186" s="68"/>
      <c r="Q11186" s="79"/>
    </row>
    <row r="11187" spans="11:17">
      <c r="K11187" s="68"/>
      <c r="M11187" s="93"/>
      <c r="N11187" s="79"/>
      <c r="P11187" s="68"/>
      <c r="Q11187" s="79"/>
    </row>
    <row r="11188" spans="11:17">
      <c r="K11188" s="68"/>
      <c r="M11188" s="93"/>
      <c r="N11188" s="79"/>
      <c r="P11188" s="68"/>
      <c r="Q11188" s="79"/>
    </row>
    <row r="11189" spans="11:17">
      <c r="K11189" s="68"/>
      <c r="M11189" s="93"/>
      <c r="N11189" s="79"/>
      <c r="P11189" s="68"/>
      <c r="Q11189" s="79"/>
    </row>
    <row r="11190" spans="11:17">
      <c r="K11190" s="68"/>
      <c r="M11190" s="93"/>
      <c r="N11190" s="79"/>
      <c r="P11190" s="68"/>
      <c r="Q11190" s="79"/>
    </row>
    <row r="11191" spans="11:17">
      <c r="K11191" s="68"/>
      <c r="M11191" s="93"/>
      <c r="N11191" s="79"/>
      <c r="P11191" s="68"/>
      <c r="Q11191" s="79"/>
    </row>
    <row r="11192" spans="11:17">
      <c r="K11192" s="68"/>
      <c r="M11192" s="93"/>
      <c r="N11192" s="79"/>
      <c r="P11192" s="68"/>
      <c r="Q11192" s="79"/>
    </row>
    <row r="11193" spans="11:17">
      <c r="K11193" s="68"/>
      <c r="M11193" s="93"/>
      <c r="N11193" s="79"/>
      <c r="P11193" s="68"/>
      <c r="Q11193" s="79"/>
    </row>
    <row r="11194" spans="11:17">
      <c r="K11194" s="68"/>
      <c r="M11194" s="93"/>
      <c r="N11194" s="79"/>
      <c r="P11194" s="68"/>
      <c r="Q11194" s="79"/>
    </row>
    <row r="11195" spans="11:17">
      <c r="K11195" s="68"/>
      <c r="M11195" s="93"/>
      <c r="N11195" s="79"/>
      <c r="P11195" s="68"/>
      <c r="Q11195" s="79"/>
    </row>
    <row r="11196" spans="11:17">
      <c r="K11196" s="68"/>
      <c r="M11196" s="93"/>
      <c r="N11196" s="79"/>
      <c r="P11196" s="68"/>
      <c r="Q11196" s="79"/>
    </row>
    <row r="11197" spans="11:17">
      <c r="K11197" s="68"/>
      <c r="M11197" s="93"/>
      <c r="N11197" s="79"/>
      <c r="P11197" s="68"/>
      <c r="Q11197" s="79"/>
    </row>
    <row r="11198" spans="11:17">
      <c r="K11198" s="68"/>
      <c r="M11198" s="93"/>
      <c r="N11198" s="79"/>
      <c r="P11198" s="68"/>
      <c r="Q11198" s="79"/>
    </row>
    <row r="11199" spans="11:17">
      <c r="K11199" s="68"/>
      <c r="M11199" s="93"/>
      <c r="N11199" s="79"/>
      <c r="P11199" s="68"/>
      <c r="Q11199" s="79"/>
    </row>
    <row r="11200" spans="11:17">
      <c r="K11200" s="68"/>
      <c r="M11200" s="93"/>
      <c r="N11200" s="79"/>
      <c r="P11200" s="68"/>
      <c r="Q11200" s="79"/>
    </row>
    <row r="11201" spans="11:17">
      <c r="K11201" s="68"/>
      <c r="M11201" s="93"/>
      <c r="N11201" s="79"/>
      <c r="P11201" s="68"/>
      <c r="Q11201" s="79"/>
    </row>
    <row r="11202" spans="11:17">
      <c r="K11202" s="68"/>
      <c r="M11202" s="93"/>
      <c r="N11202" s="79"/>
      <c r="P11202" s="68"/>
      <c r="Q11202" s="79"/>
    </row>
    <row r="11203" spans="11:17">
      <c r="K11203" s="68"/>
      <c r="M11203" s="93"/>
      <c r="N11203" s="79"/>
      <c r="P11203" s="68"/>
      <c r="Q11203" s="79"/>
    </row>
    <row r="11204" spans="11:17">
      <c r="K11204" s="68"/>
      <c r="M11204" s="93"/>
      <c r="N11204" s="79"/>
      <c r="P11204" s="68"/>
      <c r="Q11204" s="79"/>
    </row>
    <row r="11205" spans="11:17">
      <c r="K11205" s="68"/>
      <c r="M11205" s="93"/>
      <c r="N11205" s="79"/>
      <c r="P11205" s="68"/>
      <c r="Q11205" s="79"/>
    </row>
    <row r="11206" spans="11:17">
      <c r="K11206" s="68"/>
      <c r="M11206" s="93"/>
      <c r="N11206" s="79"/>
      <c r="P11206" s="68"/>
      <c r="Q11206" s="79"/>
    </row>
    <row r="11207" spans="11:17">
      <c r="K11207" s="68"/>
      <c r="M11207" s="93"/>
      <c r="N11207" s="79"/>
      <c r="P11207" s="68"/>
      <c r="Q11207" s="79"/>
    </row>
    <row r="11208" spans="11:17">
      <c r="K11208" s="68"/>
      <c r="M11208" s="93"/>
      <c r="N11208" s="79"/>
      <c r="P11208" s="68"/>
      <c r="Q11208" s="79"/>
    </row>
    <row r="11209" spans="11:17">
      <c r="K11209" s="68"/>
      <c r="M11209" s="93"/>
      <c r="N11209" s="79"/>
      <c r="P11209" s="68"/>
      <c r="Q11209" s="79"/>
    </row>
    <row r="11210" spans="11:17">
      <c r="K11210" s="68"/>
      <c r="M11210" s="93"/>
      <c r="N11210" s="79"/>
      <c r="P11210" s="68"/>
      <c r="Q11210" s="79"/>
    </row>
    <row r="11211" spans="11:17">
      <c r="K11211" s="68"/>
      <c r="M11211" s="93"/>
      <c r="N11211" s="79"/>
      <c r="P11211" s="68"/>
      <c r="Q11211" s="79"/>
    </row>
    <row r="11212" spans="11:17">
      <c r="K11212" s="68"/>
      <c r="M11212" s="93"/>
      <c r="N11212" s="79"/>
      <c r="P11212" s="68"/>
      <c r="Q11212" s="79"/>
    </row>
    <row r="11213" spans="11:17">
      <c r="K11213" s="68"/>
      <c r="M11213" s="93"/>
      <c r="N11213" s="79"/>
      <c r="P11213" s="68"/>
      <c r="Q11213" s="79"/>
    </row>
    <row r="11214" spans="11:17">
      <c r="K11214" s="68"/>
      <c r="M11214" s="93"/>
      <c r="N11214" s="79"/>
      <c r="P11214" s="68"/>
      <c r="Q11214" s="79"/>
    </row>
    <row r="11215" spans="11:17">
      <c r="K11215" s="68"/>
      <c r="M11215" s="93"/>
      <c r="N11215" s="79"/>
      <c r="P11215" s="68"/>
      <c r="Q11215" s="79"/>
    </row>
    <row r="11216" spans="11:17">
      <c r="K11216" s="68"/>
      <c r="M11216" s="93"/>
      <c r="N11216" s="79"/>
      <c r="P11216" s="68"/>
      <c r="Q11216" s="79"/>
    </row>
    <row r="11217" spans="11:17">
      <c r="K11217" s="68"/>
      <c r="M11217" s="93"/>
      <c r="N11217" s="79"/>
      <c r="P11217" s="68"/>
      <c r="Q11217" s="79"/>
    </row>
    <row r="11218" spans="11:17">
      <c r="K11218" s="68"/>
      <c r="M11218" s="93"/>
      <c r="N11218" s="79"/>
      <c r="P11218" s="68"/>
      <c r="Q11218" s="79"/>
    </row>
    <row r="11219" spans="11:17">
      <c r="K11219" s="68"/>
      <c r="M11219" s="93"/>
      <c r="N11219" s="79"/>
      <c r="P11219" s="68"/>
      <c r="Q11219" s="79"/>
    </row>
    <row r="11220" spans="11:17">
      <c r="K11220" s="68"/>
      <c r="M11220" s="93"/>
      <c r="N11220" s="79"/>
      <c r="P11220" s="68"/>
      <c r="Q11220" s="79"/>
    </row>
    <row r="11221" spans="11:17">
      <c r="K11221" s="68"/>
      <c r="M11221" s="93"/>
      <c r="N11221" s="79"/>
      <c r="P11221" s="68"/>
      <c r="Q11221" s="79"/>
    </row>
    <row r="11222" spans="11:17">
      <c r="K11222" s="68"/>
      <c r="M11222" s="93"/>
      <c r="N11222" s="79"/>
      <c r="P11222" s="68"/>
      <c r="Q11222" s="79"/>
    </row>
    <row r="11223" spans="11:17">
      <c r="K11223" s="68"/>
      <c r="M11223" s="93"/>
      <c r="N11223" s="79"/>
      <c r="P11223" s="68"/>
      <c r="Q11223" s="79"/>
    </row>
    <row r="11224" spans="11:17">
      <c r="K11224" s="68"/>
      <c r="M11224" s="93"/>
      <c r="N11224" s="79"/>
      <c r="P11224" s="68"/>
      <c r="Q11224" s="79"/>
    </row>
    <row r="11225" spans="11:17">
      <c r="K11225" s="68"/>
      <c r="M11225" s="93"/>
      <c r="N11225" s="79"/>
      <c r="P11225" s="68"/>
      <c r="Q11225" s="79"/>
    </row>
    <row r="11226" spans="11:17">
      <c r="K11226" s="68"/>
      <c r="M11226" s="93"/>
      <c r="N11226" s="79"/>
      <c r="P11226" s="68"/>
      <c r="Q11226" s="79"/>
    </row>
    <row r="11227" spans="11:17">
      <c r="K11227" s="68"/>
      <c r="M11227" s="93"/>
      <c r="N11227" s="79"/>
      <c r="P11227" s="68"/>
      <c r="Q11227" s="79"/>
    </row>
    <row r="11228" spans="11:17">
      <c r="K11228" s="68"/>
      <c r="M11228" s="93"/>
      <c r="N11228" s="79"/>
      <c r="P11228" s="68"/>
      <c r="Q11228" s="79"/>
    </row>
    <row r="11229" spans="11:17">
      <c r="K11229" s="68"/>
      <c r="M11229" s="93"/>
      <c r="N11229" s="79"/>
      <c r="P11229" s="68"/>
      <c r="Q11229" s="79"/>
    </row>
    <row r="11230" spans="11:17">
      <c r="K11230" s="68"/>
      <c r="M11230" s="93"/>
      <c r="N11230" s="79"/>
      <c r="P11230" s="68"/>
      <c r="Q11230" s="79"/>
    </row>
    <row r="11231" spans="11:17">
      <c r="K11231" s="68"/>
      <c r="M11231" s="93"/>
      <c r="N11231" s="79"/>
      <c r="P11231" s="68"/>
      <c r="Q11231" s="79"/>
    </row>
    <row r="11232" spans="11:17">
      <c r="K11232" s="68"/>
      <c r="M11232" s="93"/>
      <c r="N11232" s="79"/>
      <c r="P11232" s="68"/>
      <c r="Q11232" s="79"/>
    </row>
    <row r="11233" spans="11:17">
      <c r="K11233" s="68"/>
      <c r="M11233" s="93"/>
      <c r="N11233" s="79"/>
      <c r="P11233" s="68"/>
      <c r="Q11233" s="79"/>
    </row>
    <row r="11234" spans="11:17">
      <c r="K11234" s="68"/>
      <c r="M11234" s="93"/>
      <c r="N11234" s="79"/>
      <c r="P11234" s="68"/>
      <c r="Q11234" s="79"/>
    </row>
    <row r="11235" spans="11:17">
      <c r="K11235" s="68"/>
      <c r="M11235" s="93"/>
      <c r="N11235" s="79"/>
      <c r="P11235" s="68"/>
      <c r="Q11235" s="79"/>
    </row>
    <row r="11236" spans="11:17">
      <c r="K11236" s="68"/>
      <c r="M11236" s="93"/>
      <c r="N11236" s="79"/>
      <c r="P11236" s="68"/>
      <c r="Q11236" s="79"/>
    </row>
    <row r="11237" spans="11:17">
      <c r="K11237" s="68"/>
      <c r="M11237" s="93"/>
      <c r="N11237" s="79"/>
      <c r="P11237" s="68"/>
      <c r="Q11237" s="79"/>
    </row>
    <row r="11238" spans="11:17">
      <c r="K11238" s="68"/>
      <c r="M11238" s="93"/>
      <c r="N11238" s="79"/>
      <c r="P11238" s="68"/>
      <c r="Q11238" s="79"/>
    </row>
    <row r="11239" spans="11:17">
      <c r="K11239" s="68"/>
      <c r="M11239" s="93"/>
      <c r="N11239" s="79"/>
      <c r="P11239" s="68"/>
      <c r="Q11239" s="79"/>
    </row>
    <row r="11240" spans="11:17">
      <c r="K11240" s="68"/>
      <c r="M11240" s="93"/>
      <c r="N11240" s="79"/>
      <c r="P11240" s="68"/>
      <c r="Q11240" s="79"/>
    </row>
    <row r="11241" spans="11:17">
      <c r="K11241" s="68"/>
      <c r="M11241" s="93"/>
      <c r="N11241" s="79"/>
      <c r="P11241" s="68"/>
      <c r="Q11241" s="79"/>
    </row>
    <row r="11242" spans="11:17">
      <c r="K11242" s="68"/>
      <c r="M11242" s="93"/>
      <c r="N11242" s="79"/>
      <c r="P11242" s="68"/>
      <c r="Q11242" s="79"/>
    </row>
    <row r="11243" spans="11:17">
      <c r="K11243" s="68"/>
      <c r="M11243" s="93"/>
      <c r="N11243" s="79"/>
      <c r="P11243" s="68"/>
      <c r="Q11243" s="79"/>
    </row>
    <row r="11244" spans="11:17">
      <c r="K11244" s="68"/>
      <c r="M11244" s="93"/>
      <c r="N11244" s="79"/>
      <c r="P11244" s="68"/>
      <c r="Q11244" s="79"/>
    </row>
    <row r="11245" spans="11:17">
      <c r="K11245" s="68"/>
      <c r="M11245" s="93"/>
      <c r="N11245" s="79"/>
      <c r="P11245" s="68"/>
      <c r="Q11245" s="79"/>
    </row>
    <row r="11246" spans="11:17">
      <c r="K11246" s="68"/>
      <c r="M11246" s="93"/>
      <c r="N11246" s="79"/>
      <c r="P11246" s="68"/>
      <c r="Q11246" s="79"/>
    </row>
    <row r="11247" spans="11:17">
      <c r="K11247" s="68"/>
      <c r="M11247" s="93"/>
      <c r="N11247" s="79"/>
      <c r="P11247" s="68"/>
      <c r="Q11247" s="79"/>
    </row>
    <row r="11248" spans="11:17">
      <c r="K11248" s="68"/>
      <c r="M11248" s="93"/>
      <c r="N11248" s="79"/>
      <c r="P11248" s="68"/>
      <c r="Q11248" s="79"/>
    </row>
    <row r="11249" spans="11:17">
      <c r="K11249" s="68"/>
      <c r="M11249" s="93"/>
      <c r="N11249" s="79"/>
      <c r="P11249" s="68"/>
      <c r="Q11249" s="79"/>
    </row>
    <row r="11250" spans="11:17">
      <c r="K11250" s="68"/>
      <c r="M11250" s="93"/>
      <c r="N11250" s="79"/>
      <c r="P11250" s="68"/>
      <c r="Q11250" s="79"/>
    </row>
    <row r="11251" spans="11:17">
      <c r="K11251" s="68"/>
      <c r="M11251" s="93"/>
      <c r="N11251" s="79"/>
      <c r="P11251" s="68"/>
      <c r="Q11251" s="79"/>
    </row>
    <row r="11252" spans="11:17">
      <c r="K11252" s="68"/>
      <c r="M11252" s="93"/>
      <c r="N11252" s="79"/>
      <c r="P11252" s="68"/>
      <c r="Q11252" s="79"/>
    </row>
    <row r="11253" spans="11:17">
      <c r="K11253" s="68"/>
      <c r="M11253" s="93"/>
      <c r="N11253" s="79"/>
      <c r="P11253" s="68"/>
      <c r="Q11253" s="79"/>
    </row>
    <row r="11254" spans="11:17">
      <c r="K11254" s="68"/>
      <c r="M11254" s="93"/>
      <c r="N11254" s="79"/>
      <c r="P11254" s="68"/>
      <c r="Q11254" s="79"/>
    </row>
    <row r="11255" spans="11:17">
      <c r="K11255" s="68"/>
      <c r="M11255" s="93"/>
      <c r="N11255" s="79"/>
      <c r="P11255" s="68"/>
      <c r="Q11255" s="79"/>
    </row>
    <row r="11256" spans="11:17">
      <c r="K11256" s="68"/>
      <c r="M11256" s="93"/>
      <c r="N11256" s="79"/>
      <c r="P11256" s="68"/>
      <c r="Q11256" s="79"/>
    </row>
    <row r="11257" spans="11:17">
      <c r="K11257" s="68"/>
      <c r="M11257" s="93"/>
      <c r="N11257" s="79"/>
      <c r="P11257" s="68"/>
      <c r="Q11257" s="79"/>
    </row>
    <row r="11258" spans="11:17">
      <c r="K11258" s="68"/>
      <c r="M11258" s="93"/>
      <c r="N11258" s="79"/>
      <c r="P11258" s="68"/>
      <c r="Q11258" s="79"/>
    </row>
    <row r="11259" spans="11:17">
      <c r="K11259" s="68"/>
      <c r="M11259" s="93"/>
      <c r="N11259" s="79"/>
      <c r="P11259" s="68"/>
      <c r="Q11259" s="79"/>
    </row>
    <row r="11260" spans="11:17">
      <c r="K11260" s="68"/>
      <c r="M11260" s="93"/>
      <c r="N11260" s="79"/>
      <c r="P11260" s="68"/>
      <c r="Q11260" s="79"/>
    </row>
    <row r="11261" spans="11:17">
      <c r="K11261" s="68"/>
      <c r="M11261" s="93"/>
      <c r="N11261" s="79"/>
      <c r="P11261" s="68"/>
      <c r="Q11261" s="79"/>
    </row>
    <row r="11262" spans="11:17">
      <c r="K11262" s="68"/>
      <c r="M11262" s="93"/>
      <c r="N11262" s="79"/>
      <c r="P11262" s="68"/>
      <c r="Q11262" s="79"/>
    </row>
    <row r="11263" spans="11:17">
      <c r="K11263" s="68"/>
      <c r="M11263" s="93"/>
      <c r="N11263" s="79"/>
      <c r="P11263" s="68"/>
      <c r="Q11263" s="79"/>
    </row>
    <row r="11264" spans="11:17">
      <c r="K11264" s="68"/>
      <c r="M11264" s="93"/>
      <c r="N11264" s="79"/>
      <c r="P11264" s="68"/>
      <c r="Q11264" s="79"/>
    </row>
    <row r="11265" spans="11:17">
      <c r="K11265" s="68"/>
      <c r="M11265" s="93"/>
      <c r="N11265" s="79"/>
      <c r="P11265" s="68"/>
      <c r="Q11265" s="79"/>
    </row>
    <row r="11266" spans="11:17">
      <c r="K11266" s="68"/>
      <c r="M11266" s="93"/>
      <c r="N11266" s="79"/>
      <c r="P11266" s="68"/>
      <c r="Q11266" s="79"/>
    </row>
    <row r="11267" spans="11:17">
      <c r="K11267" s="68"/>
      <c r="M11267" s="93"/>
      <c r="N11267" s="79"/>
      <c r="P11267" s="68"/>
      <c r="Q11267" s="79"/>
    </row>
    <row r="11268" spans="11:17">
      <c r="K11268" s="68"/>
      <c r="M11268" s="93"/>
      <c r="N11268" s="79"/>
      <c r="P11268" s="68"/>
      <c r="Q11268" s="79"/>
    </row>
    <row r="11269" spans="11:17">
      <c r="K11269" s="68"/>
      <c r="M11269" s="93"/>
      <c r="N11269" s="79"/>
      <c r="P11269" s="68"/>
      <c r="Q11269" s="79"/>
    </row>
    <row r="11270" spans="11:17">
      <c r="K11270" s="68"/>
      <c r="M11270" s="93"/>
      <c r="N11270" s="79"/>
      <c r="P11270" s="68"/>
      <c r="Q11270" s="79"/>
    </row>
    <row r="11271" spans="11:17">
      <c r="K11271" s="68"/>
      <c r="M11271" s="93"/>
      <c r="N11271" s="79"/>
      <c r="P11271" s="68"/>
      <c r="Q11271" s="79"/>
    </row>
    <row r="11272" spans="11:17">
      <c r="K11272" s="68"/>
      <c r="M11272" s="93"/>
      <c r="N11272" s="79"/>
      <c r="P11272" s="68"/>
      <c r="Q11272" s="79"/>
    </row>
    <row r="11273" spans="11:17">
      <c r="K11273" s="68"/>
      <c r="M11273" s="93"/>
      <c r="N11273" s="79"/>
      <c r="P11273" s="68"/>
      <c r="Q11273" s="79"/>
    </row>
    <row r="11274" spans="11:17">
      <c r="K11274" s="68"/>
      <c r="M11274" s="93"/>
      <c r="N11274" s="79"/>
      <c r="P11274" s="68"/>
      <c r="Q11274" s="79"/>
    </row>
    <row r="11275" spans="11:17">
      <c r="K11275" s="68"/>
      <c r="M11275" s="93"/>
      <c r="N11275" s="79"/>
      <c r="P11275" s="68"/>
      <c r="Q11275" s="79"/>
    </row>
    <row r="11276" spans="11:17">
      <c r="K11276" s="68"/>
      <c r="M11276" s="93"/>
      <c r="N11276" s="79"/>
      <c r="P11276" s="68"/>
      <c r="Q11276" s="79"/>
    </row>
    <row r="11277" spans="11:17">
      <c r="K11277" s="68"/>
      <c r="M11277" s="93"/>
      <c r="N11277" s="79"/>
      <c r="P11277" s="68"/>
      <c r="Q11277" s="79"/>
    </row>
    <row r="11278" spans="11:17">
      <c r="K11278" s="68"/>
      <c r="M11278" s="93"/>
      <c r="N11278" s="79"/>
      <c r="P11278" s="68"/>
      <c r="Q11278" s="79"/>
    </row>
    <row r="11279" spans="11:17">
      <c r="K11279" s="68"/>
      <c r="M11279" s="93"/>
      <c r="N11279" s="79"/>
      <c r="P11279" s="68"/>
      <c r="Q11279" s="79"/>
    </row>
    <row r="11280" spans="11:17">
      <c r="K11280" s="68"/>
      <c r="M11280" s="93"/>
      <c r="N11280" s="79"/>
      <c r="P11280" s="68"/>
      <c r="Q11280" s="79"/>
    </row>
    <row r="11281" spans="11:17">
      <c r="K11281" s="68"/>
      <c r="M11281" s="93"/>
      <c r="N11281" s="79"/>
      <c r="P11281" s="68"/>
      <c r="Q11281" s="79"/>
    </row>
    <row r="11282" spans="11:17">
      <c r="K11282" s="68"/>
      <c r="M11282" s="93"/>
      <c r="N11282" s="79"/>
      <c r="P11282" s="68"/>
      <c r="Q11282" s="79"/>
    </row>
    <row r="11283" spans="11:17">
      <c r="K11283" s="68"/>
      <c r="M11283" s="93"/>
      <c r="N11283" s="79"/>
      <c r="P11283" s="68"/>
      <c r="Q11283" s="79"/>
    </row>
    <row r="11284" spans="11:17">
      <c r="K11284" s="68"/>
      <c r="M11284" s="93"/>
      <c r="N11284" s="79"/>
      <c r="P11284" s="68"/>
      <c r="Q11284" s="79"/>
    </row>
    <row r="11285" spans="11:17">
      <c r="K11285" s="68"/>
      <c r="M11285" s="93"/>
      <c r="N11285" s="79"/>
      <c r="P11285" s="68"/>
      <c r="Q11285" s="79"/>
    </row>
    <row r="11286" spans="11:17">
      <c r="K11286" s="68"/>
      <c r="M11286" s="93"/>
      <c r="N11286" s="79"/>
      <c r="P11286" s="68"/>
      <c r="Q11286" s="79"/>
    </row>
    <row r="11287" spans="11:17">
      <c r="K11287" s="68"/>
      <c r="M11287" s="93"/>
      <c r="N11287" s="79"/>
      <c r="P11287" s="68"/>
      <c r="Q11287" s="79"/>
    </row>
    <row r="11288" spans="11:17">
      <c r="K11288" s="68"/>
      <c r="M11288" s="93"/>
      <c r="N11288" s="79"/>
      <c r="P11288" s="68"/>
      <c r="Q11288" s="79"/>
    </row>
    <row r="11289" spans="11:17">
      <c r="K11289" s="68"/>
      <c r="M11289" s="93"/>
      <c r="N11289" s="79"/>
      <c r="P11289" s="68"/>
      <c r="Q11289" s="79"/>
    </row>
    <row r="11290" spans="11:17">
      <c r="K11290" s="68"/>
      <c r="M11290" s="93"/>
      <c r="N11290" s="79"/>
      <c r="P11290" s="68"/>
      <c r="Q11290" s="79"/>
    </row>
    <row r="11291" spans="11:17">
      <c r="K11291" s="68"/>
      <c r="M11291" s="93"/>
      <c r="N11291" s="79"/>
      <c r="P11291" s="68"/>
      <c r="Q11291" s="79"/>
    </row>
    <row r="11292" spans="11:17">
      <c r="K11292" s="68"/>
      <c r="M11292" s="93"/>
      <c r="N11292" s="79"/>
      <c r="P11292" s="68"/>
      <c r="Q11292" s="79"/>
    </row>
    <row r="11293" spans="11:17">
      <c r="K11293" s="68"/>
      <c r="M11293" s="93"/>
      <c r="N11293" s="79"/>
      <c r="P11293" s="68"/>
      <c r="Q11293" s="79"/>
    </row>
    <row r="11294" spans="11:17">
      <c r="K11294" s="68"/>
      <c r="M11294" s="93"/>
      <c r="N11294" s="79"/>
      <c r="P11294" s="68"/>
      <c r="Q11294" s="79"/>
    </row>
    <row r="11295" spans="11:17">
      <c r="K11295" s="68"/>
      <c r="M11295" s="93"/>
      <c r="N11295" s="79"/>
      <c r="P11295" s="68"/>
      <c r="Q11295" s="79"/>
    </row>
    <row r="11296" spans="11:17">
      <c r="K11296" s="68"/>
      <c r="M11296" s="93"/>
      <c r="N11296" s="79"/>
      <c r="P11296" s="68"/>
      <c r="Q11296" s="79"/>
    </row>
    <row r="11297" spans="11:17">
      <c r="K11297" s="68"/>
      <c r="M11297" s="93"/>
      <c r="N11297" s="79"/>
      <c r="P11297" s="68"/>
      <c r="Q11297" s="79"/>
    </row>
    <row r="11298" spans="11:17">
      <c r="K11298" s="68"/>
      <c r="M11298" s="93"/>
      <c r="N11298" s="79"/>
      <c r="P11298" s="68"/>
      <c r="Q11298" s="79"/>
    </row>
    <row r="11299" spans="11:17">
      <c r="K11299" s="68"/>
      <c r="M11299" s="93"/>
      <c r="N11299" s="79"/>
      <c r="P11299" s="68"/>
      <c r="Q11299" s="79"/>
    </row>
    <row r="11300" spans="11:17">
      <c r="K11300" s="68"/>
      <c r="M11300" s="93"/>
      <c r="N11300" s="79"/>
      <c r="P11300" s="68"/>
      <c r="Q11300" s="79"/>
    </row>
    <row r="11301" spans="11:17">
      <c r="K11301" s="68"/>
      <c r="M11301" s="93"/>
      <c r="N11301" s="79"/>
      <c r="P11301" s="68"/>
      <c r="Q11301" s="79"/>
    </row>
    <row r="11302" spans="11:17">
      <c r="K11302" s="68"/>
      <c r="M11302" s="93"/>
      <c r="N11302" s="79"/>
      <c r="P11302" s="68"/>
      <c r="Q11302" s="79"/>
    </row>
    <row r="11303" spans="11:17">
      <c r="K11303" s="68"/>
      <c r="M11303" s="93"/>
      <c r="N11303" s="79"/>
      <c r="P11303" s="68"/>
      <c r="Q11303" s="79"/>
    </row>
    <row r="11304" spans="11:17">
      <c r="K11304" s="68"/>
      <c r="M11304" s="93"/>
      <c r="N11304" s="79"/>
      <c r="P11304" s="68"/>
      <c r="Q11304" s="79"/>
    </row>
    <row r="11305" spans="11:17">
      <c r="K11305" s="68"/>
      <c r="M11305" s="93"/>
      <c r="N11305" s="79"/>
      <c r="P11305" s="68"/>
      <c r="Q11305" s="79"/>
    </row>
    <row r="11306" spans="11:17">
      <c r="K11306" s="68"/>
      <c r="M11306" s="93"/>
      <c r="N11306" s="79"/>
      <c r="P11306" s="68"/>
      <c r="Q11306" s="79"/>
    </row>
    <row r="11307" spans="11:17">
      <c r="K11307" s="68"/>
      <c r="M11307" s="93"/>
      <c r="N11307" s="79"/>
      <c r="P11307" s="68"/>
      <c r="Q11307" s="79"/>
    </row>
    <row r="11308" spans="11:17">
      <c r="K11308" s="68"/>
      <c r="M11308" s="93"/>
      <c r="N11308" s="79"/>
      <c r="P11308" s="68"/>
      <c r="Q11308" s="79"/>
    </row>
    <row r="11309" spans="11:17">
      <c r="K11309" s="68"/>
      <c r="M11309" s="93"/>
      <c r="N11309" s="79"/>
      <c r="P11309" s="68"/>
      <c r="Q11309" s="79"/>
    </row>
    <row r="11310" spans="11:17">
      <c r="K11310" s="68"/>
      <c r="M11310" s="93"/>
      <c r="N11310" s="79"/>
      <c r="P11310" s="68"/>
      <c r="Q11310" s="79"/>
    </row>
    <row r="11311" spans="11:17">
      <c r="K11311" s="68"/>
      <c r="M11311" s="93"/>
      <c r="N11311" s="79"/>
      <c r="P11311" s="68"/>
      <c r="Q11311" s="79"/>
    </row>
    <row r="11312" spans="11:17">
      <c r="K11312" s="68"/>
      <c r="M11312" s="93"/>
      <c r="N11312" s="79"/>
      <c r="P11312" s="68"/>
      <c r="Q11312" s="79"/>
    </row>
    <row r="11313" spans="11:17">
      <c r="K11313" s="68"/>
      <c r="M11313" s="93"/>
      <c r="N11313" s="79"/>
      <c r="P11313" s="68"/>
      <c r="Q11313" s="79"/>
    </row>
    <row r="11314" spans="11:17">
      <c r="K11314" s="68"/>
      <c r="M11314" s="93"/>
      <c r="N11314" s="79"/>
      <c r="P11314" s="68"/>
      <c r="Q11314" s="79"/>
    </row>
    <row r="11315" spans="11:17">
      <c r="K11315" s="68"/>
      <c r="M11315" s="93"/>
      <c r="N11315" s="79"/>
      <c r="P11315" s="68"/>
      <c r="Q11315" s="79"/>
    </row>
    <row r="11316" spans="11:17">
      <c r="K11316" s="68"/>
      <c r="M11316" s="93"/>
      <c r="N11316" s="79"/>
      <c r="P11316" s="68"/>
      <c r="Q11316" s="79"/>
    </row>
    <row r="11317" spans="11:17">
      <c r="K11317" s="68"/>
      <c r="M11317" s="93"/>
      <c r="N11317" s="79"/>
      <c r="P11317" s="68"/>
      <c r="Q11317" s="79"/>
    </row>
    <row r="11318" spans="11:17">
      <c r="K11318" s="68"/>
      <c r="M11318" s="93"/>
      <c r="N11318" s="79"/>
      <c r="P11318" s="68"/>
      <c r="Q11318" s="79"/>
    </row>
    <row r="11319" spans="11:17">
      <c r="K11319" s="68"/>
      <c r="M11319" s="93"/>
      <c r="N11319" s="79"/>
      <c r="P11319" s="68"/>
      <c r="Q11319" s="79"/>
    </row>
    <row r="11320" spans="11:17">
      <c r="K11320" s="68"/>
      <c r="M11320" s="93"/>
      <c r="N11320" s="79"/>
      <c r="P11320" s="68"/>
      <c r="Q11320" s="79"/>
    </row>
    <row r="11321" spans="11:17">
      <c r="K11321" s="68"/>
      <c r="M11321" s="93"/>
      <c r="N11321" s="79"/>
      <c r="P11321" s="68"/>
      <c r="Q11321" s="79"/>
    </row>
    <row r="11322" spans="11:17">
      <c r="K11322" s="68"/>
      <c r="M11322" s="93"/>
      <c r="N11322" s="79"/>
      <c r="P11322" s="68"/>
      <c r="Q11322" s="79"/>
    </row>
    <row r="11323" spans="11:17">
      <c r="K11323" s="68"/>
      <c r="M11323" s="93"/>
      <c r="N11323" s="79"/>
      <c r="P11323" s="68"/>
      <c r="Q11323" s="79"/>
    </row>
    <row r="11324" spans="11:17">
      <c r="K11324" s="68"/>
      <c r="M11324" s="93"/>
      <c r="N11324" s="79"/>
      <c r="P11324" s="68"/>
      <c r="Q11324" s="79"/>
    </row>
    <row r="11325" spans="11:17">
      <c r="K11325" s="68"/>
      <c r="M11325" s="93"/>
      <c r="N11325" s="79"/>
      <c r="P11325" s="68"/>
      <c r="Q11325" s="79"/>
    </row>
    <row r="11326" spans="11:17">
      <c r="K11326" s="68"/>
      <c r="M11326" s="93"/>
      <c r="N11326" s="79"/>
      <c r="P11326" s="68"/>
      <c r="Q11326" s="79"/>
    </row>
    <row r="11327" spans="11:17">
      <c r="K11327" s="68"/>
      <c r="M11327" s="93"/>
      <c r="N11327" s="79"/>
      <c r="P11327" s="68"/>
      <c r="Q11327" s="79"/>
    </row>
    <row r="11328" spans="11:17">
      <c r="K11328" s="68"/>
      <c r="M11328" s="93"/>
      <c r="N11328" s="79"/>
      <c r="P11328" s="68"/>
      <c r="Q11328" s="79"/>
    </row>
    <row r="11329" spans="11:17">
      <c r="K11329" s="68"/>
      <c r="M11329" s="93"/>
      <c r="N11329" s="79"/>
      <c r="P11329" s="68"/>
      <c r="Q11329" s="79"/>
    </row>
    <row r="11330" spans="11:17">
      <c r="K11330" s="68"/>
      <c r="M11330" s="93"/>
      <c r="N11330" s="79"/>
      <c r="P11330" s="68"/>
      <c r="Q11330" s="79"/>
    </row>
    <row r="11331" spans="11:17">
      <c r="K11331" s="68"/>
      <c r="M11331" s="93"/>
      <c r="N11331" s="79"/>
      <c r="P11331" s="68"/>
      <c r="Q11331" s="79"/>
    </row>
    <row r="11332" spans="11:17">
      <c r="K11332" s="68"/>
      <c r="M11332" s="93"/>
      <c r="N11332" s="79"/>
      <c r="P11332" s="68"/>
      <c r="Q11332" s="79"/>
    </row>
    <row r="11333" spans="11:17">
      <c r="K11333" s="68"/>
      <c r="M11333" s="93"/>
      <c r="N11333" s="79"/>
      <c r="P11333" s="68"/>
      <c r="Q11333" s="79"/>
    </row>
    <row r="11334" spans="11:17">
      <c r="K11334" s="68"/>
      <c r="M11334" s="93"/>
      <c r="N11334" s="79"/>
      <c r="P11334" s="68"/>
      <c r="Q11334" s="79"/>
    </row>
    <row r="11335" spans="11:17">
      <c r="K11335" s="68"/>
      <c r="M11335" s="93"/>
      <c r="N11335" s="79"/>
      <c r="P11335" s="68"/>
      <c r="Q11335" s="79"/>
    </row>
    <row r="11336" spans="11:17">
      <c r="K11336" s="68"/>
      <c r="M11336" s="93"/>
      <c r="N11336" s="79"/>
      <c r="P11336" s="68"/>
      <c r="Q11336" s="79"/>
    </row>
    <row r="11337" spans="11:17">
      <c r="K11337" s="68"/>
      <c r="M11337" s="93"/>
      <c r="N11337" s="79"/>
      <c r="P11337" s="68"/>
      <c r="Q11337" s="79"/>
    </row>
    <row r="11338" spans="11:17">
      <c r="K11338" s="68"/>
      <c r="M11338" s="93"/>
      <c r="N11338" s="79"/>
      <c r="P11338" s="68"/>
      <c r="Q11338" s="79"/>
    </row>
    <row r="11339" spans="11:17">
      <c r="K11339" s="68"/>
      <c r="M11339" s="93"/>
      <c r="N11339" s="79"/>
      <c r="P11339" s="68"/>
      <c r="Q11339" s="79"/>
    </row>
    <row r="11340" spans="11:17">
      <c r="K11340" s="68"/>
      <c r="M11340" s="93"/>
      <c r="N11340" s="79"/>
      <c r="P11340" s="68"/>
      <c r="Q11340" s="79"/>
    </row>
    <row r="11341" spans="11:17">
      <c r="K11341" s="68"/>
      <c r="M11341" s="93"/>
      <c r="N11341" s="79"/>
      <c r="P11341" s="68"/>
      <c r="Q11341" s="79"/>
    </row>
    <row r="11342" spans="11:17">
      <c r="K11342" s="68"/>
      <c r="M11342" s="93"/>
      <c r="N11342" s="79"/>
      <c r="P11342" s="68"/>
      <c r="Q11342" s="79"/>
    </row>
    <row r="11343" spans="11:17">
      <c r="K11343" s="68"/>
      <c r="M11343" s="93"/>
      <c r="N11343" s="79"/>
      <c r="P11343" s="68"/>
      <c r="Q11343" s="79"/>
    </row>
    <row r="11344" spans="11:17">
      <c r="K11344" s="68"/>
      <c r="M11344" s="93"/>
      <c r="N11344" s="79"/>
      <c r="P11344" s="68"/>
      <c r="Q11344" s="79"/>
    </row>
    <row r="11345" spans="11:17">
      <c r="K11345" s="68"/>
      <c r="M11345" s="93"/>
      <c r="N11345" s="79"/>
      <c r="P11345" s="68"/>
      <c r="Q11345" s="79"/>
    </row>
    <row r="11346" spans="11:17">
      <c r="K11346" s="68"/>
      <c r="M11346" s="93"/>
      <c r="N11346" s="79"/>
      <c r="P11346" s="68"/>
      <c r="Q11346" s="79"/>
    </row>
    <row r="11347" spans="11:17">
      <c r="K11347" s="68"/>
      <c r="M11347" s="93"/>
      <c r="N11347" s="79"/>
      <c r="P11347" s="68"/>
      <c r="Q11347" s="79"/>
    </row>
    <row r="11348" spans="11:17">
      <c r="K11348" s="68"/>
      <c r="M11348" s="93"/>
      <c r="N11348" s="79"/>
      <c r="P11348" s="68"/>
      <c r="Q11348" s="79"/>
    </row>
    <row r="11349" spans="11:17">
      <c r="K11349" s="68"/>
      <c r="M11349" s="93"/>
      <c r="N11349" s="79"/>
      <c r="P11349" s="68"/>
      <c r="Q11349" s="79"/>
    </row>
    <row r="11350" spans="11:17">
      <c r="K11350" s="68"/>
      <c r="M11350" s="93"/>
      <c r="N11350" s="79"/>
      <c r="P11350" s="68"/>
      <c r="Q11350" s="79"/>
    </row>
    <row r="11351" spans="11:17">
      <c r="K11351" s="68"/>
      <c r="M11351" s="93"/>
      <c r="N11351" s="79"/>
      <c r="P11351" s="68"/>
      <c r="Q11351" s="79"/>
    </row>
    <row r="11352" spans="11:17">
      <c r="K11352" s="68"/>
      <c r="M11352" s="93"/>
      <c r="N11352" s="79"/>
      <c r="P11352" s="68"/>
      <c r="Q11352" s="79"/>
    </row>
    <row r="11353" spans="11:17">
      <c r="K11353" s="68"/>
      <c r="M11353" s="93"/>
      <c r="N11353" s="79"/>
      <c r="P11353" s="68"/>
      <c r="Q11353" s="79"/>
    </row>
    <row r="11354" spans="11:17">
      <c r="K11354" s="68"/>
      <c r="M11354" s="93"/>
      <c r="N11354" s="79"/>
      <c r="P11354" s="68"/>
      <c r="Q11354" s="79"/>
    </row>
    <row r="11355" spans="11:17">
      <c r="K11355" s="68"/>
      <c r="M11355" s="93"/>
      <c r="N11355" s="79"/>
      <c r="P11355" s="68"/>
      <c r="Q11355" s="79"/>
    </row>
    <row r="11356" spans="11:17">
      <c r="K11356" s="68"/>
      <c r="M11356" s="93"/>
      <c r="N11356" s="79"/>
      <c r="P11356" s="68"/>
      <c r="Q11356" s="79"/>
    </row>
    <row r="11357" spans="11:17">
      <c r="K11357" s="68"/>
      <c r="M11357" s="93"/>
      <c r="N11357" s="79"/>
      <c r="P11357" s="68"/>
      <c r="Q11357" s="79"/>
    </row>
    <row r="11358" spans="11:17">
      <c r="K11358" s="68"/>
      <c r="M11358" s="93"/>
      <c r="N11358" s="79"/>
      <c r="P11358" s="68"/>
      <c r="Q11358" s="79"/>
    </row>
    <row r="11359" spans="11:17">
      <c r="K11359" s="68"/>
      <c r="M11359" s="93"/>
      <c r="N11359" s="79"/>
      <c r="P11359" s="68"/>
      <c r="Q11359" s="79"/>
    </row>
    <row r="11360" spans="11:17">
      <c r="K11360" s="68"/>
      <c r="M11360" s="93"/>
      <c r="N11360" s="79"/>
      <c r="P11360" s="68"/>
      <c r="Q11360" s="79"/>
    </row>
    <row r="11361" spans="11:17">
      <c r="K11361" s="68"/>
      <c r="M11361" s="93"/>
      <c r="N11361" s="79"/>
      <c r="P11361" s="68"/>
      <c r="Q11361" s="79"/>
    </row>
    <row r="11362" spans="11:17">
      <c r="K11362" s="68"/>
      <c r="M11362" s="93"/>
      <c r="N11362" s="79"/>
      <c r="P11362" s="68"/>
      <c r="Q11362" s="79"/>
    </row>
    <row r="11363" spans="11:17">
      <c r="K11363" s="68"/>
      <c r="M11363" s="93"/>
      <c r="N11363" s="79"/>
      <c r="P11363" s="68"/>
      <c r="Q11363" s="79"/>
    </row>
    <row r="11364" spans="11:17">
      <c r="K11364" s="68"/>
      <c r="M11364" s="93"/>
      <c r="N11364" s="79"/>
      <c r="P11364" s="68"/>
      <c r="Q11364" s="79"/>
    </row>
    <row r="11365" spans="11:17">
      <c r="K11365" s="68"/>
      <c r="M11365" s="93"/>
      <c r="N11365" s="79"/>
      <c r="P11365" s="68"/>
      <c r="Q11365" s="79"/>
    </row>
    <row r="11366" spans="11:17">
      <c r="K11366" s="68"/>
      <c r="M11366" s="93"/>
      <c r="N11366" s="79"/>
      <c r="P11366" s="68"/>
      <c r="Q11366" s="79"/>
    </row>
    <row r="11367" spans="11:17">
      <c r="K11367" s="68"/>
      <c r="M11367" s="93"/>
      <c r="N11367" s="79"/>
      <c r="P11367" s="68"/>
      <c r="Q11367" s="79"/>
    </row>
    <row r="11368" spans="11:17">
      <c r="K11368" s="68"/>
      <c r="M11368" s="93"/>
      <c r="N11368" s="79"/>
      <c r="P11368" s="68"/>
      <c r="Q11368" s="79"/>
    </row>
    <row r="11369" spans="11:17">
      <c r="K11369" s="68"/>
      <c r="M11369" s="93"/>
      <c r="N11369" s="79"/>
      <c r="P11369" s="68"/>
      <c r="Q11369" s="79"/>
    </row>
    <row r="11370" spans="11:17">
      <c r="K11370" s="68"/>
      <c r="M11370" s="93"/>
      <c r="N11370" s="79"/>
      <c r="P11370" s="68"/>
      <c r="Q11370" s="79"/>
    </row>
    <row r="11371" spans="11:17">
      <c r="K11371" s="68"/>
      <c r="M11371" s="93"/>
      <c r="N11371" s="79"/>
      <c r="P11371" s="68"/>
      <c r="Q11371" s="79"/>
    </row>
    <row r="11372" spans="11:17">
      <c r="K11372" s="68"/>
      <c r="M11372" s="93"/>
      <c r="N11372" s="79"/>
      <c r="P11372" s="68"/>
      <c r="Q11372" s="79"/>
    </row>
    <row r="11373" spans="11:17">
      <c r="K11373" s="68"/>
      <c r="M11373" s="93"/>
      <c r="N11373" s="79"/>
      <c r="P11373" s="68"/>
      <c r="Q11373" s="79"/>
    </row>
    <row r="11374" spans="11:17">
      <c r="K11374" s="68"/>
      <c r="M11374" s="93"/>
      <c r="N11374" s="79"/>
      <c r="P11374" s="68"/>
      <c r="Q11374" s="79"/>
    </row>
    <row r="11375" spans="11:17">
      <c r="K11375" s="68"/>
      <c r="M11375" s="93"/>
      <c r="N11375" s="79"/>
      <c r="P11375" s="68"/>
      <c r="Q11375" s="79"/>
    </row>
    <row r="11376" spans="11:17">
      <c r="K11376" s="68"/>
      <c r="M11376" s="93"/>
      <c r="N11376" s="79"/>
      <c r="P11376" s="68"/>
      <c r="Q11376" s="79"/>
    </row>
    <row r="11377" spans="11:17">
      <c r="K11377" s="68"/>
      <c r="M11377" s="93"/>
      <c r="N11377" s="79"/>
      <c r="P11377" s="68"/>
      <c r="Q11377" s="79"/>
    </row>
    <row r="11378" spans="11:17">
      <c r="K11378" s="68"/>
      <c r="M11378" s="93"/>
      <c r="N11378" s="79"/>
      <c r="P11378" s="68"/>
      <c r="Q11378" s="79"/>
    </row>
    <row r="11379" spans="11:17">
      <c r="K11379" s="68"/>
      <c r="M11379" s="93"/>
      <c r="N11379" s="79"/>
      <c r="P11379" s="68"/>
      <c r="Q11379" s="79"/>
    </row>
    <row r="11380" spans="11:17">
      <c r="K11380" s="68"/>
      <c r="M11380" s="93"/>
      <c r="N11380" s="79"/>
      <c r="P11380" s="68"/>
      <c r="Q11380" s="79"/>
    </row>
    <row r="11381" spans="11:17">
      <c r="K11381" s="68"/>
      <c r="M11381" s="93"/>
      <c r="N11381" s="79"/>
      <c r="P11381" s="68"/>
      <c r="Q11381" s="79"/>
    </row>
    <row r="11382" spans="11:17">
      <c r="K11382" s="68"/>
      <c r="M11382" s="93"/>
      <c r="N11382" s="79"/>
      <c r="P11382" s="68"/>
      <c r="Q11382" s="79"/>
    </row>
    <row r="11383" spans="11:17">
      <c r="K11383" s="68"/>
      <c r="M11383" s="93"/>
      <c r="N11383" s="79"/>
      <c r="P11383" s="68"/>
      <c r="Q11383" s="79"/>
    </row>
    <row r="11384" spans="11:17">
      <c r="K11384" s="68"/>
      <c r="M11384" s="93"/>
      <c r="N11384" s="79"/>
      <c r="P11384" s="68"/>
      <c r="Q11384" s="79"/>
    </row>
    <row r="11385" spans="11:17">
      <c r="K11385" s="68"/>
      <c r="M11385" s="93"/>
      <c r="N11385" s="79"/>
      <c r="P11385" s="68"/>
      <c r="Q11385" s="79"/>
    </row>
    <row r="11386" spans="11:17">
      <c r="K11386" s="68"/>
      <c r="M11386" s="93"/>
      <c r="N11386" s="79"/>
      <c r="P11386" s="68"/>
      <c r="Q11386" s="79"/>
    </row>
    <row r="11387" spans="11:17">
      <c r="K11387" s="68"/>
      <c r="M11387" s="93"/>
      <c r="N11387" s="79"/>
      <c r="P11387" s="68"/>
      <c r="Q11387" s="79"/>
    </row>
    <row r="11388" spans="11:17">
      <c r="K11388" s="68"/>
      <c r="M11388" s="93"/>
      <c r="N11388" s="79"/>
      <c r="P11388" s="68"/>
      <c r="Q11388" s="79"/>
    </row>
    <row r="11389" spans="11:17">
      <c r="K11389" s="68"/>
      <c r="M11389" s="93"/>
      <c r="N11389" s="79"/>
      <c r="P11389" s="68"/>
      <c r="Q11389" s="79"/>
    </row>
    <row r="11390" spans="11:17">
      <c r="K11390" s="68"/>
      <c r="M11390" s="93"/>
      <c r="N11390" s="79"/>
      <c r="P11390" s="68"/>
      <c r="Q11390" s="79"/>
    </row>
    <row r="11391" spans="11:17">
      <c r="K11391" s="68"/>
      <c r="M11391" s="93"/>
      <c r="N11391" s="79"/>
      <c r="P11391" s="68"/>
      <c r="Q11391" s="79"/>
    </row>
    <row r="11392" spans="11:17">
      <c r="K11392" s="68"/>
      <c r="M11392" s="93"/>
      <c r="N11392" s="79"/>
      <c r="P11392" s="68"/>
      <c r="Q11392" s="79"/>
    </row>
    <row r="11393" spans="11:17">
      <c r="K11393" s="68"/>
      <c r="M11393" s="93"/>
      <c r="N11393" s="79"/>
      <c r="P11393" s="68"/>
      <c r="Q11393" s="79"/>
    </row>
    <row r="11394" spans="11:17">
      <c r="K11394" s="68"/>
      <c r="M11394" s="93"/>
      <c r="N11394" s="79"/>
      <c r="P11394" s="68"/>
      <c r="Q11394" s="79"/>
    </row>
    <row r="11395" spans="11:17">
      <c r="K11395" s="68"/>
      <c r="M11395" s="93"/>
      <c r="N11395" s="79"/>
      <c r="P11395" s="68"/>
      <c r="Q11395" s="79"/>
    </row>
    <row r="11396" spans="11:17">
      <c r="K11396" s="68"/>
      <c r="M11396" s="93"/>
      <c r="N11396" s="79"/>
      <c r="P11396" s="68"/>
      <c r="Q11396" s="79"/>
    </row>
    <row r="11397" spans="11:17">
      <c r="K11397" s="68"/>
      <c r="M11397" s="93"/>
      <c r="N11397" s="79"/>
      <c r="P11397" s="68"/>
      <c r="Q11397" s="79"/>
    </row>
    <row r="11398" spans="11:17">
      <c r="K11398" s="68"/>
      <c r="M11398" s="93"/>
      <c r="N11398" s="79"/>
      <c r="P11398" s="68"/>
      <c r="Q11398" s="79"/>
    </row>
    <row r="11399" spans="11:17">
      <c r="K11399" s="68"/>
      <c r="M11399" s="93"/>
      <c r="N11399" s="79"/>
      <c r="P11399" s="68"/>
      <c r="Q11399" s="79"/>
    </row>
    <row r="11400" spans="11:17">
      <c r="K11400" s="68"/>
      <c r="M11400" s="93"/>
      <c r="N11400" s="79"/>
      <c r="P11400" s="68"/>
      <c r="Q11400" s="79"/>
    </row>
    <row r="11401" spans="11:17">
      <c r="K11401" s="68"/>
      <c r="M11401" s="93"/>
      <c r="N11401" s="79"/>
      <c r="P11401" s="68"/>
      <c r="Q11401" s="79"/>
    </row>
    <row r="11402" spans="11:17">
      <c r="K11402" s="68"/>
      <c r="M11402" s="93"/>
      <c r="N11402" s="79"/>
      <c r="P11402" s="68"/>
      <c r="Q11402" s="79"/>
    </row>
    <row r="11403" spans="11:17">
      <c r="K11403" s="68"/>
      <c r="M11403" s="93"/>
      <c r="N11403" s="79"/>
      <c r="P11403" s="68"/>
      <c r="Q11403" s="79"/>
    </row>
    <row r="11404" spans="11:17">
      <c r="K11404" s="68"/>
      <c r="M11404" s="93"/>
      <c r="N11404" s="79"/>
      <c r="P11404" s="68"/>
      <c r="Q11404" s="79"/>
    </row>
    <row r="11405" spans="11:17">
      <c r="K11405" s="68"/>
      <c r="M11405" s="93"/>
      <c r="N11405" s="79"/>
      <c r="P11405" s="68"/>
      <c r="Q11405" s="79"/>
    </row>
    <row r="11406" spans="11:17">
      <c r="K11406" s="68"/>
      <c r="M11406" s="93"/>
      <c r="N11406" s="79"/>
      <c r="P11406" s="68"/>
      <c r="Q11406" s="79"/>
    </row>
    <row r="11407" spans="11:17">
      <c r="K11407" s="68"/>
      <c r="M11407" s="93"/>
      <c r="N11407" s="79"/>
      <c r="P11407" s="68"/>
      <c r="Q11407" s="79"/>
    </row>
    <row r="11408" spans="11:17">
      <c r="K11408" s="68"/>
      <c r="M11408" s="93"/>
      <c r="N11408" s="79"/>
      <c r="P11408" s="68"/>
      <c r="Q11408" s="79"/>
    </row>
    <row r="11409" spans="11:17">
      <c r="K11409" s="68"/>
      <c r="M11409" s="93"/>
      <c r="N11409" s="79"/>
      <c r="P11409" s="68"/>
      <c r="Q11409" s="79"/>
    </row>
    <row r="11410" spans="11:17">
      <c r="K11410" s="68"/>
      <c r="M11410" s="93"/>
      <c r="N11410" s="79"/>
      <c r="P11410" s="68"/>
      <c r="Q11410" s="79"/>
    </row>
    <row r="11411" spans="11:17">
      <c r="K11411" s="68"/>
      <c r="M11411" s="93"/>
      <c r="N11411" s="79"/>
      <c r="P11411" s="68"/>
      <c r="Q11411" s="79"/>
    </row>
    <row r="11412" spans="11:17">
      <c r="K11412" s="68"/>
      <c r="M11412" s="93"/>
      <c r="N11412" s="79"/>
      <c r="P11412" s="68"/>
      <c r="Q11412" s="79"/>
    </row>
    <row r="11413" spans="11:17">
      <c r="K11413" s="68"/>
      <c r="M11413" s="93"/>
      <c r="N11413" s="79"/>
      <c r="P11413" s="68"/>
      <c r="Q11413" s="79"/>
    </row>
    <row r="11414" spans="11:17">
      <c r="K11414" s="68"/>
      <c r="M11414" s="93"/>
      <c r="N11414" s="79"/>
      <c r="P11414" s="68"/>
      <c r="Q11414" s="79"/>
    </row>
    <row r="11415" spans="11:17">
      <c r="K11415" s="68"/>
      <c r="M11415" s="93"/>
      <c r="N11415" s="79"/>
      <c r="P11415" s="68"/>
      <c r="Q11415" s="79"/>
    </row>
    <row r="11416" spans="11:17">
      <c r="K11416" s="68"/>
      <c r="M11416" s="93"/>
      <c r="N11416" s="79"/>
      <c r="P11416" s="68"/>
      <c r="Q11416" s="79"/>
    </row>
    <row r="11417" spans="11:17">
      <c r="K11417" s="68"/>
      <c r="M11417" s="93"/>
      <c r="N11417" s="79"/>
      <c r="P11417" s="68"/>
      <c r="Q11417" s="79"/>
    </row>
    <row r="11418" spans="11:17">
      <c r="K11418" s="68"/>
      <c r="M11418" s="93"/>
      <c r="N11418" s="79"/>
      <c r="P11418" s="68"/>
      <c r="Q11418" s="79"/>
    </row>
    <row r="11419" spans="11:17">
      <c r="K11419" s="68"/>
      <c r="M11419" s="93"/>
      <c r="N11419" s="79"/>
      <c r="P11419" s="68"/>
      <c r="Q11419" s="79"/>
    </row>
    <row r="11420" spans="11:17">
      <c r="K11420" s="68"/>
      <c r="M11420" s="93"/>
      <c r="N11420" s="79"/>
      <c r="P11420" s="68"/>
      <c r="Q11420" s="79"/>
    </row>
    <row r="11421" spans="11:17">
      <c r="K11421" s="68"/>
      <c r="M11421" s="93"/>
      <c r="N11421" s="79"/>
      <c r="P11421" s="68"/>
      <c r="Q11421" s="79"/>
    </row>
    <row r="11422" spans="11:17">
      <c r="K11422" s="68"/>
      <c r="M11422" s="93"/>
      <c r="N11422" s="79"/>
      <c r="P11422" s="68"/>
      <c r="Q11422" s="79"/>
    </row>
    <row r="11423" spans="11:17">
      <c r="K11423" s="68"/>
      <c r="M11423" s="93"/>
      <c r="N11423" s="79"/>
      <c r="P11423" s="68"/>
      <c r="Q11423" s="79"/>
    </row>
    <row r="11424" spans="11:17">
      <c r="K11424" s="68"/>
      <c r="M11424" s="93"/>
      <c r="N11424" s="79"/>
      <c r="P11424" s="68"/>
      <c r="Q11424" s="79"/>
    </row>
    <row r="11425" spans="11:17">
      <c r="K11425" s="68"/>
      <c r="M11425" s="93"/>
      <c r="N11425" s="79"/>
      <c r="P11425" s="68"/>
      <c r="Q11425" s="79"/>
    </row>
    <row r="11426" spans="11:17">
      <c r="K11426" s="68"/>
      <c r="M11426" s="93"/>
      <c r="N11426" s="79"/>
      <c r="P11426" s="68"/>
      <c r="Q11426" s="79"/>
    </row>
    <row r="11427" spans="11:17">
      <c r="K11427" s="68"/>
      <c r="M11427" s="93"/>
      <c r="N11427" s="79"/>
      <c r="P11427" s="68"/>
      <c r="Q11427" s="79"/>
    </row>
    <row r="11428" spans="11:17">
      <c r="K11428" s="68"/>
      <c r="M11428" s="93"/>
      <c r="N11428" s="79"/>
      <c r="P11428" s="68"/>
      <c r="Q11428" s="79"/>
    </row>
    <row r="11429" spans="11:17">
      <c r="K11429" s="68"/>
      <c r="M11429" s="93"/>
      <c r="N11429" s="79"/>
      <c r="P11429" s="68"/>
      <c r="Q11429" s="79"/>
    </row>
    <row r="11430" spans="11:17">
      <c r="K11430" s="68"/>
      <c r="M11430" s="93"/>
      <c r="N11430" s="79"/>
      <c r="P11430" s="68"/>
      <c r="Q11430" s="79"/>
    </row>
    <row r="11431" spans="11:17">
      <c r="K11431" s="68"/>
      <c r="M11431" s="93"/>
      <c r="N11431" s="79"/>
      <c r="P11431" s="68"/>
      <c r="Q11431" s="79"/>
    </row>
    <row r="11432" spans="11:17">
      <c r="K11432" s="68"/>
      <c r="M11432" s="93"/>
      <c r="N11432" s="79"/>
      <c r="P11432" s="68"/>
      <c r="Q11432" s="79"/>
    </row>
    <row r="11433" spans="11:17">
      <c r="K11433" s="68"/>
      <c r="M11433" s="93"/>
      <c r="N11433" s="79"/>
      <c r="P11433" s="68"/>
      <c r="Q11433" s="79"/>
    </row>
    <row r="11434" spans="11:17">
      <c r="K11434" s="68"/>
      <c r="M11434" s="93"/>
      <c r="N11434" s="79"/>
      <c r="P11434" s="68"/>
      <c r="Q11434" s="79"/>
    </row>
    <row r="11435" spans="11:17">
      <c r="K11435" s="68"/>
      <c r="M11435" s="93"/>
      <c r="N11435" s="79"/>
      <c r="P11435" s="68"/>
      <c r="Q11435" s="79"/>
    </row>
    <row r="11436" spans="11:17">
      <c r="K11436" s="68"/>
      <c r="M11436" s="93"/>
      <c r="N11436" s="79"/>
      <c r="P11436" s="68"/>
      <c r="Q11436" s="79"/>
    </row>
    <row r="11437" spans="11:17">
      <c r="K11437" s="68"/>
      <c r="M11437" s="93"/>
      <c r="N11437" s="79"/>
      <c r="P11437" s="68"/>
      <c r="Q11437" s="79"/>
    </row>
    <row r="11438" spans="11:17">
      <c r="K11438" s="68"/>
      <c r="M11438" s="93"/>
      <c r="N11438" s="79"/>
      <c r="P11438" s="68"/>
      <c r="Q11438" s="79"/>
    </row>
    <row r="11439" spans="11:17">
      <c r="K11439" s="68"/>
      <c r="M11439" s="93"/>
      <c r="N11439" s="79"/>
      <c r="P11439" s="68"/>
      <c r="Q11439" s="79"/>
    </row>
    <row r="11440" spans="11:17">
      <c r="K11440" s="68"/>
      <c r="M11440" s="93"/>
      <c r="N11440" s="79"/>
      <c r="P11440" s="68"/>
      <c r="Q11440" s="79"/>
    </row>
    <row r="11441" spans="11:17">
      <c r="K11441" s="68"/>
      <c r="M11441" s="93"/>
      <c r="N11441" s="79"/>
      <c r="P11441" s="68"/>
      <c r="Q11441" s="79"/>
    </row>
    <row r="11442" spans="11:17">
      <c r="K11442" s="68"/>
      <c r="M11442" s="93"/>
      <c r="N11442" s="79"/>
      <c r="P11442" s="68"/>
      <c r="Q11442" s="79"/>
    </row>
    <row r="11443" spans="11:17">
      <c r="K11443" s="68"/>
      <c r="M11443" s="93"/>
      <c r="N11443" s="79"/>
      <c r="P11443" s="68"/>
      <c r="Q11443" s="79"/>
    </row>
    <row r="11444" spans="11:17">
      <c r="K11444" s="68"/>
      <c r="M11444" s="93"/>
      <c r="N11444" s="79"/>
      <c r="P11444" s="68"/>
      <c r="Q11444" s="79"/>
    </row>
    <row r="11445" spans="11:17">
      <c r="K11445" s="68"/>
      <c r="M11445" s="93"/>
      <c r="N11445" s="79"/>
      <c r="P11445" s="68"/>
      <c r="Q11445" s="79"/>
    </row>
    <row r="11446" spans="11:17">
      <c r="K11446" s="68"/>
      <c r="M11446" s="93"/>
      <c r="N11446" s="79"/>
      <c r="P11446" s="68"/>
      <c r="Q11446" s="79"/>
    </row>
    <row r="11447" spans="11:17">
      <c r="K11447" s="68"/>
      <c r="M11447" s="93"/>
      <c r="N11447" s="79"/>
      <c r="P11447" s="68"/>
      <c r="Q11447" s="79"/>
    </row>
    <row r="11448" spans="11:17">
      <c r="K11448" s="68"/>
      <c r="M11448" s="93"/>
      <c r="N11448" s="79"/>
      <c r="P11448" s="68"/>
      <c r="Q11448" s="79"/>
    </row>
    <row r="11449" spans="11:17">
      <c r="K11449" s="68"/>
      <c r="M11449" s="93"/>
      <c r="N11449" s="79"/>
      <c r="P11449" s="68"/>
      <c r="Q11449" s="79"/>
    </row>
    <row r="11450" spans="11:17">
      <c r="K11450" s="68"/>
      <c r="M11450" s="93"/>
      <c r="N11450" s="79"/>
      <c r="P11450" s="68"/>
      <c r="Q11450" s="79"/>
    </row>
    <row r="11451" spans="11:17">
      <c r="K11451" s="68"/>
      <c r="M11451" s="93"/>
      <c r="N11451" s="79"/>
      <c r="P11451" s="68"/>
      <c r="Q11451" s="79"/>
    </row>
    <row r="11452" spans="11:17">
      <c r="K11452" s="68"/>
      <c r="M11452" s="93"/>
      <c r="N11452" s="79"/>
      <c r="P11452" s="68"/>
      <c r="Q11452" s="79"/>
    </row>
    <row r="11453" spans="11:17">
      <c r="K11453" s="68"/>
      <c r="M11453" s="93"/>
      <c r="N11453" s="79"/>
      <c r="P11453" s="68"/>
      <c r="Q11453" s="79"/>
    </row>
    <row r="11454" spans="11:17">
      <c r="K11454" s="68"/>
      <c r="M11454" s="93"/>
      <c r="N11454" s="79"/>
      <c r="P11454" s="68"/>
      <c r="Q11454" s="79"/>
    </row>
    <row r="11455" spans="11:17">
      <c r="K11455" s="68"/>
      <c r="M11455" s="93"/>
      <c r="N11455" s="79"/>
      <c r="P11455" s="68"/>
      <c r="Q11455" s="79"/>
    </row>
    <row r="11456" spans="11:17">
      <c r="K11456" s="68"/>
      <c r="M11456" s="93"/>
      <c r="N11456" s="79"/>
      <c r="P11456" s="68"/>
      <c r="Q11456" s="79"/>
    </row>
    <row r="11457" spans="11:17">
      <c r="K11457" s="68"/>
      <c r="M11457" s="93"/>
      <c r="N11457" s="79"/>
      <c r="P11457" s="68"/>
      <c r="Q11457" s="79"/>
    </row>
    <row r="11458" spans="11:17">
      <c r="K11458" s="68"/>
      <c r="M11458" s="93"/>
      <c r="N11458" s="79"/>
      <c r="P11458" s="68"/>
      <c r="Q11458" s="79"/>
    </row>
    <row r="11459" spans="11:17">
      <c r="K11459" s="68"/>
      <c r="M11459" s="93"/>
      <c r="N11459" s="79"/>
      <c r="P11459" s="68"/>
      <c r="Q11459" s="79"/>
    </row>
    <row r="11460" spans="11:17">
      <c r="K11460" s="68"/>
      <c r="M11460" s="93"/>
      <c r="N11460" s="79"/>
      <c r="P11460" s="68"/>
      <c r="Q11460" s="79"/>
    </row>
    <row r="11461" spans="11:17">
      <c r="K11461" s="68"/>
      <c r="M11461" s="93"/>
      <c r="N11461" s="79"/>
      <c r="P11461" s="68"/>
      <c r="Q11461" s="79"/>
    </row>
    <row r="11462" spans="11:17">
      <c r="K11462" s="68"/>
      <c r="M11462" s="93"/>
      <c r="N11462" s="79"/>
      <c r="P11462" s="68"/>
      <c r="Q11462" s="79"/>
    </row>
    <row r="11463" spans="11:17">
      <c r="K11463" s="68"/>
      <c r="M11463" s="93"/>
      <c r="N11463" s="79"/>
      <c r="P11463" s="68"/>
      <c r="Q11463" s="79"/>
    </row>
    <row r="11464" spans="11:17">
      <c r="K11464" s="68"/>
      <c r="M11464" s="93"/>
      <c r="N11464" s="79"/>
      <c r="P11464" s="68"/>
      <c r="Q11464" s="79"/>
    </row>
    <row r="11465" spans="11:17">
      <c r="K11465" s="68"/>
      <c r="M11465" s="93"/>
      <c r="N11465" s="79"/>
      <c r="P11465" s="68"/>
      <c r="Q11465" s="79"/>
    </row>
    <row r="11466" spans="11:17">
      <c r="K11466" s="68"/>
      <c r="M11466" s="93"/>
      <c r="N11466" s="79"/>
      <c r="P11466" s="68"/>
      <c r="Q11466" s="79"/>
    </row>
    <row r="11467" spans="11:17">
      <c r="K11467" s="68"/>
      <c r="M11467" s="93"/>
      <c r="N11467" s="79"/>
      <c r="P11467" s="68"/>
      <c r="Q11467" s="79"/>
    </row>
    <row r="11468" spans="11:17">
      <c r="K11468" s="68"/>
      <c r="M11468" s="93"/>
      <c r="N11468" s="79"/>
      <c r="P11468" s="68"/>
      <c r="Q11468" s="79"/>
    </row>
    <row r="11469" spans="11:17">
      <c r="K11469" s="68"/>
      <c r="M11469" s="93"/>
      <c r="N11469" s="79"/>
      <c r="P11469" s="68"/>
      <c r="Q11469" s="79"/>
    </row>
    <row r="11470" spans="11:17">
      <c r="K11470" s="68"/>
      <c r="M11470" s="93"/>
      <c r="N11470" s="79"/>
      <c r="P11470" s="68"/>
      <c r="Q11470" s="79"/>
    </row>
    <row r="11471" spans="11:17">
      <c r="K11471" s="68"/>
      <c r="M11471" s="93"/>
      <c r="N11471" s="79"/>
      <c r="P11471" s="68"/>
      <c r="Q11471" s="79"/>
    </row>
    <row r="11472" spans="11:17">
      <c r="K11472" s="68"/>
      <c r="M11472" s="93"/>
      <c r="N11472" s="79"/>
      <c r="P11472" s="68"/>
      <c r="Q11472" s="79"/>
    </row>
    <row r="11473" spans="11:17">
      <c r="K11473" s="68"/>
      <c r="M11473" s="93"/>
      <c r="N11473" s="79"/>
      <c r="P11473" s="68"/>
      <c r="Q11473" s="79"/>
    </row>
    <row r="11474" spans="11:17">
      <c r="K11474" s="68"/>
      <c r="M11474" s="93"/>
      <c r="N11474" s="79"/>
      <c r="P11474" s="68"/>
      <c r="Q11474" s="79"/>
    </row>
    <row r="11475" spans="11:17">
      <c r="K11475" s="68"/>
      <c r="M11475" s="93"/>
      <c r="N11475" s="79"/>
      <c r="P11475" s="68"/>
      <c r="Q11475" s="79"/>
    </row>
    <row r="11476" spans="11:17">
      <c r="K11476" s="68"/>
      <c r="M11476" s="93"/>
      <c r="N11476" s="79"/>
      <c r="P11476" s="68"/>
      <c r="Q11476" s="79"/>
    </row>
    <row r="11477" spans="11:17">
      <c r="K11477" s="68"/>
      <c r="M11477" s="93"/>
      <c r="N11477" s="79"/>
      <c r="P11477" s="68"/>
      <c r="Q11477" s="79"/>
    </row>
    <row r="11478" spans="11:17">
      <c r="K11478" s="68"/>
      <c r="M11478" s="93"/>
      <c r="N11478" s="79"/>
      <c r="P11478" s="68"/>
      <c r="Q11478" s="79"/>
    </row>
    <row r="11479" spans="11:17">
      <c r="K11479" s="68"/>
      <c r="M11479" s="93"/>
      <c r="N11479" s="79"/>
      <c r="P11479" s="68"/>
      <c r="Q11479" s="79"/>
    </row>
    <row r="11480" spans="11:17">
      <c r="K11480" s="68"/>
      <c r="M11480" s="93"/>
      <c r="N11480" s="79"/>
      <c r="P11480" s="68"/>
      <c r="Q11480" s="79"/>
    </row>
    <row r="11481" spans="11:17">
      <c r="K11481" s="68"/>
      <c r="M11481" s="93"/>
      <c r="N11481" s="79"/>
      <c r="P11481" s="68"/>
      <c r="Q11481" s="79"/>
    </row>
    <row r="11482" spans="11:17">
      <c r="K11482" s="68"/>
      <c r="M11482" s="93"/>
      <c r="N11482" s="79"/>
      <c r="P11482" s="68"/>
      <c r="Q11482" s="79"/>
    </row>
    <row r="11483" spans="11:17">
      <c r="K11483" s="68"/>
      <c r="M11483" s="93"/>
      <c r="N11483" s="79"/>
      <c r="P11483" s="68"/>
      <c r="Q11483" s="79"/>
    </row>
    <row r="11484" spans="11:17">
      <c r="K11484" s="68"/>
      <c r="M11484" s="93"/>
      <c r="N11484" s="79"/>
      <c r="P11484" s="68"/>
      <c r="Q11484" s="79"/>
    </row>
    <row r="11485" spans="11:17">
      <c r="K11485" s="68"/>
      <c r="M11485" s="93"/>
      <c r="N11485" s="79"/>
      <c r="P11485" s="68"/>
      <c r="Q11485" s="79"/>
    </row>
    <row r="11486" spans="11:17">
      <c r="K11486" s="68"/>
      <c r="M11486" s="93"/>
      <c r="N11486" s="79"/>
      <c r="P11486" s="68"/>
      <c r="Q11486" s="79"/>
    </row>
    <row r="11487" spans="11:17">
      <c r="K11487" s="68"/>
      <c r="M11487" s="93"/>
      <c r="N11487" s="79"/>
      <c r="P11487" s="68"/>
      <c r="Q11487" s="79"/>
    </row>
    <row r="11488" spans="11:17">
      <c r="K11488" s="68"/>
      <c r="M11488" s="93"/>
      <c r="N11488" s="79"/>
      <c r="P11488" s="68"/>
      <c r="Q11488" s="79"/>
    </row>
    <row r="11489" spans="11:17">
      <c r="K11489" s="68"/>
      <c r="M11489" s="93"/>
      <c r="N11489" s="79"/>
      <c r="P11489" s="68"/>
      <c r="Q11489" s="79"/>
    </row>
    <row r="11490" spans="11:17">
      <c r="K11490" s="68"/>
      <c r="M11490" s="93"/>
      <c r="N11490" s="79"/>
      <c r="P11490" s="68"/>
      <c r="Q11490" s="79"/>
    </row>
    <row r="11491" spans="11:17">
      <c r="K11491" s="68"/>
      <c r="M11491" s="93"/>
      <c r="N11491" s="79"/>
      <c r="P11491" s="68"/>
      <c r="Q11491" s="79"/>
    </row>
    <row r="11492" spans="11:17">
      <c r="K11492" s="68"/>
      <c r="M11492" s="93"/>
      <c r="N11492" s="79"/>
      <c r="P11492" s="68"/>
      <c r="Q11492" s="79"/>
    </row>
    <row r="11493" spans="11:17">
      <c r="K11493" s="68"/>
      <c r="M11493" s="93"/>
      <c r="N11493" s="79"/>
      <c r="P11493" s="68"/>
      <c r="Q11493" s="79"/>
    </row>
    <row r="11494" spans="11:17">
      <c r="K11494" s="68"/>
      <c r="M11494" s="93"/>
      <c r="N11494" s="79"/>
      <c r="P11494" s="68"/>
      <c r="Q11494" s="79"/>
    </row>
    <row r="11495" spans="11:17">
      <c r="K11495" s="68"/>
      <c r="M11495" s="93"/>
      <c r="N11495" s="79"/>
      <c r="P11495" s="68"/>
      <c r="Q11495" s="79"/>
    </row>
    <row r="11496" spans="11:17">
      <c r="K11496" s="68"/>
      <c r="M11496" s="93"/>
      <c r="N11496" s="79"/>
      <c r="P11496" s="68"/>
      <c r="Q11496" s="79"/>
    </row>
    <row r="11497" spans="11:17">
      <c r="K11497" s="68"/>
      <c r="M11497" s="93"/>
      <c r="N11497" s="79"/>
      <c r="P11497" s="68"/>
      <c r="Q11497" s="79"/>
    </row>
    <row r="11498" spans="11:17">
      <c r="K11498" s="68"/>
      <c r="M11498" s="93"/>
      <c r="N11498" s="79"/>
      <c r="P11498" s="68"/>
      <c r="Q11498" s="79"/>
    </row>
    <row r="11499" spans="11:17">
      <c r="K11499" s="68"/>
      <c r="M11499" s="93"/>
      <c r="N11499" s="79"/>
      <c r="P11499" s="68"/>
      <c r="Q11499" s="79"/>
    </row>
    <row r="11500" spans="11:17">
      <c r="K11500" s="68"/>
      <c r="M11500" s="93"/>
      <c r="N11500" s="79"/>
      <c r="P11500" s="68"/>
      <c r="Q11500" s="79"/>
    </row>
    <row r="11501" spans="11:17">
      <c r="K11501" s="68"/>
      <c r="M11501" s="93"/>
      <c r="N11501" s="79"/>
      <c r="P11501" s="68"/>
      <c r="Q11501" s="79"/>
    </row>
    <row r="11502" spans="11:17">
      <c r="K11502" s="68"/>
      <c r="M11502" s="93"/>
      <c r="N11502" s="79"/>
      <c r="P11502" s="68"/>
      <c r="Q11502" s="79"/>
    </row>
    <row r="11503" spans="11:17">
      <c r="K11503" s="68"/>
      <c r="M11503" s="93"/>
      <c r="N11503" s="79"/>
      <c r="P11503" s="68"/>
      <c r="Q11503" s="79"/>
    </row>
    <row r="11504" spans="11:17">
      <c r="K11504" s="68"/>
      <c r="M11504" s="93"/>
      <c r="N11504" s="79"/>
      <c r="P11504" s="68"/>
      <c r="Q11504" s="79"/>
    </row>
    <row r="11505" spans="11:17">
      <c r="K11505" s="68"/>
      <c r="M11505" s="93"/>
      <c r="N11505" s="79"/>
      <c r="P11505" s="68"/>
      <c r="Q11505" s="79"/>
    </row>
    <row r="11506" spans="11:17">
      <c r="K11506" s="68"/>
      <c r="M11506" s="93"/>
      <c r="N11506" s="79"/>
      <c r="P11506" s="68"/>
      <c r="Q11506" s="79"/>
    </row>
    <row r="11507" spans="11:17">
      <c r="K11507" s="68"/>
      <c r="M11507" s="93"/>
      <c r="N11507" s="79"/>
      <c r="P11507" s="68"/>
      <c r="Q11507" s="79"/>
    </row>
    <row r="11508" spans="11:17">
      <c r="K11508" s="68"/>
      <c r="M11508" s="93"/>
      <c r="N11508" s="79"/>
      <c r="P11508" s="68"/>
      <c r="Q11508" s="79"/>
    </row>
    <row r="11509" spans="11:17">
      <c r="K11509" s="68"/>
      <c r="M11509" s="93"/>
      <c r="N11509" s="79"/>
      <c r="P11509" s="68"/>
      <c r="Q11509" s="79"/>
    </row>
    <row r="11510" spans="11:17">
      <c r="K11510" s="68"/>
      <c r="M11510" s="93"/>
      <c r="N11510" s="79"/>
      <c r="P11510" s="68"/>
      <c r="Q11510" s="79"/>
    </row>
    <row r="11511" spans="11:17">
      <c r="K11511" s="68"/>
      <c r="M11511" s="93"/>
      <c r="N11511" s="79"/>
      <c r="P11511" s="68"/>
      <c r="Q11511" s="79"/>
    </row>
    <row r="11512" spans="11:17">
      <c r="K11512" s="68"/>
      <c r="M11512" s="93"/>
      <c r="N11512" s="79"/>
      <c r="P11512" s="68"/>
      <c r="Q11512" s="79"/>
    </row>
    <row r="11513" spans="11:17">
      <c r="K11513" s="68"/>
      <c r="M11513" s="93"/>
      <c r="N11513" s="79"/>
      <c r="P11513" s="68"/>
      <c r="Q11513" s="79"/>
    </row>
    <row r="11514" spans="11:17">
      <c r="K11514" s="68"/>
      <c r="M11514" s="93"/>
      <c r="N11514" s="79"/>
      <c r="P11514" s="68"/>
      <c r="Q11514" s="79"/>
    </row>
    <row r="11515" spans="11:17">
      <c r="K11515" s="68"/>
      <c r="M11515" s="93"/>
      <c r="N11515" s="79"/>
      <c r="P11515" s="68"/>
      <c r="Q11515" s="79"/>
    </row>
    <row r="11516" spans="11:17">
      <c r="K11516" s="68"/>
      <c r="M11516" s="93"/>
      <c r="N11516" s="79"/>
      <c r="P11516" s="68"/>
      <c r="Q11516" s="79"/>
    </row>
    <row r="11517" spans="11:17">
      <c r="K11517" s="68"/>
      <c r="M11517" s="93"/>
      <c r="N11517" s="79"/>
      <c r="P11517" s="68"/>
      <c r="Q11517" s="79"/>
    </row>
    <row r="11518" spans="11:17">
      <c r="K11518" s="68"/>
      <c r="M11518" s="93"/>
      <c r="N11518" s="79"/>
      <c r="P11518" s="68"/>
      <c r="Q11518" s="79"/>
    </row>
    <row r="11519" spans="11:17">
      <c r="K11519" s="68"/>
      <c r="M11519" s="93"/>
      <c r="N11519" s="79"/>
      <c r="P11519" s="68"/>
      <c r="Q11519" s="79"/>
    </row>
    <row r="11520" spans="11:17">
      <c r="K11520" s="68"/>
      <c r="M11520" s="93"/>
      <c r="N11520" s="79"/>
      <c r="P11520" s="68"/>
      <c r="Q11520" s="79"/>
    </row>
    <row r="11521" spans="11:17">
      <c r="K11521" s="68"/>
      <c r="M11521" s="93"/>
      <c r="N11521" s="79"/>
      <c r="P11521" s="68"/>
      <c r="Q11521" s="79"/>
    </row>
    <row r="11522" spans="11:17">
      <c r="K11522" s="68"/>
      <c r="M11522" s="93"/>
      <c r="N11522" s="79"/>
      <c r="P11522" s="68"/>
      <c r="Q11522" s="79"/>
    </row>
    <row r="11523" spans="11:17">
      <c r="K11523" s="68"/>
      <c r="M11523" s="93"/>
      <c r="N11523" s="79"/>
      <c r="P11523" s="68"/>
      <c r="Q11523" s="79"/>
    </row>
    <row r="11524" spans="11:17">
      <c r="K11524" s="68"/>
      <c r="M11524" s="93"/>
      <c r="N11524" s="79"/>
      <c r="P11524" s="68"/>
      <c r="Q11524" s="79"/>
    </row>
    <row r="11525" spans="11:17">
      <c r="K11525" s="68"/>
      <c r="M11525" s="93"/>
      <c r="N11525" s="79"/>
      <c r="P11525" s="68"/>
      <c r="Q11525" s="79"/>
    </row>
    <row r="11526" spans="11:17">
      <c r="K11526" s="68"/>
      <c r="M11526" s="93"/>
      <c r="N11526" s="79"/>
      <c r="P11526" s="68"/>
      <c r="Q11526" s="79"/>
    </row>
    <row r="11527" spans="11:17">
      <c r="K11527" s="68"/>
      <c r="M11527" s="93"/>
      <c r="N11527" s="79"/>
      <c r="P11527" s="68"/>
      <c r="Q11527" s="79"/>
    </row>
    <row r="11528" spans="11:17">
      <c r="K11528" s="68"/>
      <c r="M11528" s="93"/>
      <c r="N11528" s="79"/>
      <c r="P11528" s="68"/>
      <c r="Q11528" s="79"/>
    </row>
    <row r="11529" spans="11:17">
      <c r="K11529" s="68"/>
      <c r="M11529" s="93"/>
      <c r="N11529" s="79"/>
      <c r="P11529" s="68"/>
      <c r="Q11529" s="79"/>
    </row>
    <row r="11530" spans="11:17">
      <c r="K11530" s="68"/>
      <c r="M11530" s="93"/>
      <c r="N11530" s="79"/>
      <c r="P11530" s="68"/>
      <c r="Q11530" s="79"/>
    </row>
    <row r="11531" spans="11:17">
      <c r="K11531" s="68"/>
      <c r="M11531" s="93"/>
      <c r="N11531" s="79"/>
      <c r="P11531" s="68"/>
      <c r="Q11531" s="79"/>
    </row>
    <row r="11532" spans="11:17">
      <c r="K11532" s="68"/>
      <c r="M11532" s="93"/>
      <c r="N11532" s="79"/>
      <c r="P11532" s="68"/>
      <c r="Q11532" s="79"/>
    </row>
    <row r="11533" spans="11:17">
      <c r="K11533" s="68"/>
      <c r="M11533" s="93"/>
      <c r="N11533" s="79"/>
      <c r="P11533" s="68"/>
      <c r="Q11533" s="79"/>
    </row>
    <row r="11534" spans="11:17">
      <c r="K11534" s="68"/>
      <c r="M11534" s="93"/>
      <c r="N11534" s="79"/>
      <c r="P11534" s="68"/>
      <c r="Q11534" s="79"/>
    </row>
    <row r="11535" spans="11:17">
      <c r="K11535" s="68"/>
      <c r="M11535" s="93"/>
      <c r="N11535" s="79"/>
      <c r="P11535" s="68"/>
      <c r="Q11535" s="79"/>
    </row>
    <row r="11536" spans="11:17">
      <c r="K11536" s="68"/>
      <c r="M11536" s="93"/>
      <c r="N11536" s="79"/>
      <c r="P11536" s="68"/>
      <c r="Q11536" s="79"/>
    </row>
    <row r="11537" spans="11:17">
      <c r="K11537" s="68"/>
      <c r="M11537" s="93"/>
      <c r="N11537" s="79"/>
      <c r="P11537" s="68"/>
      <c r="Q11537" s="79"/>
    </row>
    <row r="11538" spans="11:17">
      <c r="K11538" s="68"/>
      <c r="M11538" s="93"/>
      <c r="N11538" s="79"/>
      <c r="P11538" s="68"/>
      <c r="Q11538" s="79"/>
    </row>
    <row r="11539" spans="11:17">
      <c r="K11539" s="68"/>
      <c r="M11539" s="93"/>
      <c r="N11539" s="79"/>
      <c r="P11539" s="68"/>
      <c r="Q11539" s="79"/>
    </row>
    <row r="11540" spans="11:17">
      <c r="K11540" s="68"/>
      <c r="M11540" s="93"/>
      <c r="N11540" s="79"/>
      <c r="P11540" s="68"/>
      <c r="Q11540" s="79"/>
    </row>
    <row r="11541" spans="11:17">
      <c r="K11541" s="68"/>
      <c r="M11541" s="93"/>
      <c r="N11541" s="79"/>
      <c r="P11541" s="68"/>
      <c r="Q11541" s="79"/>
    </row>
    <row r="11542" spans="11:17">
      <c r="K11542" s="68"/>
      <c r="M11542" s="93"/>
      <c r="N11542" s="79"/>
      <c r="P11542" s="68"/>
      <c r="Q11542" s="79"/>
    </row>
    <row r="11543" spans="11:17">
      <c r="K11543" s="68"/>
      <c r="M11543" s="93"/>
      <c r="N11543" s="79"/>
      <c r="P11543" s="68"/>
      <c r="Q11543" s="79"/>
    </row>
    <row r="11544" spans="11:17">
      <c r="K11544" s="68"/>
      <c r="M11544" s="93"/>
      <c r="N11544" s="79"/>
      <c r="P11544" s="68"/>
      <c r="Q11544" s="79"/>
    </row>
    <row r="11545" spans="11:17">
      <c r="K11545" s="68"/>
      <c r="M11545" s="93"/>
      <c r="N11545" s="79"/>
      <c r="P11545" s="68"/>
      <c r="Q11545" s="79"/>
    </row>
    <row r="11546" spans="11:17">
      <c r="K11546" s="68"/>
      <c r="M11546" s="93"/>
      <c r="N11546" s="79"/>
      <c r="P11546" s="68"/>
      <c r="Q11546" s="79"/>
    </row>
    <row r="11547" spans="11:17">
      <c r="K11547" s="68"/>
      <c r="M11547" s="93"/>
      <c r="N11547" s="79"/>
      <c r="P11547" s="68"/>
      <c r="Q11547" s="79"/>
    </row>
    <row r="11548" spans="11:17">
      <c r="K11548" s="68"/>
      <c r="M11548" s="93"/>
      <c r="N11548" s="79"/>
      <c r="P11548" s="68"/>
      <c r="Q11548" s="79"/>
    </row>
    <row r="11549" spans="11:17">
      <c r="K11549" s="68"/>
      <c r="M11549" s="93"/>
      <c r="N11549" s="79"/>
      <c r="P11549" s="68"/>
      <c r="Q11549" s="79"/>
    </row>
    <row r="11550" spans="11:17">
      <c r="K11550" s="68"/>
      <c r="M11550" s="93"/>
      <c r="N11550" s="79"/>
      <c r="P11550" s="68"/>
      <c r="Q11550" s="79"/>
    </row>
    <row r="11551" spans="11:17">
      <c r="K11551" s="68"/>
      <c r="M11551" s="93"/>
      <c r="N11551" s="79"/>
      <c r="P11551" s="68"/>
      <c r="Q11551" s="79"/>
    </row>
    <row r="11552" spans="11:17">
      <c r="K11552" s="68"/>
      <c r="M11552" s="93"/>
      <c r="N11552" s="79"/>
      <c r="P11552" s="68"/>
      <c r="Q11552" s="79"/>
    </row>
    <row r="11553" spans="11:17">
      <c r="K11553" s="68"/>
      <c r="M11553" s="93"/>
      <c r="N11553" s="79"/>
      <c r="P11553" s="68"/>
      <c r="Q11553" s="79"/>
    </row>
    <row r="11554" spans="11:17">
      <c r="K11554" s="68"/>
      <c r="M11554" s="93"/>
      <c r="N11554" s="79"/>
      <c r="P11554" s="68"/>
      <c r="Q11554" s="79"/>
    </row>
    <row r="11555" spans="11:17">
      <c r="K11555" s="68"/>
      <c r="M11555" s="93"/>
      <c r="N11555" s="79"/>
      <c r="P11555" s="68"/>
      <c r="Q11555" s="79"/>
    </row>
    <row r="11556" spans="11:17">
      <c r="K11556" s="68"/>
      <c r="M11556" s="93"/>
      <c r="N11556" s="79"/>
      <c r="P11556" s="68"/>
      <c r="Q11556" s="79"/>
    </row>
    <row r="11557" spans="11:17">
      <c r="K11557" s="68"/>
      <c r="M11557" s="93"/>
      <c r="N11557" s="79"/>
      <c r="P11557" s="68"/>
      <c r="Q11557" s="79"/>
    </row>
    <row r="11558" spans="11:17">
      <c r="K11558" s="68"/>
      <c r="M11558" s="93"/>
      <c r="N11558" s="79"/>
      <c r="P11558" s="68"/>
      <c r="Q11558" s="79"/>
    </row>
    <row r="11559" spans="11:17">
      <c r="K11559" s="68"/>
      <c r="M11559" s="93"/>
      <c r="N11559" s="79"/>
      <c r="P11559" s="68"/>
      <c r="Q11559" s="79"/>
    </row>
    <row r="11560" spans="11:17">
      <c r="K11560" s="68"/>
      <c r="M11560" s="93"/>
      <c r="N11560" s="79"/>
      <c r="P11560" s="68"/>
      <c r="Q11560" s="79"/>
    </row>
    <row r="11561" spans="11:17">
      <c r="K11561" s="68"/>
      <c r="M11561" s="93"/>
      <c r="N11561" s="79"/>
      <c r="P11561" s="68"/>
      <c r="Q11561" s="79"/>
    </row>
    <row r="11562" spans="11:17">
      <c r="K11562" s="68"/>
      <c r="M11562" s="93"/>
      <c r="N11562" s="79"/>
      <c r="P11562" s="68"/>
      <c r="Q11562" s="79"/>
    </row>
    <row r="11563" spans="11:17">
      <c r="K11563" s="68"/>
      <c r="M11563" s="93"/>
      <c r="N11563" s="79"/>
      <c r="P11563" s="68"/>
      <c r="Q11563" s="79"/>
    </row>
    <row r="11564" spans="11:17">
      <c r="K11564" s="68"/>
      <c r="M11564" s="93"/>
      <c r="N11564" s="79"/>
      <c r="P11564" s="68"/>
      <c r="Q11564" s="79"/>
    </row>
    <row r="11565" spans="11:17">
      <c r="K11565" s="68"/>
      <c r="M11565" s="93"/>
      <c r="N11565" s="79"/>
      <c r="P11565" s="68"/>
      <c r="Q11565" s="79"/>
    </row>
    <row r="11566" spans="11:17">
      <c r="K11566" s="68"/>
      <c r="M11566" s="93"/>
      <c r="N11566" s="79"/>
      <c r="P11566" s="68"/>
      <c r="Q11566" s="79"/>
    </row>
    <row r="11567" spans="11:17">
      <c r="K11567" s="68"/>
      <c r="M11567" s="93"/>
      <c r="N11567" s="79"/>
      <c r="P11567" s="68"/>
      <c r="Q11567" s="79"/>
    </row>
    <row r="11568" spans="11:17">
      <c r="K11568" s="68"/>
      <c r="M11568" s="93"/>
      <c r="N11568" s="79"/>
      <c r="P11568" s="68"/>
      <c r="Q11568" s="79"/>
    </row>
    <row r="11569" spans="11:17">
      <c r="K11569" s="68"/>
      <c r="M11569" s="93"/>
      <c r="N11569" s="79"/>
      <c r="P11569" s="68"/>
      <c r="Q11569" s="79"/>
    </row>
    <row r="11570" spans="11:17">
      <c r="K11570" s="68"/>
      <c r="M11570" s="93"/>
      <c r="N11570" s="79"/>
      <c r="P11570" s="68"/>
      <c r="Q11570" s="79"/>
    </row>
    <row r="11571" spans="11:17">
      <c r="K11571" s="68"/>
      <c r="M11571" s="93"/>
      <c r="N11571" s="79"/>
      <c r="P11571" s="68"/>
      <c r="Q11571" s="79"/>
    </row>
    <row r="11572" spans="11:17">
      <c r="K11572" s="68"/>
      <c r="M11572" s="93"/>
      <c r="N11572" s="79"/>
      <c r="P11572" s="68"/>
      <c r="Q11572" s="79"/>
    </row>
    <row r="11573" spans="11:17">
      <c r="K11573" s="68"/>
      <c r="M11573" s="93"/>
      <c r="N11573" s="79"/>
      <c r="P11573" s="68"/>
      <c r="Q11573" s="79"/>
    </row>
    <row r="11574" spans="11:17">
      <c r="K11574" s="68"/>
      <c r="M11574" s="93"/>
      <c r="N11574" s="79"/>
      <c r="P11574" s="68"/>
      <c r="Q11574" s="79"/>
    </row>
    <row r="11575" spans="11:17">
      <c r="K11575" s="68"/>
      <c r="M11575" s="93"/>
      <c r="N11575" s="79"/>
      <c r="P11575" s="68"/>
      <c r="Q11575" s="79"/>
    </row>
    <row r="11576" spans="11:17">
      <c r="K11576" s="68"/>
      <c r="M11576" s="93"/>
      <c r="N11576" s="79"/>
      <c r="P11576" s="68"/>
      <c r="Q11576" s="79"/>
    </row>
    <row r="11577" spans="11:17">
      <c r="K11577" s="68"/>
      <c r="M11577" s="93"/>
      <c r="N11577" s="79"/>
      <c r="P11577" s="68"/>
      <c r="Q11577" s="79"/>
    </row>
    <row r="11578" spans="11:17">
      <c r="K11578" s="68"/>
      <c r="M11578" s="93"/>
      <c r="N11578" s="79"/>
      <c r="P11578" s="68"/>
      <c r="Q11578" s="79"/>
    </row>
    <row r="11579" spans="11:17">
      <c r="K11579" s="68"/>
      <c r="M11579" s="93"/>
      <c r="N11579" s="79"/>
      <c r="P11579" s="68"/>
      <c r="Q11579" s="79"/>
    </row>
    <row r="11580" spans="11:17">
      <c r="K11580" s="68"/>
      <c r="M11580" s="93"/>
      <c r="N11580" s="79"/>
      <c r="P11580" s="68"/>
      <c r="Q11580" s="79"/>
    </row>
    <row r="11581" spans="11:17">
      <c r="K11581" s="68"/>
      <c r="M11581" s="93"/>
      <c r="N11581" s="79"/>
      <c r="P11581" s="68"/>
      <c r="Q11581" s="79"/>
    </row>
    <row r="11582" spans="11:17">
      <c r="K11582" s="68"/>
      <c r="M11582" s="93"/>
      <c r="N11582" s="79"/>
      <c r="P11582" s="68"/>
      <c r="Q11582" s="79"/>
    </row>
    <row r="11583" spans="11:17">
      <c r="K11583" s="68"/>
      <c r="M11583" s="93"/>
      <c r="N11583" s="79"/>
      <c r="P11583" s="68"/>
      <c r="Q11583" s="79"/>
    </row>
    <row r="11584" spans="11:17">
      <c r="K11584" s="68"/>
      <c r="M11584" s="93"/>
      <c r="N11584" s="79"/>
      <c r="P11584" s="68"/>
      <c r="Q11584" s="79"/>
    </row>
    <row r="11585" spans="11:17">
      <c r="K11585" s="68"/>
      <c r="M11585" s="93"/>
      <c r="N11585" s="79"/>
      <c r="P11585" s="68"/>
      <c r="Q11585" s="79"/>
    </row>
    <row r="11586" spans="11:17">
      <c r="K11586" s="68"/>
      <c r="M11586" s="93"/>
      <c r="N11586" s="79"/>
      <c r="P11586" s="68"/>
      <c r="Q11586" s="79"/>
    </row>
    <row r="11587" spans="11:17">
      <c r="K11587" s="68"/>
      <c r="M11587" s="93"/>
      <c r="N11587" s="79"/>
      <c r="P11587" s="68"/>
      <c r="Q11587" s="79"/>
    </row>
    <row r="11588" spans="11:17">
      <c r="K11588" s="68"/>
      <c r="M11588" s="93"/>
      <c r="N11588" s="79"/>
      <c r="P11588" s="68"/>
      <c r="Q11588" s="79"/>
    </row>
    <row r="11589" spans="11:17">
      <c r="K11589" s="68"/>
      <c r="M11589" s="93"/>
      <c r="N11589" s="79"/>
      <c r="P11589" s="68"/>
      <c r="Q11589" s="79"/>
    </row>
    <row r="11590" spans="11:17">
      <c r="K11590" s="68"/>
      <c r="M11590" s="93"/>
      <c r="N11590" s="79"/>
      <c r="P11590" s="68"/>
      <c r="Q11590" s="79"/>
    </row>
    <row r="11591" spans="11:17">
      <c r="K11591" s="68"/>
      <c r="M11591" s="93"/>
      <c r="N11591" s="79"/>
      <c r="P11591" s="68"/>
      <c r="Q11591" s="79"/>
    </row>
    <row r="11592" spans="11:17">
      <c r="K11592" s="68"/>
      <c r="M11592" s="93"/>
      <c r="N11592" s="79"/>
      <c r="P11592" s="68"/>
      <c r="Q11592" s="79"/>
    </row>
    <row r="11593" spans="11:17">
      <c r="K11593" s="68"/>
      <c r="M11593" s="93"/>
      <c r="N11593" s="79"/>
      <c r="P11593" s="68"/>
      <c r="Q11593" s="79"/>
    </row>
    <row r="11594" spans="11:17">
      <c r="K11594" s="68"/>
      <c r="M11594" s="93"/>
      <c r="N11594" s="79"/>
      <c r="P11594" s="68"/>
      <c r="Q11594" s="79"/>
    </row>
    <row r="11595" spans="11:17">
      <c r="K11595" s="68"/>
      <c r="M11595" s="93"/>
      <c r="N11595" s="79"/>
      <c r="P11595" s="68"/>
      <c r="Q11595" s="79"/>
    </row>
    <row r="11596" spans="11:17">
      <c r="K11596" s="68"/>
      <c r="M11596" s="93"/>
      <c r="N11596" s="79"/>
      <c r="P11596" s="68"/>
      <c r="Q11596" s="79"/>
    </row>
    <row r="11597" spans="11:17">
      <c r="K11597" s="68"/>
      <c r="M11597" s="93"/>
      <c r="N11597" s="79"/>
      <c r="P11597" s="68"/>
      <c r="Q11597" s="79"/>
    </row>
    <row r="11598" spans="11:17">
      <c r="K11598" s="68"/>
      <c r="M11598" s="93"/>
      <c r="N11598" s="79"/>
      <c r="P11598" s="68"/>
      <c r="Q11598" s="79"/>
    </row>
    <row r="11599" spans="11:17">
      <c r="K11599" s="68"/>
      <c r="M11599" s="93"/>
      <c r="N11599" s="79"/>
      <c r="P11599" s="68"/>
      <c r="Q11599" s="79"/>
    </row>
    <row r="11600" spans="11:17">
      <c r="K11600" s="68"/>
      <c r="M11600" s="93"/>
      <c r="N11600" s="79"/>
      <c r="P11600" s="68"/>
      <c r="Q11600" s="79"/>
    </row>
    <row r="11601" spans="11:17">
      <c r="K11601" s="68"/>
      <c r="M11601" s="93"/>
      <c r="N11601" s="79"/>
      <c r="P11601" s="68"/>
      <c r="Q11601" s="79"/>
    </row>
    <row r="11602" spans="11:17">
      <c r="K11602" s="68"/>
      <c r="M11602" s="93"/>
      <c r="N11602" s="79"/>
      <c r="P11602" s="68"/>
      <c r="Q11602" s="79"/>
    </row>
    <row r="11603" spans="11:17">
      <c r="K11603" s="68"/>
      <c r="M11603" s="93"/>
      <c r="N11603" s="79"/>
      <c r="P11603" s="68"/>
      <c r="Q11603" s="79"/>
    </row>
    <row r="11604" spans="11:17">
      <c r="K11604" s="68"/>
      <c r="M11604" s="93"/>
      <c r="N11604" s="79"/>
      <c r="P11604" s="68"/>
      <c r="Q11604" s="79"/>
    </row>
    <row r="11605" spans="11:17">
      <c r="K11605" s="68"/>
      <c r="M11605" s="93"/>
      <c r="N11605" s="79"/>
      <c r="P11605" s="68"/>
      <c r="Q11605" s="79"/>
    </row>
    <row r="11606" spans="11:17">
      <c r="K11606" s="68"/>
      <c r="M11606" s="93"/>
      <c r="N11606" s="79"/>
      <c r="P11606" s="68"/>
      <c r="Q11606" s="79"/>
    </row>
    <row r="11607" spans="11:17">
      <c r="K11607" s="68"/>
      <c r="M11607" s="93"/>
      <c r="N11607" s="79"/>
      <c r="P11607" s="68"/>
      <c r="Q11607" s="79"/>
    </row>
    <row r="11608" spans="11:17">
      <c r="K11608" s="68"/>
      <c r="M11608" s="93"/>
      <c r="N11608" s="79"/>
      <c r="P11608" s="68"/>
      <c r="Q11608" s="79"/>
    </row>
    <row r="11609" spans="11:17">
      <c r="K11609" s="68"/>
      <c r="M11609" s="93"/>
      <c r="N11609" s="79"/>
      <c r="P11609" s="68"/>
      <c r="Q11609" s="79"/>
    </row>
    <row r="11610" spans="11:17">
      <c r="K11610" s="68"/>
      <c r="M11610" s="93"/>
      <c r="N11610" s="79"/>
      <c r="P11610" s="68"/>
      <c r="Q11610" s="79"/>
    </row>
    <row r="11611" spans="11:17">
      <c r="K11611" s="68"/>
      <c r="M11611" s="93"/>
      <c r="N11611" s="79"/>
      <c r="P11611" s="68"/>
      <c r="Q11611" s="79"/>
    </row>
    <row r="11612" spans="11:17">
      <c r="K11612" s="68"/>
      <c r="M11612" s="93"/>
      <c r="N11612" s="79"/>
      <c r="P11612" s="68"/>
      <c r="Q11612" s="79"/>
    </row>
    <row r="11613" spans="11:17">
      <c r="K11613" s="68"/>
      <c r="M11613" s="93"/>
      <c r="N11613" s="79"/>
      <c r="P11613" s="68"/>
      <c r="Q11613" s="79"/>
    </row>
    <row r="11614" spans="11:17">
      <c r="K11614" s="68"/>
      <c r="M11614" s="93"/>
      <c r="N11614" s="79"/>
      <c r="P11614" s="68"/>
      <c r="Q11614" s="79"/>
    </row>
    <row r="11615" spans="11:17">
      <c r="K11615" s="68"/>
      <c r="M11615" s="93"/>
      <c r="N11615" s="79"/>
      <c r="P11615" s="68"/>
      <c r="Q11615" s="79"/>
    </row>
    <row r="11616" spans="11:17">
      <c r="K11616" s="68"/>
      <c r="M11616" s="93"/>
      <c r="N11616" s="79"/>
      <c r="P11616" s="68"/>
      <c r="Q11616" s="79"/>
    </row>
    <row r="11617" spans="11:17">
      <c r="K11617" s="68"/>
      <c r="M11617" s="93"/>
      <c r="N11617" s="79"/>
      <c r="P11617" s="68"/>
      <c r="Q11617" s="79"/>
    </row>
    <row r="11618" spans="11:17">
      <c r="K11618" s="68"/>
      <c r="M11618" s="93"/>
      <c r="N11618" s="79"/>
      <c r="P11618" s="68"/>
      <c r="Q11618" s="79"/>
    </row>
    <row r="11619" spans="11:17">
      <c r="K11619" s="68"/>
      <c r="M11619" s="93"/>
      <c r="N11619" s="79"/>
      <c r="P11619" s="68"/>
      <c r="Q11619" s="79"/>
    </row>
    <row r="11620" spans="11:17">
      <c r="K11620" s="68"/>
      <c r="M11620" s="93"/>
      <c r="N11620" s="79"/>
      <c r="P11620" s="68"/>
      <c r="Q11620" s="79"/>
    </row>
    <row r="11621" spans="11:17">
      <c r="K11621" s="68"/>
      <c r="M11621" s="93"/>
      <c r="N11621" s="79"/>
      <c r="P11621" s="68"/>
      <c r="Q11621" s="79"/>
    </row>
    <row r="11622" spans="11:17">
      <c r="K11622" s="68"/>
      <c r="M11622" s="93"/>
      <c r="N11622" s="79"/>
      <c r="P11622" s="68"/>
      <c r="Q11622" s="79"/>
    </row>
    <row r="11623" spans="11:17">
      <c r="K11623" s="68"/>
      <c r="M11623" s="93"/>
      <c r="N11623" s="79"/>
      <c r="P11623" s="68"/>
      <c r="Q11623" s="79"/>
    </row>
    <row r="11624" spans="11:17">
      <c r="K11624" s="68"/>
      <c r="M11624" s="93"/>
      <c r="N11624" s="79"/>
      <c r="P11624" s="68"/>
      <c r="Q11624" s="79"/>
    </row>
    <row r="11625" spans="11:17">
      <c r="K11625" s="68"/>
      <c r="M11625" s="93"/>
      <c r="N11625" s="79"/>
      <c r="P11625" s="68"/>
      <c r="Q11625" s="79"/>
    </row>
    <row r="11626" spans="11:17">
      <c r="K11626" s="68"/>
      <c r="M11626" s="93"/>
      <c r="N11626" s="79"/>
      <c r="P11626" s="68"/>
      <c r="Q11626" s="79"/>
    </row>
    <row r="11627" spans="11:17">
      <c r="K11627" s="68"/>
      <c r="M11627" s="93"/>
      <c r="N11627" s="79"/>
      <c r="P11627" s="68"/>
      <c r="Q11627" s="79"/>
    </row>
    <row r="11628" spans="11:17">
      <c r="K11628" s="68"/>
      <c r="M11628" s="93"/>
      <c r="N11628" s="79"/>
      <c r="P11628" s="68"/>
      <c r="Q11628" s="79"/>
    </row>
    <row r="11629" spans="11:17">
      <c r="K11629" s="68"/>
      <c r="M11629" s="93"/>
      <c r="N11629" s="79"/>
      <c r="P11629" s="68"/>
      <c r="Q11629" s="79"/>
    </row>
    <row r="11630" spans="11:17">
      <c r="K11630" s="68"/>
      <c r="M11630" s="93"/>
      <c r="N11630" s="79"/>
      <c r="P11630" s="68"/>
      <c r="Q11630" s="79"/>
    </row>
    <row r="11631" spans="11:17">
      <c r="K11631" s="68"/>
      <c r="M11631" s="93"/>
      <c r="N11631" s="79"/>
      <c r="P11631" s="68"/>
      <c r="Q11631" s="79"/>
    </row>
    <row r="11632" spans="11:17">
      <c r="K11632" s="68"/>
      <c r="M11632" s="93"/>
      <c r="N11632" s="79"/>
      <c r="P11632" s="68"/>
      <c r="Q11632" s="79"/>
    </row>
    <row r="11633" spans="11:17">
      <c r="K11633" s="68"/>
      <c r="M11633" s="93"/>
      <c r="N11633" s="79"/>
      <c r="P11633" s="68"/>
      <c r="Q11633" s="79"/>
    </row>
    <row r="11634" spans="11:17">
      <c r="K11634" s="68"/>
      <c r="M11634" s="93"/>
      <c r="N11634" s="79"/>
      <c r="P11634" s="68"/>
      <c r="Q11634" s="79"/>
    </row>
    <row r="11635" spans="11:17">
      <c r="K11635" s="68"/>
      <c r="M11635" s="93"/>
      <c r="N11635" s="79"/>
      <c r="P11635" s="68"/>
      <c r="Q11635" s="79"/>
    </row>
    <row r="11636" spans="11:17">
      <c r="K11636" s="68"/>
      <c r="M11636" s="93"/>
      <c r="N11636" s="79"/>
      <c r="P11636" s="68"/>
      <c r="Q11636" s="79"/>
    </row>
    <row r="11637" spans="11:17">
      <c r="K11637" s="68"/>
      <c r="M11637" s="93"/>
      <c r="N11637" s="79"/>
      <c r="P11637" s="68"/>
      <c r="Q11637" s="79"/>
    </row>
    <row r="11638" spans="11:17">
      <c r="K11638" s="68"/>
      <c r="M11638" s="93"/>
      <c r="N11638" s="79"/>
      <c r="P11638" s="68"/>
      <c r="Q11638" s="79"/>
    </row>
    <row r="11639" spans="11:17">
      <c r="K11639" s="68"/>
      <c r="M11639" s="93"/>
      <c r="N11639" s="79"/>
      <c r="P11639" s="68"/>
      <c r="Q11639" s="79"/>
    </row>
    <row r="11640" spans="11:17">
      <c r="K11640" s="68"/>
      <c r="M11640" s="93"/>
      <c r="N11640" s="79"/>
      <c r="P11640" s="68"/>
      <c r="Q11640" s="79"/>
    </row>
    <row r="11641" spans="11:17">
      <c r="K11641" s="68"/>
      <c r="M11641" s="93"/>
      <c r="N11641" s="79"/>
      <c r="P11641" s="68"/>
      <c r="Q11641" s="79"/>
    </row>
    <row r="11642" spans="11:17">
      <c r="K11642" s="68"/>
      <c r="M11642" s="93"/>
      <c r="N11642" s="79"/>
      <c r="P11642" s="68"/>
      <c r="Q11642" s="79"/>
    </row>
    <row r="11643" spans="11:17">
      <c r="K11643" s="68"/>
      <c r="M11643" s="93"/>
      <c r="N11643" s="79"/>
      <c r="P11643" s="68"/>
      <c r="Q11643" s="79"/>
    </row>
    <row r="11644" spans="11:17">
      <c r="K11644" s="68"/>
      <c r="M11644" s="93"/>
      <c r="N11644" s="79"/>
      <c r="P11644" s="68"/>
      <c r="Q11644" s="79"/>
    </row>
    <row r="11645" spans="11:17">
      <c r="K11645" s="68"/>
      <c r="M11645" s="93"/>
      <c r="N11645" s="79"/>
      <c r="P11645" s="68"/>
      <c r="Q11645" s="79"/>
    </row>
    <row r="11646" spans="11:17">
      <c r="K11646" s="68"/>
      <c r="M11646" s="93"/>
      <c r="N11646" s="79"/>
      <c r="P11646" s="68"/>
      <c r="Q11646" s="79"/>
    </row>
    <row r="11647" spans="11:17">
      <c r="K11647" s="68"/>
      <c r="M11647" s="93"/>
      <c r="N11647" s="79"/>
      <c r="P11647" s="68"/>
      <c r="Q11647" s="79"/>
    </row>
    <row r="11648" spans="11:17">
      <c r="K11648" s="68"/>
      <c r="M11648" s="93"/>
      <c r="N11648" s="79"/>
      <c r="P11648" s="68"/>
      <c r="Q11648" s="79"/>
    </row>
    <row r="11649" spans="11:17">
      <c r="K11649" s="68"/>
      <c r="M11649" s="93"/>
      <c r="N11649" s="79"/>
      <c r="P11649" s="68"/>
      <c r="Q11649" s="79"/>
    </row>
    <row r="11650" spans="11:17">
      <c r="K11650" s="68"/>
      <c r="M11650" s="93"/>
      <c r="N11650" s="79"/>
      <c r="P11650" s="68"/>
      <c r="Q11650" s="79"/>
    </row>
    <row r="11651" spans="11:17">
      <c r="K11651" s="68"/>
      <c r="M11651" s="93"/>
      <c r="N11651" s="79"/>
      <c r="P11651" s="68"/>
      <c r="Q11651" s="79"/>
    </row>
    <row r="11652" spans="11:17">
      <c r="K11652" s="68"/>
      <c r="M11652" s="93"/>
      <c r="N11652" s="79"/>
      <c r="P11652" s="68"/>
      <c r="Q11652" s="79"/>
    </row>
    <row r="11653" spans="11:17">
      <c r="K11653" s="68"/>
      <c r="M11653" s="93"/>
      <c r="N11653" s="79"/>
      <c r="P11653" s="68"/>
      <c r="Q11653" s="79"/>
    </row>
    <row r="11654" spans="11:17">
      <c r="K11654" s="68"/>
      <c r="M11654" s="93"/>
      <c r="N11654" s="79"/>
      <c r="P11654" s="68"/>
      <c r="Q11654" s="79"/>
    </row>
    <row r="11655" spans="11:17">
      <c r="K11655" s="68"/>
      <c r="M11655" s="93"/>
      <c r="N11655" s="79"/>
      <c r="P11655" s="68"/>
      <c r="Q11655" s="79"/>
    </row>
    <row r="11656" spans="11:17">
      <c r="K11656" s="68"/>
      <c r="M11656" s="93"/>
      <c r="N11656" s="79"/>
      <c r="P11656" s="68"/>
      <c r="Q11656" s="79"/>
    </row>
    <row r="11657" spans="11:17">
      <c r="K11657" s="68"/>
      <c r="M11657" s="93"/>
      <c r="N11657" s="79"/>
      <c r="P11657" s="68"/>
      <c r="Q11657" s="79"/>
    </row>
    <row r="11658" spans="11:17">
      <c r="K11658" s="68"/>
      <c r="M11658" s="93"/>
      <c r="N11658" s="79"/>
      <c r="P11658" s="68"/>
      <c r="Q11658" s="79"/>
    </row>
    <row r="11659" spans="11:17">
      <c r="K11659" s="68"/>
      <c r="M11659" s="93"/>
      <c r="N11659" s="79"/>
      <c r="P11659" s="68"/>
      <c r="Q11659" s="79"/>
    </row>
    <row r="11660" spans="11:17">
      <c r="K11660" s="68"/>
      <c r="M11660" s="93"/>
      <c r="N11660" s="79"/>
      <c r="P11660" s="68"/>
      <c r="Q11660" s="79"/>
    </row>
    <row r="11661" spans="11:17">
      <c r="K11661" s="68"/>
      <c r="M11661" s="93"/>
      <c r="N11661" s="79"/>
      <c r="P11661" s="68"/>
      <c r="Q11661" s="79"/>
    </row>
    <row r="11662" spans="11:17">
      <c r="K11662" s="68"/>
      <c r="M11662" s="93"/>
      <c r="N11662" s="79"/>
      <c r="P11662" s="68"/>
      <c r="Q11662" s="79"/>
    </row>
    <row r="11663" spans="11:17">
      <c r="K11663" s="68"/>
      <c r="M11663" s="93"/>
      <c r="N11663" s="79"/>
      <c r="P11663" s="68"/>
      <c r="Q11663" s="79"/>
    </row>
    <row r="11664" spans="11:17">
      <c r="K11664" s="68"/>
      <c r="M11664" s="93"/>
      <c r="N11664" s="79"/>
      <c r="P11664" s="68"/>
      <c r="Q11664" s="79"/>
    </row>
    <row r="11665" spans="11:17">
      <c r="K11665" s="68"/>
      <c r="M11665" s="93"/>
      <c r="N11665" s="79"/>
      <c r="P11665" s="68"/>
      <c r="Q11665" s="79"/>
    </row>
    <row r="11666" spans="11:17">
      <c r="K11666" s="68"/>
      <c r="M11666" s="93"/>
      <c r="N11666" s="79"/>
      <c r="P11666" s="68"/>
      <c r="Q11666" s="79"/>
    </row>
    <row r="11667" spans="11:17">
      <c r="K11667" s="68"/>
      <c r="M11667" s="93"/>
      <c r="N11667" s="79"/>
      <c r="P11667" s="68"/>
      <c r="Q11667" s="79"/>
    </row>
    <row r="11668" spans="11:17">
      <c r="K11668" s="68"/>
      <c r="M11668" s="93"/>
      <c r="N11668" s="79"/>
      <c r="P11668" s="68"/>
      <c r="Q11668" s="79"/>
    </row>
    <row r="11669" spans="11:17">
      <c r="K11669" s="68"/>
      <c r="M11669" s="93"/>
      <c r="N11669" s="79"/>
      <c r="P11669" s="68"/>
      <c r="Q11669" s="79"/>
    </row>
    <row r="11670" spans="11:17">
      <c r="K11670" s="68"/>
      <c r="M11670" s="93"/>
      <c r="N11670" s="79"/>
      <c r="P11670" s="68"/>
      <c r="Q11670" s="79"/>
    </row>
    <row r="11671" spans="11:17">
      <c r="K11671" s="68"/>
      <c r="M11671" s="93"/>
      <c r="N11671" s="79"/>
      <c r="P11671" s="68"/>
      <c r="Q11671" s="79"/>
    </row>
    <row r="11672" spans="11:17">
      <c r="K11672" s="68"/>
      <c r="M11672" s="93"/>
      <c r="N11672" s="79"/>
      <c r="P11672" s="68"/>
      <c r="Q11672" s="79"/>
    </row>
    <row r="11673" spans="11:17">
      <c r="K11673" s="68"/>
      <c r="M11673" s="93"/>
      <c r="N11673" s="79"/>
      <c r="P11673" s="68"/>
      <c r="Q11673" s="79"/>
    </row>
    <row r="11674" spans="11:17">
      <c r="K11674" s="68"/>
      <c r="M11674" s="93"/>
      <c r="N11674" s="79"/>
      <c r="P11674" s="68"/>
      <c r="Q11674" s="79"/>
    </row>
    <row r="11675" spans="11:17">
      <c r="K11675" s="68"/>
      <c r="M11675" s="93"/>
      <c r="N11675" s="79"/>
      <c r="P11675" s="68"/>
      <c r="Q11675" s="79"/>
    </row>
    <row r="11676" spans="11:17">
      <c r="K11676" s="68"/>
      <c r="M11676" s="93"/>
      <c r="N11676" s="79"/>
      <c r="P11676" s="68"/>
      <c r="Q11676" s="79"/>
    </row>
    <row r="11677" spans="11:17">
      <c r="K11677" s="68"/>
      <c r="M11677" s="93"/>
      <c r="N11677" s="79"/>
      <c r="P11677" s="68"/>
      <c r="Q11677" s="79"/>
    </row>
    <row r="11678" spans="11:17">
      <c r="K11678" s="68"/>
      <c r="M11678" s="93"/>
      <c r="N11678" s="79"/>
      <c r="P11678" s="68"/>
      <c r="Q11678" s="79"/>
    </row>
    <row r="11679" spans="11:17">
      <c r="K11679" s="68"/>
      <c r="M11679" s="93"/>
      <c r="N11679" s="79"/>
      <c r="P11679" s="68"/>
      <c r="Q11679" s="79"/>
    </row>
    <row r="11680" spans="11:17">
      <c r="K11680" s="68"/>
      <c r="M11680" s="93"/>
      <c r="N11680" s="79"/>
      <c r="P11680" s="68"/>
      <c r="Q11680" s="79"/>
    </row>
    <row r="11681" spans="11:17">
      <c r="K11681" s="68"/>
      <c r="M11681" s="93"/>
      <c r="N11681" s="79"/>
      <c r="P11681" s="68"/>
      <c r="Q11681" s="79"/>
    </row>
    <row r="11682" spans="11:17">
      <c r="K11682" s="68"/>
      <c r="M11682" s="93"/>
      <c r="N11682" s="79"/>
      <c r="P11682" s="68"/>
      <c r="Q11682" s="79"/>
    </row>
    <row r="11683" spans="11:17">
      <c r="K11683" s="68"/>
      <c r="M11683" s="93"/>
      <c r="N11683" s="79"/>
      <c r="P11683" s="68"/>
      <c r="Q11683" s="79"/>
    </row>
    <row r="11684" spans="11:17">
      <c r="K11684" s="68"/>
      <c r="M11684" s="93"/>
      <c r="N11684" s="79"/>
      <c r="P11684" s="68"/>
      <c r="Q11684" s="79"/>
    </row>
    <row r="11685" spans="11:17">
      <c r="K11685" s="68"/>
      <c r="M11685" s="93"/>
      <c r="N11685" s="79"/>
      <c r="P11685" s="68"/>
      <c r="Q11685" s="79"/>
    </row>
    <row r="11686" spans="11:17">
      <c r="K11686" s="68"/>
      <c r="M11686" s="93"/>
      <c r="N11686" s="79"/>
      <c r="P11686" s="68"/>
      <c r="Q11686" s="79"/>
    </row>
    <row r="11687" spans="11:17">
      <c r="K11687" s="68"/>
      <c r="M11687" s="93"/>
      <c r="N11687" s="79"/>
      <c r="P11687" s="68"/>
      <c r="Q11687" s="79"/>
    </row>
    <row r="11688" spans="11:17">
      <c r="K11688" s="68"/>
      <c r="M11688" s="93"/>
      <c r="N11688" s="79"/>
      <c r="P11688" s="68"/>
      <c r="Q11688" s="79"/>
    </row>
    <row r="11689" spans="11:17">
      <c r="K11689" s="68"/>
      <c r="M11689" s="93"/>
      <c r="N11689" s="79"/>
      <c r="P11689" s="68"/>
      <c r="Q11689" s="79"/>
    </row>
    <row r="11690" spans="11:17">
      <c r="K11690" s="68"/>
      <c r="M11690" s="93"/>
      <c r="N11690" s="79"/>
      <c r="P11690" s="68"/>
      <c r="Q11690" s="79"/>
    </row>
    <row r="11691" spans="11:17">
      <c r="K11691" s="68"/>
      <c r="M11691" s="93"/>
      <c r="N11691" s="79"/>
      <c r="P11691" s="68"/>
      <c r="Q11691" s="79"/>
    </row>
    <row r="11692" spans="11:17">
      <c r="K11692" s="68"/>
      <c r="M11692" s="93"/>
      <c r="N11692" s="79"/>
      <c r="P11692" s="68"/>
      <c r="Q11692" s="79"/>
    </row>
    <row r="11693" spans="11:17">
      <c r="K11693" s="68"/>
      <c r="M11693" s="93"/>
      <c r="N11693" s="79"/>
      <c r="P11693" s="68"/>
      <c r="Q11693" s="79"/>
    </row>
    <row r="11694" spans="11:17">
      <c r="K11694" s="68"/>
      <c r="M11694" s="93"/>
      <c r="N11694" s="79"/>
      <c r="P11694" s="68"/>
      <c r="Q11694" s="79"/>
    </row>
    <row r="11695" spans="11:17">
      <c r="K11695" s="68"/>
      <c r="M11695" s="93"/>
      <c r="N11695" s="79"/>
      <c r="P11695" s="68"/>
      <c r="Q11695" s="79"/>
    </row>
    <row r="11696" spans="11:17">
      <c r="K11696" s="68"/>
      <c r="M11696" s="93"/>
      <c r="N11696" s="79"/>
      <c r="P11696" s="68"/>
      <c r="Q11696" s="79"/>
    </row>
    <row r="11697" spans="11:17">
      <c r="K11697" s="68"/>
      <c r="M11697" s="93"/>
      <c r="N11697" s="79"/>
      <c r="P11697" s="68"/>
      <c r="Q11697" s="79"/>
    </row>
    <row r="11698" spans="11:17">
      <c r="K11698" s="68"/>
      <c r="M11698" s="93"/>
      <c r="N11698" s="79"/>
      <c r="P11698" s="68"/>
      <c r="Q11698" s="79"/>
    </row>
    <row r="11699" spans="11:17">
      <c r="K11699" s="68"/>
      <c r="M11699" s="93"/>
      <c r="N11699" s="79"/>
      <c r="P11699" s="68"/>
      <c r="Q11699" s="79"/>
    </row>
    <row r="11700" spans="11:17">
      <c r="K11700" s="68"/>
      <c r="M11700" s="93"/>
      <c r="N11700" s="79"/>
      <c r="P11700" s="68"/>
      <c r="Q11700" s="79"/>
    </row>
    <row r="11701" spans="11:17">
      <c r="K11701" s="68"/>
      <c r="M11701" s="93"/>
      <c r="N11701" s="79"/>
      <c r="P11701" s="68"/>
      <c r="Q11701" s="79"/>
    </row>
    <row r="11702" spans="11:17">
      <c r="K11702" s="68"/>
      <c r="M11702" s="93"/>
      <c r="N11702" s="79"/>
      <c r="P11702" s="68"/>
      <c r="Q11702" s="79"/>
    </row>
    <row r="11703" spans="11:17">
      <c r="K11703" s="68"/>
      <c r="M11703" s="93"/>
      <c r="N11703" s="79"/>
      <c r="P11703" s="68"/>
      <c r="Q11703" s="79"/>
    </row>
    <row r="11704" spans="11:17">
      <c r="K11704" s="68"/>
      <c r="M11704" s="93"/>
      <c r="N11704" s="79"/>
      <c r="P11704" s="68"/>
      <c r="Q11704" s="79"/>
    </row>
    <row r="11705" spans="11:17">
      <c r="K11705" s="68"/>
      <c r="M11705" s="93"/>
      <c r="N11705" s="79"/>
      <c r="P11705" s="68"/>
      <c r="Q11705" s="79"/>
    </row>
    <row r="11706" spans="11:17">
      <c r="K11706" s="68"/>
      <c r="M11706" s="93"/>
      <c r="N11706" s="79"/>
      <c r="P11706" s="68"/>
      <c r="Q11706" s="79"/>
    </row>
    <row r="11707" spans="11:17">
      <c r="K11707" s="68"/>
      <c r="M11707" s="93"/>
      <c r="N11707" s="79"/>
      <c r="P11707" s="68"/>
      <c r="Q11707" s="79"/>
    </row>
    <row r="11708" spans="11:17">
      <c r="K11708" s="68"/>
      <c r="M11708" s="93"/>
      <c r="N11708" s="79"/>
      <c r="P11708" s="68"/>
      <c r="Q11708" s="79"/>
    </row>
    <row r="11709" spans="11:17">
      <c r="K11709" s="68"/>
      <c r="M11709" s="93"/>
      <c r="N11709" s="79"/>
      <c r="P11709" s="68"/>
      <c r="Q11709" s="79"/>
    </row>
    <row r="11710" spans="11:17">
      <c r="K11710" s="68"/>
      <c r="M11710" s="93"/>
      <c r="N11710" s="79"/>
      <c r="P11710" s="68"/>
      <c r="Q11710" s="79"/>
    </row>
    <row r="11711" spans="11:17">
      <c r="K11711" s="68"/>
      <c r="M11711" s="93"/>
      <c r="N11711" s="79"/>
      <c r="P11711" s="68"/>
      <c r="Q11711" s="79"/>
    </row>
    <row r="11712" spans="11:17">
      <c r="K11712" s="68"/>
      <c r="M11712" s="93"/>
      <c r="N11712" s="79"/>
      <c r="P11712" s="68"/>
      <c r="Q11712" s="79"/>
    </row>
    <row r="11713" spans="11:17">
      <c r="K11713" s="68"/>
      <c r="M11713" s="93"/>
      <c r="N11713" s="79"/>
      <c r="P11713" s="68"/>
      <c r="Q11713" s="79"/>
    </row>
    <row r="11714" spans="11:17">
      <c r="K11714" s="68"/>
      <c r="M11714" s="93"/>
      <c r="N11714" s="79"/>
      <c r="P11714" s="68"/>
      <c r="Q11714" s="79"/>
    </row>
    <row r="11715" spans="11:17">
      <c r="K11715" s="68"/>
      <c r="M11715" s="93"/>
      <c r="N11715" s="79"/>
      <c r="P11715" s="68"/>
      <c r="Q11715" s="79"/>
    </row>
    <row r="11716" spans="11:17">
      <c r="K11716" s="68"/>
      <c r="M11716" s="93"/>
      <c r="N11716" s="79"/>
      <c r="P11716" s="68"/>
      <c r="Q11716" s="79"/>
    </row>
    <row r="11717" spans="11:17">
      <c r="K11717" s="68"/>
      <c r="M11717" s="93"/>
      <c r="N11717" s="79"/>
      <c r="P11717" s="68"/>
      <c r="Q11717" s="79"/>
    </row>
    <row r="11718" spans="11:17">
      <c r="K11718" s="68"/>
      <c r="M11718" s="93"/>
      <c r="N11718" s="79"/>
      <c r="P11718" s="68"/>
      <c r="Q11718" s="79"/>
    </row>
    <row r="11719" spans="11:17">
      <c r="K11719" s="68"/>
      <c r="M11719" s="93"/>
      <c r="N11719" s="79"/>
      <c r="P11719" s="68"/>
      <c r="Q11719" s="79"/>
    </row>
    <row r="11720" spans="11:17">
      <c r="K11720" s="68"/>
      <c r="M11720" s="93"/>
      <c r="N11720" s="79"/>
      <c r="P11720" s="68"/>
      <c r="Q11720" s="79"/>
    </row>
    <row r="11721" spans="11:17">
      <c r="K11721" s="68"/>
      <c r="M11721" s="93"/>
      <c r="N11721" s="79"/>
      <c r="P11721" s="68"/>
      <c r="Q11721" s="79"/>
    </row>
    <row r="11722" spans="11:17">
      <c r="K11722" s="68"/>
      <c r="M11722" s="93"/>
      <c r="N11722" s="79"/>
      <c r="P11722" s="68"/>
      <c r="Q11722" s="79"/>
    </row>
    <row r="11723" spans="11:17">
      <c r="K11723" s="68"/>
      <c r="M11723" s="93"/>
      <c r="N11723" s="79"/>
      <c r="P11723" s="68"/>
      <c r="Q11723" s="79"/>
    </row>
    <row r="11724" spans="11:17">
      <c r="K11724" s="68"/>
      <c r="M11724" s="93"/>
      <c r="N11724" s="79"/>
      <c r="P11724" s="68"/>
      <c r="Q11724" s="79"/>
    </row>
    <row r="11725" spans="11:17">
      <c r="K11725" s="68"/>
      <c r="M11725" s="93"/>
      <c r="N11725" s="79"/>
      <c r="P11725" s="68"/>
      <c r="Q11725" s="79"/>
    </row>
    <row r="11726" spans="11:17">
      <c r="K11726" s="68"/>
      <c r="M11726" s="93"/>
      <c r="N11726" s="79"/>
      <c r="P11726" s="68"/>
      <c r="Q11726" s="79"/>
    </row>
    <row r="11727" spans="11:17">
      <c r="K11727" s="68"/>
      <c r="M11727" s="93"/>
      <c r="N11727" s="79"/>
      <c r="P11727" s="68"/>
      <c r="Q11727" s="79"/>
    </row>
    <row r="11728" spans="11:17">
      <c r="K11728" s="68"/>
      <c r="M11728" s="93"/>
      <c r="N11728" s="79"/>
      <c r="P11728" s="68"/>
      <c r="Q11728" s="79"/>
    </row>
    <row r="11729" spans="11:17">
      <c r="K11729" s="68"/>
      <c r="M11729" s="93"/>
      <c r="N11729" s="79"/>
      <c r="P11729" s="68"/>
      <c r="Q11729" s="79"/>
    </row>
    <row r="11730" spans="11:17">
      <c r="K11730" s="68"/>
      <c r="M11730" s="93"/>
      <c r="N11730" s="79"/>
      <c r="P11730" s="68"/>
      <c r="Q11730" s="79"/>
    </row>
    <row r="11731" spans="11:17">
      <c r="K11731" s="68"/>
      <c r="M11731" s="93"/>
      <c r="N11731" s="79"/>
      <c r="P11731" s="68"/>
      <c r="Q11731" s="79"/>
    </row>
    <row r="11732" spans="11:17">
      <c r="K11732" s="68"/>
      <c r="M11732" s="93"/>
      <c r="N11732" s="79"/>
      <c r="P11732" s="68"/>
      <c r="Q11732" s="79"/>
    </row>
    <row r="11733" spans="11:17">
      <c r="K11733" s="68"/>
      <c r="M11733" s="93"/>
      <c r="N11733" s="79"/>
      <c r="P11733" s="68"/>
      <c r="Q11733" s="79"/>
    </row>
    <row r="11734" spans="11:17">
      <c r="K11734" s="68"/>
      <c r="M11734" s="93"/>
      <c r="N11734" s="79"/>
      <c r="P11734" s="68"/>
      <c r="Q11734" s="79"/>
    </row>
    <row r="11735" spans="11:17">
      <c r="K11735" s="68"/>
      <c r="M11735" s="93"/>
      <c r="N11735" s="79"/>
      <c r="P11735" s="68"/>
      <c r="Q11735" s="79"/>
    </row>
    <row r="11736" spans="11:17">
      <c r="K11736" s="68"/>
      <c r="M11736" s="93"/>
      <c r="N11736" s="79"/>
      <c r="P11736" s="68"/>
      <c r="Q11736" s="79"/>
    </row>
    <row r="11737" spans="11:17">
      <c r="K11737" s="68"/>
      <c r="M11737" s="93"/>
      <c r="N11737" s="79"/>
      <c r="P11737" s="68"/>
      <c r="Q11737" s="79"/>
    </row>
    <row r="11738" spans="11:17">
      <c r="K11738" s="68"/>
      <c r="M11738" s="93"/>
      <c r="N11738" s="79"/>
      <c r="P11738" s="68"/>
      <c r="Q11738" s="79"/>
    </row>
    <row r="11739" spans="11:17">
      <c r="K11739" s="68"/>
      <c r="M11739" s="93"/>
      <c r="N11739" s="79"/>
      <c r="P11739" s="68"/>
      <c r="Q11739" s="79"/>
    </row>
    <row r="11740" spans="11:17">
      <c r="K11740" s="68"/>
      <c r="M11740" s="93"/>
      <c r="N11740" s="79"/>
      <c r="P11740" s="68"/>
      <c r="Q11740" s="79"/>
    </row>
    <row r="11741" spans="11:17">
      <c r="K11741" s="68"/>
      <c r="M11741" s="93"/>
      <c r="N11741" s="79"/>
      <c r="P11741" s="68"/>
      <c r="Q11741" s="79"/>
    </row>
    <row r="11742" spans="11:17">
      <c r="K11742" s="68"/>
      <c r="M11742" s="93"/>
      <c r="N11742" s="79"/>
      <c r="P11742" s="68"/>
      <c r="Q11742" s="79"/>
    </row>
    <row r="11743" spans="11:17">
      <c r="K11743" s="68"/>
      <c r="M11743" s="93"/>
      <c r="N11743" s="79"/>
      <c r="P11743" s="68"/>
      <c r="Q11743" s="79"/>
    </row>
    <row r="11744" spans="11:17">
      <c r="K11744" s="68"/>
      <c r="M11744" s="93"/>
      <c r="N11744" s="79"/>
      <c r="P11744" s="68"/>
      <c r="Q11744" s="79"/>
    </row>
    <row r="11745" spans="11:17">
      <c r="K11745" s="68"/>
      <c r="M11745" s="93"/>
      <c r="N11745" s="79"/>
      <c r="P11745" s="68"/>
      <c r="Q11745" s="79"/>
    </row>
    <row r="11746" spans="11:17">
      <c r="K11746" s="68"/>
      <c r="M11746" s="93"/>
      <c r="N11746" s="79"/>
      <c r="P11746" s="68"/>
      <c r="Q11746" s="79"/>
    </row>
    <row r="11747" spans="11:17">
      <c r="K11747" s="68"/>
      <c r="M11747" s="93"/>
      <c r="N11747" s="79"/>
      <c r="P11747" s="68"/>
      <c r="Q11747" s="79"/>
    </row>
    <row r="11748" spans="11:17">
      <c r="K11748" s="68"/>
      <c r="M11748" s="93"/>
      <c r="N11748" s="79"/>
      <c r="P11748" s="68"/>
      <c r="Q11748" s="79"/>
    </row>
    <row r="11749" spans="11:17">
      <c r="K11749" s="68"/>
      <c r="M11749" s="93"/>
      <c r="N11749" s="79"/>
      <c r="P11749" s="68"/>
      <c r="Q11749" s="79"/>
    </row>
    <row r="11750" spans="11:17">
      <c r="K11750" s="68"/>
      <c r="M11750" s="93"/>
      <c r="N11750" s="79"/>
      <c r="P11750" s="68"/>
      <c r="Q11750" s="79"/>
    </row>
    <row r="11751" spans="11:17">
      <c r="K11751" s="68"/>
      <c r="M11751" s="93"/>
      <c r="N11751" s="79"/>
      <c r="P11751" s="68"/>
      <c r="Q11751" s="79"/>
    </row>
    <row r="11752" spans="11:17">
      <c r="K11752" s="68"/>
      <c r="M11752" s="93"/>
      <c r="N11752" s="79"/>
      <c r="P11752" s="68"/>
      <c r="Q11752" s="79"/>
    </row>
    <row r="11753" spans="11:17">
      <c r="K11753" s="68"/>
      <c r="M11753" s="93"/>
      <c r="N11753" s="79"/>
      <c r="P11753" s="68"/>
      <c r="Q11753" s="79"/>
    </row>
    <row r="11754" spans="11:17">
      <c r="K11754" s="68"/>
      <c r="M11754" s="93"/>
      <c r="N11754" s="79"/>
      <c r="P11754" s="68"/>
      <c r="Q11754" s="79"/>
    </row>
    <row r="11755" spans="11:17">
      <c r="K11755" s="68"/>
      <c r="M11755" s="93"/>
      <c r="N11755" s="79"/>
      <c r="P11755" s="68"/>
      <c r="Q11755" s="79"/>
    </row>
    <row r="11756" spans="11:17">
      <c r="K11756" s="68"/>
      <c r="M11756" s="93"/>
      <c r="N11756" s="79"/>
      <c r="P11756" s="68"/>
      <c r="Q11756" s="79"/>
    </row>
    <row r="11757" spans="11:17">
      <c r="K11757" s="68"/>
      <c r="M11757" s="93"/>
      <c r="N11757" s="79"/>
      <c r="P11757" s="68"/>
      <c r="Q11757" s="79"/>
    </row>
    <row r="11758" spans="11:17">
      <c r="K11758" s="68"/>
      <c r="M11758" s="93"/>
      <c r="N11758" s="79"/>
      <c r="P11758" s="68"/>
      <c r="Q11758" s="79"/>
    </row>
    <row r="11759" spans="11:17">
      <c r="K11759" s="68"/>
      <c r="M11759" s="93"/>
      <c r="N11759" s="79"/>
      <c r="P11759" s="68"/>
      <c r="Q11759" s="79"/>
    </row>
    <row r="11760" spans="11:17">
      <c r="K11760" s="68"/>
      <c r="M11760" s="93"/>
      <c r="N11760" s="79"/>
      <c r="P11760" s="68"/>
      <c r="Q11760" s="79"/>
    </row>
    <row r="11761" spans="11:17">
      <c r="K11761" s="68"/>
      <c r="M11761" s="93"/>
      <c r="N11761" s="79"/>
      <c r="P11761" s="68"/>
      <c r="Q11761" s="79"/>
    </row>
    <row r="11762" spans="11:17">
      <c r="K11762" s="68"/>
      <c r="M11762" s="93"/>
      <c r="N11762" s="79"/>
      <c r="P11762" s="68"/>
      <c r="Q11762" s="79"/>
    </row>
    <row r="11763" spans="11:17">
      <c r="K11763" s="68"/>
      <c r="M11763" s="93"/>
      <c r="N11763" s="79"/>
      <c r="P11763" s="68"/>
      <c r="Q11763" s="79"/>
    </row>
    <row r="11764" spans="11:17">
      <c r="K11764" s="68"/>
      <c r="M11764" s="93"/>
      <c r="N11764" s="79"/>
      <c r="P11764" s="68"/>
      <c r="Q11764" s="79"/>
    </row>
    <row r="11765" spans="11:17">
      <c r="K11765" s="68"/>
      <c r="M11765" s="93"/>
      <c r="N11765" s="79"/>
      <c r="P11765" s="68"/>
      <c r="Q11765" s="79"/>
    </row>
    <row r="11766" spans="11:17">
      <c r="K11766" s="68"/>
      <c r="M11766" s="93"/>
      <c r="N11766" s="79"/>
      <c r="P11766" s="68"/>
      <c r="Q11766" s="79"/>
    </row>
    <row r="11767" spans="11:17">
      <c r="K11767" s="68"/>
      <c r="M11767" s="93"/>
      <c r="N11767" s="79"/>
      <c r="P11767" s="68"/>
      <c r="Q11767" s="79"/>
    </row>
    <row r="11768" spans="11:17">
      <c r="K11768" s="68"/>
      <c r="M11768" s="93"/>
      <c r="N11768" s="79"/>
      <c r="P11768" s="68"/>
      <c r="Q11768" s="79"/>
    </row>
    <row r="11769" spans="11:17">
      <c r="K11769" s="68"/>
      <c r="M11769" s="93"/>
      <c r="N11769" s="79"/>
      <c r="P11769" s="68"/>
      <c r="Q11769" s="79"/>
    </row>
    <row r="11770" spans="11:17">
      <c r="K11770" s="68"/>
      <c r="M11770" s="93"/>
      <c r="N11770" s="79"/>
      <c r="P11770" s="68"/>
      <c r="Q11770" s="79"/>
    </row>
    <row r="11771" spans="11:17">
      <c r="K11771" s="68"/>
      <c r="M11771" s="93"/>
      <c r="N11771" s="79"/>
      <c r="P11771" s="68"/>
      <c r="Q11771" s="79"/>
    </row>
    <row r="11772" spans="11:17">
      <c r="K11772" s="68"/>
      <c r="M11772" s="93"/>
      <c r="N11772" s="79"/>
      <c r="P11772" s="68"/>
      <c r="Q11772" s="79"/>
    </row>
    <row r="11773" spans="11:17">
      <c r="K11773" s="68"/>
      <c r="M11773" s="93"/>
      <c r="N11773" s="79"/>
      <c r="P11773" s="68"/>
      <c r="Q11773" s="79"/>
    </row>
    <row r="11774" spans="11:17">
      <c r="K11774" s="68"/>
      <c r="M11774" s="93"/>
      <c r="N11774" s="79"/>
      <c r="P11774" s="68"/>
      <c r="Q11774" s="79"/>
    </row>
    <row r="11775" spans="11:17">
      <c r="K11775" s="68"/>
      <c r="M11775" s="93"/>
      <c r="N11775" s="79"/>
      <c r="P11775" s="68"/>
      <c r="Q11775" s="79"/>
    </row>
    <row r="11776" spans="11:17">
      <c r="K11776" s="68"/>
      <c r="M11776" s="93"/>
      <c r="N11776" s="79"/>
      <c r="P11776" s="68"/>
      <c r="Q11776" s="79"/>
    </row>
    <row r="11777" spans="11:17">
      <c r="K11777" s="68"/>
      <c r="M11777" s="93"/>
      <c r="N11777" s="79"/>
      <c r="P11777" s="68"/>
      <c r="Q11777" s="79"/>
    </row>
    <row r="11778" spans="11:17">
      <c r="K11778" s="68"/>
      <c r="M11778" s="93"/>
      <c r="N11778" s="79"/>
      <c r="P11778" s="68"/>
      <c r="Q11778" s="79"/>
    </row>
    <row r="11779" spans="11:17">
      <c r="K11779" s="68"/>
      <c r="M11779" s="93"/>
      <c r="N11779" s="79"/>
      <c r="P11779" s="68"/>
      <c r="Q11779" s="79"/>
    </row>
    <row r="11780" spans="11:17">
      <c r="K11780" s="68"/>
      <c r="M11780" s="93"/>
      <c r="N11780" s="79"/>
      <c r="P11780" s="68"/>
      <c r="Q11780" s="79"/>
    </row>
    <row r="11781" spans="11:17">
      <c r="K11781" s="68"/>
      <c r="M11781" s="93"/>
      <c r="N11781" s="79"/>
      <c r="P11781" s="68"/>
      <c r="Q11781" s="79"/>
    </row>
    <row r="11782" spans="11:17">
      <c r="K11782" s="68"/>
      <c r="M11782" s="93"/>
      <c r="N11782" s="79"/>
      <c r="P11782" s="68"/>
      <c r="Q11782" s="79"/>
    </row>
    <row r="11783" spans="11:17">
      <c r="K11783" s="68"/>
      <c r="M11783" s="93"/>
      <c r="N11783" s="79"/>
      <c r="P11783" s="68"/>
      <c r="Q11783" s="79"/>
    </row>
    <row r="11784" spans="11:17">
      <c r="K11784" s="68"/>
      <c r="M11784" s="93"/>
      <c r="N11784" s="79"/>
      <c r="P11784" s="68"/>
      <c r="Q11784" s="79"/>
    </row>
    <row r="11785" spans="11:17">
      <c r="K11785" s="68"/>
      <c r="M11785" s="93"/>
      <c r="N11785" s="79"/>
      <c r="P11785" s="68"/>
      <c r="Q11785" s="79"/>
    </row>
    <row r="11786" spans="11:17">
      <c r="K11786" s="68"/>
      <c r="M11786" s="93"/>
      <c r="N11786" s="79"/>
      <c r="P11786" s="68"/>
      <c r="Q11786" s="79"/>
    </row>
    <row r="11787" spans="11:17">
      <c r="K11787" s="68"/>
      <c r="M11787" s="93"/>
      <c r="N11787" s="79"/>
      <c r="P11787" s="68"/>
      <c r="Q11787" s="79"/>
    </row>
    <row r="11788" spans="11:17">
      <c r="K11788" s="68"/>
      <c r="M11788" s="93"/>
      <c r="N11788" s="79"/>
      <c r="P11788" s="68"/>
      <c r="Q11788" s="79"/>
    </row>
    <row r="11789" spans="11:17">
      <c r="K11789" s="68"/>
      <c r="M11789" s="93"/>
      <c r="N11789" s="79"/>
      <c r="P11789" s="68"/>
      <c r="Q11789" s="79"/>
    </row>
    <row r="11790" spans="11:17">
      <c r="K11790" s="68"/>
      <c r="M11790" s="93"/>
      <c r="N11790" s="79"/>
      <c r="P11790" s="68"/>
      <c r="Q11790" s="79"/>
    </row>
    <row r="11791" spans="11:17">
      <c r="K11791" s="68"/>
      <c r="M11791" s="93"/>
      <c r="N11791" s="79"/>
      <c r="P11791" s="68"/>
      <c r="Q11791" s="79"/>
    </row>
    <row r="11792" spans="11:17">
      <c r="K11792" s="68"/>
      <c r="M11792" s="93"/>
      <c r="N11792" s="79"/>
      <c r="P11792" s="68"/>
      <c r="Q11792" s="79"/>
    </row>
    <row r="11793" spans="11:17">
      <c r="K11793" s="68"/>
      <c r="M11793" s="93"/>
      <c r="N11793" s="79"/>
      <c r="P11793" s="68"/>
      <c r="Q11793" s="79"/>
    </row>
    <row r="11794" spans="11:17">
      <c r="K11794" s="68"/>
      <c r="M11794" s="93"/>
      <c r="N11794" s="79"/>
      <c r="P11794" s="68"/>
      <c r="Q11794" s="79"/>
    </row>
    <row r="11795" spans="11:17">
      <c r="K11795" s="68"/>
      <c r="M11795" s="93"/>
      <c r="N11795" s="79"/>
      <c r="P11795" s="68"/>
      <c r="Q11795" s="79"/>
    </row>
    <row r="11796" spans="11:17">
      <c r="K11796" s="68"/>
      <c r="M11796" s="93"/>
      <c r="N11796" s="79"/>
      <c r="P11796" s="68"/>
      <c r="Q11796" s="79"/>
    </row>
    <row r="11797" spans="11:17">
      <c r="K11797" s="68"/>
      <c r="M11797" s="93"/>
      <c r="N11797" s="79"/>
      <c r="P11797" s="68"/>
      <c r="Q11797" s="79"/>
    </row>
    <row r="11798" spans="11:17">
      <c r="K11798" s="68"/>
      <c r="M11798" s="93"/>
      <c r="N11798" s="79"/>
      <c r="P11798" s="68"/>
      <c r="Q11798" s="79"/>
    </row>
    <row r="11799" spans="11:17">
      <c r="K11799" s="68"/>
      <c r="M11799" s="93"/>
      <c r="N11799" s="79"/>
      <c r="P11799" s="68"/>
      <c r="Q11799" s="79"/>
    </row>
    <row r="11800" spans="11:17">
      <c r="K11800" s="68"/>
      <c r="M11800" s="93"/>
      <c r="N11800" s="79"/>
      <c r="P11800" s="68"/>
      <c r="Q11800" s="79"/>
    </row>
    <row r="11801" spans="11:17">
      <c r="K11801" s="68"/>
      <c r="M11801" s="93"/>
      <c r="N11801" s="79"/>
      <c r="P11801" s="68"/>
      <c r="Q11801" s="79"/>
    </row>
    <row r="11802" spans="11:17">
      <c r="K11802" s="68"/>
      <c r="M11802" s="93"/>
      <c r="N11802" s="79"/>
      <c r="P11802" s="68"/>
      <c r="Q11802" s="79"/>
    </row>
    <row r="11803" spans="11:17">
      <c r="K11803" s="68"/>
      <c r="M11803" s="93"/>
      <c r="N11803" s="79"/>
      <c r="P11803" s="68"/>
      <c r="Q11803" s="79"/>
    </row>
    <row r="11804" spans="11:17">
      <c r="K11804" s="68"/>
      <c r="M11804" s="93"/>
      <c r="N11804" s="79"/>
      <c r="P11804" s="68"/>
      <c r="Q11804" s="79"/>
    </row>
    <row r="11805" spans="11:17">
      <c r="K11805" s="68"/>
      <c r="M11805" s="93"/>
      <c r="N11805" s="79"/>
      <c r="P11805" s="68"/>
      <c r="Q11805" s="79"/>
    </row>
    <row r="11806" spans="11:17">
      <c r="K11806" s="68"/>
      <c r="M11806" s="93"/>
      <c r="N11806" s="79"/>
      <c r="P11806" s="68"/>
      <c r="Q11806" s="79"/>
    </row>
    <row r="11807" spans="11:17">
      <c r="K11807" s="68"/>
      <c r="M11807" s="93"/>
      <c r="N11807" s="79"/>
      <c r="P11807" s="68"/>
      <c r="Q11807" s="79"/>
    </row>
    <row r="11808" spans="11:17">
      <c r="K11808" s="68"/>
      <c r="M11808" s="93"/>
      <c r="N11808" s="79"/>
      <c r="P11808" s="68"/>
      <c r="Q11808" s="79"/>
    </row>
    <row r="11809" spans="11:17">
      <c r="K11809" s="68"/>
      <c r="M11809" s="93"/>
      <c r="N11809" s="79"/>
      <c r="P11809" s="68"/>
      <c r="Q11809" s="79"/>
    </row>
    <row r="11810" spans="11:17">
      <c r="K11810" s="68"/>
      <c r="M11810" s="93"/>
      <c r="N11810" s="79"/>
      <c r="P11810" s="68"/>
      <c r="Q11810" s="79"/>
    </row>
    <row r="11811" spans="11:17">
      <c r="K11811" s="68"/>
      <c r="M11811" s="93"/>
      <c r="N11811" s="79"/>
      <c r="P11811" s="68"/>
      <c r="Q11811" s="79"/>
    </row>
    <row r="11812" spans="11:17">
      <c r="K11812" s="68"/>
      <c r="M11812" s="93"/>
      <c r="N11812" s="79"/>
      <c r="P11812" s="68"/>
      <c r="Q11812" s="79"/>
    </row>
    <row r="11813" spans="11:17">
      <c r="K11813" s="68"/>
      <c r="M11813" s="93"/>
      <c r="N11813" s="79"/>
      <c r="P11813" s="68"/>
      <c r="Q11813" s="79"/>
    </row>
    <row r="11814" spans="11:17">
      <c r="K11814" s="68"/>
      <c r="M11814" s="93"/>
      <c r="N11814" s="79"/>
      <c r="P11814" s="68"/>
      <c r="Q11814" s="79"/>
    </row>
    <row r="11815" spans="11:17">
      <c r="K11815" s="68"/>
      <c r="M11815" s="93"/>
      <c r="N11815" s="79"/>
      <c r="P11815" s="68"/>
      <c r="Q11815" s="79"/>
    </row>
    <row r="11816" spans="11:17">
      <c r="K11816" s="68"/>
      <c r="M11816" s="93"/>
      <c r="N11816" s="79"/>
      <c r="P11816" s="68"/>
      <c r="Q11816" s="79"/>
    </row>
    <row r="11817" spans="11:17">
      <c r="K11817" s="68"/>
      <c r="M11817" s="93"/>
      <c r="N11817" s="79"/>
      <c r="P11817" s="68"/>
      <c r="Q11817" s="79"/>
    </row>
    <row r="11818" spans="11:17">
      <c r="K11818" s="68"/>
      <c r="M11818" s="93"/>
      <c r="N11818" s="79"/>
      <c r="P11818" s="68"/>
      <c r="Q11818" s="79"/>
    </row>
    <row r="11819" spans="11:17">
      <c r="K11819" s="68"/>
      <c r="M11819" s="93"/>
      <c r="N11819" s="79"/>
      <c r="P11819" s="68"/>
      <c r="Q11819" s="79"/>
    </row>
    <row r="11820" spans="11:17">
      <c r="K11820" s="68"/>
      <c r="M11820" s="93"/>
      <c r="N11820" s="79"/>
      <c r="P11820" s="68"/>
      <c r="Q11820" s="79"/>
    </row>
    <row r="11821" spans="11:17">
      <c r="K11821" s="68"/>
      <c r="M11821" s="93"/>
      <c r="N11821" s="79"/>
      <c r="P11821" s="68"/>
      <c r="Q11821" s="79"/>
    </row>
    <row r="11822" spans="11:17">
      <c r="K11822" s="68"/>
      <c r="M11822" s="93"/>
      <c r="N11822" s="79"/>
      <c r="P11822" s="68"/>
      <c r="Q11822" s="79"/>
    </row>
    <row r="11823" spans="11:17">
      <c r="K11823" s="68"/>
      <c r="M11823" s="93"/>
      <c r="N11823" s="79"/>
      <c r="P11823" s="68"/>
      <c r="Q11823" s="79"/>
    </row>
    <row r="11824" spans="11:17">
      <c r="K11824" s="68"/>
      <c r="M11824" s="93"/>
      <c r="N11824" s="79"/>
      <c r="P11824" s="68"/>
      <c r="Q11824" s="79"/>
    </row>
    <row r="11825" spans="11:17">
      <c r="K11825" s="68"/>
      <c r="M11825" s="93"/>
      <c r="N11825" s="79"/>
      <c r="P11825" s="68"/>
      <c r="Q11825" s="79"/>
    </row>
    <row r="11826" spans="11:17">
      <c r="K11826" s="68"/>
      <c r="M11826" s="93"/>
      <c r="N11826" s="79"/>
      <c r="P11826" s="68"/>
      <c r="Q11826" s="79"/>
    </row>
    <row r="11827" spans="11:17">
      <c r="K11827" s="68"/>
      <c r="M11827" s="93"/>
      <c r="N11827" s="79"/>
      <c r="P11827" s="68"/>
      <c r="Q11827" s="79"/>
    </row>
    <row r="11828" spans="11:17">
      <c r="K11828" s="68"/>
      <c r="M11828" s="93"/>
      <c r="N11828" s="79"/>
      <c r="P11828" s="68"/>
      <c r="Q11828" s="79"/>
    </row>
    <row r="11829" spans="11:17">
      <c r="K11829" s="68"/>
      <c r="M11829" s="93"/>
      <c r="N11829" s="79"/>
      <c r="P11829" s="68"/>
      <c r="Q11829" s="79"/>
    </row>
    <row r="11830" spans="11:17">
      <c r="K11830" s="68"/>
      <c r="M11830" s="93"/>
      <c r="N11830" s="79"/>
      <c r="P11830" s="68"/>
      <c r="Q11830" s="79"/>
    </row>
    <row r="11831" spans="11:17">
      <c r="K11831" s="68"/>
      <c r="M11831" s="93"/>
      <c r="N11831" s="79"/>
      <c r="P11831" s="68"/>
      <c r="Q11831" s="79"/>
    </row>
    <row r="11832" spans="11:17">
      <c r="K11832" s="68"/>
      <c r="M11832" s="93"/>
      <c r="N11832" s="79"/>
      <c r="P11832" s="68"/>
      <c r="Q11832" s="79"/>
    </row>
    <row r="11833" spans="11:17">
      <c r="K11833" s="68"/>
      <c r="M11833" s="93"/>
      <c r="N11833" s="79"/>
      <c r="P11833" s="68"/>
      <c r="Q11833" s="79"/>
    </row>
    <row r="11834" spans="11:17">
      <c r="K11834" s="68"/>
      <c r="M11834" s="93"/>
      <c r="N11834" s="79"/>
      <c r="P11834" s="68"/>
      <c r="Q11834" s="79"/>
    </row>
    <row r="11835" spans="11:17">
      <c r="K11835" s="68"/>
      <c r="M11835" s="93"/>
      <c r="N11835" s="79"/>
      <c r="P11835" s="68"/>
      <c r="Q11835" s="79"/>
    </row>
    <row r="11836" spans="11:17">
      <c r="K11836" s="68"/>
      <c r="M11836" s="93"/>
      <c r="N11836" s="79"/>
      <c r="P11836" s="68"/>
      <c r="Q11836" s="79"/>
    </row>
    <row r="11837" spans="11:17">
      <c r="K11837" s="68"/>
      <c r="M11837" s="93"/>
      <c r="N11837" s="79"/>
      <c r="P11837" s="68"/>
      <c r="Q11837" s="79"/>
    </row>
    <row r="11838" spans="11:17">
      <c r="K11838" s="68"/>
      <c r="M11838" s="93"/>
      <c r="N11838" s="79"/>
      <c r="P11838" s="68"/>
      <c r="Q11838" s="79"/>
    </row>
    <row r="11839" spans="11:17">
      <c r="K11839" s="68"/>
      <c r="M11839" s="93"/>
      <c r="N11839" s="79"/>
      <c r="P11839" s="68"/>
      <c r="Q11839" s="79"/>
    </row>
    <row r="11840" spans="11:17">
      <c r="K11840" s="68"/>
      <c r="M11840" s="93"/>
      <c r="N11840" s="79"/>
      <c r="P11840" s="68"/>
      <c r="Q11840" s="79"/>
    </row>
    <row r="11841" spans="11:17">
      <c r="K11841" s="68"/>
      <c r="M11841" s="93"/>
      <c r="N11841" s="79"/>
      <c r="P11841" s="68"/>
      <c r="Q11841" s="79"/>
    </row>
    <row r="11842" spans="11:17">
      <c r="K11842" s="68"/>
      <c r="M11842" s="93"/>
      <c r="N11842" s="79"/>
      <c r="P11842" s="68"/>
      <c r="Q11842" s="79"/>
    </row>
    <row r="11843" spans="11:17">
      <c r="K11843" s="68"/>
      <c r="M11843" s="93"/>
      <c r="N11843" s="79"/>
      <c r="P11843" s="68"/>
      <c r="Q11843" s="79"/>
    </row>
    <row r="11844" spans="11:17">
      <c r="K11844" s="68"/>
      <c r="M11844" s="93"/>
      <c r="N11844" s="79"/>
      <c r="P11844" s="68"/>
      <c r="Q11844" s="79"/>
    </row>
    <row r="11845" spans="11:17">
      <c r="K11845" s="68"/>
      <c r="M11845" s="93"/>
      <c r="N11845" s="79"/>
      <c r="P11845" s="68"/>
      <c r="Q11845" s="79"/>
    </row>
    <row r="11846" spans="11:17">
      <c r="K11846" s="68"/>
      <c r="M11846" s="93"/>
      <c r="N11846" s="79"/>
      <c r="P11846" s="68"/>
      <c r="Q11846" s="79"/>
    </row>
    <row r="11847" spans="11:17">
      <c r="K11847" s="68"/>
      <c r="M11847" s="93"/>
      <c r="N11847" s="79"/>
      <c r="P11847" s="68"/>
      <c r="Q11847" s="79"/>
    </row>
    <row r="11848" spans="11:17">
      <c r="K11848" s="68"/>
      <c r="M11848" s="93"/>
      <c r="N11848" s="79"/>
      <c r="P11848" s="68"/>
      <c r="Q11848" s="79"/>
    </row>
    <row r="11849" spans="11:17">
      <c r="K11849" s="68"/>
      <c r="M11849" s="93"/>
      <c r="N11849" s="79"/>
      <c r="P11849" s="68"/>
      <c r="Q11849" s="79"/>
    </row>
    <row r="11850" spans="11:17">
      <c r="K11850" s="68"/>
      <c r="M11850" s="93"/>
      <c r="N11850" s="79"/>
      <c r="P11850" s="68"/>
      <c r="Q11850" s="79"/>
    </row>
    <row r="11851" spans="11:17">
      <c r="K11851" s="68"/>
      <c r="M11851" s="93"/>
      <c r="N11851" s="79"/>
      <c r="P11851" s="68"/>
      <c r="Q11851" s="79"/>
    </row>
    <row r="11852" spans="11:17">
      <c r="K11852" s="68"/>
      <c r="M11852" s="93"/>
      <c r="N11852" s="79"/>
      <c r="P11852" s="68"/>
      <c r="Q11852" s="79"/>
    </row>
    <row r="11853" spans="11:17">
      <c r="K11853" s="68"/>
      <c r="M11853" s="93"/>
      <c r="N11853" s="79"/>
      <c r="P11853" s="68"/>
      <c r="Q11853" s="79"/>
    </row>
    <row r="11854" spans="11:17">
      <c r="K11854" s="68"/>
      <c r="M11854" s="93"/>
      <c r="N11854" s="79"/>
      <c r="P11854" s="68"/>
      <c r="Q11854" s="79"/>
    </row>
    <row r="11855" spans="11:17">
      <c r="K11855" s="68"/>
      <c r="M11855" s="93"/>
      <c r="N11855" s="79"/>
      <c r="P11855" s="68"/>
      <c r="Q11855" s="79"/>
    </row>
    <row r="11856" spans="11:17">
      <c r="K11856" s="68"/>
      <c r="M11856" s="93"/>
      <c r="N11856" s="79"/>
      <c r="P11856" s="68"/>
      <c r="Q11856" s="79"/>
    </row>
    <row r="11857" spans="11:17">
      <c r="K11857" s="68"/>
      <c r="M11857" s="93"/>
      <c r="N11857" s="79"/>
      <c r="P11857" s="68"/>
      <c r="Q11857" s="79"/>
    </row>
    <row r="11858" spans="11:17">
      <c r="K11858" s="68"/>
      <c r="M11858" s="93"/>
      <c r="N11858" s="79"/>
      <c r="P11858" s="68"/>
      <c r="Q11858" s="79"/>
    </row>
    <row r="11859" spans="11:17">
      <c r="K11859" s="68"/>
      <c r="M11859" s="93"/>
      <c r="N11859" s="79"/>
      <c r="P11859" s="68"/>
      <c r="Q11859" s="79"/>
    </row>
    <row r="11860" spans="11:17">
      <c r="K11860" s="68"/>
      <c r="M11860" s="93"/>
      <c r="N11860" s="79"/>
      <c r="P11860" s="68"/>
      <c r="Q11860" s="79"/>
    </row>
    <row r="11861" spans="11:17">
      <c r="K11861" s="68"/>
      <c r="M11861" s="93"/>
      <c r="N11861" s="79"/>
      <c r="P11861" s="68"/>
      <c r="Q11861" s="79"/>
    </row>
    <row r="11862" spans="11:17">
      <c r="K11862" s="68"/>
      <c r="M11862" s="93"/>
      <c r="N11862" s="79"/>
      <c r="P11862" s="68"/>
      <c r="Q11862" s="79"/>
    </row>
    <row r="11863" spans="11:17">
      <c r="K11863" s="68"/>
      <c r="M11863" s="93"/>
      <c r="N11863" s="79"/>
      <c r="P11863" s="68"/>
      <c r="Q11863" s="79"/>
    </row>
    <row r="11864" spans="11:17">
      <c r="K11864" s="68"/>
      <c r="M11864" s="93"/>
      <c r="N11864" s="79"/>
      <c r="P11864" s="68"/>
      <c r="Q11864" s="79"/>
    </row>
    <row r="11865" spans="11:17">
      <c r="K11865" s="68"/>
      <c r="M11865" s="93"/>
      <c r="N11865" s="79"/>
      <c r="P11865" s="68"/>
      <c r="Q11865" s="79"/>
    </row>
    <row r="11866" spans="11:17">
      <c r="K11866" s="68"/>
      <c r="M11866" s="93"/>
      <c r="N11866" s="79"/>
      <c r="P11866" s="68"/>
      <c r="Q11866" s="79"/>
    </row>
    <row r="11867" spans="11:17">
      <c r="K11867" s="68"/>
      <c r="M11867" s="93"/>
      <c r="N11867" s="79"/>
      <c r="P11867" s="68"/>
      <c r="Q11867" s="79"/>
    </row>
    <row r="11868" spans="11:17">
      <c r="K11868" s="68"/>
      <c r="M11868" s="93"/>
      <c r="N11868" s="79"/>
      <c r="P11868" s="68"/>
      <c r="Q11868" s="79"/>
    </row>
    <row r="11869" spans="11:17">
      <c r="K11869" s="68"/>
      <c r="M11869" s="93"/>
      <c r="N11869" s="79"/>
      <c r="P11869" s="68"/>
      <c r="Q11869" s="79"/>
    </row>
    <row r="11870" spans="11:17">
      <c r="K11870" s="68"/>
      <c r="M11870" s="93"/>
      <c r="N11870" s="79"/>
      <c r="P11870" s="68"/>
      <c r="Q11870" s="79"/>
    </row>
    <row r="11871" spans="11:17">
      <c r="K11871" s="68"/>
      <c r="M11871" s="93"/>
      <c r="N11871" s="79"/>
      <c r="P11871" s="68"/>
      <c r="Q11871" s="79"/>
    </row>
    <row r="11872" spans="11:17">
      <c r="K11872" s="68"/>
      <c r="M11872" s="93"/>
      <c r="N11872" s="79"/>
      <c r="P11872" s="68"/>
      <c r="Q11872" s="79"/>
    </row>
    <row r="11873" spans="11:17">
      <c r="K11873" s="68"/>
      <c r="M11873" s="93"/>
      <c r="N11873" s="79"/>
      <c r="P11873" s="68"/>
      <c r="Q11873" s="79"/>
    </row>
    <row r="11874" spans="11:17">
      <c r="K11874" s="68"/>
      <c r="M11874" s="93"/>
      <c r="N11874" s="79"/>
      <c r="P11874" s="68"/>
      <c r="Q11874" s="79"/>
    </row>
    <row r="11875" spans="11:17">
      <c r="K11875" s="68"/>
      <c r="M11875" s="93"/>
      <c r="N11875" s="79"/>
      <c r="P11875" s="68"/>
      <c r="Q11875" s="79"/>
    </row>
    <row r="11876" spans="11:17">
      <c r="K11876" s="68"/>
      <c r="M11876" s="93"/>
      <c r="N11876" s="79"/>
      <c r="P11876" s="68"/>
      <c r="Q11876" s="79"/>
    </row>
    <row r="11877" spans="11:17">
      <c r="K11877" s="68"/>
      <c r="M11877" s="93"/>
      <c r="N11877" s="79"/>
      <c r="P11877" s="68"/>
      <c r="Q11877" s="79"/>
    </row>
    <row r="11878" spans="11:17">
      <c r="K11878" s="68"/>
      <c r="M11878" s="93"/>
      <c r="N11878" s="79"/>
      <c r="P11878" s="68"/>
      <c r="Q11878" s="79"/>
    </row>
    <row r="11879" spans="11:17">
      <c r="K11879" s="68"/>
      <c r="M11879" s="93"/>
      <c r="N11879" s="79"/>
      <c r="P11879" s="68"/>
      <c r="Q11879" s="79"/>
    </row>
    <row r="11880" spans="11:17">
      <c r="K11880" s="68"/>
      <c r="M11880" s="93"/>
      <c r="N11880" s="79"/>
      <c r="P11880" s="68"/>
      <c r="Q11880" s="79"/>
    </row>
    <row r="11881" spans="11:17">
      <c r="K11881" s="68"/>
      <c r="M11881" s="93"/>
      <c r="N11881" s="79"/>
      <c r="P11881" s="68"/>
      <c r="Q11881" s="79"/>
    </row>
    <row r="11882" spans="11:17">
      <c r="K11882" s="68"/>
      <c r="M11882" s="93"/>
      <c r="N11882" s="79"/>
      <c r="P11882" s="68"/>
      <c r="Q11882" s="79"/>
    </row>
    <row r="11883" spans="11:17">
      <c r="K11883" s="68"/>
      <c r="M11883" s="93"/>
      <c r="N11883" s="79"/>
      <c r="P11883" s="68"/>
      <c r="Q11883" s="79"/>
    </row>
    <row r="11884" spans="11:17">
      <c r="K11884" s="68"/>
      <c r="M11884" s="93"/>
      <c r="N11884" s="79"/>
      <c r="P11884" s="68"/>
      <c r="Q11884" s="79"/>
    </row>
    <row r="11885" spans="11:17">
      <c r="K11885" s="68"/>
      <c r="M11885" s="93"/>
      <c r="N11885" s="79"/>
      <c r="P11885" s="68"/>
      <c r="Q11885" s="79"/>
    </row>
    <row r="11886" spans="11:17">
      <c r="K11886" s="68"/>
      <c r="M11886" s="93"/>
      <c r="N11886" s="79"/>
      <c r="P11886" s="68"/>
      <c r="Q11886" s="79"/>
    </row>
    <row r="11887" spans="11:17">
      <c r="K11887" s="68"/>
      <c r="M11887" s="93"/>
      <c r="N11887" s="79"/>
      <c r="P11887" s="68"/>
      <c r="Q11887" s="79"/>
    </row>
    <row r="11888" spans="11:17">
      <c r="K11888" s="68"/>
      <c r="M11888" s="93"/>
      <c r="N11888" s="79"/>
      <c r="P11888" s="68"/>
      <c r="Q11888" s="79"/>
    </row>
    <row r="11889" spans="11:17">
      <c r="K11889" s="68"/>
      <c r="M11889" s="93"/>
      <c r="N11889" s="79"/>
      <c r="P11889" s="68"/>
      <c r="Q11889" s="79"/>
    </row>
    <row r="11890" spans="11:17">
      <c r="K11890" s="68"/>
      <c r="M11890" s="93"/>
      <c r="N11890" s="79"/>
      <c r="P11890" s="68"/>
      <c r="Q11890" s="79"/>
    </row>
    <row r="11891" spans="11:17">
      <c r="K11891" s="68"/>
      <c r="M11891" s="93"/>
      <c r="N11891" s="79"/>
      <c r="P11891" s="68"/>
      <c r="Q11891" s="79"/>
    </row>
    <row r="11892" spans="11:17">
      <c r="K11892" s="68"/>
      <c r="M11892" s="93"/>
      <c r="N11892" s="79"/>
      <c r="P11892" s="68"/>
      <c r="Q11892" s="79"/>
    </row>
    <row r="11893" spans="11:17">
      <c r="K11893" s="68"/>
      <c r="M11893" s="93"/>
      <c r="N11893" s="79"/>
      <c r="P11893" s="68"/>
      <c r="Q11893" s="79"/>
    </row>
    <row r="11894" spans="11:17">
      <c r="K11894" s="68"/>
      <c r="M11894" s="93"/>
      <c r="N11894" s="79"/>
      <c r="P11894" s="68"/>
      <c r="Q11894" s="79"/>
    </row>
    <row r="11895" spans="11:17">
      <c r="K11895" s="68"/>
      <c r="M11895" s="93"/>
      <c r="N11895" s="79"/>
      <c r="P11895" s="68"/>
      <c r="Q11895" s="79"/>
    </row>
    <row r="11896" spans="11:17">
      <c r="K11896" s="68"/>
      <c r="M11896" s="93"/>
      <c r="N11896" s="79"/>
      <c r="P11896" s="68"/>
      <c r="Q11896" s="79"/>
    </row>
    <row r="11897" spans="11:17">
      <c r="K11897" s="68"/>
      <c r="M11897" s="93"/>
      <c r="N11897" s="79"/>
      <c r="P11897" s="68"/>
      <c r="Q11897" s="79"/>
    </row>
    <row r="11898" spans="11:17">
      <c r="K11898" s="68"/>
      <c r="M11898" s="93"/>
      <c r="N11898" s="79"/>
      <c r="P11898" s="68"/>
      <c r="Q11898" s="79"/>
    </row>
    <row r="11899" spans="11:17">
      <c r="K11899" s="68"/>
      <c r="M11899" s="93"/>
      <c r="N11899" s="79"/>
      <c r="P11899" s="68"/>
      <c r="Q11899" s="79"/>
    </row>
    <row r="11900" spans="11:17">
      <c r="K11900" s="68"/>
      <c r="M11900" s="93"/>
      <c r="N11900" s="79"/>
      <c r="P11900" s="68"/>
      <c r="Q11900" s="79"/>
    </row>
    <row r="11901" spans="11:17">
      <c r="K11901" s="68"/>
      <c r="M11901" s="93"/>
      <c r="N11901" s="79"/>
      <c r="P11901" s="68"/>
      <c r="Q11901" s="79"/>
    </row>
    <row r="11902" spans="11:17">
      <c r="K11902" s="68"/>
      <c r="M11902" s="93"/>
      <c r="N11902" s="79"/>
      <c r="P11902" s="68"/>
      <c r="Q11902" s="79"/>
    </row>
    <row r="11903" spans="11:17">
      <c r="K11903" s="68"/>
      <c r="M11903" s="93"/>
      <c r="N11903" s="79"/>
      <c r="P11903" s="68"/>
      <c r="Q11903" s="79"/>
    </row>
    <row r="11904" spans="11:17">
      <c r="K11904" s="68"/>
      <c r="M11904" s="93"/>
      <c r="N11904" s="79"/>
      <c r="P11904" s="68"/>
      <c r="Q11904" s="79"/>
    </row>
    <row r="11905" spans="11:17">
      <c r="K11905" s="68"/>
      <c r="M11905" s="93"/>
      <c r="N11905" s="79"/>
      <c r="P11905" s="68"/>
      <c r="Q11905" s="79"/>
    </row>
    <row r="11906" spans="11:17">
      <c r="K11906" s="68"/>
      <c r="M11906" s="93"/>
      <c r="N11906" s="79"/>
      <c r="P11906" s="68"/>
      <c r="Q11906" s="79"/>
    </row>
    <row r="11907" spans="11:17">
      <c r="K11907" s="68"/>
      <c r="M11907" s="93"/>
      <c r="N11907" s="79"/>
      <c r="P11907" s="68"/>
      <c r="Q11907" s="79"/>
    </row>
    <row r="11908" spans="11:17">
      <c r="K11908" s="68"/>
      <c r="M11908" s="93"/>
      <c r="N11908" s="79"/>
      <c r="P11908" s="68"/>
      <c r="Q11908" s="79"/>
    </row>
    <row r="11909" spans="11:17">
      <c r="K11909" s="68"/>
      <c r="M11909" s="93"/>
      <c r="N11909" s="79"/>
      <c r="P11909" s="68"/>
      <c r="Q11909" s="79"/>
    </row>
    <row r="11910" spans="11:17">
      <c r="K11910" s="68"/>
      <c r="M11910" s="93"/>
      <c r="N11910" s="79"/>
      <c r="P11910" s="68"/>
      <c r="Q11910" s="79"/>
    </row>
    <row r="11911" spans="11:17">
      <c r="K11911" s="68"/>
      <c r="M11911" s="93"/>
      <c r="N11911" s="79"/>
      <c r="P11911" s="68"/>
      <c r="Q11911" s="79"/>
    </row>
    <row r="11912" spans="11:17">
      <c r="K11912" s="68"/>
      <c r="M11912" s="93"/>
      <c r="N11912" s="79"/>
      <c r="P11912" s="68"/>
      <c r="Q11912" s="79"/>
    </row>
    <row r="11913" spans="11:17">
      <c r="K11913" s="68"/>
      <c r="M11913" s="93"/>
      <c r="N11913" s="79"/>
      <c r="P11913" s="68"/>
      <c r="Q11913" s="79"/>
    </row>
    <row r="11914" spans="11:17">
      <c r="K11914" s="68"/>
      <c r="M11914" s="93"/>
      <c r="N11914" s="79"/>
      <c r="P11914" s="68"/>
      <c r="Q11914" s="79"/>
    </row>
    <row r="11915" spans="11:17">
      <c r="K11915" s="68"/>
      <c r="M11915" s="93"/>
      <c r="N11915" s="79"/>
      <c r="P11915" s="68"/>
      <c r="Q11915" s="79"/>
    </row>
    <row r="11916" spans="11:17">
      <c r="K11916" s="68"/>
      <c r="M11916" s="93"/>
      <c r="N11916" s="79"/>
      <c r="P11916" s="68"/>
      <c r="Q11916" s="79"/>
    </row>
    <row r="11917" spans="11:17">
      <c r="K11917" s="68"/>
      <c r="M11917" s="93"/>
      <c r="N11917" s="79"/>
      <c r="P11917" s="68"/>
      <c r="Q11917" s="79"/>
    </row>
    <row r="11918" spans="11:17">
      <c r="K11918" s="68"/>
      <c r="M11918" s="93"/>
      <c r="N11918" s="79"/>
      <c r="P11918" s="68"/>
      <c r="Q11918" s="79"/>
    </row>
    <row r="11919" spans="11:17">
      <c r="K11919" s="68"/>
      <c r="M11919" s="93"/>
      <c r="N11919" s="79"/>
      <c r="P11919" s="68"/>
      <c r="Q11919" s="79"/>
    </row>
    <row r="11920" spans="11:17">
      <c r="K11920" s="68"/>
      <c r="M11920" s="93"/>
      <c r="N11920" s="79"/>
      <c r="P11920" s="68"/>
      <c r="Q11920" s="79"/>
    </row>
    <row r="11921" spans="11:17">
      <c r="K11921" s="68"/>
      <c r="M11921" s="93"/>
      <c r="N11921" s="79"/>
      <c r="P11921" s="68"/>
      <c r="Q11921" s="79"/>
    </row>
    <row r="11922" spans="11:17">
      <c r="K11922" s="68"/>
      <c r="M11922" s="93"/>
      <c r="N11922" s="79"/>
      <c r="P11922" s="68"/>
      <c r="Q11922" s="79"/>
    </row>
    <row r="11923" spans="11:17">
      <c r="K11923" s="68"/>
      <c r="M11923" s="93"/>
      <c r="N11923" s="79"/>
      <c r="P11923" s="68"/>
      <c r="Q11923" s="79"/>
    </row>
    <row r="11924" spans="11:17">
      <c r="K11924" s="68"/>
      <c r="M11924" s="93"/>
      <c r="N11924" s="79"/>
      <c r="P11924" s="68"/>
      <c r="Q11924" s="79"/>
    </row>
    <row r="11925" spans="11:17">
      <c r="K11925" s="68"/>
      <c r="M11925" s="93"/>
      <c r="N11925" s="79"/>
      <c r="P11925" s="68"/>
      <c r="Q11925" s="79"/>
    </row>
    <row r="11926" spans="11:17">
      <c r="K11926" s="68"/>
      <c r="M11926" s="93"/>
      <c r="N11926" s="79"/>
      <c r="P11926" s="68"/>
      <c r="Q11926" s="79"/>
    </row>
    <row r="11927" spans="11:17">
      <c r="K11927" s="68"/>
      <c r="M11927" s="93"/>
      <c r="N11927" s="79"/>
      <c r="P11927" s="68"/>
      <c r="Q11927" s="79"/>
    </row>
    <row r="11928" spans="11:17">
      <c r="K11928" s="68"/>
      <c r="M11928" s="93"/>
      <c r="N11928" s="79"/>
      <c r="P11928" s="68"/>
      <c r="Q11928" s="79"/>
    </row>
    <row r="11929" spans="11:17">
      <c r="K11929" s="68"/>
      <c r="M11929" s="93"/>
      <c r="N11929" s="79"/>
      <c r="P11929" s="68"/>
      <c r="Q11929" s="79"/>
    </row>
    <row r="11930" spans="11:17">
      <c r="K11930" s="68"/>
      <c r="M11930" s="93"/>
      <c r="N11930" s="79"/>
      <c r="P11930" s="68"/>
      <c r="Q11930" s="79"/>
    </row>
    <row r="11931" spans="11:17">
      <c r="K11931" s="68"/>
      <c r="M11931" s="93"/>
      <c r="N11931" s="79"/>
      <c r="P11931" s="68"/>
      <c r="Q11931" s="79"/>
    </row>
    <row r="11932" spans="11:17">
      <c r="K11932" s="68"/>
      <c r="M11932" s="93"/>
      <c r="N11932" s="79"/>
      <c r="P11932" s="68"/>
      <c r="Q11932" s="79"/>
    </row>
    <row r="11933" spans="11:17">
      <c r="K11933" s="68"/>
      <c r="M11933" s="93"/>
      <c r="N11933" s="79"/>
      <c r="P11933" s="68"/>
      <c r="Q11933" s="79"/>
    </row>
    <row r="11934" spans="11:17">
      <c r="K11934" s="68"/>
      <c r="M11934" s="93"/>
      <c r="N11934" s="79"/>
      <c r="P11934" s="68"/>
      <c r="Q11934" s="79"/>
    </row>
    <row r="11935" spans="11:17">
      <c r="K11935" s="68"/>
      <c r="M11935" s="93"/>
      <c r="N11935" s="79"/>
      <c r="P11935" s="68"/>
      <c r="Q11935" s="79"/>
    </row>
    <row r="11936" spans="11:17">
      <c r="K11936" s="68"/>
      <c r="M11936" s="93"/>
      <c r="N11936" s="79"/>
      <c r="P11936" s="68"/>
      <c r="Q11936" s="79"/>
    </row>
    <row r="11937" spans="11:17">
      <c r="K11937" s="68"/>
      <c r="M11937" s="93"/>
      <c r="N11937" s="79"/>
      <c r="P11937" s="68"/>
      <c r="Q11937" s="79"/>
    </row>
    <row r="11938" spans="11:17">
      <c r="K11938" s="68"/>
      <c r="M11938" s="93"/>
      <c r="N11938" s="79"/>
      <c r="P11938" s="68"/>
      <c r="Q11938" s="79"/>
    </row>
    <row r="11939" spans="11:17">
      <c r="K11939" s="68"/>
      <c r="M11939" s="93"/>
      <c r="N11939" s="79"/>
      <c r="P11939" s="68"/>
      <c r="Q11939" s="79"/>
    </row>
    <row r="11940" spans="11:17">
      <c r="K11940" s="68"/>
      <c r="M11940" s="93"/>
      <c r="N11940" s="79"/>
      <c r="P11940" s="68"/>
      <c r="Q11940" s="79"/>
    </row>
    <row r="11941" spans="11:17">
      <c r="K11941" s="68"/>
      <c r="M11941" s="93"/>
      <c r="N11941" s="79"/>
      <c r="P11941" s="68"/>
      <c r="Q11941" s="79"/>
    </row>
    <row r="11942" spans="11:17">
      <c r="K11942" s="68"/>
      <c r="M11942" s="93"/>
      <c r="N11942" s="79"/>
      <c r="P11942" s="68"/>
      <c r="Q11942" s="79"/>
    </row>
    <row r="11943" spans="11:17">
      <c r="K11943" s="68"/>
      <c r="M11943" s="93"/>
      <c r="N11943" s="79"/>
      <c r="P11943" s="68"/>
      <c r="Q11943" s="79"/>
    </row>
    <row r="11944" spans="11:17">
      <c r="K11944" s="68"/>
      <c r="M11944" s="93"/>
      <c r="N11944" s="79"/>
      <c r="P11944" s="68"/>
      <c r="Q11944" s="79"/>
    </row>
    <row r="11945" spans="11:17">
      <c r="K11945" s="68"/>
      <c r="M11945" s="93"/>
      <c r="N11945" s="79"/>
      <c r="P11945" s="68"/>
      <c r="Q11945" s="79"/>
    </row>
    <row r="11946" spans="11:17">
      <c r="K11946" s="68"/>
      <c r="M11946" s="93"/>
      <c r="N11946" s="79"/>
      <c r="P11946" s="68"/>
      <c r="Q11946" s="79"/>
    </row>
    <row r="11947" spans="11:17">
      <c r="K11947" s="68"/>
      <c r="M11947" s="93"/>
      <c r="N11947" s="79"/>
      <c r="P11947" s="68"/>
      <c r="Q11947" s="79"/>
    </row>
    <row r="11948" spans="11:17">
      <c r="K11948" s="68"/>
      <c r="M11948" s="93"/>
      <c r="N11948" s="79"/>
      <c r="P11948" s="68"/>
      <c r="Q11948" s="79"/>
    </row>
    <row r="11949" spans="11:17">
      <c r="K11949" s="68"/>
      <c r="M11949" s="93"/>
      <c r="N11949" s="79"/>
      <c r="P11949" s="68"/>
      <c r="Q11949" s="79"/>
    </row>
    <row r="11950" spans="11:17">
      <c r="K11950" s="68"/>
      <c r="M11950" s="93"/>
      <c r="N11950" s="79"/>
      <c r="P11950" s="68"/>
      <c r="Q11950" s="79"/>
    </row>
    <row r="11951" spans="11:17">
      <c r="K11951" s="68"/>
      <c r="M11951" s="93"/>
      <c r="N11951" s="79"/>
      <c r="P11951" s="68"/>
      <c r="Q11951" s="79"/>
    </row>
    <row r="11952" spans="11:17">
      <c r="K11952" s="68"/>
      <c r="M11952" s="93"/>
      <c r="N11952" s="79"/>
      <c r="P11952" s="68"/>
      <c r="Q11952" s="79"/>
    </row>
    <row r="11953" spans="11:17">
      <c r="K11953" s="68"/>
      <c r="M11953" s="93"/>
      <c r="N11953" s="79"/>
      <c r="P11953" s="68"/>
      <c r="Q11953" s="79"/>
    </row>
    <row r="11954" spans="11:17">
      <c r="K11954" s="68"/>
      <c r="M11954" s="93"/>
      <c r="N11954" s="79"/>
      <c r="P11954" s="68"/>
      <c r="Q11954" s="79"/>
    </row>
    <row r="11955" spans="11:17">
      <c r="K11955" s="68"/>
      <c r="M11955" s="93"/>
      <c r="N11955" s="79"/>
      <c r="P11955" s="68"/>
      <c r="Q11955" s="79"/>
    </row>
    <row r="11956" spans="11:17">
      <c r="K11956" s="68"/>
      <c r="M11956" s="93"/>
      <c r="N11956" s="79"/>
      <c r="P11956" s="68"/>
      <c r="Q11956" s="79"/>
    </row>
    <row r="11957" spans="11:17">
      <c r="K11957" s="68"/>
      <c r="M11957" s="93"/>
      <c r="N11957" s="79"/>
      <c r="P11957" s="68"/>
      <c r="Q11957" s="79"/>
    </row>
    <row r="11958" spans="11:17">
      <c r="K11958" s="68"/>
      <c r="M11958" s="93"/>
      <c r="N11958" s="79"/>
      <c r="P11958" s="68"/>
      <c r="Q11958" s="79"/>
    </row>
    <row r="11959" spans="11:17">
      <c r="K11959" s="68"/>
      <c r="M11959" s="93"/>
      <c r="N11959" s="79"/>
      <c r="P11959" s="68"/>
      <c r="Q11959" s="79"/>
    </row>
    <row r="11960" spans="11:17">
      <c r="K11960" s="68"/>
      <c r="M11960" s="93"/>
      <c r="N11960" s="79"/>
      <c r="P11960" s="68"/>
      <c r="Q11960" s="79"/>
    </row>
    <row r="11961" spans="11:17">
      <c r="K11961" s="68"/>
      <c r="M11961" s="93"/>
      <c r="N11961" s="79"/>
      <c r="P11961" s="68"/>
      <c r="Q11961" s="79"/>
    </row>
    <row r="11962" spans="11:17">
      <c r="K11962" s="68"/>
      <c r="M11962" s="93"/>
      <c r="N11962" s="79"/>
      <c r="P11962" s="68"/>
      <c r="Q11962" s="79"/>
    </row>
    <row r="11963" spans="11:17">
      <c r="K11963" s="68"/>
      <c r="M11963" s="93"/>
      <c r="N11963" s="79"/>
      <c r="P11963" s="68"/>
      <c r="Q11963" s="79"/>
    </row>
    <row r="11964" spans="11:17">
      <c r="K11964" s="68"/>
      <c r="M11964" s="93"/>
      <c r="N11964" s="79"/>
      <c r="P11964" s="68"/>
      <c r="Q11964" s="79"/>
    </row>
    <row r="11965" spans="11:17">
      <c r="K11965" s="68"/>
      <c r="M11965" s="93"/>
      <c r="N11965" s="79"/>
      <c r="P11965" s="68"/>
      <c r="Q11965" s="79"/>
    </row>
    <row r="11966" spans="11:17">
      <c r="K11966" s="68"/>
      <c r="M11966" s="93"/>
      <c r="N11966" s="79"/>
      <c r="P11966" s="68"/>
      <c r="Q11966" s="79"/>
    </row>
    <row r="11967" spans="11:17">
      <c r="K11967" s="68"/>
      <c r="M11967" s="93"/>
      <c r="N11967" s="79"/>
      <c r="P11967" s="68"/>
      <c r="Q11967" s="79"/>
    </row>
    <row r="11968" spans="11:17">
      <c r="K11968" s="68"/>
      <c r="M11968" s="93"/>
      <c r="N11968" s="79"/>
      <c r="P11968" s="68"/>
      <c r="Q11968" s="79"/>
    </row>
    <row r="11969" spans="11:17">
      <c r="K11969" s="68"/>
      <c r="M11969" s="93"/>
      <c r="N11969" s="79"/>
      <c r="P11969" s="68"/>
      <c r="Q11969" s="79"/>
    </row>
    <row r="11970" spans="11:17">
      <c r="K11970" s="68"/>
      <c r="M11970" s="93"/>
      <c r="N11970" s="79"/>
      <c r="P11970" s="68"/>
      <c r="Q11970" s="79"/>
    </row>
    <row r="11971" spans="11:17">
      <c r="K11971" s="68"/>
      <c r="M11971" s="93"/>
      <c r="N11971" s="79"/>
      <c r="P11971" s="68"/>
      <c r="Q11971" s="79"/>
    </row>
    <row r="11972" spans="11:17">
      <c r="K11972" s="68"/>
      <c r="M11972" s="93"/>
      <c r="N11972" s="79"/>
      <c r="P11972" s="68"/>
      <c r="Q11972" s="79"/>
    </row>
    <row r="11973" spans="11:17">
      <c r="K11973" s="68"/>
      <c r="M11973" s="93"/>
      <c r="N11973" s="79"/>
      <c r="P11973" s="68"/>
      <c r="Q11973" s="79"/>
    </row>
    <row r="11974" spans="11:17">
      <c r="K11974" s="68"/>
      <c r="M11974" s="93"/>
      <c r="N11974" s="79"/>
      <c r="P11974" s="68"/>
      <c r="Q11974" s="79"/>
    </row>
    <row r="11975" spans="11:17">
      <c r="K11975" s="68"/>
      <c r="M11975" s="93"/>
      <c r="N11975" s="79"/>
      <c r="P11975" s="68"/>
      <c r="Q11975" s="79"/>
    </row>
    <row r="11976" spans="11:17">
      <c r="K11976" s="68"/>
      <c r="M11976" s="93"/>
      <c r="N11976" s="79"/>
      <c r="P11976" s="68"/>
      <c r="Q11976" s="79"/>
    </row>
    <row r="11977" spans="11:17">
      <c r="K11977" s="68"/>
      <c r="M11977" s="93"/>
      <c r="N11977" s="79"/>
      <c r="P11977" s="68"/>
      <c r="Q11977" s="79"/>
    </row>
    <row r="11978" spans="11:17">
      <c r="K11978" s="68"/>
      <c r="M11978" s="93"/>
      <c r="N11978" s="79"/>
      <c r="P11978" s="68"/>
      <c r="Q11978" s="79"/>
    </row>
    <row r="11979" spans="11:17">
      <c r="K11979" s="68"/>
      <c r="M11979" s="93"/>
      <c r="N11979" s="79"/>
      <c r="P11979" s="68"/>
      <c r="Q11979" s="79"/>
    </row>
    <row r="11980" spans="11:17">
      <c r="K11980" s="68"/>
      <c r="M11980" s="93"/>
      <c r="N11980" s="79"/>
      <c r="P11980" s="68"/>
      <c r="Q11980" s="79"/>
    </row>
    <row r="11981" spans="11:17">
      <c r="K11981" s="68"/>
      <c r="M11981" s="93"/>
      <c r="N11981" s="79"/>
      <c r="P11981" s="68"/>
      <c r="Q11981" s="79"/>
    </row>
    <row r="11982" spans="11:17">
      <c r="K11982" s="68"/>
      <c r="M11982" s="93"/>
      <c r="N11982" s="79"/>
      <c r="P11982" s="68"/>
      <c r="Q11982" s="79"/>
    </row>
    <row r="11983" spans="11:17">
      <c r="K11983" s="68"/>
      <c r="M11983" s="93"/>
      <c r="N11983" s="79"/>
      <c r="P11983" s="68"/>
      <c r="Q11983" s="79"/>
    </row>
    <row r="11984" spans="11:17">
      <c r="K11984" s="68"/>
      <c r="M11984" s="93"/>
      <c r="N11984" s="79"/>
      <c r="P11984" s="68"/>
      <c r="Q11984" s="79"/>
    </row>
    <row r="11985" spans="11:17">
      <c r="K11985" s="68"/>
      <c r="M11985" s="93"/>
      <c r="N11985" s="79"/>
      <c r="P11985" s="68"/>
      <c r="Q11985" s="79"/>
    </row>
    <row r="11986" spans="11:17">
      <c r="K11986" s="68"/>
      <c r="M11986" s="93"/>
      <c r="N11986" s="79"/>
      <c r="P11986" s="68"/>
      <c r="Q11986" s="79"/>
    </row>
    <row r="11987" spans="11:17">
      <c r="K11987" s="68"/>
      <c r="M11987" s="93"/>
      <c r="N11987" s="79"/>
      <c r="P11987" s="68"/>
      <c r="Q11987" s="79"/>
    </row>
    <row r="11988" spans="11:17">
      <c r="K11988" s="68"/>
      <c r="M11988" s="93"/>
      <c r="N11988" s="79"/>
      <c r="P11988" s="68"/>
      <c r="Q11988" s="79"/>
    </row>
    <row r="11989" spans="11:17">
      <c r="K11989" s="68"/>
      <c r="M11989" s="93"/>
      <c r="N11989" s="79"/>
      <c r="P11989" s="68"/>
      <c r="Q11989" s="79"/>
    </row>
    <row r="11990" spans="11:17">
      <c r="K11990" s="68"/>
      <c r="M11990" s="93"/>
      <c r="N11990" s="79"/>
      <c r="P11990" s="68"/>
      <c r="Q11990" s="79"/>
    </row>
    <row r="11991" spans="11:17">
      <c r="K11991" s="68"/>
      <c r="M11991" s="93"/>
      <c r="N11991" s="79"/>
      <c r="P11991" s="68"/>
      <c r="Q11991" s="79"/>
    </row>
    <row r="11992" spans="11:17">
      <c r="K11992" s="68"/>
      <c r="M11992" s="93"/>
      <c r="N11992" s="79"/>
      <c r="P11992" s="68"/>
      <c r="Q11992" s="79"/>
    </row>
    <row r="11993" spans="11:17">
      <c r="K11993" s="68"/>
      <c r="M11993" s="93"/>
      <c r="N11993" s="79"/>
      <c r="P11993" s="68"/>
      <c r="Q11993" s="79"/>
    </row>
    <row r="11994" spans="11:17">
      <c r="K11994" s="68"/>
      <c r="M11994" s="93"/>
      <c r="N11994" s="79"/>
      <c r="P11994" s="68"/>
      <c r="Q11994" s="79"/>
    </row>
    <row r="11995" spans="11:17">
      <c r="K11995" s="68"/>
      <c r="M11995" s="93"/>
      <c r="N11995" s="79"/>
      <c r="P11995" s="68"/>
      <c r="Q11995" s="79"/>
    </row>
    <row r="11996" spans="11:17">
      <c r="K11996" s="68"/>
      <c r="M11996" s="93"/>
      <c r="N11996" s="79"/>
      <c r="P11996" s="68"/>
      <c r="Q11996" s="79"/>
    </row>
    <row r="11997" spans="11:17">
      <c r="K11997" s="68"/>
      <c r="M11997" s="93"/>
      <c r="N11997" s="79"/>
      <c r="P11997" s="68"/>
      <c r="Q11997" s="79"/>
    </row>
    <row r="11998" spans="11:17">
      <c r="K11998" s="68"/>
      <c r="M11998" s="93"/>
      <c r="N11998" s="79"/>
      <c r="P11998" s="68"/>
      <c r="Q11998" s="79"/>
    </row>
    <row r="11999" spans="11:17">
      <c r="K11999" s="68"/>
      <c r="M11999" s="93"/>
      <c r="N11999" s="79"/>
      <c r="P11999" s="68"/>
      <c r="Q11999" s="79"/>
    </row>
    <row r="12000" spans="11:17">
      <c r="K12000" s="68"/>
      <c r="M12000" s="93"/>
      <c r="N12000" s="79"/>
      <c r="P12000" s="68"/>
      <c r="Q12000" s="79"/>
    </row>
    <row r="12001" spans="11:17">
      <c r="K12001" s="68"/>
      <c r="M12001" s="93"/>
      <c r="N12001" s="79"/>
      <c r="P12001" s="68"/>
      <c r="Q12001" s="79"/>
    </row>
    <row r="12002" spans="11:17">
      <c r="K12002" s="68"/>
      <c r="M12002" s="93"/>
      <c r="N12002" s="79"/>
      <c r="P12002" s="68"/>
      <c r="Q12002" s="79"/>
    </row>
    <row r="12003" spans="11:17">
      <c r="K12003" s="68"/>
      <c r="M12003" s="93"/>
      <c r="N12003" s="79"/>
      <c r="P12003" s="68"/>
      <c r="Q12003" s="79"/>
    </row>
    <row r="12004" spans="11:17">
      <c r="K12004" s="68"/>
      <c r="M12004" s="93"/>
      <c r="N12004" s="79"/>
      <c r="P12004" s="68"/>
      <c r="Q12004" s="79"/>
    </row>
    <row r="12005" spans="11:17">
      <c r="K12005" s="68"/>
      <c r="M12005" s="93"/>
      <c r="N12005" s="79"/>
      <c r="P12005" s="68"/>
      <c r="Q12005" s="79"/>
    </row>
    <row r="12006" spans="11:17">
      <c r="K12006" s="68"/>
      <c r="M12006" s="93"/>
      <c r="N12006" s="79"/>
      <c r="P12006" s="68"/>
      <c r="Q12006" s="79"/>
    </row>
    <row r="12007" spans="11:17">
      <c r="K12007" s="68"/>
      <c r="M12007" s="93"/>
      <c r="N12007" s="79"/>
      <c r="P12007" s="68"/>
      <c r="Q12007" s="79"/>
    </row>
    <row r="12008" spans="11:17">
      <c r="K12008" s="68"/>
      <c r="M12008" s="93"/>
      <c r="N12008" s="79"/>
      <c r="P12008" s="68"/>
      <c r="Q12008" s="79"/>
    </row>
    <row r="12009" spans="11:17">
      <c r="K12009" s="68"/>
      <c r="M12009" s="93"/>
      <c r="N12009" s="79"/>
      <c r="P12009" s="68"/>
      <c r="Q12009" s="79"/>
    </row>
    <row r="12010" spans="11:17">
      <c r="K12010" s="68"/>
      <c r="M12010" s="93"/>
      <c r="N12010" s="79"/>
      <c r="P12010" s="68"/>
      <c r="Q12010" s="79"/>
    </row>
    <row r="12011" spans="11:17">
      <c r="K12011" s="68"/>
      <c r="M12011" s="93"/>
      <c r="N12011" s="79"/>
      <c r="P12011" s="68"/>
      <c r="Q12011" s="79"/>
    </row>
    <row r="12012" spans="11:17">
      <c r="K12012" s="68"/>
      <c r="M12012" s="93"/>
      <c r="N12012" s="79"/>
      <c r="P12012" s="68"/>
      <c r="Q12012" s="79"/>
    </row>
    <row r="12013" spans="11:17">
      <c r="K12013" s="68"/>
      <c r="M12013" s="93"/>
      <c r="N12013" s="79"/>
      <c r="P12013" s="68"/>
      <c r="Q12013" s="79"/>
    </row>
    <row r="12014" spans="11:17">
      <c r="K12014" s="68"/>
      <c r="M12014" s="93"/>
      <c r="N12014" s="79"/>
      <c r="P12014" s="68"/>
      <c r="Q12014" s="79"/>
    </row>
    <row r="12015" spans="11:17">
      <c r="K12015" s="68"/>
      <c r="M12015" s="93"/>
      <c r="N12015" s="79"/>
      <c r="P12015" s="68"/>
      <c r="Q12015" s="79"/>
    </row>
    <row r="12016" spans="11:17">
      <c r="K12016" s="68"/>
      <c r="M12016" s="93"/>
      <c r="N12016" s="79"/>
      <c r="P12016" s="68"/>
      <c r="Q12016" s="79"/>
    </row>
    <row r="12017" spans="11:17">
      <c r="K12017" s="68"/>
      <c r="M12017" s="93"/>
      <c r="N12017" s="79"/>
      <c r="P12017" s="68"/>
      <c r="Q12017" s="79"/>
    </row>
    <row r="12018" spans="11:17">
      <c r="K12018" s="68"/>
      <c r="M12018" s="93"/>
      <c r="N12018" s="79"/>
      <c r="P12018" s="68"/>
      <c r="Q12018" s="79"/>
    </row>
    <row r="12019" spans="11:17">
      <c r="K12019" s="68"/>
      <c r="M12019" s="93"/>
      <c r="N12019" s="79"/>
      <c r="P12019" s="68"/>
      <c r="Q12019" s="79"/>
    </row>
    <row r="12020" spans="11:17">
      <c r="K12020" s="68"/>
      <c r="M12020" s="93"/>
      <c r="N12020" s="79"/>
      <c r="P12020" s="68"/>
      <c r="Q12020" s="79"/>
    </row>
    <row r="12021" spans="11:17">
      <c r="K12021" s="68"/>
      <c r="M12021" s="93"/>
      <c r="N12021" s="79"/>
      <c r="P12021" s="68"/>
      <c r="Q12021" s="79"/>
    </row>
    <row r="12022" spans="11:17">
      <c r="K12022" s="68"/>
      <c r="M12022" s="93"/>
      <c r="N12022" s="79"/>
      <c r="P12022" s="68"/>
      <c r="Q12022" s="79"/>
    </row>
    <row r="12023" spans="11:17">
      <c r="K12023" s="68"/>
      <c r="M12023" s="93"/>
      <c r="N12023" s="79"/>
      <c r="P12023" s="68"/>
      <c r="Q12023" s="79"/>
    </row>
    <row r="12024" spans="11:17">
      <c r="K12024" s="68"/>
      <c r="M12024" s="93"/>
      <c r="N12024" s="79"/>
      <c r="P12024" s="68"/>
      <c r="Q12024" s="79"/>
    </row>
    <row r="12025" spans="11:17">
      <c r="K12025" s="68"/>
      <c r="M12025" s="93"/>
      <c r="N12025" s="79"/>
      <c r="P12025" s="68"/>
      <c r="Q12025" s="79"/>
    </row>
    <row r="12026" spans="11:17">
      <c r="K12026" s="68"/>
      <c r="M12026" s="93"/>
      <c r="N12026" s="79"/>
      <c r="P12026" s="68"/>
      <c r="Q12026" s="79"/>
    </row>
    <row r="12027" spans="11:17">
      <c r="K12027" s="68"/>
      <c r="M12027" s="93"/>
      <c r="N12027" s="79"/>
      <c r="P12027" s="68"/>
      <c r="Q12027" s="79"/>
    </row>
    <row r="12028" spans="11:17">
      <c r="K12028" s="68"/>
      <c r="M12028" s="93"/>
      <c r="N12028" s="79"/>
      <c r="P12028" s="68"/>
      <c r="Q12028" s="79"/>
    </row>
    <row r="12029" spans="11:17">
      <c r="K12029" s="68"/>
      <c r="M12029" s="93"/>
      <c r="N12029" s="79"/>
      <c r="P12029" s="68"/>
      <c r="Q12029" s="79"/>
    </row>
    <row r="12030" spans="11:17">
      <c r="K12030" s="68"/>
      <c r="M12030" s="93"/>
      <c r="N12030" s="79"/>
      <c r="P12030" s="68"/>
      <c r="Q12030" s="79"/>
    </row>
    <row r="12031" spans="11:17">
      <c r="K12031" s="68"/>
      <c r="M12031" s="93"/>
      <c r="N12031" s="79"/>
      <c r="P12031" s="68"/>
      <c r="Q12031" s="79"/>
    </row>
    <row r="12032" spans="11:17">
      <c r="K12032" s="68"/>
      <c r="M12032" s="93"/>
      <c r="N12032" s="79"/>
      <c r="P12032" s="68"/>
      <c r="Q12032" s="79"/>
    </row>
    <row r="12033" spans="11:17">
      <c r="K12033" s="68"/>
      <c r="M12033" s="93"/>
      <c r="N12033" s="79"/>
      <c r="P12033" s="68"/>
      <c r="Q12033" s="79"/>
    </row>
    <row r="12034" spans="11:17">
      <c r="K12034" s="68"/>
      <c r="M12034" s="93"/>
      <c r="N12034" s="79"/>
      <c r="P12034" s="68"/>
      <c r="Q12034" s="79"/>
    </row>
    <row r="12035" spans="11:17">
      <c r="K12035" s="68"/>
      <c r="M12035" s="93"/>
      <c r="N12035" s="79"/>
      <c r="P12035" s="68"/>
      <c r="Q12035" s="79"/>
    </row>
    <row r="12036" spans="11:17">
      <c r="K12036" s="68"/>
      <c r="M12036" s="93"/>
      <c r="N12036" s="79"/>
      <c r="P12036" s="68"/>
      <c r="Q12036" s="79"/>
    </row>
    <row r="12037" spans="11:17">
      <c r="K12037" s="68"/>
      <c r="M12037" s="93"/>
      <c r="N12037" s="79"/>
      <c r="P12037" s="68"/>
      <c r="Q12037" s="79"/>
    </row>
    <row r="12038" spans="11:17">
      <c r="K12038" s="68"/>
      <c r="M12038" s="93"/>
      <c r="N12038" s="79"/>
      <c r="P12038" s="68"/>
      <c r="Q12038" s="79"/>
    </row>
    <row r="12039" spans="11:17">
      <c r="K12039" s="68"/>
      <c r="M12039" s="93"/>
      <c r="N12039" s="79"/>
      <c r="P12039" s="68"/>
      <c r="Q12039" s="79"/>
    </row>
    <row r="12040" spans="11:17">
      <c r="K12040" s="68"/>
      <c r="M12040" s="93"/>
      <c r="N12040" s="79"/>
      <c r="P12040" s="68"/>
      <c r="Q12040" s="79"/>
    </row>
    <row r="12041" spans="11:17">
      <c r="K12041" s="68"/>
      <c r="M12041" s="93"/>
      <c r="N12041" s="79"/>
      <c r="P12041" s="68"/>
      <c r="Q12041" s="79"/>
    </row>
    <row r="12042" spans="11:17">
      <c r="K12042" s="68"/>
      <c r="M12042" s="93"/>
      <c r="N12042" s="79"/>
      <c r="P12042" s="68"/>
      <c r="Q12042" s="79"/>
    </row>
    <row r="12043" spans="11:17">
      <c r="K12043" s="68"/>
      <c r="M12043" s="93"/>
      <c r="N12043" s="79"/>
      <c r="P12043" s="68"/>
      <c r="Q12043" s="79"/>
    </row>
    <row r="12044" spans="11:17">
      <c r="K12044" s="68"/>
      <c r="M12044" s="93"/>
      <c r="N12044" s="79"/>
      <c r="P12044" s="68"/>
      <c r="Q12044" s="79"/>
    </row>
    <row r="12045" spans="11:17">
      <c r="K12045" s="68"/>
      <c r="M12045" s="93"/>
      <c r="N12045" s="79"/>
      <c r="P12045" s="68"/>
      <c r="Q12045" s="79"/>
    </row>
    <row r="12046" spans="11:17">
      <c r="K12046" s="68"/>
      <c r="M12046" s="93"/>
      <c r="N12046" s="79"/>
      <c r="P12046" s="68"/>
      <c r="Q12046" s="79"/>
    </row>
    <row r="12047" spans="11:17">
      <c r="K12047" s="68"/>
      <c r="M12047" s="93"/>
      <c r="N12047" s="79"/>
      <c r="P12047" s="68"/>
      <c r="Q12047" s="79"/>
    </row>
    <row r="12048" spans="11:17">
      <c r="K12048" s="68"/>
      <c r="M12048" s="93"/>
      <c r="N12048" s="79"/>
      <c r="P12048" s="68"/>
      <c r="Q12048" s="79"/>
    </row>
    <row r="12049" spans="11:17">
      <c r="K12049" s="68"/>
      <c r="M12049" s="93"/>
      <c r="N12049" s="79"/>
      <c r="P12049" s="68"/>
      <c r="Q12049" s="79"/>
    </row>
    <row r="12050" spans="11:17">
      <c r="K12050" s="68"/>
      <c r="M12050" s="93"/>
      <c r="N12050" s="79"/>
      <c r="P12050" s="68"/>
      <c r="Q12050" s="79"/>
    </row>
    <row r="12051" spans="11:17">
      <c r="K12051" s="68"/>
      <c r="M12051" s="93"/>
      <c r="N12051" s="79"/>
      <c r="P12051" s="68"/>
      <c r="Q12051" s="79"/>
    </row>
    <row r="12052" spans="11:17">
      <c r="K12052" s="68"/>
      <c r="M12052" s="93"/>
      <c r="N12052" s="79"/>
      <c r="P12052" s="68"/>
      <c r="Q12052" s="79"/>
    </row>
    <row r="12053" spans="11:17">
      <c r="K12053" s="68"/>
      <c r="M12053" s="93"/>
      <c r="N12053" s="79"/>
      <c r="P12053" s="68"/>
      <c r="Q12053" s="79"/>
    </row>
    <row r="12054" spans="11:17">
      <c r="K12054" s="68"/>
      <c r="M12054" s="93"/>
      <c r="N12054" s="79"/>
      <c r="P12054" s="68"/>
      <c r="Q12054" s="79"/>
    </row>
    <row r="12055" spans="11:17">
      <c r="K12055" s="68"/>
      <c r="M12055" s="93"/>
      <c r="N12055" s="79"/>
      <c r="P12055" s="68"/>
      <c r="Q12055" s="79"/>
    </row>
    <row r="12056" spans="11:17">
      <c r="K12056" s="68"/>
      <c r="M12056" s="93"/>
      <c r="N12056" s="79"/>
      <c r="P12056" s="68"/>
      <c r="Q12056" s="79"/>
    </row>
    <row r="12057" spans="11:17">
      <c r="K12057" s="68"/>
      <c r="M12057" s="93"/>
      <c r="N12057" s="79"/>
      <c r="P12057" s="68"/>
      <c r="Q12057" s="79"/>
    </row>
    <row r="12058" spans="11:17">
      <c r="K12058" s="68"/>
      <c r="M12058" s="93"/>
      <c r="N12058" s="79"/>
      <c r="P12058" s="68"/>
      <c r="Q12058" s="79"/>
    </row>
    <row r="12059" spans="11:17">
      <c r="K12059" s="68"/>
      <c r="M12059" s="93"/>
      <c r="N12059" s="79"/>
      <c r="P12059" s="68"/>
      <c r="Q12059" s="79"/>
    </row>
    <row r="12060" spans="11:17">
      <c r="K12060" s="68"/>
      <c r="M12060" s="93"/>
      <c r="N12060" s="79"/>
      <c r="P12060" s="68"/>
      <c r="Q12060" s="79"/>
    </row>
    <row r="12061" spans="11:17">
      <c r="K12061" s="68"/>
      <c r="M12061" s="93"/>
      <c r="N12061" s="79"/>
      <c r="P12061" s="68"/>
      <c r="Q12061" s="79"/>
    </row>
    <row r="12062" spans="11:17">
      <c r="K12062" s="68"/>
      <c r="M12062" s="93"/>
      <c r="N12062" s="79"/>
      <c r="P12062" s="68"/>
      <c r="Q12062" s="79"/>
    </row>
    <row r="12063" spans="11:17">
      <c r="K12063" s="68"/>
      <c r="M12063" s="93"/>
      <c r="N12063" s="79"/>
      <c r="P12063" s="68"/>
      <c r="Q12063" s="79"/>
    </row>
    <row r="12064" spans="11:17">
      <c r="K12064" s="68"/>
      <c r="M12064" s="93"/>
      <c r="N12064" s="79"/>
      <c r="P12064" s="68"/>
      <c r="Q12064" s="79"/>
    </row>
    <row r="12065" spans="11:17">
      <c r="K12065" s="68"/>
      <c r="M12065" s="93"/>
      <c r="N12065" s="79"/>
      <c r="P12065" s="68"/>
      <c r="Q12065" s="79"/>
    </row>
    <row r="12066" spans="11:17">
      <c r="K12066" s="68"/>
      <c r="M12066" s="93"/>
      <c r="N12066" s="79"/>
      <c r="P12066" s="68"/>
      <c r="Q12066" s="79"/>
    </row>
    <row r="12067" spans="11:17">
      <c r="K12067" s="68"/>
      <c r="M12067" s="93"/>
      <c r="N12067" s="79"/>
      <c r="P12067" s="68"/>
      <c r="Q12067" s="79"/>
    </row>
    <row r="12068" spans="11:17">
      <c r="K12068" s="68"/>
      <c r="M12068" s="93"/>
      <c r="N12068" s="79"/>
      <c r="P12068" s="68"/>
      <c r="Q12068" s="79"/>
    </row>
    <row r="12069" spans="11:17">
      <c r="K12069" s="68"/>
      <c r="M12069" s="93"/>
      <c r="N12069" s="79"/>
      <c r="P12069" s="68"/>
      <c r="Q12069" s="79"/>
    </row>
    <row r="12070" spans="11:17">
      <c r="K12070" s="68"/>
      <c r="M12070" s="93"/>
      <c r="N12070" s="79"/>
      <c r="P12070" s="68"/>
      <c r="Q12070" s="79"/>
    </row>
    <row r="12071" spans="11:17">
      <c r="K12071" s="68"/>
      <c r="M12071" s="93"/>
      <c r="N12071" s="79"/>
      <c r="P12071" s="68"/>
      <c r="Q12071" s="79"/>
    </row>
    <row r="12072" spans="11:17">
      <c r="K12072" s="68"/>
      <c r="M12072" s="93"/>
      <c r="N12072" s="79"/>
      <c r="P12072" s="68"/>
      <c r="Q12072" s="79"/>
    </row>
    <row r="12073" spans="11:17">
      <c r="K12073" s="68"/>
      <c r="M12073" s="93"/>
      <c r="N12073" s="79"/>
      <c r="P12073" s="68"/>
      <c r="Q12073" s="79"/>
    </row>
    <row r="12074" spans="11:17">
      <c r="K12074" s="68"/>
      <c r="M12074" s="93"/>
      <c r="N12074" s="79"/>
      <c r="P12074" s="68"/>
      <c r="Q12074" s="79"/>
    </row>
    <row r="12075" spans="11:17">
      <c r="K12075" s="68"/>
      <c r="M12075" s="93"/>
      <c r="N12075" s="79"/>
      <c r="P12075" s="68"/>
      <c r="Q12075" s="79"/>
    </row>
    <row r="12076" spans="11:17">
      <c r="K12076" s="68"/>
      <c r="M12076" s="93"/>
      <c r="N12076" s="79"/>
      <c r="P12076" s="68"/>
      <c r="Q12076" s="79"/>
    </row>
    <row r="12077" spans="11:17">
      <c r="K12077" s="68"/>
      <c r="M12077" s="93"/>
      <c r="N12077" s="79"/>
      <c r="P12077" s="68"/>
      <c r="Q12077" s="79"/>
    </row>
    <row r="12078" spans="11:17">
      <c r="K12078" s="68"/>
      <c r="M12078" s="93"/>
      <c r="N12078" s="79"/>
      <c r="P12078" s="68"/>
      <c r="Q12078" s="79"/>
    </row>
    <row r="12079" spans="11:17">
      <c r="K12079" s="68"/>
      <c r="M12079" s="93"/>
      <c r="N12079" s="79"/>
      <c r="P12079" s="68"/>
      <c r="Q12079" s="79"/>
    </row>
    <row r="12080" spans="11:17">
      <c r="K12080" s="68"/>
      <c r="M12080" s="93"/>
      <c r="N12080" s="79"/>
      <c r="P12080" s="68"/>
      <c r="Q12080" s="79"/>
    </row>
    <row r="12081" spans="11:17">
      <c r="K12081" s="68"/>
      <c r="M12081" s="93"/>
      <c r="N12081" s="79"/>
      <c r="P12081" s="68"/>
      <c r="Q12081" s="79"/>
    </row>
    <row r="12082" spans="11:17">
      <c r="K12082" s="68"/>
      <c r="M12082" s="93"/>
      <c r="N12082" s="79"/>
      <c r="P12082" s="68"/>
      <c r="Q12082" s="79"/>
    </row>
    <row r="12083" spans="11:17">
      <c r="K12083" s="68"/>
      <c r="M12083" s="93"/>
      <c r="N12083" s="79"/>
      <c r="P12083" s="68"/>
      <c r="Q12083" s="79"/>
    </row>
    <row r="12084" spans="11:17">
      <c r="K12084" s="68"/>
      <c r="M12084" s="93"/>
      <c r="N12084" s="79"/>
      <c r="P12084" s="68"/>
      <c r="Q12084" s="79"/>
    </row>
    <row r="12085" spans="11:17">
      <c r="K12085" s="68"/>
      <c r="M12085" s="93"/>
      <c r="N12085" s="79"/>
      <c r="P12085" s="68"/>
      <c r="Q12085" s="79"/>
    </row>
    <row r="12086" spans="11:17">
      <c r="K12086" s="68"/>
      <c r="M12086" s="93"/>
      <c r="N12086" s="79"/>
      <c r="P12086" s="68"/>
      <c r="Q12086" s="79"/>
    </row>
    <row r="12087" spans="11:17">
      <c r="K12087" s="68"/>
      <c r="M12087" s="93"/>
      <c r="N12087" s="79"/>
      <c r="P12087" s="68"/>
      <c r="Q12087" s="79"/>
    </row>
    <row r="12088" spans="11:17">
      <c r="K12088" s="68"/>
      <c r="M12088" s="93"/>
      <c r="N12088" s="79"/>
      <c r="P12088" s="68"/>
      <c r="Q12088" s="79"/>
    </row>
    <row r="12089" spans="11:17">
      <c r="K12089" s="68"/>
      <c r="M12089" s="93"/>
      <c r="N12089" s="79"/>
      <c r="P12089" s="68"/>
      <c r="Q12089" s="79"/>
    </row>
    <row r="12090" spans="11:17">
      <c r="K12090" s="68"/>
      <c r="M12090" s="93"/>
      <c r="N12090" s="79"/>
      <c r="P12090" s="68"/>
      <c r="Q12090" s="79"/>
    </row>
    <row r="12091" spans="11:17">
      <c r="K12091" s="68"/>
      <c r="M12091" s="93"/>
      <c r="N12091" s="79"/>
      <c r="P12091" s="68"/>
      <c r="Q12091" s="79"/>
    </row>
    <row r="12092" spans="11:17">
      <c r="K12092" s="68"/>
      <c r="M12092" s="93"/>
      <c r="N12092" s="79"/>
      <c r="P12092" s="68"/>
      <c r="Q12092" s="79"/>
    </row>
    <row r="12093" spans="11:17">
      <c r="K12093" s="68"/>
      <c r="M12093" s="93"/>
      <c r="N12093" s="79"/>
      <c r="P12093" s="68"/>
      <c r="Q12093" s="79"/>
    </row>
    <row r="12094" spans="11:17">
      <c r="K12094" s="68"/>
      <c r="M12094" s="93"/>
      <c r="N12094" s="79"/>
      <c r="P12094" s="68"/>
      <c r="Q12094" s="79"/>
    </row>
    <row r="12095" spans="11:17">
      <c r="K12095" s="68"/>
      <c r="M12095" s="93"/>
      <c r="N12095" s="79"/>
      <c r="P12095" s="68"/>
      <c r="Q12095" s="79"/>
    </row>
    <row r="12096" spans="11:17">
      <c r="K12096" s="68"/>
      <c r="M12096" s="93"/>
      <c r="N12096" s="79"/>
      <c r="P12096" s="68"/>
      <c r="Q12096" s="79"/>
    </row>
    <row r="12097" spans="11:17">
      <c r="K12097" s="68"/>
      <c r="M12097" s="93"/>
      <c r="N12097" s="79"/>
      <c r="P12097" s="68"/>
      <c r="Q12097" s="79"/>
    </row>
    <row r="12098" spans="11:17">
      <c r="K12098" s="68"/>
      <c r="M12098" s="93"/>
      <c r="N12098" s="79"/>
      <c r="P12098" s="68"/>
      <c r="Q12098" s="79"/>
    </row>
    <row r="12099" spans="11:17">
      <c r="K12099" s="68"/>
      <c r="M12099" s="93"/>
      <c r="N12099" s="79"/>
      <c r="P12099" s="68"/>
      <c r="Q12099" s="79"/>
    </row>
    <row r="12100" spans="11:17">
      <c r="K12100" s="68"/>
      <c r="M12100" s="93"/>
      <c r="N12100" s="79"/>
      <c r="P12100" s="68"/>
      <c r="Q12100" s="79"/>
    </row>
    <row r="12101" spans="11:17">
      <c r="K12101" s="68"/>
      <c r="M12101" s="93"/>
      <c r="N12101" s="79"/>
      <c r="P12101" s="68"/>
      <c r="Q12101" s="79"/>
    </row>
    <row r="12102" spans="11:17">
      <c r="K12102" s="68"/>
      <c r="M12102" s="93"/>
      <c r="N12102" s="79"/>
      <c r="P12102" s="68"/>
      <c r="Q12102" s="79"/>
    </row>
    <row r="12103" spans="11:17">
      <c r="K12103" s="68"/>
      <c r="M12103" s="93"/>
      <c r="N12103" s="79"/>
      <c r="P12103" s="68"/>
      <c r="Q12103" s="79"/>
    </row>
    <row r="12104" spans="11:17">
      <c r="K12104" s="68"/>
      <c r="M12104" s="93"/>
      <c r="N12104" s="79"/>
      <c r="P12104" s="68"/>
      <c r="Q12104" s="79"/>
    </row>
    <row r="12105" spans="11:17">
      <c r="K12105" s="68"/>
      <c r="M12105" s="93"/>
      <c r="N12105" s="79"/>
      <c r="P12105" s="68"/>
      <c r="Q12105" s="79"/>
    </row>
    <row r="12106" spans="11:17">
      <c r="K12106" s="68"/>
      <c r="M12106" s="93"/>
      <c r="N12106" s="79"/>
      <c r="P12106" s="68"/>
      <c r="Q12106" s="79"/>
    </row>
    <row r="12107" spans="11:17">
      <c r="K12107" s="68"/>
      <c r="M12107" s="93"/>
      <c r="N12107" s="79"/>
      <c r="P12107" s="68"/>
      <c r="Q12107" s="79"/>
    </row>
    <row r="12108" spans="11:17">
      <c r="K12108" s="68"/>
      <c r="M12108" s="93"/>
      <c r="N12108" s="79"/>
      <c r="P12108" s="68"/>
      <c r="Q12108" s="79"/>
    </row>
    <row r="12109" spans="11:17">
      <c r="K12109" s="68"/>
      <c r="M12109" s="93"/>
      <c r="N12109" s="79"/>
      <c r="P12109" s="68"/>
      <c r="Q12109" s="79"/>
    </row>
    <row r="12110" spans="11:17">
      <c r="K12110" s="68"/>
      <c r="M12110" s="93"/>
      <c r="N12110" s="79"/>
      <c r="P12110" s="68"/>
      <c r="Q12110" s="79"/>
    </row>
    <row r="12111" spans="11:17">
      <c r="K12111" s="68"/>
      <c r="M12111" s="93"/>
      <c r="N12111" s="79"/>
      <c r="P12111" s="68"/>
      <c r="Q12111" s="79"/>
    </row>
    <row r="12112" spans="11:17">
      <c r="K12112" s="68"/>
      <c r="M12112" s="93"/>
      <c r="N12112" s="79"/>
      <c r="P12112" s="68"/>
      <c r="Q12112" s="79"/>
    </row>
    <row r="12113" spans="11:17">
      <c r="K12113" s="68"/>
      <c r="M12113" s="93"/>
      <c r="N12113" s="79"/>
      <c r="P12113" s="68"/>
      <c r="Q12113" s="79"/>
    </row>
    <row r="12114" spans="11:17">
      <c r="K12114" s="68"/>
      <c r="M12114" s="93"/>
      <c r="N12114" s="79"/>
      <c r="P12114" s="68"/>
      <c r="Q12114" s="79"/>
    </row>
    <row r="12115" spans="11:17">
      <c r="K12115" s="68"/>
      <c r="M12115" s="93"/>
      <c r="N12115" s="79"/>
      <c r="P12115" s="68"/>
      <c r="Q12115" s="79"/>
    </row>
    <row r="12116" spans="11:17">
      <c r="K12116" s="68"/>
      <c r="M12116" s="93"/>
      <c r="N12116" s="79"/>
      <c r="P12116" s="68"/>
      <c r="Q12116" s="79"/>
    </row>
    <row r="12117" spans="11:17">
      <c r="K12117" s="68"/>
      <c r="M12117" s="93"/>
      <c r="N12117" s="79"/>
      <c r="P12117" s="68"/>
      <c r="Q12117" s="79"/>
    </row>
    <row r="12118" spans="11:17">
      <c r="K12118" s="68"/>
      <c r="M12118" s="93"/>
      <c r="N12118" s="79"/>
      <c r="P12118" s="68"/>
      <c r="Q12118" s="79"/>
    </row>
    <row r="12119" spans="11:17">
      <c r="K12119" s="68"/>
      <c r="M12119" s="93"/>
      <c r="N12119" s="79"/>
      <c r="P12119" s="68"/>
      <c r="Q12119" s="79"/>
    </row>
    <row r="12120" spans="11:17">
      <c r="K12120" s="68"/>
      <c r="M12120" s="93"/>
      <c r="N12120" s="79"/>
      <c r="P12120" s="68"/>
      <c r="Q12120" s="79"/>
    </row>
    <row r="12121" spans="11:17">
      <c r="K12121" s="68"/>
      <c r="M12121" s="93"/>
      <c r="N12121" s="79"/>
      <c r="P12121" s="68"/>
      <c r="Q12121" s="79"/>
    </row>
    <row r="12122" spans="11:17">
      <c r="K12122" s="68"/>
      <c r="M12122" s="93"/>
      <c r="N12122" s="79"/>
      <c r="P12122" s="68"/>
      <c r="Q12122" s="79"/>
    </row>
    <row r="12123" spans="11:17">
      <c r="K12123" s="68"/>
      <c r="M12123" s="93"/>
      <c r="N12123" s="79"/>
      <c r="P12123" s="68"/>
      <c r="Q12123" s="79"/>
    </row>
    <row r="12124" spans="11:17">
      <c r="K12124" s="68"/>
      <c r="M12124" s="93"/>
      <c r="N12124" s="79"/>
      <c r="P12124" s="68"/>
      <c r="Q12124" s="79"/>
    </row>
    <row r="12125" spans="11:17">
      <c r="K12125" s="68"/>
      <c r="M12125" s="93"/>
      <c r="N12125" s="79"/>
      <c r="P12125" s="68"/>
      <c r="Q12125" s="79"/>
    </row>
    <row r="12126" spans="11:17">
      <c r="K12126" s="68"/>
      <c r="M12126" s="93"/>
      <c r="N12126" s="79"/>
      <c r="P12126" s="68"/>
      <c r="Q12126" s="79"/>
    </row>
    <row r="12127" spans="11:17">
      <c r="K12127" s="68"/>
      <c r="M12127" s="93"/>
      <c r="N12127" s="79"/>
      <c r="P12127" s="68"/>
      <c r="Q12127" s="79"/>
    </row>
    <row r="12128" spans="11:17">
      <c r="K12128" s="68"/>
      <c r="M12128" s="93"/>
      <c r="N12128" s="79"/>
      <c r="P12128" s="68"/>
      <c r="Q12128" s="79"/>
    </row>
    <row r="12129" spans="11:17">
      <c r="K12129" s="68"/>
      <c r="M12129" s="93"/>
      <c r="N12129" s="79"/>
      <c r="P12129" s="68"/>
      <c r="Q12129" s="79"/>
    </row>
    <row r="12130" spans="11:17">
      <c r="K12130" s="68"/>
      <c r="M12130" s="93"/>
      <c r="N12130" s="79"/>
      <c r="P12130" s="68"/>
      <c r="Q12130" s="79"/>
    </row>
    <row r="12131" spans="11:17">
      <c r="K12131" s="68"/>
      <c r="M12131" s="93"/>
      <c r="N12131" s="79"/>
      <c r="P12131" s="68"/>
      <c r="Q12131" s="79"/>
    </row>
    <row r="12132" spans="11:17">
      <c r="K12132" s="68"/>
      <c r="M12132" s="93"/>
      <c r="N12132" s="79"/>
      <c r="P12132" s="68"/>
      <c r="Q12132" s="79"/>
    </row>
    <row r="12133" spans="11:17">
      <c r="K12133" s="68"/>
      <c r="M12133" s="93"/>
      <c r="N12133" s="79"/>
      <c r="P12133" s="68"/>
      <c r="Q12133" s="79"/>
    </row>
    <row r="12134" spans="11:17">
      <c r="K12134" s="68"/>
      <c r="M12134" s="93"/>
      <c r="N12134" s="79"/>
      <c r="P12134" s="68"/>
      <c r="Q12134" s="79"/>
    </row>
    <row r="12135" spans="11:17">
      <c r="K12135" s="68"/>
      <c r="M12135" s="93"/>
      <c r="N12135" s="79"/>
      <c r="P12135" s="68"/>
      <c r="Q12135" s="79"/>
    </row>
    <row r="12136" spans="11:17">
      <c r="K12136" s="68"/>
      <c r="M12136" s="93"/>
      <c r="N12136" s="79"/>
      <c r="P12136" s="68"/>
      <c r="Q12136" s="79"/>
    </row>
    <row r="12137" spans="11:17">
      <c r="K12137" s="68"/>
      <c r="M12137" s="93"/>
      <c r="N12137" s="79"/>
      <c r="P12137" s="68"/>
      <c r="Q12137" s="79"/>
    </row>
    <row r="12138" spans="11:17">
      <c r="K12138" s="68"/>
      <c r="M12138" s="93"/>
      <c r="N12138" s="79"/>
      <c r="P12138" s="68"/>
      <c r="Q12138" s="79"/>
    </row>
    <row r="12139" spans="11:17">
      <c r="K12139" s="68"/>
      <c r="M12139" s="93"/>
      <c r="N12139" s="79"/>
      <c r="P12139" s="68"/>
      <c r="Q12139" s="79"/>
    </row>
    <row r="12140" spans="11:17">
      <c r="K12140" s="68"/>
      <c r="M12140" s="93"/>
      <c r="N12140" s="79"/>
      <c r="P12140" s="68"/>
      <c r="Q12140" s="79"/>
    </row>
    <row r="12141" spans="11:17">
      <c r="K12141" s="68"/>
      <c r="M12141" s="93"/>
      <c r="N12141" s="79"/>
      <c r="P12141" s="68"/>
      <c r="Q12141" s="79"/>
    </row>
    <row r="12142" spans="11:17">
      <c r="K12142" s="68"/>
      <c r="M12142" s="93"/>
      <c r="N12142" s="79"/>
      <c r="P12142" s="68"/>
      <c r="Q12142" s="79"/>
    </row>
    <row r="12143" spans="11:17">
      <c r="K12143" s="68"/>
      <c r="M12143" s="93"/>
      <c r="N12143" s="79"/>
      <c r="P12143" s="68"/>
      <c r="Q12143" s="79"/>
    </row>
    <row r="12144" spans="11:17">
      <c r="K12144" s="68"/>
      <c r="M12144" s="93"/>
      <c r="N12144" s="79"/>
      <c r="P12144" s="68"/>
      <c r="Q12144" s="79"/>
    </row>
    <row r="12145" spans="11:17">
      <c r="K12145" s="68"/>
      <c r="M12145" s="93"/>
      <c r="N12145" s="79"/>
      <c r="P12145" s="68"/>
      <c r="Q12145" s="79"/>
    </row>
    <row r="12146" spans="11:17">
      <c r="K12146" s="68"/>
      <c r="M12146" s="93"/>
      <c r="N12146" s="79"/>
      <c r="P12146" s="68"/>
      <c r="Q12146" s="79"/>
    </row>
    <row r="12147" spans="11:17">
      <c r="K12147" s="68"/>
      <c r="M12147" s="93"/>
      <c r="N12147" s="79"/>
      <c r="P12147" s="68"/>
      <c r="Q12147" s="79"/>
    </row>
    <row r="12148" spans="11:17">
      <c r="K12148" s="68"/>
      <c r="M12148" s="93"/>
      <c r="N12148" s="79"/>
      <c r="P12148" s="68"/>
      <c r="Q12148" s="79"/>
    </row>
    <row r="12149" spans="11:17">
      <c r="K12149" s="68"/>
      <c r="M12149" s="93"/>
      <c r="N12149" s="79"/>
      <c r="P12149" s="68"/>
      <c r="Q12149" s="79"/>
    </row>
    <row r="12150" spans="11:17">
      <c r="K12150" s="68"/>
      <c r="M12150" s="93"/>
      <c r="N12150" s="79"/>
      <c r="P12150" s="68"/>
      <c r="Q12150" s="79"/>
    </row>
    <row r="12151" spans="11:17">
      <c r="K12151" s="68"/>
      <c r="M12151" s="93"/>
      <c r="N12151" s="79"/>
      <c r="P12151" s="68"/>
      <c r="Q12151" s="79"/>
    </row>
    <row r="12152" spans="11:17">
      <c r="K12152" s="68"/>
      <c r="M12152" s="93"/>
      <c r="N12152" s="79"/>
      <c r="P12152" s="68"/>
      <c r="Q12152" s="79"/>
    </row>
    <row r="12153" spans="11:17">
      <c r="K12153" s="68"/>
      <c r="M12153" s="93"/>
      <c r="N12153" s="79"/>
      <c r="P12153" s="68"/>
      <c r="Q12153" s="79"/>
    </row>
    <row r="12154" spans="11:17">
      <c r="K12154" s="68"/>
      <c r="M12154" s="93"/>
      <c r="N12154" s="79"/>
      <c r="P12154" s="68"/>
      <c r="Q12154" s="79"/>
    </row>
    <row r="12155" spans="11:17">
      <c r="K12155" s="68"/>
      <c r="M12155" s="93"/>
      <c r="N12155" s="79"/>
      <c r="P12155" s="68"/>
      <c r="Q12155" s="79"/>
    </row>
    <row r="12156" spans="11:17">
      <c r="K12156" s="68"/>
      <c r="M12156" s="93"/>
      <c r="N12156" s="79"/>
      <c r="P12156" s="68"/>
      <c r="Q12156" s="79"/>
    </row>
    <row r="12157" spans="11:17">
      <c r="K12157" s="68"/>
      <c r="M12157" s="93"/>
      <c r="N12157" s="79"/>
      <c r="P12157" s="68"/>
      <c r="Q12157" s="79"/>
    </row>
    <row r="12158" spans="11:17">
      <c r="K12158" s="68"/>
      <c r="M12158" s="93"/>
      <c r="N12158" s="79"/>
      <c r="P12158" s="68"/>
      <c r="Q12158" s="79"/>
    </row>
    <row r="12159" spans="11:17">
      <c r="K12159" s="68"/>
      <c r="M12159" s="93"/>
      <c r="N12159" s="79"/>
      <c r="P12159" s="68"/>
      <c r="Q12159" s="79"/>
    </row>
    <row r="12160" spans="11:17">
      <c r="K12160" s="68"/>
      <c r="M12160" s="93"/>
      <c r="N12160" s="79"/>
      <c r="P12160" s="68"/>
      <c r="Q12160" s="79"/>
    </row>
    <row r="12161" spans="11:17">
      <c r="K12161" s="68"/>
      <c r="M12161" s="93"/>
      <c r="N12161" s="79"/>
      <c r="P12161" s="68"/>
      <c r="Q12161" s="79"/>
    </row>
    <row r="12162" spans="11:17">
      <c r="K12162" s="68"/>
      <c r="M12162" s="93"/>
      <c r="N12162" s="79"/>
      <c r="P12162" s="68"/>
      <c r="Q12162" s="79"/>
    </row>
    <row r="12163" spans="11:17">
      <c r="K12163" s="68"/>
      <c r="M12163" s="93"/>
      <c r="N12163" s="79"/>
      <c r="P12163" s="68"/>
      <c r="Q12163" s="79"/>
    </row>
    <row r="12164" spans="11:17">
      <c r="K12164" s="68"/>
      <c r="M12164" s="93"/>
      <c r="N12164" s="79"/>
      <c r="P12164" s="68"/>
      <c r="Q12164" s="79"/>
    </row>
    <row r="12165" spans="11:17">
      <c r="K12165" s="68"/>
      <c r="M12165" s="93"/>
      <c r="N12165" s="79"/>
      <c r="P12165" s="68"/>
      <c r="Q12165" s="79"/>
    </row>
    <row r="12166" spans="11:17">
      <c r="K12166" s="68"/>
      <c r="M12166" s="93"/>
      <c r="N12166" s="79"/>
      <c r="P12166" s="68"/>
      <c r="Q12166" s="79"/>
    </row>
    <row r="12167" spans="11:17">
      <c r="K12167" s="68"/>
      <c r="M12167" s="93"/>
      <c r="N12167" s="79"/>
      <c r="P12167" s="68"/>
      <c r="Q12167" s="79"/>
    </row>
    <row r="12168" spans="11:17">
      <c r="K12168" s="68"/>
      <c r="M12168" s="93"/>
      <c r="N12168" s="79"/>
      <c r="P12168" s="68"/>
      <c r="Q12168" s="79"/>
    </row>
    <row r="12169" spans="11:17">
      <c r="K12169" s="68"/>
      <c r="M12169" s="93"/>
      <c r="N12169" s="79"/>
      <c r="P12169" s="68"/>
      <c r="Q12169" s="79"/>
    </row>
    <row r="12170" spans="11:17">
      <c r="K12170" s="68"/>
      <c r="M12170" s="93"/>
      <c r="N12170" s="79"/>
      <c r="P12170" s="68"/>
      <c r="Q12170" s="79"/>
    </row>
    <row r="12171" spans="11:17">
      <c r="K12171" s="68"/>
      <c r="M12171" s="93"/>
      <c r="N12171" s="79"/>
      <c r="P12171" s="68"/>
      <c r="Q12171" s="79"/>
    </row>
    <row r="12172" spans="11:17">
      <c r="K12172" s="68"/>
      <c r="M12172" s="93"/>
      <c r="N12172" s="79"/>
      <c r="P12172" s="68"/>
      <c r="Q12172" s="79"/>
    </row>
    <row r="12173" spans="11:17">
      <c r="K12173" s="68"/>
      <c r="M12173" s="93"/>
      <c r="N12173" s="79"/>
      <c r="P12173" s="68"/>
      <c r="Q12173" s="79"/>
    </row>
    <row r="12174" spans="11:17">
      <c r="K12174" s="68"/>
      <c r="M12174" s="93"/>
      <c r="N12174" s="79"/>
      <c r="P12174" s="68"/>
      <c r="Q12174" s="79"/>
    </row>
    <row r="12175" spans="11:17">
      <c r="K12175" s="68"/>
      <c r="M12175" s="93"/>
      <c r="N12175" s="79"/>
      <c r="P12175" s="68"/>
      <c r="Q12175" s="79"/>
    </row>
    <row r="12176" spans="11:17">
      <c r="K12176" s="68"/>
      <c r="M12176" s="93"/>
      <c r="N12176" s="79"/>
      <c r="P12176" s="68"/>
      <c r="Q12176" s="79"/>
    </row>
    <row r="12177" spans="11:17">
      <c r="K12177" s="68"/>
      <c r="M12177" s="93"/>
      <c r="N12177" s="79"/>
      <c r="P12177" s="68"/>
      <c r="Q12177" s="79"/>
    </row>
    <row r="12178" spans="11:17">
      <c r="K12178" s="68"/>
      <c r="M12178" s="93"/>
      <c r="N12178" s="79"/>
      <c r="P12178" s="68"/>
      <c r="Q12178" s="79"/>
    </row>
    <row r="12179" spans="11:17">
      <c r="K12179" s="68"/>
      <c r="M12179" s="93"/>
      <c r="N12179" s="79"/>
      <c r="P12179" s="68"/>
      <c r="Q12179" s="79"/>
    </row>
    <row r="12180" spans="11:17">
      <c r="K12180" s="68"/>
      <c r="M12180" s="93"/>
      <c r="N12180" s="79"/>
      <c r="P12180" s="68"/>
      <c r="Q12180" s="79"/>
    </row>
    <row r="12181" spans="11:17">
      <c r="K12181" s="68"/>
      <c r="M12181" s="93"/>
      <c r="N12181" s="79"/>
      <c r="P12181" s="68"/>
      <c r="Q12181" s="79"/>
    </row>
    <row r="12182" spans="11:17">
      <c r="K12182" s="68"/>
      <c r="M12182" s="93"/>
      <c r="N12182" s="79"/>
      <c r="P12182" s="68"/>
      <c r="Q12182" s="79"/>
    </row>
    <row r="12183" spans="11:17">
      <c r="K12183" s="68"/>
      <c r="M12183" s="93"/>
      <c r="N12183" s="79"/>
      <c r="P12183" s="68"/>
      <c r="Q12183" s="79"/>
    </row>
    <row r="12184" spans="11:17">
      <c r="K12184" s="68"/>
      <c r="M12184" s="93"/>
      <c r="N12184" s="79"/>
      <c r="P12184" s="68"/>
      <c r="Q12184" s="79"/>
    </row>
    <row r="12185" spans="11:17">
      <c r="K12185" s="68"/>
      <c r="M12185" s="93"/>
      <c r="N12185" s="79"/>
      <c r="P12185" s="68"/>
      <c r="Q12185" s="79"/>
    </row>
    <row r="12186" spans="11:17">
      <c r="K12186" s="68"/>
      <c r="M12186" s="93"/>
      <c r="N12186" s="79"/>
      <c r="P12186" s="68"/>
      <c r="Q12186" s="79"/>
    </row>
    <row r="12187" spans="11:17">
      <c r="K12187" s="68"/>
      <c r="M12187" s="93"/>
      <c r="N12187" s="79"/>
      <c r="P12187" s="68"/>
      <c r="Q12187" s="79"/>
    </row>
    <row r="12188" spans="11:17">
      <c r="K12188" s="68"/>
      <c r="M12188" s="93"/>
      <c r="N12188" s="79"/>
      <c r="P12188" s="68"/>
      <c r="Q12188" s="79"/>
    </row>
    <row r="12189" spans="11:17">
      <c r="K12189" s="68"/>
      <c r="M12189" s="93"/>
      <c r="N12189" s="79"/>
      <c r="P12189" s="68"/>
      <c r="Q12189" s="79"/>
    </row>
    <row r="12190" spans="11:17">
      <c r="K12190" s="68"/>
      <c r="M12190" s="93"/>
      <c r="N12190" s="79"/>
      <c r="P12190" s="68"/>
      <c r="Q12190" s="79"/>
    </row>
    <row r="12191" spans="11:17">
      <c r="K12191" s="68"/>
      <c r="M12191" s="93"/>
      <c r="N12191" s="79"/>
      <c r="P12191" s="68"/>
      <c r="Q12191" s="79"/>
    </row>
    <row r="12192" spans="11:17">
      <c r="K12192" s="68"/>
      <c r="M12192" s="93"/>
      <c r="N12192" s="79"/>
      <c r="P12192" s="68"/>
      <c r="Q12192" s="79"/>
    </row>
    <row r="12193" spans="11:17">
      <c r="K12193" s="68"/>
      <c r="M12193" s="93"/>
      <c r="N12193" s="79"/>
      <c r="P12193" s="68"/>
      <c r="Q12193" s="79"/>
    </row>
    <row r="12194" spans="11:17">
      <c r="K12194" s="68"/>
      <c r="M12194" s="93"/>
      <c r="N12194" s="79"/>
      <c r="P12194" s="68"/>
      <c r="Q12194" s="79"/>
    </row>
    <row r="12195" spans="11:17">
      <c r="K12195" s="68"/>
      <c r="M12195" s="93"/>
      <c r="N12195" s="79"/>
      <c r="P12195" s="68"/>
      <c r="Q12195" s="79"/>
    </row>
    <row r="12196" spans="11:17">
      <c r="K12196" s="68"/>
      <c r="M12196" s="93"/>
      <c r="N12196" s="79"/>
      <c r="P12196" s="68"/>
      <c r="Q12196" s="79"/>
    </row>
    <row r="12197" spans="11:17">
      <c r="K12197" s="68"/>
      <c r="M12197" s="93"/>
      <c r="N12197" s="79"/>
      <c r="P12197" s="68"/>
      <c r="Q12197" s="79"/>
    </row>
    <row r="12198" spans="11:17">
      <c r="K12198" s="68"/>
      <c r="M12198" s="93"/>
      <c r="N12198" s="79"/>
      <c r="P12198" s="68"/>
      <c r="Q12198" s="79"/>
    </row>
    <row r="12199" spans="11:17">
      <c r="K12199" s="68"/>
      <c r="M12199" s="93"/>
      <c r="N12199" s="79"/>
      <c r="P12199" s="68"/>
      <c r="Q12199" s="79"/>
    </row>
    <row r="12200" spans="11:17">
      <c r="K12200" s="68"/>
      <c r="M12200" s="93"/>
      <c r="N12200" s="79"/>
      <c r="P12200" s="68"/>
      <c r="Q12200" s="79"/>
    </row>
    <row r="12201" spans="11:17">
      <c r="K12201" s="68"/>
      <c r="M12201" s="93"/>
      <c r="N12201" s="79"/>
      <c r="P12201" s="68"/>
      <c r="Q12201" s="79"/>
    </row>
    <row r="12202" spans="11:17">
      <c r="K12202" s="68"/>
      <c r="M12202" s="93"/>
      <c r="N12202" s="79"/>
      <c r="P12202" s="68"/>
      <c r="Q12202" s="79"/>
    </row>
    <row r="12203" spans="11:17">
      <c r="K12203" s="68"/>
      <c r="M12203" s="93"/>
      <c r="N12203" s="79"/>
      <c r="P12203" s="68"/>
      <c r="Q12203" s="79"/>
    </row>
    <row r="12204" spans="11:17">
      <c r="K12204" s="68"/>
      <c r="M12204" s="93"/>
      <c r="N12204" s="79"/>
      <c r="P12204" s="68"/>
      <c r="Q12204" s="79"/>
    </row>
    <row r="12205" spans="11:17">
      <c r="K12205" s="68"/>
      <c r="M12205" s="93"/>
      <c r="N12205" s="79"/>
      <c r="P12205" s="68"/>
      <c r="Q12205" s="79"/>
    </row>
    <row r="12206" spans="11:17">
      <c r="K12206" s="68"/>
      <c r="M12206" s="93"/>
      <c r="N12206" s="79"/>
      <c r="P12206" s="68"/>
      <c r="Q12206" s="79"/>
    </row>
    <row r="12207" spans="11:17">
      <c r="K12207" s="68"/>
      <c r="M12207" s="93"/>
      <c r="N12207" s="79"/>
      <c r="P12207" s="68"/>
      <c r="Q12207" s="79"/>
    </row>
    <row r="12208" spans="11:17">
      <c r="K12208" s="68"/>
      <c r="M12208" s="93"/>
      <c r="N12208" s="79"/>
      <c r="P12208" s="68"/>
      <c r="Q12208" s="79"/>
    </row>
    <row r="12209" spans="11:17">
      <c r="K12209" s="68"/>
      <c r="M12209" s="93"/>
      <c r="N12209" s="79"/>
      <c r="P12209" s="68"/>
      <c r="Q12209" s="79"/>
    </row>
    <row r="12210" spans="11:17">
      <c r="K12210" s="68"/>
      <c r="M12210" s="93"/>
      <c r="N12210" s="79"/>
      <c r="P12210" s="68"/>
      <c r="Q12210" s="79"/>
    </row>
    <row r="12211" spans="11:17">
      <c r="K12211" s="68"/>
      <c r="M12211" s="93"/>
      <c r="N12211" s="79"/>
      <c r="P12211" s="68"/>
      <c r="Q12211" s="79"/>
    </row>
    <row r="12212" spans="11:17">
      <c r="K12212" s="68"/>
      <c r="M12212" s="93"/>
      <c r="N12212" s="79"/>
      <c r="P12212" s="68"/>
      <c r="Q12212" s="79"/>
    </row>
    <row r="12213" spans="11:17">
      <c r="K12213" s="68"/>
      <c r="M12213" s="93"/>
      <c r="N12213" s="79"/>
      <c r="P12213" s="68"/>
      <c r="Q12213" s="79"/>
    </row>
    <row r="12214" spans="11:17">
      <c r="K12214" s="68"/>
      <c r="M12214" s="93"/>
      <c r="N12214" s="79"/>
      <c r="P12214" s="68"/>
      <c r="Q12214" s="79"/>
    </row>
    <row r="12215" spans="11:17">
      <c r="K12215" s="68"/>
      <c r="M12215" s="93"/>
      <c r="N12215" s="79"/>
      <c r="P12215" s="68"/>
      <c r="Q12215" s="79"/>
    </row>
    <row r="12216" spans="11:17">
      <c r="K12216" s="68"/>
      <c r="M12216" s="93"/>
      <c r="N12216" s="79"/>
      <c r="P12216" s="68"/>
      <c r="Q12216" s="79"/>
    </row>
    <row r="12217" spans="11:17">
      <c r="K12217" s="68"/>
      <c r="M12217" s="93"/>
      <c r="N12217" s="79"/>
      <c r="P12217" s="68"/>
      <c r="Q12217" s="79"/>
    </row>
    <row r="12218" spans="11:17">
      <c r="K12218" s="68"/>
      <c r="M12218" s="93"/>
      <c r="N12218" s="79"/>
      <c r="P12218" s="68"/>
      <c r="Q12218" s="79"/>
    </row>
    <row r="12219" spans="11:17">
      <c r="K12219" s="68"/>
      <c r="M12219" s="93"/>
      <c r="N12219" s="79"/>
      <c r="P12219" s="68"/>
      <c r="Q12219" s="79"/>
    </row>
    <row r="12220" spans="11:17">
      <c r="K12220" s="68"/>
      <c r="M12220" s="93"/>
      <c r="N12220" s="79"/>
      <c r="P12220" s="68"/>
      <c r="Q12220" s="79"/>
    </row>
    <row r="12221" spans="11:17">
      <c r="K12221" s="68"/>
      <c r="M12221" s="93"/>
      <c r="N12221" s="79"/>
      <c r="P12221" s="68"/>
      <c r="Q12221" s="79"/>
    </row>
    <row r="12222" spans="11:17">
      <c r="K12222" s="68"/>
      <c r="M12222" s="93"/>
      <c r="N12222" s="79"/>
      <c r="P12222" s="68"/>
      <c r="Q12222" s="79"/>
    </row>
    <row r="12223" spans="11:17">
      <c r="K12223" s="68"/>
      <c r="M12223" s="93"/>
      <c r="N12223" s="79"/>
      <c r="P12223" s="68"/>
      <c r="Q12223" s="79"/>
    </row>
    <row r="12224" spans="11:17">
      <c r="K12224" s="68"/>
      <c r="M12224" s="93"/>
      <c r="N12224" s="79"/>
      <c r="P12224" s="68"/>
      <c r="Q12224" s="79"/>
    </row>
    <row r="12225" spans="11:17">
      <c r="K12225" s="68"/>
      <c r="M12225" s="93"/>
      <c r="N12225" s="79"/>
      <c r="P12225" s="68"/>
      <c r="Q12225" s="79"/>
    </row>
    <row r="12226" spans="11:17">
      <c r="K12226" s="68"/>
      <c r="M12226" s="93"/>
      <c r="N12226" s="79"/>
      <c r="P12226" s="68"/>
      <c r="Q12226" s="79"/>
    </row>
    <row r="12227" spans="11:17">
      <c r="K12227" s="68"/>
      <c r="M12227" s="93"/>
      <c r="N12227" s="79"/>
      <c r="P12227" s="68"/>
      <c r="Q12227" s="79"/>
    </row>
    <row r="12228" spans="11:17">
      <c r="K12228" s="68"/>
      <c r="M12228" s="93"/>
      <c r="N12228" s="79"/>
      <c r="P12228" s="68"/>
      <c r="Q12228" s="79"/>
    </row>
    <row r="12229" spans="11:17">
      <c r="K12229" s="68"/>
      <c r="M12229" s="93"/>
      <c r="N12229" s="79"/>
      <c r="P12229" s="68"/>
      <c r="Q12229" s="79"/>
    </row>
    <row r="12230" spans="11:17">
      <c r="K12230" s="68"/>
      <c r="M12230" s="93"/>
      <c r="N12230" s="79"/>
      <c r="P12230" s="68"/>
      <c r="Q12230" s="79"/>
    </row>
    <row r="12231" spans="11:17">
      <c r="K12231" s="68"/>
      <c r="M12231" s="93"/>
      <c r="N12231" s="79"/>
      <c r="P12231" s="68"/>
      <c r="Q12231" s="79"/>
    </row>
    <row r="12232" spans="11:17">
      <c r="K12232" s="68"/>
      <c r="M12232" s="93"/>
      <c r="N12232" s="79"/>
      <c r="P12232" s="68"/>
      <c r="Q12232" s="79"/>
    </row>
    <row r="12233" spans="11:17">
      <c r="K12233" s="68"/>
      <c r="M12233" s="93"/>
      <c r="N12233" s="79"/>
      <c r="P12233" s="68"/>
      <c r="Q12233" s="79"/>
    </row>
    <row r="12234" spans="11:17">
      <c r="K12234" s="68"/>
      <c r="M12234" s="93"/>
      <c r="N12234" s="79"/>
      <c r="P12234" s="68"/>
      <c r="Q12234" s="79"/>
    </row>
    <row r="12235" spans="11:17">
      <c r="K12235" s="68"/>
      <c r="M12235" s="93"/>
      <c r="N12235" s="79"/>
      <c r="P12235" s="68"/>
      <c r="Q12235" s="79"/>
    </row>
    <row r="12236" spans="11:17">
      <c r="K12236" s="68"/>
      <c r="M12236" s="93"/>
      <c r="N12236" s="79"/>
      <c r="P12236" s="68"/>
      <c r="Q12236" s="79"/>
    </row>
    <row r="12237" spans="11:17">
      <c r="K12237" s="68"/>
      <c r="M12237" s="93"/>
      <c r="N12237" s="79"/>
      <c r="P12237" s="68"/>
      <c r="Q12237" s="79"/>
    </row>
    <row r="12238" spans="11:17">
      <c r="K12238" s="68"/>
      <c r="M12238" s="93"/>
      <c r="N12238" s="79"/>
      <c r="P12238" s="68"/>
      <c r="Q12238" s="79"/>
    </row>
    <row r="12239" spans="11:17">
      <c r="K12239" s="68"/>
      <c r="M12239" s="93"/>
      <c r="N12239" s="79"/>
      <c r="P12239" s="68"/>
      <c r="Q12239" s="79"/>
    </row>
    <row r="12240" spans="11:17">
      <c r="K12240" s="68"/>
      <c r="M12240" s="93"/>
      <c r="N12240" s="79"/>
      <c r="P12240" s="68"/>
      <c r="Q12240" s="79"/>
    </row>
    <row r="12241" spans="11:17">
      <c r="K12241" s="68"/>
      <c r="M12241" s="93"/>
      <c r="N12241" s="79"/>
      <c r="P12241" s="68"/>
      <c r="Q12241" s="79"/>
    </row>
    <row r="12242" spans="11:17">
      <c r="K12242" s="68"/>
      <c r="M12242" s="93"/>
      <c r="N12242" s="79"/>
      <c r="P12242" s="68"/>
      <c r="Q12242" s="79"/>
    </row>
    <row r="12243" spans="11:17">
      <c r="K12243" s="68"/>
      <c r="M12243" s="93"/>
      <c r="N12243" s="79"/>
      <c r="P12243" s="68"/>
      <c r="Q12243" s="79"/>
    </row>
    <row r="12244" spans="11:17">
      <c r="K12244" s="68"/>
      <c r="M12244" s="93"/>
      <c r="N12244" s="79"/>
      <c r="P12244" s="68"/>
      <c r="Q12244" s="79"/>
    </row>
    <row r="12245" spans="11:17">
      <c r="K12245" s="68"/>
      <c r="M12245" s="93"/>
      <c r="N12245" s="79"/>
      <c r="P12245" s="68"/>
      <c r="Q12245" s="79"/>
    </row>
    <row r="12246" spans="11:17">
      <c r="K12246" s="68"/>
      <c r="M12246" s="93"/>
      <c r="N12246" s="79"/>
      <c r="P12246" s="68"/>
      <c r="Q12246" s="79"/>
    </row>
    <row r="12247" spans="11:17">
      <c r="K12247" s="68"/>
      <c r="M12247" s="93"/>
      <c r="N12247" s="79"/>
      <c r="P12247" s="68"/>
      <c r="Q12247" s="79"/>
    </row>
    <row r="12248" spans="11:17">
      <c r="K12248" s="68"/>
      <c r="M12248" s="93"/>
      <c r="N12248" s="79"/>
      <c r="P12248" s="68"/>
      <c r="Q12248" s="79"/>
    </row>
    <row r="12249" spans="11:17">
      <c r="K12249" s="68"/>
      <c r="M12249" s="93"/>
      <c r="N12249" s="79"/>
      <c r="P12249" s="68"/>
      <c r="Q12249" s="79"/>
    </row>
    <row r="12250" spans="11:17">
      <c r="K12250" s="68"/>
      <c r="M12250" s="93"/>
      <c r="N12250" s="79"/>
      <c r="P12250" s="68"/>
      <c r="Q12250" s="79"/>
    </row>
    <row r="12251" spans="11:17">
      <c r="K12251" s="68"/>
      <c r="M12251" s="93"/>
      <c r="N12251" s="79"/>
      <c r="P12251" s="68"/>
      <c r="Q12251" s="79"/>
    </row>
    <row r="12252" spans="11:17">
      <c r="K12252" s="68"/>
      <c r="M12252" s="93"/>
      <c r="N12252" s="79"/>
      <c r="P12252" s="68"/>
      <c r="Q12252" s="79"/>
    </row>
    <row r="12253" spans="11:17">
      <c r="K12253" s="68"/>
      <c r="M12253" s="93"/>
      <c r="N12253" s="79"/>
      <c r="P12253" s="68"/>
      <c r="Q12253" s="79"/>
    </row>
    <row r="12254" spans="11:17">
      <c r="K12254" s="68"/>
      <c r="M12254" s="93"/>
      <c r="N12254" s="79"/>
      <c r="P12254" s="68"/>
      <c r="Q12254" s="79"/>
    </row>
    <row r="12255" spans="11:17">
      <c r="K12255" s="68"/>
      <c r="M12255" s="93"/>
      <c r="N12255" s="79"/>
      <c r="P12255" s="68"/>
      <c r="Q12255" s="79"/>
    </row>
    <row r="12256" spans="11:17">
      <c r="K12256" s="68"/>
      <c r="M12256" s="93"/>
      <c r="N12256" s="79"/>
      <c r="P12256" s="68"/>
      <c r="Q12256" s="79"/>
    </row>
    <row r="12257" spans="11:17">
      <c r="K12257" s="68"/>
      <c r="M12257" s="93"/>
      <c r="N12257" s="79"/>
      <c r="P12257" s="68"/>
      <c r="Q12257" s="79"/>
    </row>
    <row r="12258" spans="11:17">
      <c r="K12258" s="68"/>
      <c r="M12258" s="93"/>
      <c r="N12258" s="79"/>
      <c r="P12258" s="68"/>
      <c r="Q12258" s="79"/>
    </row>
    <row r="12259" spans="11:17">
      <c r="K12259" s="68"/>
      <c r="M12259" s="93"/>
      <c r="N12259" s="79"/>
      <c r="P12259" s="68"/>
      <c r="Q12259" s="79"/>
    </row>
    <row r="12260" spans="11:17">
      <c r="K12260" s="68"/>
      <c r="M12260" s="93"/>
      <c r="N12260" s="79"/>
      <c r="P12260" s="68"/>
      <c r="Q12260" s="79"/>
    </row>
    <row r="12261" spans="11:17">
      <c r="K12261" s="68"/>
      <c r="M12261" s="93"/>
      <c r="N12261" s="79"/>
      <c r="P12261" s="68"/>
      <c r="Q12261" s="79"/>
    </row>
    <row r="12262" spans="11:17">
      <c r="K12262" s="68"/>
      <c r="M12262" s="93"/>
      <c r="N12262" s="79"/>
      <c r="P12262" s="68"/>
      <c r="Q12262" s="79"/>
    </row>
    <row r="12263" spans="11:17">
      <c r="K12263" s="68"/>
      <c r="M12263" s="93"/>
      <c r="N12263" s="79"/>
      <c r="P12263" s="68"/>
      <c r="Q12263" s="79"/>
    </row>
    <row r="12264" spans="11:17">
      <c r="K12264" s="68"/>
      <c r="M12264" s="93"/>
      <c r="N12264" s="79"/>
      <c r="P12264" s="68"/>
      <c r="Q12264" s="79"/>
    </row>
    <row r="12265" spans="11:17">
      <c r="K12265" s="68"/>
      <c r="M12265" s="93"/>
      <c r="N12265" s="79"/>
      <c r="P12265" s="68"/>
      <c r="Q12265" s="79"/>
    </row>
    <row r="12266" spans="11:17">
      <c r="K12266" s="68"/>
      <c r="M12266" s="93"/>
      <c r="N12266" s="79"/>
      <c r="P12266" s="68"/>
      <c r="Q12266" s="79"/>
    </row>
    <row r="12267" spans="11:17">
      <c r="K12267" s="68"/>
      <c r="M12267" s="93"/>
      <c r="N12267" s="79"/>
      <c r="P12267" s="68"/>
      <c r="Q12267" s="79"/>
    </row>
    <row r="12268" spans="11:17">
      <c r="K12268" s="68"/>
      <c r="M12268" s="93"/>
      <c r="N12268" s="79"/>
      <c r="P12268" s="68"/>
      <c r="Q12268" s="79"/>
    </row>
    <row r="12269" spans="11:17">
      <c r="K12269" s="68"/>
      <c r="M12269" s="93"/>
      <c r="N12269" s="79"/>
      <c r="P12269" s="68"/>
      <c r="Q12269" s="79"/>
    </row>
    <row r="12270" spans="11:17">
      <c r="K12270" s="68"/>
      <c r="M12270" s="93"/>
      <c r="N12270" s="79"/>
      <c r="P12270" s="68"/>
      <c r="Q12270" s="79"/>
    </row>
    <row r="12271" spans="11:17">
      <c r="K12271" s="68"/>
      <c r="M12271" s="93"/>
      <c r="N12271" s="79"/>
      <c r="P12271" s="68"/>
      <c r="Q12271" s="79"/>
    </row>
    <row r="12272" spans="11:17">
      <c r="K12272" s="68"/>
      <c r="M12272" s="93"/>
      <c r="N12272" s="79"/>
      <c r="P12272" s="68"/>
      <c r="Q12272" s="79"/>
    </row>
    <row r="12273" spans="11:17">
      <c r="K12273" s="68"/>
      <c r="M12273" s="93"/>
      <c r="N12273" s="79"/>
      <c r="P12273" s="68"/>
      <c r="Q12273" s="79"/>
    </row>
    <row r="12274" spans="11:17">
      <c r="K12274" s="68"/>
      <c r="M12274" s="93"/>
      <c r="N12274" s="79"/>
      <c r="P12274" s="68"/>
      <c r="Q12274" s="79"/>
    </row>
    <row r="12275" spans="11:17">
      <c r="K12275" s="68"/>
      <c r="M12275" s="93"/>
      <c r="N12275" s="79"/>
      <c r="P12275" s="68"/>
      <c r="Q12275" s="79"/>
    </row>
    <row r="12276" spans="11:17">
      <c r="K12276" s="68"/>
      <c r="M12276" s="93"/>
      <c r="N12276" s="79"/>
      <c r="P12276" s="68"/>
      <c r="Q12276" s="79"/>
    </row>
    <row r="12277" spans="11:17">
      <c r="K12277" s="68"/>
      <c r="M12277" s="93"/>
      <c r="N12277" s="79"/>
      <c r="P12277" s="68"/>
      <c r="Q12277" s="79"/>
    </row>
    <row r="12278" spans="11:17">
      <c r="K12278" s="68"/>
      <c r="M12278" s="93"/>
      <c r="N12278" s="79"/>
      <c r="P12278" s="68"/>
      <c r="Q12278" s="79"/>
    </row>
    <row r="12279" spans="11:17">
      <c r="K12279" s="68"/>
      <c r="M12279" s="93"/>
      <c r="N12279" s="79"/>
      <c r="P12279" s="68"/>
      <c r="Q12279" s="79"/>
    </row>
    <row r="12280" spans="11:17">
      <c r="K12280" s="68"/>
      <c r="M12280" s="93"/>
      <c r="N12280" s="79"/>
      <c r="P12280" s="68"/>
      <c r="Q12280" s="79"/>
    </row>
    <row r="12281" spans="11:17">
      <c r="K12281" s="68"/>
      <c r="M12281" s="93"/>
      <c r="N12281" s="79"/>
      <c r="P12281" s="68"/>
      <c r="Q12281" s="79"/>
    </row>
    <row r="12282" spans="11:17">
      <c r="K12282" s="68"/>
      <c r="M12282" s="93"/>
      <c r="N12282" s="79"/>
      <c r="P12282" s="68"/>
      <c r="Q12282" s="79"/>
    </row>
    <row r="12283" spans="11:17">
      <c r="K12283" s="68"/>
      <c r="M12283" s="93"/>
      <c r="N12283" s="79"/>
      <c r="P12283" s="68"/>
      <c r="Q12283" s="79"/>
    </row>
    <row r="12284" spans="11:17">
      <c r="K12284" s="68"/>
      <c r="M12284" s="93"/>
      <c r="N12284" s="79"/>
      <c r="P12284" s="68"/>
      <c r="Q12284" s="79"/>
    </row>
    <row r="12285" spans="11:17">
      <c r="K12285" s="68"/>
      <c r="M12285" s="93"/>
      <c r="N12285" s="79"/>
      <c r="P12285" s="68"/>
      <c r="Q12285" s="79"/>
    </row>
    <row r="12286" spans="11:17">
      <c r="K12286" s="68"/>
      <c r="M12286" s="93"/>
      <c r="N12286" s="79"/>
      <c r="P12286" s="68"/>
      <c r="Q12286" s="79"/>
    </row>
    <row r="12287" spans="11:17">
      <c r="K12287" s="68"/>
      <c r="M12287" s="93"/>
      <c r="N12287" s="79"/>
      <c r="P12287" s="68"/>
      <c r="Q12287" s="79"/>
    </row>
    <row r="12288" spans="11:17">
      <c r="K12288" s="68"/>
      <c r="M12288" s="93"/>
      <c r="N12288" s="79"/>
      <c r="P12288" s="68"/>
      <c r="Q12288" s="79"/>
    </row>
    <row r="12289" spans="11:17">
      <c r="K12289" s="68"/>
      <c r="M12289" s="93"/>
      <c r="N12289" s="79"/>
      <c r="P12289" s="68"/>
      <c r="Q12289" s="79"/>
    </row>
    <row r="12290" spans="11:17">
      <c r="K12290" s="68"/>
      <c r="M12290" s="93"/>
      <c r="N12290" s="79"/>
      <c r="P12290" s="68"/>
      <c r="Q12290" s="79"/>
    </row>
    <row r="12291" spans="11:17">
      <c r="K12291" s="68"/>
      <c r="M12291" s="93"/>
      <c r="N12291" s="79"/>
      <c r="P12291" s="68"/>
      <c r="Q12291" s="79"/>
    </row>
    <row r="12292" spans="11:17">
      <c r="K12292" s="68"/>
      <c r="M12292" s="93"/>
      <c r="N12292" s="79"/>
      <c r="P12292" s="68"/>
      <c r="Q12292" s="79"/>
    </row>
    <row r="12293" spans="11:17">
      <c r="K12293" s="68"/>
      <c r="M12293" s="93"/>
      <c r="N12293" s="79"/>
      <c r="P12293" s="68"/>
      <c r="Q12293" s="79"/>
    </row>
    <row r="12294" spans="11:17">
      <c r="K12294" s="68"/>
      <c r="M12294" s="93"/>
      <c r="N12294" s="79"/>
      <c r="P12294" s="68"/>
      <c r="Q12294" s="79"/>
    </row>
    <row r="12295" spans="11:17">
      <c r="K12295" s="68"/>
      <c r="M12295" s="93"/>
      <c r="N12295" s="79"/>
      <c r="P12295" s="68"/>
      <c r="Q12295" s="79"/>
    </row>
    <row r="12296" spans="11:17">
      <c r="K12296" s="68"/>
      <c r="M12296" s="93"/>
      <c r="N12296" s="79"/>
      <c r="P12296" s="68"/>
      <c r="Q12296" s="79"/>
    </row>
    <row r="12297" spans="11:17">
      <c r="K12297" s="68"/>
      <c r="M12297" s="93"/>
      <c r="N12297" s="79"/>
      <c r="P12297" s="68"/>
      <c r="Q12297" s="79"/>
    </row>
    <row r="12298" spans="11:17">
      <c r="K12298" s="68"/>
      <c r="M12298" s="93"/>
      <c r="N12298" s="79"/>
      <c r="P12298" s="68"/>
      <c r="Q12298" s="79"/>
    </row>
    <row r="12299" spans="11:17">
      <c r="K12299" s="68"/>
      <c r="M12299" s="93"/>
      <c r="N12299" s="79"/>
      <c r="P12299" s="68"/>
      <c r="Q12299" s="79"/>
    </row>
    <row r="12300" spans="11:17">
      <c r="K12300" s="68"/>
      <c r="M12300" s="93"/>
      <c r="N12300" s="79"/>
      <c r="P12300" s="68"/>
      <c r="Q12300" s="79"/>
    </row>
    <row r="12301" spans="11:17">
      <c r="K12301" s="68"/>
      <c r="M12301" s="93"/>
      <c r="N12301" s="79"/>
      <c r="P12301" s="68"/>
      <c r="Q12301" s="79"/>
    </row>
    <row r="12302" spans="11:17">
      <c r="K12302" s="68"/>
      <c r="M12302" s="93"/>
      <c r="N12302" s="79"/>
      <c r="P12302" s="68"/>
      <c r="Q12302" s="79"/>
    </row>
    <row r="12303" spans="11:17">
      <c r="K12303" s="68"/>
      <c r="M12303" s="93"/>
      <c r="N12303" s="79"/>
      <c r="P12303" s="68"/>
      <c r="Q12303" s="79"/>
    </row>
    <row r="12304" spans="11:17">
      <c r="K12304" s="68"/>
      <c r="M12304" s="93"/>
      <c r="N12304" s="79"/>
      <c r="P12304" s="68"/>
      <c r="Q12304" s="79"/>
    </row>
    <row r="12305" spans="11:17">
      <c r="K12305" s="68"/>
      <c r="M12305" s="93"/>
      <c r="N12305" s="79"/>
      <c r="P12305" s="68"/>
      <c r="Q12305" s="79"/>
    </row>
    <row r="12306" spans="11:17">
      <c r="K12306" s="68"/>
      <c r="M12306" s="93"/>
      <c r="N12306" s="79"/>
      <c r="P12306" s="68"/>
      <c r="Q12306" s="79"/>
    </row>
    <row r="12307" spans="11:17">
      <c r="K12307" s="68"/>
      <c r="M12307" s="93"/>
      <c r="N12307" s="79"/>
      <c r="P12307" s="68"/>
      <c r="Q12307" s="79"/>
    </row>
    <row r="12308" spans="11:17">
      <c r="K12308" s="68"/>
      <c r="M12308" s="93"/>
      <c r="N12308" s="79"/>
      <c r="P12308" s="68"/>
      <c r="Q12308" s="79"/>
    </row>
    <row r="12309" spans="11:17">
      <c r="K12309" s="68"/>
      <c r="M12309" s="93"/>
      <c r="N12309" s="79"/>
      <c r="P12309" s="68"/>
      <c r="Q12309" s="79"/>
    </row>
    <row r="12310" spans="11:17">
      <c r="K12310" s="68"/>
      <c r="M12310" s="93"/>
      <c r="N12310" s="79"/>
      <c r="P12310" s="68"/>
      <c r="Q12310" s="79"/>
    </row>
    <row r="12311" spans="11:17">
      <c r="K12311" s="68"/>
      <c r="M12311" s="93"/>
      <c r="N12311" s="79"/>
      <c r="P12311" s="68"/>
      <c r="Q12311" s="79"/>
    </row>
    <row r="12312" spans="11:17">
      <c r="K12312" s="68"/>
      <c r="M12312" s="93"/>
      <c r="N12312" s="79"/>
      <c r="P12312" s="68"/>
      <c r="Q12312" s="79"/>
    </row>
    <row r="12313" spans="11:17">
      <c r="K12313" s="68"/>
      <c r="M12313" s="93"/>
      <c r="N12313" s="79"/>
      <c r="P12313" s="68"/>
      <c r="Q12313" s="79"/>
    </row>
    <row r="12314" spans="11:17">
      <c r="K12314" s="68"/>
      <c r="M12314" s="93"/>
      <c r="N12314" s="79"/>
      <c r="P12314" s="68"/>
      <c r="Q12314" s="79"/>
    </row>
    <row r="12315" spans="11:17">
      <c r="K12315" s="68"/>
      <c r="M12315" s="93"/>
      <c r="N12315" s="79"/>
      <c r="P12315" s="68"/>
      <c r="Q12315" s="79"/>
    </row>
    <row r="12316" spans="11:17">
      <c r="K12316" s="68"/>
      <c r="M12316" s="93"/>
      <c r="N12316" s="79"/>
      <c r="P12316" s="68"/>
      <c r="Q12316" s="79"/>
    </row>
    <row r="12317" spans="11:17">
      <c r="K12317" s="68"/>
      <c r="M12317" s="93"/>
      <c r="N12317" s="79"/>
      <c r="P12317" s="68"/>
      <c r="Q12317" s="79"/>
    </row>
    <row r="12318" spans="11:17">
      <c r="K12318" s="68"/>
      <c r="M12318" s="93"/>
      <c r="N12318" s="79"/>
      <c r="P12318" s="68"/>
      <c r="Q12318" s="79"/>
    </row>
    <row r="12319" spans="11:17">
      <c r="K12319" s="68"/>
      <c r="M12319" s="93"/>
      <c r="N12319" s="79"/>
      <c r="P12319" s="68"/>
      <c r="Q12319" s="79"/>
    </row>
    <row r="12320" spans="11:17">
      <c r="K12320" s="68"/>
      <c r="M12320" s="93"/>
      <c r="N12320" s="79"/>
      <c r="P12320" s="68"/>
      <c r="Q12320" s="79"/>
    </row>
    <row r="12321" spans="11:17">
      <c r="K12321" s="68"/>
      <c r="M12321" s="93"/>
      <c r="N12321" s="79"/>
      <c r="P12321" s="68"/>
      <c r="Q12321" s="79"/>
    </row>
    <row r="12322" spans="11:17">
      <c r="K12322" s="68"/>
      <c r="M12322" s="93"/>
      <c r="N12322" s="79"/>
      <c r="P12322" s="68"/>
      <c r="Q12322" s="79"/>
    </row>
    <row r="12323" spans="11:17">
      <c r="K12323" s="68"/>
      <c r="M12323" s="93"/>
      <c r="N12323" s="79"/>
      <c r="P12323" s="68"/>
      <c r="Q12323" s="79"/>
    </row>
    <row r="12324" spans="11:17">
      <c r="K12324" s="68"/>
      <c r="M12324" s="93"/>
      <c r="N12324" s="79"/>
      <c r="P12324" s="68"/>
      <c r="Q12324" s="79"/>
    </row>
    <row r="12325" spans="11:17">
      <c r="K12325" s="68"/>
      <c r="M12325" s="93"/>
      <c r="N12325" s="79"/>
      <c r="P12325" s="68"/>
      <c r="Q12325" s="79"/>
    </row>
    <row r="12326" spans="11:17">
      <c r="K12326" s="68"/>
      <c r="M12326" s="93"/>
      <c r="N12326" s="79"/>
      <c r="P12326" s="68"/>
      <c r="Q12326" s="79"/>
    </row>
    <row r="12327" spans="11:17">
      <c r="K12327" s="68"/>
      <c r="M12327" s="93"/>
      <c r="N12327" s="79"/>
      <c r="P12327" s="68"/>
      <c r="Q12327" s="79"/>
    </row>
    <row r="12328" spans="11:17">
      <c r="K12328" s="68"/>
      <c r="M12328" s="93"/>
      <c r="N12328" s="79"/>
      <c r="P12328" s="68"/>
      <c r="Q12328" s="79"/>
    </row>
    <row r="12329" spans="11:17">
      <c r="K12329" s="68"/>
      <c r="M12329" s="93"/>
      <c r="N12329" s="79"/>
      <c r="P12329" s="68"/>
      <c r="Q12329" s="79"/>
    </row>
    <row r="12330" spans="11:17">
      <c r="K12330" s="68"/>
      <c r="M12330" s="93"/>
      <c r="N12330" s="79"/>
      <c r="P12330" s="68"/>
      <c r="Q12330" s="79"/>
    </row>
    <row r="12331" spans="11:17">
      <c r="K12331" s="68"/>
      <c r="M12331" s="93"/>
      <c r="N12331" s="79"/>
      <c r="P12331" s="68"/>
      <c r="Q12331" s="79"/>
    </row>
    <row r="12332" spans="11:17">
      <c r="K12332" s="68"/>
      <c r="M12332" s="93"/>
      <c r="N12332" s="79"/>
      <c r="P12332" s="68"/>
      <c r="Q12332" s="79"/>
    </row>
    <row r="12333" spans="11:17">
      <c r="K12333" s="68"/>
      <c r="M12333" s="93"/>
      <c r="N12333" s="79"/>
      <c r="P12333" s="68"/>
      <c r="Q12333" s="79"/>
    </row>
    <row r="12334" spans="11:17">
      <c r="K12334" s="68"/>
      <c r="M12334" s="93"/>
      <c r="N12334" s="79"/>
      <c r="P12334" s="68"/>
      <c r="Q12334" s="79"/>
    </row>
    <row r="12335" spans="11:17">
      <c r="K12335" s="68"/>
      <c r="M12335" s="93"/>
      <c r="N12335" s="79"/>
      <c r="P12335" s="68"/>
      <c r="Q12335" s="79"/>
    </row>
    <row r="12336" spans="11:17">
      <c r="K12336" s="68"/>
      <c r="M12336" s="93"/>
      <c r="N12336" s="79"/>
      <c r="P12336" s="68"/>
      <c r="Q12336" s="79"/>
    </row>
    <row r="12337" spans="11:17">
      <c r="K12337" s="68"/>
      <c r="M12337" s="93"/>
      <c r="N12337" s="79"/>
      <c r="P12337" s="68"/>
      <c r="Q12337" s="79"/>
    </row>
    <row r="12338" spans="11:17">
      <c r="K12338" s="68"/>
      <c r="M12338" s="93"/>
      <c r="N12338" s="79"/>
      <c r="P12338" s="68"/>
      <c r="Q12338" s="79"/>
    </row>
    <row r="12339" spans="11:17">
      <c r="K12339" s="68"/>
      <c r="M12339" s="93"/>
      <c r="N12339" s="79"/>
      <c r="P12339" s="68"/>
      <c r="Q12339" s="79"/>
    </row>
    <row r="12340" spans="11:17">
      <c r="K12340" s="68"/>
      <c r="M12340" s="93"/>
      <c r="N12340" s="79"/>
      <c r="P12340" s="68"/>
      <c r="Q12340" s="79"/>
    </row>
    <row r="12341" spans="11:17">
      <c r="K12341" s="68"/>
      <c r="M12341" s="93"/>
      <c r="N12341" s="79"/>
      <c r="P12341" s="68"/>
      <c r="Q12341" s="79"/>
    </row>
    <row r="12342" spans="11:17">
      <c r="K12342" s="68"/>
      <c r="M12342" s="93"/>
      <c r="N12342" s="79"/>
      <c r="P12342" s="68"/>
      <c r="Q12342" s="79"/>
    </row>
    <row r="12343" spans="11:17">
      <c r="K12343" s="68"/>
      <c r="M12343" s="93"/>
      <c r="N12343" s="79"/>
      <c r="P12343" s="68"/>
      <c r="Q12343" s="79"/>
    </row>
    <row r="12344" spans="11:17">
      <c r="K12344" s="68"/>
      <c r="M12344" s="93"/>
      <c r="N12344" s="79"/>
      <c r="P12344" s="68"/>
      <c r="Q12344" s="79"/>
    </row>
    <row r="12345" spans="11:17">
      <c r="K12345" s="68"/>
      <c r="M12345" s="93"/>
      <c r="N12345" s="79"/>
      <c r="P12345" s="68"/>
      <c r="Q12345" s="79"/>
    </row>
    <row r="12346" spans="11:17">
      <c r="K12346" s="68"/>
      <c r="M12346" s="93"/>
      <c r="N12346" s="79"/>
      <c r="P12346" s="68"/>
      <c r="Q12346" s="79"/>
    </row>
    <row r="12347" spans="11:17">
      <c r="K12347" s="68"/>
      <c r="M12347" s="93"/>
      <c r="N12347" s="79"/>
      <c r="P12347" s="68"/>
      <c r="Q12347" s="79"/>
    </row>
    <row r="12348" spans="11:17">
      <c r="K12348" s="68"/>
      <c r="M12348" s="93"/>
      <c r="N12348" s="79"/>
      <c r="P12348" s="68"/>
      <c r="Q12348" s="79"/>
    </row>
    <row r="12349" spans="11:17">
      <c r="K12349" s="68"/>
      <c r="M12349" s="93"/>
      <c r="N12349" s="79"/>
      <c r="P12349" s="68"/>
      <c r="Q12349" s="79"/>
    </row>
    <row r="12350" spans="11:17">
      <c r="K12350" s="68"/>
      <c r="M12350" s="93"/>
      <c r="N12350" s="79"/>
      <c r="P12350" s="68"/>
      <c r="Q12350" s="79"/>
    </row>
    <row r="12351" spans="11:17">
      <c r="K12351" s="68"/>
      <c r="M12351" s="93"/>
      <c r="N12351" s="79"/>
      <c r="P12351" s="68"/>
      <c r="Q12351" s="79"/>
    </row>
    <row r="12352" spans="11:17">
      <c r="K12352" s="68"/>
      <c r="M12352" s="93"/>
      <c r="N12352" s="79"/>
      <c r="P12352" s="68"/>
      <c r="Q12352" s="79"/>
    </row>
    <row r="12353" spans="11:17">
      <c r="K12353" s="68"/>
      <c r="M12353" s="93"/>
      <c r="N12353" s="79"/>
      <c r="P12353" s="68"/>
      <c r="Q12353" s="79"/>
    </row>
    <row r="12354" spans="11:17">
      <c r="K12354" s="68"/>
      <c r="M12354" s="93"/>
      <c r="N12354" s="79"/>
      <c r="P12354" s="68"/>
      <c r="Q12354" s="79"/>
    </row>
    <row r="12355" spans="11:17">
      <c r="K12355" s="68"/>
      <c r="M12355" s="93"/>
      <c r="N12355" s="79"/>
      <c r="P12355" s="68"/>
      <c r="Q12355" s="79"/>
    </row>
    <row r="12356" spans="11:17">
      <c r="K12356" s="68"/>
      <c r="M12356" s="93"/>
      <c r="N12356" s="79"/>
      <c r="P12356" s="68"/>
      <c r="Q12356" s="79"/>
    </row>
    <row r="12357" spans="11:17">
      <c r="K12357" s="68"/>
      <c r="M12357" s="93"/>
      <c r="N12357" s="79"/>
      <c r="P12357" s="68"/>
      <c r="Q12357" s="79"/>
    </row>
    <row r="12358" spans="11:17">
      <c r="K12358" s="68"/>
      <c r="M12358" s="93"/>
      <c r="N12358" s="79"/>
      <c r="P12358" s="68"/>
      <c r="Q12358" s="79"/>
    </row>
    <row r="12359" spans="11:17">
      <c r="K12359" s="68"/>
      <c r="M12359" s="93"/>
      <c r="N12359" s="79"/>
      <c r="P12359" s="68"/>
      <c r="Q12359" s="79"/>
    </row>
    <row r="12360" spans="11:17">
      <c r="K12360" s="68"/>
      <c r="M12360" s="93"/>
      <c r="N12360" s="79"/>
      <c r="P12360" s="68"/>
      <c r="Q12360" s="79"/>
    </row>
    <row r="12361" spans="11:17">
      <c r="K12361" s="68"/>
      <c r="M12361" s="93"/>
      <c r="N12361" s="79"/>
      <c r="P12361" s="68"/>
      <c r="Q12361" s="79"/>
    </row>
    <row r="12362" spans="11:17">
      <c r="K12362" s="68"/>
      <c r="M12362" s="93"/>
      <c r="N12362" s="79"/>
      <c r="P12362" s="68"/>
      <c r="Q12362" s="79"/>
    </row>
    <row r="12363" spans="11:17">
      <c r="K12363" s="68"/>
      <c r="M12363" s="93"/>
      <c r="N12363" s="79"/>
      <c r="P12363" s="68"/>
      <c r="Q12363" s="79"/>
    </row>
    <row r="12364" spans="11:17">
      <c r="K12364" s="68"/>
      <c r="M12364" s="93"/>
      <c r="N12364" s="79"/>
      <c r="P12364" s="68"/>
      <c r="Q12364" s="79"/>
    </row>
    <row r="12365" spans="11:17">
      <c r="K12365" s="68"/>
      <c r="M12365" s="93"/>
      <c r="N12365" s="79"/>
      <c r="P12365" s="68"/>
      <c r="Q12365" s="79"/>
    </row>
    <row r="12366" spans="11:17">
      <c r="K12366" s="68"/>
      <c r="M12366" s="93"/>
      <c r="N12366" s="79"/>
      <c r="P12366" s="68"/>
      <c r="Q12366" s="79"/>
    </row>
    <row r="12367" spans="11:17">
      <c r="K12367" s="68"/>
      <c r="M12367" s="93"/>
      <c r="N12367" s="79"/>
      <c r="P12367" s="68"/>
      <c r="Q12367" s="79"/>
    </row>
    <row r="12368" spans="11:17">
      <c r="K12368" s="68"/>
      <c r="M12368" s="93"/>
      <c r="N12368" s="79"/>
      <c r="P12368" s="68"/>
      <c r="Q12368" s="79"/>
    </row>
    <row r="12369" spans="11:17">
      <c r="K12369" s="68"/>
      <c r="M12369" s="93"/>
      <c r="N12369" s="79"/>
      <c r="P12369" s="68"/>
      <c r="Q12369" s="79"/>
    </row>
    <row r="12370" spans="11:17">
      <c r="K12370" s="68"/>
      <c r="M12370" s="93"/>
      <c r="N12370" s="79"/>
      <c r="P12370" s="68"/>
      <c r="Q12370" s="79"/>
    </row>
    <row r="12371" spans="11:17">
      <c r="K12371" s="68"/>
      <c r="M12371" s="93"/>
      <c r="N12371" s="79"/>
      <c r="P12371" s="68"/>
      <c r="Q12371" s="79"/>
    </row>
    <row r="12372" spans="11:17">
      <c r="K12372" s="68"/>
      <c r="M12372" s="93"/>
      <c r="N12372" s="79"/>
      <c r="P12372" s="68"/>
      <c r="Q12372" s="79"/>
    </row>
    <row r="12373" spans="11:17">
      <c r="K12373" s="68"/>
      <c r="M12373" s="93"/>
      <c r="N12373" s="79"/>
      <c r="P12373" s="68"/>
      <c r="Q12373" s="79"/>
    </row>
    <row r="12374" spans="11:17">
      <c r="K12374" s="68"/>
      <c r="M12374" s="93"/>
      <c r="N12374" s="79"/>
      <c r="P12374" s="68"/>
      <c r="Q12374" s="79"/>
    </row>
    <row r="12375" spans="11:17">
      <c r="K12375" s="68"/>
      <c r="M12375" s="93"/>
      <c r="N12375" s="79"/>
      <c r="P12375" s="68"/>
      <c r="Q12375" s="79"/>
    </row>
    <row r="12376" spans="11:17">
      <c r="K12376" s="68"/>
      <c r="M12376" s="93"/>
      <c r="N12376" s="79"/>
      <c r="P12376" s="68"/>
      <c r="Q12376" s="79"/>
    </row>
    <row r="12377" spans="11:17">
      <c r="K12377" s="68"/>
      <c r="M12377" s="93"/>
      <c r="N12377" s="79"/>
      <c r="P12377" s="68"/>
      <c r="Q12377" s="79"/>
    </row>
    <row r="12378" spans="11:17">
      <c r="K12378" s="68"/>
      <c r="M12378" s="93"/>
      <c r="N12378" s="79"/>
      <c r="P12378" s="68"/>
      <c r="Q12378" s="79"/>
    </row>
    <row r="12379" spans="11:17">
      <c r="K12379" s="68"/>
      <c r="M12379" s="93"/>
      <c r="N12379" s="79"/>
      <c r="P12379" s="68"/>
      <c r="Q12379" s="79"/>
    </row>
    <row r="12380" spans="11:17">
      <c r="K12380" s="68"/>
      <c r="M12380" s="93"/>
      <c r="N12380" s="79"/>
      <c r="P12380" s="68"/>
      <c r="Q12380" s="79"/>
    </row>
    <row r="12381" spans="11:17">
      <c r="K12381" s="68"/>
      <c r="M12381" s="93"/>
      <c r="N12381" s="79"/>
      <c r="P12381" s="68"/>
      <c r="Q12381" s="79"/>
    </row>
    <row r="12382" spans="11:17">
      <c r="K12382" s="68"/>
      <c r="M12382" s="93"/>
      <c r="N12382" s="79"/>
      <c r="P12382" s="68"/>
      <c r="Q12382" s="79"/>
    </row>
    <row r="12383" spans="11:17">
      <c r="K12383" s="68"/>
      <c r="M12383" s="93"/>
      <c r="N12383" s="79"/>
      <c r="P12383" s="68"/>
      <c r="Q12383" s="79"/>
    </row>
    <row r="12384" spans="11:17">
      <c r="K12384" s="68"/>
      <c r="M12384" s="93"/>
      <c r="N12384" s="79"/>
      <c r="P12384" s="68"/>
      <c r="Q12384" s="79"/>
    </row>
    <row r="12385" spans="11:17">
      <c r="K12385" s="68"/>
      <c r="M12385" s="93"/>
      <c r="N12385" s="79"/>
      <c r="P12385" s="68"/>
      <c r="Q12385" s="79"/>
    </row>
    <row r="12386" spans="11:17">
      <c r="K12386" s="68"/>
      <c r="M12386" s="93"/>
      <c r="N12386" s="79"/>
      <c r="P12386" s="68"/>
      <c r="Q12386" s="79"/>
    </row>
    <row r="12387" spans="11:17">
      <c r="K12387" s="68"/>
      <c r="M12387" s="93"/>
      <c r="N12387" s="79"/>
      <c r="P12387" s="68"/>
      <c r="Q12387" s="79"/>
    </row>
    <row r="12388" spans="11:17">
      <c r="K12388" s="68"/>
      <c r="M12388" s="93"/>
      <c r="N12388" s="79"/>
      <c r="P12388" s="68"/>
      <c r="Q12388" s="79"/>
    </row>
    <row r="12389" spans="11:17">
      <c r="K12389" s="68"/>
      <c r="M12389" s="93"/>
      <c r="N12389" s="79"/>
      <c r="P12389" s="68"/>
      <c r="Q12389" s="79"/>
    </row>
    <row r="12390" spans="11:17">
      <c r="K12390" s="68"/>
      <c r="M12390" s="93"/>
      <c r="N12390" s="79"/>
      <c r="P12390" s="68"/>
      <c r="Q12390" s="79"/>
    </row>
    <row r="12391" spans="11:17">
      <c r="K12391" s="68"/>
      <c r="M12391" s="93"/>
      <c r="N12391" s="79"/>
      <c r="P12391" s="68"/>
      <c r="Q12391" s="79"/>
    </row>
    <row r="12392" spans="11:17">
      <c r="K12392" s="68"/>
      <c r="M12392" s="93"/>
      <c r="N12392" s="79"/>
      <c r="P12392" s="68"/>
      <c r="Q12392" s="79"/>
    </row>
    <row r="12393" spans="11:17">
      <c r="K12393" s="68"/>
      <c r="M12393" s="93"/>
      <c r="N12393" s="79"/>
      <c r="P12393" s="68"/>
      <c r="Q12393" s="79"/>
    </row>
    <row r="12394" spans="11:17">
      <c r="K12394" s="68"/>
      <c r="M12394" s="93"/>
      <c r="N12394" s="79"/>
      <c r="P12394" s="68"/>
      <c r="Q12394" s="79"/>
    </row>
    <row r="12395" spans="11:17">
      <c r="K12395" s="68"/>
      <c r="M12395" s="93"/>
      <c r="N12395" s="79"/>
      <c r="P12395" s="68"/>
      <c r="Q12395" s="79"/>
    </row>
    <row r="12396" spans="11:17">
      <c r="K12396" s="68"/>
      <c r="M12396" s="93"/>
      <c r="N12396" s="79"/>
      <c r="P12396" s="68"/>
      <c r="Q12396" s="79"/>
    </row>
    <row r="12397" spans="11:17">
      <c r="K12397" s="68"/>
      <c r="M12397" s="93"/>
      <c r="N12397" s="79"/>
      <c r="P12397" s="68"/>
      <c r="Q12397" s="79"/>
    </row>
    <row r="12398" spans="11:17">
      <c r="K12398" s="68"/>
      <c r="M12398" s="93"/>
      <c r="N12398" s="79"/>
      <c r="P12398" s="68"/>
      <c r="Q12398" s="79"/>
    </row>
    <row r="12399" spans="11:17">
      <c r="K12399" s="68"/>
      <c r="M12399" s="93"/>
      <c r="N12399" s="79"/>
      <c r="P12399" s="68"/>
      <c r="Q12399" s="79"/>
    </row>
    <row r="12400" spans="11:17">
      <c r="K12400" s="68"/>
      <c r="M12400" s="93"/>
      <c r="N12400" s="79"/>
      <c r="P12400" s="68"/>
      <c r="Q12400" s="79"/>
    </row>
    <row r="12401" spans="11:17">
      <c r="K12401" s="68"/>
      <c r="M12401" s="93"/>
      <c r="N12401" s="79"/>
      <c r="P12401" s="68"/>
      <c r="Q12401" s="79"/>
    </row>
    <row r="12402" spans="11:17">
      <c r="K12402" s="68"/>
      <c r="M12402" s="93"/>
      <c r="N12402" s="79"/>
      <c r="P12402" s="68"/>
      <c r="Q12402" s="79"/>
    </row>
    <row r="12403" spans="11:17">
      <c r="K12403" s="68"/>
      <c r="M12403" s="93"/>
      <c r="N12403" s="79"/>
      <c r="P12403" s="68"/>
      <c r="Q12403" s="79"/>
    </row>
    <row r="12404" spans="11:17">
      <c r="K12404" s="68"/>
      <c r="M12404" s="93"/>
      <c r="N12404" s="79"/>
      <c r="P12404" s="68"/>
      <c r="Q12404" s="79"/>
    </row>
    <row r="12405" spans="11:17">
      <c r="K12405" s="68"/>
      <c r="M12405" s="93"/>
      <c r="N12405" s="79"/>
      <c r="P12405" s="68"/>
      <c r="Q12405" s="79"/>
    </row>
    <row r="12406" spans="11:17">
      <c r="K12406" s="68"/>
      <c r="M12406" s="93"/>
      <c r="N12406" s="79"/>
      <c r="P12406" s="68"/>
      <c r="Q12406" s="79"/>
    </row>
    <row r="12407" spans="11:17">
      <c r="K12407" s="68"/>
      <c r="M12407" s="93"/>
      <c r="N12407" s="79"/>
      <c r="P12407" s="68"/>
      <c r="Q12407" s="79"/>
    </row>
    <row r="12408" spans="11:17">
      <c r="K12408" s="68"/>
      <c r="M12408" s="93"/>
      <c r="N12408" s="79"/>
      <c r="P12408" s="68"/>
      <c r="Q12408" s="79"/>
    </row>
    <row r="12409" spans="11:17">
      <c r="K12409" s="68"/>
      <c r="M12409" s="93"/>
      <c r="N12409" s="79"/>
      <c r="P12409" s="68"/>
      <c r="Q12409" s="79"/>
    </row>
    <row r="12410" spans="11:17">
      <c r="K12410" s="68"/>
      <c r="M12410" s="93"/>
      <c r="N12410" s="79"/>
      <c r="P12410" s="68"/>
      <c r="Q12410" s="79"/>
    </row>
    <row r="12411" spans="11:17">
      <c r="K12411" s="68"/>
      <c r="M12411" s="93"/>
      <c r="N12411" s="79"/>
      <c r="P12411" s="68"/>
      <c r="Q12411" s="79"/>
    </row>
    <row r="12412" spans="11:17">
      <c r="K12412" s="68"/>
      <c r="M12412" s="93"/>
      <c r="N12412" s="79"/>
      <c r="P12412" s="68"/>
      <c r="Q12412" s="79"/>
    </row>
    <row r="12413" spans="11:17">
      <c r="K12413" s="68"/>
      <c r="M12413" s="93"/>
      <c r="N12413" s="79"/>
      <c r="P12413" s="68"/>
      <c r="Q12413" s="79"/>
    </row>
    <row r="12414" spans="11:17">
      <c r="K12414" s="68"/>
      <c r="M12414" s="93"/>
      <c r="N12414" s="79"/>
      <c r="P12414" s="68"/>
      <c r="Q12414" s="79"/>
    </row>
    <row r="12415" spans="11:17">
      <c r="K12415" s="68"/>
      <c r="M12415" s="93"/>
      <c r="N12415" s="79"/>
      <c r="P12415" s="68"/>
      <c r="Q12415" s="79"/>
    </row>
    <row r="12416" spans="11:17">
      <c r="K12416" s="68"/>
      <c r="M12416" s="93"/>
      <c r="N12416" s="79"/>
      <c r="P12416" s="68"/>
      <c r="Q12416" s="79"/>
    </row>
    <row r="12417" spans="11:17">
      <c r="K12417" s="68"/>
      <c r="M12417" s="93"/>
      <c r="N12417" s="79"/>
      <c r="P12417" s="68"/>
      <c r="Q12417" s="79"/>
    </row>
    <row r="12418" spans="11:17">
      <c r="K12418" s="68"/>
      <c r="M12418" s="93"/>
      <c r="N12418" s="79"/>
      <c r="P12418" s="68"/>
      <c r="Q12418" s="79"/>
    </row>
    <row r="12419" spans="11:17">
      <c r="K12419" s="68"/>
      <c r="M12419" s="93"/>
      <c r="N12419" s="79"/>
      <c r="P12419" s="68"/>
      <c r="Q12419" s="79"/>
    </row>
    <row r="12420" spans="11:17">
      <c r="K12420" s="68"/>
      <c r="M12420" s="93"/>
      <c r="N12420" s="79"/>
      <c r="P12420" s="68"/>
      <c r="Q12420" s="79"/>
    </row>
    <row r="12421" spans="11:17">
      <c r="K12421" s="68"/>
      <c r="M12421" s="93"/>
      <c r="N12421" s="79"/>
      <c r="P12421" s="68"/>
      <c r="Q12421" s="79"/>
    </row>
    <row r="12422" spans="11:17">
      <c r="K12422" s="68"/>
      <c r="M12422" s="93"/>
      <c r="N12422" s="79"/>
      <c r="P12422" s="68"/>
      <c r="Q12422" s="79"/>
    </row>
    <row r="12423" spans="11:17">
      <c r="K12423" s="68"/>
      <c r="M12423" s="93"/>
      <c r="N12423" s="79"/>
      <c r="P12423" s="68"/>
      <c r="Q12423" s="79"/>
    </row>
    <row r="12424" spans="11:17">
      <c r="K12424" s="68"/>
      <c r="M12424" s="93"/>
      <c r="N12424" s="79"/>
      <c r="P12424" s="68"/>
      <c r="Q12424" s="79"/>
    </row>
    <row r="12425" spans="11:17">
      <c r="K12425" s="68"/>
      <c r="M12425" s="93"/>
      <c r="N12425" s="79"/>
      <c r="P12425" s="68"/>
      <c r="Q12425" s="79"/>
    </row>
    <row r="12426" spans="11:17">
      <c r="K12426" s="68"/>
      <c r="M12426" s="93"/>
      <c r="N12426" s="79"/>
      <c r="P12426" s="68"/>
      <c r="Q12426" s="79"/>
    </row>
    <row r="12427" spans="11:17">
      <c r="K12427" s="68"/>
      <c r="M12427" s="93"/>
      <c r="N12427" s="79"/>
      <c r="P12427" s="68"/>
      <c r="Q12427" s="79"/>
    </row>
    <row r="12428" spans="11:17">
      <c r="K12428" s="68"/>
      <c r="M12428" s="93"/>
      <c r="N12428" s="79"/>
      <c r="P12428" s="68"/>
      <c r="Q12428" s="79"/>
    </row>
    <row r="12429" spans="11:17">
      <c r="K12429" s="68"/>
      <c r="M12429" s="93"/>
      <c r="N12429" s="79"/>
      <c r="P12429" s="68"/>
      <c r="Q12429" s="79"/>
    </row>
    <row r="12430" spans="11:17">
      <c r="K12430" s="68"/>
      <c r="M12430" s="93"/>
      <c r="N12430" s="79"/>
      <c r="P12430" s="68"/>
      <c r="Q12430" s="79"/>
    </row>
    <row r="12431" spans="11:17">
      <c r="K12431" s="68"/>
      <c r="M12431" s="93"/>
      <c r="N12431" s="79"/>
      <c r="P12431" s="68"/>
      <c r="Q12431" s="79"/>
    </row>
    <row r="12432" spans="11:17">
      <c r="K12432" s="68"/>
      <c r="M12432" s="93"/>
      <c r="N12432" s="79"/>
      <c r="P12432" s="68"/>
      <c r="Q12432" s="79"/>
    </row>
    <row r="12433" spans="11:17">
      <c r="K12433" s="68"/>
      <c r="M12433" s="93"/>
      <c r="N12433" s="79"/>
      <c r="P12433" s="68"/>
      <c r="Q12433" s="79"/>
    </row>
    <row r="12434" spans="11:17">
      <c r="K12434" s="68"/>
      <c r="M12434" s="93"/>
      <c r="N12434" s="79"/>
      <c r="P12434" s="68"/>
      <c r="Q12434" s="79"/>
    </row>
    <row r="12435" spans="11:17">
      <c r="K12435" s="68"/>
      <c r="M12435" s="93"/>
      <c r="N12435" s="79"/>
      <c r="P12435" s="68"/>
      <c r="Q12435" s="79"/>
    </row>
    <row r="12436" spans="11:17">
      <c r="K12436" s="68"/>
      <c r="M12436" s="93"/>
      <c r="N12436" s="79"/>
      <c r="P12436" s="68"/>
      <c r="Q12436" s="79"/>
    </row>
    <row r="12437" spans="11:17">
      <c r="K12437" s="68"/>
      <c r="M12437" s="93"/>
      <c r="N12437" s="79"/>
      <c r="P12437" s="68"/>
      <c r="Q12437" s="79"/>
    </row>
    <row r="12438" spans="11:17">
      <c r="K12438" s="68"/>
      <c r="M12438" s="93"/>
      <c r="N12438" s="79"/>
      <c r="P12438" s="68"/>
      <c r="Q12438" s="79"/>
    </row>
    <row r="12439" spans="11:17">
      <c r="K12439" s="68"/>
      <c r="M12439" s="93"/>
      <c r="N12439" s="79"/>
      <c r="P12439" s="68"/>
      <c r="Q12439" s="79"/>
    </row>
    <row r="12440" spans="11:17">
      <c r="K12440" s="68"/>
      <c r="M12440" s="93"/>
      <c r="N12440" s="79"/>
      <c r="P12440" s="68"/>
      <c r="Q12440" s="79"/>
    </row>
    <row r="12441" spans="11:17">
      <c r="K12441" s="68"/>
      <c r="M12441" s="93"/>
      <c r="N12441" s="79"/>
      <c r="P12441" s="68"/>
      <c r="Q12441" s="79"/>
    </row>
    <row r="12442" spans="11:17">
      <c r="K12442" s="68"/>
      <c r="M12442" s="93"/>
      <c r="N12442" s="79"/>
      <c r="P12442" s="68"/>
      <c r="Q12442" s="79"/>
    </row>
    <row r="12443" spans="11:17">
      <c r="K12443" s="68"/>
      <c r="M12443" s="93"/>
      <c r="N12443" s="79"/>
      <c r="P12443" s="68"/>
      <c r="Q12443" s="79"/>
    </row>
    <row r="12444" spans="11:17">
      <c r="K12444" s="68"/>
      <c r="M12444" s="93"/>
      <c r="N12444" s="79"/>
      <c r="P12444" s="68"/>
      <c r="Q12444" s="79"/>
    </row>
    <row r="12445" spans="11:17">
      <c r="K12445" s="68"/>
      <c r="M12445" s="93"/>
      <c r="N12445" s="79"/>
      <c r="P12445" s="68"/>
      <c r="Q12445" s="79"/>
    </row>
    <row r="12446" spans="11:17">
      <c r="K12446" s="68"/>
      <c r="M12446" s="93"/>
      <c r="N12446" s="79"/>
      <c r="P12446" s="68"/>
      <c r="Q12446" s="79"/>
    </row>
    <row r="12447" spans="11:17">
      <c r="K12447" s="68"/>
      <c r="M12447" s="93"/>
      <c r="N12447" s="79"/>
      <c r="P12447" s="68"/>
      <c r="Q12447" s="79"/>
    </row>
    <row r="12448" spans="11:17">
      <c r="K12448" s="68"/>
      <c r="M12448" s="93"/>
      <c r="N12448" s="79"/>
      <c r="P12448" s="68"/>
      <c r="Q12448" s="79"/>
    </row>
    <row r="12449" spans="11:17">
      <c r="K12449" s="68"/>
      <c r="M12449" s="93"/>
      <c r="N12449" s="79"/>
      <c r="P12449" s="68"/>
      <c r="Q12449" s="79"/>
    </row>
    <row r="12450" spans="11:17">
      <c r="K12450" s="68"/>
      <c r="M12450" s="93"/>
      <c r="N12450" s="79"/>
      <c r="P12450" s="68"/>
      <c r="Q12450" s="79"/>
    </row>
    <row r="12451" spans="11:17">
      <c r="K12451" s="68"/>
      <c r="M12451" s="93"/>
      <c r="N12451" s="79"/>
      <c r="P12451" s="68"/>
      <c r="Q12451" s="79"/>
    </row>
    <row r="12452" spans="11:17">
      <c r="K12452" s="68"/>
      <c r="M12452" s="93"/>
      <c r="N12452" s="79"/>
      <c r="P12452" s="68"/>
      <c r="Q12452" s="79"/>
    </row>
    <row r="12453" spans="11:17">
      <c r="K12453" s="68"/>
      <c r="M12453" s="93"/>
      <c r="N12453" s="79"/>
      <c r="P12453" s="68"/>
      <c r="Q12453" s="79"/>
    </row>
    <row r="12454" spans="11:17">
      <c r="K12454" s="68"/>
      <c r="M12454" s="93"/>
      <c r="N12454" s="79"/>
      <c r="P12454" s="68"/>
      <c r="Q12454" s="79"/>
    </row>
    <row r="12455" spans="11:17">
      <c r="K12455" s="68"/>
      <c r="M12455" s="93"/>
      <c r="N12455" s="79"/>
      <c r="P12455" s="68"/>
      <c r="Q12455" s="79"/>
    </row>
    <row r="12456" spans="11:17">
      <c r="K12456" s="68"/>
      <c r="M12456" s="93"/>
      <c r="N12456" s="79"/>
      <c r="P12456" s="68"/>
      <c r="Q12456" s="79"/>
    </row>
    <row r="12457" spans="11:17">
      <c r="K12457" s="68"/>
      <c r="M12457" s="93"/>
      <c r="N12457" s="79"/>
      <c r="P12457" s="68"/>
      <c r="Q12457" s="79"/>
    </row>
    <row r="12458" spans="11:17">
      <c r="K12458" s="68"/>
      <c r="M12458" s="93"/>
      <c r="N12458" s="79"/>
      <c r="P12458" s="68"/>
      <c r="Q12458" s="79"/>
    </row>
    <row r="12459" spans="11:17">
      <c r="K12459" s="68"/>
      <c r="M12459" s="93"/>
      <c r="N12459" s="79"/>
      <c r="P12459" s="68"/>
      <c r="Q12459" s="79"/>
    </row>
    <row r="12460" spans="11:17">
      <c r="K12460" s="68"/>
      <c r="M12460" s="93"/>
      <c r="N12460" s="79"/>
      <c r="P12460" s="68"/>
      <c r="Q12460" s="79"/>
    </row>
    <row r="12461" spans="11:17">
      <c r="K12461" s="68"/>
      <c r="M12461" s="93"/>
      <c r="N12461" s="79"/>
      <c r="P12461" s="68"/>
      <c r="Q12461" s="79"/>
    </row>
    <row r="12462" spans="11:17">
      <c r="K12462" s="68"/>
      <c r="M12462" s="93"/>
      <c r="N12462" s="79"/>
      <c r="P12462" s="68"/>
      <c r="Q12462" s="79"/>
    </row>
    <row r="12463" spans="11:17">
      <c r="K12463" s="68"/>
      <c r="M12463" s="93"/>
      <c r="N12463" s="79"/>
      <c r="P12463" s="68"/>
      <c r="Q12463" s="79"/>
    </row>
    <row r="12464" spans="11:17">
      <c r="K12464" s="68"/>
      <c r="M12464" s="93"/>
      <c r="N12464" s="79"/>
      <c r="P12464" s="68"/>
      <c r="Q12464" s="79"/>
    </row>
    <row r="12465" spans="11:17">
      <c r="K12465" s="68"/>
      <c r="M12465" s="93"/>
      <c r="N12465" s="79"/>
      <c r="P12465" s="68"/>
      <c r="Q12465" s="79"/>
    </row>
    <row r="12466" spans="11:17">
      <c r="K12466" s="68"/>
      <c r="M12466" s="93"/>
      <c r="N12466" s="79"/>
      <c r="P12466" s="68"/>
      <c r="Q12466" s="79"/>
    </row>
    <row r="12467" spans="11:17">
      <c r="K12467" s="68"/>
      <c r="M12467" s="93"/>
      <c r="N12467" s="79"/>
      <c r="P12467" s="68"/>
      <c r="Q12467" s="79"/>
    </row>
    <row r="12468" spans="11:17">
      <c r="K12468" s="68"/>
      <c r="M12468" s="93"/>
      <c r="N12468" s="79"/>
      <c r="P12468" s="68"/>
      <c r="Q12468" s="79"/>
    </row>
    <row r="12469" spans="11:17">
      <c r="K12469" s="68"/>
      <c r="M12469" s="93"/>
      <c r="N12469" s="79"/>
      <c r="P12469" s="68"/>
      <c r="Q12469" s="79"/>
    </row>
    <row r="12470" spans="11:17">
      <c r="K12470" s="68"/>
      <c r="M12470" s="93"/>
      <c r="N12470" s="79"/>
      <c r="P12470" s="68"/>
      <c r="Q12470" s="79"/>
    </row>
    <row r="12471" spans="11:17">
      <c r="K12471" s="68"/>
      <c r="M12471" s="93"/>
      <c r="N12471" s="79"/>
      <c r="P12471" s="68"/>
      <c r="Q12471" s="79"/>
    </row>
    <row r="12472" spans="11:17">
      <c r="K12472" s="68"/>
      <c r="M12472" s="93"/>
      <c r="N12472" s="79"/>
      <c r="P12472" s="68"/>
      <c r="Q12472" s="79"/>
    </row>
    <row r="12473" spans="11:17">
      <c r="K12473" s="68"/>
      <c r="M12473" s="93"/>
      <c r="N12473" s="79"/>
      <c r="P12473" s="68"/>
      <c r="Q12473" s="79"/>
    </row>
    <row r="12474" spans="11:17">
      <c r="K12474" s="68"/>
      <c r="M12474" s="93"/>
      <c r="N12474" s="79"/>
      <c r="P12474" s="68"/>
      <c r="Q12474" s="79"/>
    </row>
    <row r="12475" spans="11:17">
      <c r="K12475" s="68"/>
      <c r="M12475" s="93"/>
      <c r="N12475" s="79"/>
      <c r="P12475" s="68"/>
      <c r="Q12475" s="79"/>
    </row>
    <row r="12476" spans="11:17">
      <c r="K12476" s="68"/>
      <c r="M12476" s="93"/>
      <c r="N12476" s="79"/>
      <c r="P12476" s="68"/>
      <c r="Q12476" s="79"/>
    </row>
    <row r="12477" spans="11:17">
      <c r="K12477" s="68"/>
      <c r="M12477" s="93"/>
      <c r="N12477" s="79"/>
      <c r="P12477" s="68"/>
      <c r="Q12477" s="79"/>
    </row>
    <row r="12478" spans="11:17">
      <c r="K12478" s="68"/>
      <c r="M12478" s="93"/>
      <c r="N12478" s="79"/>
      <c r="P12478" s="68"/>
      <c r="Q12478" s="79"/>
    </row>
    <row r="12479" spans="11:17">
      <c r="K12479" s="68"/>
      <c r="M12479" s="93"/>
      <c r="N12479" s="79"/>
      <c r="P12479" s="68"/>
      <c r="Q12479" s="79"/>
    </row>
    <row r="12480" spans="11:17">
      <c r="K12480" s="68"/>
      <c r="M12480" s="93"/>
      <c r="N12480" s="79"/>
      <c r="P12480" s="68"/>
      <c r="Q12480" s="79"/>
    </row>
    <row r="12481" spans="11:17">
      <c r="K12481" s="68"/>
      <c r="M12481" s="93"/>
      <c r="N12481" s="79"/>
      <c r="P12481" s="68"/>
      <c r="Q12481" s="79"/>
    </row>
    <row r="12482" spans="11:17">
      <c r="K12482" s="68"/>
      <c r="M12482" s="93"/>
      <c r="N12482" s="79"/>
      <c r="P12482" s="68"/>
      <c r="Q12482" s="79"/>
    </row>
    <row r="12483" spans="11:17">
      <c r="K12483" s="68"/>
      <c r="M12483" s="93"/>
      <c r="N12483" s="79"/>
      <c r="P12483" s="68"/>
      <c r="Q12483" s="79"/>
    </row>
    <row r="12484" spans="11:17">
      <c r="K12484" s="68"/>
      <c r="M12484" s="93"/>
      <c r="N12484" s="79"/>
      <c r="P12484" s="68"/>
      <c r="Q12484" s="79"/>
    </row>
    <row r="12485" spans="11:17">
      <c r="K12485" s="68"/>
      <c r="M12485" s="93"/>
      <c r="N12485" s="79"/>
      <c r="P12485" s="68"/>
      <c r="Q12485" s="79"/>
    </row>
    <row r="12486" spans="11:17">
      <c r="K12486" s="68"/>
      <c r="M12486" s="93"/>
      <c r="N12486" s="79"/>
      <c r="P12486" s="68"/>
      <c r="Q12486" s="79"/>
    </row>
    <row r="12487" spans="11:17">
      <c r="K12487" s="68"/>
      <c r="M12487" s="93"/>
      <c r="N12487" s="79"/>
      <c r="P12487" s="68"/>
      <c r="Q12487" s="79"/>
    </row>
    <row r="12488" spans="11:17">
      <c r="K12488" s="68"/>
      <c r="M12488" s="93"/>
      <c r="N12488" s="79"/>
      <c r="P12488" s="68"/>
      <c r="Q12488" s="79"/>
    </row>
    <row r="12489" spans="11:17">
      <c r="K12489" s="68"/>
      <c r="M12489" s="93"/>
      <c r="N12489" s="79"/>
      <c r="P12489" s="68"/>
      <c r="Q12489" s="79"/>
    </row>
    <row r="12490" spans="11:17">
      <c r="K12490" s="68"/>
      <c r="M12490" s="93"/>
      <c r="N12490" s="79"/>
      <c r="P12490" s="68"/>
      <c r="Q12490" s="79"/>
    </row>
    <row r="12491" spans="11:17">
      <c r="K12491" s="68"/>
      <c r="M12491" s="93"/>
      <c r="N12491" s="79"/>
      <c r="P12491" s="68"/>
      <c r="Q12491" s="79"/>
    </row>
    <row r="12492" spans="11:17">
      <c r="K12492" s="68"/>
      <c r="M12492" s="93"/>
      <c r="N12492" s="79"/>
      <c r="P12492" s="68"/>
      <c r="Q12492" s="79"/>
    </row>
    <row r="12493" spans="11:17">
      <c r="K12493" s="68"/>
      <c r="M12493" s="93"/>
      <c r="N12493" s="79"/>
      <c r="P12493" s="68"/>
      <c r="Q12493" s="79"/>
    </row>
    <row r="12494" spans="11:17">
      <c r="K12494" s="68"/>
      <c r="M12494" s="93"/>
      <c r="N12494" s="79"/>
      <c r="P12494" s="68"/>
      <c r="Q12494" s="79"/>
    </row>
    <row r="12495" spans="11:17">
      <c r="K12495" s="68"/>
      <c r="M12495" s="93"/>
      <c r="N12495" s="79"/>
      <c r="P12495" s="68"/>
      <c r="Q12495" s="79"/>
    </row>
    <row r="12496" spans="11:17">
      <c r="K12496" s="68"/>
      <c r="M12496" s="93"/>
      <c r="N12496" s="79"/>
      <c r="P12496" s="68"/>
      <c r="Q12496" s="79"/>
    </row>
    <row r="12497" spans="11:17">
      <c r="K12497" s="68"/>
      <c r="M12497" s="93"/>
      <c r="N12497" s="79"/>
      <c r="P12497" s="68"/>
      <c r="Q12497" s="79"/>
    </row>
    <row r="12498" spans="11:17">
      <c r="K12498" s="68"/>
      <c r="M12498" s="93"/>
      <c r="N12498" s="79"/>
      <c r="P12498" s="68"/>
      <c r="Q12498" s="79"/>
    </row>
    <row r="12499" spans="11:17">
      <c r="K12499" s="68"/>
      <c r="M12499" s="93"/>
      <c r="N12499" s="79"/>
      <c r="P12499" s="68"/>
      <c r="Q12499" s="79"/>
    </row>
    <row r="12500" spans="11:17">
      <c r="K12500" s="68"/>
      <c r="M12500" s="93"/>
      <c r="N12500" s="79"/>
      <c r="P12500" s="68"/>
      <c r="Q12500" s="79"/>
    </row>
    <row r="12501" spans="11:17">
      <c r="K12501" s="68"/>
      <c r="M12501" s="93"/>
      <c r="N12501" s="79"/>
      <c r="P12501" s="68"/>
      <c r="Q12501" s="79"/>
    </row>
    <row r="12502" spans="11:17">
      <c r="K12502" s="68"/>
      <c r="M12502" s="93"/>
      <c r="N12502" s="79"/>
      <c r="P12502" s="68"/>
      <c r="Q12502" s="79"/>
    </row>
    <row r="12503" spans="11:17">
      <c r="K12503" s="68"/>
      <c r="M12503" s="93"/>
      <c r="N12503" s="79"/>
      <c r="P12503" s="68"/>
      <c r="Q12503" s="79"/>
    </row>
    <row r="12504" spans="11:17">
      <c r="K12504" s="68"/>
      <c r="M12504" s="93"/>
      <c r="N12504" s="79"/>
      <c r="P12504" s="68"/>
      <c r="Q12504" s="79"/>
    </row>
    <row r="12505" spans="11:17">
      <c r="K12505" s="68"/>
      <c r="M12505" s="93"/>
      <c r="N12505" s="79"/>
      <c r="P12505" s="68"/>
      <c r="Q12505" s="79"/>
    </row>
    <row r="12506" spans="11:17">
      <c r="K12506" s="68"/>
      <c r="M12506" s="93"/>
      <c r="N12506" s="79"/>
      <c r="P12506" s="68"/>
      <c r="Q12506" s="79"/>
    </row>
    <row r="12507" spans="11:17">
      <c r="K12507" s="68"/>
      <c r="M12507" s="93"/>
      <c r="N12507" s="79"/>
      <c r="P12507" s="68"/>
      <c r="Q12507" s="79"/>
    </row>
    <row r="12508" spans="11:17">
      <c r="K12508" s="68"/>
      <c r="M12508" s="93"/>
      <c r="N12508" s="79"/>
      <c r="P12508" s="68"/>
      <c r="Q12508" s="79"/>
    </row>
    <row r="12509" spans="11:17">
      <c r="K12509" s="68"/>
      <c r="M12509" s="93"/>
      <c r="N12509" s="79"/>
      <c r="P12509" s="68"/>
      <c r="Q12509" s="79"/>
    </row>
    <row r="12510" spans="11:17">
      <c r="K12510" s="68"/>
      <c r="M12510" s="93"/>
      <c r="N12510" s="79"/>
      <c r="P12510" s="68"/>
      <c r="Q12510" s="79"/>
    </row>
    <row r="12511" spans="11:17">
      <c r="K12511" s="68"/>
      <c r="M12511" s="93"/>
      <c r="N12511" s="79"/>
      <c r="P12511" s="68"/>
      <c r="Q12511" s="79"/>
    </row>
    <row r="12512" spans="11:17">
      <c r="K12512" s="68"/>
      <c r="M12512" s="93"/>
      <c r="N12512" s="79"/>
      <c r="P12512" s="68"/>
      <c r="Q12512" s="79"/>
    </row>
    <row r="12513" spans="11:17">
      <c r="K12513" s="68"/>
      <c r="M12513" s="93"/>
      <c r="N12513" s="79"/>
      <c r="P12513" s="68"/>
      <c r="Q12513" s="79"/>
    </row>
    <row r="12514" spans="11:17">
      <c r="K12514" s="68"/>
      <c r="M12514" s="93"/>
      <c r="N12514" s="79"/>
      <c r="P12514" s="68"/>
      <c r="Q12514" s="79"/>
    </row>
    <row r="12515" spans="11:17">
      <c r="K12515" s="68"/>
      <c r="M12515" s="93"/>
      <c r="N12515" s="79"/>
      <c r="P12515" s="68"/>
      <c r="Q12515" s="79"/>
    </row>
    <row r="12516" spans="11:17">
      <c r="K12516" s="68"/>
      <c r="M12516" s="93"/>
      <c r="N12516" s="79"/>
      <c r="P12516" s="68"/>
      <c r="Q12516" s="79"/>
    </row>
    <row r="12517" spans="11:17">
      <c r="K12517" s="68"/>
      <c r="M12517" s="93"/>
      <c r="N12517" s="79"/>
      <c r="P12517" s="68"/>
      <c r="Q12517" s="79"/>
    </row>
    <row r="12518" spans="11:17">
      <c r="K12518" s="68"/>
      <c r="M12518" s="93"/>
      <c r="N12518" s="79"/>
      <c r="P12518" s="68"/>
      <c r="Q12518" s="79"/>
    </row>
    <row r="12519" spans="11:17">
      <c r="K12519" s="68"/>
      <c r="M12519" s="93"/>
      <c r="N12519" s="79"/>
      <c r="P12519" s="68"/>
      <c r="Q12519" s="79"/>
    </row>
    <row r="12520" spans="11:17">
      <c r="K12520" s="68"/>
      <c r="M12520" s="93"/>
      <c r="N12520" s="79"/>
      <c r="P12520" s="68"/>
      <c r="Q12520" s="79"/>
    </row>
    <row r="12521" spans="11:17">
      <c r="K12521" s="68"/>
      <c r="M12521" s="93"/>
      <c r="N12521" s="79"/>
      <c r="P12521" s="68"/>
      <c r="Q12521" s="79"/>
    </row>
    <row r="12522" spans="11:17">
      <c r="K12522" s="68"/>
      <c r="M12522" s="93"/>
      <c r="N12522" s="79"/>
      <c r="P12522" s="68"/>
      <c r="Q12522" s="79"/>
    </row>
    <row r="12523" spans="11:17">
      <c r="K12523" s="68"/>
      <c r="M12523" s="93"/>
      <c r="N12523" s="79"/>
      <c r="P12523" s="68"/>
      <c r="Q12523" s="79"/>
    </row>
    <row r="12524" spans="11:17">
      <c r="K12524" s="68"/>
      <c r="M12524" s="93"/>
      <c r="N12524" s="79"/>
      <c r="P12524" s="68"/>
      <c r="Q12524" s="79"/>
    </row>
    <row r="12525" spans="11:17">
      <c r="K12525" s="68"/>
      <c r="M12525" s="93"/>
      <c r="N12525" s="79"/>
      <c r="P12525" s="68"/>
      <c r="Q12525" s="79"/>
    </row>
    <row r="12526" spans="11:17">
      <c r="K12526" s="68"/>
      <c r="M12526" s="93"/>
      <c r="N12526" s="79"/>
      <c r="P12526" s="68"/>
      <c r="Q12526" s="79"/>
    </row>
    <row r="12527" spans="11:17">
      <c r="K12527" s="68"/>
      <c r="M12527" s="93"/>
      <c r="N12527" s="79"/>
      <c r="P12527" s="68"/>
      <c r="Q12527" s="79"/>
    </row>
    <row r="12528" spans="11:17">
      <c r="K12528" s="68"/>
      <c r="M12528" s="93"/>
      <c r="N12528" s="79"/>
      <c r="P12528" s="68"/>
      <c r="Q12528" s="79"/>
    </row>
    <row r="12529" spans="11:17">
      <c r="K12529" s="68"/>
      <c r="M12529" s="93"/>
      <c r="N12529" s="79"/>
      <c r="P12529" s="68"/>
      <c r="Q12529" s="79"/>
    </row>
    <row r="12530" spans="11:17">
      <c r="K12530" s="68"/>
      <c r="M12530" s="93"/>
      <c r="N12530" s="79"/>
      <c r="P12530" s="68"/>
      <c r="Q12530" s="79"/>
    </row>
    <row r="12531" spans="11:17">
      <c r="K12531" s="68"/>
      <c r="M12531" s="93"/>
      <c r="N12531" s="79"/>
      <c r="P12531" s="68"/>
      <c r="Q12531" s="79"/>
    </row>
    <row r="12532" spans="11:17">
      <c r="K12532" s="68"/>
      <c r="M12532" s="93"/>
      <c r="N12532" s="79"/>
      <c r="P12532" s="68"/>
      <c r="Q12532" s="79"/>
    </row>
    <row r="12533" spans="11:17">
      <c r="K12533" s="68"/>
      <c r="M12533" s="93"/>
      <c r="N12533" s="79"/>
      <c r="P12533" s="68"/>
      <c r="Q12533" s="79"/>
    </row>
    <row r="12534" spans="11:17">
      <c r="K12534" s="68"/>
      <c r="M12534" s="93"/>
      <c r="N12534" s="79"/>
      <c r="P12534" s="68"/>
      <c r="Q12534" s="79"/>
    </row>
    <row r="12535" spans="11:17">
      <c r="K12535" s="68"/>
      <c r="M12535" s="93"/>
      <c r="N12535" s="79"/>
      <c r="P12535" s="68"/>
      <c r="Q12535" s="79"/>
    </row>
    <row r="12536" spans="11:17">
      <c r="K12536" s="68"/>
      <c r="M12536" s="93"/>
      <c r="N12536" s="79"/>
      <c r="P12536" s="68"/>
      <c r="Q12536" s="79"/>
    </row>
    <row r="12537" spans="11:17">
      <c r="K12537" s="68"/>
      <c r="M12537" s="93"/>
      <c r="N12537" s="79"/>
      <c r="P12537" s="68"/>
      <c r="Q12537" s="79"/>
    </row>
    <row r="12538" spans="11:17">
      <c r="K12538" s="68"/>
      <c r="M12538" s="93"/>
      <c r="N12538" s="79"/>
      <c r="P12538" s="68"/>
      <c r="Q12538" s="79"/>
    </row>
    <row r="12539" spans="11:17">
      <c r="K12539" s="68"/>
      <c r="M12539" s="93"/>
      <c r="N12539" s="79"/>
      <c r="P12539" s="68"/>
      <c r="Q12539" s="79"/>
    </row>
    <row r="12540" spans="11:17">
      <c r="K12540" s="68"/>
      <c r="M12540" s="93"/>
      <c r="N12540" s="79"/>
      <c r="P12540" s="68"/>
      <c r="Q12540" s="79"/>
    </row>
    <row r="12541" spans="11:17">
      <c r="K12541" s="68"/>
      <c r="M12541" s="93"/>
      <c r="N12541" s="79"/>
      <c r="P12541" s="68"/>
      <c r="Q12541" s="79"/>
    </row>
    <row r="12542" spans="11:17">
      <c r="K12542" s="68"/>
      <c r="M12542" s="93"/>
      <c r="N12542" s="79"/>
      <c r="P12542" s="68"/>
      <c r="Q12542" s="79"/>
    </row>
    <row r="12543" spans="11:17">
      <c r="K12543" s="68"/>
      <c r="M12543" s="93"/>
      <c r="N12543" s="79"/>
      <c r="P12543" s="68"/>
      <c r="Q12543" s="79"/>
    </row>
    <row r="12544" spans="11:17">
      <c r="K12544" s="68"/>
      <c r="M12544" s="93"/>
      <c r="N12544" s="79"/>
      <c r="P12544" s="68"/>
      <c r="Q12544" s="79"/>
    </row>
    <row r="12545" spans="11:17">
      <c r="K12545" s="68"/>
      <c r="M12545" s="93"/>
      <c r="N12545" s="79"/>
      <c r="P12545" s="68"/>
      <c r="Q12545" s="79"/>
    </row>
    <row r="12546" spans="11:17">
      <c r="K12546" s="68"/>
      <c r="M12546" s="93"/>
      <c r="N12546" s="79"/>
      <c r="P12546" s="68"/>
      <c r="Q12546" s="79"/>
    </row>
    <row r="12547" spans="11:17">
      <c r="K12547" s="68"/>
      <c r="M12547" s="93"/>
      <c r="N12547" s="79"/>
      <c r="P12547" s="68"/>
      <c r="Q12547" s="79"/>
    </row>
    <row r="12548" spans="11:17">
      <c r="K12548" s="68"/>
      <c r="M12548" s="93"/>
      <c r="N12548" s="79"/>
      <c r="P12548" s="68"/>
      <c r="Q12548" s="79"/>
    </row>
    <row r="12549" spans="11:17">
      <c r="K12549" s="68"/>
      <c r="M12549" s="93"/>
      <c r="N12549" s="79"/>
      <c r="P12549" s="68"/>
      <c r="Q12549" s="79"/>
    </row>
    <row r="12550" spans="11:17">
      <c r="K12550" s="68"/>
      <c r="M12550" s="93"/>
      <c r="N12550" s="79"/>
      <c r="P12550" s="68"/>
      <c r="Q12550" s="79"/>
    </row>
    <row r="12551" spans="11:17">
      <c r="K12551" s="68"/>
      <c r="M12551" s="93"/>
      <c r="N12551" s="79"/>
      <c r="P12551" s="68"/>
      <c r="Q12551" s="79"/>
    </row>
    <row r="12552" spans="11:17">
      <c r="K12552" s="68"/>
      <c r="M12552" s="93"/>
      <c r="N12552" s="79"/>
      <c r="P12552" s="68"/>
      <c r="Q12552" s="79"/>
    </row>
    <row r="12553" spans="11:17">
      <c r="K12553" s="68"/>
      <c r="M12553" s="93"/>
      <c r="N12553" s="79"/>
      <c r="P12553" s="68"/>
      <c r="Q12553" s="79"/>
    </row>
    <row r="12554" spans="11:17">
      <c r="K12554" s="68"/>
      <c r="M12554" s="93"/>
      <c r="N12554" s="79"/>
      <c r="P12554" s="68"/>
      <c r="Q12554" s="79"/>
    </row>
    <row r="12555" spans="11:17">
      <c r="K12555" s="68"/>
      <c r="M12555" s="93"/>
      <c r="N12555" s="79"/>
      <c r="P12555" s="68"/>
      <c r="Q12555" s="79"/>
    </row>
    <row r="12556" spans="11:17">
      <c r="K12556" s="68"/>
      <c r="M12556" s="93"/>
      <c r="N12556" s="79"/>
      <c r="P12556" s="68"/>
      <c r="Q12556" s="79"/>
    </row>
    <row r="12557" spans="11:17">
      <c r="K12557" s="68"/>
      <c r="M12557" s="93"/>
      <c r="N12557" s="79"/>
      <c r="P12557" s="68"/>
      <c r="Q12557" s="79"/>
    </row>
    <row r="12558" spans="11:17">
      <c r="K12558" s="68"/>
      <c r="M12558" s="93"/>
      <c r="N12558" s="79"/>
      <c r="P12558" s="68"/>
      <c r="Q12558" s="79"/>
    </row>
    <row r="12559" spans="11:17">
      <c r="K12559" s="68"/>
      <c r="M12559" s="93"/>
      <c r="N12559" s="79"/>
      <c r="P12559" s="68"/>
      <c r="Q12559" s="79"/>
    </row>
    <row r="12560" spans="11:17">
      <c r="K12560" s="68"/>
      <c r="M12560" s="93"/>
      <c r="N12560" s="79"/>
      <c r="P12560" s="68"/>
      <c r="Q12560" s="79"/>
    </row>
    <row r="12561" spans="11:17">
      <c r="K12561" s="68"/>
      <c r="M12561" s="93"/>
      <c r="N12561" s="79"/>
      <c r="P12561" s="68"/>
      <c r="Q12561" s="79"/>
    </row>
    <row r="12562" spans="11:17">
      <c r="K12562" s="68"/>
      <c r="M12562" s="93"/>
      <c r="N12562" s="79"/>
      <c r="P12562" s="68"/>
      <c r="Q12562" s="79"/>
    </row>
    <row r="12563" spans="11:17">
      <c r="K12563" s="68"/>
      <c r="M12563" s="93"/>
      <c r="N12563" s="79"/>
      <c r="P12563" s="68"/>
      <c r="Q12563" s="79"/>
    </row>
    <row r="12564" spans="11:17">
      <c r="K12564" s="68"/>
      <c r="M12564" s="93"/>
      <c r="N12564" s="79"/>
      <c r="P12564" s="68"/>
      <c r="Q12564" s="79"/>
    </row>
    <row r="12565" spans="11:17">
      <c r="K12565" s="68"/>
      <c r="M12565" s="93"/>
      <c r="N12565" s="79"/>
      <c r="P12565" s="68"/>
      <c r="Q12565" s="79"/>
    </row>
    <row r="12566" spans="11:17">
      <c r="K12566" s="68"/>
      <c r="M12566" s="93"/>
      <c r="N12566" s="79"/>
      <c r="P12566" s="68"/>
      <c r="Q12566" s="79"/>
    </row>
    <row r="12567" spans="11:17">
      <c r="K12567" s="68"/>
      <c r="M12567" s="93"/>
      <c r="N12567" s="79"/>
      <c r="P12567" s="68"/>
      <c r="Q12567" s="79"/>
    </row>
    <row r="12568" spans="11:17">
      <c r="K12568" s="68"/>
      <c r="M12568" s="93"/>
      <c r="N12568" s="79"/>
      <c r="P12568" s="68"/>
      <c r="Q12568" s="79"/>
    </row>
    <row r="12569" spans="11:17">
      <c r="K12569" s="68"/>
      <c r="M12569" s="93"/>
      <c r="N12569" s="79"/>
      <c r="P12569" s="68"/>
      <c r="Q12569" s="79"/>
    </row>
    <row r="12570" spans="11:17">
      <c r="K12570" s="68"/>
      <c r="M12570" s="93"/>
      <c r="N12570" s="79"/>
      <c r="P12570" s="68"/>
      <c r="Q12570" s="79"/>
    </row>
    <row r="12571" spans="11:17">
      <c r="K12571" s="68"/>
      <c r="M12571" s="93"/>
      <c r="N12571" s="79"/>
      <c r="P12571" s="68"/>
      <c r="Q12571" s="79"/>
    </row>
    <row r="12572" spans="11:17">
      <c r="K12572" s="68"/>
      <c r="M12572" s="93"/>
      <c r="N12572" s="79"/>
      <c r="P12572" s="68"/>
      <c r="Q12572" s="79"/>
    </row>
    <row r="12573" spans="11:17">
      <c r="K12573" s="68"/>
      <c r="M12573" s="93"/>
      <c r="N12573" s="79"/>
      <c r="P12573" s="68"/>
      <c r="Q12573" s="79"/>
    </row>
    <row r="12574" spans="11:17">
      <c r="K12574" s="68"/>
      <c r="M12574" s="93"/>
      <c r="N12574" s="79"/>
      <c r="P12574" s="68"/>
      <c r="Q12574" s="79"/>
    </row>
    <row r="12575" spans="11:17">
      <c r="K12575" s="68"/>
      <c r="M12575" s="93"/>
      <c r="N12575" s="79"/>
      <c r="P12575" s="68"/>
      <c r="Q12575" s="79"/>
    </row>
    <row r="12576" spans="11:17">
      <c r="K12576" s="68"/>
      <c r="M12576" s="93"/>
      <c r="N12576" s="79"/>
      <c r="P12576" s="68"/>
      <c r="Q12576" s="79"/>
    </row>
    <row r="12577" spans="11:17">
      <c r="K12577" s="68"/>
      <c r="M12577" s="93"/>
      <c r="N12577" s="79"/>
      <c r="P12577" s="68"/>
      <c r="Q12577" s="79"/>
    </row>
    <row r="12578" spans="11:17">
      <c r="K12578" s="68"/>
      <c r="M12578" s="93"/>
      <c r="N12578" s="79"/>
      <c r="P12578" s="68"/>
      <c r="Q12578" s="79"/>
    </row>
    <row r="12579" spans="11:17">
      <c r="K12579" s="68"/>
      <c r="M12579" s="93"/>
      <c r="N12579" s="79"/>
      <c r="P12579" s="68"/>
      <c r="Q12579" s="79"/>
    </row>
    <row r="12580" spans="11:17">
      <c r="K12580" s="68"/>
      <c r="M12580" s="93"/>
      <c r="N12580" s="79"/>
      <c r="P12580" s="68"/>
      <c r="Q12580" s="79"/>
    </row>
    <row r="12581" spans="11:17">
      <c r="K12581" s="68"/>
      <c r="M12581" s="93"/>
      <c r="N12581" s="79"/>
      <c r="P12581" s="68"/>
      <c r="Q12581" s="79"/>
    </row>
    <row r="12582" spans="11:17">
      <c r="K12582" s="68"/>
      <c r="M12582" s="93"/>
      <c r="N12582" s="79"/>
      <c r="P12582" s="68"/>
      <c r="Q12582" s="79"/>
    </row>
    <row r="12583" spans="11:17">
      <c r="K12583" s="68"/>
      <c r="M12583" s="93"/>
      <c r="N12583" s="79"/>
      <c r="P12583" s="68"/>
      <c r="Q12583" s="79"/>
    </row>
    <row r="12584" spans="11:17">
      <c r="K12584" s="68"/>
      <c r="M12584" s="93"/>
      <c r="N12584" s="79"/>
      <c r="P12584" s="68"/>
      <c r="Q12584" s="79"/>
    </row>
    <row r="12585" spans="11:17">
      <c r="K12585" s="68"/>
      <c r="M12585" s="93"/>
      <c r="N12585" s="79"/>
      <c r="P12585" s="68"/>
      <c r="Q12585" s="79"/>
    </row>
    <row r="12586" spans="11:17">
      <c r="K12586" s="68"/>
      <c r="M12586" s="93"/>
      <c r="N12586" s="79"/>
      <c r="P12586" s="68"/>
      <c r="Q12586" s="79"/>
    </row>
    <row r="12587" spans="11:17">
      <c r="K12587" s="68"/>
      <c r="M12587" s="93"/>
      <c r="N12587" s="79"/>
      <c r="P12587" s="68"/>
      <c r="Q12587" s="79"/>
    </row>
    <row r="12588" spans="11:17">
      <c r="K12588" s="68"/>
      <c r="M12588" s="93"/>
      <c r="N12588" s="79"/>
      <c r="P12588" s="68"/>
      <c r="Q12588" s="79"/>
    </row>
    <row r="12589" spans="11:17">
      <c r="K12589" s="68"/>
      <c r="M12589" s="93"/>
      <c r="N12589" s="79"/>
      <c r="P12589" s="68"/>
      <c r="Q12589" s="79"/>
    </row>
    <row r="12590" spans="11:17">
      <c r="K12590" s="68"/>
      <c r="M12590" s="93"/>
      <c r="N12590" s="79"/>
      <c r="P12590" s="68"/>
      <c r="Q12590" s="79"/>
    </row>
    <row r="12591" spans="11:17">
      <c r="K12591" s="68"/>
      <c r="M12591" s="93"/>
      <c r="N12591" s="79"/>
      <c r="P12591" s="68"/>
      <c r="Q12591" s="79"/>
    </row>
    <row r="12592" spans="11:17">
      <c r="K12592" s="68"/>
      <c r="M12592" s="93"/>
      <c r="N12592" s="79"/>
      <c r="P12592" s="68"/>
      <c r="Q12592" s="79"/>
    </row>
    <row r="12593" spans="11:17">
      <c r="K12593" s="68"/>
      <c r="M12593" s="93"/>
      <c r="N12593" s="79"/>
      <c r="P12593" s="68"/>
      <c r="Q12593" s="79"/>
    </row>
    <row r="12594" spans="11:17">
      <c r="K12594" s="68"/>
      <c r="M12594" s="93"/>
      <c r="N12594" s="79"/>
      <c r="P12594" s="68"/>
      <c r="Q12594" s="79"/>
    </row>
    <row r="12595" spans="11:17">
      <c r="K12595" s="68"/>
      <c r="M12595" s="93"/>
      <c r="N12595" s="79"/>
      <c r="P12595" s="68"/>
      <c r="Q12595" s="79"/>
    </row>
    <row r="12596" spans="11:17">
      <c r="K12596" s="68"/>
      <c r="M12596" s="93"/>
      <c r="N12596" s="79"/>
      <c r="P12596" s="68"/>
      <c r="Q12596" s="79"/>
    </row>
    <row r="12597" spans="11:17">
      <c r="K12597" s="68"/>
      <c r="M12597" s="93"/>
      <c r="N12597" s="79"/>
      <c r="P12597" s="68"/>
      <c r="Q12597" s="79"/>
    </row>
    <row r="12598" spans="11:17">
      <c r="K12598" s="68"/>
      <c r="M12598" s="93"/>
      <c r="N12598" s="79"/>
      <c r="P12598" s="68"/>
      <c r="Q12598" s="79"/>
    </row>
    <row r="12599" spans="11:17">
      <c r="K12599" s="68"/>
      <c r="M12599" s="93"/>
      <c r="N12599" s="79"/>
      <c r="P12599" s="68"/>
      <c r="Q12599" s="79"/>
    </row>
    <row r="12600" spans="11:17">
      <c r="K12600" s="68"/>
      <c r="M12600" s="93"/>
      <c r="N12600" s="79"/>
      <c r="P12600" s="68"/>
      <c r="Q12600" s="79"/>
    </row>
    <row r="12601" spans="11:17">
      <c r="K12601" s="68"/>
      <c r="M12601" s="93"/>
      <c r="N12601" s="79"/>
      <c r="P12601" s="68"/>
      <c r="Q12601" s="79"/>
    </row>
    <row r="12602" spans="11:17">
      <c r="K12602" s="68"/>
      <c r="M12602" s="93"/>
      <c r="N12602" s="79"/>
      <c r="P12602" s="68"/>
      <c r="Q12602" s="79"/>
    </row>
    <row r="12603" spans="11:17">
      <c r="K12603" s="68"/>
      <c r="M12603" s="93"/>
      <c r="N12603" s="79"/>
      <c r="P12603" s="68"/>
      <c r="Q12603" s="79"/>
    </row>
    <row r="12604" spans="11:17">
      <c r="K12604" s="68"/>
      <c r="M12604" s="93"/>
      <c r="N12604" s="79"/>
      <c r="P12604" s="68"/>
      <c r="Q12604" s="79"/>
    </row>
    <row r="12605" spans="11:17">
      <c r="K12605" s="68"/>
      <c r="M12605" s="93"/>
      <c r="N12605" s="79"/>
      <c r="P12605" s="68"/>
      <c r="Q12605" s="79"/>
    </row>
    <row r="12606" spans="11:17">
      <c r="K12606" s="68"/>
      <c r="M12606" s="93"/>
      <c r="N12606" s="79"/>
      <c r="P12606" s="68"/>
      <c r="Q12606" s="79"/>
    </row>
    <row r="12607" spans="11:17">
      <c r="K12607" s="68"/>
      <c r="M12607" s="93"/>
      <c r="N12607" s="79"/>
      <c r="P12607" s="68"/>
      <c r="Q12607" s="79"/>
    </row>
    <row r="12608" spans="11:17">
      <c r="K12608" s="68"/>
      <c r="M12608" s="93"/>
      <c r="N12608" s="79"/>
      <c r="P12608" s="68"/>
      <c r="Q12608" s="79"/>
    </row>
    <row r="12609" spans="11:17">
      <c r="K12609" s="68"/>
      <c r="M12609" s="93"/>
      <c r="N12609" s="79"/>
      <c r="P12609" s="68"/>
      <c r="Q12609" s="79"/>
    </row>
    <row r="12610" spans="11:17">
      <c r="K12610" s="68"/>
      <c r="M12610" s="93"/>
      <c r="N12610" s="79"/>
      <c r="P12610" s="68"/>
      <c r="Q12610" s="79"/>
    </row>
    <row r="12611" spans="11:17">
      <c r="K12611" s="68"/>
      <c r="M12611" s="93"/>
      <c r="N12611" s="79"/>
      <c r="P12611" s="68"/>
      <c r="Q12611" s="79"/>
    </row>
    <row r="12612" spans="11:17">
      <c r="K12612" s="68"/>
      <c r="M12612" s="93"/>
      <c r="N12612" s="79"/>
      <c r="P12612" s="68"/>
      <c r="Q12612" s="79"/>
    </row>
    <row r="12613" spans="11:17">
      <c r="K12613" s="68"/>
      <c r="M12613" s="93"/>
      <c r="N12613" s="79"/>
      <c r="P12613" s="68"/>
      <c r="Q12613" s="79"/>
    </row>
    <row r="12614" spans="11:17">
      <c r="K12614" s="68"/>
      <c r="M12614" s="93"/>
      <c r="N12614" s="79"/>
      <c r="P12614" s="68"/>
      <c r="Q12614" s="79"/>
    </row>
    <row r="12615" spans="11:17">
      <c r="K12615" s="68"/>
      <c r="M12615" s="93"/>
      <c r="N12615" s="79"/>
      <c r="P12615" s="68"/>
      <c r="Q12615" s="79"/>
    </row>
    <row r="12616" spans="11:17">
      <c r="K12616" s="68"/>
      <c r="M12616" s="93"/>
      <c r="N12616" s="79"/>
      <c r="P12616" s="68"/>
      <c r="Q12616" s="79"/>
    </row>
    <row r="12617" spans="11:17">
      <c r="K12617" s="68"/>
      <c r="M12617" s="93"/>
      <c r="N12617" s="79"/>
      <c r="P12617" s="68"/>
      <c r="Q12617" s="79"/>
    </row>
    <row r="12618" spans="11:17">
      <c r="K12618" s="68"/>
      <c r="M12618" s="93"/>
      <c r="N12618" s="79"/>
      <c r="P12618" s="68"/>
      <c r="Q12618" s="79"/>
    </row>
    <row r="12619" spans="11:17">
      <c r="K12619" s="68"/>
      <c r="M12619" s="93"/>
      <c r="N12619" s="79"/>
      <c r="P12619" s="68"/>
      <c r="Q12619" s="79"/>
    </row>
    <row r="12620" spans="11:17">
      <c r="K12620" s="68"/>
      <c r="M12620" s="93"/>
      <c r="N12620" s="79"/>
      <c r="P12620" s="68"/>
      <c r="Q12620" s="79"/>
    </row>
    <row r="12621" spans="11:17">
      <c r="K12621" s="68"/>
      <c r="M12621" s="93"/>
      <c r="N12621" s="79"/>
      <c r="P12621" s="68"/>
      <c r="Q12621" s="79"/>
    </row>
    <row r="12622" spans="11:17">
      <c r="K12622" s="68"/>
      <c r="M12622" s="93"/>
      <c r="N12622" s="79"/>
      <c r="P12622" s="68"/>
      <c r="Q12622" s="79"/>
    </row>
    <row r="12623" spans="11:17">
      <c r="K12623" s="68"/>
      <c r="M12623" s="93"/>
      <c r="N12623" s="79"/>
      <c r="P12623" s="68"/>
      <c r="Q12623" s="79"/>
    </row>
    <row r="12624" spans="11:17">
      <c r="K12624" s="68"/>
      <c r="M12624" s="93"/>
      <c r="N12624" s="79"/>
      <c r="P12624" s="68"/>
      <c r="Q12624" s="79"/>
    </row>
    <row r="12625" spans="11:17">
      <c r="K12625" s="68"/>
      <c r="M12625" s="93"/>
      <c r="N12625" s="79"/>
      <c r="P12625" s="68"/>
      <c r="Q12625" s="79"/>
    </row>
    <row r="12626" spans="11:17">
      <c r="K12626" s="68"/>
      <c r="M12626" s="93"/>
      <c r="N12626" s="79"/>
      <c r="P12626" s="68"/>
      <c r="Q12626" s="79"/>
    </row>
    <row r="12627" spans="11:17">
      <c r="K12627" s="68"/>
      <c r="M12627" s="93"/>
      <c r="N12627" s="79"/>
      <c r="P12627" s="68"/>
      <c r="Q12627" s="79"/>
    </row>
    <row r="12628" spans="11:17">
      <c r="K12628" s="68"/>
      <c r="M12628" s="93"/>
      <c r="N12628" s="79"/>
      <c r="P12628" s="68"/>
      <c r="Q12628" s="79"/>
    </row>
    <row r="12629" spans="11:17">
      <c r="K12629" s="68"/>
      <c r="M12629" s="93"/>
      <c r="N12629" s="79"/>
      <c r="P12629" s="68"/>
      <c r="Q12629" s="79"/>
    </row>
    <row r="12630" spans="11:17">
      <c r="K12630" s="68"/>
      <c r="M12630" s="93"/>
      <c r="N12630" s="79"/>
      <c r="P12630" s="68"/>
      <c r="Q12630" s="79"/>
    </row>
    <row r="12631" spans="11:17">
      <c r="K12631" s="68"/>
      <c r="M12631" s="93"/>
      <c r="N12631" s="79"/>
      <c r="P12631" s="68"/>
      <c r="Q12631" s="79"/>
    </row>
    <row r="12632" spans="11:17">
      <c r="K12632" s="68"/>
      <c r="M12632" s="93"/>
      <c r="N12632" s="79"/>
      <c r="P12632" s="68"/>
      <c r="Q12632" s="79"/>
    </row>
    <row r="12633" spans="11:17">
      <c r="K12633" s="68"/>
      <c r="M12633" s="93"/>
      <c r="N12633" s="79"/>
      <c r="P12633" s="68"/>
      <c r="Q12633" s="79"/>
    </row>
    <row r="12634" spans="11:17">
      <c r="K12634" s="68"/>
      <c r="M12634" s="93"/>
      <c r="N12634" s="79"/>
      <c r="P12634" s="68"/>
      <c r="Q12634" s="79"/>
    </row>
    <row r="12635" spans="11:17">
      <c r="K12635" s="68"/>
      <c r="M12635" s="93"/>
      <c r="N12635" s="79"/>
      <c r="P12635" s="68"/>
      <c r="Q12635" s="79"/>
    </row>
    <row r="12636" spans="11:17">
      <c r="K12636" s="68"/>
      <c r="M12636" s="93"/>
      <c r="N12636" s="79"/>
      <c r="P12636" s="68"/>
      <c r="Q12636" s="79"/>
    </row>
    <row r="12637" spans="11:17">
      <c r="K12637" s="68"/>
      <c r="M12637" s="93"/>
      <c r="N12637" s="79"/>
      <c r="P12637" s="68"/>
      <c r="Q12637" s="79"/>
    </row>
    <row r="12638" spans="11:17">
      <c r="K12638" s="68"/>
      <c r="M12638" s="93"/>
      <c r="N12638" s="79"/>
      <c r="P12638" s="68"/>
      <c r="Q12638" s="79"/>
    </row>
    <row r="12639" spans="11:17">
      <c r="K12639" s="68"/>
      <c r="M12639" s="93"/>
      <c r="N12639" s="79"/>
      <c r="P12639" s="68"/>
      <c r="Q12639" s="79"/>
    </row>
    <row r="12640" spans="11:17">
      <c r="K12640" s="68"/>
      <c r="M12640" s="93"/>
      <c r="N12640" s="79"/>
      <c r="P12640" s="68"/>
      <c r="Q12640" s="79"/>
    </row>
    <row r="12641" spans="11:17">
      <c r="K12641" s="68"/>
      <c r="M12641" s="93"/>
      <c r="N12641" s="79"/>
      <c r="P12641" s="68"/>
      <c r="Q12641" s="79"/>
    </row>
    <row r="12642" spans="11:17">
      <c r="K12642" s="68"/>
      <c r="M12642" s="93"/>
      <c r="N12642" s="79"/>
      <c r="P12642" s="68"/>
      <c r="Q12642" s="79"/>
    </row>
    <row r="12643" spans="11:17">
      <c r="K12643" s="68"/>
      <c r="M12643" s="93"/>
      <c r="N12643" s="79"/>
      <c r="P12643" s="68"/>
      <c r="Q12643" s="79"/>
    </row>
    <row r="12644" spans="11:17">
      <c r="K12644" s="68"/>
      <c r="M12644" s="93"/>
      <c r="N12644" s="79"/>
      <c r="P12644" s="68"/>
      <c r="Q12644" s="79"/>
    </row>
    <row r="12645" spans="11:17">
      <c r="K12645" s="68"/>
      <c r="M12645" s="93"/>
      <c r="N12645" s="79"/>
      <c r="P12645" s="68"/>
      <c r="Q12645" s="79"/>
    </row>
    <row r="12646" spans="11:17">
      <c r="K12646" s="68"/>
      <c r="M12646" s="93"/>
      <c r="N12646" s="79"/>
      <c r="P12646" s="68"/>
      <c r="Q12646" s="79"/>
    </row>
    <row r="12647" spans="11:17">
      <c r="K12647" s="68"/>
      <c r="M12647" s="93"/>
      <c r="N12647" s="79"/>
      <c r="P12647" s="68"/>
      <c r="Q12647" s="79"/>
    </row>
    <row r="12648" spans="11:17">
      <c r="K12648" s="68"/>
      <c r="M12648" s="93"/>
      <c r="N12648" s="79"/>
      <c r="P12648" s="68"/>
      <c r="Q12648" s="79"/>
    </row>
    <row r="12649" spans="11:17">
      <c r="K12649" s="68"/>
      <c r="M12649" s="93"/>
      <c r="N12649" s="79"/>
      <c r="P12649" s="68"/>
      <c r="Q12649" s="79"/>
    </row>
    <row r="12650" spans="11:17">
      <c r="K12650" s="68"/>
      <c r="M12650" s="93"/>
      <c r="N12650" s="79"/>
      <c r="P12650" s="68"/>
      <c r="Q12650" s="79"/>
    </row>
    <row r="12651" spans="11:17">
      <c r="K12651" s="68"/>
      <c r="M12651" s="93"/>
      <c r="N12651" s="79"/>
      <c r="P12651" s="68"/>
      <c r="Q12651" s="79"/>
    </row>
    <row r="12652" spans="11:17">
      <c r="K12652" s="68"/>
      <c r="M12652" s="93"/>
      <c r="N12652" s="79"/>
      <c r="P12652" s="68"/>
      <c r="Q12652" s="79"/>
    </row>
    <row r="12653" spans="11:17">
      <c r="K12653" s="68"/>
      <c r="M12653" s="93"/>
      <c r="N12653" s="79"/>
      <c r="P12653" s="68"/>
      <c r="Q12653" s="79"/>
    </row>
    <row r="12654" spans="11:17">
      <c r="K12654" s="68"/>
      <c r="M12654" s="93"/>
      <c r="N12654" s="79"/>
      <c r="P12654" s="68"/>
      <c r="Q12654" s="79"/>
    </row>
    <row r="12655" spans="11:17">
      <c r="K12655" s="68"/>
      <c r="M12655" s="93"/>
      <c r="N12655" s="79"/>
      <c r="P12655" s="68"/>
      <c r="Q12655" s="79"/>
    </row>
    <row r="12656" spans="11:17">
      <c r="K12656" s="68"/>
      <c r="M12656" s="93"/>
      <c r="N12656" s="79"/>
      <c r="P12656" s="68"/>
      <c r="Q12656" s="79"/>
    </row>
    <row r="12657" spans="11:17">
      <c r="K12657" s="68"/>
      <c r="M12657" s="93"/>
      <c r="N12657" s="79"/>
      <c r="P12657" s="68"/>
      <c r="Q12657" s="79"/>
    </row>
    <row r="12658" spans="11:17">
      <c r="K12658" s="68"/>
      <c r="M12658" s="93"/>
      <c r="N12658" s="79"/>
      <c r="P12658" s="68"/>
      <c r="Q12658" s="79"/>
    </row>
    <row r="12659" spans="11:17">
      <c r="K12659" s="68"/>
      <c r="M12659" s="93"/>
      <c r="N12659" s="79"/>
      <c r="P12659" s="68"/>
      <c r="Q12659" s="79"/>
    </row>
    <row r="12660" spans="11:17">
      <c r="K12660" s="68"/>
      <c r="M12660" s="93"/>
      <c r="N12660" s="79"/>
      <c r="P12660" s="68"/>
      <c r="Q12660" s="79"/>
    </row>
    <row r="12661" spans="11:17">
      <c r="K12661" s="68"/>
      <c r="M12661" s="93"/>
      <c r="N12661" s="79"/>
      <c r="P12661" s="68"/>
      <c r="Q12661" s="79"/>
    </row>
    <row r="12662" spans="11:17">
      <c r="K12662" s="68"/>
      <c r="M12662" s="93"/>
      <c r="N12662" s="79"/>
      <c r="P12662" s="68"/>
      <c r="Q12662" s="79"/>
    </row>
    <row r="12663" spans="11:17">
      <c r="K12663" s="68"/>
      <c r="M12663" s="93"/>
      <c r="N12663" s="79"/>
      <c r="P12663" s="68"/>
      <c r="Q12663" s="79"/>
    </row>
    <row r="12664" spans="11:17">
      <c r="K12664" s="68"/>
      <c r="M12664" s="93"/>
      <c r="N12664" s="79"/>
      <c r="P12664" s="68"/>
      <c r="Q12664" s="79"/>
    </row>
    <row r="12665" spans="11:17">
      <c r="K12665" s="68"/>
      <c r="M12665" s="93"/>
      <c r="N12665" s="79"/>
      <c r="P12665" s="68"/>
      <c r="Q12665" s="79"/>
    </row>
    <row r="12666" spans="11:17">
      <c r="K12666" s="68"/>
      <c r="M12666" s="93"/>
      <c r="N12666" s="79"/>
      <c r="P12666" s="68"/>
      <c r="Q12666" s="79"/>
    </row>
    <row r="12667" spans="11:17">
      <c r="K12667" s="68"/>
      <c r="M12667" s="93"/>
      <c r="N12667" s="79"/>
      <c r="P12667" s="68"/>
      <c r="Q12667" s="79"/>
    </row>
    <row r="12668" spans="11:17">
      <c r="K12668" s="68"/>
      <c r="M12668" s="93"/>
      <c r="N12668" s="79"/>
      <c r="P12668" s="68"/>
      <c r="Q12668" s="79"/>
    </row>
    <row r="12669" spans="11:17">
      <c r="K12669" s="68"/>
      <c r="M12669" s="93"/>
      <c r="N12669" s="79"/>
      <c r="P12669" s="68"/>
      <c r="Q12669" s="79"/>
    </row>
    <row r="12670" spans="11:17">
      <c r="K12670" s="68"/>
      <c r="M12670" s="93"/>
      <c r="N12670" s="79"/>
      <c r="P12670" s="68"/>
      <c r="Q12670" s="79"/>
    </row>
    <row r="12671" spans="11:17">
      <c r="K12671" s="68"/>
      <c r="M12671" s="93"/>
      <c r="N12671" s="79"/>
      <c r="P12671" s="68"/>
      <c r="Q12671" s="79"/>
    </row>
    <row r="12672" spans="11:17">
      <c r="K12672" s="68"/>
      <c r="M12672" s="93"/>
      <c r="N12672" s="79"/>
      <c r="P12672" s="68"/>
      <c r="Q12672" s="79"/>
    </row>
    <row r="12673" spans="11:17">
      <c r="K12673" s="68"/>
      <c r="M12673" s="93"/>
      <c r="N12673" s="79"/>
      <c r="P12673" s="68"/>
      <c r="Q12673" s="79"/>
    </row>
    <row r="12674" spans="11:17">
      <c r="K12674" s="68"/>
      <c r="M12674" s="93"/>
      <c r="N12674" s="79"/>
      <c r="P12674" s="68"/>
      <c r="Q12674" s="79"/>
    </row>
    <row r="12675" spans="11:17">
      <c r="K12675" s="68"/>
      <c r="M12675" s="93"/>
      <c r="N12675" s="79"/>
      <c r="P12675" s="68"/>
      <c r="Q12675" s="79"/>
    </row>
    <row r="12676" spans="11:17">
      <c r="K12676" s="68"/>
      <c r="M12676" s="93"/>
      <c r="N12676" s="79"/>
      <c r="P12676" s="68"/>
      <c r="Q12676" s="79"/>
    </row>
    <row r="12677" spans="11:17">
      <c r="K12677" s="68"/>
      <c r="M12677" s="93"/>
      <c r="N12677" s="79"/>
      <c r="P12677" s="68"/>
      <c r="Q12677" s="79"/>
    </row>
    <row r="12678" spans="11:17">
      <c r="K12678" s="68"/>
      <c r="M12678" s="93"/>
      <c r="N12678" s="79"/>
      <c r="P12678" s="68"/>
      <c r="Q12678" s="79"/>
    </row>
    <row r="12679" spans="11:17">
      <c r="K12679" s="68"/>
      <c r="M12679" s="93"/>
      <c r="N12679" s="79"/>
      <c r="P12679" s="68"/>
      <c r="Q12679" s="79"/>
    </row>
    <row r="12680" spans="11:17">
      <c r="K12680" s="68"/>
      <c r="M12680" s="93"/>
      <c r="N12680" s="79"/>
      <c r="P12680" s="68"/>
      <c r="Q12680" s="79"/>
    </row>
    <row r="12681" spans="11:17">
      <c r="K12681" s="68"/>
      <c r="M12681" s="93"/>
      <c r="N12681" s="79"/>
      <c r="P12681" s="68"/>
      <c r="Q12681" s="79"/>
    </row>
    <row r="12682" spans="11:17">
      <c r="K12682" s="68"/>
      <c r="M12682" s="93"/>
      <c r="N12682" s="79"/>
      <c r="P12682" s="68"/>
      <c r="Q12682" s="79"/>
    </row>
    <row r="12683" spans="11:17">
      <c r="K12683" s="68"/>
      <c r="M12683" s="93"/>
      <c r="N12683" s="79"/>
      <c r="P12683" s="68"/>
      <c r="Q12683" s="79"/>
    </row>
    <row r="12684" spans="11:17">
      <c r="K12684" s="68"/>
      <c r="M12684" s="93"/>
      <c r="N12684" s="79"/>
      <c r="P12684" s="68"/>
      <c r="Q12684" s="79"/>
    </row>
    <row r="12685" spans="11:17">
      <c r="K12685" s="68"/>
      <c r="M12685" s="93"/>
      <c r="N12685" s="79"/>
      <c r="P12685" s="68"/>
      <c r="Q12685" s="79"/>
    </row>
    <row r="12686" spans="11:17">
      <c r="K12686" s="68"/>
      <c r="M12686" s="93"/>
      <c r="N12686" s="79"/>
      <c r="P12686" s="68"/>
      <c r="Q12686" s="79"/>
    </row>
    <row r="12687" spans="11:17">
      <c r="K12687" s="68"/>
      <c r="M12687" s="93"/>
      <c r="N12687" s="79"/>
      <c r="P12687" s="68"/>
      <c r="Q12687" s="79"/>
    </row>
    <row r="12688" spans="11:17">
      <c r="K12688" s="68"/>
      <c r="M12688" s="93"/>
      <c r="N12688" s="79"/>
      <c r="P12688" s="68"/>
      <c r="Q12688" s="79"/>
    </row>
    <row r="12689" spans="11:17">
      <c r="K12689" s="68"/>
      <c r="M12689" s="93"/>
      <c r="N12689" s="79"/>
      <c r="P12689" s="68"/>
      <c r="Q12689" s="79"/>
    </row>
    <row r="12690" spans="11:17">
      <c r="K12690" s="68"/>
      <c r="M12690" s="93"/>
      <c r="N12690" s="79"/>
      <c r="P12690" s="68"/>
      <c r="Q12690" s="79"/>
    </row>
    <row r="12691" spans="11:17">
      <c r="K12691" s="68"/>
      <c r="M12691" s="93"/>
      <c r="N12691" s="79"/>
      <c r="P12691" s="68"/>
      <c r="Q12691" s="79"/>
    </row>
    <row r="12692" spans="11:17">
      <c r="K12692" s="68"/>
      <c r="M12692" s="93"/>
      <c r="N12692" s="79"/>
      <c r="P12692" s="68"/>
      <c r="Q12692" s="79"/>
    </row>
    <row r="12693" spans="11:17">
      <c r="K12693" s="68"/>
      <c r="M12693" s="93"/>
      <c r="N12693" s="79"/>
      <c r="P12693" s="68"/>
      <c r="Q12693" s="79"/>
    </row>
    <row r="12694" spans="11:17">
      <c r="K12694" s="68"/>
      <c r="M12694" s="93"/>
      <c r="N12694" s="79"/>
      <c r="P12694" s="68"/>
      <c r="Q12694" s="79"/>
    </row>
    <row r="12695" spans="11:17">
      <c r="K12695" s="68"/>
      <c r="M12695" s="93"/>
      <c r="N12695" s="79"/>
      <c r="P12695" s="68"/>
      <c r="Q12695" s="79"/>
    </row>
    <row r="12696" spans="11:17">
      <c r="K12696" s="68"/>
      <c r="M12696" s="93"/>
      <c r="N12696" s="79"/>
      <c r="P12696" s="68"/>
      <c r="Q12696" s="79"/>
    </row>
    <row r="12697" spans="11:17">
      <c r="K12697" s="68"/>
      <c r="M12697" s="93"/>
      <c r="N12697" s="79"/>
      <c r="P12697" s="68"/>
      <c r="Q12697" s="79"/>
    </row>
    <row r="12698" spans="11:17">
      <c r="K12698" s="68"/>
      <c r="M12698" s="93"/>
      <c r="N12698" s="79"/>
      <c r="P12698" s="68"/>
      <c r="Q12698" s="79"/>
    </row>
    <row r="12699" spans="11:17">
      <c r="K12699" s="68"/>
      <c r="M12699" s="93"/>
      <c r="N12699" s="79"/>
      <c r="P12699" s="68"/>
      <c r="Q12699" s="79"/>
    </row>
    <row r="12700" spans="11:17">
      <c r="K12700" s="68"/>
      <c r="M12700" s="93"/>
      <c r="N12700" s="79"/>
      <c r="P12700" s="68"/>
      <c r="Q12700" s="79"/>
    </row>
    <row r="12701" spans="11:17">
      <c r="K12701" s="68"/>
      <c r="M12701" s="93"/>
      <c r="N12701" s="79"/>
      <c r="P12701" s="68"/>
      <c r="Q12701" s="79"/>
    </row>
    <row r="12702" spans="11:17">
      <c r="K12702" s="68"/>
      <c r="M12702" s="93"/>
      <c r="N12702" s="79"/>
      <c r="P12702" s="68"/>
      <c r="Q12702" s="79"/>
    </row>
    <row r="12703" spans="11:17">
      <c r="K12703" s="68"/>
      <c r="M12703" s="93"/>
      <c r="N12703" s="79"/>
      <c r="P12703" s="68"/>
      <c r="Q12703" s="79"/>
    </row>
    <row r="12704" spans="11:17">
      <c r="K12704" s="68"/>
      <c r="M12704" s="93"/>
      <c r="N12704" s="79"/>
      <c r="P12704" s="68"/>
      <c r="Q12704" s="79"/>
    </row>
    <row r="12705" spans="11:17">
      <c r="K12705" s="68"/>
      <c r="M12705" s="93"/>
      <c r="N12705" s="79"/>
      <c r="P12705" s="68"/>
      <c r="Q12705" s="79"/>
    </row>
    <row r="12706" spans="11:17">
      <c r="K12706" s="68"/>
      <c r="M12706" s="93"/>
      <c r="N12706" s="79"/>
      <c r="P12706" s="68"/>
      <c r="Q12706" s="79"/>
    </row>
    <row r="12707" spans="11:17">
      <c r="K12707" s="68"/>
      <c r="M12707" s="93"/>
      <c r="N12707" s="79"/>
      <c r="P12707" s="68"/>
      <c r="Q12707" s="79"/>
    </row>
    <row r="12708" spans="11:17">
      <c r="K12708" s="68"/>
      <c r="M12708" s="93"/>
      <c r="N12708" s="79"/>
      <c r="P12708" s="68"/>
      <c r="Q12708" s="79"/>
    </row>
    <row r="12709" spans="11:17">
      <c r="K12709" s="68"/>
      <c r="M12709" s="93"/>
      <c r="N12709" s="79"/>
      <c r="P12709" s="68"/>
      <c r="Q12709" s="79"/>
    </row>
    <row r="12710" spans="11:17">
      <c r="K12710" s="68"/>
      <c r="M12710" s="93"/>
      <c r="N12710" s="79"/>
      <c r="P12710" s="68"/>
      <c r="Q12710" s="79"/>
    </row>
    <row r="12711" spans="11:17">
      <c r="K12711" s="68"/>
      <c r="M12711" s="93"/>
      <c r="N12711" s="79"/>
      <c r="P12711" s="68"/>
      <c r="Q12711" s="79"/>
    </row>
    <row r="12712" spans="11:17">
      <c r="K12712" s="68"/>
      <c r="M12712" s="93"/>
      <c r="N12712" s="79"/>
      <c r="P12712" s="68"/>
      <c r="Q12712" s="79"/>
    </row>
    <row r="12713" spans="11:17">
      <c r="K12713" s="68"/>
      <c r="M12713" s="93"/>
      <c r="N12713" s="79"/>
      <c r="P12713" s="68"/>
      <c r="Q12713" s="79"/>
    </row>
    <row r="12714" spans="11:17">
      <c r="K12714" s="68"/>
      <c r="M12714" s="93"/>
      <c r="N12714" s="79"/>
      <c r="P12714" s="68"/>
      <c r="Q12714" s="79"/>
    </row>
    <row r="12715" spans="11:17">
      <c r="K12715" s="68"/>
      <c r="M12715" s="93"/>
      <c r="N12715" s="79"/>
      <c r="P12715" s="68"/>
      <c r="Q12715" s="79"/>
    </row>
    <row r="12716" spans="11:17">
      <c r="K12716" s="68"/>
      <c r="M12716" s="93"/>
      <c r="N12716" s="79"/>
      <c r="P12716" s="68"/>
      <c r="Q12716" s="79"/>
    </row>
    <row r="12717" spans="11:17">
      <c r="K12717" s="68"/>
      <c r="M12717" s="93"/>
      <c r="N12717" s="79"/>
      <c r="P12717" s="68"/>
      <c r="Q12717" s="79"/>
    </row>
    <row r="12718" spans="11:17">
      <c r="K12718" s="68"/>
      <c r="M12718" s="93"/>
      <c r="N12718" s="79"/>
      <c r="P12718" s="68"/>
      <c r="Q12718" s="79"/>
    </row>
    <row r="12719" spans="11:17">
      <c r="K12719" s="68"/>
      <c r="M12719" s="93"/>
      <c r="N12719" s="79"/>
      <c r="P12719" s="68"/>
      <c r="Q12719" s="79"/>
    </row>
    <row r="12720" spans="11:17">
      <c r="K12720" s="68"/>
      <c r="M12720" s="93"/>
      <c r="N12720" s="79"/>
      <c r="P12720" s="68"/>
      <c r="Q12720" s="79"/>
    </row>
    <row r="12721" spans="11:17">
      <c r="K12721" s="68"/>
      <c r="M12721" s="93"/>
      <c r="N12721" s="79"/>
      <c r="P12721" s="68"/>
      <c r="Q12721" s="79"/>
    </row>
    <row r="12722" spans="11:17">
      <c r="K12722" s="68"/>
      <c r="M12722" s="93"/>
      <c r="N12722" s="79"/>
      <c r="P12722" s="68"/>
      <c r="Q12722" s="79"/>
    </row>
    <row r="12723" spans="11:17">
      <c r="K12723" s="68"/>
      <c r="M12723" s="93"/>
      <c r="N12723" s="79"/>
      <c r="P12723" s="68"/>
      <c r="Q12723" s="79"/>
    </row>
    <row r="12724" spans="11:17">
      <c r="K12724" s="68"/>
      <c r="M12724" s="93"/>
      <c r="N12724" s="79"/>
      <c r="P12724" s="68"/>
      <c r="Q12724" s="79"/>
    </row>
    <row r="12725" spans="11:17">
      <c r="K12725" s="68"/>
      <c r="M12725" s="93"/>
      <c r="N12725" s="79"/>
      <c r="P12725" s="68"/>
      <c r="Q12725" s="79"/>
    </row>
    <row r="12726" spans="11:17">
      <c r="K12726" s="68"/>
      <c r="M12726" s="93"/>
      <c r="N12726" s="79"/>
      <c r="P12726" s="68"/>
      <c r="Q12726" s="79"/>
    </row>
    <row r="12727" spans="11:17">
      <c r="K12727" s="68"/>
      <c r="M12727" s="93"/>
      <c r="N12727" s="79"/>
      <c r="P12727" s="68"/>
      <c r="Q12727" s="79"/>
    </row>
    <row r="12728" spans="11:17">
      <c r="K12728" s="68"/>
      <c r="M12728" s="93"/>
      <c r="N12728" s="79"/>
      <c r="P12728" s="68"/>
      <c r="Q12728" s="79"/>
    </row>
    <row r="12729" spans="11:17">
      <c r="K12729" s="68"/>
      <c r="M12729" s="93"/>
      <c r="N12729" s="79"/>
      <c r="P12729" s="68"/>
      <c r="Q12729" s="79"/>
    </row>
    <row r="12730" spans="11:17">
      <c r="K12730" s="68"/>
      <c r="M12730" s="93"/>
      <c r="N12730" s="79"/>
      <c r="P12730" s="68"/>
      <c r="Q12730" s="79"/>
    </row>
    <row r="12731" spans="11:17">
      <c r="K12731" s="68"/>
      <c r="M12731" s="93"/>
      <c r="N12731" s="79"/>
      <c r="P12731" s="68"/>
      <c r="Q12731" s="79"/>
    </row>
    <row r="12732" spans="11:17">
      <c r="K12732" s="68"/>
      <c r="M12732" s="93"/>
      <c r="N12732" s="79"/>
      <c r="P12732" s="68"/>
      <c r="Q12732" s="79"/>
    </row>
    <row r="12733" spans="11:17">
      <c r="K12733" s="68"/>
      <c r="M12733" s="93"/>
      <c r="N12733" s="79"/>
      <c r="P12733" s="68"/>
      <c r="Q12733" s="79"/>
    </row>
    <row r="12734" spans="11:17">
      <c r="K12734" s="68"/>
      <c r="M12734" s="93"/>
      <c r="N12734" s="79"/>
      <c r="P12734" s="68"/>
      <c r="Q12734" s="79"/>
    </row>
    <row r="12735" spans="11:17">
      <c r="K12735" s="68"/>
      <c r="M12735" s="93"/>
      <c r="N12735" s="79"/>
      <c r="P12735" s="68"/>
      <c r="Q12735" s="79"/>
    </row>
    <row r="12736" spans="11:17">
      <c r="K12736" s="68"/>
      <c r="M12736" s="93"/>
      <c r="N12736" s="79"/>
      <c r="P12736" s="68"/>
      <c r="Q12736" s="79"/>
    </row>
    <row r="12737" spans="11:17">
      <c r="K12737" s="68"/>
      <c r="M12737" s="93"/>
      <c r="N12737" s="79"/>
      <c r="P12737" s="68"/>
      <c r="Q12737" s="79"/>
    </row>
    <row r="12738" spans="11:17">
      <c r="K12738" s="68"/>
      <c r="M12738" s="93"/>
      <c r="N12738" s="79"/>
      <c r="P12738" s="68"/>
      <c r="Q12738" s="79"/>
    </row>
    <row r="12739" spans="11:17">
      <c r="K12739" s="68"/>
      <c r="M12739" s="93"/>
      <c r="N12739" s="79"/>
      <c r="P12739" s="68"/>
      <c r="Q12739" s="79"/>
    </row>
    <row r="12740" spans="11:17">
      <c r="K12740" s="68"/>
      <c r="M12740" s="93"/>
      <c r="N12740" s="79"/>
      <c r="P12740" s="68"/>
      <c r="Q12740" s="79"/>
    </row>
    <row r="12741" spans="11:17">
      <c r="K12741" s="68"/>
      <c r="M12741" s="93"/>
      <c r="N12741" s="79"/>
      <c r="P12741" s="68"/>
      <c r="Q12741" s="79"/>
    </row>
    <row r="12742" spans="11:17">
      <c r="K12742" s="68"/>
      <c r="M12742" s="93"/>
      <c r="N12742" s="79"/>
      <c r="P12742" s="68"/>
      <c r="Q12742" s="79"/>
    </row>
    <row r="12743" spans="11:17">
      <c r="K12743" s="68"/>
      <c r="M12743" s="93"/>
      <c r="N12743" s="79"/>
      <c r="P12743" s="68"/>
      <c r="Q12743" s="79"/>
    </row>
    <row r="12744" spans="11:17">
      <c r="K12744" s="68"/>
      <c r="M12744" s="93"/>
      <c r="N12744" s="79"/>
      <c r="P12744" s="68"/>
      <c r="Q12744" s="79"/>
    </row>
    <row r="12745" spans="11:17">
      <c r="K12745" s="68"/>
      <c r="M12745" s="93"/>
      <c r="N12745" s="79"/>
      <c r="P12745" s="68"/>
      <c r="Q12745" s="79"/>
    </row>
    <row r="12746" spans="11:17">
      <c r="K12746" s="68"/>
      <c r="M12746" s="93"/>
      <c r="N12746" s="79"/>
      <c r="P12746" s="68"/>
      <c r="Q12746" s="79"/>
    </row>
    <row r="12747" spans="11:17">
      <c r="K12747" s="68"/>
      <c r="M12747" s="93"/>
      <c r="N12747" s="79"/>
      <c r="P12747" s="68"/>
      <c r="Q12747" s="79"/>
    </row>
    <row r="12748" spans="11:17">
      <c r="K12748" s="68"/>
      <c r="M12748" s="93"/>
      <c r="N12748" s="79"/>
      <c r="P12748" s="68"/>
      <c r="Q12748" s="79"/>
    </row>
    <row r="12749" spans="11:17">
      <c r="K12749" s="68"/>
      <c r="M12749" s="93"/>
      <c r="N12749" s="79"/>
      <c r="P12749" s="68"/>
      <c r="Q12749" s="79"/>
    </row>
    <row r="12750" spans="11:17">
      <c r="K12750" s="68"/>
      <c r="M12750" s="93"/>
      <c r="N12750" s="79"/>
      <c r="P12750" s="68"/>
      <c r="Q12750" s="79"/>
    </row>
    <row r="12751" spans="11:17">
      <c r="K12751" s="68"/>
      <c r="M12751" s="93"/>
      <c r="N12751" s="79"/>
      <c r="P12751" s="68"/>
      <c r="Q12751" s="79"/>
    </row>
    <row r="12752" spans="11:17">
      <c r="K12752" s="68"/>
      <c r="M12752" s="93"/>
      <c r="N12752" s="79"/>
      <c r="P12752" s="68"/>
      <c r="Q12752" s="79"/>
    </row>
    <row r="12753" spans="11:17">
      <c r="K12753" s="68"/>
      <c r="M12753" s="93"/>
      <c r="N12753" s="79"/>
      <c r="P12753" s="68"/>
      <c r="Q12753" s="79"/>
    </row>
    <row r="12754" spans="11:17">
      <c r="K12754" s="68"/>
      <c r="M12754" s="93"/>
      <c r="N12754" s="79"/>
      <c r="P12754" s="68"/>
      <c r="Q12754" s="79"/>
    </row>
    <row r="12755" spans="11:17">
      <c r="K12755" s="68"/>
      <c r="M12755" s="93"/>
      <c r="N12755" s="79"/>
      <c r="P12755" s="68"/>
      <c r="Q12755" s="79"/>
    </row>
    <row r="12756" spans="11:17">
      <c r="K12756" s="68"/>
      <c r="M12756" s="93"/>
      <c r="N12756" s="79"/>
      <c r="P12756" s="68"/>
      <c r="Q12756" s="79"/>
    </row>
    <row r="12757" spans="11:17">
      <c r="K12757" s="68"/>
      <c r="M12757" s="93"/>
      <c r="N12757" s="79"/>
      <c r="P12757" s="68"/>
      <c r="Q12757" s="79"/>
    </row>
    <row r="12758" spans="11:17">
      <c r="K12758" s="68"/>
      <c r="M12758" s="93"/>
      <c r="N12758" s="79"/>
      <c r="P12758" s="68"/>
      <c r="Q12758" s="79"/>
    </row>
    <row r="12759" spans="11:17">
      <c r="K12759" s="68"/>
      <c r="M12759" s="93"/>
      <c r="N12759" s="79"/>
      <c r="P12759" s="68"/>
      <c r="Q12759" s="79"/>
    </row>
    <row r="12760" spans="11:17">
      <c r="K12760" s="68"/>
      <c r="M12760" s="93"/>
      <c r="N12760" s="79"/>
      <c r="P12760" s="68"/>
      <c r="Q12760" s="79"/>
    </row>
    <row r="12761" spans="11:17">
      <c r="K12761" s="68"/>
      <c r="M12761" s="93"/>
      <c r="N12761" s="79"/>
      <c r="P12761" s="68"/>
      <c r="Q12761" s="79"/>
    </row>
    <row r="12762" spans="11:17">
      <c r="K12762" s="68"/>
      <c r="M12762" s="93"/>
      <c r="N12762" s="79"/>
      <c r="P12762" s="68"/>
      <c r="Q12762" s="79"/>
    </row>
    <row r="12763" spans="11:17">
      <c r="K12763" s="68"/>
      <c r="M12763" s="93"/>
      <c r="N12763" s="79"/>
      <c r="P12763" s="68"/>
      <c r="Q12763" s="79"/>
    </row>
    <row r="12764" spans="11:17">
      <c r="K12764" s="68"/>
      <c r="M12764" s="93"/>
      <c r="N12764" s="79"/>
      <c r="P12764" s="68"/>
      <c r="Q12764" s="79"/>
    </row>
    <row r="12765" spans="11:17">
      <c r="K12765" s="68"/>
      <c r="M12765" s="93"/>
      <c r="N12765" s="79"/>
      <c r="P12765" s="68"/>
      <c r="Q12765" s="79"/>
    </row>
    <row r="12766" spans="11:17">
      <c r="K12766" s="68"/>
      <c r="M12766" s="93"/>
      <c r="N12766" s="79"/>
      <c r="P12766" s="68"/>
      <c r="Q12766" s="79"/>
    </row>
    <row r="12767" spans="11:17">
      <c r="K12767" s="68"/>
      <c r="M12767" s="93"/>
      <c r="N12767" s="79"/>
      <c r="P12767" s="68"/>
      <c r="Q12767" s="79"/>
    </row>
    <row r="12768" spans="11:17">
      <c r="K12768" s="68"/>
      <c r="M12768" s="93"/>
      <c r="N12768" s="79"/>
      <c r="P12768" s="68"/>
      <c r="Q12768" s="79"/>
    </row>
    <row r="12769" spans="11:17">
      <c r="K12769" s="68"/>
      <c r="M12769" s="93"/>
      <c r="N12769" s="79"/>
      <c r="P12769" s="68"/>
      <c r="Q12769" s="79"/>
    </row>
    <row r="12770" spans="11:17">
      <c r="K12770" s="68"/>
      <c r="M12770" s="93"/>
      <c r="N12770" s="79"/>
      <c r="P12770" s="68"/>
      <c r="Q12770" s="79"/>
    </row>
    <row r="12771" spans="11:17">
      <c r="K12771" s="68"/>
      <c r="M12771" s="93"/>
      <c r="N12771" s="79"/>
      <c r="P12771" s="68"/>
      <c r="Q12771" s="79"/>
    </row>
    <row r="12772" spans="11:17">
      <c r="K12772" s="68"/>
      <c r="M12772" s="93"/>
      <c r="N12772" s="79"/>
      <c r="P12772" s="68"/>
      <c r="Q12772" s="79"/>
    </row>
    <row r="12773" spans="11:17">
      <c r="K12773" s="68"/>
      <c r="M12773" s="93"/>
      <c r="N12773" s="79"/>
      <c r="P12773" s="68"/>
      <c r="Q12773" s="79"/>
    </row>
    <row r="12774" spans="11:17">
      <c r="K12774" s="68"/>
      <c r="M12774" s="93"/>
      <c r="N12774" s="79"/>
      <c r="P12774" s="68"/>
      <c r="Q12774" s="79"/>
    </row>
    <row r="12775" spans="11:17">
      <c r="K12775" s="68"/>
      <c r="M12775" s="93"/>
      <c r="N12775" s="79"/>
      <c r="P12775" s="68"/>
      <c r="Q12775" s="79"/>
    </row>
    <row r="12776" spans="11:17">
      <c r="K12776" s="68"/>
      <c r="M12776" s="93"/>
      <c r="N12776" s="79"/>
      <c r="P12776" s="68"/>
      <c r="Q12776" s="79"/>
    </row>
    <row r="12777" spans="11:17">
      <c r="K12777" s="68"/>
      <c r="M12777" s="93"/>
      <c r="N12777" s="79"/>
      <c r="P12777" s="68"/>
      <c r="Q12777" s="79"/>
    </row>
    <row r="12778" spans="11:17">
      <c r="K12778" s="68"/>
      <c r="M12778" s="93"/>
      <c r="N12778" s="79"/>
      <c r="P12778" s="68"/>
      <c r="Q12778" s="79"/>
    </row>
    <row r="12779" spans="11:17">
      <c r="K12779" s="68"/>
      <c r="M12779" s="93"/>
      <c r="N12779" s="79"/>
      <c r="P12779" s="68"/>
      <c r="Q12779" s="79"/>
    </row>
    <row r="12780" spans="11:17">
      <c r="K12780" s="68"/>
      <c r="M12780" s="93"/>
      <c r="N12780" s="79"/>
      <c r="P12780" s="68"/>
      <c r="Q12780" s="79"/>
    </row>
    <row r="12781" spans="11:17">
      <c r="K12781" s="68"/>
      <c r="M12781" s="93"/>
      <c r="N12781" s="79"/>
      <c r="P12781" s="68"/>
      <c r="Q12781" s="79"/>
    </row>
    <row r="12782" spans="11:17">
      <c r="K12782" s="68"/>
      <c r="M12782" s="93"/>
      <c r="N12782" s="79"/>
      <c r="P12782" s="68"/>
      <c r="Q12782" s="79"/>
    </row>
    <row r="12783" spans="11:17">
      <c r="K12783" s="68"/>
      <c r="M12783" s="93"/>
      <c r="N12783" s="79"/>
      <c r="P12783" s="68"/>
      <c r="Q12783" s="79"/>
    </row>
    <row r="12784" spans="11:17">
      <c r="K12784" s="68"/>
      <c r="M12784" s="93"/>
      <c r="N12784" s="79"/>
      <c r="P12784" s="68"/>
      <c r="Q12784" s="79"/>
    </row>
    <row r="12785" spans="11:17">
      <c r="K12785" s="68"/>
      <c r="M12785" s="93"/>
      <c r="N12785" s="79"/>
      <c r="P12785" s="68"/>
      <c r="Q12785" s="79"/>
    </row>
    <row r="12786" spans="11:17">
      <c r="K12786" s="68"/>
      <c r="M12786" s="93"/>
      <c r="N12786" s="79"/>
      <c r="P12786" s="68"/>
      <c r="Q12786" s="79"/>
    </row>
    <row r="12787" spans="11:17">
      <c r="K12787" s="68"/>
      <c r="M12787" s="93"/>
      <c r="N12787" s="79"/>
      <c r="P12787" s="68"/>
      <c r="Q12787" s="79"/>
    </row>
    <row r="12788" spans="11:17">
      <c r="K12788" s="68"/>
      <c r="M12788" s="93"/>
      <c r="N12788" s="79"/>
      <c r="P12788" s="68"/>
      <c r="Q12788" s="79"/>
    </row>
    <row r="12789" spans="11:17">
      <c r="K12789" s="68"/>
      <c r="M12789" s="93"/>
      <c r="N12789" s="79"/>
      <c r="P12789" s="68"/>
      <c r="Q12789" s="79"/>
    </row>
    <row r="12790" spans="11:17">
      <c r="K12790" s="68"/>
      <c r="M12790" s="93"/>
      <c r="N12790" s="79"/>
      <c r="P12790" s="68"/>
      <c r="Q12790" s="79"/>
    </row>
    <row r="12791" spans="11:17">
      <c r="K12791" s="68"/>
      <c r="M12791" s="93"/>
      <c r="N12791" s="79"/>
      <c r="P12791" s="68"/>
      <c r="Q12791" s="79"/>
    </row>
    <row r="12792" spans="11:17">
      <c r="K12792" s="68"/>
      <c r="M12792" s="93"/>
      <c r="N12792" s="79"/>
      <c r="P12792" s="68"/>
      <c r="Q12792" s="79"/>
    </row>
    <row r="12793" spans="11:17">
      <c r="K12793" s="68"/>
      <c r="M12793" s="93"/>
      <c r="N12793" s="79"/>
      <c r="P12793" s="68"/>
      <c r="Q12793" s="79"/>
    </row>
    <row r="12794" spans="11:17">
      <c r="K12794" s="68"/>
      <c r="M12794" s="93"/>
      <c r="N12794" s="79"/>
      <c r="P12794" s="68"/>
      <c r="Q12794" s="79"/>
    </row>
    <row r="12795" spans="11:17">
      <c r="K12795" s="68"/>
      <c r="M12795" s="93"/>
      <c r="N12795" s="79"/>
      <c r="P12795" s="68"/>
      <c r="Q12795" s="79"/>
    </row>
    <row r="12796" spans="11:17">
      <c r="K12796" s="68"/>
      <c r="M12796" s="93"/>
      <c r="N12796" s="79"/>
      <c r="P12796" s="68"/>
      <c r="Q12796" s="79"/>
    </row>
    <row r="12797" spans="11:17">
      <c r="K12797" s="68"/>
      <c r="M12797" s="93"/>
      <c r="N12797" s="79"/>
      <c r="P12797" s="68"/>
      <c r="Q12797" s="79"/>
    </row>
    <row r="12798" spans="11:17">
      <c r="K12798" s="68"/>
      <c r="M12798" s="93"/>
      <c r="N12798" s="79"/>
      <c r="P12798" s="68"/>
      <c r="Q12798" s="79"/>
    </row>
    <row r="12799" spans="11:17">
      <c r="K12799" s="68"/>
      <c r="M12799" s="93"/>
      <c r="N12799" s="79"/>
      <c r="P12799" s="68"/>
      <c r="Q12799" s="79"/>
    </row>
    <row r="12800" spans="11:17">
      <c r="K12800" s="68"/>
      <c r="M12800" s="93"/>
      <c r="N12800" s="79"/>
      <c r="P12800" s="68"/>
      <c r="Q12800" s="79"/>
    </row>
    <row r="12801" spans="11:17">
      <c r="K12801" s="68"/>
      <c r="M12801" s="93"/>
      <c r="N12801" s="79"/>
      <c r="P12801" s="68"/>
      <c r="Q12801" s="79"/>
    </row>
    <row r="12802" spans="11:17">
      <c r="K12802" s="68"/>
      <c r="M12802" s="93"/>
      <c r="N12802" s="79"/>
      <c r="P12802" s="68"/>
      <c r="Q12802" s="79"/>
    </row>
    <row r="12803" spans="11:17">
      <c r="K12803" s="68"/>
      <c r="M12803" s="93"/>
      <c r="N12803" s="79"/>
      <c r="P12803" s="68"/>
      <c r="Q12803" s="79"/>
    </row>
    <row r="12804" spans="11:17">
      <c r="K12804" s="68"/>
      <c r="M12804" s="93"/>
      <c r="N12804" s="79"/>
      <c r="P12804" s="68"/>
      <c r="Q12804" s="79"/>
    </row>
    <row r="12805" spans="11:17">
      <c r="K12805" s="68"/>
      <c r="M12805" s="93"/>
      <c r="N12805" s="79"/>
      <c r="P12805" s="68"/>
      <c r="Q12805" s="79"/>
    </row>
    <row r="12806" spans="11:17">
      <c r="K12806" s="68"/>
      <c r="M12806" s="93"/>
      <c r="N12806" s="79"/>
      <c r="P12806" s="68"/>
      <c r="Q12806" s="79"/>
    </row>
    <row r="12807" spans="11:17">
      <c r="K12807" s="68"/>
      <c r="M12807" s="93"/>
      <c r="N12807" s="79"/>
      <c r="P12807" s="68"/>
      <c r="Q12807" s="79"/>
    </row>
    <row r="12808" spans="11:17">
      <c r="K12808" s="68"/>
      <c r="M12808" s="93"/>
      <c r="N12808" s="79"/>
      <c r="P12808" s="68"/>
      <c r="Q12808" s="79"/>
    </row>
    <row r="12809" spans="11:17">
      <c r="K12809" s="68"/>
      <c r="M12809" s="93"/>
      <c r="N12809" s="79"/>
      <c r="P12809" s="68"/>
      <c r="Q12809" s="79"/>
    </row>
    <row r="12810" spans="11:17">
      <c r="K12810" s="68"/>
      <c r="M12810" s="93"/>
      <c r="N12810" s="79"/>
      <c r="P12810" s="68"/>
      <c r="Q12810" s="79"/>
    </row>
    <row r="12811" spans="11:17">
      <c r="K12811" s="68"/>
      <c r="M12811" s="93"/>
      <c r="N12811" s="79"/>
      <c r="P12811" s="68"/>
      <c r="Q12811" s="79"/>
    </row>
    <row r="12812" spans="11:17">
      <c r="K12812" s="68"/>
      <c r="M12812" s="93"/>
      <c r="N12812" s="79"/>
      <c r="P12812" s="68"/>
      <c r="Q12812" s="79"/>
    </row>
    <row r="12813" spans="11:17">
      <c r="K12813" s="68"/>
      <c r="M12813" s="93"/>
      <c r="N12813" s="79"/>
      <c r="P12813" s="68"/>
      <c r="Q12813" s="79"/>
    </row>
    <row r="12814" spans="11:17">
      <c r="K12814" s="68"/>
      <c r="M12814" s="93"/>
      <c r="N12814" s="79"/>
      <c r="P12814" s="68"/>
      <c r="Q12814" s="79"/>
    </row>
    <row r="12815" spans="11:17">
      <c r="K12815" s="68"/>
      <c r="M12815" s="93"/>
      <c r="N12815" s="79"/>
      <c r="P12815" s="68"/>
      <c r="Q12815" s="79"/>
    </row>
    <row r="12816" spans="11:17">
      <c r="K12816" s="68"/>
      <c r="M12816" s="93"/>
      <c r="N12816" s="79"/>
      <c r="P12816" s="68"/>
      <c r="Q12816" s="79"/>
    </row>
    <row r="12817" spans="11:17">
      <c r="K12817" s="68"/>
      <c r="M12817" s="93"/>
      <c r="N12817" s="79"/>
      <c r="P12817" s="68"/>
      <c r="Q12817" s="79"/>
    </row>
    <row r="12818" spans="11:17">
      <c r="K12818" s="68"/>
      <c r="M12818" s="93"/>
      <c r="N12818" s="79"/>
      <c r="P12818" s="68"/>
      <c r="Q12818" s="79"/>
    </row>
    <row r="12819" spans="11:17">
      <c r="K12819" s="68"/>
      <c r="M12819" s="93"/>
      <c r="N12819" s="79"/>
      <c r="P12819" s="68"/>
      <c r="Q12819" s="79"/>
    </row>
    <row r="12820" spans="11:17">
      <c r="K12820" s="68"/>
      <c r="M12820" s="93"/>
      <c r="N12820" s="79"/>
      <c r="P12820" s="68"/>
      <c r="Q12820" s="79"/>
    </row>
    <row r="12821" spans="11:17">
      <c r="K12821" s="68"/>
      <c r="M12821" s="93"/>
      <c r="N12821" s="79"/>
      <c r="P12821" s="68"/>
      <c r="Q12821" s="79"/>
    </row>
    <row r="12822" spans="11:17">
      <c r="K12822" s="68"/>
      <c r="M12822" s="93"/>
      <c r="N12822" s="79"/>
      <c r="P12822" s="68"/>
      <c r="Q12822" s="79"/>
    </row>
    <row r="12823" spans="11:17">
      <c r="K12823" s="68"/>
      <c r="M12823" s="93"/>
      <c r="N12823" s="79"/>
      <c r="P12823" s="68"/>
      <c r="Q12823" s="79"/>
    </row>
    <row r="12824" spans="11:17">
      <c r="K12824" s="68"/>
      <c r="M12824" s="93"/>
      <c r="N12824" s="79"/>
      <c r="P12824" s="68"/>
      <c r="Q12824" s="79"/>
    </row>
    <row r="12825" spans="11:17">
      <c r="K12825" s="68"/>
      <c r="M12825" s="93"/>
      <c r="N12825" s="79"/>
      <c r="P12825" s="68"/>
      <c r="Q12825" s="79"/>
    </row>
    <row r="12826" spans="11:17">
      <c r="K12826" s="68"/>
      <c r="M12826" s="93"/>
      <c r="N12826" s="79"/>
      <c r="P12826" s="68"/>
      <c r="Q12826" s="79"/>
    </row>
    <row r="12827" spans="11:17">
      <c r="K12827" s="68"/>
      <c r="M12827" s="93"/>
      <c r="N12827" s="79"/>
      <c r="P12827" s="68"/>
      <c r="Q12827" s="79"/>
    </row>
    <row r="12828" spans="11:17">
      <c r="K12828" s="68"/>
      <c r="M12828" s="93"/>
      <c r="N12828" s="79"/>
      <c r="P12828" s="68"/>
      <c r="Q12828" s="79"/>
    </row>
    <row r="12829" spans="11:17">
      <c r="K12829" s="68"/>
      <c r="M12829" s="93"/>
      <c r="N12829" s="79"/>
      <c r="P12829" s="68"/>
      <c r="Q12829" s="79"/>
    </row>
    <row r="12830" spans="11:17">
      <c r="K12830" s="68"/>
      <c r="M12830" s="93"/>
      <c r="N12830" s="79"/>
      <c r="P12830" s="68"/>
      <c r="Q12830" s="79"/>
    </row>
    <row r="12831" spans="11:17">
      <c r="K12831" s="68"/>
      <c r="M12831" s="93"/>
      <c r="N12831" s="79"/>
      <c r="P12831" s="68"/>
      <c r="Q12831" s="79"/>
    </row>
    <row r="12832" spans="11:17">
      <c r="K12832" s="68"/>
      <c r="M12832" s="93"/>
      <c r="N12832" s="79"/>
      <c r="P12832" s="68"/>
      <c r="Q12832" s="79"/>
    </row>
    <row r="12833" spans="11:17">
      <c r="K12833" s="68"/>
      <c r="M12833" s="93"/>
      <c r="N12833" s="79"/>
      <c r="P12833" s="68"/>
      <c r="Q12833" s="79"/>
    </row>
    <row r="12834" spans="11:17">
      <c r="K12834" s="68"/>
      <c r="M12834" s="93"/>
      <c r="N12834" s="79"/>
      <c r="P12834" s="68"/>
      <c r="Q12834" s="79"/>
    </row>
    <row r="12835" spans="11:17">
      <c r="K12835" s="68"/>
      <c r="M12835" s="93"/>
      <c r="N12835" s="79"/>
      <c r="P12835" s="68"/>
      <c r="Q12835" s="79"/>
    </row>
    <row r="12836" spans="11:17">
      <c r="K12836" s="68"/>
      <c r="M12836" s="93"/>
      <c r="N12836" s="79"/>
      <c r="P12836" s="68"/>
      <c r="Q12836" s="79"/>
    </row>
    <row r="12837" spans="11:17">
      <c r="K12837" s="68"/>
      <c r="M12837" s="93"/>
      <c r="N12837" s="79"/>
      <c r="P12837" s="68"/>
      <c r="Q12837" s="79"/>
    </row>
    <row r="12838" spans="11:17">
      <c r="K12838" s="68"/>
      <c r="M12838" s="93"/>
      <c r="N12838" s="79"/>
      <c r="P12838" s="68"/>
      <c r="Q12838" s="79"/>
    </row>
    <row r="12839" spans="11:17">
      <c r="K12839" s="68"/>
      <c r="M12839" s="93"/>
      <c r="N12839" s="79"/>
      <c r="P12839" s="68"/>
      <c r="Q12839" s="79"/>
    </row>
    <row r="12840" spans="11:17">
      <c r="K12840" s="68"/>
      <c r="M12840" s="93"/>
      <c r="N12840" s="79"/>
      <c r="P12840" s="68"/>
      <c r="Q12840" s="79"/>
    </row>
    <row r="12841" spans="11:17">
      <c r="K12841" s="68"/>
      <c r="M12841" s="93"/>
      <c r="N12841" s="79"/>
      <c r="P12841" s="68"/>
      <c r="Q12841" s="79"/>
    </row>
    <row r="12842" spans="11:17">
      <c r="K12842" s="68"/>
      <c r="M12842" s="93"/>
      <c r="N12842" s="79"/>
      <c r="P12842" s="68"/>
      <c r="Q12842" s="79"/>
    </row>
    <row r="12843" spans="11:17">
      <c r="K12843" s="68"/>
      <c r="M12843" s="93"/>
      <c r="N12843" s="79"/>
      <c r="P12843" s="68"/>
      <c r="Q12843" s="79"/>
    </row>
    <row r="12844" spans="11:17">
      <c r="K12844" s="68"/>
      <c r="M12844" s="93"/>
      <c r="N12844" s="79"/>
      <c r="P12844" s="68"/>
      <c r="Q12844" s="79"/>
    </row>
    <row r="12845" spans="11:17">
      <c r="K12845" s="68"/>
      <c r="M12845" s="93"/>
      <c r="N12845" s="79"/>
      <c r="P12845" s="68"/>
      <c r="Q12845" s="79"/>
    </row>
    <row r="12846" spans="11:17">
      <c r="K12846" s="68"/>
      <c r="M12846" s="93"/>
      <c r="N12846" s="79"/>
      <c r="P12846" s="68"/>
      <c r="Q12846" s="79"/>
    </row>
    <row r="12847" spans="11:17">
      <c r="K12847" s="68"/>
      <c r="M12847" s="93"/>
      <c r="N12847" s="79"/>
      <c r="P12847" s="68"/>
      <c r="Q12847" s="79"/>
    </row>
    <row r="12848" spans="11:17">
      <c r="K12848" s="68"/>
      <c r="M12848" s="93"/>
      <c r="N12848" s="79"/>
      <c r="P12848" s="68"/>
      <c r="Q12848" s="79"/>
    </row>
    <row r="12849" spans="11:17">
      <c r="K12849" s="68"/>
      <c r="M12849" s="93"/>
      <c r="N12849" s="79"/>
      <c r="P12849" s="68"/>
      <c r="Q12849" s="79"/>
    </row>
    <row r="12850" spans="11:17">
      <c r="K12850" s="68"/>
      <c r="M12850" s="93"/>
      <c r="N12850" s="79"/>
      <c r="P12850" s="68"/>
      <c r="Q12850" s="79"/>
    </row>
    <row r="12851" spans="11:17">
      <c r="K12851" s="68"/>
      <c r="M12851" s="93"/>
      <c r="N12851" s="79"/>
      <c r="P12851" s="68"/>
      <c r="Q12851" s="79"/>
    </row>
    <row r="12852" spans="11:17">
      <c r="K12852" s="68"/>
      <c r="M12852" s="93"/>
      <c r="N12852" s="79"/>
      <c r="P12852" s="68"/>
      <c r="Q12852" s="79"/>
    </row>
    <row r="12853" spans="11:17">
      <c r="K12853" s="68"/>
      <c r="M12853" s="93"/>
      <c r="N12853" s="79"/>
      <c r="P12853" s="68"/>
      <c r="Q12853" s="79"/>
    </row>
    <row r="12854" spans="11:17">
      <c r="K12854" s="68"/>
      <c r="M12854" s="93"/>
      <c r="N12854" s="79"/>
      <c r="P12854" s="68"/>
      <c r="Q12854" s="79"/>
    </row>
    <row r="12855" spans="11:17">
      <c r="K12855" s="68"/>
      <c r="M12855" s="93"/>
      <c r="N12855" s="79"/>
      <c r="P12855" s="68"/>
      <c r="Q12855" s="79"/>
    </row>
    <row r="12856" spans="11:17">
      <c r="K12856" s="68"/>
      <c r="M12856" s="93"/>
      <c r="N12856" s="79"/>
      <c r="P12856" s="68"/>
      <c r="Q12856" s="79"/>
    </row>
    <row r="12857" spans="11:17">
      <c r="K12857" s="68"/>
      <c r="M12857" s="93"/>
      <c r="N12857" s="79"/>
      <c r="P12857" s="68"/>
      <c r="Q12857" s="79"/>
    </row>
    <row r="12858" spans="11:17">
      <c r="K12858" s="68"/>
      <c r="M12858" s="93"/>
      <c r="N12858" s="79"/>
      <c r="P12858" s="68"/>
      <c r="Q12858" s="79"/>
    </row>
    <row r="12859" spans="11:17">
      <c r="K12859" s="68"/>
      <c r="M12859" s="93"/>
      <c r="N12859" s="79"/>
      <c r="P12859" s="68"/>
      <c r="Q12859" s="79"/>
    </row>
    <row r="12860" spans="11:17">
      <c r="K12860" s="68"/>
      <c r="M12860" s="93"/>
      <c r="N12860" s="79"/>
      <c r="P12860" s="68"/>
      <c r="Q12860" s="79"/>
    </row>
    <row r="12861" spans="11:17">
      <c r="K12861" s="68"/>
      <c r="M12861" s="93"/>
      <c r="N12861" s="79"/>
      <c r="P12861" s="68"/>
      <c r="Q12861" s="79"/>
    </row>
    <row r="12862" spans="11:17">
      <c r="K12862" s="68"/>
      <c r="M12862" s="93"/>
      <c r="N12862" s="79"/>
      <c r="P12862" s="68"/>
      <c r="Q12862" s="79"/>
    </row>
    <row r="12863" spans="11:17">
      <c r="K12863" s="68"/>
      <c r="M12863" s="93"/>
      <c r="N12863" s="79"/>
      <c r="P12863" s="68"/>
      <c r="Q12863" s="79"/>
    </row>
    <row r="12864" spans="11:17">
      <c r="K12864" s="68"/>
      <c r="M12864" s="93"/>
      <c r="N12864" s="79"/>
      <c r="P12864" s="68"/>
      <c r="Q12864" s="79"/>
    </row>
    <row r="12865" spans="11:17">
      <c r="K12865" s="68"/>
      <c r="M12865" s="93"/>
      <c r="N12865" s="79"/>
      <c r="P12865" s="68"/>
      <c r="Q12865" s="79"/>
    </row>
    <row r="12866" spans="11:17">
      <c r="K12866" s="68"/>
      <c r="M12866" s="93"/>
      <c r="N12866" s="79"/>
      <c r="P12866" s="68"/>
      <c r="Q12866" s="79"/>
    </row>
    <row r="12867" spans="11:17">
      <c r="K12867" s="68"/>
      <c r="M12867" s="93"/>
      <c r="N12867" s="79"/>
      <c r="P12867" s="68"/>
      <c r="Q12867" s="79"/>
    </row>
    <row r="12868" spans="11:17">
      <c r="K12868" s="68"/>
      <c r="M12868" s="93"/>
      <c r="N12868" s="79"/>
      <c r="P12868" s="68"/>
      <c r="Q12868" s="79"/>
    </row>
    <row r="12869" spans="11:17">
      <c r="K12869" s="68"/>
      <c r="M12869" s="93"/>
      <c r="N12869" s="79"/>
      <c r="P12869" s="68"/>
      <c r="Q12869" s="79"/>
    </row>
    <row r="12870" spans="11:17">
      <c r="K12870" s="68"/>
      <c r="M12870" s="93"/>
      <c r="N12870" s="79"/>
      <c r="P12870" s="68"/>
      <c r="Q12870" s="79"/>
    </row>
    <row r="12871" spans="11:17">
      <c r="K12871" s="68"/>
      <c r="M12871" s="93"/>
      <c r="N12871" s="79"/>
      <c r="P12871" s="68"/>
      <c r="Q12871" s="79"/>
    </row>
    <row r="12872" spans="11:17">
      <c r="K12872" s="68"/>
      <c r="M12872" s="93"/>
      <c r="N12872" s="79"/>
      <c r="P12872" s="68"/>
      <c r="Q12872" s="79"/>
    </row>
    <row r="12873" spans="11:17">
      <c r="K12873" s="68"/>
      <c r="M12873" s="93"/>
      <c r="N12873" s="79"/>
      <c r="P12873" s="68"/>
      <c r="Q12873" s="79"/>
    </row>
    <row r="12874" spans="11:17">
      <c r="K12874" s="68"/>
      <c r="M12874" s="93"/>
      <c r="N12874" s="79"/>
      <c r="P12874" s="68"/>
      <c r="Q12874" s="79"/>
    </row>
    <row r="12875" spans="11:17">
      <c r="K12875" s="68"/>
      <c r="M12875" s="93"/>
      <c r="N12875" s="79"/>
      <c r="P12875" s="68"/>
      <c r="Q12875" s="79"/>
    </row>
    <row r="12876" spans="11:17">
      <c r="K12876" s="68"/>
      <c r="M12876" s="93"/>
      <c r="N12876" s="79"/>
      <c r="P12876" s="68"/>
      <c r="Q12876" s="79"/>
    </row>
    <row r="12877" spans="11:17">
      <c r="K12877" s="68"/>
      <c r="M12877" s="93"/>
      <c r="N12877" s="79"/>
      <c r="P12877" s="68"/>
      <c r="Q12877" s="79"/>
    </row>
    <row r="12878" spans="11:17">
      <c r="K12878" s="68"/>
      <c r="M12878" s="93"/>
      <c r="N12878" s="79"/>
      <c r="P12878" s="68"/>
      <c r="Q12878" s="79"/>
    </row>
    <row r="12879" spans="11:17">
      <c r="K12879" s="68"/>
      <c r="M12879" s="93"/>
      <c r="N12879" s="79"/>
      <c r="P12879" s="68"/>
      <c r="Q12879" s="79"/>
    </row>
    <row r="12880" spans="11:17">
      <c r="K12880" s="68"/>
      <c r="M12880" s="93"/>
      <c r="N12880" s="79"/>
      <c r="P12880" s="68"/>
      <c r="Q12880" s="79"/>
    </row>
    <row r="12881" spans="11:17">
      <c r="K12881" s="68"/>
      <c r="M12881" s="93"/>
      <c r="N12881" s="79"/>
      <c r="P12881" s="68"/>
      <c r="Q12881" s="79"/>
    </row>
    <row r="12882" spans="11:17">
      <c r="K12882" s="68"/>
      <c r="M12882" s="93"/>
      <c r="N12882" s="79"/>
      <c r="P12882" s="68"/>
      <c r="Q12882" s="79"/>
    </row>
    <row r="12883" spans="11:17">
      <c r="K12883" s="68"/>
      <c r="M12883" s="93"/>
      <c r="N12883" s="79"/>
      <c r="P12883" s="68"/>
      <c r="Q12883" s="79"/>
    </row>
    <row r="12884" spans="11:17">
      <c r="K12884" s="68"/>
      <c r="M12884" s="93"/>
      <c r="N12884" s="79"/>
      <c r="P12884" s="68"/>
      <c r="Q12884" s="79"/>
    </row>
    <row r="12885" spans="11:17">
      <c r="K12885" s="68"/>
      <c r="M12885" s="93"/>
      <c r="N12885" s="79"/>
      <c r="P12885" s="68"/>
      <c r="Q12885" s="79"/>
    </row>
    <row r="12886" spans="11:17">
      <c r="K12886" s="68"/>
      <c r="M12886" s="93"/>
      <c r="N12886" s="79"/>
      <c r="P12886" s="68"/>
      <c r="Q12886" s="79"/>
    </row>
    <row r="12887" spans="11:17">
      <c r="K12887" s="68"/>
      <c r="M12887" s="93"/>
      <c r="N12887" s="79"/>
      <c r="P12887" s="68"/>
      <c r="Q12887" s="79"/>
    </row>
    <row r="12888" spans="11:17">
      <c r="K12888" s="68"/>
      <c r="M12888" s="93"/>
      <c r="N12888" s="79"/>
      <c r="P12888" s="68"/>
      <c r="Q12888" s="79"/>
    </row>
    <row r="12889" spans="11:17">
      <c r="K12889" s="68"/>
      <c r="M12889" s="93"/>
      <c r="N12889" s="79"/>
      <c r="P12889" s="68"/>
      <c r="Q12889" s="79"/>
    </row>
    <row r="12890" spans="11:17">
      <c r="K12890" s="68"/>
      <c r="M12890" s="93"/>
      <c r="N12890" s="79"/>
      <c r="P12890" s="68"/>
      <c r="Q12890" s="79"/>
    </row>
    <row r="12891" spans="11:17">
      <c r="K12891" s="68"/>
      <c r="M12891" s="93"/>
      <c r="N12891" s="79"/>
      <c r="P12891" s="68"/>
      <c r="Q12891" s="79"/>
    </row>
    <row r="12892" spans="11:17">
      <c r="K12892" s="68"/>
      <c r="M12892" s="93"/>
      <c r="N12892" s="79"/>
      <c r="P12892" s="68"/>
      <c r="Q12892" s="79"/>
    </row>
    <row r="12893" spans="11:17">
      <c r="K12893" s="68"/>
      <c r="M12893" s="93"/>
      <c r="N12893" s="79"/>
      <c r="P12893" s="68"/>
      <c r="Q12893" s="79"/>
    </row>
    <row r="12894" spans="11:17">
      <c r="K12894" s="68"/>
      <c r="M12894" s="93"/>
      <c r="N12894" s="79"/>
      <c r="P12894" s="68"/>
      <c r="Q12894" s="79"/>
    </row>
    <row r="12895" spans="11:17">
      <c r="K12895" s="68"/>
      <c r="M12895" s="93"/>
      <c r="N12895" s="79"/>
      <c r="P12895" s="68"/>
      <c r="Q12895" s="79"/>
    </row>
    <row r="12896" spans="11:17">
      <c r="K12896" s="68"/>
      <c r="M12896" s="93"/>
      <c r="N12896" s="79"/>
      <c r="P12896" s="68"/>
      <c r="Q12896" s="79"/>
    </row>
    <row r="12897" spans="11:17">
      <c r="K12897" s="68"/>
      <c r="M12897" s="93"/>
      <c r="N12897" s="79"/>
      <c r="P12897" s="68"/>
      <c r="Q12897" s="79"/>
    </row>
    <row r="12898" spans="11:17">
      <c r="K12898" s="68"/>
      <c r="M12898" s="93"/>
      <c r="N12898" s="79"/>
      <c r="P12898" s="68"/>
      <c r="Q12898" s="79"/>
    </row>
    <row r="12899" spans="11:17">
      <c r="K12899" s="68"/>
      <c r="M12899" s="93"/>
      <c r="N12899" s="79"/>
      <c r="P12899" s="68"/>
      <c r="Q12899" s="79"/>
    </row>
    <row r="12900" spans="11:17">
      <c r="K12900" s="68"/>
      <c r="M12900" s="93"/>
      <c r="N12900" s="79"/>
      <c r="P12900" s="68"/>
      <c r="Q12900" s="79"/>
    </row>
    <row r="12901" spans="11:17">
      <c r="K12901" s="68"/>
      <c r="M12901" s="93"/>
      <c r="N12901" s="79"/>
      <c r="P12901" s="68"/>
      <c r="Q12901" s="79"/>
    </row>
    <row r="12902" spans="11:17">
      <c r="K12902" s="68"/>
      <c r="M12902" s="93"/>
      <c r="N12902" s="79"/>
      <c r="P12902" s="68"/>
      <c r="Q12902" s="79"/>
    </row>
    <row r="12903" spans="11:17">
      <c r="K12903" s="68"/>
      <c r="M12903" s="93"/>
      <c r="N12903" s="79"/>
      <c r="P12903" s="68"/>
      <c r="Q12903" s="79"/>
    </row>
    <row r="12904" spans="11:17">
      <c r="K12904" s="68"/>
      <c r="M12904" s="93"/>
      <c r="N12904" s="79"/>
      <c r="P12904" s="68"/>
      <c r="Q12904" s="79"/>
    </row>
    <row r="12905" spans="11:17">
      <c r="K12905" s="68"/>
      <c r="M12905" s="93"/>
      <c r="N12905" s="79"/>
      <c r="P12905" s="68"/>
      <c r="Q12905" s="79"/>
    </row>
    <row r="12906" spans="11:17">
      <c r="K12906" s="68"/>
      <c r="M12906" s="93"/>
      <c r="N12906" s="79"/>
      <c r="P12906" s="68"/>
      <c r="Q12906" s="79"/>
    </row>
    <row r="12907" spans="11:17">
      <c r="K12907" s="68"/>
      <c r="M12907" s="93"/>
      <c r="N12907" s="79"/>
      <c r="P12907" s="68"/>
      <c r="Q12907" s="79"/>
    </row>
    <row r="12908" spans="11:17">
      <c r="K12908" s="68"/>
      <c r="M12908" s="93"/>
      <c r="N12908" s="79"/>
      <c r="P12908" s="68"/>
      <c r="Q12908" s="79"/>
    </row>
    <row r="12909" spans="11:17">
      <c r="K12909" s="68"/>
      <c r="M12909" s="93"/>
      <c r="N12909" s="79"/>
      <c r="P12909" s="68"/>
      <c r="Q12909" s="79"/>
    </row>
    <row r="12910" spans="11:17">
      <c r="K12910" s="68"/>
      <c r="M12910" s="93"/>
      <c r="N12910" s="79"/>
      <c r="P12910" s="68"/>
      <c r="Q12910" s="79"/>
    </row>
    <row r="12911" spans="11:17">
      <c r="K12911" s="68"/>
      <c r="M12911" s="93"/>
      <c r="N12911" s="79"/>
      <c r="P12911" s="68"/>
      <c r="Q12911" s="79"/>
    </row>
    <row r="12912" spans="11:17">
      <c r="K12912" s="68"/>
      <c r="M12912" s="93"/>
      <c r="N12912" s="79"/>
      <c r="P12912" s="68"/>
      <c r="Q12912" s="79"/>
    </row>
    <row r="12913" spans="11:17">
      <c r="K12913" s="68"/>
      <c r="M12913" s="93"/>
      <c r="N12913" s="79"/>
      <c r="P12913" s="68"/>
      <c r="Q12913" s="79"/>
    </row>
    <row r="12914" spans="11:17">
      <c r="K12914" s="68"/>
      <c r="M12914" s="93"/>
      <c r="N12914" s="79"/>
      <c r="P12914" s="68"/>
      <c r="Q12914" s="79"/>
    </row>
    <row r="12915" spans="11:17">
      <c r="K12915" s="68"/>
      <c r="M12915" s="93"/>
      <c r="N12915" s="79"/>
      <c r="P12915" s="68"/>
      <c r="Q12915" s="79"/>
    </row>
    <row r="12916" spans="11:17">
      <c r="K12916" s="68"/>
      <c r="M12916" s="93"/>
      <c r="N12916" s="79"/>
      <c r="P12916" s="68"/>
      <c r="Q12916" s="79"/>
    </row>
    <row r="12917" spans="11:17">
      <c r="K12917" s="68"/>
      <c r="M12917" s="93"/>
      <c r="N12917" s="79"/>
      <c r="P12917" s="68"/>
      <c r="Q12917" s="79"/>
    </row>
    <row r="12918" spans="11:17">
      <c r="K12918" s="68"/>
      <c r="M12918" s="93"/>
      <c r="N12918" s="79"/>
      <c r="P12918" s="68"/>
      <c r="Q12918" s="79"/>
    </row>
    <row r="12919" spans="11:17">
      <c r="K12919" s="68"/>
      <c r="M12919" s="93"/>
      <c r="N12919" s="79"/>
      <c r="P12919" s="68"/>
      <c r="Q12919" s="79"/>
    </row>
    <row r="12920" spans="11:17">
      <c r="K12920" s="68"/>
      <c r="M12920" s="93"/>
      <c r="N12920" s="79"/>
      <c r="P12920" s="68"/>
      <c r="Q12920" s="79"/>
    </row>
    <row r="12921" spans="11:17">
      <c r="K12921" s="68"/>
      <c r="M12921" s="93"/>
      <c r="N12921" s="79"/>
      <c r="P12921" s="68"/>
      <c r="Q12921" s="79"/>
    </row>
    <row r="12922" spans="11:17">
      <c r="K12922" s="68"/>
      <c r="M12922" s="93"/>
      <c r="N12922" s="79"/>
      <c r="P12922" s="68"/>
      <c r="Q12922" s="79"/>
    </row>
    <row r="12923" spans="11:17">
      <c r="K12923" s="68"/>
      <c r="M12923" s="93"/>
      <c r="N12923" s="79"/>
      <c r="P12923" s="68"/>
      <c r="Q12923" s="79"/>
    </row>
    <row r="12924" spans="11:17">
      <c r="K12924" s="68"/>
      <c r="M12924" s="93"/>
      <c r="N12924" s="79"/>
      <c r="P12924" s="68"/>
      <c r="Q12924" s="79"/>
    </row>
    <row r="12925" spans="11:17">
      <c r="K12925" s="68"/>
      <c r="M12925" s="93"/>
      <c r="N12925" s="79"/>
      <c r="P12925" s="68"/>
      <c r="Q12925" s="79"/>
    </row>
    <row r="12926" spans="11:17">
      <c r="K12926" s="68"/>
      <c r="M12926" s="93"/>
      <c r="N12926" s="79"/>
      <c r="P12926" s="68"/>
      <c r="Q12926" s="79"/>
    </row>
    <row r="12927" spans="11:17">
      <c r="K12927" s="68"/>
      <c r="M12927" s="93"/>
      <c r="N12927" s="79"/>
      <c r="P12927" s="68"/>
      <c r="Q12927" s="79"/>
    </row>
    <row r="12928" spans="11:17">
      <c r="K12928" s="68"/>
      <c r="M12928" s="93"/>
      <c r="N12928" s="79"/>
      <c r="P12928" s="68"/>
      <c r="Q12928" s="79"/>
    </row>
    <row r="12929" spans="11:17">
      <c r="K12929" s="68"/>
      <c r="M12929" s="93"/>
      <c r="N12929" s="79"/>
      <c r="P12929" s="68"/>
      <c r="Q12929" s="79"/>
    </row>
    <row r="12930" spans="11:17">
      <c r="K12930" s="68"/>
      <c r="M12930" s="93"/>
      <c r="N12930" s="79"/>
      <c r="P12930" s="68"/>
      <c r="Q12930" s="79"/>
    </row>
    <row r="12931" spans="11:17">
      <c r="K12931" s="68"/>
      <c r="M12931" s="93"/>
      <c r="N12931" s="79"/>
      <c r="P12931" s="68"/>
      <c r="Q12931" s="79"/>
    </row>
    <row r="12932" spans="11:17">
      <c r="K12932" s="68"/>
      <c r="M12932" s="93"/>
      <c r="N12932" s="79"/>
      <c r="P12932" s="68"/>
      <c r="Q12932" s="79"/>
    </row>
    <row r="12933" spans="11:17">
      <c r="K12933" s="68"/>
      <c r="M12933" s="93"/>
      <c r="N12933" s="79"/>
      <c r="P12933" s="68"/>
      <c r="Q12933" s="79"/>
    </row>
    <row r="12934" spans="11:17">
      <c r="K12934" s="68"/>
      <c r="M12934" s="93"/>
      <c r="N12934" s="79"/>
      <c r="P12934" s="68"/>
      <c r="Q12934" s="79"/>
    </row>
    <row r="12935" spans="11:17">
      <c r="K12935" s="68"/>
      <c r="M12935" s="93"/>
      <c r="N12935" s="79"/>
      <c r="P12935" s="68"/>
      <c r="Q12935" s="79"/>
    </row>
    <row r="12936" spans="11:17">
      <c r="K12936" s="68"/>
      <c r="M12936" s="93"/>
      <c r="N12936" s="79"/>
      <c r="P12936" s="68"/>
      <c r="Q12936" s="79"/>
    </row>
    <row r="12937" spans="11:17">
      <c r="K12937" s="68"/>
      <c r="M12937" s="93"/>
      <c r="N12937" s="79"/>
      <c r="P12937" s="68"/>
      <c r="Q12937" s="79"/>
    </row>
    <row r="12938" spans="11:17">
      <c r="K12938" s="68"/>
      <c r="M12938" s="93"/>
      <c r="N12938" s="79"/>
      <c r="P12938" s="68"/>
      <c r="Q12938" s="79"/>
    </row>
    <row r="12939" spans="11:17">
      <c r="K12939" s="68"/>
      <c r="M12939" s="93"/>
      <c r="N12939" s="79"/>
      <c r="P12939" s="68"/>
      <c r="Q12939" s="79"/>
    </row>
    <row r="12940" spans="11:17">
      <c r="K12940" s="68"/>
      <c r="M12940" s="93"/>
      <c r="N12940" s="79"/>
      <c r="P12940" s="68"/>
      <c r="Q12940" s="79"/>
    </row>
    <row r="12941" spans="11:17">
      <c r="K12941" s="68"/>
      <c r="M12941" s="93"/>
      <c r="N12941" s="79"/>
      <c r="P12941" s="68"/>
      <c r="Q12941" s="79"/>
    </row>
    <row r="12942" spans="11:17">
      <c r="K12942" s="68"/>
      <c r="M12942" s="93"/>
      <c r="N12942" s="79"/>
      <c r="P12942" s="68"/>
      <c r="Q12942" s="79"/>
    </row>
    <row r="12943" spans="11:17">
      <c r="K12943" s="68"/>
      <c r="M12943" s="93"/>
      <c r="N12943" s="79"/>
      <c r="P12943" s="68"/>
      <c r="Q12943" s="79"/>
    </row>
    <row r="12944" spans="11:17">
      <c r="K12944" s="68"/>
      <c r="M12944" s="93"/>
      <c r="N12944" s="79"/>
      <c r="P12944" s="68"/>
      <c r="Q12944" s="79"/>
    </row>
    <row r="12945" spans="11:17">
      <c r="K12945" s="68"/>
      <c r="M12945" s="93"/>
      <c r="N12945" s="79"/>
      <c r="P12945" s="68"/>
      <c r="Q12945" s="79"/>
    </row>
    <row r="12946" spans="11:17">
      <c r="K12946" s="68"/>
      <c r="M12946" s="93"/>
      <c r="N12946" s="79"/>
      <c r="P12946" s="68"/>
      <c r="Q12946" s="79"/>
    </row>
    <row r="12947" spans="11:17">
      <c r="K12947" s="68"/>
      <c r="M12947" s="93"/>
      <c r="N12947" s="79"/>
      <c r="P12947" s="68"/>
      <c r="Q12947" s="79"/>
    </row>
    <row r="12948" spans="11:17">
      <c r="K12948" s="68"/>
      <c r="M12948" s="93"/>
      <c r="N12948" s="79"/>
      <c r="P12948" s="68"/>
      <c r="Q12948" s="79"/>
    </row>
    <row r="12949" spans="11:17">
      <c r="K12949" s="68"/>
      <c r="M12949" s="93"/>
      <c r="N12949" s="79"/>
      <c r="P12949" s="68"/>
      <c r="Q12949" s="79"/>
    </row>
    <row r="12950" spans="11:17">
      <c r="K12950" s="68"/>
      <c r="M12950" s="93"/>
      <c r="N12950" s="79"/>
      <c r="P12950" s="68"/>
      <c r="Q12950" s="79"/>
    </row>
    <row r="12951" spans="11:17">
      <c r="K12951" s="68"/>
      <c r="M12951" s="93"/>
      <c r="N12951" s="79"/>
      <c r="P12951" s="68"/>
      <c r="Q12951" s="79"/>
    </row>
    <row r="12952" spans="11:17">
      <c r="K12952" s="68"/>
      <c r="M12952" s="93"/>
      <c r="N12952" s="79"/>
      <c r="P12952" s="68"/>
      <c r="Q12952" s="79"/>
    </row>
    <row r="12953" spans="11:17">
      <c r="K12953" s="68"/>
      <c r="M12953" s="93"/>
      <c r="N12953" s="79"/>
      <c r="P12953" s="68"/>
      <c r="Q12953" s="79"/>
    </row>
    <row r="12954" spans="11:17">
      <c r="K12954" s="68"/>
      <c r="M12954" s="93"/>
      <c r="N12954" s="79"/>
      <c r="P12954" s="68"/>
      <c r="Q12954" s="79"/>
    </row>
    <row r="12955" spans="11:17">
      <c r="K12955" s="68"/>
      <c r="M12955" s="93"/>
      <c r="N12955" s="79"/>
      <c r="P12955" s="68"/>
      <c r="Q12955" s="79"/>
    </row>
    <row r="12956" spans="11:17">
      <c r="K12956" s="68"/>
      <c r="M12956" s="93"/>
      <c r="N12956" s="79"/>
      <c r="P12956" s="68"/>
      <c r="Q12956" s="79"/>
    </row>
    <row r="12957" spans="11:17">
      <c r="K12957" s="68"/>
      <c r="M12957" s="93"/>
      <c r="N12957" s="79"/>
      <c r="P12957" s="68"/>
      <c r="Q12957" s="79"/>
    </row>
    <row r="12958" spans="11:17">
      <c r="K12958" s="68"/>
      <c r="M12958" s="93"/>
      <c r="N12958" s="79"/>
      <c r="P12958" s="68"/>
      <c r="Q12958" s="79"/>
    </row>
    <row r="12959" spans="11:17">
      <c r="K12959" s="68"/>
      <c r="M12959" s="93"/>
      <c r="N12959" s="79"/>
      <c r="P12959" s="68"/>
      <c r="Q12959" s="79"/>
    </row>
    <row r="12960" spans="11:17">
      <c r="K12960" s="68"/>
      <c r="M12960" s="93"/>
      <c r="N12960" s="79"/>
      <c r="P12960" s="68"/>
      <c r="Q12960" s="79"/>
    </row>
    <row r="12961" spans="11:17">
      <c r="K12961" s="68"/>
      <c r="M12961" s="93"/>
      <c r="N12961" s="79"/>
      <c r="P12961" s="68"/>
      <c r="Q12961" s="79"/>
    </row>
    <row r="12962" spans="11:17">
      <c r="K12962" s="68"/>
      <c r="M12962" s="93"/>
      <c r="N12962" s="79"/>
      <c r="P12962" s="68"/>
      <c r="Q12962" s="79"/>
    </row>
    <row r="12963" spans="11:17">
      <c r="K12963" s="68"/>
      <c r="M12963" s="93"/>
      <c r="N12963" s="79"/>
      <c r="P12963" s="68"/>
      <c r="Q12963" s="79"/>
    </row>
    <row r="12964" spans="11:17">
      <c r="K12964" s="68"/>
      <c r="M12964" s="93"/>
      <c r="N12964" s="79"/>
      <c r="P12964" s="68"/>
      <c r="Q12964" s="79"/>
    </row>
    <row r="12965" spans="11:17">
      <c r="K12965" s="68"/>
      <c r="M12965" s="93"/>
      <c r="N12965" s="79"/>
      <c r="P12965" s="68"/>
      <c r="Q12965" s="79"/>
    </row>
    <row r="12966" spans="11:17">
      <c r="K12966" s="68"/>
      <c r="M12966" s="93"/>
      <c r="N12966" s="79"/>
      <c r="P12966" s="68"/>
      <c r="Q12966" s="79"/>
    </row>
    <row r="12967" spans="11:17">
      <c r="K12967" s="68"/>
      <c r="M12967" s="93"/>
      <c r="N12967" s="79"/>
      <c r="P12967" s="68"/>
      <c r="Q12967" s="79"/>
    </row>
    <row r="12968" spans="11:17">
      <c r="K12968" s="68"/>
      <c r="M12968" s="93"/>
      <c r="N12968" s="79"/>
      <c r="P12968" s="68"/>
      <c r="Q12968" s="79"/>
    </row>
    <row r="12969" spans="11:17">
      <c r="K12969" s="68"/>
      <c r="M12969" s="93"/>
      <c r="N12969" s="79"/>
      <c r="P12969" s="68"/>
      <c r="Q12969" s="79"/>
    </row>
    <row r="12970" spans="11:17">
      <c r="K12970" s="68"/>
      <c r="M12970" s="93"/>
      <c r="N12970" s="79"/>
      <c r="P12970" s="68"/>
      <c r="Q12970" s="79"/>
    </row>
    <row r="12971" spans="11:17">
      <c r="K12971" s="68"/>
      <c r="M12971" s="93"/>
      <c r="N12971" s="79"/>
      <c r="P12971" s="68"/>
      <c r="Q12971" s="79"/>
    </row>
    <row r="12972" spans="11:17">
      <c r="K12972" s="68"/>
      <c r="M12972" s="93"/>
      <c r="N12972" s="79"/>
      <c r="P12972" s="68"/>
      <c r="Q12972" s="79"/>
    </row>
    <row r="12973" spans="11:17">
      <c r="K12973" s="68"/>
      <c r="M12973" s="93"/>
      <c r="N12973" s="79"/>
      <c r="P12973" s="68"/>
      <c r="Q12973" s="79"/>
    </row>
    <row r="12974" spans="11:17">
      <c r="K12974" s="68"/>
      <c r="M12974" s="93"/>
      <c r="N12974" s="79"/>
      <c r="P12974" s="68"/>
      <c r="Q12974" s="79"/>
    </row>
    <row r="12975" spans="11:17">
      <c r="K12975" s="68"/>
      <c r="M12975" s="93"/>
      <c r="N12975" s="79"/>
      <c r="P12975" s="68"/>
      <c r="Q12975" s="79"/>
    </row>
    <row r="12976" spans="11:17">
      <c r="K12976" s="68"/>
      <c r="M12976" s="93"/>
      <c r="N12976" s="79"/>
      <c r="P12976" s="68"/>
      <c r="Q12976" s="79"/>
    </row>
    <row r="12977" spans="11:17">
      <c r="K12977" s="68"/>
      <c r="M12977" s="93"/>
      <c r="N12977" s="79"/>
      <c r="P12977" s="68"/>
      <c r="Q12977" s="79"/>
    </row>
    <row r="12978" spans="11:17">
      <c r="K12978" s="68"/>
      <c r="M12978" s="93"/>
      <c r="N12978" s="79"/>
      <c r="P12978" s="68"/>
      <c r="Q12978" s="79"/>
    </row>
    <row r="12979" spans="11:17">
      <c r="K12979" s="68"/>
      <c r="M12979" s="93"/>
      <c r="N12979" s="79"/>
      <c r="P12979" s="68"/>
      <c r="Q12979" s="79"/>
    </row>
    <row r="12980" spans="11:17">
      <c r="K12980" s="68"/>
      <c r="M12980" s="93"/>
      <c r="N12980" s="79"/>
      <c r="P12980" s="68"/>
      <c r="Q12980" s="79"/>
    </row>
    <row r="12981" spans="11:17">
      <c r="K12981" s="68"/>
      <c r="M12981" s="93"/>
      <c r="N12981" s="79"/>
      <c r="P12981" s="68"/>
      <c r="Q12981" s="79"/>
    </row>
    <row r="12982" spans="11:17">
      <c r="K12982" s="68"/>
      <c r="M12982" s="93"/>
      <c r="N12982" s="79"/>
      <c r="P12982" s="68"/>
      <c r="Q12982" s="79"/>
    </row>
    <row r="12983" spans="11:17">
      <c r="K12983" s="68"/>
      <c r="M12983" s="93"/>
      <c r="N12983" s="79"/>
      <c r="P12983" s="68"/>
      <c r="Q12983" s="79"/>
    </row>
    <row r="12984" spans="11:17">
      <c r="K12984" s="68"/>
      <c r="M12984" s="93"/>
      <c r="N12984" s="79"/>
      <c r="P12984" s="68"/>
      <c r="Q12984" s="79"/>
    </row>
    <row r="12985" spans="11:17">
      <c r="K12985" s="68"/>
      <c r="M12985" s="93"/>
      <c r="N12985" s="79"/>
      <c r="P12985" s="68"/>
      <c r="Q12985" s="79"/>
    </row>
    <row r="12986" spans="11:17">
      <c r="K12986" s="68"/>
      <c r="M12986" s="93"/>
      <c r="N12986" s="79"/>
      <c r="P12986" s="68"/>
      <c r="Q12986" s="79"/>
    </row>
    <row r="12987" spans="11:17">
      <c r="K12987" s="68"/>
      <c r="M12987" s="93"/>
      <c r="N12987" s="79"/>
      <c r="P12987" s="68"/>
      <c r="Q12987" s="79"/>
    </row>
    <row r="12988" spans="11:17">
      <c r="K12988" s="68"/>
      <c r="M12988" s="93"/>
      <c r="N12988" s="79"/>
      <c r="P12988" s="68"/>
      <c r="Q12988" s="79"/>
    </row>
    <row r="12989" spans="11:17">
      <c r="K12989" s="68"/>
      <c r="M12989" s="93"/>
      <c r="N12989" s="79"/>
      <c r="P12989" s="68"/>
      <c r="Q12989" s="79"/>
    </row>
    <row r="12990" spans="11:17">
      <c r="K12990" s="68"/>
      <c r="M12990" s="93"/>
      <c r="N12990" s="79"/>
      <c r="P12990" s="68"/>
      <c r="Q12990" s="79"/>
    </row>
    <row r="12991" spans="11:17">
      <c r="K12991" s="68"/>
      <c r="M12991" s="93"/>
      <c r="N12991" s="79"/>
      <c r="P12991" s="68"/>
      <c r="Q12991" s="79"/>
    </row>
    <row r="12992" spans="11:17">
      <c r="K12992" s="68"/>
      <c r="M12992" s="93"/>
      <c r="N12992" s="79"/>
      <c r="P12992" s="68"/>
      <c r="Q12992" s="79"/>
    </row>
    <row r="12993" spans="11:17">
      <c r="K12993" s="68"/>
      <c r="M12993" s="93"/>
      <c r="N12993" s="79"/>
      <c r="P12993" s="68"/>
      <c r="Q12993" s="79"/>
    </row>
    <row r="12994" spans="11:17">
      <c r="K12994" s="68"/>
      <c r="M12994" s="93"/>
      <c r="N12994" s="79"/>
      <c r="P12994" s="68"/>
      <c r="Q12994" s="79"/>
    </row>
    <row r="12995" spans="11:17">
      <c r="K12995" s="68"/>
      <c r="M12995" s="93"/>
      <c r="N12995" s="79"/>
      <c r="P12995" s="68"/>
      <c r="Q12995" s="79"/>
    </row>
    <row r="12996" spans="11:17">
      <c r="K12996" s="68"/>
      <c r="M12996" s="93"/>
      <c r="N12996" s="79"/>
      <c r="P12996" s="68"/>
      <c r="Q12996" s="79"/>
    </row>
    <row r="12997" spans="11:17">
      <c r="K12997" s="68"/>
      <c r="M12997" s="93"/>
      <c r="N12997" s="79"/>
      <c r="P12997" s="68"/>
      <c r="Q12997" s="79"/>
    </row>
    <row r="12998" spans="11:17">
      <c r="K12998" s="68"/>
      <c r="M12998" s="93"/>
      <c r="N12998" s="79"/>
      <c r="P12998" s="68"/>
      <c r="Q12998" s="79"/>
    </row>
    <row r="12999" spans="11:17">
      <c r="K12999" s="68"/>
      <c r="M12999" s="93"/>
      <c r="N12999" s="79"/>
      <c r="P12999" s="68"/>
      <c r="Q12999" s="79"/>
    </row>
    <row r="13000" spans="11:17">
      <c r="K13000" s="68"/>
      <c r="M13000" s="93"/>
      <c r="N13000" s="79"/>
      <c r="P13000" s="68"/>
      <c r="Q13000" s="79"/>
    </row>
    <row r="13001" spans="11:17">
      <c r="K13001" s="68"/>
      <c r="M13001" s="93"/>
      <c r="N13001" s="79"/>
      <c r="P13001" s="68"/>
      <c r="Q13001" s="79"/>
    </row>
    <row r="13002" spans="11:17">
      <c r="K13002" s="68"/>
      <c r="M13002" s="93"/>
      <c r="N13002" s="79"/>
      <c r="P13002" s="68"/>
      <c r="Q13002" s="79"/>
    </row>
    <row r="13003" spans="11:17">
      <c r="K13003" s="68"/>
      <c r="M13003" s="93"/>
      <c r="N13003" s="79"/>
      <c r="P13003" s="68"/>
      <c r="Q13003" s="79"/>
    </row>
    <row r="13004" spans="11:17">
      <c r="K13004" s="68"/>
      <c r="M13004" s="93"/>
      <c r="N13004" s="79"/>
      <c r="P13004" s="68"/>
      <c r="Q13004" s="79"/>
    </row>
    <row r="13005" spans="11:17">
      <c r="K13005" s="68"/>
      <c r="M13005" s="93"/>
      <c r="N13005" s="79"/>
      <c r="P13005" s="68"/>
      <c r="Q13005" s="79"/>
    </row>
    <row r="13006" spans="11:17">
      <c r="K13006" s="68"/>
      <c r="M13006" s="93"/>
      <c r="N13006" s="79"/>
      <c r="P13006" s="68"/>
      <c r="Q13006" s="79"/>
    </row>
    <row r="13007" spans="11:17">
      <c r="K13007" s="68"/>
      <c r="M13007" s="93"/>
      <c r="N13007" s="79"/>
      <c r="P13007" s="68"/>
      <c r="Q13007" s="79"/>
    </row>
    <row r="13008" spans="11:17">
      <c r="K13008" s="68"/>
      <c r="M13008" s="93"/>
      <c r="N13008" s="79"/>
      <c r="P13008" s="68"/>
      <c r="Q13008" s="79"/>
    </row>
    <row r="13009" spans="11:17">
      <c r="K13009" s="68"/>
      <c r="M13009" s="93"/>
      <c r="N13009" s="79"/>
      <c r="P13009" s="68"/>
      <c r="Q13009" s="79"/>
    </row>
    <row r="13010" spans="11:17">
      <c r="K13010" s="68"/>
      <c r="M13010" s="93"/>
      <c r="N13010" s="79"/>
      <c r="P13010" s="68"/>
      <c r="Q13010" s="79"/>
    </row>
    <row r="13011" spans="11:17">
      <c r="K13011" s="68"/>
      <c r="M13011" s="93"/>
      <c r="N13011" s="79"/>
      <c r="P13011" s="68"/>
      <c r="Q13011" s="79"/>
    </row>
    <row r="13012" spans="11:17">
      <c r="K13012" s="68"/>
      <c r="M13012" s="93"/>
      <c r="N13012" s="79"/>
      <c r="P13012" s="68"/>
      <c r="Q13012" s="79"/>
    </row>
    <row r="13013" spans="11:17">
      <c r="K13013" s="68"/>
      <c r="M13013" s="93"/>
      <c r="N13013" s="79"/>
      <c r="P13013" s="68"/>
      <c r="Q13013" s="79"/>
    </row>
    <row r="13014" spans="11:17">
      <c r="K13014" s="68"/>
      <c r="M13014" s="93"/>
      <c r="N13014" s="79"/>
      <c r="P13014" s="68"/>
      <c r="Q13014" s="79"/>
    </row>
    <row r="13015" spans="11:17">
      <c r="K13015" s="68"/>
      <c r="M13015" s="93"/>
      <c r="N13015" s="79"/>
      <c r="P13015" s="68"/>
      <c r="Q13015" s="79"/>
    </row>
    <row r="13016" spans="11:17">
      <c r="K13016" s="68"/>
      <c r="M13016" s="93"/>
      <c r="N13016" s="79"/>
      <c r="P13016" s="68"/>
      <c r="Q13016" s="79"/>
    </row>
    <row r="13017" spans="11:17">
      <c r="K13017" s="68"/>
      <c r="M13017" s="93"/>
      <c r="N13017" s="79"/>
      <c r="P13017" s="68"/>
      <c r="Q13017" s="79"/>
    </row>
    <row r="13018" spans="11:17">
      <c r="K13018" s="68"/>
      <c r="M13018" s="93"/>
      <c r="N13018" s="79"/>
      <c r="P13018" s="68"/>
      <c r="Q13018" s="79"/>
    </row>
    <row r="13019" spans="11:17">
      <c r="K13019" s="68"/>
      <c r="M13019" s="93"/>
      <c r="N13019" s="79"/>
      <c r="P13019" s="68"/>
      <c r="Q13019" s="79"/>
    </row>
    <row r="13020" spans="11:17">
      <c r="K13020" s="68"/>
      <c r="M13020" s="93"/>
      <c r="N13020" s="79"/>
      <c r="P13020" s="68"/>
      <c r="Q13020" s="79"/>
    </row>
    <row r="13021" spans="11:17">
      <c r="K13021" s="68"/>
      <c r="M13021" s="93"/>
      <c r="N13021" s="79"/>
      <c r="P13021" s="68"/>
      <c r="Q13021" s="79"/>
    </row>
    <row r="13022" spans="11:17">
      <c r="K13022" s="68"/>
      <c r="M13022" s="93"/>
      <c r="N13022" s="79"/>
      <c r="P13022" s="68"/>
      <c r="Q13022" s="79"/>
    </row>
    <row r="13023" spans="11:17">
      <c r="K13023" s="68"/>
      <c r="M13023" s="93"/>
      <c r="N13023" s="79"/>
      <c r="P13023" s="68"/>
      <c r="Q13023" s="79"/>
    </row>
    <row r="13024" spans="11:17">
      <c r="K13024" s="68"/>
      <c r="M13024" s="93"/>
      <c r="N13024" s="79"/>
      <c r="P13024" s="68"/>
      <c r="Q13024" s="79"/>
    </row>
    <row r="13025" spans="11:17">
      <c r="K13025" s="68"/>
      <c r="M13025" s="93"/>
      <c r="N13025" s="79"/>
      <c r="P13025" s="68"/>
      <c r="Q13025" s="79"/>
    </row>
    <row r="13026" spans="11:17">
      <c r="K13026" s="68"/>
      <c r="M13026" s="93"/>
      <c r="N13026" s="79"/>
      <c r="P13026" s="68"/>
      <c r="Q13026" s="79"/>
    </row>
    <row r="13027" spans="11:17">
      <c r="K13027" s="68"/>
      <c r="M13027" s="93"/>
      <c r="N13027" s="79"/>
      <c r="P13027" s="68"/>
      <c r="Q13027" s="79"/>
    </row>
    <row r="13028" spans="11:17">
      <c r="K13028" s="68"/>
      <c r="M13028" s="93"/>
      <c r="N13028" s="79"/>
      <c r="P13028" s="68"/>
      <c r="Q13028" s="79"/>
    </row>
    <row r="13029" spans="11:17">
      <c r="K13029" s="68"/>
      <c r="M13029" s="93"/>
      <c r="N13029" s="79"/>
      <c r="P13029" s="68"/>
      <c r="Q13029" s="79"/>
    </row>
    <row r="13030" spans="11:17">
      <c r="K13030" s="68"/>
      <c r="M13030" s="93"/>
      <c r="N13030" s="79"/>
      <c r="P13030" s="68"/>
      <c r="Q13030" s="79"/>
    </row>
    <row r="13031" spans="11:17">
      <c r="K13031" s="68"/>
      <c r="M13031" s="93"/>
      <c r="N13031" s="79"/>
      <c r="P13031" s="68"/>
      <c r="Q13031" s="79"/>
    </row>
    <row r="13032" spans="11:17">
      <c r="K13032" s="68"/>
      <c r="M13032" s="93"/>
      <c r="N13032" s="79"/>
      <c r="P13032" s="68"/>
      <c r="Q13032" s="79"/>
    </row>
    <row r="13033" spans="11:17">
      <c r="K13033" s="68"/>
      <c r="M13033" s="93"/>
      <c r="N13033" s="79"/>
      <c r="P13033" s="68"/>
      <c r="Q13033" s="79"/>
    </row>
    <row r="13034" spans="11:17">
      <c r="K13034" s="68"/>
      <c r="M13034" s="93"/>
      <c r="N13034" s="79"/>
      <c r="P13034" s="68"/>
      <c r="Q13034" s="79"/>
    </row>
    <row r="13035" spans="11:17">
      <c r="K13035" s="68"/>
      <c r="M13035" s="93"/>
      <c r="N13035" s="79"/>
      <c r="P13035" s="68"/>
      <c r="Q13035" s="79"/>
    </row>
    <row r="13036" spans="11:17">
      <c r="K13036" s="68"/>
      <c r="M13036" s="93"/>
      <c r="N13036" s="79"/>
      <c r="P13036" s="68"/>
      <c r="Q13036" s="79"/>
    </row>
    <row r="13037" spans="11:17">
      <c r="K13037" s="68"/>
      <c r="M13037" s="93"/>
      <c r="N13037" s="79"/>
      <c r="P13037" s="68"/>
      <c r="Q13037" s="79"/>
    </row>
    <row r="13038" spans="11:17">
      <c r="K13038" s="68"/>
      <c r="M13038" s="93"/>
      <c r="N13038" s="79"/>
      <c r="P13038" s="68"/>
      <c r="Q13038" s="79"/>
    </row>
    <row r="13039" spans="11:17">
      <c r="K13039" s="68"/>
      <c r="M13039" s="93"/>
      <c r="N13039" s="79"/>
      <c r="P13039" s="68"/>
      <c r="Q13039" s="79"/>
    </row>
    <row r="13040" spans="11:17">
      <c r="K13040" s="68"/>
      <c r="M13040" s="93"/>
      <c r="N13040" s="79"/>
      <c r="P13040" s="68"/>
      <c r="Q13040" s="79"/>
    </row>
    <row r="13041" spans="11:17">
      <c r="K13041" s="68"/>
      <c r="M13041" s="93"/>
      <c r="N13041" s="79"/>
      <c r="P13041" s="68"/>
      <c r="Q13041" s="79"/>
    </row>
    <row r="13042" spans="11:17">
      <c r="K13042" s="68"/>
      <c r="M13042" s="93"/>
      <c r="N13042" s="79"/>
      <c r="P13042" s="68"/>
      <c r="Q13042" s="79"/>
    </row>
    <row r="13043" spans="11:17">
      <c r="K13043" s="68"/>
      <c r="M13043" s="93"/>
      <c r="N13043" s="79"/>
      <c r="P13043" s="68"/>
      <c r="Q13043" s="79"/>
    </row>
    <row r="13044" spans="11:17">
      <c r="K13044" s="68"/>
      <c r="M13044" s="93"/>
      <c r="N13044" s="79"/>
      <c r="P13044" s="68"/>
      <c r="Q13044" s="79"/>
    </row>
    <row r="13045" spans="11:17">
      <c r="K13045" s="68"/>
      <c r="M13045" s="93"/>
      <c r="N13045" s="79"/>
      <c r="P13045" s="68"/>
      <c r="Q13045" s="79"/>
    </row>
    <row r="13046" spans="11:17">
      <c r="K13046" s="68"/>
      <c r="M13046" s="93"/>
      <c r="N13046" s="79"/>
      <c r="P13046" s="68"/>
      <c r="Q13046" s="79"/>
    </row>
    <row r="13047" spans="11:17">
      <c r="K13047" s="68"/>
      <c r="M13047" s="93"/>
      <c r="N13047" s="79"/>
      <c r="P13047" s="68"/>
      <c r="Q13047" s="79"/>
    </row>
    <row r="13048" spans="11:17">
      <c r="K13048" s="68"/>
      <c r="M13048" s="93"/>
      <c r="N13048" s="79"/>
      <c r="P13048" s="68"/>
      <c r="Q13048" s="79"/>
    </row>
    <row r="13049" spans="11:17">
      <c r="K13049" s="68"/>
      <c r="M13049" s="93"/>
      <c r="N13049" s="79"/>
      <c r="P13049" s="68"/>
      <c r="Q13049" s="79"/>
    </row>
    <row r="13050" spans="11:17">
      <c r="K13050" s="68"/>
      <c r="M13050" s="93"/>
      <c r="N13050" s="79"/>
      <c r="P13050" s="68"/>
      <c r="Q13050" s="79"/>
    </row>
    <row r="13051" spans="11:17">
      <c r="K13051" s="68"/>
      <c r="M13051" s="93"/>
      <c r="N13051" s="79"/>
      <c r="P13051" s="68"/>
      <c r="Q13051" s="79"/>
    </row>
    <row r="13052" spans="11:17">
      <c r="K13052" s="68"/>
      <c r="M13052" s="93"/>
      <c r="N13052" s="79"/>
      <c r="P13052" s="68"/>
      <c r="Q13052" s="79"/>
    </row>
    <row r="13053" spans="11:17">
      <c r="K13053" s="68"/>
      <c r="M13053" s="93"/>
      <c r="N13053" s="79"/>
      <c r="P13053" s="68"/>
      <c r="Q13053" s="79"/>
    </row>
    <row r="13054" spans="11:17">
      <c r="K13054" s="68"/>
      <c r="M13054" s="93"/>
      <c r="N13054" s="79"/>
      <c r="P13054" s="68"/>
      <c r="Q13054" s="79"/>
    </row>
    <row r="13055" spans="11:17">
      <c r="K13055" s="68"/>
      <c r="M13055" s="93"/>
      <c r="N13055" s="79"/>
      <c r="P13055" s="68"/>
      <c r="Q13055" s="79"/>
    </row>
    <row r="13056" spans="11:17">
      <c r="K13056" s="68"/>
      <c r="M13056" s="93"/>
      <c r="N13056" s="79"/>
      <c r="P13056" s="68"/>
      <c r="Q13056" s="79"/>
    </row>
    <row r="13057" spans="11:17">
      <c r="K13057" s="68"/>
      <c r="M13057" s="93"/>
      <c r="N13057" s="79"/>
      <c r="P13057" s="68"/>
      <c r="Q13057" s="79"/>
    </row>
    <row r="13058" spans="11:17">
      <c r="K13058" s="68"/>
      <c r="M13058" s="93"/>
      <c r="N13058" s="79"/>
      <c r="P13058" s="68"/>
      <c r="Q13058" s="79"/>
    </row>
    <row r="13059" spans="11:17">
      <c r="K13059" s="68"/>
      <c r="M13059" s="93"/>
      <c r="N13059" s="79"/>
      <c r="P13059" s="68"/>
      <c r="Q13059" s="79"/>
    </row>
    <row r="13060" spans="11:17">
      <c r="K13060" s="68"/>
      <c r="M13060" s="93"/>
      <c r="N13060" s="79"/>
      <c r="P13060" s="68"/>
      <c r="Q13060" s="79"/>
    </row>
    <row r="13061" spans="11:17">
      <c r="K13061" s="68"/>
      <c r="M13061" s="93"/>
      <c r="N13061" s="79"/>
      <c r="P13061" s="68"/>
      <c r="Q13061" s="79"/>
    </row>
    <row r="13062" spans="11:17">
      <c r="K13062" s="68"/>
      <c r="M13062" s="93"/>
      <c r="N13062" s="79"/>
      <c r="P13062" s="68"/>
      <c r="Q13062" s="79"/>
    </row>
    <row r="13063" spans="11:17">
      <c r="K13063" s="68"/>
      <c r="M13063" s="93"/>
      <c r="N13063" s="79"/>
      <c r="P13063" s="68"/>
      <c r="Q13063" s="79"/>
    </row>
    <row r="13064" spans="11:17">
      <c r="K13064" s="68"/>
      <c r="M13064" s="93"/>
      <c r="N13064" s="79"/>
      <c r="P13064" s="68"/>
      <c r="Q13064" s="79"/>
    </row>
    <row r="13065" spans="11:17">
      <c r="K13065" s="68"/>
      <c r="M13065" s="93"/>
      <c r="N13065" s="79"/>
      <c r="P13065" s="68"/>
      <c r="Q13065" s="79"/>
    </row>
    <row r="13066" spans="11:17">
      <c r="K13066" s="68"/>
      <c r="M13066" s="93"/>
      <c r="N13066" s="79"/>
      <c r="P13066" s="68"/>
      <c r="Q13066" s="79"/>
    </row>
    <row r="13067" spans="11:17">
      <c r="K13067" s="68"/>
      <c r="M13067" s="93"/>
      <c r="N13067" s="79"/>
      <c r="P13067" s="68"/>
      <c r="Q13067" s="79"/>
    </row>
    <row r="13068" spans="11:17">
      <c r="K13068" s="68"/>
      <c r="M13068" s="93"/>
      <c r="N13068" s="79"/>
      <c r="P13068" s="68"/>
      <c r="Q13068" s="79"/>
    </row>
    <row r="13069" spans="11:17">
      <c r="K13069" s="68"/>
      <c r="M13069" s="93"/>
      <c r="N13069" s="79"/>
      <c r="P13069" s="68"/>
      <c r="Q13069" s="79"/>
    </row>
    <row r="13070" spans="11:17">
      <c r="K13070" s="68"/>
      <c r="M13070" s="93"/>
      <c r="N13070" s="79"/>
      <c r="P13070" s="68"/>
      <c r="Q13070" s="79"/>
    </row>
    <row r="13071" spans="11:17">
      <c r="K13071" s="68"/>
      <c r="M13071" s="93"/>
      <c r="N13071" s="79"/>
      <c r="P13071" s="68"/>
      <c r="Q13071" s="79"/>
    </row>
    <row r="13072" spans="11:17">
      <c r="K13072" s="68"/>
      <c r="M13072" s="93"/>
      <c r="N13072" s="79"/>
      <c r="P13072" s="68"/>
      <c r="Q13072" s="79"/>
    </row>
    <row r="13073" spans="11:17">
      <c r="K13073" s="68"/>
      <c r="M13073" s="93"/>
      <c r="N13073" s="79"/>
      <c r="P13073" s="68"/>
      <c r="Q13073" s="79"/>
    </row>
    <row r="13074" spans="11:17">
      <c r="K13074" s="68"/>
      <c r="M13074" s="93"/>
      <c r="N13074" s="79"/>
      <c r="P13074" s="68"/>
      <c r="Q13074" s="79"/>
    </row>
    <row r="13075" spans="11:17">
      <c r="K13075" s="68"/>
      <c r="M13075" s="93"/>
      <c r="N13075" s="79"/>
      <c r="P13075" s="68"/>
      <c r="Q13075" s="79"/>
    </row>
    <row r="13076" spans="11:17">
      <c r="K13076" s="68"/>
      <c r="M13076" s="93"/>
      <c r="N13076" s="79"/>
      <c r="P13076" s="68"/>
      <c r="Q13076" s="79"/>
    </row>
    <row r="13077" spans="11:17">
      <c r="K13077" s="68"/>
      <c r="M13077" s="93"/>
      <c r="N13077" s="79"/>
      <c r="P13077" s="68"/>
      <c r="Q13077" s="79"/>
    </row>
    <row r="13078" spans="11:17">
      <c r="K13078" s="68"/>
      <c r="M13078" s="93"/>
      <c r="N13078" s="79"/>
      <c r="P13078" s="68"/>
      <c r="Q13078" s="79"/>
    </row>
    <row r="13079" spans="11:17">
      <c r="K13079" s="68"/>
      <c r="M13079" s="93"/>
      <c r="N13079" s="79"/>
      <c r="P13079" s="68"/>
      <c r="Q13079" s="79"/>
    </row>
    <row r="13080" spans="11:17">
      <c r="K13080" s="68"/>
      <c r="M13080" s="93"/>
      <c r="N13080" s="79"/>
      <c r="P13080" s="68"/>
      <c r="Q13080" s="79"/>
    </row>
    <row r="13081" spans="11:17">
      <c r="K13081" s="68"/>
      <c r="M13081" s="93"/>
      <c r="N13081" s="79"/>
      <c r="P13081" s="68"/>
      <c r="Q13081" s="79"/>
    </row>
    <row r="13082" spans="11:17">
      <c r="K13082" s="68"/>
      <c r="M13082" s="93"/>
      <c r="N13082" s="79"/>
      <c r="P13082" s="68"/>
      <c r="Q13082" s="79"/>
    </row>
    <row r="13083" spans="11:17">
      <c r="K13083" s="68"/>
      <c r="M13083" s="93"/>
      <c r="N13083" s="79"/>
      <c r="P13083" s="68"/>
      <c r="Q13083" s="79"/>
    </row>
    <row r="13084" spans="11:17">
      <c r="K13084" s="68"/>
      <c r="M13084" s="93"/>
      <c r="N13084" s="79"/>
      <c r="P13084" s="68"/>
      <c r="Q13084" s="79"/>
    </row>
    <row r="13085" spans="11:17">
      <c r="K13085" s="68"/>
      <c r="M13085" s="93"/>
      <c r="N13085" s="79"/>
      <c r="P13085" s="68"/>
      <c r="Q13085" s="79"/>
    </row>
    <row r="13086" spans="11:17">
      <c r="K13086" s="68"/>
      <c r="M13086" s="93"/>
      <c r="N13086" s="79"/>
      <c r="P13086" s="68"/>
      <c r="Q13086" s="79"/>
    </row>
    <row r="13087" spans="11:17">
      <c r="K13087" s="68"/>
      <c r="M13087" s="93"/>
      <c r="N13087" s="79"/>
      <c r="P13087" s="68"/>
      <c r="Q13087" s="79"/>
    </row>
    <row r="13088" spans="11:17">
      <c r="K13088" s="68"/>
      <c r="M13088" s="93"/>
      <c r="N13088" s="79"/>
      <c r="P13088" s="68"/>
      <c r="Q13088" s="79"/>
    </row>
    <row r="13089" spans="11:17">
      <c r="K13089" s="68"/>
      <c r="M13089" s="93"/>
      <c r="N13089" s="79"/>
      <c r="P13089" s="68"/>
      <c r="Q13089" s="79"/>
    </row>
    <row r="13090" spans="11:17">
      <c r="K13090" s="68"/>
      <c r="M13090" s="93"/>
      <c r="N13090" s="79"/>
      <c r="P13090" s="68"/>
      <c r="Q13090" s="79"/>
    </row>
    <row r="13091" spans="11:17">
      <c r="K13091" s="68"/>
      <c r="M13091" s="93"/>
      <c r="N13091" s="79"/>
      <c r="P13091" s="68"/>
      <c r="Q13091" s="79"/>
    </row>
    <row r="13092" spans="11:17">
      <c r="K13092" s="68"/>
      <c r="M13092" s="93"/>
      <c r="N13092" s="79"/>
      <c r="P13092" s="68"/>
      <c r="Q13092" s="79"/>
    </row>
    <row r="13093" spans="11:17">
      <c r="K13093" s="68"/>
      <c r="M13093" s="93"/>
      <c r="N13093" s="79"/>
      <c r="P13093" s="68"/>
      <c r="Q13093" s="79"/>
    </row>
    <row r="13094" spans="11:17">
      <c r="K13094" s="68"/>
      <c r="M13094" s="93"/>
      <c r="N13094" s="79"/>
      <c r="P13094" s="68"/>
      <c r="Q13094" s="79"/>
    </row>
    <row r="13095" spans="11:17">
      <c r="K13095" s="68"/>
      <c r="M13095" s="93"/>
      <c r="N13095" s="79"/>
      <c r="P13095" s="68"/>
      <c r="Q13095" s="79"/>
    </row>
    <row r="13096" spans="11:17">
      <c r="K13096" s="68"/>
      <c r="M13096" s="93"/>
      <c r="N13096" s="79"/>
      <c r="P13096" s="68"/>
      <c r="Q13096" s="79"/>
    </row>
    <row r="13097" spans="11:17">
      <c r="K13097" s="68"/>
      <c r="M13097" s="93"/>
      <c r="N13097" s="79"/>
      <c r="P13097" s="68"/>
      <c r="Q13097" s="79"/>
    </row>
    <row r="13098" spans="11:17">
      <c r="K13098" s="68"/>
      <c r="M13098" s="93"/>
      <c r="N13098" s="79"/>
      <c r="P13098" s="68"/>
      <c r="Q13098" s="79"/>
    </row>
    <row r="13099" spans="11:17">
      <c r="K13099" s="68"/>
      <c r="M13099" s="93"/>
      <c r="N13099" s="79"/>
      <c r="P13099" s="68"/>
      <c r="Q13099" s="79"/>
    </row>
    <row r="13100" spans="11:17">
      <c r="K13100" s="68"/>
      <c r="M13100" s="93"/>
      <c r="N13100" s="79"/>
      <c r="P13100" s="68"/>
      <c r="Q13100" s="79"/>
    </row>
    <row r="13101" spans="11:17">
      <c r="K13101" s="68"/>
      <c r="M13101" s="93"/>
      <c r="N13101" s="79"/>
      <c r="P13101" s="68"/>
      <c r="Q13101" s="79"/>
    </row>
    <row r="13102" spans="11:17">
      <c r="K13102" s="68"/>
      <c r="M13102" s="93"/>
      <c r="N13102" s="79"/>
      <c r="P13102" s="68"/>
      <c r="Q13102" s="79"/>
    </row>
    <row r="13103" spans="11:17">
      <c r="K13103" s="68"/>
      <c r="M13103" s="93"/>
      <c r="N13103" s="79"/>
      <c r="P13103" s="68"/>
      <c r="Q13103" s="79"/>
    </row>
    <row r="13104" spans="11:17">
      <c r="K13104" s="68"/>
      <c r="M13104" s="93"/>
      <c r="N13104" s="79"/>
      <c r="P13104" s="68"/>
      <c r="Q13104" s="79"/>
    </row>
    <row r="13105" spans="11:17">
      <c r="K13105" s="68"/>
      <c r="M13105" s="93"/>
      <c r="N13105" s="79"/>
      <c r="P13105" s="68"/>
      <c r="Q13105" s="79"/>
    </row>
    <row r="13106" spans="11:17">
      <c r="K13106" s="68"/>
      <c r="M13106" s="93"/>
      <c r="N13106" s="79"/>
      <c r="P13106" s="68"/>
      <c r="Q13106" s="79"/>
    </row>
    <row r="13107" spans="11:17">
      <c r="K13107" s="68"/>
      <c r="M13107" s="93"/>
      <c r="N13107" s="79"/>
      <c r="P13107" s="68"/>
      <c r="Q13107" s="79"/>
    </row>
    <row r="13108" spans="11:17">
      <c r="K13108" s="68"/>
      <c r="M13108" s="93"/>
      <c r="N13108" s="79"/>
      <c r="P13108" s="68"/>
      <c r="Q13108" s="79"/>
    </row>
    <row r="13109" spans="11:17">
      <c r="K13109" s="68"/>
      <c r="M13109" s="93"/>
      <c r="N13109" s="79"/>
      <c r="P13109" s="68"/>
      <c r="Q13109" s="79"/>
    </row>
    <row r="13110" spans="11:17">
      <c r="K13110" s="68"/>
      <c r="M13110" s="93"/>
      <c r="N13110" s="79"/>
      <c r="P13110" s="68"/>
      <c r="Q13110" s="79"/>
    </row>
    <row r="13111" spans="11:17">
      <c r="K13111" s="68"/>
      <c r="M13111" s="93"/>
      <c r="N13111" s="79"/>
      <c r="P13111" s="68"/>
      <c r="Q13111" s="79"/>
    </row>
    <row r="13112" spans="11:17">
      <c r="K13112" s="68"/>
      <c r="M13112" s="93"/>
      <c r="N13112" s="79"/>
      <c r="P13112" s="68"/>
      <c r="Q13112" s="79"/>
    </row>
    <row r="13113" spans="11:17">
      <c r="K13113" s="68"/>
      <c r="M13113" s="93"/>
      <c r="N13113" s="79"/>
      <c r="P13113" s="68"/>
      <c r="Q13113" s="79"/>
    </row>
    <row r="13114" spans="11:17">
      <c r="K13114" s="68"/>
      <c r="M13114" s="93"/>
      <c r="N13114" s="79"/>
      <c r="P13114" s="68"/>
      <c r="Q13114" s="79"/>
    </row>
    <row r="13115" spans="11:17">
      <c r="K13115" s="68"/>
      <c r="M13115" s="93"/>
      <c r="N13115" s="79"/>
      <c r="P13115" s="68"/>
      <c r="Q13115" s="79"/>
    </row>
    <row r="13116" spans="11:17">
      <c r="K13116" s="68"/>
      <c r="M13116" s="93"/>
      <c r="N13116" s="79"/>
      <c r="P13116" s="68"/>
      <c r="Q13116" s="79"/>
    </row>
    <row r="13117" spans="11:17">
      <c r="K13117" s="68"/>
      <c r="M13117" s="93"/>
      <c r="N13117" s="79"/>
      <c r="P13117" s="68"/>
      <c r="Q13117" s="79"/>
    </row>
    <row r="13118" spans="11:17">
      <c r="K13118" s="68"/>
      <c r="M13118" s="93"/>
      <c r="N13118" s="79"/>
      <c r="P13118" s="68"/>
      <c r="Q13118" s="79"/>
    </row>
    <row r="13119" spans="11:17">
      <c r="K13119" s="68"/>
      <c r="M13119" s="93"/>
      <c r="N13119" s="79"/>
      <c r="P13119" s="68"/>
      <c r="Q13119" s="79"/>
    </row>
    <row r="13120" spans="11:17">
      <c r="K13120" s="68"/>
      <c r="M13120" s="93"/>
      <c r="N13120" s="79"/>
      <c r="P13120" s="68"/>
      <c r="Q13120" s="79"/>
    </row>
    <row r="13121" spans="11:17">
      <c r="K13121" s="68"/>
      <c r="M13121" s="93"/>
      <c r="N13121" s="79"/>
      <c r="P13121" s="68"/>
      <c r="Q13121" s="79"/>
    </row>
    <row r="13122" spans="11:17">
      <c r="K13122" s="68"/>
      <c r="M13122" s="93"/>
      <c r="N13122" s="79"/>
      <c r="P13122" s="68"/>
      <c r="Q13122" s="79"/>
    </row>
    <row r="13123" spans="11:17">
      <c r="K13123" s="68"/>
      <c r="M13123" s="93"/>
      <c r="N13123" s="79"/>
      <c r="P13123" s="68"/>
      <c r="Q13123" s="79"/>
    </row>
    <row r="13124" spans="11:17">
      <c r="K13124" s="68"/>
      <c r="M13124" s="93"/>
      <c r="N13124" s="79"/>
      <c r="P13124" s="68"/>
      <c r="Q13124" s="79"/>
    </row>
    <row r="13125" spans="11:17">
      <c r="K13125" s="68"/>
      <c r="M13125" s="93"/>
      <c r="N13125" s="79"/>
      <c r="P13125" s="68"/>
      <c r="Q13125" s="79"/>
    </row>
    <row r="13126" spans="11:17">
      <c r="K13126" s="68"/>
      <c r="M13126" s="93"/>
      <c r="N13126" s="79"/>
      <c r="P13126" s="68"/>
      <c r="Q13126" s="79"/>
    </row>
    <row r="13127" spans="11:17">
      <c r="K13127" s="68"/>
      <c r="M13127" s="93"/>
      <c r="N13127" s="79"/>
      <c r="P13127" s="68"/>
      <c r="Q13127" s="79"/>
    </row>
    <row r="13128" spans="11:17">
      <c r="K13128" s="68"/>
      <c r="M13128" s="93"/>
      <c r="N13128" s="79"/>
      <c r="P13128" s="68"/>
      <c r="Q13128" s="79"/>
    </row>
    <row r="13129" spans="11:17">
      <c r="K13129" s="68"/>
      <c r="M13129" s="93"/>
      <c r="N13129" s="79"/>
      <c r="P13129" s="68"/>
      <c r="Q13129" s="79"/>
    </row>
    <row r="13130" spans="11:17">
      <c r="K13130" s="68"/>
      <c r="M13130" s="93"/>
      <c r="N13130" s="79"/>
      <c r="P13130" s="68"/>
      <c r="Q13130" s="79"/>
    </row>
    <row r="13131" spans="11:17">
      <c r="K13131" s="68"/>
      <c r="M13131" s="93"/>
      <c r="N13131" s="79"/>
      <c r="P13131" s="68"/>
      <c r="Q13131" s="79"/>
    </row>
    <row r="13132" spans="11:17">
      <c r="K13132" s="68"/>
      <c r="M13132" s="93"/>
      <c r="N13132" s="79"/>
      <c r="P13132" s="68"/>
      <c r="Q13132" s="79"/>
    </row>
    <row r="13133" spans="11:17">
      <c r="K13133" s="68"/>
      <c r="M13133" s="93"/>
      <c r="N13133" s="79"/>
      <c r="P13133" s="68"/>
      <c r="Q13133" s="79"/>
    </row>
    <row r="13134" spans="11:17">
      <c r="K13134" s="68"/>
      <c r="M13134" s="93"/>
      <c r="N13134" s="79"/>
      <c r="P13134" s="68"/>
      <c r="Q13134" s="79"/>
    </row>
    <row r="13135" spans="11:17">
      <c r="K13135" s="68"/>
      <c r="M13135" s="93"/>
      <c r="N13135" s="79"/>
      <c r="P13135" s="68"/>
      <c r="Q13135" s="79"/>
    </row>
    <row r="13136" spans="11:17">
      <c r="K13136" s="68"/>
      <c r="M13136" s="93"/>
      <c r="N13136" s="79"/>
      <c r="P13136" s="68"/>
      <c r="Q13136" s="79"/>
    </row>
    <row r="13137" spans="11:17">
      <c r="K13137" s="68"/>
      <c r="M13137" s="93"/>
      <c r="N13137" s="79"/>
      <c r="P13137" s="68"/>
      <c r="Q13137" s="79"/>
    </row>
    <row r="13138" spans="11:17">
      <c r="K13138" s="68"/>
      <c r="M13138" s="93"/>
      <c r="N13138" s="79"/>
      <c r="P13138" s="68"/>
      <c r="Q13138" s="79"/>
    </row>
    <row r="13139" spans="11:17">
      <c r="K13139" s="68"/>
      <c r="M13139" s="93"/>
      <c r="N13139" s="79"/>
      <c r="P13139" s="68"/>
      <c r="Q13139" s="79"/>
    </row>
    <row r="13140" spans="11:17">
      <c r="K13140" s="68"/>
      <c r="M13140" s="93"/>
      <c r="N13140" s="79"/>
      <c r="P13140" s="68"/>
      <c r="Q13140" s="79"/>
    </row>
    <row r="13141" spans="11:17">
      <c r="K13141" s="68"/>
      <c r="M13141" s="93"/>
      <c r="N13141" s="79"/>
      <c r="P13141" s="68"/>
      <c r="Q13141" s="79"/>
    </row>
    <row r="13142" spans="11:17">
      <c r="K13142" s="68"/>
      <c r="M13142" s="93"/>
      <c r="N13142" s="79"/>
      <c r="P13142" s="68"/>
      <c r="Q13142" s="79"/>
    </row>
    <row r="13143" spans="11:17">
      <c r="K13143" s="68"/>
      <c r="M13143" s="93"/>
      <c r="N13143" s="79"/>
      <c r="P13143" s="68"/>
      <c r="Q13143" s="79"/>
    </row>
    <row r="13144" spans="11:17">
      <c r="K13144" s="68"/>
      <c r="M13144" s="93"/>
      <c r="N13144" s="79"/>
      <c r="P13144" s="68"/>
      <c r="Q13144" s="79"/>
    </row>
    <row r="13145" spans="11:17">
      <c r="K13145" s="68"/>
      <c r="M13145" s="93"/>
      <c r="N13145" s="79"/>
      <c r="P13145" s="68"/>
      <c r="Q13145" s="79"/>
    </row>
    <row r="13146" spans="11:17">
      <c r="K13146" s="68"/>
      <c r="M13146" s="93"/>
      <c r="N13146" s="79"/>
      <c r="P13146" s="68"/>
      <c r="Q13146" s="79"/>
    </row>
    <row r="13147" spans="11:17">
      <c r="K13147" s="68"/>
      <c r="M13147" s="93"/>
      <c r="N13147" s="79"/>
      <c r="P13147" s="68"/>
      <c r="Q13147" s="79"/>
    </row>
    <row r="13148" spans="11:17">
      <c r="K13148" s="68"/>
      <c r="M13148" s="93"/>
      <c r="N13148" s="79"/>
      <c r="P13148" s="68"/>
      <c r="Q13148" s="79"/>
    </row>
    <row r="13149" spans="11:17">
      <c r="K13149" s="68"/>
      <c r="M13149" s="93"/>
      <c r="N13149" s="79"/>
      <c r="P13149" s="68"/>
      <c r="Q13149" s="79"/>
    </row>
    <row r="13150" spans="11:17">
      <c r="K13150" s="68"/>
      <c r="M13150" s="93"/>
      <c r="N13150" s="79"/>
      <c r="P13150" s="68"/>
      <c r="Q13150" s="79"/>
    </row>
    <row r="13151" spans="11:17">
      <c r="K13151" s="68"/>
      <c r="M13151" s="93"/>
      <c r="N13151" s="79"/>
      <c r="P13151" s="68"/>
      <c r="Q13151" s="79"/>
    </row>
    <row r="13152" spans="11:17">
      <c r="K13152" s="68"/>
      <c r="M13152" s="93"/>
      <c r="N13152" s="79"/>
      <c r="P13152" s="68"/>
      <c r="Q13152" s="79"/>
    </row>
    <row r="13153" spans="11:17">
      <c r="K13153" s="68"/>
      <c r="M13153" s="93"/>
      <c r="N13153" s="79"/>
      <c r="P13153" s="68"/>
      <c r="Q13153" s="79"/>
    </row>
    <row r="13154" spans="11:17">
      <c r="K13154" s="68"/>
      <c r="M13154" s="93"/>
      <c r="N13154" s="79"/>
      <c r="P13154" s="68"/>
      <c r="Q13154" s="79"/>
    </row>
    <row r="13155" spans="11:17">
      <c r="K13155" s="68"/>
      <c r="M13155" s="93"/>
      <c r="N13155" s="79"/>
      <c r="P13155" s="68"/>
      <c r="Q13155" s="79"/>
    </row>
    <row r="13156" spans="11:17">
      <c r="K13156" s="68"/>
      <c r="M13156" s="93"/>
      <c r="N13156" s="79"/>
      <c r="P13156" s="68"/>
      <c r="Q13156" s="79"/>
    </row>
    <row r="13157" spans="11:17">
      <c r="K13157" s="68"/>
      <c r="M13157" s="93"/>
      <c r="N13157" s="79"/>
      <c r="P13157" s="68"/>
      <c r="Q13157" s="79"/>
    </row>
    <row r="13158" spans="11:17">
      <c r="K13158" s="68"/>
      <c r="M13158" s="93"/>
      <c r="N13158" s="79"/>
      <c r="P13158" s="68"/>
      <c r="Q13158" s="79"/>
    </row>
    <row r="13159" spans="11:17">
      <c r="K13159" s="68"/>
      <c r="M13159" s="93"/>
      <c r="N13159" s="79"/>
      <c r="P13159" s="68"/>
      <c r="Q13159" s="79"/>
    </row>
    <row r="13160" spans="11:17">
      <c r="K13160" s="68"/>
      <c r="M13160" s="93"/>
      <c r="N13160" s="79"/>
      <c r="P13160" s="68"/>
      <c r="Q13160" s="79"/>
    </row>
    <row r="13161" spans="11:17">
      <c r="K13161" s="68"/>
      <c r="M13161" s="93"/>
      <c r="N13161" s="79"/>
      <c r="P13161" s="68"/>
      <c r="Q13161" s="79"/>
    </row>
    <row r="13162" spans="11:17">
      <c r="K13162" s="68"/>
      <c r="M13162" s="93"/>
      <c r="N13162" s="79"/>
      <c r="P13162" s="68"/>
      <c r="Q13162" s="79"/>
    </row>
    <row r="13163" spans="11:17">
      <c r="K13163" s="68"/>
      <c r="M13163" s="93"/>
      <c r="N13163" s="79"/>
      <c r="P13163" s="68"/>
      <c r="Q13163" s="79"/>
    </row>
    <row r="13164" spans="11:17">
      <c r="K13164" s="68"/>
      <c r="M13164" s="93"/>
      <c r="N13164" s="79"/>
      <c r="P13164" s="68"/>
      <c r="Q13164" s="79"/>
    </row>
    <row r="13165" spans="11:17">
      <c r="K13165" s="68"/>
      <c r="M13165" s="93"/>
      <c r="N13165" s="79"/>
      <c r="P13165" s="68"/>
      <c r="Q13165" s="79"/>
    </row>
    <row r="13166" spans="11:17">
      <c r="K13166" s="68"/>
      <c r="M13166" s="93"/>
      <c r="N13166" s="79"/>
      <c r="P13166" s="68"/>
      <c r="Q13166" s="79"/>
    </row>
    <row r="13167" spans="11:17">
      <c r="K13167" s="68"/>
      <c r="M13167" s="93"/>
      <c r="N13167" s="79"/>
      <c r="P13167" s="68"/>
      <c r="Q13167" s="79"/>
    </row>
    <row r="13168" spans="11:17">
      <c r="K13168" s="68"/>
      <c r="M13168" s="93"/>
      <c r="N13168" s="79"/>
      <c r="P13168" s="68"/>
      <c r="Q13168" s="79"/>
    </row>
    <row r="13169" spans="11:17">
      <c r="K13169" s="68"/>
      <c r="M13169" s="93"/>
      <c r="N13169" s="79"/>
      <c r="P13169" s="68"/>
      <c r="Q13169" s="79"/>
    </row>
    <row r="13170" spans="11:17">
      <c r="K13170" s="68"/>
      <c r="M13170" s="93"/>
      <c r="N13170" s="79"/>
      <c r="P13170" s="68"/>
      <c r="Q13170" s="79"/>
    </row>
    <row r="13171" spans="11:17">
      <c r="K13171" s="68"/>
      <c r="M13171" s="93"/>
      <c r="N13171" s="79"/>
      <c r="P13171" s="68"/>
      <c r="Q13171" s="79"/>
    </row>
    <row r="13172" spans="11:17">
      <c r="K13172" s="68"/>
      <c r="M13172" s="93"/>
      <c r="N13172" s="79"/>
      <c r="P13172" s="68"/>
      <c r="Q13172" s="79"/>
    </row>
    <row r="13173" spans="11:17">
      <c r="K13173" s="68"/>
      <c r="M13173" s="93"/>
      <c r="N13173" s="79"/>
      <c r="P13173" s="68"/>
      <c r="Q13173" s="79"/>
    </row>
    <row r="13174" spans="11:17">
      <c r="K13174" s="68"/>
      <c r="M13174" s="93"/>
      <c r="N13174" s="79"/>
      <c r="P13174" s="68"/>
      <c r="Q13174" s="79"/>
    </row>
    <row r="13175" spans="11:17">
      <c r="K13175" s="68"/>
      <c r="M13175" s="93"/>
      <c r="N13175" s="79"/>
      <c r="P13175" s="68"/>
      <c r="Q13175" s="79"/>
    </row>
    <row r="13176" spans="11:17">
      <c r="K13176" s="68"/>
      <c r="M13176" s="93"/>
      <c r="N13176" s="79"/>
      <c r="P13176" s="68"/>
      <c r="Q13176" s="79"/>
    </row>
    <row r="13177" spans="11:17">
      <c r="K13177" s="68"/>
      <c r="M13177" s="93"/>
      <c r="N13177" s="79"/>
      <c r="P13177" s="68"/>
      <c r="Q13177" s="79"/>
    </row>
    <row r="13178" spans="11:17">
      <c r="K13178" s="68"/>
      <c r="M13178" s="93"/>
      <c r="N13178" s="79"/>
      <c r="P13178" s="68"/>
      <c r="Q13178" s="79"/>
    </row>
    <row r="13179" spans="11:17">
      <c r="K13179" s="68"/>
      <c r="M13179" s="93"/>
      <c r="N13179" s="79"/>
      <c r="P13179" s="68"/>
      <c r="Q13179" s="79"/>
    </row>
    <row r="13180" spans="11:17">
      <c r="K13180" s="68"/>
      <c r="M13180" s="93"/>
      <c r="N13180" s="79"/>
      <c r="P13180" s="68"/>
      <c r="Q13180" s="79"/>
    </row>
    <row r="13181" spans="11:17">
      <c r="K13181" s="68"/>
      <c r="M13181" s="93"/>
      <c r="N13181" s="79"/>
      <c r="P13181" s="68"/>
      <c r="Q13181" s="79"/>
    </row>
    <row r="13182" spans="11:17">
      <c r="K13182" s="68"/>
      <c r="M13182" s="93"/>
      <c r="N13182" s="79"/>
      <c r="P13182" s="68"/>
      <c r="Q13182" s="79"/>
    </row>
    <row r="13183" spans="11:17">
      <c r="K13183" s="68"/>
      <c r="M13183" s="93"/>
      <c r="N13183" s="79"/>
      <c r="P13183" s="68"/>
      <c r="Q13183" s="79"/>
    </row>
    <row r="13184" spans="11:17">
      <c r="K13184" s="68"/>
      <c r="M13184" s="93"/>
      <c r="N13184" s="79"/>
      <c r="P13184" s="68"/>
      <c r="Q13184" s="79"/>
    </row>
    <row r="13185" spans="11:17">
      <c r="K13185" s="68"/>
      <c r="M13185" s="93"/>
      <c r="N13185" s="79"/>
      <c r="P13185" s="68"/>
      <c r="Q13185" s="79"/>
    </row>
    <row r="13186" spans="11:17">
      <c r="K13186" s="68"/>
      <c r="M13186" s="93"/>
      <c r="N13186" s="79"/>
      <c r="P13186" s="68"/>
      <c r="Q13186" s="79"/>
    </row>
    <row r="13187" spans="11:17">
      <c r="K13187" s="68"/>
      <c r="M13187" s="93"/>
      <c r="N13187" s="79"/>
      <c r="P13187" s="68"/>
      <c r="Q13187" s="79"/>
    </row>
    <row r="13188" spans="11:17">
      <c r="K13188" s="68"/>
      <c r="M13188" s="93"/>
      <c r="N13188" s="79"/>
      <c r="P13188" s="68"/>
      <c r="Q13188" s="79"/>
    </row>
    <row r="13189" spans="11:17">
      <c r="K13189" s="68"/>
      <c r="M13189" s="93"/>
      <c r="N13189" s="79"/>
      <c r="P13189" s="68"/>
      <c r="Q13189" s="79"/>
    </row>
    <row r="13190" spans="11:17">
      <c r="K13190" s="68"/>
      <c r="M13190" s="93"/>
      <c r="N13190" s="79"/>
      <c r="P13190" s="68"/>
      <c r="Q13190" s="79"/>
    </row>
    <row r="13191" spans="11:17">
      <c r="K13191" s="68"/>
      <c r="M13191" s="93"/>
      <c r="N13191" s="79"/>
      <c r="P13191" s="68"/>
      <c r="Q13191" s="79"/>
    </row>
    <row r="13192" spans="11:17">
      <c r="K13192" s="68"/>
      <c r="M13192" s="93"/>
      <c r="N13192" s="79"/>
      <c r="P13192" s="68"/>
      <c r="Q13192" s="79"/>
    </row>
    <row r="13193" spans="11:17">
      <c r="K13193" s="68"/>
      <c r="M13193" s="93"/>
      <c r="N13193" s="79"/>
      <c r="P13193" s="68"/>
      <c r="Q13193" s="79"/>
    </row>
    <row r="13194" spans="11:17">
      <c r="K13194" s="68"/>
      <c r="M13194" s="93"/>
      <c r="N13194" s="79"/>
      <c r="P13194" s="68"/>
      <c r="Q13194" s="79"/>
    </row>
    <row r="13195" spans="11:17">
      <c r="K13195" s="68"/>
      <c r="M13195" s="93"/>
      <c r="N13195" s="79"/>
      <c r="P13195" s="68"/>
      <c r="Q13195" s="79"/>
    </row>
    <row r="13196" spans="11:17">
      <c r="K13196" s="68"/>
      <c r="M13196" s="93"/>
      <c r="N13196" s="79"/>
      <c r="P13196" s="68"/>
      <c r="Q13196" s="79"/>
    </row>
    <row r="13197" spans="11:17">
      <c r="K13197" s="68"/>
      <c r="M13197" s="93"/>
      <c r="N13197" s="79"/>
      <c r="P13197" s="68"/>
      <c r="Q13197" s="79"/>
    </row>
    <row r="13198" spans="11:17">
      <c r="K13198" s="68"/>
      <c r="M13198" s="93"/>
      <c r="N13198" s="79"/>
      <c r="P13198" s="68"/>
      <c r="Q13198" s="79"/>
    </row>
    <row r="13199" spans="11:17">
      <c r="K13199" s="68"/>
      <c r="M13199" s="93"/>
      <c r="N13199" s="79"/>
      <c r="P13199" s="68"/>
      <c r="Q13199" s="79"/>
    </row>
    <row r="13200" spans="11:17">
      <c r="K13200" s="68"/>
      <c r="M13200" s="93"/>
      <c r="N13200" s="79"/>
      <c r="P13200" s="68"/>
      <c r="Q13200" s="79"/>
    </row>
    <row r="13201" spans="11:17">
      <c r="K13201" s="68"/>
      <c r="M13201" s="93"/>
      <c r="N13201" s="79"/>
      <c r="P13201" s="68"/>
      <c r="Q13201" s="79"/>
    </row>
    <row r="13202" spans="11:17">
      <c r="K13202" s="68"/>
      <c r="M13202" s="93"/>
      <c r="N13202" s="79"/>
      <c r="P13202" s="68"/>
      <c r="Q13202" s="79"/>
    </row>
    <row r="13203" spans="11:17">
      <c r="K13203" s="68"/>
      <c r="M13203" s="93"/>
      <c r="N13203" s="79"/>
      <c r="P13203" s="68"/>
      <c r="Q13203" s="79"/>
    </row>
    <row r="13204" spans="11:17">
      <c r="K13204" s="68"/>
      <c r="M13204" s="93"/>
      <c r="N13204" s="79"/>
      <c r="P13204" s="68"/>
      <c r="Q13204" s="79"/>
    </row>
    <row r="13205" spans="11:17">
      <c r="K13205" s="68"/>
      <c r="M13205" s="93"/>
      <c r="N13205" s="79"/>
      <c r="P13205" s="68"/>
      <c r="Q13205" s="79"/>
    </row>
    <row r="13206" spans="11:17">
      <c r="K13206" s="68"/>
      <c r="M13206" s="93"/>
      <c r="N13206" s="79"/>
      <c r="P13206" s="68"/>
      <c r="Q13206" s="79"/>
    </row>
    <row r="13207" spans="11:17">
      <c r="K13207" s="68"/>
      <c r="M13207" s="93"/>
      <c r="N13207" s="79"/>
      <c r="P13207" s="68"/>
      <c r="Q13207" s="79"/>
    </row>
    <row r="13208" spans="11:17">
      <c r="K13208" s="68"/>
      <c r="M13208" s="93"/>
      <c r="N13208" s="79"/>
      <c r="P13208" s="68"/>
      <c r="Q13208" s="79"/>
    </row>
    <row r="13209" spans="11:17">
      <c r="K13209" s="68"/>
      <c r="M13209" s="93"/>
      <c r="N13209" s="79"/>
      <c r="P13209" s="68"/>
      <c r="Q13209" s="79"/>
    </row>
    <row r="13210" spans="11:17">
      <c r="K13210" s="68"/>
      <c r="M13210" s="93"/>
      <c r="N13210" s="79"/>
      <c r="P13210" s="68"/>
      <c r="Q13210" s="79"/>
    </row>
    <row r="13211" spans="11:17">
      <c r="K13211" s="68"/>
      <c r="M13211" s="93"/>
      <c r="N13211" s="79"/>
      <c r="P13211" s="68"/>
      <c r="Q13211" s="79"/>
    </row>
    <row r="13212" spans="11:17">
      <c r="K13212" s="68"/>
      <c r="M13212" s="93"/>
      <c r="N13212" s="79"/>
      <c r="P13212" s="68"/>
      <c r="Q13212" s="79"/>
    </row>
    <row r="13213" spans="11:17">
      <c r="K13213" s="68"/>
      <c r="M13213" s="93"/>
      <c r="N13213" s="79"/>
      <c r="P13213" s="68"/>
      <c r="Q13213" s="79"/>
    </row>
    <row r="13214" spans="11:17">
      <c r="K13214" s="68"/>
      <c r="M13214" s="93"/>
      <c r="N13214" s="79"/>
      <c r="P13214" s="68"/>
      <c r="Q13214" s="79"/>
    </row>
    <row r="13215" spans="11:17">
      <c r="K13215" s="68"/>
      <c r="M13215" s="93"/>
      <c r="N13215" s="79"/>
      <c r="P13215" s="68"/>
      <c r="Q13215" s="79"/>
    </row>
    <row r="13216" spans="11:17">
      <c r="K13216" s="68"/>
      <c r="M13216" s="93"/>
      <c r="N13216" s="79"/>
      <c r="P13216" s="68"/>
      <c r="Q13216" s="79"/>
    </row>
    <row r="13217" spans="11:17">
      <c r="K13217" s="68"/>
      <c r="M13217" s="93"/>
      <c r="N13217" s="79"/>
      <c r="P13217" s="68"/>
      <c r="Q13217" s="79"/>
    </row>
    <row r="13218" spans="11:17">
      <c r="K13218" s="68"/>
      <c r="M13218" s="93"/>
      <c r="N13218" s="79"/>
      <c r="P13218" s="68"/>
      <c r="Q13218" s="79"/>
    </row>
    <row r="13219" spans="11:17">
      <c r="K13219" s="68"/>
      <c r="M13219" s="93"/>
      <c r="N13219" s="79"/>
      <c r="P13219" s="68"/>
      <c r="Q13219" s="79"/>
    </row>
    <row r="13220" spans="11:17">
      <c r="K13220" s="68"/>
      <c r="M13220" s="93"/>
      <c r="N13220" s="79"/>
      <c r="P13220" s="68"/>
      <c r="Q13220" s="79"/>
    </row>
    <row r="13221" spans="11:17">
      <c r="K13221" s="68"/>
      <c r="M13221" s="93"/>
      <c r="N13221" s="79"/>
      <c r="P13221" s="68"/>
      <c r="Q13221" s="79"/>
    </row>
    <row r="13222" spans="11:17">
      <c r="K13222" s="68"/>
      <c r="M13222" s="93"/>
      <c r="N13222" s="79"/>
      <c r="P13222" s="68"/>
      <c r="Q13222" s="79"/>
    </row>
    <row r="13223" spans="11:17">
      <c r="K13223" s="68"/>
      <c r="M13223" s="93"/>
      <c r="N13223" s="79"/>
      <c r="P13223" s="68"/>
      <c r="Q13223" s="79"/>
    </row>
    <row r="13224" spans="11:17">
      <c r="K13224" s="68"/>
      <c r="M13224" s="93"/>
      <c r="N13224" s="79"/>
      <c r="P13224" s="68"/>
      <c r="Q13224" s="79"/>
    </row>
    <row r="13225" spans="11:17">
      <c r="K13225" s="68"/>
      <c r="M13225" s="93"/>
      <c r="N13225" s="79"/>
      <c r="P13225" s="68"/>
      <c r="Q13225" s="79"/>
    </row>
    <row r="13226" spans="11:17">
      <c r="K13226" s="68"/>
      <c r="M13226" s="93"/>
      <c r="N13226" s="79"/>
      <c r="P13226" s="68"/>
      <c r="Q13226" s="79"/>
    </row>
    <row r="13227" spans="11:17">
      <c r="K13227" s="68"/>
      <c r="M13227" s="93"/>
      <c r="N13227" s="79"/>
      <c r="P13227" s="68"/>
      <c r="Q13227" s="79"/>
    </row>
    <row r="13228" spans="11:17">
      <c r="K13228" s="68"/>
      <c r="M13228" s="93"/>
      <c r="N13228" s="79"/>
      <c r="P13228" s="68"/>
      <c r="Q13228" s="79"/>
    </row>
    <row r="13229" spans="11:17">
      <c r="K13229" s="68"/>
      <c r="M13229" s="93"/>
      <c r="N13229" s="79"/>
      <c r="P13229" s="68"/>
      <c r="Q13229" s="79"/>
    </row>
    <row r="13230" spans="11:17">
      <c r="K13230" s="68"/>
      <c r="M13230" s="93"/>
      <c r="N13230" s="79"/>
      <c r="P13230" s="68"/>
      <c r="Q13230" s="79"/>
    </row>
    <row r="13231" spans="11:17">
      <c r="K13231" s="68"/>
      <c r="M13231" s="93"/>
      <c r="N13231" s="79"/>
      <c r="P13231" s="68"/>
      <c r="Q13231" s="79"/>
    </row>
    <row r="13232" spans="11:17">
      <c r="K13232" s="68"/>
      <c r="M13232" s="93"/>
      <c r="N13232" s="79"/>
      <c r="P13232" s="68"/>
      <c r="Q13232" s="79"/>
    </row>
    <row r="13233" spans="11:17">
      <c r="K13233" s="68"/>
      <c r="M13233" s="93"/>
      <c r="N13233" s="79"/>
      <c r="P13233" s="68"/>
      <c r="Q13233" s="79"/>
    </row>
    <row r="13234" spans="11:17">
      <c r="K13234" s="68"/>
      <c r="M13234" s="93"/>
      <c r="N13234" s="79"/>
      <c r="P13234" s="68"/>
      <c r="Q13234" s="79"/>
    </row>
    <row r="13235" spans="11:17">
      <c r="K13235" s="68"/>
      <c r="M13235" s="93"/>
      <c r="N13235" s="79"/>
      <c r="P13235" s="68"/>
      <c r="Q13235" s="79"/>
    </row>
    <row r="13236" spans="11:17">
      <c r="K13236" s="68"/>
      <c r="M13236" s="93"/>
      <c r="N13236" s="79"/>
      <c r="P13236" s="68"/>
      <c r="Q13236" s="79"/>
    </row>
    <row r="13237" spans="11:17">
      <c r="K13237" s="68"/>
      <c r="M13237" s="93"/>
      <c r="N13237" s="79"/>
      <c r="P13237" s="68"/>
      <c r="Q13237" s="79"/>
    </row>
    <row r="13238" spans="11:17">
      <c r="K13238" s="68"/>
      <c r="M13238" s="93"/>
      <c r="N13238" s="79"/>
      <c r="P13238" s="68"/>
      <c r="Q13238" s="79"/>
    </row>
    <row r="13239" spans="11:17">
      <c r="K13239" s="68"/>
      <c r="M13239" s="93"/>
      <c r="N13239" s="79"/>
      <c r="P13239" s="68"/>
      <c r="Q13239" s="79"/>
    </row>
    <row r="13240" spans="11:17">
      <c r="K13240" s="68"/>
      <c r="M13240" s="93"/>
      <c r="N13240" s="79"/>
      <c r="P13240" s="68"/>
      <c r="Q13240" s="79"/>
    </row>
    <row r="13241" spans="11:17">
      <c r="K13241" s="68"/>
      <c r="M13241" s="93"/>
      <c r="N13241" s="79"/>
      <c r="P13241" s="68"/>
      <c r="Q13241" s="79"/>
    </row>
    <row r="13242" spans="11:17">
      <c r="K13242" s="68"/>
      <c r="M13242" s="93"/>
      <c r="N13242" s="79"/>
      <c r="P13242" s="68"/>
      <c r="Q13242" s="79"/>
    </row>
    <row r="13243" spans="11:17">
      <c r="K13243" s="68"/>
      <c r="M13243" s="93"/>
      <c r="N13243" s="79"/>
      <c r="P13243" s="68"/>
      <c r="Q13243" s="79"/>
    </row>
    <row r="13244" spans="11:17">
      <c r="K13244" s="68"/>
      <c r="M13244" s="93"/>
      <c r="N13244" s="79"/>
      <c r="P13244" s="68"/>
      <c r="Q13244" s="79"/>
    </row>
    <row r="13245" spans="11:17">
      <c r="K13245" s="68"/>
      <c r="M13245" s="93"/>
      <c r="N13245" s="79"/>
      <c r="P13245" s="68"/>
      <c r="Q13245" s="79"/>
    </row>
    <row r="13246" spans="11:17">
      <c r="K13246" s="68"/>
      <c r="M13246" s="93"/>
      <c r="N13246" s="79"/>
      <c r="P13246" s="68"/>
      <c r="Q13246" s="79"/>
    </row>
    <row r="13247" spans="11:17">
      <c r="K13247" s="68"/>
      <c r="M13247" s="93"/>
      <c r="N13247" s="79"/>
      <c r="P13247" s="68"/>
      <c r="Q13247" s="79"/>
    </row>
    <row r="13248" spans="11:17">
      <c r="K13248" s="68"/>
      <c r="M13248" s="93"/>
      <c r="N13248" s="79"/>
      <c r="P13248" s="68"/>
      <c r="Q13248" s="79"/>
    </row>
    <row r="13249" spans="11:17">
      <c r="K13249" s="68"/>
      <c r="M13249" s="93"/>
      <c r="N13249" s="79"/>
      <c r="P13249" s="68"/>
      <c r="Q13249" s="79"/>
    </row>
    <row r="13250" spans="11:17">
      <c r="K13250" s="68"/>
      <c r="M13250" s="93"/>
      <c r="N13250" s="79"/>
      <c r="P13250" s="68"/>
      <c r="Q13250" s="79"/>
    </row>
    <row r="13251" spans="11:17">
      <c r="K13251" s="68"/>
      <c r="M13251" s="93"/>
      <c r="N13251" s="79"/>
      <c r="P13251" s="68"/>
      <c r="Q13251" s="79"/>
    </row>
    <row r="13252" spans="11:17">
      <c r="K13252" s="68"/>
      <c r="M13252" s="93"/>
      <c r="N13252" s="79"/>
      <c r="P13252" s="68"/>
      <c r="Q13252" s="79"/>
    </row>
    <row r="13253" spans="11:17">
      <c r="K13253" s="68"/>
      <c r="M13253" s="93"/>
      <c r="N13253" s="79"/>
      <c r="P13253" s="68"/>
      <c r="Q13253" s="79"/>
    </row>
    <row r="13254" spans="11:17">
      <c r="K13254" s="68"/>
      <c r="M13254" s="93"/>
      <c r="N13254" s="79"/>
      <c r="P13254" s="68"/>
      <c r="Q13254" s="79"/>
    </row>
    <row r="13255" spans="11:17">
      <c r="K13255" s="68"/>
      <c r="M13255" s="93"/>
      <c r="N13255" s="79"/>
      <c r="P13255" s="68"/>
      <c r="Q13255" s="79"/>
    </row>
    <row r="13256" spans="11:17">
      <c r="K13256" s="68"/>
      <c r="M13256" s="93"/>
      <c r="N13256" s="79"/>
      <c r="P13256" s="68"/>
      <c r="Q13256" s="79"/>
    </row>
    <row r="13257" spans="11:17">
      <c r="K13257" s="68"/>
      <c r="M13257" s="93"/>
      <c r="N13257" s="79"/>
      <c r="P13257" s="68"/>
      <c r="Q13257" s="79"/>
    </row>
    <row r="13258" spans="11:17">
      <c r="K13258" s="68"/>
      <c r="M13258" s="93"/>
      <c r="N13258" s="79"/>
      <c r="P13258" s="68"/>
      <c r="Q13258" s="79"/>
    </row>
    <row r="13259" spans="11:17">
      <c r="K13259" s="68"/>
      <c r="M13259" s="93"/>
      <c r="N13259" s="79"/>
      <c r="P13259" s="68"/>
      <c r="Q13259" s="79"/>
    </row>
    <row r="13260" spans="11:17">
      <c r="K13260" s="68"/>
      <c r="M13260" s="93"/>
      <c r="N13260" s="79"/>
      <c r="P13260" s="68"/>
      <c r="Q13260" s="79"/>
    </row>
    <row r="13261" spans="11:17">
      <c r="K13261" s="68"/>
      <c r="M13261" s="93"/>
      <c r="N13261" s="79"/>
      <c r="P13261" s="68"/>
      <c r="Q13261" s="79"/>
    </row>
    <row r="13262" spans="11:17">
      <c r="K13262" s="68"/>
      <c r="M13262" s="93"/>
      <c r="N13262" s="79"/>
      <c r="P13262" s="68"/>
      <c r="Q13262" s="79"/>
    </row>
    <row r="13263" spans="11:17">
      <c r="K13263" s="68"/>
      <c r="M13263" s="93"/>
      <c r="N13263" s="79"/>
      <c r="P13263" s="68"/>
      <c r="Q13263" s="79"/>
    </row>
    <row r="13264" spans="11:17">
      <c r="K13264" s="68"/>
      <c r="M13264" s="93"/>
      <c r="N13264" s="79"/>
      <c r="P13264" s="68"/>
      <c r="Q13264" s="79"/>
    </row>
    <row r="13265" spans="11:17">
      <c r="K13265" s="68"/>
      <c r="M13265" s="93"/>
      <c r="N13265" s="79"/>
      <c r="P13265" s="68"/>
      <c r="Q13265" s="79"/>
    </row>
    <row r="13266" spans="11:17">
      <c r="K13266" s="68"/>
      <c r="M13266" s="93"/>
      <c r="N13266" s="79"/>
      <c r="P13266" s="68"/>
      <c r="Q13266" s="79"/>
    </row>
    <row r="13267" spans="11:17">
      <c r="K13267" s="68"/>
      <c r="M13267" s="93"/>
      <c r="N13267" s="79"/>
      <c r="P13267" s="68"/>
      <c r="Q13267" s="79"/>
    </row>
    <row r="13268" spans="11:17">
      <c r="K13268" s="68"/>
      <c r="M13268" s="93"/>
      <c r="N13268" s="79"/>
      <c r="P13268" s="68"/>
      <c r="Q13268" s="79"/>
    </row>
    <row r="13269" spans="11:17">
      <c r="K13269" s="68"/>
      <c r="M13269" s="93"/>
      <c r="N13269" s="79"/>
      <c r="P13269" s="68"/>
      <c r="Q13269" s="79"/>
    </row>
    <row r="13270" spans="11:17">
      <c r="K13270" s="68"/>
      <c r="M13270" s="93"/>
      <c r="N13270" s="79"/>
      <c r="P13270" s="68"/>
      <c r="Q13270" s="79"/>
    </row>
    <row r="13271" spans="11:17">
      <c r="K13271" s="68"/>
      <c r="M13271" s="93"/>
      <c r="N13271" s="79"/>
      <c r="P13271" s="68"/>
      <c r="Q13271" s="79"/>
    </row>
    <row r="13272" spans="11:17">
      <c r="K13272" s="68"/>
      <c r="M13272" s="93"/>
      <c r="N13272" s="79"/>
      <c r="P13272" s="68"/>
      <c r="Q13272" s="79"/>
    </row>
    <row r="13273" spans="11:17">
      <c r="K13273" s="68"/>
      <c r="M13273" s="93"/>
      <c r="N13273" s="79"/>
      <c r="P13273" s="68"/>
      <c r="Q13273" s="79"/>
    </row>
    <row r="13274" spans="11:17">
      <c r="K13274" s="68"/>
      <c r="M13274" s="93"/>
      <c r="N13274" s="79"/>
      <c r="P13274" s="68"/>
      <c r="Q13274" s="79"/>
    </row>
    <row r="13275" spans="11:17">
      <c r="K13275" s="68"/>
      <c r="M13275" s="93"/>
      <c r="N13275" s="79"/>
      <c r="P13275" s="68"/>
      <c r="Q13275" s="79"/>
    </row>
    <row r="13276" spans="11:17">
      <c r="K13276" s="68"/>
      <c r="M13276" s="93"/>
      <c r="N13276" s="79"/>
      <c r="P13276" s="68"/>
      <c r="Q13276" s="79"/>
    </row>
    <row r="13277" spans="11:17">
      <c r="K13277" s="68"/>
      <c r="M13277" s="93"/>
      <c r="N13277" s="79"/>
      <c r="P13277" s="68"/>
      <c r="Q13277" s="79"/>
    </row>
    <row r="13278" spans="11:17">
      <c r="K13278" s="68"/>
      <c r="M13278" s="93"/>
      <c r="N13278" s="79"/>
      <c r="P13278" s="68"/>
      <c r="Q13278" s="79"/>
    </row>
    <row r="13279" spans="11:17">
      <c r="K13279" s="68"/>
      <c r="M13279" s="93"/>
      <c r="N13279" s="79"/>
      <c r="P13279" s="68"/>
      <c r="Q13279" s="79"/>
    </row>
    <row r="13280" spans="11:17">
      <c r="K13280" s="68"/>
      <c r="M13280" s="93"/>
      <c r="N13280" s="79"/>
      <c r="P13280" s="68"/>
      <c r="Q13280" s="79"/>
    </row>
    <row r="13281" spans="11:17">
      <c r="K13281" s="68"/>
      <c r="M13281" s="93"/>
      <c r="N13281" s="79"/>
      <c r="P13281" s="68"/>
      <c r="Q13281" s="79"/>
    </row>
    <row r="13282" spans="11:17">
      <c r="K13282" s="68"/>
      <c r="M13282" s="93"/>
      <c r="N13282" s="79"/>
      <c r="P13282" s="68"/>
      <c r="Q13282" s="79"/>
    </row>
    <row r="13283" spans="11:17">
      <c r="K13283" s="68"/>
      <c r="M13283" s="93"/>
      <c r="N13283" s="79"/>
      <c r="P13283" s="68"/>
      <c r="Q13283" s="79"/>
    </row>
    <row r="13284" spans="11:17">
      <c r="K13284" s="68"/>
      <c r="M13284" s="93"/>
      <c r="N13284" s="79"/>
      <c r="P13284" s="68"/>
      <c r="Q13284" s="79"/>
    </row>
    <row r="13285" spans="11:17">
      <c r="K13285" s="68"/>
      <c r="M13285" s="93"/>
      <c r="N13285" s="79"/>
      <c r="P13285" s="68"/>
      <c r="Q13285" s="79"/>
    </row>
    <row r="13286" spans="11:17">
      <c r="K13286" s="68"/>
      <c r="M13286" s="93"/>
      <c r="N13286" s="79"/>
      <c r="P13286" s="68"/>
      <c r="Q13286" s="79"/>
    </row>
    <row r="13287" spans="11:17">
      <c r="K13287" s="68"/>
      <c r="M13287" s="93"/>
      <c r="N13287" s="79"/>
      <c r="P13287" s="68"/>
      <c r="Q13287" s="79"/>
    </row>
    <row r="13288" spans="11:17">
      <c r="K13288" s="68"/>
      <c r="M13288" s="93"/>
      <c r="N13288" s="79"/>
      <c r="P13288" s="68"/>
      <c r="Q13288" s="79"/>
    </row>
    <row r="13289" spans="11:17">
      <c r="K13289" s="68"/>
      <c r="M13289" s="93"/>
      <c r="N13289" s="79"/>
      <c r="P13289" s="68"/>
      <c r="Q13289" s="79"/>
    </row>
    <row r="13290" spans="11:17">
      <c r="K13290" s="68"/>
      <c r="M13290" s="93"/>
      <c r="N13290" s="79"/>
      <c r="P13290" s="68"/>
      <c r="Q13290" s="79"/>
    </row>
    <row r="13291" spans="11:17">
      <c r="K13291" s="68"/>
      <c r="M13291" s="93"/>
      <c r="N13291" s="79"/>
      <c r="P13291" s="68"/>
      <c r="Q13291" s="79"/>
    </row>
    <row r="13292" spans="11:17">
      <c r="K13292" s="68"/>
      <c r="M13292" s="93"/>
      <c r="N13292" s="79"/>
      <c r="P13292" s="68"/>
      <c r="Q13292" s="79"/>
    </row>
    <row r="13293" spans="11:17">
      <c r="K13293" s="68"/>
      <c r="M13293" s="93"/>
      <c r="N13293" s="79"/>
      <c r="P13293" s="68"/>
      <c r="Q13293" s="79"/>
    </row>
    <row r="13294" spans="11:17">
      <c r="K13294" s="68"/>
      <c r="M13294" s="93"/>
      <c r="N13294" s="79"/>
      <c r="P13294" s="68"/>
      <c r="Q13294" s="79"/>
    </row>
    <row r="13295" spans="11:17">
      <c r="K13295" s="68"/>
      <c r="M13295" s="93"/>
      <c r="N13295" s="79"/>
      <c r="P13295" s="68"/>
      <c r="Q13295" s="79"/>
    </row>
    <row r="13296" spans="11:17">
      <c r="K13296" s="68"/>
      <c r="M13296" s="93"/>
      <c r="N13296" s="79"/>
      <c r="P13296" s="68"/>
      <c r="Q13296" s="79"/>
    </row>
    <row r="13297" spans="11:17">
      <c r="K13297" s="68"/>
      <c r="M13297" s="93"/>
      <c r="N13297" s="79"/>
      <c r="P13297" s="68"/>
      <c r="Q13297" s="79"/>
    </row>
    <row r="13298" spans="11:17">
      <c r="K13298" s="68"/>
      <c r="M13298" s="93"/>
      <c r="N13298" s="79"/>
      <c r="P13298" s="68"/>
      <c r="Q13298" s="79"/>
    </row>
    <row r="13299" spans="11:17">
      <c r="K13299" s="68"/>
      <c r="M13299" s="93"/>
      <c r="N13299" s="79"/>
      <c r="P13299" s="68"/>
      <c r="Q13299" s="79"/>
    </row>
    <row r="13300" spans="11:17">
      <c r="K13300" s="68"/>
      <c r="M13300" s="93"/>
      <c r="N13300" s="79"/>
      <c r="P13300" s="68"/>
      <c r="Q13300" s="79"/>
    </row>
    <row r="13301" spans="11:17">
      <c r="K13301" s="68"/>
      <c r="M13301" s="93"/>
      <c r="N13301" s="79"/>
      <c r="P13301" s="68"/>
      <c r="Q13301" s="79"/>
    </row>
    <row r="13302" spans="11:17">
      <c r="K13302" s="68"/>
      <c r="M13302" s="93"/>
      <c r="N13302" s="79"/>
      <c r="P13302" s="68"/>
      <c r="Q13302" s="79"/>
    </row>
    <row r="13303" spans="11:17">
      <c r="K13303" s="68"/>
      <c r="M13303" s="93"/>
      <c r="N13303" s="79"/>
      <c r="P13303" s="68"/>
      <c r="Q13303" s="79"/>
    </row>
    <row r="13304" spans="11:17">
      <c r="K13304" s="68"/>
      <c r="M13304" s="93"/>
      <c r="N13304" s="79"/>
      <c r="P13304" s="68"/>
      <c r="Q13304" s="79"/>
    </row>
    <row r="13305" spans="11:17">
      <c r="K13305" s="68"/>
      <c r="M13305" s="93"/>
      <c r="N13305" s="79"/>
      <c r="P13305" s="68"/>
      <c r="Q13305" s="79"/>
    </row>
    <row r="13306" spans="11:17">
      <c r="K13306" s="68"/>
      <c r="M13306" s="93"/>
      <c r="N13306" s="79"/>
      <c r="P13306" s="68"/>
      <c r="Q13306" s="79"/>
    </row>
    <row r="13307" spans="11:17">
      <c r="K13307" s="68"/>
      <c r="M13307" s="93"/>
      <c r="N13307" s="79"/>
      <c r="P13307" s="68"/>
      <c r="Q13307" s="79"/>
    </row>
    <row r="13308" spans="11:17">
      <c r="K13308" s="68"/>
      <c r="M13308" s="93"/>
      <c r="N13308" s="79"/>
      <c r="P13308" s="68"/>
      <c r="Q13308" s="79"/>
    </row>
    <row r="13309" spans="11:17">
      <c r="K13309" s="68"/>
      <c r="M13309" s="93"/>
      <c r="N13309" s="79"/>
      <c r="P13309" s="68"/>
      <c r="Q13309" s="79"/>
    </row>
    <row r="13310" spans="11:17">
      <c r="K13310" s="68"/>
      <c r="M13310" s="93"/>
      <c r="N13310" s="79"/>
      <c r="P13310" s="68"/>
      <c r="Q13310" s="79"/>
    </row>
    <row r="13311" spans="11:17">
      <c r="K13311" s="68"/>
      <c r="M13311" s="93"/>
      <c r="N13311" s="79"/>
      <c r="P13311" s="68"/>
      <c r="Q13311" s="79"/>
    </row>
    <row r="13312" spans="11:17">
      <c r="K13312" s="68"/>
      <c r="M13312" s="93"/>
      <c r="N13312" s="79"/>
      <c r="P13312" s="68"/>
      <c r="Q13312" s="79"/>
    </row>
    <row r="13313" spans="11:17">
      <c r="K13313" s="68"/>
      <c r="M13313" s="93"/>
      <c r="N13313" s="79"/>
      <c r="P13313" s="68"/>
      <c r="Q13313" s="79"/>
    </row>
    <row r="13314" spans="11:17">
      <c r="K13314" s="68"/>
      <c r="M13314" s="93"/>
      <c r="N13314" s="79"/>
      <c r="P13314" s="68"/>
      <c r="Q13314" s="79"/>
    </row>
    <row r="13315" spans="11:17">
      <c r="K13315" s="68"/>
      <c r="M13315" s="93"/>
      <c r="N13315" s="79"/>
      <c r="P13315" s="68"/>
      <c r="Q13315" s="79"/>
    </row>
    <row r="13316" spans="11:17">
      <c r="K13316" s="68"/>
      <c r="M13316" s="93"/>
      <c r="N13316" s="79"/>
      <c r="P13316" s="68"/>
      <c r="Q13316" s="79"/>
    </row>
    <row r="13317" spans="11:17">
      <c r="K13317" s="68"/>
      <c r="M13317" s="93"/>
      <c r="N13317" s="79"/>
      <c r="P13317" s="68"/>
      <c r="Q13317" s="79"/>
    </row>
    <row r="13318" spans="11:17">
      <c r="K13318" s="68"/>
      <c r="M13318" s="93"/>
      <c r="N13318" s="79"/>
      <c r="P13318" s="68"/>
      <c r="Q13318" s="79"/>
    </row>
    <row r="13319" spans="11:17">
      <c r="K13319" s="68"/>
      <c r="M13319" s="93"/>
      <c r="N13319" s="79"/>
      <c r="P13319" s="68"/>
      <c r="Q13319" s="79"/>
    </row>
    <row r="13320" spans="11:17">
      <c r="K13320" s="68"/>
      <c r="M13320" s="93"/>
      <c r="N13320" s="79"/>
      <c r="P13320" s="68"/>
      <c r="Q13320" s="79"/>
    </row>
    <row r="13321" spans="11:17">
      <c r="K13321" s="68"/>
      <c r="M13321" s="93"/>
      <c r="N13321" s="79"/>
      <c r="P13321" s="68"/>
      <c r="Q13321" s="79"/>
    </row>
    <row r="13322" spans="11:17">
      <c r="K13322" s="68"/>
      <c r="M13322" s="93"/>
      <c r="N13322" s="79"/>
      <c r="P13322" s="68"/>
      <c r="Q13322" s="79"/>
    </row>
    <row r="13323" spans="11:17">
      <c r="K13323" s="68"/>
      <c r="M13323" s="93"/>
      <c r="N13323" s="79"/>
      <c r="P13323" s="68"/>
      <c r="Q13323" s="79"/>
    </row>
    <row r="13324" spans="11:17">
      <c r="K13324" s="68"/>
      <c r="M13324" s="93"/>
      <c r="N13324" s="79"/>
      <c r="P13324" s="68"/>
      <c r="Q13324" s="79"/>
    </row>
    <row r="13325" spans="11:17">
      <c r="K13325" s="68"/>
      <c r="M13325" s="93"/>
      <c r="N13325" s="79"/>
      <c r="P13325" s="68"/>
      <c r="Q13325" s="79"/>
    </row>
    <row r="13326" spans="11:17">
      <c r="K13326" s="68"/>
      <c r="M13326" s="93"/>
      <c r="N13326" s="79"/>
      <c r="P13326" s="68"/>
      <c r="Q13326" s="79"/>
    </row>
    <row r="13327" spans="11:17">
      <c r="K13327" s="68"/>
      <c r="M13327" s="93"/>
      <c r="N13327" s="79"/>
      <c r="P13327" s="68"/>
      <c r="Q13327" s="79"/>
    </row>
    <row r="13328" spans="11:17">
      <c r="K13328" s="68"/>
      <c r="M13328" s="93"/>
      <c r="N13328" s="79"/>
      <c r="P13328" s="68"/>
      <c r="Q13328" s="79"/>
    </row>
    <row r="13329" spans="11:17">
      <c r="K13329" s="68"/>
      <c r="M13329" s="93"/>
      <c r="N13329" s="79"/>
      <c r="P13329" s="68"/>
      <c r="Q13329" s="79"/>
    </row>
    <row r="13330" spans="11:17">
      <c r="K13330" s="68"/>
      <c r="M13330" s="93"/>
      <c r="N13330" s="79"/>
      <c r="P13330" s="68"/>
      <c r="Q13330" s="79"/>
    </row>
    <row r="13331" spans="11:17">
      <c r="K13331" s="68"/>
      <c r="M13331" s="93"/>
      <c r="N13331" s="79"/>
      <c r="P13331" s="68"/>
      <c r="Q13331" s="79"/>
    </row>
    <row r="13332" spans="11:17">
      <c r="K13332" s="68"/>
      <c r="M13332" s="93"/>
      <c r="N13332" s="79"/>
      <c r="P13332" s="68"/>
      <c r="Q13332" s="79"/>
    </row>
    <row r="13333" spans="11:17">
      <c r="K13333" s="68"/>
      <c r="M13333" s="93"/>
      <c r="N13333" s="79"/>
      <c r="P13333" s="68"/>
      <c r="Q13333" s="79"/>
    </row>
    <row r="13334" spans="11:17">
      <c r="K13334" s="68"/>
      <c r="M13334" s="93"/>
      <c r="N13334" s="79"/>
      <c r="P13334" s="68"/>
      <c r="Q13334" s="79"/>
    </row>
    <row r="13335" spans="11:17">
      <c r="K13335" s="68"/>
      <c r="M13335" s="93"/>
      <c r="N13335" s="79"/>
      <c r="P13335" s="68"/>
      <c r="Q13335" s="79"/>
    </row>
    <row r="13336" spans="11:17">
      <c r="K13336" s="68"/>
      <c r="M13336" s="93"/>
      <c r="N13336" s="79"/>
      <c r="P13336" s="68"/>
      <c r="Q13336" s="79"/>
    </row>
    <row r="13337" spans="11:17">
      <c r="K13337" s="68"/>
      <c r="M13337" s="93"/>
      <c r="N13337" s="79"/>
      <c r="P13337" s="68"/>
      <c r="Q13337" s="79"/>
    </row>
    <row r="13338" spans="11:17">
      <c r="K13338" s="68"/>
      <c r="M13338" s="93"/>
      <c r="N13338" s="79"/>
      <c r="P13338" s="68"/>
      <c r="Q13338" s="79"/>
    </row>
    <row r="13339" spans="11:17">
      <c r="K13339" s="68"/>
      <c r="M13339" s="93"/>
      <c r="N13339" s="79"/>
      <c r="P13339" s="68"/>
      <c r="Q13339" s="79"/>
    </row>
    <row r="13340" spans="11:17">
      <c r="K13340" s="68"/>
      <c r="M13340" s="93"/>
      <c r="N13340" s="79"/>
      <c r="P13340" s="68"/>
      <c r="Q13340" s="79"/>
    </row>
    <row r="13341" spans="11:17">
      <c r="K13341" s="68"/>
      <c r="M13341" s="93"/>
      <c r="N13341" s="79"/>
      <c r="P13341" s="68"/>
      <c r="Q13341" s="79"/>
    </row>
    <row r="13342" spans="11:17">
      <c r="K13342" s="68"/>
      <c r="M13342" s="93"/>
      <c r="N13342" s="79"/>
      <c r="P13342" s="68"/>
      <c r="Q13342" s="79"/>
    </row>
    <row r="13343" spans="11:17">
      <c r="K13343" s="68"/>
      <c r="M13343" s="93"/>
      <c r="N13343" s="79"/>
      <c r="P13343" s="68"/>
      <c r="Q13343" s="79"/>
    </row>
    <row r="13344" spans="11:17">
      <c r="K13344" s="68"/>
      <c r="M13344" s="93"/>
      <c r="N13344" s="79"/>
      <c r="P13344" s="68"/>
      <c r="Q13344" s="79"/>
    </row>
    <row r="13345" spans="11:17">
      <c r="K13345" s="68"/>
      <c r="M13345" s="93"/>
      <c r="N13345" s="79"/>
      <c r="P13345" s="68"/>
      <c r="Q13345" s="79"/>
    </row>
    <row r="13346" spans="11:17">
      <c r="K13346" s="68"/>
      <c r="M13346" s="93"/>
      <c r="N13346" s="79"/>
      <c r="P13346" s="68"/>
      <c r="Q13346" s="79"/>
    </row>
    <row r="13347" spans="11:17">
      <c r="K13347" s="68"/>
      <c r="M13347" s="93"/>
      <c r="N13347" s="79"/>
      <c r="P13347" s="68"/>
      <c r="Q13347" s="79"/>
    </row>
    <row r="13348" spans="11:17">
      <c r="K13348" s="68"/>
      <c r="M13348" s="93"/>
      <c r="N13348" s="79"/>
      <c r="P13348" s="68"/>
      <c r="Q13348" s="79"/>
    </row>
    <row r="13349" spans="11:17">
      <c r="K13349" s="68"/>
      <c r="M13349" s="93"/>
      <c r="N13349" s="79"/>
      <c r="P13349" s="68"/>
      <c r="Q13349" s="79"/>
    </row>
    <row r="13350" spans="11:17">
      <c r="K13350" s="68"/>
      <c r="M13350" s="93"/>
      <c r="N13350" s="79"/>
      <c r="P13350" s="68"/>
      <c r="Q13350" s="79"/>
    </row>
    <row r="13351" spans="11:17">
      <c r="K13351" s="68"/>
      <c r="M13351" s="93"/>
      <c r="N13351" s="79"/>
      <c r="P13351" s="68"/>
      <c r="Q13351" s="79"/>
    </row>
    <row r="13352" spans="11:17">
      <c r="K13352" s="68"/>
      <c r="M13352" s="93"/>
      <c r="N13352" s="79"/>
      <c r="P13352" s="68"/>
      <c r="Q13352" s="79"/>
    </row>
    <row r="13353" spans="11:17">
      <c r="K13353" s="68"/>
      <c r="M13353" s="93"/>
      <c r="N13353" s="79"/>
      <c r="P13353" s="68"/>
      <c r="Q13353" s="79"/>
    </row>
    <row r="13354" spans="11:17">
      <c r="K13354" s="68"/>
      <c r="M13354" s="93"/>
      <c r="N13354" s="79"/>
      <c r="P13354" s="68"/>
      <c r="Q13354" s="79"/>
    </row>
    <row r="13355" spans="11:17">
      <c r="K13355" s="68"/>
      <c r="M13355" s="93"/>
      <c r="N13355" s="79"/>
      <c r="P13355" s="68"/>
      <c r="Q13355" s="79"/>
    </row>
    <row r="13356" spans="11:17">
      <c r="K13356" s="68"/>
      <c r="M13356" s="93"/>
      <c r="N13356" s="79"/>
      <c r="P13356" s="68"/>
      <c r="Q13356" s="79"/>
    </row>
    <row r="13357" spans="11:17">
      <c r="K13357" s="68"/>
      <c r="M13357" s="93"/>
      <c r="N13357" s="79"/>
      <c r="P13357" s="68"/>
      <c r="Q13357" s="79"/>
    </row>
    <row r="13358" spans="11:17">
      <c r="K13358" s="68"/>
      <c r="M13358" s="93"/>
      <c r="N13358" s="79"/>
      <c r="P13358" s="68"/>
      <c r="Q13358" s="79"/>
    </row>
    <row r="13359" spans="11:17">
      <c r="K13359" s="68"/>
      <c r="M13359" s="93"/>
      <c r="N13359" s="79"/>
      <c r="P13359" s="68"/>
      <c r="Q13359" s="79"/>
    </row>
    <row r="13360" spans="11:17">
      <c r="K13360" s="68"/>
      <c r="M13360" s="93"/>
      <c r="N13360" s="79"/>
      <c r="P13360" s="68"/>
      <c r="Q13360" s="79"/>
    </row>
    <row r="13361" spans="11:17">
      <c r="K13361" s="68"/>
      <c r="M13361" s="93"/>
      <c r="N13361" s="79"/>
      <c r="P13361" s="68"/>
      <c r="Q13361" s="79"/>
    </row>
    <row r="13362" spans="11:17">
      <c r="K13362" s="68"/>
      <c r="M13362" s="93"/>
      <c r="N13362" s="79"/>
      <c r="P13362" s="68"/>
      <c r="Q13362" s="79"/>
    </row>
    <row r="13363" spans="11:17">
      <c r="K13363" s="68"/>
      <c r="M13363" s="93"/>
      <c r="N13363" s="79"/>
      <c r="P13363" s="68"/>
      <c r="Q13363" s="79"/>
    </row>
    <row r="13364" spans="11:17">
      <c r="K13364" s="68"/>
      <c r="M13364" s="93"/>
      <c r="N13364" s="79"/>
      <c r="P13364" s="68"/>
      <c r="Q13364" s="79"/>
    </row>
    <row r="13365" spans="11:17">
      <c r="K13365" s="68"/>
      <c r="M13365" s="93"/>
      <c r="N13365" s="79"/>
      <c r="P13365" s="68"/>
      <c r="Q13365" s="79"/>
    </row>
    <row r="13366" spans="11:17">
      <c r="K13366" s="68"/>
      <c r="M13366" s="93"/>
      <c r="N13366" s="79"/>
      <c r="P13366" s="68"/>
      <c r="Q13366" s="79"/>
    </row>
    <row r="13367" spans="11:17">
      <c r="K13367" s="68"/>
      <c r="M13367" s="93"/>
      <c r="N13367" s="79"/>
      <c r="P13367" s="68"/>
      <c r="Q13367" s="79"/>
    </row>
    <row r="13368" spans="11:17">
      <c r="K13368" s="68"/>
      <c r="M13368" s="93"/>
      <c r="N13368" s="79"/>
      <c r="P13368" s="68"/>
      <c r="Q13368" s="79"/>
    </row>
    <row r="13369" spans="11:17">
      <c r="K13369" s="68"/>
      <c r="M13369" s="93"/>
      <c r="N13369" s="79"/>
      <c r="P13369" s="68"/>
      <c r="Q13369" s="79"/>
    </row>
    <row r="13370" spans="11:17">
      <c r="K13370" s="68"/>
      <c r="M13370" s="93"/>
      <c r="N13370" s="79"/>
      <c r="P13370" s="68"/>
      <c r="Q13370" s="79"/>
    </row>
    <row r="13371" spans="11:17">
      <c r="K13371" s="68"/>
      <c r="M13371" s="93"/>
      <c r="N13371" s="79"/>
      <c r="P13371" s="68"/>
      <c r="Q13371" s="79"/>
    </row>
    <row r="13372" spans="11:17">
      <c r="K13372" s="68"/>
      <c r="M13372" s="93"/>
      <c r="N13372" s="79"/>
      <c r="P13372" s="68"/>
      <c r="Q13372" s="79"/>
    </row>
    <row r="13373" spans="11:17">
      <c r="K13373" s="68"/>
      <c r="M13373" s="93"/>
      <c r="N13373" s="79"/>
      <c r="P13373" s="68"/>
      <c r="Q13373" s="79"/>
    </row>
    <row r="13374" spans="11:17">
      <c r="K13374" s="68"/>
      <c r="M13374" s="93"/>
      <c r="N13374" s="79"/>
      <c r="P13374" s="68"/>
      <c r="Q13374" s="79"/>
    </row>
    <row r="13375" spans="11:17">
      <c r="K13375" s="68"/>
      <c r="M13375" s="93"/>
      <c r="N13375" s="79"/>
      <c r="P13375" s="68"/>
      <c r="Q13375" s="79"/>
    </row>
    <row r="13376" spans="11:17">
      <c r="K13376" s="68"/>
      <c r="M13376" s="93"/>
      <c r="N13376" s="79"/>
      <c r="P13376" s="68"/>
      <c r="Q13376" s="79"/>
    </row>
    <row r="13377" spans="11:17">
      <c r="K13377" s="68"/>
      <c r="M13377" s="93"/>
      <c r="N13377" s="79"/>
      <c r="P13377" s="68"/>
      <c r="Q13377" s="79"/>
    </row>
    <row r="13378" spans="11:17">
      <c r="K13378" s="68"/>
      <c r="M13378" s="93"/>
      <c r="N13378" s="79"/>
      <c r="P13378" s="68"/>
      <c r="Q13378" s="79"/>
    </row>
    <row r="13379" spans="11:17">
      <c r="K13379" s="68"/>
      <c r="M13379" s="93"/>
      <c r="N13379" s="79"/>
      <c r="P13379" s="68"/>
      <c r="Q13379" s="79"/>
    </row>
    <row r="13380" spans="11:17">
      <c r="K13380" s="68"/>
      <c r="M13380" s="93"/>
      <c r="N13380" s="79"/>
      <c r="P13380" s="68"/>
      <c r="Q13380" s="79"/>
    </row>
    <row r="13381" spans="11:17">
      <c r="K13381" s="68"/>
      <c r="M13381" s="93"/>
      <c r="N13381" s="79"/>
      <c r="P13381" s="68"/>
      <c r="Q13381" s="79"/>
    </row>
    <row r="13382" spans="11:17">
      <c r="K13382" s="68"/>
      <c r="M13382" s="93"/>
      <c r="N13382" s="79"/>
      <c r="P13382" s="68"/>
      <c r="Q13382" s="79"/>
    </row>
    <row r="13383" spans="11:17">
      <c r="K13383" s="68"/>
      <c r="M13383" s="93"/>
      <c r="N13383" s="79"/>
      <c r="P13383" s="68"/>
      <c r="Q13383" s="79"/>
    </row>
    <row r="13384" spans="11:17">
      <c r="K13384" s="68"/>
      <c r="M13384" s="93"/>
      <c r="N13384" s="79"/>
      <c r="P13384" s="68"/>
      <c r="Q13384" s="79"/>
    </row>
    <row r="13385" spans="11:17">
      <c r="K13385" s="68"/>
      <c r="M13385" s="93"/>
      <c r="N13385" s="79"/>
      <c r="P13385" s="68"/>
      <c r="Q13385" s="79"/>
    </row>
    <row r="13386" spans="11:17">
      <c r="K13386" s="68"/>
      <c r="M13386" s="93"/>
      <c r="N13386" s="79"/>
      <c r="P13386" s="68"/>
      <c r="Q13386" s="79"/>
    </row>
    <row r="13387" spans="11:17">
      <c r="K13387" s="68"/>
      <c r="M13387" s="93"/>
      <c r="N13387" s="79"/>
      <c r="P13387" s="68"/>
      <c r="Q13387" s="79"/>
    </row>
    <row r="13388" spans="11:17">
      <c r="K13388" s="68"/>
      <c r="M13388" s="93"/>
      <c r="N13388" s="79"/>
      <c r="P13388" s="68"/>
      <c r="Q13388" s="79"/>
    </row>
    <row r="13389" spans="11:17">
      <c r="K13389" s="68"/>
      <c r="M13389" s="93"/>
      <c r="N13389" s="79"/>
      <c r="P13389" s="68"/>
      <c r="Q13389" s="79"/>
    </row>
    <row r="13390" spans="11:17">
      <c r="K13390" s="68"/>
      <c r="M13390" s="93"/>
      <c r="N13390" s="79"/>
      <c r="P13390" s="68"/>
      <c r="Q13390" s="79"/>
    </row>
    <row r="13391" spans="11:17">
      <c r="K13391" s="68"/>
      <c r="M13391" s="93"/>
      <c r="N13391" s="79"/>
      <c r="P13391" s="68"/>
      <c r="Q13391" s="79"/>
    </row>
    <row r="13392" spans="11:17">
      <c r="K13392" s="68"/>
      <c r="M13392" s="93"/>
      <c r="N13392" s="79"/>
      <c r="P13392" s="68"/>
      <c r="Q13392" s="79"/>
    </row>
    <row r="13393" spans="11:17">
      <c r="K13393" s="68"/>
      <c r="M13393" s="93"/>
      <c r="N13393" s="79"/>
      <c r="P13393" s="68"/>
      <c r="Q13393" s="79"/>
    </row>
    <row r="13394" spans="11:17">
      <c r="K13394" s="68"/>
      <c r="M13394" s="93"/>
      <c r="N13394" s="79"/>
      <c r="P13394" s="68"/>
      <c r="Q13394" s="79"/>
    </row>
    <row r="13395" spans="11:17">
      <c r="K13395" s="68"/>
      <c r="M13395" s="93"/>
      <c r="N13395" s="79"/>
      <c r="P13395" s="68"/>
      <c r="Q13395" s="79"/>
    </row>
    <row r="13396" spans="11:17">
      <c r="K13396" s="68"/>
      <c r="M13396" s="93"/>
      <c r="N13396" s="79"/>
      <c r="P13396" s="68"/>
      <c r="Q13396" s="79"/>
    </row>
    <row r="13397" spans="11:17">
      <c r="K13397" s="68"/>
      <c r="M13397" s="93"/>
      <c r="N13397" s="79"/>
      <c r="P13397" s="68"/>
      <c r="Q13397" s="79"/>
    </row>
    <row r="13398" spans="11:17">
      <c r="K13398" s="68"/>
      <c r="M13398" s="93"/>
      <c r="N13398" s="79"/>
      <c r="P13398" s="68"/>
      <c r="Q13398" s="79"/>
    </row>
    <row r="13399" spans="11:17">
      <c r="K13399" s="68"/>
      <c r="M13399" s="93"/>
      <c r="N13399" s="79"/>
      <c r="P13399" s="68"/>
      <c r="Q13399" s="79"/>
    </row>
    <row r="13400" spans="11:17">
      <c r="K13400" s="68"/>
      <c r="M13400" s="93"/>
      <c r="N13400" s="79"/>
      <c r="P13400" s="68"/>
      <c r="Q13400" s="79"/>
    </row>
    <row r="13401" spans="11:17">
      <c r="K13401" s="68"/>
      <c r="M13401" s="93"/>
      <c r="N13401" s="79"/>
      <c r="P13401" s="68"/>
      <c r="Q13401" s="79"/>
    </row>
    <row r="13402" spans="11:17">
      <c r="K13402" s="68"/>
      <c r="M13402" s="93"/>
      <c r="N13402" s="79"/>
      <c r="P13402" s="68"/>
      <c r="Q13402" s="79"/>
    </row>
    <row r="13403" spans="11:17">
      <c r="K13403" s="68"/>
      <c r="M13403" s="93"/>
      <c r="N13403" s="79"/>
      <c r="P13403" s="68"/>
      <c r="Q13403" s="79"/>
    </row>
    <row r="13404" spans="11:17">
      <c r="K13404" s="68"/>
      <c r="M13404" s="93"/>
      <c r="N13404" s="79"/>
      <c r="P13404" s="68"/>
      <c r="Q13404" s="79"/>
    </row>
    <row r="13405" spans="11:17">
      <c r="K13405" s="68"/>
      <c r="M13405" s="93"/>
      <c r="N13405" s="79"/>
      <c r="P13405" s="68"/>
      <c r="Q13405" s="79"/>
    </row>
    <row r="13406" spans="11:17">
      <c r="K13406" s="68"/>
      <c r="M13406" s="93"/>
      <c r="N13406" s="79"/>
      <c r="P13406" s="68"/>
      <c r="Q13406" s="79"/>
    </row>
    <row r="13407" spans="11:17">
      <c r="K13407" s="68"/>
      <c r="M13407" s="93"/>
      <c r="N13407" s="79"/>
      <c r="P13407" s="68"/>
      <c r="Q13407" s="79"/>
    </row>
    <row r="13408" spans="11:17">
      <c r="K13408" s="68"/>
      <c r="M13408" s="93"/>
      <c r="N13408" s="79"/>
      <c r="P13408" s="68"/>
      <c r="Q13408" s="79"/>
    </row>
    <row r="13409" spans="11:17">
      <c r="K13409" s="68"/>
      <c r="M13409" s="93"/>
      <c r="N13409" s="79"/>
      <c r="P13409" s="68"/>
      <c r="Q13409" s="79"/>
    </row>
    <row r="13410" spans="11:17">
      <c r="K13410" s="68"/>
      <c r="M13410" s="93"/>
      <c r="N13410" s="79"/>
      <c r="P13410" s="68"/>
      <c r="Q13410" s="79"/>
    </row>
    <row r="13411" spans="11:17">
      <c r="K13411" s="68"/>
      <c r="M13411" s="93"/>
      <c r="N13411" s="79"/>
      <c r="P13411" s="68"/>
      <c r="Q13411" s="79"/>
    </row>
    <row r="13412" spans="11:17">
      <c r="K13412" s="68"/>
      <c r="M13412" s="93"/>
      <c r="N13412" s="79"/>
      <c r="P13412" s="68"/>
      <c r="Q13412" s="79"/>
    </row>
    <row r="13413" spans="11:17">
      <c r="K13413" s="68"/>
      <c r="M13413" s="93"/>
      <c r="N13413" s="79"/>
      <c r="P13413" s="68"/>
      <c r="Q13413" s="79"/>
    </row>
    <row r="13414" spans="11:17">
      <c r="K13414" s="68"/>
      <c r="M13414" s="93"/>
      <c r="N13414" s="79"/>
      <c r="P13414" s="68"/>
      <c r="Q13414" s="79"/>
    </row>
    <row r="13415" spans="11:17">
      <c r="K13415" s="68"/>
      <c r="M13415" s="93"/>
      <c r="N13415" s="79"/>
      <c r="P13415" s="68"/>
      <c r="Q13415" s="79"/>
    </row>
    <row r="13416" spans="11:17">
      <c r="K13416" s="68"/>
      <c r="M13416" s="93"/>
      <c r="N13416" s="79"/>
      <c r="P13416" s="68"/>
      <c r="Q13416" s="79"/>
    </row>
    <row r="13417" spans="11:17">
      <c r="K13417" s="68"/>
      <c r="M13417" s="93"/>
      <c r="N13417" s="79"/>
      <c r="P13417" s="68"/>
      <c r="Q13417" s="79"/>
    </row>
    <row r="13418" spans="11:17">
      <c r="K13418" s="68"/>
      <c r="M13418" s="93"/>
      <c r="N13418" s="79"/>
      <c r="P13418" s="68"/>
      <c r="Q13418" s="79"/>
    </row>
    <row r="13419" spans="11:17">
      <c r="K13419" s="68"/>
      <c r="M13419" s="93"/>
      <c r="N13419" s="79"/>
      <c r="P13419" s="68"/>
      <c r="Q13419" s="79"/>
    </row>
    <row r="13420" spans="11:17">
      <c r="K13420" s="68"/>
      <c r="M13420" s="93"/>
      <c r="N13420" s="79"/>
      <c r="P13420" s="68"/>
      <c r="Q13420" s="79"/>
    </row>
    <row r="13421" spans="11:17">
      <c r="K13421" s="68"/>
      <c r="M13421" s="93"/>
      <c r="N13421" s="79"/>
      <c r="P13421" s="68"/>
      <c r="Q13421" s="79"/>
    </row>
    <row r="13422" spans="11:17">
      <c r="K13422" s="68"/>
      <c r="M13422" s="93"/>
      <c r="N13422" s="79"/>
      <c r="P13422" s="68"/>
      <c r="Q13422" s="79"/>
    </row>
    <row r="13423" spans="11:17">
      <c r="K13423" s="68"/>
      <c r="M13423" s="93"/>
      <c r="N13423" s="79"/>
      <c r="P13423" s="68"/>
      <c r="Q13423" s="79"/>
    </row>
    <row r="13424" spans="11:17">
      <c r="K13424" s="68"/>
      <c r="M13424" s="93"/>
      <c r="N13424" s="79"/>
      <c r="P13424" s="68"/>
      <c r="Q13424" s="79"/>
    </row>
    <row r="13425" spans="11:17">
      <c r="K13425" s="68"/>
      <c r="M13425" s="93"/>
      <c r="N13425" s="79"/>
      <c r="P13425" s="68"/>
      <c r="Q13425" s="79"/>
    </row>
    <row r="13426" spans="11:17">
      <c r="K13426" s="68"/>
      <c r="M13426" s="93"/>
      <c r="N13426" s="79"/>
      <c r="P13426" s="68"/>
      <c r="Q13426" s="79"/>
    </row>
    <row r="13427" spans="11:17">
      <c r="K13427" s="68"/>
      <c r="M13427" s="93"/>
      <c r="N13427" s="79"/>
      <c r="P13427" s="68"/>
      <c r="Q13427" s="79"/>
    </row>
    <row r="13428" spans="11:17">
      <c r="K13428" s="68"/>
      <c r="M13428" s="93"/>
      <c r="N13428" s="79"/>
      <c r="P13428" s="68"/>
      <c r="Q13428" s="79"/>
    </row>
    <row r="13429" spans="11:17">
      <c r="K13429" s="68"/>
      <c r="M13429" s="93"/>
      <c r="N13429" s="79"/>
      <c r="P13429" s="68"/>
      <c r="Q13429" s="79"/>
    </row>
    <row r="13430" spans="11:17">
      <c r="K13430" s="68"/>
      <c r="M13430" s="93"/>
      <c r="N13430" s="79"/>
      <c r="P13430" s="68"/>
      <c r="Q13430" s="79"/>
    </row>
    <row r="13431" spans="11:17">
      <c r="K13431" s="68"/>
      <c r="M13431" s="93"/>
      <c r="N13431" s="79"/>
      <c r="P13431" s="68"/>
      <c r="Q13431" s="79"/>
    </row>
    <row r="13432" spans="11:17">
      <c r="K13432" s="68"/>
      <c r="M13432" s="93"/>
      <c r="N13432" s="79"/>
      <c r="P13432" s="68"/>
      <c r="Q13432" s="79"/>
    </row>
    <row r="13433" spans="11:17">
      <c r="K13433" s="68"/>
      <c r="M13433" s="93"/>
      <c r="N13433" s="79"/>
      <c r="P13433" s="68"/>
      <c r="Q13433" s="79"/>
    </row>
    <row r="13434" spans="11:17">
      <c r="K13434" s="68"/>
      <c r="M13434" s="93"/>
      <c r="N13434" s="79"/>
      <c r="P13434" s="68"/>
      <c r="Q13434" s="79"/>
    </row>
    <row r="13435" spans="11:17">
      <c r="K13435" s="68"/>
      <c r="M13435" s="93"/>
      <c r="N13435" s="79"/>
      <c r="P13435" s="68"/>
      <c r="Q13435" s="79"/>
    </row>
    <row r="13436" spans="11:17">
      <c r="K13436" s="68"/>
      <c r="M13436" s="93"/>
      <c r="N13436" s="79"/>
      <c r="P13436" s="68"/>
      <c r="Q13436" s="79"/>
    </row>
    <row r="13437" spans="11:17">
      <c r="K13437" s="68"/>
      <c r="M13437" s="93"/>
      <c r="N13437" s="79"/>
      <c r="P13437" s="68"/>
      <c r="Q13437" s="79"/>
    </row>
    <row r="13438" spans="11:17">
      <c r="K13438" s="68"/>
      <c r="M13438" s="93"/>
      <c r="N13438" s="79"/>
      <c r="P13438" s="68"/>
      <c r="Q13438" s="79"/>
    </row>
    <row r="13439" spans="11:17">
      <c r="K13439" s="68"/>
      <c r="M13439" s="93"/>
      <c r="N13439" s="79"/>
      <c r="P13439" s="68"/>
      <c r="Q13439" s="79"/>
    </row>
    <row r="13440" spans="11:17">
      <c r="K13440" s="68"/>
      <c r="M13440" s="93"/>
      <c r="N13440" s="79"/>
      <c r="P13440" s="68"/>
      <c r="Q13440" s="79"/>
    </row>
    <row r="13441" spans="11:17">
      <c r="K13441" s="68"/>
      <c r="M13441" s="93"/>
      <c r="N13441" s="79"/>
      <c r="P13441" s="68"/>
      <c r="Q13441" s="79"/>
    </row>
    <row r="13442" spans="11:17">
      <c r="K13442" s="68"/>
      <c r="M13442" s="93"/>
      <c r="N13442" s="79"/>
      <c r="P13442" s="68"/>
      <c r="Q13442" s="79"/>
    </row>
    <row r="13443" spans="11:17">
      <c r="K13443" s="68"/>
      <c r="M13443" s="93"/>
      <c r="N13443" s="79"/>
      <c r="P13443" s="68"/>
      <c r="Q13443" s="79"/>
    </row>
    <row r="13444" spans="11:17">
      <c r="K13444" s="68"/>
      <c r="M13444" s="93"/>
      <c r="N13444" s="79"/>
      <c r="P13444" s="68"/>
      <c r="Q13444" s="79"/>
    </row>
    <row r="13445" spans="11:17">
      <c r="K13445" s="68"/>
      <c r="M13445" s="93"/>
      <c r="N13445" s="79"/>
      <c r="P13445" s="68"/>
      <c r="Q13445" s="79"/>
    </row>
    <row r="13446" spans="11:17">
      <c r="K13446" s="68"/>
      <c r="M13446" s="93"/>
      <c r="N13446" s="79"/>
      <c r="P13446" s="68"/>
      <c r="Q13446" s="79"/>
    </row>
    <row r="13447" spans="11:17">
      <c r="K13447" s="68"/>
      <c r="M13447" s="93"/>
      <c r="N13447" s="79"/>
      <c r="P13447" s="68"/>
      <c r="Q13447" s="79"/>
    </row>
    <row r="13448" spans="11:17">
      <c r="K13448" s="68"/>
      <c r="M13448" s="93"/>
      <c r="N13448" s="79"/>
      <c r="P13448" s="68"/>
      <c r="Q13448" s="79"/>
    </row>
    <row r="13449" spans="11:17">
      <c r="K13449" s="68"/>
      <c r="M13449" s="93"/>
      <c r="N13449" s="79"/>
      <c r="P13449" s="68"/>
      <c r="Q13449" s="79"/>
    </row>
    <row r="13450" spans="11:17">
      <c r="K13450" s="68"/>
      <c r="M13450" s="93"/>
      <c r="N13450" s="79"/>
      <c r="P13450" s="68"/>
      <c r="Q13450" s="79"/>
    </row>
    <row r="13451" spans="11:17">
      <c r="K13451" s="68"/>
      <c r="M13451" s="93"/>
      <c r="N13451" s="79"/>
      <c r="P13451" s="68"/>
      <c r="Q13451" s="79"/>
    </row>
    <row r="13452" spans="11:17">
      <c r="K13452" s="68"/>
      <c r="M13452" s="93"/>
      <c r="N13452" s="79"/>
      <c r="P13452" s="68"/>
      <c r="Q13452" s="79"/>
    </row>
    <row r="13453" spans="11:17">
      <c r="K13453" s="68"/>
      <c r="M13453" s="93"/>
      <c r="N13453" s="79"/>
      <c r="P13453" s="68"/>
      <c r="Q13453" s="79"/>
    </row>
    <row r="13454" spans="11:17">
      <c r="K13454" s="68"/>
      <c r="M13454" s="93"/>
      <c r="N13454" s="79"/>
      <c r="P13454" s="68"/>
      <c r="Q13454" s="79"/>
    </row>
    <row r="13455" spans="11:17">
      <c r="K13455" s="68"/>
      <c r="M13455" s="93"/>
      <c r="N13455" s="79"/>
      <c r="P13455" s="68"/>
      <c r="Q13455" s="79"/>
    </row>
    <row r="13456" spans="11:17">
      <c r="K13456" s="68"/>
      <c r="M13456" s="93"/>
      <c r="N13456" s="79"/>
      <c r="P13456" s="68"/>
      <c r="Q13456" s="79"/>
    </row>
    <row r="13457" spans="11:17">
      <c r="K13457" s="68"/>
      <c r="M13457" s="93"/>
      <c r="N13457" s="79"/>
      <c r="P13457" s="68"/>
      <c r="Q13457" s="79"/>
    </row>
    <row r="13458" spans="11:17">
      <c r="K13458" s="68"/>
      <c r="M13458" s="93"/>
      <c r="N13458" s="79"/>
      <c r="P13458" s="68"/>
      <c r="Q13458" s="79"/>
    </row>
    <row r="13459" spans="11:17">
      <c r="K13459" s="68"/>
      <c r="M13459" s="93"/>
      <c r="N13459" s="79"/>
      <c r="P13459" s="68"/>
      <c r="Q13459" s="79"/>
    </row>
    <row r="13460" spans="11:17">
      <c r="K13460" s="68"/>
      <c r="M13460" s="93"/>
      <c r="N13460" s="79"/>
      <c r="P13460" s="68"/>
      <c r="Q13460" s="79"/>
    </row>
    <row r="13461" spans="11:17">
      <c r="K13461" s="68"/>
      <c r="M13461" s="93"/>
      <c r="N13461" s="79"/>
      <c r="P13461" s="68"/>
      <c r="Q13461" s="79"/>
    </row>
    <row r="13462" spans="11:17">
      <c r="K13462" s="68"/>
      <c r="M13462" s="93"/>
      <c r="N13462" s="79"/>
      <c r="P13462" s="68"/>
      <c r="Q13462" s="79"/>
    </row>
    <row r="13463" spans="11:17">
      <c r="K13463" s="68"/>
      <c r="M13463" s="93"/>
      <c r="N13463" s="79"/>
      <c r="P13463" s="68"/>
      <c r="Q13463" s="79"/>
    </row>
    <row r="13464" spans="11:17">
      <c r="K13464" s="68"/>
      <c r="M13464" s="93"/>
      <c r="N13464" s="79"/>
      <c r="P13464" s="68"/>
      <c r="Q13464" s="79"/>
    </row>
    <row r="13465" spans="11:17">
      <c r="K13465" s="68"/>
      <c r="M13465" s="93"/>
      <c r="N13465" s="79"/>
      <c r="P13465" s="68"/>
      <c r="Q13465" s="79"/>
    </row>
    <row r="13466" spans="11:17">
      <c r="K13466" s="68"/>
      <c r="M13466" s="93"/>
      <c r="N13466" s="79"/>
      <c r="P13466" s="68"/>
      <c r="Q13466" s="79"/>
    </row>
    <row r="13467" spans="11:17">
      <c r="K13467" s="68"/>
      <c r="M13467" s="93"/>
      <c r="N13467" s="79"/>
      <c r="P13467" s="68"/>
      <c r="Q13467" s="79"/>
    </row>
    <row r="13468" spans="11:17">
      <c r="K13468" s="68"/>
      <c r="M13468" s="93"/>
      <c r="N13468" s="79"/>
      <c r="P13468" s="68"/>
      <c r="Q13468" s="79"/>
    </row>
    <row r="13469" spans="11:17">
      <c r="K13469" s="68"/>
      <c r="M13469" s="93"/>
      <c r="N13469" s="79"/>
      <c r="P13469" s="68"/>
      <c r="Q13469" s="79"/>
    </row>
    <row r="13470" spans="11:17">
      <c r="K13470" s="68"/>
      <c r="M13470" s="93"/>
      <c r="N13470" s="79"/>
      <c r="P13470" s="68"/>
      <c r="Q13470" s="79"/>
    </row>
    <row r="13471" spans="11:17">
      <c r="K13471" s="68"/>
      <c r="M13471" s="93"/>
      <c r="N13471" s="79"/>
      <c r="P13471" s="68"/>
      <c r="Q13471" s="79"/>
    </row>
    <row r="13472" spans="11:17">
      <c r="K13472" s="68"/>
      <c r="M13472" s="93"/>
      <c r="N13472" s="79"/>
      <c r="P13472" s="68"/>
      <c r="Q13472" s="79"/>
    </row>
    <row r="13473" spans="11:17">
      <c r="K13473" s="68"/>
      <c r="M13473" s="93"/>
      <c r="N13473" s="79"/>
      <c r="P13473" s="68"/>
      <c r="Q13473" s="79"/>
    </row>
    <row r="13474" spans="11:17">
      <c r="K13474" s="68"/>
      <c r="M13474" s="93"/>
      <c r="N13474" s="79"/>
      <c r="P13474" s="68"/>
      <c r="Q13474" s="79"/>
    </row>
    <row r="13475" spans="11:17">
      <c r="K13475" s="68"/>
      <c r="M13475" s="93"/>
      <c r="N13475" s="79"/>
      <c r="P13475" s="68"/>
      <c r="Q13475" s="79"/>
    </row>
    <row r="13476" spans="11:17">
      <c r="K13476" s="68"/>
      <c r="M13476" s="93"/>
      <c r="N13476" s="79"/>
      <c r="P13476" s="68"/>
      <c r="Q13476" s="79"/>
    </row>
    <row r="13477" spans="11:17">
      <c r="K13477" s="68"/>
      <c r="M13477" s="93"/>
      <c r="N13477" s="79"/>
      <c r="P13477" s="68"/>
      <c r="Q13477" s="79"/>
    </row>
    <row r="13478" spans="11:17">
      <c r="K13478" s="68"/>
      <c r="M13478" s="93"/>
      <c r="N13478" s="79"/>
      <c r="P13478" s="68"/>
      <c r="Q13478" s="79"/>
    </row>
    <row r="13479" spans="11:17">
      <c r="K13479" s="68"/>
      <c r="M13479" s="93"/>
      <c r="N13479" s="79"/>
      <c r="P13479" s="68"/>
      <c r="Q13479" s="79"/>
    </row>
    <row r="13480" spans="11:17">
      <c r="K13480" s="68"/>
      <c r="M13480" s="93"/>
      <c r="N13480" s="79"/>
      <c r="P13480" s="68"/>
      <c r="Q13480" s="79"/>
    </row>
    <row r="13481" spans="11:17">
      <c r="K13481" s="68"/>
      <c r="M13481" s="93"/>
      <c r="N13481" s="79"/>
      <c r="P13481" s="68"/>
      <c r="Q13481" s="79"/>
    </row>
    <row r="13482" spans="11:17">
      <c r="K13482" s="68"/>
      <c r="M13482" s="93"/>
      <c r="N13482" s="79"/>
      <c r="P13482" s="68"/>
      <c r="Q13482" s="79"/>
    </row>
    <row r="13483" spans="11:17">
      <c r="K13483" s="68"/>
      <c r="M13483" s="93"/>
      <c r="N13483" s="79"/>
      <c r="P13483" s="68"/>
      <c r="Q13483" s="79"/>
    </row>
    <row r="13484" spans="11:17">
      <c r="K13484" s="68"/>
      <c r="M13484" s="93"/>
      <c r="N13484" s="79"/>
      <c r="P13484" s="68"/>
      <c r="Q13484" s="79"/>
    </row>
    <row r="13485" spans="11:17">
      <c r="K13485" s="68"/>
      <c r="M13485" s="93"/>
      <c r="N13485" s="79"/>
      <c r="P13485" s="68"/>
      <c r="Q13485" s="79"/>
    </row>
    <row r="13486" spans="11:17">
      <c r="K13486" s="68"/>
      <c r="M13486" s="93"/>
      <c r="N13486" s="79"/>
      <c r="P13486" s="68"/>
      <c r="Q13486" s="79"/>
    </row>
    <row r="13487" spans="11:17">
      <c r="K13487" s="68"/>
      <c r="M13487" s="93"/>
      <c r="N13487" s="79"/>
      <c r="P13487" s="68"/>
      <c r="Q13487" s="79"/>
    </row>
    <row r="13488" spans="11:17">
      <c r="K13488" s="68"/>
      <c r="M13488" s="93"/>
      <c r="N13488" s="79"/>
      <c r="P13488" s="68"/>
      <c r="Q13488" s="79"/>
    </row>
    <row r="13489" spans="11:17">
      <c r="K13489" s="68"/>
      <c r="M13489" s="93"/>
      <c r="N13489" s="79"/>
      <c r="P13489" s="68"/>
      <c r="Q13489" s="79"/>
    </row>
    <row r="13490" spans="11:17">
      <c r="K13490" s="68"/>
      <c r="M13490" s="93"/>
      <c r="N13490" s="79"/>
      <c r="P13490" s="68"/>
      <c r="Q13490" s="79"/>
    </row>
    <row r="13491" spans="11:17">
      <c r="K13491" s="68"/>
      <c r="M13491" s="93"/>
      <c r="N13491" s="79"/>
      <c r="P13491" s="68"/>
      <c r="Q13491" s="79"/>
    </row>
    <row r="13492" spans="11:17">
      <c r="K13492" s="68"/>
      <c r="M13492" s="93"/>
      <c r="N13492" s="79"/>
      <c r="P13492" s="68"/>
      <c r="Q13492" s="79"/>
    </row>
    <row r="13493" spans="11:17">
      <c r="K13493" s="68"/>
      <c r="M13493" s="93"/>
      <c r="N13493" s="79"/>
      <c r="P13493" s="68"/>
      <c r="Q13493" s="79"/>
    </row>
    <row r="13494" spans="11:17">
      <c r="K13494" s="68"/>
      <c r="M13494" s="93"/>
      <c r="N13494" s="79"/>
      <c r="P13494" s="68"/>
      <c r="Q13494" s="79"/>
    </row>
    <row r="13495" spans="11:17">
      <c r="K13495" s="68"/>
      <c r="M13495" s="93"/>
      <c r="N13495" s="79"/>
      <c r="P13495" s="68"/>
      <c r="Q13495" s="79"/>
    </row>
    <row r="13496" spans="11:17">
      <c r="K13496" s="68"/>
      <c r="M13496" s="93"/>
      <c r="N13496" s="79"/>
      <c r="P13496" s="68"/>
      <c r="Q13496" s="79"/>
    </row>
    <row r="13497" spans="11:17">
      <c r="K13497" s="68"/>
      <c r="M13497" s="93"/>
      <c r="N13497" s="79"/>
      <c r="P13497" s="68"/>
      <c r="Q13497" s="79"/>
    </row>
    <row r="13498" spans="11:17">
      <c r="K13498" s="68"/>
      <c r="M13498" s="93"/>
      <c r="N13498" s="79"/>
      <c r="P13498" s="68"/>
      <c r="Q13498" s="79"/>
    </row>
    <row r="13499" spans="11:17">
      <c r="K13499" s="68"/>
      <c r="M13499" s="93"/>
      <c r="N13499" s="79"/>
      <c r="P13499" s="68"/>
      <c r="Q13499" s="79"/>
    </row>
    <row r="13500" spans="11:17">
      <c r="K13500" s="68"/>
      <c r="M13500" s="93"/>
      <c r="N13500" s="79"/>
      <c r="P13500" s="68"/>
      <c r="Q13500" s="79"/>
    </row>
    <row r="13501" spans="11:17">
      <c r="K13501" s="68"/>
      <c r="M13501" s="93"/>
      <c r="N13501" s="79"/>
      <c r="P13501" s="68"/>
      <c r="Q13501" s="79"/>
    </row>
    <row r="13502" spans="11:17">
      <c r="K13502" s="68"/>
      <c r="M13502" s="93"/>
      <c r="N13502" s="79"/>
      <c r="P13502" s="68"/>
      <c r="Q13502" s="79"/>
    </row>
    <row r="13503" spans="11:17">
      <c r="K13503" s="68"/>
      <c r="M13503" s="93"/>
      <c r="N13503" s="79"/>
      <c r="P13503" s="68"/>
      <c r="Q13503" s="79"/>
    </row>
    <row r="13504" spans="11:17">
      <c r="K13504" s="68"/>
      <c r="M13504" s="93"/>
      <c r="N13504" s="79"/>
      <c r="P13504" s="68"/>
      <c r="Q13504" s="79"/>
    </row>
    <row r="13505" spans="11:17">
      <c r="K13505" s="68"/>
      <c r="M13505" s="93"/>
      <c r="N13505" s="79"/>
      <c r="P13505" s="68"/>
      <c r="Q13505" s="79"/>
    </row>
    <row r="13506" spans="11:17">
      <c r="K13506" s="68"/>
      <c r="M13506" s="93"/>
      <c r="N13506" s="79"/>
      <c r="P13506" s="68"/>
      <c r="Q13506" s="79"/>
    </row>
    <row r="13507" spans="11:17">
      <c r="K13507" s="68"/>
      <c r="M13507" s="93"/>
      <c r="N13507" s="79"/>
      <c r="P13507" s="68"/>
      <c r="Q13507" s="79"/>
    </row>
    <row r="13508" spans="11:17">
      <c r="K13508" s="68"/>
      <c r="M13508" s="93"/>
      <c r="N13508" s="79"/>
      <c r="P13508" s="68"/>
      <c r="Q13508" s="79"/>
    </row>
    <row r="13509" spans="11:17">
      <c r="K13509" s="68"/>
      <c r="M13509" s="93"/>
      <c r="N13509" s="79"/>
      <c r="P13509" s="68"/>
      <c r="Q13509" s="79"/>
    </row>
    <row r="13510" spans="11:17">
      <c r="K13510" s="68"/>
      <c r="M13510" s="93"/>
      <c r="N13510" s="79"/>
      <c r="P13510" s="68"/>
      <c r="Q13510" s="79"/>
    </row>
    <row r="13511" spans="11:17">
      <c r="K13511" s="68"/>
      <c r="M13511" s="93"/>
      <c r="N13511" s="79"/>
      <c r="P13511" s="68"/>
      <c r="Q13511" s="79"/>
    </row>
    <row r="13512" spans="11:17">
      <c r="K13512" s="68"/>
      <c r="M13512" s="93"/>
      <c r="N13512" s="79"/>
      <c r="P13512" s="68"/>
      <c r="Q13512" s="79"/>
    </row>
    <row r="13513" spans="11:17">
      <c r="K13513" s="68"/>
      <c r="M13513" s="93"/>
      <c r="N13513" s="79"/>
      <c r="P13513" s="68"/>
      <c r="Q13513" s="79"/>
    </row>
    <row r="13514" spans="11:17">
      <c r="K13514" s="68"/>
      <c r="M13514" s="93"/>
      <c r="N13514" s="79"/>
      <c r="P13514" s="68"/>
      <c r="Q13514" s="79"/>
    </row>
    <row r="13515" spans="11:17">
      <c r="K13515" s="68"/>
      <c r="M13515" s="93"/>
      <c r="N13515" s="79"/>
      <c r="P13515" s="68"/>
      <c r="Q13515" s="79"/>
    </row>
    <row r="13516" spans="11:17">
      <c r="K13516" s="68"/>
      <c r="M13516" s="93"/>
      <c r="N13516" s="79"/>
      <c r="P13516" s="68"/>
      <c r="Q13516" s="79"/>
    </row>
    <row r="13517" spans="11:17">
      <c r="K13517" s="68"/>
      <c r="M13517" s="93"/>
      <c r="N13517" s="79"/>
      <c r="P13517" s="68"/>
      <c r="Q13517" s="79"/>
    </row>
    <row r="13518" spans="11:17">
      <c r="K13518" s="68"/>
      <c r="M13518" s="93"/>
      <c r="N13518" s="79"/>
      <c r="P13518" s="68"/>
      <c r="Q13518" s="79"/>
    </row>
    <row r="13519" spans="11:17">
      <c r="K13519" s="68"/>
      <c r="M13519" s="93"/>
      <c r="N13519" s="79"/>
      <c r="P13519" s="68"/>
      <c r="Q13519" s="79"/>
    </row>
    <row r="13520" spans="11:17">
      <c r="K13520" s="68"/>
      <c r="M13520" s="93"/>
      <c r="N13520" s="79"/>
      <c r="P13520" s="68"/>
      <c r="Q13520" s="79"/>
    </row>
    <row r="13521" spans="11:17">
      <c r="K13521" s="68"/>
      <c r="M13521" s="93"/>
      <c r="N13521" s="79"/>
      <c r="P13521" s="68"/>
      <c r="Q13521" s="79"/>
    </row>
    <row r="13522" spans="11:17">
      <c r="K13522" s="68"/>
      <c r="M13522" s="93"/>
      <c r="N13522" s="79"/>
      <c r="P13522" s="68"/>
      <c r="Q13522" s="79"/>
    </row>
    <row r="13523" spans="11:17">
      <c r="K13523" s="68"/>
      <c r="M13523" s="93"/>
      <c r="N13523" s="79"/>
      <c r="P13523" s="68"/>
      <c r="Q13523" s="79"/>
    </row>
    <row r="13524" spans="11:17">
      <c r="K13524" s="68"/>
      <c r="M13524" s="93"/>
      <c r="N13524" s="79"/>
      <c r="P13524" s="68"/>
      <c r="Q13524" s="79"/>
    </row>
    <row r="13525" spans="11:17">
      <c r="K13525" s="68"/>
      <c r="M13525" s="93"/>
      <c r="N13525" s="79"/>
      <c r="P13525" s="68"/>
      <c r="Q13525" s="79"/>
    </row>
    <row r="13526" spans="11:17">
      <c r="K13526" s="68"/>
      <c r="M13526" s="93"/>
      <c r="N13526" s="79"/>
      <c r="P13526" s="68"/>
      <c r="Q13526" s="79"/>
    </row>
    <row r="13527" spans="11:17">
      <c r="K13527" s="68"/>
      <c r="M13527" s="93"/>
      <c r="N13527" s="79"/>
      <c r="P13527" s="68"/>
      <c r="Q13527" s="79"/>
    </row>
    <row r="13528" spans="11:17">
      <c r="K13528" s="68"/>
      <c r="M13528" s="93"/>
      <c r="N13528" s="79"/>
      <c r="P13528" s="68"/>
      <c r="Q13528" s="79"/>
    </row>
    <row r="13529" spans="11:17">
      <c r="K13529" s="68"/>
      <c r="M13529" s="93"/>
      <c r="N13529" s="79"/>
      <c r="P13529" s="68"/>
      <c r="Q13529" s="79"/>
    </row>
    <row r="13530" spans="11:17">
      <c r="K13530" s="68"/>
      <c r="M13530" s="93"/>
      <c r="N13530" s="79"/>
      <c r="P13530" s="68"/>
      <c r="Q13530" s="79"/>
    </row>
    <row r="13531" spans="11:17">
      <c r="K13531" s="68"/>
      <c r="M13531" s="93"/>
      <c r="N13531" s="79"/>
      <c r="P13531" s="68"/>
      <c r="Q13531" s="79"/>
    </row>
    <row r="13532" spans="11:17">
      <c r="K13532" s="68"/>
      <c r="M13532" s="93"/>
      <c r="N13532" s="79"/>
      <c r="P13532" s="68"/>
      <c r="Q13532" s="79"/>
    </row>
    <row r="13533" spans="11:17">
      <c r="K13533" s="68"/>
      <c r="M13533" s="93"/>
      <c r="N13533" s="79"/>
      <c r="P13533" s="68"/>
      <c r="Q13533" s="79"/>
    </row>
    <row r="13534" spans="11:17">
      <c r="K13534" s="68"/>
      <c r="M13534" s="93"/>
      <c r="N13534" s="79"/>
      <c r="P13534" s="68"/>
      <c r="Q13534" s="79"/>
    </row>
    <row r="13535" spans="11:17">
      <c r="K13535" s="68"/>
      <c r="M13535" s="93"/>
      <c r="N13535" s="79"/>
      <c r="P13535" s="68"/>
      <c r="Q13535" s="79"/>
    </row>
    <row r="13536" spans="11:17">
      <c r="K13536" s="68"/>
      <c r="M13536" s="93"/>
      <c r="N13536" s="79"/>
      <c r="P13536" s="68"/>
      <c r="Q13536" s="79"/>
    </row>
    <row r="13537" spans="11:17">
      <c r="K13537" s="68"/>
      <c r="M13537" s="93"/>
      <c r="N13537" s="79"/>
      <c r="P13537" s="68"/>
      <c r="Q13537" s="79"/>
    </row>
    <row r="13538" spans="11:17">
      <c r="K13538" s="68"/>
      <c r="M13538" s="93"/>
      <c r="N13538" s="79"/>
      <c r="P13538" s="68"/>
      <c r="Q13538" s="79"/>
    </row>
    <row r="13539" spans="11:17">
      <c r="K13539" s="68"/>
      <c r="M13539" s="93"/>
      <c r="N13539" s="79"/>
      <c r="P13539" s="68"/>
      <c r="Q13539" s="79"/>
    </row>
    <row r="13540" spans="11:17">
      <c r="K13540" s="68"/>
      <c r="M13540" s="93"/>
      <c r="N13540" s="79"/>
      <c r="P13540" s="68"/>
      <c r="Q13540" s="79"/>
    </row>
    <row r="13541" spans="11:17">
      <c r="K13541" s="68"/>
      <c r="M13541" s="93"/>
      <c r="N13541" s="79"/>
      <c r="P13541" s="68"/>
      <c r="Q13541" s="79"/>
    </row>
    <row r="13542" spans="11:17">
      <c r="K13542" s="68"/>
      <c r="M13542" s="93"/>
      <c r="N13542" s="79"/>
      <c r="P13542" s="68"/>
      <c r="Q13542" s="79"/>
    </row>
    <row r="13543" spans="11:17">
      <c r="K13543" s="68"/>
      <c r="M13543" s="93"/>
      <c r="N13543" s="79"/>
      <c r="P13543" s="68"/>
      <c r="Q13543" s="79"/>
    </row>
    <row r="13544" spans="11:17">
      <c r="K13544" s="68"/>
      <c r="M13544" s="93"/>
      <c r="N13544" s="79"/>
      <c r="P13544" s="68"/>
      <c r="Q13544" s="79"/>
    </row>
    <row r="13545" spans="11:17">
      <c r="K13545" s="68"/>
      <c r="M13545" s="93"/>
      <c r="N13545" s="79"/>
      <c r="P13545" s="68"/>
      <c r="Q13545" s="79"/>
    </row>
    <row r="13546" spans="11:17">
      <c r="K13546" s="68"/>
      <c r="M13546" s="93"/>
      <c r="N13546" s="79"/>
      <c r="P13546" s="68"/>
      <c r="Q13546" s="79"/>
    </row>
    <row r="13547" spans="11:17">
      <c r="K13547" s="68"/>
      <c r="M13547" s="93"/>
      <c r="N13547" s="79"/>
      <c r="P13547" s="68"/>
      <c r="Q13547" s="79"/>
    </row>
    <row r="13548" spans="11:17">
      <c r="K13548" s="68"/>
      <c r="M13548" s="93"/>
      <c r="N13548" s="79"/>
      <c r="P13548" s="68"/>
      <c r="Q13548" s="79"/>
    </row>
    <row r="13549" spans="11:17">
      <c r="K13549" s="68"/>
      <c r="M13549" s="93"/>
      <c r="N13549" s="79"/>
      <c r="P13549" s="68"/>
      <c r="Q13549" s="79"/>
    </row>
    <row r="13550" spans="11:17">
      <c r="K13550" s="68"/>
      <c r="M13550" s="93"/>
      <c r="N13550" s="79"/>
      <c r="P13550" s="68"/>
      <c r="Q13550" s="79"/>
    </row>
    <row r="13551" spans="11:17">
      <c r="K13551" s="68"/>
      <c r="M13551" s="93"/>
      <c r="N13551" s="79"/>
      <c r="P13551" s="68"/>
      <c r="Q13551" s="79"/>
    </row>
    <row r="13552" spans="11:17">
      <c r="K13552" s="68"/>
      <c r="M13552" s="93"/>
      <c r="N13552" s="79"/>
      <c r="P13552" s="68"/>
      <c r="Q13552" s="79"/>
    </row>
    <row r="13553" spans="11:17">
      <c r="K13553" s="68"/>
      <c r="M13553" s="93"/>
      <c r="N13553" s="79"/>
      <c r="P13553" s="68"/>
      <c r="Q13553" s="79"/>
    </row>
    <row r="13554" spans="11:17">
      <c r="K13554" s="68"/>
      <c r="M13554" s="93"/>
      <c r="N13554" s="79"/>
      <c r="P13554" s="68"/>
      <c r="Q13554" s="79"/>
    </row>
    <row r="13555" spans="11:17">
      <c r="K13555" s="68"/>
      <c r="M13555" s="93"/>
      <c r="N13555" s="79"/>
      <c r="P13555" s="68"/>
      <c r="Q13555" s="79"/>
    </row>
    <row r="13556" spans="11:17">
      <c r="K13556" s="68"/>
      <c r="M13556" s="93"/>
      <c r="N13556" s="79"/>
      <c r="P13556" s="68"/>
      <c r="Q13556" s="79"/>
    </row>
    <row r="13557" spans="11:17">
      <c r="K13557" s="68"/>
      <c r="M13557" s="93"/>
      <c r="N13557" s="79"/>
      <c r="P13557" s="68"/>
      <c r="Q13557" s="79"/>
    </row>
    <row r="13558" spans="11:17">
      <c r="K13558" s="68"/>
      <c r="M13558" s="93"/>
      <c r="N13558" s="79"/>
      <c r="P13558" s="68"/>
      <c r="Q13558" s="79"/>
    </row>
    <row r="13559" spans="11:17">
      <c r="K13559" s="68"/>
      <c r="M13559" s="93"/>
      <c r="N13559" s="79"/>
      <c r="P13559" s="68"/>
      <c r="Q13559" s="79"/>
    </row>
    <row r="13560" spans="11:17">
      <c r="K13560" s="68"/>
      <c r="M13560" s="93"/>
      <c r="N13560" s="79"/>
      <c r="P13560" s="68"/>
      <c r="Q13560" s="79"/>
    </row>
    <row r="13561" spans="11:17">
      <c r="K13561" s="68"/>
      <c r="M13561" s="93"/>
      <c r="N13561" s="79"/>
      <c r="P13561" s="68"/>
      <c r="Q13561" s="79"/>
    </row>
    <row r="13562" spans="11:17">
      <c r="K13562" s="68"/>
      <c r="M13562" s="93"/>
      <c r="N13562" s="79"/>
      <c r="P13562" s="68"/>
      <c r="Q13562" s="79"/>
    </row>
    <row r="13563" spans="11:17">
      <c r="K13563" s="68"/>
      <c r="M13563" s="93"/>
      <c r="N13563" s="79"/>
      <c r="P13563" s="68"/>
      <c r="Q13563" s="79"/>
    </row>
    <row r="13564" spans="11:17">
      <c r="K13564" s="68"/>
      <c r="M13564" s="93"/>
      <c r="N13564" s="79"/>
      <c r="P13564" s="68"/>
      <c r="Q13564" s="79"/>
    </row>
    <row r="13565" spans="11:17">
      <c r="K13565" s="68"/>
      <c r="M13565" s="93"/>
      <c r="N13565" s="79"/>
      <c r="P13565" s="68"/>
      <c r="Q13565" s="79"/>
    </row>
    <row r="13566" spans="11:17">
      <c r="K13566" s="68"/>
      <c r="M13566" s="93"/>
      <c r="N13566" s="79"/>
      <c r="P13566" s="68"/>
      <c r="Q13566" s="79"/>
    </row>
    <row r="13567" spans="11:17">
      <c r="K13567" s="68"/>
      <c r="M13567" s="93"/>
      <c r="N13567" s="79"/>
      <c r="P13567" s="68"/>
      <c r="Q13567" s="79"/>
    </row>
    <row r="13568" spans="11:17">
      <c r="K13568" s="68"/>
      <c r="M13568" s="93"/>
      <c r="N13568" s="79"/>
      <c r="P13568" s="68"/>
      <c r="Q13568" s="79"/>
    </row>
    <row r="13569" spans="11:17">
      <c r="K13569" s="68"/>
      <c r="M13569" s="93"/>
      <c r="N13569" s="79"/>
      <c r="P13569" s="68"/>
      <c r="Q13569" s="79"/>
    </row>
    <row r="13570" spans="11:17">
      <c r="K13570" s="68"/>
      <c r="M13570" s="93"/>
      <c r="N13570" s="79"/>
      <c r="P13570" s="68"/>
      <c r="Q13570" s="79"/>
    </row>
    <row r="13571" spans="11:17">
      <c r="K13571" s="68"/>
      <c r="M13571" s="93"/>
      <c r="N13571" s="79"/>
      <c r="P13571" s="68"/>
      <c r="Q13571" s="79"/>
    </row>
    <row r="13572" spans="11:17">
      <c r="K13572" s="68"/>
      <c r="M13572" s="93"/>
      <c r="N13572" s="79"/>
      <c r="P13572" s="68"/>
      <c r="Q13572" s="79"/>
    </row>
    <row r="13573" spans="11:17">
      <c r="K13573" s="68"/>
      <c r="M13573" s="93"/>
      <c r="N13573" s="79"/>
      <c r="P13573" s="68"/>
      <c r="Q13573" s="79"/>
    </row>
    <row r="13574" spans="11:17">
      <c r="K13574" s="68"/>
      <c r="M13574" s="93"/>
      <c r="N13574" s="79"/>
      <c r="P13574" s="68"/>
      <c r="Q13574" s="79"/>
    </row>
    <row r="13575" spans="11:17">
      <c r="K13575" s="68"/>
      <c r="M13575" s="93"/>
      <c r="N13575" s="79"/>
      <c r="P13575" s="68"/>
      <c r="Q13575" s="79"/>
    </row>
    <row r="13576" spans="11:17">
      <c r="K13576" s="68"/>
      <c r="M13576" s="93"/>
      <c r="N13576" s="79"/>
      <c r="P13576" s="68"/>
      <c r="Q13576" s="79"/>
    </row>
    <row r="13577" spans="11:17">
      <c r="K13577" s="68"/>
      <c r="M13577" s="93"/>
      <c r="N13577" s="79"/>
      <c r="P13577" s="68"/>
      <c r="Q13577" s="79"/>
    </row>
    <row r="13578" spans="11:17">
      <c r="K13578" s="68"/>
      <c r="M13578" s="93"/>
      <c r="N13578" s="79"/>
      <c r="P13578" s="68"/>
      <c r="Q13578" s="79"/>
    </row>
    <row r="13579" spans="11:17">
      <c r="K13579" s="68"/>
      <c r="M13579" s="93"/>
      <c r="N13579" s="79"/>
      <c r="P13579" s="68"/>
      <c r="Q13579" s="79"/>
    </row>
    <row r="13580" spans="11:17">
      <c r="K13580" s="68"/>
      <c r="M13580" s="93"/>
      <c r="N13580" s="79"/>
      <c r="P13580" s="68"/>
      <c r="Q13580" s="79"/>
    </row>
    <row r="13581" spans="11:17">
      <c r="K13581" s="68"/>
      <c r="M13581" s="93"/>
      <c r="N13581" s="79"/>
      <c r="P13581" s="68"/>
      <c r="Q13581" s="79"/>
    </row>
    <row r="13582" spans="11:17">
      <c r="K13582" s="68"/>
      <c r="M13582" s="93"/>
      <c r="N13582" s="79"/>
      <c r="P13582" s="68"/>
      <c r="Q13582" s="79"/>
    </row>
    <row r="13583" spans="11:17">
      <c r="K13583" s="68"/>
      <c r="M13583" s="93"/>
      <c r="N13583" s="79"/>
      <c r="P13583" s="68"/>
      <c r="Q13583" s="79"/>
    </row>
    <row r="13584" spans="11:17">
      <c r="K13584" s="68"/>
      <c r="M13584" s="93"/>
      <c r="N13584" s="79"/>
      <c r="P13584" s="68"/>
      <c r="Q13584" s="79"/>
    </row>
    <row r="13585" spans="11:17">
      <c r="K13585" s="68"/>
      <c r="M13585" s="93"/>
      <c r="N13585" s="79"/>
      <c r="P13585" s="68"/>
      <c r="Q13585" s="79"/>
    </row>
    <row r="13586" spans="11:17">
      <c r="K13586" s="68"/>
      <c r="M13586" s="93"/>
      <c r="N13586" s="79"/>
      <c r="P13586" s="68"/>
      <c r="Q13586" s="79"/>
    </row>
    <row r="13587" spans="11:17">
      <c r="K13587" s="68"/>
      <c r="M13587" s="93"/>
      <c r="N13587" s="79"/>
      <c r="P13587" s="68"/>
      <c r="Q13587" s="79"/>
    </row>
    <row r="13588" spans="11:17">
      <c r="K13588" s="68"/>
      <c r="M13588" s="93"/>
      <c r="N13588" s="79"/>
      <c r="P13588" s="68"/>
      <c r="Q13588" s="79"/>
    </row>
    <row r="13589" spans="11:17">
      <c r="K13589" s="68"/>
      <c r="M13589" s="93"/>
      <c r="N13589" s="79"/>
      <c r="P13589" s="68"/>
      <c r="Q13589" s="79"/>
    </row>
    <row r="13590" spans="11:17">
      <c r="K13590" s="68"/>
      <c r="M13590" s="93"/>
      <c r="N13590" s="79"/>
      <c r="P13590" s="68"/>
      <c r="Q13590" s="79"/>
    </row>
    <row r="13591" spans="11:17">
      <c r="K13591" s="68"/>
      <c r="M13591" s="93"/>
      <c r="N13591" s="79"/>
      <c r="P13591" s="68"/>
      <c r="Q13591" s="79"/>
    </row>
    <row r="13592" spans="11:17">
      <c r="K13592" s="68"/>
      <c r="M13592" s="93"/>
      <c r="N13592" s="79"/>
      <c r="P13592" s="68"/>
      <c r="Q13592" s="79"/>
    </row>
    <row r="13593" spans="11:17">
      <c r="K13593" s="68"/>
      <c r="M13593" s="93"/>
      <c r="N13593" s="79"/>
      <c r="P13593" s="68"/>
      <c r="Q13593" s="79"/>
    </row>
    <row r="13594" spans="11:17">
      <c r="K13594" s="68"/>
      <c r="M13594" s="93"/>
      <c r="N13594" s="79"/>
      <c r="P13594" s="68"/>
      <c r="Q13594" s="79"/>
    </row>
    <row r="13595" spans="11:17">
      <c r="K13595" s="68"/>
      <c r="M13595" s="93"/>
      <c r="N13595" s="79"/>
      <c r="P13595" s="68"/>
      <c r="Q13595" s="79"/>
    </row>
    <row r="13596" spans="11:17">
      <c r="K13596" s="68"/>
      <c r="M13596" s="93"/>
      <c r="N13596" s="79"/>
      <c r="P13596" s="68"/>
      <c r="Q13596" s="79"/>
    </row>
    <row r="13597" spans="11:17">
      <c r="K13597" s="68"/>
      <c r="M13597" s="93"/>
      <c r="N13597" s="79"/>
      <c r="P13597" s="68"/>
      <c r="Q13597" s="79"/>
    </row>
    <row r="13598" spans="11:17">
      <c r="K13598" s="68"/>
      <c r="M13598" s="93"/>
      <c r="N13598" s="79"/>
      <c r="P13598" s="68"/>
      <c r="Q13598" s="79"/>
    </row>
    <row r="13599" spans="11:17">
      <c r="K13599" s="68"/>
      <c r="M13599" s="93"/>
      <c r="N13599" s="79"/>
      <c r="P13599" s="68"/>
      <c r="Q13599" s="79"/>
    </row>
    <row r="13600" spans="11:17">
      <c r="K13600" s="68"/>
      <c r="M13600" s="93"/>
      <c r="N13600" s="79"/>
      <c r="P13600" s="68"/>
      <c r="Q13600" s="79"/>
    </row>
    <row r="13601" spans="11:17">
      <c r="K13601" s="68"/>
      <c r="M13601" s="93"/>
      <c r="N13601" s="79"/>
      <c r="P13601" s="68"/>
      <c r="Q13601" s="79"/>
    </row>
    <row r="13602" spans="11:17">
      <c r="K13602" s="68"/>
      <c r="M13602" s="93"/>
      <c r="N13602" s="79"/>
      <c r="P13602" s="68"/>
      <c r="Q13602" s="79"/>
    </row>
    <row r="13603" spans="11:17">
      <c r="K13603" s="68"/>
      <c r="M13603" s="93"/>
      <c r="N13603" s="79"/>
      <c r="P13603" s="68"/>
      <c r="Q13603" s="79"/>
    </row>
    <row r="13604" spans="11:17">
      <c r="K13604" s="68"/>
      <c r="M13604" s="93"/>
      <c r="N13604" s="79"/>
      <c r="P13604" s="68"/>
      <c r="Q13604" s="79"/>
    </row>
    <row r="13605" spans="11:17">
      <c r="K13605" s="68"/>
      <c r="M13605" s="93"/>
      <c r="N13605" s="79"/>
      <c r="P13605" s="68"/>
      <c r="Q13605" s="79"/>
    </row>
    <row r="13606" spans="11:17">
      <c r="K13606" s="68"/>
      <c r="M13606" s="93"/>
      <c r="N13606" s="79"/>
      <c r="P13606" s="68"/>
      <c r="Q13606" s="79"/>
    </row>
    <row r="13607" spans="11:17">
      <c r="K13607" s="68"/>
      <c r="M13607" s="93"/>
      <c r="N13607" s="79"/>
      <c r="P13607" s="68"/>
      <c r="Q13607" s="79"/>
    </row>
    <row r="13608" spans="11:17">
      <c r="K13608" s="68"/>
      <c r="M13608" s="93"/>
      <c r="N13608" s="79"/>
      <c r="P13608" s="68"/>
      <c r="Q13608" s="79"/>
    </row>
    <row r="13609" spans="11:17">
      <c r="K13609" s="68"/>
      <c r="M13609" s="93"/>
      <c r="N13609" s="79"/>
      <c r="P13609" s="68"/>
      <c r="Q13609" s="79"/>
    </row>
    <row r="13610" spans="11:17">
      <c r="K13610" s="68"/>
      <c r="M13610" s="93"/>
      <c r="N13610" s="79"/>
      <c r="P13610" s="68"/>
      <c r="Q13610" s="79"/>
    </row>
    <row r="13611" spans="11:17">
      <c r="K13611" s="68"/>
      <c r="M13611" s="93"/>
      <c r="N13611" s="79"/>
      <c r="P13611" s="68"/>
      <c r="Q13611" s="79"/>
    </row>
    <row r="13612" spans="11:17">
      <c r="K13612" s="68"/>
      <c r="M13612" s="93"/>
      <c r="N13612" s="79"/>
      <c r="P13612" s="68"/>
      <c r="Q13612" s="79"/>
    </row>
    <row r="13613" spans="11:17">
      <c r="K13613" s="68"/>
      <c r="M13613" s="93"/>
      <c r="N13613" s="79"/>
      <c r="P13613" s="68"/>
      <c r="Q13613" s="79"/>
    </row>
    <row r="13614" spans="11:17">
      <c r="K13614" s="68"/>
      <c r="M13614" s="93"/>
      <c r="N13614" s="79"/>
      <c r="P13614" s="68"/>
      <c r="Q13614" s="79"/>
    </row>
    <row r="13615" spans="11:17">
      <c r="K13615" s="68"/>
      <c r="M13615" s="93"/>
      <c r="N13615" s="79"/>
      <c r="P13615" s="68"/>
      <c r="Q13615" s="79"/>
    </row>
    <row r="13616" spans="11:17">
      <c r="K13616" s="68"/>
      <c r="M13616" s="93"/>
      <c r="N13616" s="79"/>
      <c r="P13616" s="68"/>
      <c r="Q13616" s="79"/>
    </row>
    <row r="13617" spans="11:17">
      <c r="K13617" s="68"/>
      <c r="M13617" s="93"/>
      <c r="N13617" s="79"/>
      <c r="P13617" s="68"/>
      <c r="Q13617" s="79"/>
    </row>
    <row r="13618" spans="11:17">
      <c r="K13618" s="68"/>
      <c r="M13618" s="93"/>
      <c r="N13618" s="79"/>
      <c r="P13618" s="68"/>
      <c r="Q13618" s="79"/>
    </row>
    <row r="13619" spans="11:17">
      <c r="K13619" s="68"/>
      <c r="M13619" s="93"/>
      <c r="N13619" s="79"/>
      <c r="P13619" s="68"/>
      <c r="Q13619" s="79"/>
    </row>
    <row r="13620" spans="11:17">
      <c r="K13620" s="68"/>
      <c r="M13620" s="93"/>
      <c r="N13620" s="79"/>
      <c r="P13620" s="68"/>
      <c r="Q13620" s="79"/>
    </row>
    <row r="13621" spans="11:17">
      <c r="K13621" s="68"/>
      <c r="M13621" s="93"/>
      <c r="N13621" s="79"/>
      <c r="P13621" s="68"/>
      <c r="Q13621" s="79"/>
    </row>
    <row r="13622" spans="11:17">
      <c r="K13622" s="68"/>
      <c r="M13622" s="93"/>
      <c r="N13622" s="79"/>
      <c r="P13622" s="68"/>
      <c r="Q13622" s="79"/>
    </row>
    <row r="13623" spans="11:17">
      <c r="K13623" s="68"/>
      <c r="M13623" s="93"/>
      <c r="N13623" s="79"/>
      <c r="P13623" s="68"/>
      <c r="Q13623" s="79"/>
    </row>
    <row r="13624" spans="11:17">
      <c r="K13624" s="68"/>
      <c r="M13624" s="93"/>
      <c r="N13624" s="79"/>
      <c r="P13624" s="68"/>
      <c r="Q13624" s="79"/>
    </row>
    <row r="13625" spans="11:17">
      <c r="K13625" s="68"/>
      <c r="M13625" s="93"/>
      <c r="N13625" s="79"/>
      <c r="P13625" s="68"/>
      <c r="Q13625" s="79"/>
    </row>
    <row r="13626" spans="11:17">
      <c r="K13626" s="68"/>
      <c r="M13626" s="93"/>
      <c r="N13626" s="79"/>
      <c r="P13626" s="68"/>
      <c r="Q13626" s="79"/>
    </row>
    <row r="13627" spans="11:17">
      <c r="K13627" s="68"/>
      <c r="M13627" s="93"/>
      <c r="N13627" s="79"/>
      <c r="P13627" s="68"/>
      <c r="Q13627" s="79"/>
    </row>
    <row r="13628" spans="11:17">
      <c r="K13628" s="68"/>
      <c r="M13628" s="93"/>
      <c r="N13628" s="79"/>
      <c r="P13628" s="68"/>
      <c r="Q13628" s="79"/>
    </row>
    <row r="13629" spans="11:17">
      <c r="K13629" s="68"/>
      <c r="M13629" s="93"/>
      <c r="N13629" s="79"/>
      <c r="P13629" s="68"/>
      <c r="Q13629" s="79"/>
    </row>
    <row r="13630" spans="11:17">
      <c r="K13630" s="68"/>
      <c r="M13630" s="93"/>
      <c r="N13630" s="79"/>
      <c r="P13630" s="68"/>
      <c r="Q13630" s="79"/>
    </row>
    <row r="13631" spans="11:17">
      <c r="K13631" s="68"/>
      <c r="M13631" s="93"/>
      <c r="N13631" s="79"/>
      <c r="P13631" s="68"/>
      <c r="Q13631" s="79"/>
    </row>
    <row r="13632" spans="11:17">
      <c r="K13632" s="68"/>
      <c r="M13632" s="93"/>
      <c r="N13632" s="79"/>
      <c r="P13632" s="68"/>
      <c r="Q13632" s="79"/>
    </row>
    <row r="13633" spans="11:17">
      <c r="K13633" s="68"/>
      <c r="M13633" s="93"/>
      <c r="N13633" s="79"/>
      <c r="P13633" s="68"/>
      <c r="Q13633" s="79"/>
    </row>
    <row r="13634" spans="11:17">
      <c r="K13634" s="68"/>
      <c r="M13634" s="93"/>
      <c r="N13634" s="79"/>
      <c r="P13634" s="68"/>
      <c r="Q13634" s="79"/>
    </row>
    <row r="13635" spans="11:17">
      <c r="K13635" s="68"/>
      <c r="M13635" s="93"/>
      <c r="N13635" s="79"/>
      <c r="P13635" s="68"/>
      <c r="Q13635" s="79"/>
    </row>
    <row r="13636" spans="11:17">
      <c r="K13636" s="68"/>
      <c r="M13636" s="93"/>
      <c r="N13636" s="79"/>
      <c r="P13636" s="68"/>
      <c r="Q13636" s="79"/>
    </row>
    <row r="13637" spans="11:17">
      <c r="K13637" s="68"/>
      <c r="M13637" s="93"/>
      <c r="N13637" s="79"/>
      <c r="P13637" s="68"/>
      <c r="Q13637" s="79"/>
    </row>
    <row r="13638" spans="11:17">
      <c r="K13638" s="68"/>
      <c r="M13638" s="93"/>
      <c r="N13638" s="79"/>
      <c r="P13638" s="68"/>
      <c r="Q13638" s="79"/>
    </row>
    <row r="13639" spans="11:17">
      <c r="K13639" s="68"/>
      <c r="M13639" s="93"/>
      <c r="N13639" s="79"/>
      <c r="P13639" s="68"/>
      <c r="Q13639" s="79"/>
    </row>
    <row r="13640" spans="11:17">
      <c r="K13640" s="68"/>
      <c r="M13640" s="93"/>
      <c r="N13640" s="79"/>
      <c r="P13640" s="68"/>
      <c r="Q13640" s="79"/>
    </row>
    <row r="13641" spans="11:17">
      <c r="K13641" s="68"/>
      <c r="M13641" s="93"/>
      <c r="N13641" s="79"/>
      <c r="P13641" s="68"/>
      <c r="Q13641" s="79"/>
    </row>
    <row r="13642" spans="11:17">
      <c r="K13642" s="68"/>
      <c r="M13642" s="93"/>
      <c r="N13642" s="79"/>
      <c r="P13642" s="68"/>
      <c r="Q13642" s="79"/>
    </row>
    <row r="13643" spans="11:17">
      <c r="K13643" s="68"/>
      <c r="M13643" s="93"/>
      <c r="N13643" s="79"/>
      <c r="P13643" s="68"/>
      <c r="Q13643" s="79"/>
    </row>
    <row r="13644" spans="11:17">
      <c r="K13644" s="68"/>
      <c r="M13644" s="93"/>
      <c r="N13644" s="79"/>
      <c r="P13644" s="68"/>
      <c r="Q13644" s="79"/>
    </row>
    <row r="13645" spans="11:17">
      <c r="K13645" s="68"/>
      <c r="M13645" s="93"/>
      <c r="N13645" s="79"/>
      <c r="P13645" s="68"/>
      <c r="Q13645" s="79"/>
    </row>
    <row r="13646" spans="11:17">
      <c r="K13646" s="68"/>
      <c r="M13646" s="93"/>
      <c r="N13646" s="79"/>
      <c r="P13646" s="68"/>
      <c r="Q13646" s="79"/>
    </row>
    <row r="13647" spans="11:17">
      <c r="K13647" s="68"/>
      <c r="M13647" s="93"/>
      <c r="N13647" s="79"/>
      <c r="P13647" s="68"/>
      <c r="Q13647" s="79"/>
    </row>
    <row r="13648" spans="11:17">
      <c r="K13648" s="68"/>
      <c r="M13648" s="93"/>
      <c r="N13648" s="79"/>
      <c r="P13648" s="68"/>
      <c r="Q13648" s="79"/>
    </row>
    <row r="13649" spans="11:17">
      <c r="K13649" s="68"/>
      <c r="M13649" s="93"/>
      <c r="N13649" s="79"/>
      <c r="P13649" s="68"/>
      <c r="Q13649" s="79"/>
    </row>
    <row r="13650" spans="11:17">
      <c r="K13650" s="68"/>
      <c r="M13650" s="93"/>
      <c r="N13650" s="79"/>
      <c r="P13650" s="68"/>
      <c r="Q13650" s="79"/>
    </row>
    <row r="13651" spans="11:17">
      <c r="K13651" s="68"/>
      <c r="M13651" s="93"/>
      <c r="N13651" s="79"/>
      <c r="P13651" s="68"/>
      <c r="Q13651" s="79"/>
    </row>
    <row r="13652" spans="11:17">
      <c r="K13652" s="68"/>
      <c r="M13652" s="93"/>
      <c r="N13652" s="79"/>
      <c r="P13652" s="68"/>
      <c r="Q13652" s="79"/>
    </row>
    <row r="13653" spans="11:17">
      <c r="K13653" s="68"/>
      <c r="M13653" s="93"/>
      <c r="N13653" s="79"/>
      <c r="P13653" s="68"/>
      <c r="Q13653" s="79"/>
    </row>
    <row r="13654" spans="11:17">
      <c r="K13654" s="68"/>
      <c r="M13654" s="93"/>
      <c r="N13654" s="79"/>
      <c r="P13654" s="68"/>
      <c r="Q13654" s="79"/>
    </row>
    <row r="13655" spans="11:17">
      <c r="K13655" s="68"/>
      <c r="M13655" s="93"/>
      <c r="N13655" s="79"/>
      <c r="P13655" s="68"/>
      <c r="Q13655" s="79"/>
    </row>
    <row r="13656" spans="11:17">
      <c r="K13656" s="68"/>
      <c r="M13656" s="93"/>
      <c r="N13656" s="79"/>
      <c r="P13656" s="68"/>
      <c r="Q13656" s="79"/>
    </row>
    <row r="13657" spans="11:17">
      <c r="K13657" s="68"/>
      <c r="M13657" s="93"/>
      <c r="N13657" s="79"/>
      <c r="P13657" s="68"/>
      <c r="Q13657" s="79"/>
    </row>
    <row r="13658" spans="11:17">
      <c r="K13658" s="68"/>
      <c r="M13658" s="93"/>
      <c r="N13658" s="79"/>
      <c r="P13658" s="68"/>
      <c r="Q13658" s="79"/>
    </row>
    <row r="13659" spans="11:17">
      <c r="K13659" s="68"/>
      <c r="M13659" s="93"/>
      <c r="N13659" s="79"/>
      <c r="P13659" s="68"/>
      <c r="Q13659" s="79"/>
    </row>
    <row r="13660" spans="11:17">
      <c r="K13660" s="68"/>
      <c r="M13660" s="93"/>
      <c r="N13660" s="79"/>
      <c r="P13660" s="68"/>
      <c r="Q13660" s="79"/>
    </row>
    <row r="13661" spans="11:17">
      <c r="K13661" s="68"/>
      <c r="M13661" s="93"/>
      <c r="N13661" s="79"/>
      <c r="P13661" s="68"/>
      <c r="Q13661" s="79"/>
    </row>
    <row r="13662" spans="11:17">
      <c r="K13662" s="68"/>
      <c r="M13662" s="93"/>
      <c r="N13662" s="79"/>
      <c r="P13662" s="68"/>
      <c r="Q13662" s="79"/>
    </row>
    <row r="13663" spans="11:17">
      <c r="K13663" s="68"/>
      <c r="M13663" s="93"/>
      <c r="N13663" s="79"/>
      <c r="P13663" s="68"/>
      <c r="Q13663" s="79"/>
    </row>
    <row r="13664" spans="11:17">
      <c r="K13664" s="68"/>
      <c r="M13664" s="93"/>
      <c r="N13664" s="79"/>
      <c r="P13664" s="68"/>
      <c r="Q13664" s="79"/>
    </row>
    <row r="13665" spans="11:17">
      <c r="K13665" s="68"/>
      <c r="M13665" s="93"/>
      <c r="N13665" s="79"/>
      <c r="P13665" s="68"/>
      <c r="Q13665" s="79"/>
    </row>
    <row r="13666" spans="11:17">
      <c r="K13666" s="68"/>
      <c r="M13666" s="93"/>
      <c r="N13666" s="79"/>
      <c r="P13666" s="68"/>
      <c r="Q13666" s="79"/>
    </row>
    <row r="13667" spans="11:17">
      <c r="K13667" s="68"/>
      <c r="M13667" s="93"/>
      <c r="N13667" s="79"/>
      <c r="P13667" s="68"/>
      <c r="Q13667" s="79"/>
    </row>
    <row r="13668" spans="11:17">
      <c r="K13668" s="68"/>
      <c r="M13668" s="93"/>
      <c r="N13668" s="79"/>
      <c r="P13668" s="68"/>
      <c r="Q13668" s="79"/>
    </row>
    <row r="13669" spans="11:17">
      <c r="K13669" s="68"/>
      <c r="M13669" s="93"/>
      <c r="N13669" s="79"/>
      <c r="P13669" s="68"/>
      <c r="Q13669" s="79"/>
    </row>
    <row r="13670" spans="11:17">
      <c r="K13670" s="68"/>
      <c r="M13670" s="93"/>
      <c r="N13670" s="79"/>
      <c r="P13670" s="68"/>
      <c r="Q13670" s="79"/>
    </row>
    <row r="13671" spans="11:17">
      <c r="K13671" s="68"/>
      <c r="M13671" s="93"/>
      <c r="N13671" s="79"/>
      <c r="P13671" s="68"/>
      <c r="Q13671" s="79"/>
    </row>
    <row r="13672" spans="11:17">
      <c r="K13672" s="68"/>
      <c r="M13672" s="93"/>
      <c r="N13672" s="79"/>
      <c r="P13672" s="68"/>
      <c r="Q13672" s="79"/>
    </row>
    <row r="13673" spans="11:17">
      <c r="K13673" s="68"/>
      <c r="M13673" s="93"/>
      <c r="N13673" s="79"/>
      <c r="P13673" s="68"/>
      <c r="Q13673" s="79"/>
    </row>
    <row r="13674" spans="11:17">
      <c r="K13674" s="68"/>
      <c r="M13674" s="93"/>
      <c r="N13674" s="79"/>
      <c r="P13674" s="68"/>
      <c r="Q13674" s="79"/>
    </row>
    <row r="13675" spans="11:17">
      <c r="K13675" s="68"/>
      <c r="M13675" s="93"/>
      <c r="N13675" s="79"/>
      <c r="P13675" s="68"/>
      <c r="Q13675" s="79"/>
    </row>
    <row r="13676" spans="11:17">
      <c r="K13676" s="68"/>
      <c r="M13676" s="93"/>
      <c r="N13676" s="79"/>
      <c r="P13676" s="68"/>
      <c r="Q13676" s="79"/>
    </row>
    <row r="13677" spans="11:17">
      <c r="K13677" s="68"/>
      <c r="M13677" s="93"/>
      <c r="N13677" s="79"/>
      <c r="P13677" s="68"/>
      <c r="Q13677" s="79"/>
    </row>
    <row r="13678" spans="11:17">
      <c r="K13678" s="68"/>
      <c r="M13678" s="93"/>
      <c r="N13678" s="79"/>
      <c r="P13678" s="68"/>
      <c r="Q13678" s="79"/>
    </row>
    <row r="13679" spans="11:17">
      <c r="K13679" s="68"/>
      <c r="M13679" s="93"/>
      <c r="N13679" s="79"/>
      <c r="P13679" s="68"/>
      <c r="Q13679" s="79"/>
    </row>
    <row r="13680" spans="11:17">
      <c r="K13680" s="68"/>
      <c r="M13680" s="93"/>
      <c r="N13680" s="79"/>
      <c r="P13680" s="68"/>
      <c r="Q13680" s="79"/>
    </row>
    <row r="13681" spans="11:17">
      <c r="K13681" s="68"/>
      <c r="M13681" s="93"/>
      <c r="N13681" s="79"/>
      <c r="P13681" s="68"/>
      <c r="Q13681" s="79"/>
    </row>
    <row r="13682" spans="11:17">
      <c r="K13682" s="68"/>
      <c r="M13682" s="93"/>
      <c r="N13682" s="79"/>
      <c r="P13682" s="68"/>
      <c r="Q13682" s="79"/>
    </row>
    <row r="13683" spans="11:17">
      <c r="K13683" s="68"/>
      <c r="M13683" s="93"/>
      <c r="N13683" s="79"/>
      <c r="P13683" s="68"/>
      <c r="Q13683" s="79"/>
    </row>
    <row r="13684" spans="11:17">
      <c r="K13684" s="68"/>
      <c r="M13684" s="93"/>
      <c r="N13684" s="79"/>
      <c r="P13684" s="68"/>
      <c r="Q13684" s="79"/>
    </row>
    <row r="13685" spans="11:17">
      <c r="K13685" s="68"/>
      <c r="M13685" s="93"/>
      <c r="N13685" s="79"/>
      <c r="P13685" s="68"/>
      <c r="Q13685" s="79"/>
    </row>
    <row r="13686" spans="11:17">
      <c r="K13686" s="68"/>
      <c r="M13686" s="93"/>
      <c r="N13686" s="79"/>
      <c r="P13686" s="68"/>
      <c r="Q13686" s="79"/>
    </row>
    <row r="13687" spans="11:17">
      <c r="K13687" s="68"/>
      <c r="M13687" s="93"/>
      <c r="N13687" s="79"/>
      <c r="P13687" s="68"/>
      <c r="Q13687" s="79"/>
    </row>
    <row r="13688" spans="11:17">
      <c r="K13688" s="68"/>
      <c r="M13688" s="93"/>
      <c r="N13688" s="79"/>
      <c r="P13688" s="68"/>
      <c r="Q13688" s="79"/>
    </row>
    <row r="13689" spans="11:17">
      <c r="K13689" s="68"/>
      <c r="M13689" s="93"/>
      <c r="N13689" s="79"/>
      <c r="P13689" s="68"/>
      <c r="Q13689" s="79"/>
    </row>
    <row r="13690" spans="11:17">
      <c r="K13690" s="68"/>
      <c r="M13690" s="93"/>
      <c r="N13690" s="79"/>
      <c r="P13690" s="68"/>
      <c r="Q13690" s="79"/>
    </row>
    <row r="13691" spans="11:17">
      <c r="K13691" s="68"/>
      <c r="M13691" s="93"/>
      <c r="N13691" s="79"/>
      <c r="P13691" s="68"/>
      <c r="Q13691" s="79"/>
    </row>
    <row r="13692" spans="11:17">
      <c r="K13692" s="68"/>
      <c r="M13692" s="93"/>
      <c r="N13692" s="79"/>
      <c r="P13692" s="68"/>
      <c r="Q13692" s="79"/>
    </row>
    <row r="13693" spans="11:17">
      <c r="K13693" s="68"/>
      <c r="M13693" s="93"/>
      <c r="N13693" s="79"/>
      <c r="P13693" s="68"/>
      <c r="Q13693" s="79"/>
    </row>
    <row r="13694" spans="11:17">
      <c r="K13694" s="68"/>
      <c r="M13694" s="93"/>
      <c r="N13694" s="79"/>
      <c r="P13694" s="68"/>
      <c r="Q13694" s="79"/>
    </row>
    <row r="13695" spans="11:17">
      <c r="K13695" s="68"/>
      <c r="M13695" s="93"/>
      <c r="N13695" s="79"/>
      <c r="P13695" s="68"/>
      <c r="Q13695" s="79"/>
    </row>
    <row r="13696" spans="11:17">
      <c r="K13696" s="68"/>
      <c r="M13696" s="93"/>
      <c r="N13696" s="79"/>
      <c r="P13696" s="68"/>
      <c r="Q13696" s="79"/>
    </row>
    <row r="13697" spans="11:17">
      <c r="K13697" s="68"/>
      <c r="M13697" s="93"/>
      <c r="N13697" s="79"/>
      <c r="P13697" s="68"/>
      <c r="Q13697" s="79"/>
    </row>
    <row r="13698" spans="11:17">
      <c r="K13698" s="68"/>
      <c r="M13698" s="93"/>
      <c r="N13698" s="79"/>
      <c r="P13698" s="68"/>
      <c r="Q13698" s="79"/>
    </row>
    <row r="13699" spans="11:17">
      <c r="K13699" s="68"/>
      <c r="M13699" s="93"/>
      <c r="N13699" s="79"/>
      <c r="P13699" s="68"/>
      <c r="Q13699" s="79"/>
    </row>
    <row r="13700" spans="11:17">
      <c r="K13700" s="68"/>
      <c r="M13700" s="93"/>
      <c r="N13700" s="79"/>
      <c r="P13700" s="68"/>
      <c r="Q13700" s="79"/>
    </row>
    <row r="13701" spans="11:17">
      <c r="K13701" s="68"/>
      <c r="M13701" s="93"/>
      <c r="N13701" s="79"/>
      <c r="P13701" s="68"/>
      <c r="Q13701" s="79"/>
    </row>
    <row r="13702" spans="11:17">
      <c r="K13702" s="68"/>
      <c r="M13702" s="93"/>
      <c r="N13702" s="79"/>
      <c r="P13702" s="68"/>
      <c r="Q13702" s="79"/>
    </row>
    <row r="13703" spans="11:17">
      <c r="K13703" s="68"/>
      <c r="M13703" s="93"/>
      <c r="N13703" s="79"/>
      <c r="P13703" s="68"/>
      <c r="Q13703" s="79"/>
    </row>
    <row r="13704" spans="11:17">
      <c r="K13704" s="68"/>
      <c r="M13704" s="93"/>
      <c r="N13704" s="79"/>
      <c r="P13704" s="68"/>
      <c r="Q13704" s="79"/>
    </row>
    <row r="13705" spans="11:17">
      <c r="K13705" s="68"/>
      <c r="M13705" s="93"/>
      <c r="N13705" s="79"/>
      <c r="P13705" s="68"/>
      <c r="Q13705" s="79"/>
    </row>
    <row r="13706" spans="11:17">
      <c r="K13706" s="68"/>
      <c r="M13706" s="93"/>
      <c r="N13706" s="79"/>
      <c r="P13706" s="68"/>
      <c r="Q13706" s="79"/>
    </row>
    <row r="13707" spans="11:17">
      <c r="K13707" s="68"/>
      <c r="M13707" s="93"/>
      <c r="N13707" s="79"/>
      <c r="P13707" s="68"/>
      <c r="Q13707" s="79"/>
    </row>
    <row r="13708" spans="11:17">
      <c r="K13708" s="68"/>
      <c r="M13708" s="93"/>
      <c r="N13708" s="79"/>
      <c r="P13708" s="68"/>
      <c r="Q13708" s="79"/>
    </row>
    <row r="13709" spans="11:17">
      <c r="K13709" s="68"/>
      <c r="M13709" s="93"/>
      <c r="N13709" s="79"/>
      <c r="P13709" s="68"/>
      <c r="Q13709" s="79"/>
    </row>
    <row r="13710" spans="11:17">
      <c r="K13710" s="68"/>
      <c r="M13710" s="93"/>
      <c r="N13710" s="79"/>
      <c r="P13710" s="68"/>
      <c r="Q13710" s="79"/>
    </row>
    <row r="13711" spans="11:17">
      <c r="K13711" s="68"/>
      <c r="M13711" s="93"/>
      <c r="N13711" s="79"/>
      <c r="P13711" s="68"/>
      <c r="Q13711" s="79"/>
    </row>
    <row r="13712" spans="11:17">
      <c r="K13712" s="68"/>
      <c r="M13712" s="93"/>
      <c r="N13712" s="79"/>
      <c r="P13712" s="68"/>
      <c r="Q13712" s="79"/>
    </row>
    <row r="13713" spans="11:17">
      <c r="K13713" s="68"/>
      <c r="M13713" s="93"/>
      <c r="N13713" s="79"/>
      <c r="P13713" s="68"/>
      <c r="Q13713" s="79"/>
    </row>
    <row r="13714" spans="11:17">
      <c r="K13714" s="68"/>
      <c r="M13714" s="93"/>
      <c r="N13714" s="79"/>
      <c r="P13714" s="68"/>
      <c r="Q13714" s="79"/>
    </row>
    <row r="13715" spans="11:17">
      <c r="K13715" s="68"/>
      <c r="M13715" s="93"/>
      <c r="N13715" s="79"/>
      <c r="P13715" s="68"/>
      <c r="Q13715" s="79"/>
    </row>
    <row r="13716" spans="11:17">
      <c r="K13716" s="68"/>
      <c r="M13716" s="93"/>
      <c r="N13716" s="79"/>
      <c r="P13716" s="68"/>
      <c r="Q13716" s="79"/>
    </row>
    <row r="13717" spans="11:17">
      <c r="K13717" s="68"/>
      <c r="M13717" s="93"/>
      <c r="N13717" s="79"/>
      <c r="P13717" s="68"/>
      <c r="Q13717" s="79"/>
    </row>
    <row r="13718" spans="11:17">
      <c r="K13718" s="68"/>
      <c r="M13718" s="93"/>
      <c r="N13718" s="79"/>
      <c r="P13718" s="68"/>
      <c r="Q13718" s="79"/>
    </row>
    <row r="13719" spans="11:17">
      <c r="K13719" s="68"/>
      <c r="M13719" s="93"/>
      <c r="N13719" s="79"/>
      <c r="P13719" s="68"/>
      <c r="Q13719" s="79"/>
    </row>
    <row r="13720" spans="11:17">
      <c r="K13720" s="68"/>
      <c r="M13720" s="93"/>
      <c r="N13720" s="79"/>
      <c r="P13720" s="68"/>
      <c r="Q13720" s="79"/>
    </row>
    <row r="13721" spans="11:17">
      <c r="K13721" s="68"/>
      <c r="M13721" s="93"/>
      <c r="N13721" s="79"/>
      <c r="P13721" s="68"/>
      <c r="Q13721" s="79"/>
    </row>
    <row r="13722" spans="11:17">
      <c r="K13722" s="68"/>
      <c r="M13722" s="93"/>
      <c r="N13722" s="79"/>
      <c r="P13722" s="68"/>
      <c r="Q13722" s="79"/>
    </row>
    <row r="13723" spans="11:17">
      <c r="K13723" s="68"/>
      <c r="M13723" s="93"/>
      <c r="N13723" s="79"/>
      <c r="P13723" s="68"/>
      <c r="Q13723" s="79"/>
    </row>
    <row r="13724" spans="11:17">
      <c r="K13724" s="68"/>
      <c r="M13724" s="93"/>
      <c r="N13724" s="79"/>
      <c r="P13724" s="68"/>
      <c r="Q13724" s="79"/>
    </row>
    <row r="13725" spans="11:17">
      <c r="K13725" s="68"/>
      <c r="M13725" s="93"/>
      <c r="N13725" s="79"/>
      <c r="P13725" s="68"/>
      <c r="Q13725" s="79"/>
    </row>
    <row r="13726" spans="11:17">
      <c r="K13726" s="68"/>
      <c r="M13726" s="93"/>
      <c r="N13726" s="79"/>
      <c r="P13726" s="68"/>
      <c r="Q13726" s="79"/>
    </row>
    <row r="13727" spans="11:17">
      <c r="K13727" s="68"/>
      <c r="M13727" s="93"/>
      <c r="N13727" s="79"/>
      <c r="P13727" s="68"/>
      <c r="Q13727" s="79"/>
    </row>
    <row r="13728" spans="11:17">
      <c r="K13728" s="68"/>
      <c r="M13728" s="93"/>
      <c r="N13728" s="79"/>
      <c r="P13728" s="68"/>
      <c r="Q13728" s="79"/>
    </row>
    <row r="13729" spans="11:17">
      <c r="K13729" s="68"/>
      <c r="M13729" s="93"/>
      <c r="N13729" s="79"/>
      <c r="P13729" s="68"/>
      <c r="Q13729" s="79"/>
    </row>
    <row r="13730" spans="11:17">
      <c r="K13730" s="68"/>
      <c r="M13730" s="93"/>
      <c r="N13730" s="79"/>
      <c r="P13730" s="68"/>
      <c r="Q13730" s="79"/>
    </row>
    <row r="13731" spans="11:17">
      <c r="K13731" s="68"/>
      <c r="M13731" s="93"/>
      <c r="N13731" s="79"/>
      <c r="P13731" s="68"/>
      <c r="Q13731" s="79"/>
    </row>
    <row r="13732" spans="11:17">
      <c r="K13732" s="68"/>
      <c r="M13732" s="93"/>
      <c r="N13732" s="79"/>
      <c r="P13732" s="68"/>
      <c r="Q13732" s="79"/>
    </row>
    <row r="13733" spans="11:17">
      <c r="K13733" s="68"/>
      <c r="M13733" s="93"/>
      <c r="N13733" s="79"/>
      <c r="P13733" s="68"/>
      <c r="Q13733" s="79"/>
    </row>
    <row r="13734" spans="11:17">
      <c r="K13734" s="68"/>
      <c r="M13734" s="93"/>
      <c r="N13734" s="79"/>
      <c r="P13734" s="68"/>
      <c r="Q13734" s="79"/>
    </row>
    <row r="13735" spans="11:17">
      <c r="K13735" s="68"/>
      <c r="M13735" s="93"/>
      <c r="N13735" s="79"/>
      <c r="P13735" s="68"/>
      <c r="Q13735" s="79"/>
    </row>
    <row r="13736" spans="11:17">
      <c r="K13736" s="68"/>
      <c r="M13736" s="93"/>
      <c r="N13736" s="79"/>
      <c r="P13736" s="68"/>
      <c r="Q13736" s="79"/>
    </row>
    <row r="13737" spans="11:17">
      <c r="K13737" s="68"/>
      <c r="M13737" s="93"/>
      <c r="N13737" s="79"/>
      <c r="P13737" s="68"/>
      <c r="Q13737" s="79"/>
    </row>
    <row r="13738" spans="11:17">
      <c r="K13738" s="68"/>
      <c r="M13738" s="93"/>
      <c r="N13738" s="79"/>
      <c r="P13738" s="68"/>
      <c r="Q13738" s="79"/>
    </row>
    <row r="13739" spans="11:17">
      <c r="K13739" s="68"/>
      <c r="M13739" s="93"/>
      <c r="N13739" s="79"/>
      <c r="P13739" s="68"/>
      <c r="Q13739" s="79"/>
    </row>
    <row r="13740" spans="11:17">
      <c r="K13740" s="68"/>
      <c r="M13740" s="93"/>
      <c r="N13740" s="79"/>
      <c r="P13740" s="68"/>
      <c r="Q13740" s="79"/>
    </row>
    <row r="13741" spans="11:17">
      <c r="K13741" s="68"/>
      <c r="M13741" s="93"/>
      <c r="N13741" s="79"/>
      <c r="P13741" s="68"/>
      <c r="Q13741" s="79"/>
    </row>
    <row r="13742" spans="11:17">
      <c r="K13742" s="68"/>
      <c r="M13742" s="93"/>
      <c r="N13742" s="79"/>
      <c r="P13742" s="68"/>
      <c r="Q13742" s="79"/>
    </row>
    <row r="13743" spans="11:17">
      <c r="K13743" s="68"/>
      <c r="M13743" s="93"/>
      <c r="N13743" s="79"/>
      <c r="P13743" s="68"/>
      <c r="Q13743" s="79"/>
    </row>
    <row r="13744" spans="11:17">
      <c r="K13744" s="68"/>
      <c r="M13744" s="93"/>
      <c r="N13744" s="79"/>
      <c r="P13744" s="68"/>
      <c r="Q13744" s="79"/>
    </row>
    <row r="13745" spans="11:17">
      <c r="K13745" s="68"/>
      <c r="M13745" s="93"/>
      <c r="N13745" s="79"/>
      <c r="P13745" s="68"/>
      <c r="Q13745" s="79"/>
    </row>
    <row r="13746" spans="11:17">
      <c r="K13746" s="68"/>
      <c r="M13746" s="93"/>
      <c r="N13746" s="79"/>
      <c r="P13746" s="68"/>
      <c r="Q13746" s="79"/>
    </row>
    <row r="13747" spans="11:17">
      <c r="K13747" s="68"/>
      <c r="M13747" s="93"/>
      <c r="N13747" s="79"/>
      <c r="P13747" s="68"/>
      <c r="Q13747" s="79"/>
    </row>
    <row r="13748" spans="11:17">
      <c r="K13748" s="68"/>
      <c r="M13748" s="93"/>
      <c r="N13748" s="79"/>
      <c r="P13748" s="68"/>
      <c r="Q13748" s="79"/>
    </row>
    <row r="13749" spans="11:17">
      <c r="K13749" s="68"/>
      <c r="M13749" s="93"/>
      <c r="N13749" s="79"/>
      <c r="P13749" s="68"/>
      <c r="Q13749" s="79"/>
    </row>
    <row r="13750" spans="11:17">
      <c r="K13750" s="68"/>
      <c r="M13750" s="93"/>
      <c r="N13750" s="79"/>
      <c r="P13750" s="68"/>
      <c r="Q13750" s="79"/>
    </row>
    <row r="13751" spans="11:17">
      <c r="K13751" s="68"/>
      <c r="M13751" s="93"/>
      <c r="N13751" s="79"/>
      <c r="P13751" s="68"/>
      <c r="Q13751" s="79"/>
    </row>
    <row r="13752" spans="11:17">
      <c r="K13752" s="68"/>
      <c r="M13752" s="93"/>
      <c r="N13752" s="79"/>
      <c r="P13752" s="68"/>
      <c r="Q13752" s="79"/>
    </row>
    <row r="13753" spans="11:17">
      <c r="K13753" s="68"/>
      <c r="M13753" s="93"/>
      <c r="N13753" s="79"/>
      <c r="P13753" s="68"/>
      <c r="Q13753" s="79"/>
    </row>
    <row r="13754" spans="11:17">
      <c r="K13754" s="68"/>
      <c r="M13754" s="93"/>
      <c r="N13754" s="79"/>
      <c r="P13754" s="68"/>
      <c r="Q13754" s="79"/>
    </row>
    <row r="13755" spans="11:17">
      <c r="K13755" s="68"/>
      <c r="M13755" s="93"/>
      <c r="N13755" s="79"/>
      <c r="P13755" s="68"/>
      <c r="Q13755" s="79"/>
    </row>
    <row r="13756" spans="11:17">
      <c r="K13756" s="68"/>
      <c r="M13756" s="93"/>
      <c r="N13756" s="79"/>
      <c r="P13756" s="68"/>
      <c r="Q13756" s="79"/>
    </row>
    <row r="13757" spans="11:17">
      <c r="K13757" s="68"/>
      <c r="M13757" s="93"/>
      <c r="N13757" s="79"/>
      <c r="P13757" s="68"/>
      <c r="Q13757" s="79"/>
    </row>
    <row r="13758" spans="11:17">
      <c r="K13758" s="68"/>
      <c r="M13758" s="93"/>
      <c r="N13758" s="79"/>
      <c r="P13758" s="68"/>
      <c r="Q13758" s="79"/>
    </row>
    <row r="13759" spans="11:17">
      <c r="K13759" s="68"/>
      <c r="M13759" s="93"/>
      <c r="N13759" s="79"/>
      <c r="P13759" s="68"/>
      <c r="Q13759" s="79"/>
    </row>
    <row r="13760" spans="11:17">
      <c r="K13760" s="68"/>
      <c r="M13760" s="93"/>
      <c r="N13760" s="79"/>
      <c r="P13760" s="68"/>
      <c r="Q13760" s="79"/>
    </row>
    <row r="13761" spans="11:17">
      <c r="K13761" s="68"/>
      <c r="M13761" s="93"/>
      <c r="N13761" s="79"/>
      <c r="P13761" s="68"/>
      <c r="Q13761" s="79"/>
    </row>
    <row r="13762" spans="11:17">
      <c r="K13762" s="68"/>
      <c r="M13762" s="93"/>
      <c r="N13762" s="79"/>
      <c r="P13762" s="68"/>
      <c r="Q13762" s="79"/>
    </row>
    <row r="13763" spans="11:17">
      <c r="K13763" s="68"/>
      <c r="M13763" s="93"/>
      <c r="N13763" s="79"/>
      <c r="P13763" s="68"/>
      <c r="Q13763" s="79"/>
    </row>
    <row r="13764" spans="11:17">
      <c r="K13764" s="68"/>
      <c r="M13764" s="93"/>
      <c r="N13764" s="79"/>
      <c r="P13764" s="68"/>
      <c r="Q13764" s="79"/>
    </row>
    <row r="13765" spans="11:17">
      <c r="K13765" s="68"/>
      <c r="M13765" s="93"/>
      <c r="N13765" s="79"/>
      <c r="P13765" s="68"/>
      <c r="Q13765" s="79"/>
    </row>
    <row r="13766" spans="11:17">
      <c r="K13766" s="68"/>
      <c r="M13766" s="93"/>
      <c r="N13766" s="79"/>
      <c r="P13766" s="68"/>
      <c r="Q13766" s="79"/>
    </row>
    <row r="13767" spans="11:17">
      <c r="K13767" s="68"/>
      <c r="M13767" s="93"/>
      <c r="N13767" s="79"/>
      <c r="P13767" s="68"/>
      <c r="Q13767" s="79"/>
    </row>
    <row r="13768" spans="11:17">
      <c r="K13768" s="68"/>
      <c r="M13768" s="93"/>
      <c r="N13768" s="79"/>
      <c r="P13768" s="68"/>
      <c r="Q13768" s="79"/>
    </row>
    <row r="13769" spans="11:17">
      <c r="K13769" s="68"/>
      <c r="M13769" s="93"/>
      <c r="N13769" s="79"/>
      <c r="P13769" s="68"/>
      <c r="Q13769" s="79"/>
    </row>
    <row r="13770" spans="11:17">
      <c r="K13770" s="68"/>
      <c r="M13770" s="93"/>
      <c r="N13770" s="79"/>
      <c r="P13770" s="68"/>
      <c r="Q13770" s="79"/>
    </row>
    <row r="13771" spans="11:17">
      <c r="K13771" s="68"/>
      <c r="M13771" s="93"/>
      <c r="N13771" s="79"/>
      <c r="P13771" s="68"/>
      <c r="Q13771" s="79"/>
    </row>
    <row r="13772" spans="11:17">
      <c r="K13772" s="68"/>
      <c r="M13772" s="93"/>
      <c r="N13772" s="79"/>
      <c r="P13772" s="68"/>
      <c r="Q13772" s="79"/>
    </row>
    <row r="13773" spans="11:17">
      <c r="K13773" s="68"/>
      <c r="M13773" s="93"/>
      <c r="N13773" s="79"/>
      <c r="P13773" s="68"/>
      <c r="Q13773" s="79"/>
    </row>
    <row r="13774" spans="11:17">
      <c r="K13774" s="68"/>
      <c r="M13774" s="93"/>
      <c r="N13774" s="79"/>
      <c r="P13774" s="68"/>
      <c r="Q13774" s="79"/>
    </row>
    <row r="13775" spans="11:17">
      <c r="K13775" s="68"/>
      <c r="M13775" s="93"/>
      <c r="N13775" s="79"/>
      <c r="P13775" s="68"/>
      <c r="Q13775" s="79"/>
    </row>
    <row r="13776" spans="11:17">
      <c r="K13776" s="68"/>
      <c r="M13776" s="93"/>
      <c r="N13776" s="79"/>
      <c r="P13776" s="68"/>
      <c r="Q13776" s="79"/>
    </row>
    <row r="13777" spans="11:17">
      <c r="K13777" s="68"/>
      <c r="M13777" s="93"/>
      <c r="N13777" s="79"/>
      <c r="P13777" s="68"/>
      <c r="Q13777" s="79"/>
    </row>
    <row r="13778" spans="11:17">
      <c r="K13778" s="68"/>
      <c r="M13778" s="93"/>
      <c r="N13778" s="79"/>
      <c r="P13778" s="68"/>
      <c r="Q13778" s="79"/>
    </row>
    <row r="13779" spans="11:17">
      <c r="K13779" s="68"/>
      <c r="M13779" s="93"/>
      <c r="N13779" s="79"/>
      <c r="P13779" s="68"/>
      <c r="Q13779" s="79"/>
    </row>
    <row r="13780" spans="11:17">
      <c r="K13780" s="68"/>
      <c r="M13780" s="93"/>
      <c r="N13780" s="79"/>
      <c r="P13780" s="68"/>
      <c r="Q13780" s="79"/>
    </row>
    <row r="13781" spans="11:17">
      <c r="K13781" s="68"/>
      <c r="M13781" s="93"/>
      <c r="N13781" s="79"/>
      <c r="P13781" s="68"/>
      <c r="Q13781" s="79"/>
    </row>
    <row r="13782" spans="11:17">
      <c r="K13782" s="68"/>
      <c r="M13782" s="93"/>
      <c r="N13782" s="79"/>
      <c r="P13782" s="68"/>
      <c r="Q13782" s="79"/>
    </row>
    <row r="13783" spans="11:17">
      <c r="K13783" s="68"/>
      <c r="M13783" s="93"/>
      <c r="N13783" s="79"/>
      <c r="P13783" s="68"/>
      <c r="Q13783" s="79"/>
    </row>
    <row r="13784" spans="11:17">
      <c r="K13784" s="68"/>
      <c r="M13784" s="93"/>
      <c r="N13784" s="79"/>
      <c r="P13784" s="68"/>
      <c r="Q13784" s="79"/>
    </row>
    <row r="13785" spans="11:17">
      <c r="K13785" s="68"/>
      <c r="M13785" s="93"/>
      <c r="N13785" s="79"/>
      <c r="P13785" s="68"/>
      <c r="Q13785" s="79"/>
    </row>
    <row r="13786" spans="11:17">
      <c r="K13786" s="68"/>
      <c r="M13786" s="93"/>
      <c r="N13786" s="79"/>
      <c r="P13786" s="68"/>
      <c r="Q13786" s="79"/>
    </row>
    <row r="13787" spans="11:17">
      <c r="K13787" s="68"/>
      <c r="M13787" s="93"/>
      <c r="N13787" s="79"/>
      <c r="P13787" s="68"/>
      <c r="Q13787" s="79"/>
    </row>
    <row r="13788" spans="11:17">
      <c r="K13788" s="68"/>
      <c r="M13788" s="93"/>
      <c r="N13788" s="79"/>
      <c r="P13788" s="68"/>
      <c r="Q13788" s="79"/>
    </row>
    <row r="13789" spans="11:17">
      <c r="K13789" s="68"/>
      <c r="M13789" s="93"/>
      <c r="N13789" s="79"/>
      <c r="P13789" s="68"/>
      <c r="Q13789" s="79"/>
    </row>
    <row r="13790" spans="11:17">
      <c r="K13790" s="68"/>
      <c r="M13790" s="93"/>
      <c r="N13790" s="79"/>
      <c r="P13790" s="68"/>
      <c r="Q13790" s="79"/>
    </row>
    <row r="13791" spans="11:17">
      <c r="K13791" s="68"/>
      <c r="M13791" s="93"/>
      <c r="N13791" s="79"/>
      <c r="P13791" s="68"/>
      <c r="Q13791" s="79"/>
    </row>
    <row r="13792" spans="11:17">
      <c r="K13792" s="68"/>
      <c r="M13792" s="93"/>
      <c r="N13792" s="79"/>
      <c r="P13792" s="68"/>
      <c r="Q13792" s="79"/>
    </row>
    <row r="13793" spans="11:17">
      <c r="K13793" s="68"/>
      <c r="M13793" s="93"/>
      <c r="N13793" s="79"/>
      <c r="P13793" s="68"/>
      <c r="Q13793" s="79"/>
    </row>
    <row r="13794" spans="11:17">
      <c r="K13794" s="68"/>
      <c r="M13794" s="93"/>
      <c r="N13794" s="79"/>
      <c r="P13794" s="68"/>
      <c r="Q13794" s="79"/>
    </row>
    <row r="13795" spans="11:17">
      <c r="K13795" s="68"/>
      <c r="M13795" s="93"/>
      <c r="N13795" s="79"/>
      <c r="P13795" s="68"/>
      <c r="Q13795" s="79"/>
    </row>
    <row r="13796" spans="11:17">
      <c r="K13796" s="68"/>
      <c r="M13796" s="93"/>
      <c r="N13796" s="79"/>
      <c r="P13796" s="68"/>
      <c r="Q13796" s="79"/>
    </row>
    <row r="13797" spans="11:17">
      <c r="K13797" s="68"/>
      <c r="M13797" s="93"/>
      <c r="N13797" s="79"/>
      <c r="P13797" s="68"/>
      <c r="Q13797" s="79"/>
    </row>
    <row r="13798" spans="11:17">
      <c r="K13798" s="68"/>
      <c r="M13798" s="93"/>
      <c r="N13798" s="79"/>
      <c r="P13798" s="68"/>
      <c r="Q13798" s="79"/>
    </row>
    <row r="13799" spans="11:17">
      <c r="K13799" s="68"/>
      <c r="M13799" s="93"/>
      <c r="N13799" s="79"/>
      <c r="P13799" s="68"/>
      <c r="Q13799" s="79"/>
    </row>
    <row r="13800" spans="11:17">
      <c r="K13800" s="68"/>
      <c r="M13800" s="93"/>
      <c r="N13800" s="79"/>
      <c r="P13800" s="68"/>
      <c r="Q13800" s="79"/>
    </row>
    <row r="13801" spans="11:17">
      <c r="K13801" s="68"/>
      <c r="M13801" s="93"/>
      <c r="N13801" s="79"/>
      <c r="P13801" s="68"/>
      <c r="Q13801" s="79"/>
    </row>
    <row r="13802" spans="11:17">
      <c r="K13802" s="68"/>
      <c r="M13802" s="93"/>
      <c r="N13802" s="79"/>
      <c r="P13802" s="68"/>
      <c r="Q13802" s="79"/>
    </row>
    <row r="13803" spans="11:17">
      <c r="K13803" s="68"/>
      <c r="M13803" s="93"/>
      <c r="N13803" s="79"/>
      <c r="P13803" s="68"/>
      <c r="Q13803" s="79"/>
    </row>
    <row r="13804" spans="11:17">
      <c r="K13804" s="68"/>
      <c r="M13804" s="93"/>
      <c r="N13804" s="79"/>
      <c r="P13804" s="68"/>
      <c r="Q13804" s="79"/>
    </row>
    <row r="13805" spans="11:17">
      <c r="K13805" s="68"/>
      <c r="M13805" s="93"/>
      <c r="N13805" s="79"/>
      <c r="P13805" s="68"/>
      <c r="Q13805" s="79"/>
    </row>
    <row r="13806" spans="11:17">
      <c r="K13806" s="68"/>
      <c r="M13806" s="93"/>
      <c r="N13806" s="79"/>
      <c r="P13806" s="68"/>
      <c r="Q13806" s="79"/>
    </row>
    <row r="13807" spans="11:17">
      <c r="K13807" s="68"/>
      <c r="M13807" s="93"/>
      <c r="N13807" s="79"/>
      <c r="P13807" s="68"/>
      <c r="Q13807" s="79"/>
    </row>
    <row r="13808" spans="11:17">
      <c r="K13808" s="68"/>
      <c r="M13808" s="93"/>
      <c r="N13808" s="79"/>
      <c r="P13808" s="68"/>
      <c r="Q13808" s="79"/>
    </row>
    <row r="13809" spans="11:17">
      <c r="K13809" s="68"/>
      <c r="M13809" s="93"/>
      <c r="N13809" s="79"/>
      <c r="P13809" s="68"/>
      <c r="Q13809" s="79"/>
    </row>
    <row r="13810" spans="11:17">
      <c r="K13810" s="68"/>
      <c r="M13810" s="93"/>
      <c r="N13810" s="79"/>
      <c r="P13810" s="68"/>
      <c r="Q13810" s="79"/>
    </row>
    <row r="13811" spans="11:17">
      <c r="K13811" s="68"/>
      <c r="M13811" s="93"/>
      <c r="N13811" s="79"/>
      <c r="P13811" s="68"/>
      <c r="Q13811" s="79"/>
    </row>
    <row r="13812" spans="11:17">
      <c r="K13812" s="68"/>
      <c r="M13812" s="93"/>
      <c r="N13812" s="79"/>
      <c r="P13812" s="68"/>
      <c r="Q13812" s="79"/>
    </row>
    <row r="13813" spans="11:17">
      <c r="K13813" s="68"/>
      <c r="M13813" s="93"/>
      <c r="N13813" s="79"/>
      <c r="P13813" s="68"/>
      <c r="Q13813" s="79"/>
    </row>
    <row r="13814" spans="11:17">
      <c r="K13814" s="68"/>
      <c r="M13814" s="93"/>
      <c r="N13814" s="79"/>
      <c r="P13814" s="68"/>
      <c r="Q13814" s="79"/>
    </row>
    <row r="13815" spans="11:17">
      <c r="K13815" s="68"/>
      <c r="M13815" s="93"/>
      <c r="N13815" s="79"/>
      <c r="P13815" s="68"/>
      <c r="Q13815" s="79"/>
    </row>
    <row r="13816" spans="11:17">
      <c r="K13816" s="68"/>
      <c r="M13816" s="93"/>
      <c r="N13816" s="79"/>
      <c r="P13816" s="68"/>
      <c r="Q13816" s="79"/>
    </row>
    <row r="13817" spans="11:17">
      <c r="K13817" s="68"/>
      <c r="M13817" s="93"/>
      <c r="N13817" s="79"/>
      <c r="P13817" s="68"/>
      <c r="Q13817" s="79"/>
    </row>
    <row r="13818" spans="11:17">
      <c r="K13818" s="68"/>
      <c r="M13818" s="93"/>
      <c r="N13818" s="79"/>
      <c r="P13818" s="68"/>
      <c r="Q13818" s="79"/>
    </row>
    <row r="13819" spans="11:17">
      <c r="K13819" s="68"/>
      <c r="M13819" s="93"/>
      <c r="N13819" s="79"/>
      <c r="P13819" s="68"/>
      <c r="Q13819" s="79"/>
    </row>
    <row r="13820" spans="11:17">
      <c r="K13820" s="68"/>
      <c r="M13820" s="93"/>
      <c r="N13820" s="79"/>
      <c r="P13820" s="68"/>
      <c r="Q13820" s="79"/>
    </row>
    <row r="13821" spans="11:17">
      <c r="K13821" s="68"/>
      <c r="M13821" s="93"/>
      <c r="N13821" s="79"/>
      <c r="P13821" s="68"/>
      <c r="Q13821" s="79"/>
    </row>
    <row r="13822" spans="11:17">
      <c r="K13822" s="68"/>
      <c r="M13822" s="93"/>
      <c r="N13822" s="79"/>
      <c r="P13822" s="68"/>
      <c r="Q13822" s="79"/>
    </row>
    <row r="13823" spans="11:17">
      <c r="K13823" s="68"/>
      <c r="M13823" s="93"/>
      <c r="N13823" s="79"/>
      <c r="P13823" s="68"/>
      <c r="Q13823" s="79"/>
    </row>
    <row r="13824" spans="11:17">
      <c r="K13824" s="68"/>
      <c r="M13824" s="93"/>
      <c r="N13824" s="79"/>
      <c r="P13824" s="68"/>
      <c r="Q13824" s="79"/>
    </row>
    <row r="13825" spans="11:17">
      <c r="K13825" s="68"/>
      <c r="M13825" s="93"/>
      <c r="N13825" s="79"/>
      <c r="P13825" s="68"/>
      <c r="Q13825" s="79"/>
    </row>
    <row r="13826" spans="11:17">
      <c r="K13826" s="68"/>
      <c r="M13826" s="93"/>
      <c r="N13826" s="79"/>
      <c r="P13826" s="68"/>
      <c r="Q13826" s="79"/>
    </row>
    <row r="13827" spans="11:17">
      <c r="K13827" s="68"/>
      <c r="M13827" s="93"/>
      <c r="N13827" s="79"/>
      <c r="P13827" s="68"/>
      <c r="Q13827" s="79"/>
    </row>
    <row r="13828" spans="11:17">
      <c r="K13828" s="68"/>
      <c r="M13828" s="93"/>
      <c r="N13828" s="79"/>
      <c r="P13828" s="68"/>
      <c r="Q13828" s="79"/>
    </row>
    <row r="13829" spans="11:17">
      <c r="K13829" s="68"/>
      <c r="M13829" s="93"/>
      <c r="N13829" s="79"/>
      <c r="P13829" s="68"/>
      <c r="Q13829" s="79"/>
    </row>
    <row r="13830" spans="11:17">
      <c r="K13830" s="68"/>
      <c r="M13830" s="93"/>
      <c r="N13830" s="79"/>
      <c r="P13830" s="68"/>
      <c r="Q13830" s="79"/>
    </row>
    <row r="13831" spans="11:17">
      <c r="K13831" s="68"/>
      <c r="M13831" s="93"/>
      <c r="N13831" s="79"/>
      <c r="P13831" s="68"/>
      <c r="Q13831" s="79"/>
    </row>
    <row r="13832" spans="11:17">
      <c r="K13832" s="68"/>
      <c r="M13832" s="93"/>
      <c r="N13832" s="79"/>
      <c r="P13832" s="68"/>
      <c r="Q13832" s="79"/>
    </row>
    <row r="13833" spans="11:17">
      <c r="K13833" s="68"/>
      <c r="M13833" s="93"/>
      <c r="N13833" s="79"/>
      <c r="P13833" s="68"/>
      <c r="Q13833" s="79"/>
    </row>
    <row r="13834" spans="11:17">
      <c r="K13834" s="68"/>
      <c r="M13834" s="93"/>
      <c r="N13834" s="79"/>
      <c r="P13834" s="68"/>
      <c r="Q13834" s="79"/>
    </row>
    <row r="13835" spans="11:17">
      <c r="K13835" s="68"/>
      <c r="M13835" s="93"/>
      <c r="N13835" s="79"/>
      <c r="P13835" s="68"/>
      <c r="Q13835" s="79"/>
    </row>
    <row r="13836" spans="11:17">
      <c r="K13836" s="68"/>
      <c r="M13836" s="93"/>
      <c r="N13836" s="79"/>
      <c r="P13836" s="68"/>
      <c r="Q13836" s="79"/>
    </row>
    <row r="13837" spans="11:17">
      <c r="K13837" s="68"/>
      <c r="M13837" s="93"/>
      <c r="N13837" s="79"/>
      <c r="P13837" s="68"/>
      <c r="Q13837" s="79"/>
    </row>
    <row r="13838" spans="11:17">
      <c r="K13838" s="68"/>
      <c r="M13838" s="93"/>
      <c r="N13838" s="79"/>
      <c r="P13838" s="68"/>
      <c r="Q13838" s="79"/>
    </row>
    <row r="13839" spans="11:17">
      <c r="K13839" s="68"/>
      <c r="M13839" s="93"/>
      <c r="N13839" s="79"/>
      <c r="P13839" s="68"/>
      <c r="Q13839" s="79"/>
    </row>
    <row r="13840" spans="11:17">
      <c r="K13840" s="68"/>
      <c r="M13840" s="93"/>
      <c r="N13840" s="79"/>
      <c r="P13840" s="68"/>
      <c r="Q13840" s="79"/>
    </row>
    <row r="13841" spans="11:17">
      <c r="K13841" s="68"/>
      <c r="M13841" s="93"/>
      <c r="N13841" s="79"/>
      <c r="P13841" s="68"/>
      <c r="Q13841" s="79"/>
    </row>
    <row r="13842" spans="11:17">
      <c r="K13842" s="68"/>
      <c r="M13842" s="93"/>
      <c r="N13842" s="79"/>
      <c r="P13842" s="68"/>
      <c r="Q13842" s="79"/>
    </row>
    <row r="13843" spans="11:17">
      <c r="K13843" s="68"/>
      <c r="M13843" s="93"/>
      <c r="N13843" s="79"/>
      <c r="P13843" s="68"/>
      <c r="Q13843" s="79"/>
    </row>
    <row r="13844" spans="11:17">
      <c r="K13844" s="68"/>
      <c r="M13844" s="93"/>
      <c r="N13844" s="79"/>
      <c r="P13844" s="68"/>
      <c r="Q13844" s="79"/>
    </row>
    <row r="13845" spans="11:17">
      <c r="K13845" s="68"/>
      <c r="M13845" s="93"/>
      <c r="N13845" s="79"/>
      <c r="P13845" s="68"/>
      <c r="Q13845" s="79"/>
    </row>
    <row r="13846" spans="11:17">
      <c r="K13846" s="68"/>
      <c r="M13846" s="93"/>
      <c r="N13846" s="79"/>
      <c r="P13846" s="68"/>
      <c r="Q13846" s="79"/>
    </row>
    <row r="13847" spans="11:17">
      <c r="K13847" s="68"/>
      <c r="M13847" s="93"/>
      <c r="N13847" s="79"/>
      <c r="P13847" s="68"/>
      <c r="Q13847" s="79"/>
    </row>
    <row r="13848" spans="11:17">
      <c r="K13848" s="68"/>
      <c r="M13848" s="93"/>
      <c r="N13848" s="79"/>
      <c r="P13848" s="68"/>
      <c r="Q13848" s="79"/>
    </row>
    <row r="13849" spans="11:17">
      <c r="K13849" s="68"/>
      <c r="M13849" s="93"/>
      <c r="N13849" s="79"/>
      <c r="P13849" s="68"/>
      <c r="Q13849" s="79"/>
    </row>
    <row r="13850" spans="11:17">
      <c r="K13850" s="68"/>
      <c r="M13850" s="93"/>
      <c r="N13850" s="79"/>
      <c r="P13850" s="68"/>
      <c r="Q13850" s="79"/>
    </row>
    <row r="13851" spans="11:17">
      <c r="K13851" s="68"/>
      <c r="M13851" s="93"/>
      <c r="N13851" s="79"/>
      <c r="P13851" s="68"/>
      <c r="Q13851" s="79"/>
    </row>
    <row r="13852" spans="11:17">
      <c r="K13852" s="68"/>
      <c r="M13852" s="93"/>
      <c r="N13852" s="79"/>
      <c r="P13852" s="68"/>
      <c r="Q13852" s="79"/>
    </row>
    <row r="13853" spans="11:17">
      <c r="K13853" s="68"/>
      <c r="M13853" s="93"/>
      <c r="N13853" s="79"/>
      <c r="P13853" s="68"/>
      <c r="Q13853" s="79"/>
    </row>
    <row r="13854" spans="11:17">
      <c r="K13854" s="68"/>
      <c r="M13854" s="93"/>
      <c r="N13854" s="79"/>
      <c r="P13854" s="68"/>
      <c r="Q13854" s="79"/>
    </row>
    <row r="13855" spans="11:17">
      <c r="K13855" s="68"/>
      <c r="M13855" s="93"/>
      <c r="N13855" s="79"/>
      <c r="P13855" s="68"/>
      <c r="Q13855" s="79"/>
    </row>
    <row r="13856" spans="11:17">
      <c r="K13856" s="68"/>
      <c r="M13856" s="93"/>
      <c r="N13856" s="79"/>
      <c r="P13856" s="68"/>
      <c r="Q13856" s="79"/>
    </row>
    <row r="13857" spans="11:17">
      <c r="K13857" s="68"/>
      <c r="M13857" s="93"/>
      <c r="N13857" s="79"/>
      <c r="P13857" s="68"/>
      <c r="Q13857" s="79"/>
    </row>
    <row r="13858" spans="11:17">
      <c r="K13858" s="68"/>
      <c r="M13858" s="93"/>
      <c r="N13858" s="79"/>
      <c r="P13858" s="68"/>
      <c r="Q13858" s="79"/>
    </row>
    <row r="13859" spans="11:17">
      <c r="K13859" s="68"/>
      <c r="M13859" s="93"/>
      <c r="N13859" s="79"/>
      <c r="P13859" s="68"/>
      <c r="Q13859" s="79"/>
    </row>
    <row r="13860" spans="11:17">
      <c r="K13860" s="68"/>
      <c r="M13860" s="93"/>
      <c r="N13860" s="79"/>
      <c r="P13860" s="68"/>
      <c r="Q13860" s="79"/>
    </row>
    <row r="13861" spans="11:17">
      <c r="K13861" s="68"/>
      <c r="M13861" s="93"/>
      <c r="N13861" s="79"/>
      <c r="P13861" s="68"/>
      <c r="Q13861" s="79"/>
    </row>
    <row r="13862" spans="11:17">
      <c r="K13862" s="68"/>
      <c r="M13862" s="93"/>
      <c r="N13862" s="79"/>
      <c r="P13862" s="68"/>
      <c r="Q13862" s="79"/>
    </row>
    <row r="13863" spans="11:17">
      <c r="K13863" s="68"/>
      <c r="M13863" s="93"/>
      <c r="N13863" s="79"/>
      <c r="P13863" s="68"/>
      <c r="Q13863" s="79"/>
    </row>
    <row r="13864" spans="11:17">
      <c r="K13864" s="68"/>
      <c r="M13864" s="93"/>
      <c r="N13864" s="79"/>
      <c r="P13864" s="68"/>
      <c r="Q13864" s="79"/>
    </row>
    <row r="13865" spans="11:17">
      <c r="K13865" s="68"/>
      <c r="M13865" s="93"/>
      <c r="N13865" s="79"/>
      <c r="P13865" s="68"/>
      <c r="Q13865" s="79"/>
    </row>
    <row r="13866" spans="11:17">
      <c r="K13866" s="68"/>
      <c r="M13866" s="93"/>
      <c r="N13866" s="79"/>
      <c r="P13866" s="68"/>
      <c r="Q13866" s="79"/>
    </row>
    <row r="13867" spans="11:17">
      <c r="K13867" s="68"/>
      <c r="M13867" s="93"/>
      <c r="N13867" s="79"/>
      <c r="P13867" s="68"/>
      <c r="Q13867" s="79"/>
    </row>
    <row r="13868" spans="11:17">
      <c r="K13868" s="68"/>
      <c r="M13868" s="93"/>
      <c r="N13868" s="79"/>
      <c r="P13868" s="68"/>
      <c r="Q13868" s="79"/>
    </row>
    <row r="13869" spans="11:17">
      <c r="K13869" s="68"/>
      <c r="M13869" s="93"/>
      <c r="N13869" s="79"/>
      <c r="P13869" s="68"/>
      <c r="Q13869" s="79"/>
    </row>
    <row r="13870" spans="11:17">
      <c r="K13870" s="68"/>
      <c r="M13870" s="93"/>
      <c r="N13870" s="79"/>
      <c r="P13870" s="68"/>
      <c r="Q13870" s="79"/>
    </row>
    <row r="13871" spans="11:17">
      <c r="K13871" s="68"/>
      <c r="M13871" s="93"/>
      <c r="N13871" s="79"/>
      <c r="P13871" s="68"/>
      <c r="Q13871" s="79"/>
    </row>
    <row r="13872" spans="11:17">
      <c r="K13872" s="68"/>
      <c r="M13872" s="93"/>
      <c r="N13872" s="79"/>
      <c r="P13872" s="68"/>
      <c r="Q13872" s="79"/>
    </row>
    <row r="13873" spans="11:17">
      <c r="K13873" s="68"/>
      <c r="M13873" s="93"/>
      <c r="N13873" s="79"/>
      <c r="P13873" s="68"/>
      <c r="Q13873" s="79"/>
    </row>
    <row r="13874" spans="11:17">
      <c r="K13874" s="68"/>
      <c r="M13874" s="93"/>
      <c r="N13874" s="79"/>
      <c r="P13874" s="68"/>
      <c r="Q13874" s="79"/>
    </row>
    <row r="13875" spans="11:17">
      <c r="K13875" s="68"/>
      <c r="M13875" s="93"/>
      <c r="N13875" s="79"/>
      <c r="P13875" s="68"/>
      <c r="Q13875" s="79"/>
    </row>
    <row r="13876" spans="11:17">
      <c r="K13876" s="68"/>
      <c r="M13876" s="93"/>
      <c r="N13876" s="79"/>
      <c r="P13876" s="68"/>
      <c r="Q13876" s="79"/>
    </row>
    <row r="13877" spans="11:17">
      <c r="K13877" s="68"/>
      <c r="M13877" s="93"/>
      <c r="N13877" s="79"/>
      <c r="P13877" s="68"/>
      <c r="Q13877" s="79"/>
    </row>
    <row r="13878" spans="11:17">
      <c r="K13878" s="68"/>
      <c r="M13878" s="93"/>
      <c r="N13878" s="79"/>
      <c r="P13878" s="68"/>
      <c r="Q13878" s="79"/>
    </row>
    <row r="13879" spans="11:17">
      <c r="K13879" s="68"/>
      <c r="M13879" s="93"/>
      <c r="N13879" s="79"/>
      <c r="P13879" s="68"/>
      <c r="Q13879" s="79"/>
    </row>
    <row r="13880" spans="11:17">
      <c r="K13880" s="68"/>
      <c r="M13880" s="93"/>
      <c r="N13880" s="79"/>
      <c r="P13880" s="68"/>
      <c r="Q13880" s="79"/>
    </row>
    <row r="13881" spans="11:17">
      <c r="K13881" s="68"/>
      <c r="M13881" s="93"/>
      <c r="N13881" s="79"/>
      <c r="P13881" s="68"/>
      <c r="Q13881" s="79"/>
    </row>
    <row r="13882" spans="11:17">
      <c r="K13882" s="68"/>
      <c r="M13882" s="93"/>
      <c r="N13882" s="79"/>
      <c r="P13882" s="68"/>
      <c r="Q13882" s="79"/>
    </row>
    <row r="13883" spans="11:17">
      <c r="K13883" s="68"/>
      <c r="M13883" s="93"/>
      <c r="N13883" s="79"/>
      <c r="P13883" s="68"/>
      <c r="Q13883" s="79"/>
    </row>
    <row r="13884" spans="11:17">
      <c r="K13884" s="68"/>
      <c r="M13884" s="93"/>
      <c r="N13884" s="79"/>
      <c r="P13884" s="68"/>
      <c r="Q13884" s="79"/>
    </row>
    <row r="13885" spans="11:17">
      <c r="K13885" s="68"/>
      <c r="M13885" s="93"/>
      <c r="N13885" s="79"/>
      <c r="P13885" s="68"/>
      <c r="Q13885" s="79"/>
    </row>
    <row r="13886" spans="11:17">
      <c r="K13886" s="68"/>
      <c r="M13886" s="93"/>
      <c r="N13886" s="79"/>
      <c r="P13886" s="68"/>
      <c r="Q13886" s="79"/>
    </row>
    <row r="13887" spans="11:17">
      <c r="K13887" s="68"/>
      <c r="M13887" s="93"/>
      <c r="N13887" s="79"/>
      <c r="P13887" s="68"/>
      <c r="Q13887" s="79"/>
    </row>
    <row r="13888" spans="11:17">
      <c r="K13888" s="68"/>
      <c r="M13888" s="93"/>
      <c r="N13888" s="79"/>
      <c r="P13888" s="68"/>
      <c r="Q13888" s="79"/>
    </row>
    <row r="13889" spans="11:17">
      <c r="K13889" s="68"/>
      <c r="M13889" s="93"/>
      <c r="N13889" s="79"/>
      <c r="P13889" s="68"/>
      <c r="Q13889" s="79"/>
    </row>
    <row r="13890" spans="11:17">
      <c r="K13890" s="68"/>
      <c r="M13890" s="93"/>
      <c r="N13890" s="79"/>
      <c r="P13890" s="68"/>
      <c r="Q13890" s="79"/>
    </row>
    <row r="13891" spans="11:17">
      <c r="K13891" s="68"/>
      <c r="M13891" s="93"/>
      <c r="N13891" s="79"/>
      <c r="P13891" s="68"/>
      <c r="Q13891" s="79"/>
    </row>
    <row r="13892" spans="11:17">
      <c r="K13892" s="68"/>
      <c r="M13892" s="93"/>
      <c r="N13892" s="79"/>
      <c r="P13892" s="68"/>
      <c r="Q13892" s="79"/>
    </row>
    <row r="13893" spans="11:17">
      <c r="K13893" s="68"/>
      <c r="M13893" s="93"/>
      <c r="N13893" s="79"/>
      <c r="P13893" s="68"/>
      <c r="Q13893" s="79"/>
    </row>
    <row r="13894" spans="11:17">
      <c r="K13894" s="68"/>
      <c r="M13894" s="93"/>
      <c r="N13894" s="79"/>
      <c r="P13894" s="68"/>
      <c r="Q13894" s="79"/>
    </row>
    <row r="13895" spans="11:17">
      <c r="K13895" s="68"/>
      <c r="M13895" s="93"/>
      <c r="N13895" s="79"/>
      <c r="P13895" s="68"/>
      <c r="Q13895" s="79"/>
    </row>
    <row r="13896" spans="11:17">
      <c r="K13896" s="68"/>
      <c r="M13896" s="93"/>
      <c r="N13896" s="79"/>
      <c r="P13896" s="68"/>
      <c r="Q13896" s="79"/>
    </row>
    <row r="13897" spans="11:17">
      <c r="K13897" s="68"/>
      <c r="M13897" s="93"/>
      <c r="N13897" s="79"/>
      <c r="P13897" s="68"/>
      <c r="Q13897" s="79"/>
    </row>
    <row r="13898" spans="11:17">
      <c r="K13898" s="68"/>
      <c r="M13898" s="93"/>
      <c r="N13898" s="79"/>
      <c r="P13898" s="68"/>
      <c r="Q13898" s="79"/>
    </row>
    <row r="13899" spans="11:17">
      <c r="K13899" s="68"/>
      <c r="M13899" s="93"/>
      <c r="N13899" s="79"/>
      <c r="P13899" s="68"/>
      <c r="Q13899" s="79"/>
    </row>
    <row r="13900" spans="11:17">
      <c r="K13900" s="68"/>
      <c r="M13900" s="93"/>
      <c r="N13900" s="79"/>
      <c r="P13900" s="68"/>
      <c r="Q13900" s="79"/>
    </row>
    <row r="13901" spans="11:17">
      <c r="K13901" s="68"/>
      <c r="M13901" s="93"/>
      <c r="N13901" s="79"/>
      <c r="P13901" s="68"/>
      <c r="Q13901" s="79"/>
    </row>
    <row r="13902" spans="11:17">
      <c r="K13902" s="68"/>
      <c r="M13902" s="93"/>
      <c r="N13902" s="79"/>
      <c r="P13902" s="68"/>
      <c r="Q13902" s="79"/>
    </row>
    <row r="13903" spans="11:17">
      <c r="K13903" s="68"/>
      <c r="M13903" s="93"/>
      <c r="N13903" s="79"/>
      <c r="P13903" s="68"/>
      <c r="Q13903" s="79"/>
    </row>
    <row r="13904" spans="11:17">
      <c r="K13904" s="68"/>
      <c r="M13904" s="93"/>
      <c r="N13904" s="79"/>
      <c r="P13904" s="68"/>
      <c r="Q13904" s="79"/>
    </row>
    <row r="13905" spans="11:17">
      <c r="K13905" s="68"/>
      <c r="M13905" s="93"/>
      <c r="N13905" s="79"/>
      <c r="P13905" s="68"/>
      <c r="Q13905" s="79"/>
    </row>
    <row r="13906" spans="11:17">
      <c r="K13906" s="68"/>
      <c r="M13906" s="93"/>
      <c r="N13906" s="79"/>
      <c r="P13906" s="68"/>
      <c r="Q13906" s="79"/>
    </row>
    <row r="13907" spans="11:17">
      <c r="K13907" s="68"/>
      <c r="M13907" s="93"/>
      <c r="N13907" s="79"/>
      <c r="P13907" s="68"/>
      <c r="Q13907" s="79"/>
    </row>
    <row r="13908" spans="11:17">
      <c r="K13908" s="68"/>
      <c r="M13908" s="93"/>
      <c r="N13908" s="79"/>
      <c r="P13908" s="68"/>
      <c r="Q13908" s="79"/>
    </row>
    <row r="13909" spans="11:17">
      <c r="K13909" s="68"/>
      <c r="M13909" s="93"/>
      <c r="N13909" s="79"/>
      <c r="P13909" s="68"/>
      <c r="Q13909" s="79"/>
    </row>
    <row r="13910" spans="11:17">
      <c r="K13910" s="68"/>
      <c r="M13910" s="93"/>
      <c r="N13910" s="79"/>
      <c r="P13910" s="68"/>
      <c r="Q13910" s="79"/>
    </row>
    <row r="13911" spans="11:17">
      <c r="K13911" s="68"/>
      <c r="M13911" s="93"/>
      <c r="N13911" s="79"/>
      <c r="P13911" s="68"/>
      <c r="Q13911" s="79"/>
    </row>
    <row r="13912" spans="11:17">
      <c r="K13912" s="68"/>
      <c r="M13912" s="93"/>
      <c r="N13912" s="79"/>
      <c r="P13912" s="68"/>
      <c r="Q13912" s="79"/>
    </row>
    <row r="13913" spans="11:17">
      <c r="K13913" s="68"/>
      <c r="M13913" s="93"/>
      <c r="N13913" s="79"/>
      <c r="P13913" s="68"/>
      <c r="Q13913" s="79"/>
    </row>
    <row r="13914" spans="11:17">
      <c r="K13914" s="68"/>
      <c r="M13914" s="93"/>
      <c r="N13914" s="79"/>
      <c r="P13914" s="68"/>
      <c r="Q13914" s="79"/>
    </row>
    <row r="13915" spans="11:17">
      <c r="K13915" s="68"/>
      <c r="M13915" s="93"/>
      <c r="N13915" s="79"/>
      <c r="P13915" s="68"/>
      <c r="Q13915" s="79"/>
    </row>
    <row r="13916" spans="11:17">
      <c r="K13916" s="68"/>
      <c r="M13916" s="93"/>
      <c r="N13916" s="79"/>
      <c r="P13916" s="68"/>
      <c r="Q13916" s="79"/>
    </row>
    <row r="13917" spans="11:17">
      <c r="K13917" s="68"/>
      <c r="M13917" s="93"/>
      <c r="N13917" s="79"/>
      <c r="P13917" s="68"/>
      <c r="Q13917" s="79"/>
    </row>
    <row r="13918" spans="11:17">
      <c r="K13918" s="68"/>
      <c r="M13918" s="93"/>
      <c r="N13918" s="79"/>
      <c r="P13918" s="68"/>
      <c r="Q13918" s="79"/>
    </row>
    <row r="13919" spans="11:17">
      <c r="K13919" s="68"/>
      <c r="M13919" s="93"/>
      <c r="N13919" s="79"/>
      <c r="P13919" s="68"/>
      <c r="Q13919" s="79"/>
    </row>
    <row r="13920" spans="11:17">
      <c r="K13920" s="68"/>
      <c r="M13920" s="93"/>
      <c r="N13920" s="79"/>
      <c r="P13920" s="68"/>
      <c r="Q13920" s="79"/>
    </row>
    <row r="13921" spans="11:17">
      <c r="K13921" s="68"/>
      <c r="M13921" s="93"/>
      <c r="N13921" s="79"/>
      <c r="P13921" s="68"/>
      <c r="Q13921" s="79"/>
    </row>
    <row r="13922" spans="11:17">
      <c r="K13922" s="68"/>
      <c r="M13922" s="93"/>
      <c r="N13922" s="79"/>
      <c r="P13922" s="68"/>
      <c r="Q13922" s="79"/>
    </row>
    <row r="13923" spans="11:17">
      <c r="K13923" s="68"/>
      <c r="M13923" s="93"/>
      <c r="N13923" s="79"/>
      <c r="P13923" s="68"/>
      <c r="Q13923" s="79"/>
    </row>
    <row r="13924" spans="11:17">
      <c r="K13924" s="68"/>
      <c r="M13924" s="93"/>
      <c r="N13924" s="79"/>
      <c r="P13924" s="68"/>
      <c r="Q13924" s="79"/>
    </row>
    <row r="13925" spans="11:17">
      <c r="K13925" s="68"/>
      <c r="M13925" s="93"/>
      <c r="N13925" s="79"/>
      <c r="P13925" s="68"/>
      <c r="Q13925" s="79"/>
    </row>
    <row r="13926" spans="11:17">
      <c r="K13926" s="68"/>
      <c r="M13926" s="93"/>
      <c r="N13926" s="79"/>
      <c r="P13926" s="68"/>
      <c r="Q13926" s="79"/>
    </row>
    <row r="13927" spans="11:17">
      <c r="K13927" s="68"/>
      <c r="M13927" s="93"/>
      <c r="N13927" s="79"/>
      <c r="P13927" s="68"/>
      <c r="Q13927" s="79"/>
    </row>
    <row r="13928" spans="11:17">
      <c r="K13928" s="68"/>
      <c r="M13928" s="93"/>
      <c r="N13928" s="79"/>
      <c r="P13928" s="68"/>
      <c r="Q13928" s="79"/>
    </row>
    <row r="13929" spans="11:17">
      <c r="K13929" s="68"/>
      <c r="M13929" s="93"/>
      <c r="N13929" s="79"/>
      <c r="P13929" s="68"/>
      <c r="Q13929" s="79"/>
    </row>
    <row r="13930" spans="11:17">
      <c r="K13930" s="68"/>
      <c r="M13930" s="93"/>
      <c r="N13930" s="79"/>
      <c r="P13930" s="68"/>
      <c r="Q13930" s="79"/>
    </row>
    <row r="13931" spans="11:17">
      <c r="K13931" s="68"/>
      <c r="M13931" s="93"/>
      <c r="N13931" s="79"/>
      <c r="P13931" s="68"/>
      <c r="Q13931" s="79"/>
    </row>
    <row r="13932" spans="11:17">
      <c r="K13932" s="68"/>
      <c r="M13932" s="93"/>
      <c r="N13932" s="79"/>
      <c r="P13932" s="68"/>
      <c r="Q13932" s="79"/>
    </row>
    <row r="13933" spans="11:17">
      <c r="K13933" s="68"/>
      <c r="M13933" s="93"/>
      <c r="N13933" s="79"/>
      <c r="P13933" s="68"/>
      <c r="Q13933" s="79"/>
    </row>
    <row r="13934" spans="11:17">
      <c r="K13934" s="68"/>
      <c r="M13934" s="93"/>
      <c r="N13934" s="79"/>
      <c r="P13934" s="68"/>
      <c r="Q13934" s="79"/>
    </row>
    <row r="13935" spans="11:17">
      <c r="K13935" s="68"/>
      <c r="M13935" s="93"/>
      <c r="N13935" s="79"/>
      <c r="P13935" s="68"/>
      <c r="Q13935" s="79"/>
    </row>
    <row r="13936" spans="11:17">
      <c r="K13936" s="68"/>
      <c r="M13936" s="93"/>
      <c r="N13936" s="79"/>
      <c r="P13936" s="68"/>
      <c r="Q13936" s="79"/>
    </row>
    <row r="13937" spans="11:17">
      <c r="K13937" s="68"/>
      <c r="M13937" s="93"/>
      <c r="N13937" s="79"/>
      <c r="P13937" s="68"/>
      <c r="Q13937" s="79"/>
    </row>
    <row r="13938" spans="11:17">
      <c r="K13938" s="68"/>
      <c r="M13938" s="93"/>
      <c r="N13938" s="79"/>
      <c r="P13938" s="68"/>
      <c r="Q13938" s="79"/>
    </row>
    <row r="13939" spans="11:17">
      <c r="K13939" s="68"/>
      <c r="M13939" s="93"/>
      <c r="N13939" s="79"/>
      <c r="P13939" s="68"/>
      <c r="Q13939" s="79"/>
    </row>
    <row r="13940" spans="11:17">
      <c r="K13940" s="68"/>
      <c r="M13940" s="93"/>
      <c r="N13940" s="79"/>
      <c r="P13940" s="68"/>
      <c r="Q13940" s="79"/>
    </row>
    <row r="13941" spans="11:17">
      <c r="K13941" s="68"/>
      <c r="M13941" s="93"/>
      <c r="N13941" s="79"/>
      <c r="P13941" s="68"/>
      <c r="Q13941" s="79"/>
    </row>
    <row r="13942" spans="11:17">
      <c r="K13942" s="68"/>
      <c r="M13942" s="93"/>
      <c r="N13942" s="79"/>
      <c r="P13942" s="68"/>
      <c r="Q13942" s="79"/>
    </row>
    <row r="13943" spans="11:17">
      <c r="K13943" s="68"/>
      <c r="M13943" s="93"/>
      <c r="N13943" s="79"/>
      <c r="P13943" s="68"/>
      <c r="Q13943" s="79"/>
    </row>
    <row r="13944" spans="11:17">
      <c r="K13944" s="68"/>
      <c r="M13944" s="93"/>
      <c r="N13944" s="79"/>
      <c r="P13944" s="68"/>
      <c r="Q13944" s="79"/>
    </row>
    <row r="13945" spans="11:17">
      <c r="K13945" s="68"/>
      <c r="M13945" s="93"/>
      <c r="N13945" s="79"/>
      <c r="P13945" s="68"/>
      <c r="Q13945" s="79"/>
    </row>
    <row r="13946" spans="11:17">
      <c r="K13946" s="68"/>
      <c r="M13946" s="93"/>
      <c r="N13946" s="79"/>
      <c r="P13946" s="68"/>
      <c r="Q13946" s="79"/>
    </row>
    <row r="13947" spans="11:17">
      <c r="K13947" s="68"/>
      <c r="M13947" s="93"/>
      <c r="N13947" s="79"/>
      <c r="P13947" s="68"/>
      <c r="Q13947" s="79"/>
    </row>
    <row r="13948" spans="11:17">
      <c r="K13948" s="68"/>
      <c r="M13948" s="93"/>
      <c r="N13948" s="79"/>
      <c r="P13948" s="68"/>
      <c r="Q13948" s="79"/>
    </row>
    <row r="13949" spans="11:17">
      <c r="K13949" s="68"/>
      <c r="M13949" s="93"/>
      <c r="N13949" s="79"/>
      <c r="P13949" s="68"/>
      <c r="Q13949" s="79"/>
    </row>
    <row r="13950" spans="11:17">
      <c r="K13950" s="68"/>
      <c r="M13950" s="93"/>
      <c r="N13950" s="79"/>
      <c r="P13950" s="68"/>
      <c r="Q13950" s="79"/>
    </row>
    <row r="13951" spans="11:17">
      <c r="K13951" s="68"/>
      <c r="M13951" s="93"/>
      <c r="N13951" s="79"/>
      <c r="P13951" s="68"/>
      <c r="Q13951" s="79"/>
    </row>
    <row r="13952" spans="11:17">
      <c r="K13952" s="68"/>
      <c r="M13952" s="93"/>
      <c r="N13952" s="79"/>
      <c r="P13952" s="68"/>
      <c r="Q13952" s="79"/>
    </row>
    <row r="13953" spans="11:17">
      <c r="K13953" s="68"/>
      <c r="M13953" s="93"/>
      <c r="N13953" s="79"/>
      <c r="P13953" s="68"/>
      <c r="Q13953" s="79"/>
    </row>
    <row r="13954" spans="11:17">
      <c r="K13954" s="68"/>
      <c r="M13954" s="93"/>
      <c r="N13954" s="79"/>
      <c r="P13954" s="68"/>
      <c r="Q13954" s="79"/>
    </row>
    <row r="13955" spans="11:17">
      <c r="K13955" s="68"/>
      <c r="M13955" s="93"/>
      <c r="N13955" s="79"/>
      <c r="P13955" s="68"/>
      <c r="Q13955" s="79"/>
    </row>
    <row r="13956" spans="11:17">
      <c r="K13956" s="68"/>
      <c r="M13956" s="93"/>
      <c r="N13956" s="79"/>
      <c r="P13956" s="68"/>
      <c r="Q13956" s="79"/>
    </row>
    <row r="13957" spans="11:17">
      <c r="K13957" s="68"/>
      <c r="M13957" s="93"/>
      <c r="N13957" s="79"/>
      <c r="P13957" s="68"/>
      <c r="Q13957" s="79"/>
    </row>
    <row r="13958" spans="11:17">
      <c r="K13958" s="68"/>
      <c r="M13958" s="93"/>
      <c r="N13958" s="79"/>
      <c r="P13958" s="68"/>
      <c r="Q13958" s="79"/>
    </row>
    <row r="13959" spans="11:17">
      <c r="K13959" s="68"/>
      <c r="M13959" s="93"/>
      <c r="N13959" s="79"/>
      <c r="P13959" s="68"/>
      <c r="Q13959" s="79"/>
    </row>
    <row r="13960" spans="11:17">
      <c r="K13960" s="68"/>
      <c r="M13960" s="93"/>
      <c r="N13960" s="79"/>
      <c r="P13960" s="68"/>
      <c r="Q13960" s="79"/>
    </row>
    <row r="13961" spans="11:17">
      <c r="K13961" s="68"/>
      <c r="M13961" s="93"/>
      <c r="N13961" s="79"/>
      <c r="P13961" s="68"/>
      <c r="Q13961" s="79"/>
    </row>
    <row r="13962" spans="11:17">
      <c r="K13962" s="68"/>
      <c r="M13962" s="93"/>
      <c r="N13962" s="79"/>
      <c r="P13962" s="68"/>
      <c r="Q13962" s="79"/>
    </row>
    <row r="13963" spans="11:17">
      <c r="K13963" s="68"/>
      <c r="M13963" s="93"/>
      <c r="N13963" s="79"/>
      <c r="P13963" s="68"/>
      <c r="Q13963" s="79"/>
    </row>
    <row r="13964" spans="11:17">
      <c r="K13964" s="68"/>
      <c r="M13964" s="93"/>
      <c r="N13964" s="79"/>
      <c r="P13964" s="68"/>
      <c r="Q13964" s="79"/>
    </row>
    <row r="13965" spans="11:17">
      <c r="K13965" s="68"/>
      <c r="M13965" s="93"/>
      <c r="N13965" s="79"/>
      <c r="P13965" s="68"/>
      <c r="Q13965" s="79"/>
    </row>
    <row r="13966" spans="11:17">
      <c r="K13966" s="68"/>
      <c r="M13966" s="93"/>
      <c r="N13966" s="79"/>
      <c r="P13966" s="68"/>
      <c r="Q13966" s="79"/>
    </row>
    <row r="13967" spans="11:17">
      <c r="K13967" s="68"/>
      <c r="M13967" s="93"/>
      <c r="N13967" s="79"/>
      <c r="P13967" s="68"/>
      <c r="Q13967" s="79"/>
    </row>
    <row r="13968" spans="11:17">
      <c r="K13968" s="68"/>
      <c r="M13968" s="93"/>
      <c r="N13968" s="79"/>
      <c r="P13968" s="68"/>
      <c r="Q13968" s="79"/>
    </row>
    <row r="13969" spans="11:17">
      <c r="K13969" s="68"/>
      <c r="M13969" s="93"/>
      <c r="N13969" s="79"/>
      <c r="P13969" s="68"/>
      <c r="Q13969" s="79"/>
    </row>
    <row r="13970" spans="11:17">
      <c r="K13970" s="68"/>
      <c r="M13970" s="93"/>
      <c r="N13970" s="79"/>
      <c r="P13970" s="68"/>
      <c r="Q13970" s="79"/>
    </row>
    <row r="13971" spans="11:17">
      <c r="K13971" s="68"/>
      <c r="M13971" s="93"/>
      <c r="N13971" s="79"/>
      <c r="P13971" s="68"/>
      <c r="Q13971" s="79"/>
    </row>
    <row r="13972" spans="11:17">
      <c r="K13972" s="68"/>
      <c r="M13972" s="93"/>
      <c r="N13972" s="79"/>
      <c r="P13972" s="68"/>
      <c r="Q13972" s="79"/>
    </row>
    <row r="13973" spans="11:17">
      <c r="K13973" s="68"/>
      <c r="M13973" s="93"/>
      <c r="N13973" s="79"/>
      <c r="P13973" s="68"/>
      <c r="Q13973" s="79"/>
    </row>
    <row r="13974" spans="11:17">
      <c r="K13974" s="68"/>
      <c r="M13974" s="93"/>
      <c r="N13974" s="79"/>
      <c r="P13974" s="68"/>
      <c r="Q13974" s="79"/>
    </row>
    <row r="13975" spans="11:17">
      <c r="K13975" s="68"/>
      <c r="M13975" s="93"/>
      <c r="N13975" s="79"/>
      <c r="P13975" s="68"/>
      <c r="Q13975" s="79"/>
    </row>
    <row r="13976" spans="11:17">
      <c r="K13976" s="68"/>
      <c r="M13976" s="93"/>
      <c r="N13976" s="79"/>
      <c r="P13976" s="68"/>
      <c r="Q13976" s="79"/>
    </row>
    <row r="13977" spans="11:17">
      <c r="K13977" s="68"/>
      <c r="M13977" s="93"/>
      <c r="N13977" s="79"/>
      <c r="P13977" s="68"/>
      <c r="Q13977" s="79"/>
    </row>
    <row r="13978" spans="11:17">
      <c r="K13978" s="68"/>
      <c r="M13978" s="93"/>
      <c r="N13978" s="79"/>
      <c r="P13978" s="68"/>
      <c r="Q13978" s="79"/>
    </row>
    <row r="13979" spans="11:17">
      <c r="K13979" s="68"/>
      <c r="M13979" s="93"/>
      <c r="N13979" s="79"/>
      <c r="P13979" s="68"/>
      <c r="Q13979" s="79"/>
    </row>
    <row r="13980" spans="11:17">
      <c r="K13980" s="68"/>
      <c r="M13980" s="93"/>
      <c r="N13980" s="79"/>
      <c r="P13980" s="68"/>
      <c r="Q13980" s="79"/>
    </row>
    <row r="13981" spans="11:17">
      <c r="K13981" s="68"/>
      <c r="M13981" s="93"/>
      <c r="N13981" s="79"/>
      <c r="P13981" s="68"/>
      <c r="Q13981" s="79"/>
    </row>
    <row r="13982" spans="11:17">
      <c r="K13982" s="68"/>
      <c r="M13982" s="93"/>
      <c r="N13982" s="79"/>
      <c r="P13982" s="68"/>
      <c r="Q13982" s="79"/>
    </row>
    <row r="13983" spans="11:17">
      <c r="K13983" s="68"/>
      <c r="M13983" s="93"/>
      <c r="N13983" s="79"/>
      <c r="P13983" s="68"/>
      <c r="Q13983" s="79"/>
    </row>
    <row r="13984" spans="11:17">
      <c r="K13984" s="68"/>
      <c r="M13984" s="93"/>
      <c r="N13984" s="79"/>
      <c r="P13984" s="68"/>
      <c r="Q13984" s="79"/>
    </row>
    <row r="13985" spans="11:17">
      <c r="K13985" s="68"/>
      <c r="M13985" s="93"/>
      <c r="N13985" s="79"/>
      <c r="P13985" s="68"/>
      <c r="Q13985" s="79"/>
    </row>
    <row r="13986" spans="11:17">
      <c r="K13986" s="68"/>
      <c r="M13986" s="93"/>
      <c r="N13986" s="79"/>
      <c r="P13986" s="68"/>
      <c r="Q13986" s="79"/>
    </row>
    <row r="13987" spans="11:17">
      <c r="K13987" s="68"/>
      <c r="M13987" s="93"/>
      <c r="N13987" s="79"/>
      <c r="P13987" s="68"/>
      <c r="Q13987" s="79"/>
    </row>
    <row r="13988" spans="11:17">
      <c r="K13988" s="68"/>
      <c r="M13988" s="93"/>
      <c r="N13988" s="79"/>
      <c r="P13988" s="68"/>
      <c r="Q13988" s="79"/>
    </row>
    <row r="13989" spans="11:17">
      <c r="K13989" s="68"/>
      <c r="M13989" s="93"/>
      <c r="N13989" s="79"/>
      <c r="P13989" s="68"/>
      <c r="Q13989" s="79"/>
    </row>
    <row r="13990" spans="11:17">
      <c r="K13990" s="68"/>
      <c r="M13990" s="93"/>
      <c r="N13990" s="79"/>
      <c r="P13990" s="68"/>
      <c r="Q13990" s="79"/>
    </row>
    <row r="13991" spans="11:17">
      <c r="K13991" s="68"/>
      <c r="M13991" s="93"/>
      <c r="N13991" s="79"/>
      <c r="P13991" s="68"/>
      <c r="Q13991" s="79"/>
    </row>
    <row r="13992" spans="11:17">
      <c r="K13992" s="68"/>
      <c r="M13992" s="93"/>
      <c r="N13992" s="79"/>
      <c r="P13992" s="68"/>
      <c r="Q13992" s="79"/>
    </row>
    <row r="13993" spans="11:17">
      <c r="K13993" s="68"/>
      <c r="M13993" s="93"/>
      <c r="N13993" s="79"/>
      <c r="P13993" s="68"/>
      <c r="Q13993" s="79"/>
    </row>
    <row r="13994" spans="11:17">
      <c r="K13994" s="68"/>
      <c r="M13994" s="93"/>
      <c r="N13994" s="79"/>
      <c r="P13994" s="68"/>
      <c r="Q13994" s="79"/>
    </row>
    <row r="13995" spans="11:17">
      <c r="K13995" s="68"/>
      <c r="M13995" s="93"/>
      <c r="N13995" s="79"/>
      <c r="P13995" s="68"/>
      <c r="Q13995" s="79"/>
    </row>
    <row r="13996" spans="11:17">
      <c r="K13996" s="68"/>
      <c r="M13996" s="93"/>
      <c r="N13996" s="79"/>
      <c r="P13996" s="68"/>
      <c r="Q13996" s="79"/>
    </row>
    <row r="13997" spans="11:17">
      <c r="K13997" s="68"/>
      <c r="M13997" s="93"/>
      <c r="N13997" s="79"/>
      <c r="P13997" s="68"/>
      <c r="Q13997" s="79"/>
    </row>
    <row r="13998" spans="11:17">
      <c r="K13998" s="68"/>
      <c r="M13998" s="93"/>
      <c r="N13998" s="79"/>
      <c r="P13998" s="68"/>
      <c r="Q13998" s="79"/>
    </row>
    <row r="13999" spans="11:17">
      <c r="K13999" s="68"/>
      <c r="M13999" s="93"/>
      <c r="N13999" s="79"/>
      <c r="P13999" s="68"/>
      <c r="Q13999" s="79"/>
    </row>
    <row r="14000" spans="11:17">
      <c r="K14000" s="68"/>
      <c r="M14000" s="93"/>
      <c r="N14000" s="79"/>
      <c r="P14000" s="68"/>
      <c r="Q14000" s="79"/>
    </row>
    <row r="14001" spans="11:17">
      <c r="K14001" s="68"/>
      <c r="M14001" s="93"/>
      <c r="N14001" s="79"/>
      <c r="P14001" s="68"/>
      <c r="Q14001" s="79"/>
    </row>
    <row r="14002" spans="11:17">
      <c r="K14002" s="68"/>
      <c r="M14002" s="93"/>
      <c r="N14002" s="79"/>
      <c r="P14002" s="68"/>
      <c r="Q14002" s="79"/>
    </row>
    <row r="14003" spans="11:17">
      <c r="K14003" s="68"/>
      <c r="M14003" s="93"/>
      <c r="N14003" s="79"/>
      <c r="P14003" s="68"/>
      <c r="Q14003" s="79"/>
    </row>
    <row r="14004" spans="11:17">
      <c r="K14004" s="68"/>
      <c r="M14004" s="93"/>
      <c r="N14004" s="79"/>
      <c r="P14004" s="68"/>
      <c r="Q14004" s="79"/>
    </row>
    <row r="14005" spans="11:17">
      <c r="K14005" s="68"/>
      <c r="M14005" s="93"/>
      <c r="N14005" s="79"/>
      <c r="P14005" s="68"/>
      <c r="Q14005" s="79"/>
    </row>
    <row r="14006" spans="11:17">
      <c r="K14006" s="68"/>
      <c r="M14006" s="93"/>
      <c r="N14006" s="79"/>
      <c r="P14006" s="68"/>
      <c r="Q14006" s="79"/>
    </row>
    <row r="14007" spans="11:17">
      <c r="K14007" s="68"/>
      <c r="M14007" s="93"/>
      <c r="N14007" s="79"/>
      <c r="P14007" s="68"/>
      <c r="Q14007" s="79"/>
    </row>
    <row r="14008" spans="11:17">
      <c r="K14008" s="68"/>
      <c r="M14008" s="93"/>
      <c r="N14008" s="79"/>
      <c r="P14008" s="68"/>
      <c r="Q14008" s="79"/>
    </row>
    <row r="14009" spans="11:17">
      <c r="K14009" s="68"/>
      <c r="M14009" s="93"/>
      <c r="N14009" s="79"/>
      <c r="P14009" s="68"/>
      <c r="Q14009" s="79"/>
    </row>
    <row r="14010" spans="11:17">
      <c r="K14010" s="68"/>
      <c r="M14010" s="93"/>
      <c r="N14010" s="79"/>
      <c r="P14010" s="68"/>
      <c r="Q14010" s="79"/>
    </row>
    <row r="14011" spans="11:17">
      <c r="K14011" s="68"/>
      <c r="M14011" s="93"/>
      <c r="N14011" s="79"/>
      <c r="P14011" s="68"/>
      <c r="Q14011" s="79"/>
    </row>
    <row r="14012" spans="11:17">
      <c r="K14012" s="68"/>
      <c r="M14012" s="93"/>
      <c r="N14012" s="79"/>
      <c r="P14012" s="68"/>
      <c r="Q14012" s="79"/>
    </row>
    <row r="14013" spans="11:17">
      <c r="K14013" s="68"/>
      <c r="M14013" s="93"/>
      <c r="N14013" s="79"/>
      <c r="P14013" s="68"/>
      <c r="Q14013" s="79"/>
    </row>
    <row r="14014" spans="11:17">
      <c r="K14014" s="68"/>
      <c r="M14014" s="93"/>
      <c r="N14014" s="79"/>
      <c r="P14014" s="68"/>
      <c r="Q14014" s="79"/>
    </row>
    <row r="14015" spans="11:17">
      <c r="K14015" s="68"/>
      <c r="M14015" s="93"/>
      <c r="N14015" s="79"/>
      <c r="P14015" s="68"/>
      <c r="Q14015" s="79"/>
    </row>
    <row r="14016" spans="11:17">
      <c r="K14016" s="68"/>
      <c r="M14016" s="93"/>
      <c r="N14016" s="79"/>
      <c r="P14016" s="68"/>
      <c r="Q14016" s="79"/>
    </row>
    <row r="14017" spans="11:17">
      <c r="K14017" s="68"/>
      <c r="M14017" s="93"/>
      <c r="N14017" s="79"/>
      <c r="P14017" s="68"/>
      <c r="Q14017" s="79"/>
    </row>
    <row r="14018" spans="11:17">
      <c r="K14018" s="68"/>
      <c r="M14018" s="93"/>
      <c r="N14018" s="79"/>
      <c r="P14018" s="68"/>
      <c r="Q14018" s="79"/>
    </row>
    <row r="14019" spans="11:17">
      <c r="K14019" s="68"/>
      <c r="M14019" s="93"/>
      <c r="N14019" s="79"/>
      <c r="P14019" s="68"/>
      <c r="Q14019" s="79"/>
    </row>
    <row r="14020" spans="11:17">
      <c r="K14020" s="68"/>
      <c r="M14020" s="93"/>
      <c r="N14020" s="79"/>
      <c r="P14020" s="68"/>
      <c r="Q14020" s="79"/>
    </row>
    <row r="14021" spans="11:17">
      <c r="K14021" s="68"/>
      <c r="M14021" s="93"/>
      <c r="N14021" s="79"/>
      <c r="P14021" s="68"/>
      <c r="Q14021" s="79"/>
    </row>
    <row r="14022" spans="11:17">
      <c r="K14022" s="68"/>
      <c r="M14022" s="93"/>
      <c r="N14022" s="79"/>
      <c r="P14022" s="68"/>
      <c r="Q14022" s="79"/>
    </row>
    <row r="14023" spans="11:17">
      <c r="K14023" s="68"/>
      <c r="M14023" s="93"/>
      <c r="N14023" s="79"/>
      <c r="P14023" s="68"/>
      <c r="Q14023" s="79"/>
    </row>
    <row r="14024" spans="11:17">
      <c r="K14024" s="68"/>
      <c r="M14024" s="93"/>
      <c r="N14024" s="79"/>
      <c r="P14024" s="68"/>
      <c r="Q14024" s="79"/>
    </row>
    <row r="14025" spans="11:17">
      <c r="K14025" s="68"/>
      <c r="M14025" s="93"/>
      <c r="N14025" s="79"/>
      <c r="P14025" s="68"/>
      <c r="Q14025" s="79"/>
    </row>
    <row r="14026" spans="11:17">
      <c r="K14026" s="68"/>
      <c r="M14026" s="93"/>
      <c r="N14026" s="79"/>
      <c r="P14026" s="68"/>
      <c r="Q14026" s="79"/>
    </row>
    <row r="14027" spans="11:17">
      <c r="K14027" s="68"/>
      <c r="M14027" s="93"/>
      <c r="N14027" s="79"/>
      <c r="P14027" s="68"/>
      <c r="Q14027" s="79"/>
    </row>
    <row r="14028" spans="11:17">
      <c r="K14028" s="68"/>
      <c r="M14028" s="93"/>
      <c r="N14028" s="79"/>
      <c r="P14028" s="68"/>
      <c r="Q14028" s="79"/>
    </row>
    <row r="14029" spans="11:17">
      <c r="K14029" s="68"/>
      <c r="M14029" s="93"/>
      <c r="N14029" s="79"/>
      <c r="P14029" s="68"/>
      <c r="Q14029" s="79"/>
    </row>
    <row r="14030" spans="11:17">
      <c r="K14030" s="68"/>
      <c r="M14030" s="93"/>
      <c r="N14030" s="79"/>
      <c r="P14030" s="68"/>
      <c r="Q14030" s="79"/>
    </row>
    <row r="14031" spans="11:17">
      <c r="K14031" s="68"/>
      <c r="M14031" s="93"/>
      <c r="N14031" s="79"/>
      <c r="P14031" s="68"/>
      <c r="Q14031" s="79"/>
    </row>
    <row r="14032" spans="11:17">
      <c r="K14032" s="68"/>
      <c r="M14032" s="93"/>
      <c r="N14032" s="79"/>
      <c r="P14032" s="68"/>
      <c r="Q14032" s="79"/>
    </row>
    <row r="14033" spans="11:17">
      <c r="K14033" s="68"/>
      <c r="M14033" s="93"/>
      <c r="N14033" s="79"/>
      <c r="P14033" s="68"/>
      <c r="Q14033" s="79"/>
    </row>
    <row r="14034" spans="11:17">
      <c r="K14034" s="68"/>
      <c r="M14034" s="93"/>
      <c r="N14034" s="79"/>
      <c r="P14034" s="68"/>
      <c r="Q14034" s="79"/>
    </row>
    <row r="14035" spans="11:17">
      <c r="K14035" s="68"/>
      <c r="M14035" s="93"/>
      <c r="N14035" s="79"/>
      <c r="P14035" s="68"/>
      <c r="Q14035" s="79"/>
    </row>
    <row r="14036" spans="11:17">
      <c r="K14036" s="68"/>
      <c r="M14036" s="93"/>
      <c r="N14036" s="79"/>
      <c r="P14036" s="68"/>
      <c r="Q14036" s="79"/>
    </row>
    <row r="14037" spans="11:17">
      <c r="K14037" s="68"/>
      <c r="M14037" s="93"/>
      <c r="N14037" s="79"/>
      <c r="P14037" s="68"/>
      <c r="Q14037" s="79"/>
    </row>
    <row r="14038" spans="11:17">
      <c r="K14038" s="68"/>
      <c r="M14038" s="93"/>
      <c r="N14038" s="79"/>
      <c r="P14038" s="68"/>
      <c r="Q14038" s="79"/>
    </row>
    <row r="14039" spans="11:17">
      <c r="K14039" s="68"/>
      <c r="M14039" s="93"/>
      <c r="N14039" s="79"/>
      <c r="P14039" s="68"/>
      <c r="Q14039" s="79"/>
    </row>
    <row r="14040" spans="11:17">
      <c r="K14040" s="68"/>
      <c r="M14040" s="93"/>
      <c r="N14040" s="79"/>
      <c r="P14040" s="68"/>
      <c r="Q14040" s="79"/>
    </row>
    <row r="14041" spans="11:17">
      <c r="K14041" s="68"/>
      <c r="M14041" s="93"/>
      <c r="N14041" s="79"/>
      <c r="P14041" s="68"/>
      <c r="Q14041" s="79"/>
    </row>
    <row r="14042" spans="11:17">
      <c r="K14042" s="68"/>
      <c r="M14042" s="93"/>
      <c r="N14042" s="79"/>
      <c r="P14042" s="68"/>
      <c r="Q14042" s="79"/>
    </row>
    <row r="14043" spans="11:17">
      <c r="K14043" s="68"/>
      <c r="M14043" s="93"/>
      <c r="N14043" s="79"/>
      <c r="P14043" s="68"/>
      <c r="Q14043" s="79"/>
    </row>
    <row r="14044" spans="11:17">
      <c r="K14044" s="68"/>
      <c r="M14044" s="93"/>
      <c r="N14044" s="79"/>
      <c r="P14044" s="68"/>
      <c r="Q14044" s="79"/>
    </row>
    <row r="14045" spans="11:17">
      <c r="K14045" s="68"/>
      <c r="M14045" s="93"/>
      <c r="N14045" s="79"/>
      <c r="P14045" s="68"/>
      <c r="Q14045" s="79"/>
    </row>
    <row r="14046" spans="11:17">
      <c r="K14046" s="68"/>
      <c r="M14046" s="93"/>
      <c r="N14046" s="79"/>
      <c r="P14046" s="68"/>
      <c r="Q14046" s="79"/>
    </row>
    <row r="14047" spans="11:17">
      <c r="K14047" s="68"/>
      <c r="M14047" s="93"/>
      <c r="N14047" s="79"/>
      <c r="P14047" s="68"/>
      <c r="Q14047" s="79"/>
    </row>
    <row r="14048" spans="11:17">
      <c r="K14048" s="68"/>
      <c r="M14048" s="93"/>
      <c r="N14048" s="79"/>
      <c r="P14048" s="68"/>
      <c r="Q14048" s="79"/>
    </row>
    <row r="14049" spans="11:17">
      <c r="K14049" s="68"/>
      <c r="M14049" s="93"/>
      <c r="N14049" s="79"/>
      <c r="P14049" s="68"/>
      <c r="Q14049" s="79"/>
    </row>
    <row r="14050" spans="11:17">
      <c r="K14050" s="68"/>
      <c r="M14050" s="93"/>
      <c r="N14050" s="79"/>
      <c r="P14050" s="68"/>
      <c r="Q14050" s="79"/>
    </row>
    <row r="14051" spans="11:17">
      <c r="K14051" s="68"/>
      <c r="M14051" s="93"/>
      <c r="N14051" s="79"/>
      <c r="P14051" s="68"/>
      <c r="Q14051" s="79"/>
    </row>
    <row r="14052" spans="11:17">
      <c r="K14052" s="68"/>
      <c r="M14052" s="93"/>
      <c r="N14052" s="79"/>
      <c r="P14052" s="68"/>
      <c r="Q14052" s="79"/>
    </row>
    <row r="14053" spans="11:17">
      <c r="K14053" s="68"/>
      <c r="M14053" s="93"/>
      <c r="N14053" s="79"/>
      <c r="P14053" s="68"/>
      <c r="Q14053" s="79"/>
    </row>
    <row r="14054" spans="11:17">
      <c r="K14054" s="68"/>
      <c r="M14054" s="93"/>
      <c r="N14054" s="79"/>
      <c r="P14054" s="68"/>
      <c r="Q14054" s="79"/>
    </row>
    <row r="14055" spans="11:17">
      <c r="K14055" s="68"/>
      <c r="M14055" s="93"/>
      <c r="N14055" s="79"/>
      <c r="P14055" s="68"/>
      <c r="Q14055" s="79"/>
    </row>
    <row r="14056" spans="11:17">
      <c r="K14056" s="68"/>
      <c r="M14056" s="93"/>
      <c r="N14056" s="79"/>
      <c r="P14056" s="68"/>
      <c r="Q14056" s="79"/>
    </row>
    <row r="14057" spans="11:17">
      <c r="K14057" s="68"/>
      <c r="M14057" s="93"/>
      <c r="N14057" s="79"/>
      <c r="P14057" s="68"/>
      <c r="Q14057" s="79"/>
    </row>
    <row r="14058" spans="11:17">
      <c r="K14058" s="68"/>
      <c r="M14058" s="93"/>
      <c r="N14058" s="79"/>
      <c r="P14058" s="68"/>
      <c r="Q14058" s="79"/>
    </row>
    <row r="14059" spans="11:17">
      <c r="K14059" s="68"/>
      <c r="M14059" s="93"/>
      <c r="N14059" s="79"/>
      <c r="P14059" s="68"/>
      <c r="Q14059" s="79"/>
    </row>
    <row r="14060" spans="11:17">
      <c r="K14060" s="68"/>
      <c r="M14060" s="93"/>
      <c r="N14060" s="79"/>
      <c r="P14060" s="68"/>
      <c r="Q14060" s="79"/>
    </row>
    <row r="14061" spans="11:17">
      <c r="K14061" s="68"/>
      <c r="M14061" s="93"/>
      <c r="N14061" s="79"/>
      <c r="P14061" s="68"/>
      <c r="Q14061" s="79"/>
    </row>
    <row r="14062" spans="11:17">
      <c r="K14062" s="68"/>
      <c r="M14062" s="93"/>
      <c r="N14062" s="79"/>
      <c r="P14062" s="68"/>
      <c r="Q14062" s="79"/>
    </row>
    <row r="14063" spans="11:17">
      <c r="K14063" s="68"/>
      <c r="M14063" s="93"/>
      <c r="N14063" s="79"/>
      <c r="P14063" s="68"/>
      <c r="Q14063" s="79"/>
    </row>
    <row r="14064" spans="11:17">
      <c r="K14064" s="68"/>
      <c r="M14064" s="93"/>
      <c r="N14064" s="79"/>
      <c r="P14064" s="68"/>
      <c r="Q14064" s="79"/>
    </row>
    <row r="14065" spans="11:17">
      <c r="K14065" s="68"/>
      <c r="M14065" s="93"/>
      <c r="N14065" s="79"/>
      <c r="P14065" s="68"/>
      <c r="Q14065" s="79"/>
    </row>
    <row r="14066" spans="11:17">
      <c r="K14066" s="68"/>
      <c r="M14066" s="93"/>
      <c r="N14066" s="79"/>
      <c r="P14066" s="68"/>
      <c r="Q14066" s="79"/>
    </row>
    <row r="14067" spans="11:17">
      <c r="K14067" s="68"/>
      <c r="M14067" s="93"/>
      <c r="N14067" s="79"/>
      <c r="P14067" s="68"/>
      <c r="Q14067" s="79"/>
    </row>
    <row r="14068" spans="11:17">
      <c r="K14068" s="68"/>
      <c r="M14068" s="93"/>
      <c r="N14068" s="79"/>
      <c r="P14068" s="68"/>
      <c r="Q14068" s="79"/>
    </row>
    <row r="14069" spans="11:17">
      <c r="K14069" s="68"/>
      <c r="M14069" s="93"/>
      <c r="N14069" s="79"/>
      <c r="P14069" s="68"/>
      <c r="Q14069" s="79"/>
    </row>
    <row r="14070" spans="11:17">
      <c r="K14070" s="68"/>
      <c r="M14070" s="93"/>
      <c r="N14070" s="79"/>
      <c r="P14070" s="68"/>
      <c r="Q14070" s="79"/>
    </row>
    <row r="14071" spans="11:17">
      <c r="K14071" s="68"/>
      <c r="M14071" s="93"/>
      <c r="N14071" s="79"/>
      <c r="P14071" s="68"/>
      <c r="Q14071" s="79"/>
    </row>
    <row r="14072" spans="11:17">
      <c r="K14072" s="68"/>
      <c r="M14072" s="93"/>
      <c r="N14072" s="79"/>
      <c r="P14072" s="68"/>
      <c r="Q14072" s="79"/>
    </row>
    <row r="14073" spans="11:17">
      <c r="K14073" s="68"/>
      <c r="M14073" s="93"/>
      <c r="N14073" s="79"/>
      <c r="P14073" s="68"/>
      <c r="Q14073" s="79"/>
    </row>
    <row r="14074" spans="11:17">
      <c r="K14074" s="68"/>
      <c r="M14074" s="93"/>
      <c r="N14074" s="79"/>
      <c r="P14074" s="68"/>
      <c r="Q14074" s="79"/>
    </row>
    <row r="14075" spans="11:17">
      <c r="K14075" s="68"/>
      <c r="M14075" s="93"/>
      <c r="N14075" s="79"/>
      <c r="P14075" s="68"/>
      <c r="Q14075" s="79"/>
    </row>
    <row r="14076" spans="11:17">
      <c r="K14076" s="68"/>
      <c r="M14076" s="93"/>
      <c r="N14076" s="79"/>
      <c r="P14076" s="68"/>
      <c r="Q14076" s="79"/>
    </row>
    <row r="14077" spans="11:17">
      <c r="K14077" s="68"/>
      <c r="M14077" s="93"/>
      <c r="N14077" s="79"/>
      <c r="P14077" s="68"/>
      <c r="Q14077" s="79"/>
    </row>
    <row r="14078" spans="11:17">
      <c r="K14078" s="68"/>
      <c r="M14078" s="93"/>
      <c r="N14078" s="79"/>
      <c r="P14078" s="68"/>
      <c r="Q14078" s="79"/>
    </row>
    <row r="14079" spans="11:17">
      <c r="K14079" s="68"/>
      <c r="M14079" s="93"/>
      <c r="N14079" s="79"/>
      <c r="P14079" s="68"/>
      <c r="Q14079" s="79"/>
    </row>
    <row r="14080" spans="11:17">
      <c r="K14080" s="68"/>
      <c r="M14080" s="93"/>
      <c r="N14080" s="79"/>
      <c r="P14080" s="68"/>
      <c r="Q14080" s="79"/>
    </row>
    <row r="14081" spans="11:17">
      <c r="K14081" s="68"/>
      <c r="M14081" s="93"/>
      <c r="N14081" s="79"/>
      <c r="P14081" s="68"/>
      <c r="Q14081" s="79"/>
    </row>
    <row r="14082" spans="11:17">
      <c r="K14082" s="68"/>
      <c r="M14082" s="93"/>
      <c r="N14082" s="79"/>
      <c r="P14082" s="68"/>
      <c r="Q14082" s="79"/>
    </row>
    <row r="14083" spans="11:17">
      <c r="K14083" s="68"/>
      <c r="M14083" s="93"/>
      <c r="N14083" s="79"/>
      <c r="P14083" s="68"/>
      <c r="Q14083" s="79"/>
    </row>
    <row r="14084" spans="11:17">
      <c r="K14084" s="68"/>
      <c r="M14084" s="93"/>
      <c r="N14084" s="79"/>
      <c r="P14084" s="68"/>
      <c r="Q14084" s="79"/>
    </row>
    <row r="14085" spans="11:17">
      <c r="K14085" s="68"/>
      <c r="M14085" s="93"/>
      <c r="N14085" s="79"/>
      <c r="P14085" s="68"/>
      <c r="Q14085" s="79"/>
    </row>
    <row r="14086" spans="11:17">
      <c r="K14086" s="68"/>
      <c r="M14086" s="93"/>
      <c r="N14086" s="79"/>
      <c r="P14086" s="68"/>
      <c r="Q14086" s="79"/>
    </row>
    <row r="14087" spans="11:17">
      <c r="K14087" s="68"/>
      <c r="M14087" s="93"/>
      <c r="N14087" s="79"/>
      <c r="P14087" s="68"/>
      <c r="Q14087" s="79"/>
    </row>
    <row r="14088" spans="11:17">
      <c r="K14088" s="68"/>
      <c r="M14088" s="93"/>
      <c r="N14088" s="79"/>
      <c r="P14088" s="68"/>
      <c r="Q14088" s="79"/>
    </row>
    <row r="14089" spans="11:17">
      <c r="K14089" s="68"/>
      <c r="M14089" s="93"/>
      <c r="N14089" s="79"/>
      <c r="P14089" s="68"/>
      <c r="Q14089" s="79"/>
    </row>
    <row r="14090" spans="11:17">
      <c r="K14090" s="68"/>
      <c r="M14090" s="93"/>
      <c r="N14090" s="79"/>
      <c r="P14090" s="68"/>
      <c r="Q14090" s="79"/>
    </row>
    <row r="14091" spans="11:17">
      <c r="K14091" s="68"/>
      <c r="M14091" s="93"/>
      <c r="N14091" s="79"/>
      <c r="P14091" s="68"/>
      <c r="Q14091" s="79"/>
    </row>
    <row r="14092" spans="11:17">
      <c r="K14092" s="68"/>
      <c r="M14092" s="93"/>
      <c r="N14092" s="79"/>
      <c r="P14092" s="68"/>
      <c r="Q14092" s="79"/>
    </row>
    <row r="14093" spans="11:17">
      <c r="K14093" s="68"/>
      <c r="M14093" s="93"/>
      <c r="N14093" s="79"/>
      <c r="P14093" s="68"/>
      <c r="Q14093" s="79"/>
    </row>
    <row r="14094" spans="11:17">
      <c r="K14094" s="68"/>
      <c r="M14094" s="93"/>
      <c r="N14094" s="79"/>
      <c r="P14094" s="68"/>
      <c r="Q14094" s="79"/>
    </row>
    <row r="14095" spans="11:17">
      <c r="K14095" s="68"/>
      <c r="M14095" s="93"/>
      <c r="N14095" s="79"/>
      <c r="P14095" s="68"/>
      <c r="Q14095" s="79"/>
    </row>
    <row r="14096" spans="11:17">
      <c r="K14096" s="68"/>
      <c r="M14096" s="93"/>
      <c r="N14096" s="79"/>
      <c r="P14096" s="68"/>
      <c r="Q14096" s="79"/>
    </row>
    <row r="14097" spans="11:17">
      <c r="K14097" s="68"/>
      <c r="M14097" s="93"/>
      <c r="N14097" s="79"/>
      <c r="P14097" s="68"/>
      <c r="Q14097" s="79"/>
    </row>
    <row r="14098" spans="11:17">
      <c r="K14098" s="68"/>
      <c r="M14098" s="93"/>
      <c r="N14098" s="79"/>
      <c r="P14098" s="68"/>
      <c r="Q14098" s="79"/>
    </row>
    <row r="14099" spans="11:17">
      <c r="K14099" s="68"/>
      <c r="M14099" s="93"/>
      <c r="N14099" s="79"/>
      <c r="P14099" s="68"/>
      <c r="Q14099" s="79"/>
    </row>
    <row r="14100" spans="11:17">
      <c r="K14100" s="68"/>
      <c r="M14100" s="93"/>
      <c r="N14100" s="79"/>
      <c r="P14100" s="68"/>
      <c r="Q14100" s="79"/>
    </row>
    <row r="14101" spans="11:17">
      <c r="K14101" s="68"/>
      <c r="M14101" s="93"/>
      <c r="N14101" s="79"/>
      <c r="P14101" s="68"/>
      <c r="Q14101" s="79"/>
    </row>
    <row r="14102" spans="11:17">
      <c r="K14102" s="68"/>
      <c r="M14102" s="93"/>
      <c r="N14102" s="79"/>
      <c r="P14102" s="68"/>
      <c r="Q14102" s="79"/>
    </row>
    <row r="14103" spans="11:17">
      <c r="K14103" s="68"/>
      <c r="M14103" s="93"/>
      <c r="N14103" s="79"/>
      <c r="P14103" s="68"/>
      <c r="Q14103" s="79"/>
    </row>
    <row r="14104" spans="11:17">
      <c r="K14104" s="68"/>
      <c r="M14104" s="93"/>
      <c r="N14104" s="79"/>
      <c r="P14104" s="68"/>
      <c r="Q14104" s="79"/>
    </row>
    <row r="14105" spans="11:17">
      <c r="K14105" s="68"/>
      <c r="M14105" s="93"/>
      <c r="N14105" s="79"/>
      <c r="P14105" s="68"/>
      <c r="Q14105" s="79"/>
    </row>
    <row r="14106" spans="11:17">
      <c r="K14106" s="68"/>
      <c r="M14106" s="93"/>
      <c r="N14106" s="79"/>
      <c r="P14106" s="68"/>
      <c r="Q14106" s="79"/>
    </row>
    <row r="14107" spans="11:17">
      <c r="K14107" s="68"/>
      <c r="M14107" s="93"/>
      <c r="N14107" s="79"/>
      <c r="P14107" s="68"/>
      <c r="Q14107" s="79"/>
    </row>
    <row r="14108" spans="11:17">
      <c r="K14108" s="68"/>
      <c r="M14108" s="93"/>
      <c r="N14108" s="79"/>
      <c r="P14108" s="68"/>
      <c r="Q14108" s="79"/>
    </row>
    <row r="14109" spans="11:17">
      <c r="K14109" s="68"/>
      <c r="M14109" s="93"/>
      <c r="N14109" s="79"/>
      <c r="P14109" s="68"/>
      <c r="Q14109" s="79"/>
    </row>
    <row r="14110" spans="11:17">
      <c r="K14110" s="68"/>
      <c r="M14110" s="93"/>
      <c r="N14110" s="79"/>
      <c r="P14110" s="68"/>
      <c r="Q14110" s="79"/>
    </row>
    <row r="14111" spans="11:17">
      <c r="K14111" s="68"/>
      <c r="M14111" s="93"/>
      <c r="N14111" s="79"/>
      <c r="P14111" s="68"/>
      <c r="Q14111" s="79"/>
    </row>
    <row r="14112" spans="11:17">
      <c r="K14112" s="68"/>
      <c r="M14112" s="93"/>
      <c r="N14112" s="79"/>
      <c r="P14112" s="68"/>
      <c r="Q14112" s="79"/>
    </row>
    <row r="14113" spans="11:17">
      <c r="K14113" s="68"/>
      <c r="M14113" s="93"/>
      <c r="N14113" s="79"/>
      <c r="P14113" s="68"/>
      <c r="Q14113" s="79"/>
    </row>
    <row r="14114" spans="11:17">
      <c r="K14114" s="68"/>
      <c r="M14114" s="93"/>
      <c r="N14114" s="79"/>
      <c r="P14114" s="68"/>
      <c r="Q14114" s="79"/>
    </row>
    <row r="14115" spans="11:17">
      <c r="K14115" s="68"/>
      <c r="M14115" s="93"/>
      <c r="N14115" s="79"/>
      <c r="P14115" s="68"/>
      <c r="Q14115" s="79"/>
    </row>
    <row r="14116" spans="11:17">
      <c r="K14116" s="68"/>
      <c r="M14116" s="93"/>
      <c r="N14116" s="79"/>
      <c r="P14116" s="68"/>
      <c r="Q14116" s="79"/>
    </row>
    <row r="14117" spans="11:17">
      <c r="K14117" s="68"/>
      <c r="M14117" s="93"/>
      <c r="N14117" s="79"/>
      <c r="P14117" s="68"/>
      <c r="Q14117" s="79"/>
    </row>
    <row r="14118" spans="11:17">
      <c r="K14118" s="68"/>
      <c r="M14118" s="93"/>
      <c r="N14118" s="79"/>
      <c r="P14118" s="68"/>
      <c r="Q14118" s="79"/>
    </row>
    <row r="14119" spans="11:17">
      <c r="K14119" s="68"/>
      <c r="M14119" s="93"/>
      <c r="N14119" s="79"/>
      <c r="P14119" s="68"/>
      <c r="Q14119" s="79"/>
    </row>
    <row r="14120" spans="11:17">
      <c r="K14120" s="68"/>
      <c r="M14120" s="93"/>
      <c r="N14120" s="79"/>
      <c r="P14120" s="68"/>
      <c r="Q14120" s="79"/>
    </row>
    <row r="14121" spans="11:17">
      <c r="K14121" s="68"/>
      <c r="M14121" s="93"/>
      <c r="N14121" s="79"/>
      <c r="P14121" s="68"/>
      <c r="Q14121" s="79"/>
    </row>
    <row r="14122" spans="11:17">
      <c r="K14122" s="68"/>
      <c r="M14122" s="93"/>
      <c r="N14122" s="79"/>
      <c r="P14122" s="68"/>
      <c r="Q14122" s="79"/>
    </row>
    <row r="14123" spans="11:17">
      <c r="K14123" s="68"/>
      <c r="M14123" s="93"/>
      <c r="N14123" s="79"/>
      <c r="P14123" s="68"/>
      <c r="Q14123" s="79"/>
    </row>
    <row r="14124" spans="11:17">
      <c r="K14124" s="68"/>
      <c r="M14124" s="93"/>
      <c r="N14124" s="79"/>
      <c r="P14124" s="68"/>
      <c r="Q14124" s="79"/>
    </row>
    <row r="14125" spans="11:17">
      <c r="K14125" s="68"/>
      <c r="M14125" s="93"/>
      <c r="N14125" s="79"/>
      <c r="P14125" s="68"/>
      <c r="Q14125" s="79"/>
    </row>
    <row r="14126" spans="11:17">
      <c r="K14126" s="68"/>
      <c r="M14126" s="93"/>
      <c r="N14126" s="79"/>
      <c r="P14126" s="68"/>
      <c r="Q14126" s="79"/>
    </row>
    <row r="14127" spans="11:17">
      <c r="K14127" s="68"/>
      <c r="M14127" s="93"/>
      <c r="N14127" s="79"/>
      <c r="P14127" s="68"/>
      <c r="Q14127" s="79"/>
    </row>
    <row r="14128" spans="11:17">
      <c r="K14128" s="68"/>
      <c r="M14128" s="93"/>
      <c r="N14128" s="79"/>
      <c r="P14128" s="68"/>
      <c r="Q14128" s="79"/>
    </row>
    <row r="14129" spans="11:17">
      <c r="K14129" s="68"/>
      <c r="M14129" s="93"/>
      <c r="N14129" s="79"/>
      <c r="P14129" s="68"/>
      <c r="Q14129" s="79"/>
    </row>
    <row r="14130" spans="11:17">
      <c r="K14130" s="68"/>
      <c r="M14130" s="93"/>
      <c r="N14130" s="79"/>
      <c r="P14130" s="68"/>
      <c r="Q14130" s="79"/>
    </row>
    <row r="14131" spans="11:17">
      <c r="K14131" s="68"/>
      <c r="M14131" s="93"/>
      <c r="N14131" s="79"/>
      <c r="P14131" s="68"/>
      <c r="Q14131" s="79"/>
    </row>
    <row r="14132" spans="11:17">
      <c r="K14132" s="68"/>
      <c r="M14132" s="93"/>
      <c r="N14132" s="79"/>
      <c r="P14132" s="68"/>
      <c r="Q14132" s="79"/>
    </row>
    <row r="14133" spans="11:17">
      <c r="K14133" s="68"/>
      <c r="M14133" s="93"/>
      <c r="N14133" s="79"/>
      <c r="P14133" s="68"/>
      <c r="Q14133" s="79"/>
    </row>
    <row r="14134" spans="11:17">
      <c r="K14134" s="68"/>
      <c r="M14134" s="93"/>
      <c r="N14134" s="79"/>
      <c r="P14134" s="68"/>
      <c r="Q14134" s="79"/>
    </row>
    <row r="14135" spans="11:17">
      <c r="K14135" s="68"/>
      <c r="M14135" s="93"/>
      <c r="N14135" s="79"/>
      <c r="P14135" s="68"/>
      <c r="Q14135" s="79"/>
    </row>
    <row r="14136" spans="11:17">
      <c r="K14136" s="68"/>
      <c r="M14136" s="93"/>
      <c r="N14136" s="79"/>
      <c r="P14136" s="68"/>
      <c r="Q14136" s="79"/>
    </row>
    <row r="14137" spans="11:17">
      <c r="K14137" s="68"/>
      <c r="M14137" s="93"/>
      <c r="N14137" s="79"/>
      <c r="P14137" s="68"/>
      <c r="Q14137" s="79"/>
    </row>
    <row r="14138" spans="11:17">
      <c r="K14138" s="68"/>
      <c r="M14138" s="93"/>
      <c r="N14138" s="79"/>
      <c r="P14138" s="68"/>
      <c r="Q14138" s="79"/>
    </row>
    <row r="14139" spans="11:17">
      <c r="K14139" s="68"/>
      <c r="M14139" s="93"/>
      <c r="N14139" s="79"/>
      <c r="P14139" s="68"/>
      <c r="Q14139" s="79"/>
    </row>
    <row r="14140" spans="11:17">
      <c r="K14140" s="68"/>
      <c r="M14140" s="93"/>
      <c r="N14140" s="79"/>
      <c r="P14140" s="68"/>
      <c r="Q14140" s="79"/>
    </row>
    <row r="14141" spans="11:17">
      <c r="K14141" s="68"/>
      <c r="M14141" s="93"/>
      <c r="N14141" s="79"/>
      <c r="P14141" s="68"/>
      <c r="Q14141" s="79"/>
    </row>
    <row r="14142" spans="11:17">
      <c r="K14142" s="68"/>
      <c r="M14142" s="93"/>
      <c r="N14142" s="79"/>
      <c r="P14142" s="68"/>
      <c r="Q14142" s="79"/>
    </row>
    <row r="14143" spans="11:17">
      <c r="K14143" s="68"/>
      <c r="M14143" s="93"/>
      <c r="N14143" s="79"/>
      <c r="P14143" s="68"/>
      <c r="Q14143" s="79"/>
    </row>
    <row r="14144" spans="11:17">
      <c r="K14144" s="68"/>
      <c r="M14144" s="93"/>
      <c r="N14144" s="79"/>
      <c r="P14144" s="68"/>
      <c r="Q14144" s="79"/>
    </row>
    <row r="14145" spans="11:17">
      <c r="K14145" s="68"/>
      <c r="M14145" s="93"/>
      <c r="N14145" s="79"/>
      <c r="P14145" s="68"/>
      <c r="Q14145" s="79"/>
    </row>
    <row r="14146" spans="11:17">
      <c r="K14146" s="68"/>
      <c r="M14146" s="93"/>
      <c r="N14146" s="79"/>
      <c r="P14146" s="68"/>
      <c r="Q14146" s="79"/>
    </row>
    <row r="14147" spans="11:17">
      <c r="K14147" s="68"/>
      <c r="M14147" s="93"/>
      <c r="N14147" s="79"/>
      <c r="P14147" s="68"/>
      <c r="Q14147" s="79"/>
    </row>
    <row r="14148" spans="11:17">
      <c r="K14148" s="68"/>
      <c r="M14148" s="93"/>
      <c r="N14148" s="79"/>
      <c r="P14148" s="68"/>
      <c r="Q14148" s="79"/>
    </row>
    <row r="14149" spans="11:17">
      <c r="K14149" s="68"/>
      <c r="M14149" s="93"/>
      <c r="N14149" s="79"/>
      <c r="P14149" s="68"/>
      <c r="Q14149" s="79"/>
    </row>
    <row r="14150" spans="11:17">
      <c r="K14150" s="68"/>
      <c r="M14150" s="93"/>
      <c r="N14150" s="79"/>
      <c r="P14150" s="68"/>
      <c r="Q14150" s="79"/>
    </row>
    <row r="14151" spans="11:17">
      <c r="K14151" s="68"/>
      <c r="M14151" s="93"/>
      <c r="N14151" s="79"/>
      <c r="P14151" s="68"/>
      <c r="Q14151" s="79"/>
    </row>
    <row r="14152" spans="11:17">
      <c r="K14152" s="68"/>
      <c r="M14152" s="93"/>
      <c r="N14152" s="79"/>
      <c r="P14152" s="68"/>
      <c r="Q14152" s="79"/>
    </row>
    <row r="14153" spans="11:17">
      <c r="K14153" s="68"/>
      <c r="M14153" s="93"/>
      <c r="N14153" s="79"/>
      <c r="P14153" s="68"/>
      <c r="Q14153" s="79"/>
    </row>
    <row r="14154" spans="11:17">
      <c r="K14154" s="68"/>
      <c r="M14154" s="93"/>
      <c r="N14154" s="79"/>
      <c r="P14154" s="68"/>
      <c r="Q14154" s="79"/>
    </row>
    <row r="14155" spans="11:17">
      <c r="K14155" s="68"/>
      <c r="M14155" s="93"/>
      <c r="N14155" s="79"/>
      <c r="P14155" s="68"/>
      <c r="Q14155" s="79"/>
    </row>
    <row r="14156" spans="11:17">
      <c r="K14156" s="68"/>
      <c r="M14156" s="93"/>
      <c r="N14156" s="79"/>
      <c r="P14156" s="68"/>
      <c r="Q14156" s="79"/>
    </row>
    <row r="14157" spans="11:17">
      <c r="K14157" s="68"/>
      <c r="M14157" s="93"/>
      <c r="N14157" s="79"/>
      <c r="P14157" s="68"/>
      <c r="Q14157" s="79"/>
    </row>
    <row r="14158" spans="11:17">
      <c r="K14158" s="68"/>
      <c r="M14158" s="93"/>
      <c r="N14158" s="79"/>
      <c r="P14158" s="68"/>
      <c r="Q14158" s="79"/>
    </row>
    <row r="14159" spans="11:17">
      <c r="K14159" s="68"/>
      <c r="M14159" s="93"/>
      <c r="N14159" s="79"/>
      <c r="P14159" s="68"/>
      <c r="Q14159" s="79"/>
    </row>
    <row r="14160" spans="11:17">
      <c r="K14160" s="68"/>
      <c r="M14160" s="93"/>
      <c r="N14160" s="79"/>
      <c r="P14160" s="68"/>
      <c r="Q14160" s="79"/>
    </row>
    <row r="14161" spans="11:17">
      <c r="K14161" s="68"/>
      <c r="M14161" s="93"/>
      <c r="N14161" s="79"/>
      <c r="P14161" s="68"/>
      <c r="Q14161" s="79"/>
    </row>
    <row r="14162" spans="11:17">
      <c r="K14162" s="68"/>
      <c r="M14162" s="93"/>
      <c r="N14162" s="79"/>
      <c r="P14162" s="68"/>
      <c r="Q14162" s="79"/>
    </row>
    <row r="14163" spans="11:17">
      <c r="K14163" s="68"/>
      <c r="M14163" s="93"/>
      <c r="N14163" s="79"/>
      <c r="P14163" s="68"/>
      <c r="Q14163" s="79"/>
    </row>
    <row r="14164" spans="11:17">
      <c r="K14164" s="68"/>
      <c r="M14164" s="93"/>
      <c r="N14164" s="79"/>
      <c r="P14164" s="68"/>
      <c r="Q14164" s="79"/>
    </row>
    <row r="14165" spans="11:17">
      <c r="K14165" s="68"/>
      <c r="M14165" s="93"/>
      <c r="N14165" s="79"/>
      <c r="P14165" s="68"/>
      <c r="Q14165" s="79"/>
    </row>
    <row r="14166" spans="11:17">
      <c r="K14166" s="68"/>
      <c r="M14166" s="93"/>
      <c r="N14166" s="79"/>
      <c r="P14166" s="68"/>
      <c r="Q14166" s="79"/>
    </row>
    <row r="14167" spans="11:17">
      <c r="K14167" s="68"/>
      <c r="M14167" s="93"/>
      <c r="N14167" s="79"/>
      <c r="P14167" s="68"/>
      <c r="Q14167" s="79"/>
    </row>
    <row r="14168" spans="11:17">
      <c r="K14168" s="68"/>
      <c r="M14168" s="93"/>
      <c r="N14168" s="79"/>
      <c r="P14168" s="68"/>
      <c r="Q14168" s="79"/>
    </row>
    <row r="14169" spans="11:17">
      <c r="K14169" s="68"/>
      <c r="M14169" s="93"/>
      <c r="N14169" s="79"/>
      <c r="P14169" s="68"/>
      <c r="Q14169" s="79"/>
    </row>
    <row r="14170" spans="11:17">
      <c r="K14170" s="68"/>
      <c r="M14170" s="93"/>
      <c r="N14170" s="79"/>
      <c r="P14170" s="68"/>
      <c r="Q14170" s="79"/>
    </row>
    <row r="14171" spans="11:17">
      <c r="K14171" s="68"/>
      <c r="M14171" s="93"/>
      <c r="N14171" s="79"/>
      <c r="P14171" s="68"/>
      <c r="Q14171" s="79"/>
    </row>
    <row r="14172" spans="11:17">
      <c r="K14172" s="68"/>
      <c r="M14172" s="93"/>
      <c r="N14172" s="79"/>
      <c r="P14172" s="68"/>
      <c r="Q14172" s="79"/>
    </row>
    <row r="14173" spans="11:17">
      <c r="K14173" s="68"/>
      <c r="M14173" s="93"/>
      <c r="N14173" s="79"/>
      <c r="P14173" s="68"/>
      <c r="Q14173" s="79"/>
    </row>
    <row r="14174" spans="11:17">
      <c r="K14174" s="68"/>
      <c r="M14174" s="93"/>
      <c r="N14174" s="79"/>
      <c r="P14174" s="68"/>
      <c r="Q14174" s="79"/>
    </row>
    <row r="14175" spans="11:17">
      <c r="K14175" s="68"/>
      <c r="M14175" s="93"/>
      <c r="N14175" s="79"/>
      <c r="P14175" s="68"/>
      <c r="Q14175" s="79"/>
    </row>
    <row r="14176" spans="11:17">
      <c r="K14176" s="68"/>
      <c r="M14176" s="93"/>
      <c r="N14176" s="79"/>
      <c r="P14176" s="68"/>
      <c r="Q14176" s="79"/>
    </row>
    <row r="14177" spans="11:17">
      <c r="K14177" s="68"/>
      <c r="M14177" s="93"/>
      <c r="N14177" s="79"/>
      <c r="P14177" s="68"/>
      <c r="Q14177" s="79"/>
    </row>
    <row r="14178" spans="11:17">
      <c r="K14178" s="68"/>
      <c r="M14178" s="93"/>
      <c r="N14178" s="79"/>
      <c r="P14178" s="68"/>
      <c r="Q14178" s="79"/>
    </row>
    <row r="14179" spans="11:17">
      <c r="K14179" s="68"/>
      <c r="M14179" s="93"/>
      <c r="N14179" s="79"/>
      <c r="P14179" s="68"/>
      <c r="Q14179" s="79"/>
    </row>
    <row r="14180" spans="11:17">
      <c r="K14180" s="68"/>
      <c r="M14180" s="93"/>
      <c r="N14180" s="79"/>
      <c r="P14180" s="68"/>
      <c r="Q14180" s="79"/>
    </row>
    <row r="14181" spans="11:17">
      <c r="K14181" s="68"/>
      <c r="M14181" s="93"/>
      <c r="N14181" s="79"/>
      <c r="P14181" s="68"/>
      <c r="Q14181" s="79"/>
    </row>
    <row r="14182" spans="11:17">
      <c r="K14182" s="68"/>
      <c r="M14182" s="93"/>
      <c r="N14182" s="79"/>
      <c r="P14182" s="68"/>
      <c r="Q14182" s="79"/>
    </row>
    <row r="14183" spans="11:17">
      <c r="K14183" s="68"/>
      <c r="M14183" s="93"/>
      <c r="N14183" s="79"/>
      <c r="P14183" s="68"/>
      <c r="Q14183" s="79"/>
    </row>
    <row r="14184" spans="11:17">
      <c r="K14184" s="68"/>
      <c r="M14184" s="93"/>
      <c r="N14184" s="79"/>
      <c r="P14184" s="68"/>
      <c r="Q14184" s="79"/>
    </row>
    <row r="14185" spans="11:17">
      <c r="K14185" s="68"/>
      <c r="M14185" s="93"/>
      <c r="N14185" s="79"/>
      <c r="P14185" s="68"/>
      <c r="Q14185" s="79"/>
    </row>
    <row r="14186" spans="11:17">
      <c r="K14186" s="68"/>
      <c r="M14186" s="93"/>
      <c r="N14186" s="79"/>
      <c r="P14186" s="68"/>
      <c r="Q14186" s="79"/>
    </row>
    <row r="14187" spans="11:17">
      <c r="K14187" s="68"/>
      <c r="M14187" s="93"/>
      <c r="N14187" s="79"/>
      <c r="P14187" s="68"/>
      <c r="Q14187" s="79"/>
    </row>
    <row r="14188" spans="11:17">
      <c r="K14188" s="68"/>
      <c r="M14188" s="93"/>
      <c r="N14188" s="79"/>
      <c r="P14188" s="68"/>
      <c r="Q14188" s="79"/>
    </row>
    <row r="14189" spans="11:17">
      <c r="K14189" s="68"/>
      <c r="M14189" s="93"/>
      <c r="N14189" s="79"/>
      <c r="P14189" s="68"/>
      <c r="Q14189" s="79"/>
    </row>
    <row r="14190" spans="11:17">
      <c r="K14190" s="68"/>
      <c r="M14190" s="93"/>
      <c r="N14190" s="79"/>
      <c r="P14190" s="68"/>
      <c r="Q14190" s="79"/>
    </row>
    <row r="14191" spans="11:17">
      <c r="K14191" s="68"/>
      <c r="M14191" s="93"/>
      <c r="N14191" s="79"/>
      <c r="P14191" s="68"/>
      <c r="Q14191" s="79"/>
    </row>
    <row r="14192" spans="11:17">
      <c r="K14192" s="68"/>
      <c r="M14192" s="93"/>
      <c r="N14192" s="79"/>
      <c r="P14192" s="68"/>
      <c r="Q14192" s="79"/>
    </row>
    <row r="14193" spans="11:17">
      <c r="K14193" s="68"/>
      <c r="M14193" s="93"/>
      <c r="N14193" s="79"/>
      <c r="P14193" s="68"/>
      <c r="Q14193" s="79"/>
    </row>
    <row r="14194" spans="11:17">
      <c r="K14194" s="68"/>
      <c r="M14194" s="93"/>
      <c r="N14194" s="79"/>
      <c r="P14194" s="68"/>
      <c r="Q14194" s="79"/>
    </row>
    <row r="14195" spans="11:17">
      <c r="K14195" s="68"/>
      <c r="M14195" s="93"/>
      <c r="N14195" s="79"/>
      <c r="P14195" s="68"/>
      <c r="Q14195" s="79"/>
    </row>
    <row r="14196" spans="11:17">
      <c r="K14196" s="68"/>
      <c r="M14196" s="93"/>
      <c r="N14196" s="79"/>
      <c r="P14196" s="68"/>
      <c r="Q14196" s="79"/>
    </row>
    <row r="14197" spans="11:17">
      <c r="K14197" s="68"/>
      <c r="M14197" s="93"/>
      <c r="N14197" s="79"/>
      <c r="P14197" s="68"/>
      <c r="Q14197" s="79"/>
    </row>
    <row r="14198" spans="11:17">
      <c r="K14198" s="68"/>
      <c r="M14198" s="93"/>
      <c r="N14198" s="79"/>
      <c r="P14198" s="68"/>
      <c r="Q14198" s="79"/>
    </row>
    <row r="14199" spans="11:17">
      <c r="K14199" s="68"/>
      <c r="M14199" s="93"/>
      <c r="N14199" s="79"/>
      <c r="P14199" s="68"/>
      <c r="Q14199" s="79"/>
    </row>
    <row r="14200" spans="11:17">
      <c r="K14200" s="68"/>
      <c r="M14200" s="93"/>
      <c r="N14200" s="79"/>
      <c r="P14200" s="68"/>
      <c r="Q14200" s="79"/>
    </row>
    <row r="14201" spans="11:17">
      <c r="K14201" s="68"/>
      <c r="M14201" s="93"/>
      <c r="N14201" s="79"/>
      <c r="P14201" s="68"/>
      <c r="Q14201" s="79"/>
    </row>
    <row r="14202" spans="11:17">
      <c r="K14202" s="68"/>
      <c r="M14202" s="93"/>
      <c r="N14202" s="79"/>
      <c r="P14202" s="68"/>
      <c r="Q14202" s="79"/>
    </row>
    <row r="14203" spans="11:17">
      <c r="K14203" s="68"/>
      <c r="M14203" s="93"/>
      <c r="N14203" s="79"/>
      <c r="P14203" s="68"/>
      <c r="Q14203" s="79"/>
    </row>
    <row r="14204" spans="11:17">
      <c r="K14204" s="68"/>
      <c r="M14204" s="93"/>
      <c r="N14204" s="79"/>
      <c r="P14204" s="68"/>
      <c r="Q14204" s="79"/>
    </row>
    <row r="14205" spans="11:17">
      <c r="K14205" s="68"/>
      <c r="M14205" s="93"/>
      <c r="N14205" s="79"/>
      <c r="P14205" s="68"/>
      <c r="Q14205" s="79"/>
    </row>
    <row r="14206" spans="11:17">
      <c r="K14206" s="68"/>
      <c r="M14206" s="93"/>
      <c r="N14206" s="79"/>
      <c r="P14206" s="68"/>
      <c r="Q14206" s="79"/>
    </row>
    <row r="14207" spans="11:17">
      <c r="K14207" s="68"/>
      <c r="M14207" s="93"/>
      <c r="N14207" s="79"/>
      <c r="P14207" s="68"/>
      <c r="Q14207" s="79"/>
    </row>
    <row r="14208" spans="11:17">
      <c r="K14208" s="68"/>
      <c r="M14208" s="93"/>
      <c r="N14208" s="79"/>
      <c r="P14208" s="68"/>
      <c r="Q14208" s="79"/>
    </row>
    <row r="14209" spans="11:17">
      <c r="K14209" s="68"/>
      <c r="M14209" s="93"/>
      <c r="N14209" s="79"/>
      <c r="P14209" s="68"/>
      <c r="Q14209" s="79"/>
    </row>
    <row r="14210" spans="11:17">
      <c r="K14210" s="68"/>
      <c r="M14210" s="93"/>
      <c r="N14210" s="79"/>
      <c r="P14210" s="68"/>
      <c r="Q14210" s="79"/>
    </row>
    <row r="14211" spans="11:17">
      <c r="K14211" s="68"/>
      <c r="M14211" s="93"/>
      <c r="N14211" s="79"/>
      <c r="P14211" s="68"/>
      <c r="Q14211" s="79"/>
    </row>
    <row r="14212" spans="11:17">
      <c r="K14212" s="68"/>
      <c r="M14212" s="93"/>
      <c r="N14212" s="79"/>
      <c r="P14212" s="68"/>
      <c r="Q14212" s="79"/>
    </row>
    <row r="14213" spans="11:17">
      <c r="K14213" s="68"/>
      <c r="M14213" s="93"/>
      <c r="N14213" s="79"/>
      <c r="P14213" s="68"/>
      <c r="Q14213" s="79"/>
    </row>
    <row r="14214" spans="11:17">
      <c r="K14214" s="68"/>
      <c r="M14214" s="93"/>
      <c r="N14214" s="79"/>
      <c r="P14214" s="68"/>
      <c r="Q14214" s="79"/>
    </row>
    <row r="14215" spans="11:17">
      <c r="K14215" s="68"/>
      <c r="M14215" s="93"/>
      <c r="N14215" s="79"/>
      <c r="P14215" s="68"/>
      <c r="Q14215" s="79"/>
    </row>
    <row r="14216" spans="11:17">
      <c r="K14216" s="68"/>
      <c r="M14216" s="93"/>
      <c r="N14216" s="79"/>
      <c r="P14216" s="68"/>
      <c r="Q14216" s="79"/>
    </row>
    <row r="14217" spans="11:17">
      <c r="K14217" s="68"/>
      <c r="M14217" s="93"/>
      <c r="N14217" s="79"/>
      <c r="P14217" s="68"/>
      <c r="Q14217" s="79"/>
    </row>
    <row r="14218" spans="11:17">
      <c r="K14218" s="68"/>
      <c r="M14218" s="93"/>
      <c r="N14218" s="79"/>
      <c r="P14218" s="68"/>
      <c r="Q14218" s="79"/>
    </row>
    <row r="14219" spans="11:17">
      <c r="K14219" s="68"/>
      <c r="M14219" s="93"/>
      <c r="N14219" s="79"/>
      <c r="P14219" s="68"/>
      <c r="Q14219" s="79"/>
    </row>
    <row r="14220" spans="11:17">
      <c r="K14220" s="68"/>
      <c r="M14220" s="93"/>
      <c r="N14220" s="79"/>
      <c r="P14220" s="68"/>
      <c r="Q14220" s="79"/>
    </row>
    <row r="14221" spans="11:17">
      <c r="K14221" s="68"/>
      <c r="M14221" s="93"/>
      <c r="N14221" s="79"/>
      <c r="P14221" s="68"/>
      <c r="Q14221" s="79"/>
    </row>
    <row r="14222" spans="11:17">
      <c r="K14222" s="68"/>
      <c r="M14222" s="93"/>
      <c r="N14222" s="79"/>
      <c r="P14222" s="68"/>
      <c r="Q14222" s="79"/>
    </row>
    <row r="14223" spans="11:17">
      <c r="K14223" s="68"/>
      <c r="M14223" s="93"/>
      <c r="N14223" s="79"/>
      <c r="P14223" s="68"/>
      <c r="Q14223" s="79"/>
    </row>
    <row r="14224" spans="11:17">
      <c r="K14224" s="68"/>
      <c r="M14224" s="93"/>
      <c r="N14224" s="79"/>
      <c r="P14224" s="68"/>
      <c r="Q14224" s="79"/>
    </row>
    <row r="14225" spans="11:17">
      <c r="K14225" s="68"/>
      <c r="M14225" s="93"/>
      <c r="N14225" s="79"/>
      <c r="P14225" s="68"/>
      <c r="Q14225" s="79"/>
    </row>
    <row r="14226" spans="11:17">
      <c r="K14226" s="68"/>
      <c r="M14226" s="93"/>
      <c r="N14226" s="79"/>
      <c r="P14226" s="68"/>
      <c r="Q14226" s="79"/>
    </row>
    <row r="14227" spans="11:17">
      <c r="K14227" s="68"/>
      <c r="M14227" s="93"/>
      <c r="N14227" s="79"/>
      <c r="P14227" s="68"/>
      <c r="Q14227" s="79"/>
    </row>
    <row r="14228" spans="11:17">
      <c r="K14228" s="68"/>
      <c r="M14228" s="93"/>
      <c r="N14228" s="79"/>
      <c r="P14228" s="68"/>
      <c r="Q14228" s="79"/>
    </row>
    <row r="14229" spans="11:17">
      <c r="K14229" s="68"/>
      <c r="M14229" s="93"/>
      <c r="N14229" s="79"/>
      <c r="P14229" s="68"/>
      <c r="Q14229" s="79"/>
    </row>
    <row r="14230" spans="11:17">
      <c r="K14230" s="68"/>
      <c r="M14230" s="93"/>
      <c r="N14230" s="79"/>
      <c r="P14230" s="68"/>
      <c r="Q14230" s="79"/>
    </row>
    <row r="14231" spans="11:17">
      <c r="K14231" s="68"/>
      <c r="M14231" s="93"/>
      <c r="N14231" s="79"/>
      <c r="P14231" s="68"/>
      <c r="Q14231" s="79"/>
    </row>
    <row r="14232" spans="11:17">
      <c r="K14232" s="68"/>
      <c r="M14232" s="93"/>
      <c r="N14232" s="79"/>
      <c r="P14232" s="68"/>
      <c r="Q14232" s="79"/>
    </row>
    <row r="14233" spans="11:17">
      <c r="K14233" s="68"/>
      <c r="M14233" s="93"/>
      <c r="N14233" s="79"/>
      <c r="P14233" s="68"/>
      <c r="Q14233" s="79"/>
    </row>
    <row r="14234" spans="11:17">
      <c r="K14234" s="68"/>
      <c r="M14234" s="93"/>
      <c r="N14234" s="79"/>
      <c r="P14234" s="68"/>
      <c r="Q14234" s="79"/>
    </row>
    <row r="14235" spans="11:17">
      <c r="K14235" s="68"/>
      <c r="M14235" s="93"/>
      <c r="N14235" s="79"/>
      <c r="P14235" s="68"/>
      <c r="Q14235" s="79"/>
    </row>
    <row r="14236" spans="11:17">
      <c r="K14236" s="68"/>
      <c r="M14236" s="93"/>
      <c r="N14236" s="79"/>
      <c r="P14236" s="68"/>
      <c r="Q14236" s="79"/>
    </row>
    <row r="14237" spans="11:17">
      <c r="K14237" s="68"/>
      <c r="M14237" s="93"/>
      <c r="N14237" s="79"/>
      <c r="P14237" s="68"/>
      <c r="Q14237" s="79"/>
    </row>
    <row r="14238" spans="11:17">
      <c r="K14238" s="68"/>
      <c r="M14238" s="93"/>
      <c r="N14238" s="79"/>
      <c r="P14238" s="68"/>
      <c r="Q14238" s="79"/>
    </row>
    <row r="14239" spans="11:17">
      <c r="K14239" s="68"/>
      <c r="M14239" s="93"/>
      <c r="N14239" s="79"/>
      <c r="P14239" s="68"/>
      <c r="Q14239" s="79"/>
    </row>
    <row r="14240" spans="11:17">
      <c r="K14240" s="68"/>
      <c r="M14240" s="93"/>
      <c r="N14240" s="79"/>
      <c r="P14240" s="68"/>
      <c r="Q14240" s="79"/>
    </row>
    <row r="14241" spans="11:17">
      <c r="K14241" s="68"/>
      <c r="M14241" s="93"/>
      <c r="N14241" s="79"/>
      <c r="P14241" s="68"/>
      <c r="Q14241" s="79"/>
    </row>
    <row r="14242" spans="11:17">
      <c r="K14242" s="68"/>
      <c r="M14242" s="93"/>
      <c r="N14242" s="79"/>
      <c r="P14242" s="68"/>
      <c r="Q14242" s="79"/>
    </row>
    <row r="14243" spans="11:17">
      <c r="K14243" s="68"/>
      <c r="M14243" s="93"/>
      <c r="N14243" s="79"/>
      <c r="P14243" s="68"/>
      <c r="Q14243" s="79"/>
    </row>
    <row r="14244" spans="11:17">
      <c r="K14244" s="68"/>
      <c r="M14244" s="93"/>
      <c r="N14244" s="79"/>
      <c r="P14244" s="68"/>
      <c r="Q14244" s="79"/>
    </row>
    <row r="14245" spans="11:17">
      <c r="K14245" s="68"/>
      <c r="M14245" s="93"/>
      <c r="N14245" s="79"/>
      <c r="P14245" s="68"/>
      <c r="Q14245" s="79"/>
    </row>
    <row r="14246" spans="11:17">
      <c r="K14246" s="68"/>
      <c r="M14246" s="93"/>
      <c r="N14246" s="79"/>
      <c r="P14246" s="68"/>
      <c r="Q14246" s="79"/>
    </row>
    <row r="14247" spans="11:17">
      <c r="K14247" s="68"/>
      <c r="M14247" s="93"/>
      <c r="N14247" s="79"/>
      <c r="P14247" s="68"/>
      <c r="Q14247" s="79"/>
    </row>
    <row r="14248" spans="11:17">
      <c r="K14248" s="68"/>
      <c r="M14248" s="93"/>
      <c r="N14248" s="79"/>
      <c r="P14248" s="68"/>
      <c r="Q14248" s="79"/>
    </row>
    <row r="14249" spans="11:17">
      <c r="K14249" s="68"/>
      <c r="M14249" s="93"/>
      <c r="N14249" s="79"/>
      <c r="P14249" s="68"/>
      <c r="Q14249" s="79"/>
    </row>
    <row r="14250" spans="11:17">
      <c r="K14250" s="68"/>
      <c r="M14250" s="93"/>
      <c r="N14250" s="79"/>
      <c r="P14250" s="68"/>
      <c r="Q14250" s="79"/>
    </row>
    <row r="14251" spans="11:17">
      <c r="K14251" s="68"/>
      <c r="M14251" s="93"/>
      <c r="N14251" s="79"/>
      <c r="P14251" s="68"/>
      <c r="Q14251" s="79"/>
    </row>
    <row r="14252" spans="11:17">
      <c r="K14252" s="68"/>
      <c r="M14252" s="93"/>
      <c r="N14252" s="79"/>
      <c r="P14252" s="68"/>
      <c r="Q14252" s="79"/>
    </row>
    <row r="14253" spans="11:17">
      <c r="K14253" s="68"/>
      <c r="M14253" s="93"/>
      <c r="N14253" s="79"/>
      <c r="P14253" s="68"/>
      <c r="Q14253" s="79"/>
    </row>
    <row r="14254" spans="11:17">
      <c r="K14254" s="68"/>
      <c r="M14254" s="93"/>
      <c r="N14254" s="79"/>
      <c r="P14254" s="68"/>
      <c r="Q14254" s="79"/>
    </row>
    <row r="14255" spans="11:17">
      <c r="K14255" s="68"/>
      <c r="M14255" s="93"/>
      <c r="N14255" s="79"/>
      <c r="P14255" s="68"/>
      <c r="Q14255" s="79"/>
    </row>
    <row r="14256" spans="11:17">
      <c r="K14256" s="68"/>
      <c r="M14256" s="93"/>
      <c r="N14256" s="79"/>
      <c r="P14256" s="68"/>
      <c r="Q14256" s="79"/>
    </row>
    <row r="14257" spans="11:17">
      <c r="K14257" s="68"/>
      <c r="M14257" s="93"/>
      <c r="N14257" s="79"/>
      <c r="P14257" s="68"/>
      <c r="Q14257" s="79"/>
    </row>
    <row r="14258" spans="11:17">
      <c r="K14258" s="68"/>
      <c r="M14258" s="93"/>
      <c r="N14258" s="79"/>
      <c r="P14258" s="68"/>
      <c r="Q14258" s="79"/>
    </row>
    <row r="14259" spans="11:17">
      <c r="K14259" s="68"/>
      <c r="M14259" s="93"/>
      <c r="N14259" s="79"/>
      <c r="P14259" s="68"/>
      <c r="Q14259" s="79"/>
    </row>
    <row r="14260" spans="11:17">
      <c r="K14260" s="68"/>
      <c r="M14260" s="93"/>
      <c r="N14260" s="79"/>
      <c r="P14260" s="68"/>
      <c r="Q14260" s="79"/>
    </row>
    <row r="14261" spans="11:17">
      <c r="K14261" s="68"/>
      <c r="M14261" s="93"/>
      <c r="N14261" s="79"/>
      <c r="P14261" s="68"/>
      <c r="Q14261" s="79"/>
    </row>
    <row r="14262" spans="11:17">
      <c r="K14262" s="68"/>
      <c r="M14262" s="93"/>
      <c r="N14262" s="79"/>
      <c r="P14262" s="68"/>
      <c r="Q14262" s="79"/>
    </row>
    <row r="14263" spans="11:17">
      <c r="K14263" s="68"/>
      <c r="M14263" s="93"/>
      <c r="N14263" s="79"/>
      <c r="P14263" s="68"/>
      <c r="Q14263" s="79"/>
    </row>
    <row r="14264" spans="11:17">
      <c r="K14264" s="68"/>
      <c r="M14264" s="93"/>
      <c r="N14264" s="79"/>
      <c r="P14264" s="68"/>
      <c r="Q14264" s="79"/>
    </row>
    <row r="14265" spans="11:17">
      <c r="K14265" s="68"/>
      <c r="M14265" s="93"/>
      <c r="N14265" s="79"/>
      <c r="P14265" s="68"/>
      <c r="Q14265" s="79"/>
    </row>
    <row r="14266" spans="11:17">
      <c r="K14266" s="68"/>
      <c r="M14266" s="93"/>
      <c r="N14266" s="79"/>
      <c r="P14266" s="68"/>
      <c r="Q14266" s="79"/>
    </row>
    <row r="14267" spans="11:17">
      <c r="K14267" s="68"/>
      <c r="M14267" s="93"/>
      <c r="N14267" s="79"/>
      <c r="P14267" s="68"/>
      <c r="Q14267" s="79"/>
    </row>
    <row r="14268" spans="11:17">
      <c r="K14268" s="68"/>
      <c r="M14268" s="93"/>
      <c r="N14268" s="79"/>
      <c r="P14268" s="68"/>
      <c r="Q14268" s="79"/>
    </row>
    <row r="14269" spans="11:17">
      <c r="K14269" s="68"/>
      <c r="M14269" s="93"/>
      <c r="N14269" s="79"/>
      <c r="P14269" s="68"/>
      <c r="Q14269" s="79"/>
    </row>
    <row r="14270" spans="11:17">
      <c r="K14270" s="68"/>
      <c r="M14270" s="93"/>
      <c r="N14270" s="79"/>
      <c r="P14270" s="68"/>
      <c r="Q14270" s="79"/>
    </row>
    <row r="14271" spans="11:17">
      <c r="K14271" s="68"/>
      <c r="M14271" s="93"/>
      <c r="N14271" s="79"/>
      <c r="P14271" s="68"/>
      <c r="Q14271" s="79"/>
    </row>
    <row r="14272" spans="11:17">
      <c r="K14272" s="68"/>
      <c r="M14272" s="93"/>
      <c r="N14272" s="79"/>
      <c r="P14272" s="68"/>
      <c r="Q14272" s="79"/>
    </row>
    <row r="14273" spans="11:17">
      <c r="K14273" s="68"/>
      <c r="M14273" s="93"/>
      <c r="N14273" s="79"/>
      <c r="P14273" s="68"/>
      <c r="Q14273" s="79"/>
    </row>
    <row r="14274" spans="11:17">
      <c r="K14274" s="68"/>
      <c r="M14274" s="93"/>
      <c r="N14274" s="79"/>
      <c r="P14274" s="68"/>
      <c r="Q14274" s="79"/>
    </row>
    <row r="14275" spans="11:17">
      <c r="K14275" s="68"/>
      <c r="M14275" s="93"/>
      <c r="N14275" s="79"/>
      <c r="P14275" s="68"/>
      <c r="Q14275" s="79"/>
    </row>
    <row r="14276" spans="11:17">
      <c r="K14276" s="68"/>
      <c r="M14276" s="93"/>
      <c r="N14276" s="79"/>
      <c r="P14276" s="68"/>
      <c r="Q14276" s="79"/>
    </row>
    <row r="14277" spans="11:17">
      <c r="K14277" s="68"/>
      <c r="M14277" s="93"/>
      <c r="N14277" s="79"/>
      <c r="P14277" s="68"/>
      <c r="Q14277" s="79"/>
    </row>
    <row r="14278" spans="11:17">
      <c r="K14278" s="68"/>
      <c r="M14278" s="93"/>
      <c r="N14278" s="79"/>
      <c r="P14278" s="68"/>
      <c r="Q14278" s="79"/>
    </row>
    <row r="14279" spans="11:17">
      <c r="K14279" s="68"/>
      <c r="M14279" s="93"/>
      <c r="N14279" s="79"/>
      <c r="P14279" s="68"/>
      <c r="Q14279" s="79"/>
    </row>
    <row r="14280" spans="11:17">
      <c r="K14280" s="68"/>
      <c r="M14280" s="93"/>
      <c r="N14280" s="79"/>
      <c r="P14280" s="68"/>
      <c r="Q14280" s="79"/>
    </row>
    <row r="14281" spans="11:17">
      <c r="K14281" s="68"/>
      <c r="M14281" s="93"/>
      <c r="N14281" s="79"/>
      <c r="P14281" s="68"/>
      <c r="Q14281" s="79"/>
    </row>
    <row r="14282" spans="11:17">
      <c r="K14282" s="68"/>
      <c r="M14282" s="93"/>
      <c r="N14282" s="79"/>
      <c r="P14282" s="68"/>
      <c r="Q14282" s="79"/>
    </row>
    <row r="14283" spans="11:17">
      <c r="K14283" s="68"/>
      <c r="M14283" s="93"/>
      <c r="N14283" s="79"/>
      <c r="P14283" s="68"/>
      <c r="Q14283" s="79"/>
    </row>
    <row r="14284" spans="11:17">
      <c r="K14284" s="68"/>
      <c r="M14284" s="93"/>
      <c r="N14284" s="79"/>
      <c r="P14284" s="68"/>
      <c r="Q14284" s="79"/>
    </row>
    <row r="14285" spans="11:17">
      <c r="K14285" s="68"/>
      <c r="M14285" s="93"/>
      <c r="N14285" s="79"/>
      <c r="P14285" s="68"/>
      <c r="Q14285" s="79"/>
    </row>
    <row r="14286" spans="11:17">
      <c r="K14286" s="68"/>
      <c r="M14286" s="93"/>
      <c r="N14286" s="79"/>
      <c r="P14286" s="68"/>
      <c r="Q14286" s="79"/>
    </row>
    <row r="14287" spans="11:17">
      <c r="K14287" s="68"/>
      <c r="M14287" s="93"/>
      <c r="N14287" s="79"/>
      <c r="P14287" s="68"/>
      <c r="Q14287" s="79"/>
    </row>
    <row r="14288" spans="11:17">
      <c r="K14288" s="68"/>
      <c r="M14288" s="93"/>
      <c r="N14288" s="79"/>
      <c r="P14288" s="68"/>
      <c r="Q14288" s="79"/>
    </row>
    <row r="14289" spans="11:17">
      <c r="K14289" s="68"/>
      <c r="M14289" s="93"/>
      <c r="N14289" s="79"/>
      <c r="P14289" s="68"/>
      <c r="Q14289" s="79"/>
    </row>
    <row r="14290" spans="11:17">
      <c r="K14290" s="68"/>
      <c r="M14290" s="93"/>
      <c r="N14290" s="79"/>
      <c r="P14290" s="68"/>
      <c r="Q14290" s="79"/>
    </row>
    <row r="14291" spans="11:17">
      <c r="K14291" s="68"/>
      <c r="M14291" s="93"/>
      <c r="N14291" s="79"/>
      <c r="P14291" s="68"/>
      <c r="Q14291" s="79"/>
    </row>
    <row r="14292" spans="11:17">
      <c r="K14292" s="68"/>
      <c r="M14292" s="93"/>
      <c r="N14292" s="79"/>
      <c r="P14292" s="68"/>
      <c r="Q14292" s="79"/>
    </row>
    <row r="14293" spans="11:17">
      <c r="K14293" s="68"/>
      <c r="M14293" s="93"/>
      <c r="N14293" s="79"/>
      <c r="P14293" s="68"/>
      <c r="Q14293" s="79"/>
    </row>
    <row r="14294" spans="11:17">
      <c r="K14294" s="68"/>
      <c r="M14294" s="93"/>
      <c r="N14294" s="79"/>
      <c r="P14294" s="68"/>
      <c r="Q14294" s="79"/>
    </row>
    <row r="14295" spans="11:17">
      <c r="K14295" s="68"/>
      <c r="M14295" s="93"/>
      <c r="N14295" s="79"/>
      <c r="P14295" s="68"/>
      <c r="Q14295" s="79"/>
    </row>
    <row r="14296" spans="11:17">
      <c r="K14296" s="68"/>
      <c r="M14296" s="93"/>
      <c r="N14296" s="79"/>
      <c r="P14296" s="68"/>
      <c r="Q14296" s="79"/>
    </row>
    <row r="14297" spans="11:17">
      <c r="K14297" s="68"/>
      <c r="M14297" s="93"/>
      <c r="N14297" s="79"/>
      <c r="P14297" s="68"/>
      <c r="Q14297" s="79"/>
    </row>
    <row r="14298" spans="11:17">
      <c r="K14298" s="68"/>
      <c r="M14298" s="93"/>
      <c r="N14298" s="79"/>
      <c r="P14298" s="68"/>
      <c r="Q14298" s="79"/>
    </row>
    <row r="14299" spans="11:17">
      <c r="K14299" s="68"/>
      <c r="M14299" s="93"/>
      <c r="N14299" s="79"/>
      <c r="P14299" s="68"/>
      <c r="Q14299" s="79"/>
    </row>
    <row r="14300" spans="11:17">
      <c r="K14300" s="68"/>
      <c r="M14300" s="93"/>
      <c r="N14300" s="79"/>
      <c r="P14300" s="68"/>
      <c r="Q14300" s="79"/>
    </row>
    <row r="14301" spans="11:17">
      <c r="K14301" s="68"/>
      <c r="M14301" s="93"/>
      <c r="N14301" s="79"/>
      <c r="P14301" s="68"/>
      <c r="Q14301" s="79"/>
    </row>
    <row r="14302" spans="11:17">
      <c r="K14302" s="68"/>
      <c r="M14302" s="93"/>
      <c r="N14302" s="79"/>
      <c r="P14302" s="68"/>
      <c r="Q14302" s="79"/>
    </row>
    <row r="14303" spans="11:17">
      <c r="K14303" s="68"/>
      <c r="M14303" s="93"/>
      <c r="N14303" s="79"/>
      <c r="P14303" s="68"/>
      <c r="Q14303" s="79"/>
    </row>
    <row r="14304" spans="11:17">
      <c r="K14304" s="68"/>
      <c r="M14304" s="93"/>
      <c r="N14304" s="79"/>
      <c r="P14304" s="68"/>
      <c r="Q14304" s="79"/>
    </row>
    <row r="14305" spans="11:17">
      <c r="K14305" s="68"/>
      <c r="M14305" s="93"/>
      <c r="N14305" s="79"/>
      <c r="P14305" s="68"/>
      <c r="Q14305" s="79"/>
    </row>
    <row r="14306" spans="11:17">
      <c r="K14306" s="68"/>
      <c r="M14306" s="93"/>
      <c r="N14306" s="79"/>
      <c r="P14306" s="68"/>
      <c r="Q14306" s="79"/>
    </row>
    <row r="14307" spans="11:17">
      <c r="K14307" s="68"/>
      <c r="M14307" s="93"/>
      <c r="N14307" s="79"/>
      <c r="P14307" s="68"/>
      <c r="Q14307" s="79"/>
    </row>
    <row r="14308" spans="11:17">
      <c r="K14308" s="68"/>
      <c r="M14308" s="93"/>
      <c r="N14308" s="79"/>
      <c r="P14308" s="68"/>
      <c r="Q14308" s="79"/>
    </row>
    <row r="14309" spans="11:17">
      <c r="K14309" s="68"/>
      <c r="M14309" s="93"/>
      <c r="N14309" s="79"/>
      <c r="P14309" s="68"/>
      <c r="Q14309" s="79"/>
    </row>
    <row r="14310" spans="11:17">
      <c r="K14310" s="68"/>
      <c r="M14310" s="93"/>
      <c r="N14310" s="79"/>
      <c r="P14310" s="68"/>
      <c r="Q14310" s="79"/>
    </row>
    <row r="14311" spans="11:17">
      <c r="K14311" s="68"/>
      <c r="M14311" s="93"/>
      <c r="N14311" s="79"/>
      <c r="P14311" s="68"/>
      <c r="Q14311" s="79"/>
    </row>
    <row r="14312" spans="11:17">
      <c r="K14312" s="68"/>
      <c r="M14312" s="93"/>
      <c r="N14312" s="79"/>
      <c r="P14312" s="68"/>
      <c r="Q14312" s="79"/>
    </row>
    <row r="14313" spans="11:17">
      <c r="K14313" s="68"/>
      <c r="M14313" s="93"/>
      <c r="N14313" s="79"/>
      <c r="P14313" s="68"/>
      <c r="Q14313" s="79"/>
    </row>
    <row r="14314" spans="11:17">
      <c r="K14314" s="68"/>
      <c r="M14314" s="93"/>
      <c r="N14314" s="79"/>
      <c r="P14314" s="68"/>
      <c r="Q14314" s="79"/>
    </row>
    <row r="14315" spans="11:17">
      <c r="K14315" s="68"/>
      <c r="M14315" s="93"/>
      <c r="N14315" s="79"/>
      <c r="P14315" s="68"/>
      <c r="Q14315" s="79"/>
    </row>
    <row r="14316" spans="11:17">
      <c r="K14316" s="68"/>
      <c r="M14316" s="93"/>
      <c r="N14316" s="79"/>
      <c r="P14316" s="68"/>
      <c r="Q14316" s="79"/>
    </row>
    <row r="14317" spans="11:17">
      <c r="K14317" s="68"/>
      <c r="M14317" s="93"/>
      <c r="N14317" s="79"/>
      <c r="P14317" s="68"/>
      <c r="Q14317" s="79"/>
    </row>
    <row r="14318" spans="11:17">
      <c r="K14318" s="68"/>
      <c r="M14318" s="93"/>
      <c r="N14318" s="79"/>
      <c r="P14318" s="68"/>
      <c r="Q14318" s="79"/>
    </row>
    <row r="14319" spans="11:17">
      <c r="K14319" s="68"/>
      <c r="M14319" s="93"/>
      <c r="N14319" s="79"/>
      <c r="P14319" s="68"/>
      <c r="Q14319" s="79"/>
    </row>
    <row r="14320" spans="11:17">
      <c r="K14320" s="68"/>
      <c r="M14320" s="93"/>
      <c r="N14320" s="79"/>
      <c r="P14320" s="68"/>
      <c r="Q14320" s="79"/>
    </row>
    <row r="14321" spans="11:17">
      <c r="K14321" s="68"/>
      <c r="M14321" s="93"/>
      <c r="N14321" s="79"/>
      <c r="P14321" s="68"/>
      <c r="Q14321" s="79"/>
    </row>
    <row r="14322" spans="11:17">
      <c r="K14322" s="68"/>
      <c r="M14322" s="93"/>
      <c r="N14322" s="79"/>
      <c r="P14322" s="68"/>
      <c r="Q14322" s="79"/>
    </row>
    <row r="14323" spans="11:17">
      <c r="K14323" s="68"/>
      <c r="M14323" s="93"/>
      <c r="N14323" s="79"/>
      <c r="P14323" s="68"/>
      <c r="Q14323" s="79"/>
    </row>
    <row r="14324" spans="11:17">
      <c r="K14324" s="68"/>
      <c r="M14324" s="93"/>
      <c r="N14324" s="79"/>
      <c r="P14324" s="68"/>
      <c r="Q14324" s="79"/>
    </row>
    <row r="14325" spans="11:17">
      <c r="K14325" s="68"/>
      <c r="M14325" s="93"/>
      <c r="N14325" s="79"/>
      <c r="P14325" s="68"/>
      <c r="Q14325" s="79"/>
    </row>
    <row r="14326" spans="11:17">
      <c r="K14326" s="68"/>
      <c r="M14326" s="93"/>
      <c r="N14326" s="79"/>
      <c r="P14326" s="68"/>
      <c r="Q14326" s="79"/>
    </row>
    <row r="14327" spans="11:17">
      <c r="K14327" s="68"/>
      <c r="M14327" s="93"/>
      <c r="N14327" s="79"/>
      <c r="P14327" s="68"/>
      <c r="Q14327" s="79"/>
    </row>
    <row r="14328" spans="11:17">
      <c r="K14328" s="68"/>
      <c r="M14328" s="93"/>
      <c r="N14328" s="79"/>
      <c r="P14328" s="68"/>
      <c r="Q14328" s="79"/>
    </row>
    <row r="14329" spans="11:17">
      <c r="K14329" s="68"/>
      <c r="M14329" s="93"/>
      <c r="N14329" s="79"/>
      <c r="P14329" s="68"/>
      <c r="Q14329" s="79"/>
    </row>
    <row r="14330" spans="11:17">
      <c r="K14330" s="68"/>
      <c r="M14330" s="93"/>
      <c r="N14330" s="79"/>
      <c r="P14330" s="68"/>
      <c r="Q14330" s="79"/>
    </row>
    <row r="14331" spans="11:17">
      <c r="K14331" s="68"/>
      <c r="M14331" s="93"/>
      <c r="N14331" s="79"/>
      <c r="P14331" s="68"/>
      <c r="Q14331" s="79"/>
    </row>
    <row r="14332" spans="11:17">
      <c r="K14332" s="68"/>
      <c r="M14332" s="93"/>
      <c r="N14332" s="79"/>
      <c r="P14332" s="68"/>
      <c r="Q14332" s="79"/>
    </row>
    <row r="14333" spans="11:17">
      <c r="K14333" s="68"/>
      <c r="M14333" s="93"/>
      <c r="N14333" s="79"/>
      <c r="P14333" s="68"/>
      <c r="Q14333" s="79"/>
    </row>
    <row r="14334" spans="11:17">
      <c r="K14334" s="68"/>
      <c r="M14334" s="93"/>
      <c r="N14334" s="79"/>
      <c r="P14334" s="68"/>
      <c r="Q14334" s="79"/>
    </row>
    <row r="14335" spans="11:17">
      <c r="K14335" s="68"/>
      <c r="M14335" s="93"/>
      <c r="N14335" s="79"/>
      <c r="P14335" s="68"/>
      <c r="Q14335" s="79"/>
    </row>
    <row r="14336" spans="11:17">
      <c r="K14336" s="68"/>
      <c r="M14336" s="93"/>
      <c r="N14336" s="79"/>
      <c r="P14336" s="68"/>
      <c r="Q14336" s="79"/>
    </row>
    <row r="14337" spans="11:17">
      <c r="K14337" s="68"/>
      <c r="M14337" s="93"/>
      <c r="N14337" s="79"/>
      <c r="P14337" s="68"/>
      <c r="Q14337" s="79"/>
    </row>
    <row r="14338" spans="11:17">
      <c r="K14338" s="68"/>
      <c r="M14338" s="93"/>
      <c r="N14338" s="79"/>
      <c r="P14338" s="68"/>
      <c r="Q14338" s="79"/>
    </row>
    <row r="14339" spans="11:17">
      <c r="K14339" s="68"/>
      <c r="M14339" s="93"/>
      <c r="N14339" s="79"/>
      <c r="P14339" s="68"/>
      <c r="Q14339" s="79"/>
    </row>
    <row r="14340" spans="11:17">
      <c r="K14340" s="68"/>
      <c r="M14340" s="93"/>
      <c r="N14340" s="79"/>
      <c r="P14340" s="68"/>
      <c r="Q14340" s="79"/>
    </row>
    <row r="14341" spans="11:17">
      <c r="K14341" s="68"/>
      <c r="M14341" s="93"/>
      <c r="N14341" s="79"/>
      <c r="P14341" s="68"/>
      <c r="Q14341" s="79"/>
    </row>
    <row r="14342" spans="11:17">
      <c r="K14342" s="68"/>
      <c r="M14342" s="93"/>
      <c r="N14342" s="79"/>
      <c r="P14342" s="68"/>
      <c r="Q14342" s="79"/>
    </row>
    <row r="14343" spans="11:17">
      <c r="K14343" s="68"/>
      <c r="M14343" s="93"/>
      <c r="N14343" s="79"/>
      <c r="P14343" s="68"/>
      <c r="Q14343" s="79"/>
    </row>
    <row r="14344" spans="11:17">
      <c r="K14344" s="68"/>
      <c r="M14344" s="93"/>
      <c r="N14344" s="79"/>
      <c r="P14344" s="68"/>
      <c r="Q14344" s="79"/>
    </row>
    <row r="14345" spans="11:17">
      <c r="K14345" s="68"/>
      <c r="M14345" s="93"/>
      <c r="N14345" s="79"/>
      <c r="P14345" s="68"/>
      <c r="Q14345" s="79"/>
    </row>
    <row r="14346" spans="11:17">
      <c r="K14346" s="68"/>
      <c r="M14346" s="93"/>
      <c r="N14346" s="79"/>
      <c r="P14346" s="68"/>
      <c r="Q14346" s="79"/>
    </row>
    <row r="14347" spans="11:17">
      <c r="K14347" s="68"/>
      <c r="M14347" s="93"/>
      <c r="N14347" s="79"/>
      <c r="P14347" s="68"/>
      <c r="Q14347" s="79"/>
    </row>
    <row r="14348" spans="11:17">
      <c r="K14348" s="68"/>
      <c r="M14348" s="93"/>
      <c r="N14348" s="79"/>
      <c r="P14348" s="68"/>
      <c r="Q14348" s="79"/>
    </row>
    <row r="14349" spans="11:17">
      <c r="K14349" s="68"/>
      <c r="M14349" s="93"/>
      <c r="N14349" s="79"/>
      <c r="P14349" s="68"/>
      <c r="Q14349" s="79"/>
    </row>
    <row r="14350" spans="11:17">
      <c r="K14350" s="68"/>
      <c r="M14350" s="93"/>
      <c r="N14350" s="79"/>
      <c r="P14350" s="68"/>
      <c r="Q14350" s="79"/>
    </row>
    <row r="14351" spans="11:17">
      <c r="K14351" s="68"/>
      <c r="M14351" s="93"/>
      <c r="N14351" s="79"/>
      <c r="P14351" s="68"/>
      <c r="Q14351" s="79"/>
    </row>
    <row r="14352" spans="11:17">
      <c r="K14352" s="68"/>
      <c r="M14352" s="93"/>
      <c r="N14352" s="79"/>
      <c r="P14352" s="68"/>
      <c r="Q14352" s="79"/>
    </row>
    <row r="14353" spans="11:17">
      <c r="K14353" s="68"/>
      <c r="M14353" s="93"/>
      <c r="N14353" s="79"/>
      <c r="P14353" s="68"/>
      <c r="Q14353" s="79"/>
    </row>
    <row r="14354" spans="11:17">
      <c r="K14354" s="68"/>
      <c r="M14354" s="93"/>
      <c r="N14354" s="79"/>
      <c r="P14354" s="68"/>
      <c r="Q14354" s="79"/>
    </row>
    <row r="14355" spans="11:17">
      <c r="K14355" s="68"/>
      <c r="M14355" s="93"/>
      <c r="N14355" s="79"/>
      <c r="P14355" s="68"/>
      <c r="Q14355" s="79"/>
    </row>
    <row r="14356" spans="11:17">
      <c r="K14356" s="68"/>
      <c r="M14356" s="93"/>
      <c r="N14356" s="79"/>
      <c r="P14356" s="68"/>
      <c r="Q14356" s="79"/>
    </row>
    <row r="14357" spans="11:17">
      <c r="K14357" s="68"/>
      <c r="M14357" s="93"/>
      <c r="N14357" s="79"/>
      <c r="P14357" s="68"/>
      <c r="Q14357" s="79"/>
    </row>
    <row r="14358" spans="11:17">
      <c r="K14358" s="68"/>
      <c r="M14358" s="93"/>
      <c r="N14358" s="79"/>
      <c r="P14358" s="68"/>
      <c r="Q14358" s="79"/>
    </row>
    <row r="14359" spans="11:17">
      <c r="K14359" s="68"/>
      <c r="M14359" s="93"/>
      <c r="N14359" s="79"/>
      <c r="P14359" s="68"/>
      <c r="Q14359" s="79"/>
    </row>
    <row r="14360" spans="11:17">
      <c r="K14360" s="68"/>
      <c r="M14360" s="93"/>
      <c r="N14360" s="79"/>
      <c r="P14360" s="68"/>
      <c r="Q14360" s="79"/>
    </row>
    <row r="14361" spans="11:17">
      <c r="K14361" s="68"/>
      <c r="M14361" s="93"/>
      <c r="N14361" s="79"/>
      <c r="P14361" s="68"/>
      <c r="Q14361" s="79"/>
    </row>
    <row r="14362" spans="11:17">
      <c r="K14362" s="68"/>
      <c r="M14362" s="93"/>
      <c r="N14362" s="79"/>
      <c r="P14362" s="68"/>
      <c r="Q14362" s="79"/>
    </row>
    <row r="14363" spans="11:17">
      <c r="K14363" s="68"/>
      <c r="M14363" s="93"/>
      <c r="N14363" s="79"/>
      <c r="P14363" s="68"/>
      <c r="Q14363" s="79"/>
    </row>
    <row r="14364" spans="11:17">
      <c r="K14364" s="68"/>
      <c r="M14364" s="93"/>
      <c r="N14364" s="79"/>
      <c r="P14364" s="68"/>
      <c r="Q14364" s="79"/>
    </row>
    <row r="14365" spans="11:17">
      <c r="K14365" s="68"/>
      <c r="M14365" s="93"/>
      <c r="N14365" s="79"/>
      <c r="P14365" s="68"/>
      <c r="Q14365" s="79"/>
    </row>
    <row r="14366" spans="11:17">
      <c r="K14366" s="68"/>
      <c r="M14366" s="93"/>
      <c r="N14366" s="79"/>
      <c r="P14366" s="68"/>
      <c r="Q14366" s="79"/>
    </row>
    <row r="14367" spans="11:17">
      <c r="K14367" s="68"/>
      <c r="M14367" s="93"/>
      <c r="N14367" s="79"/>
      <c r="P14367" s="68"/>
      <c r="Q14367" s="79"/>
    </row>
    <row r="14368" spans="11:17">
      <c r="K14368" s="68"/>
      <c r="M14368" s="93"/>
      <c r="N14368" s="79"/>
      <c r="P14368" s="68"/>
      <c r="Q14368" s="79"/>
    </row>
    <row r="14369" spans="11:17">
      <c r="K14369" s="68"/>
      <c r="M14369" s="93"/>
      <c r="N14369" s="79"/>
      <c r="P14369" s="68"/>
      <c r="Q14369" s="79"/>
    </row>
    <row r="14370" spans="11:17">
      <c r="K14370" s="68"/>
      <c r="M14370" s="93"/>
      <c r="N14370" s="79"/>
      <c r="P14370" s="68"/>
      <c r="Q14370" s="79"/>
    </row>
    <row r="14371" spans="11:17">
      <c r="K14371" s="68"/>
      <c r="M14371" s="93"/>
      <c r="N14371" s="79"/>
      <c r="P14371" s="68"/>
      <c r="Q14371" s="79"/>
    </row>
    <row r="14372" spans="11:17">
      <c r="K14372" s="68"/>
      <c r="M14372" s="93"/>
      <c r="N14372" s="79"/>
      <c r="P14372" s="68"/>
      <c r="Q14372" s="79"/>
    </row>
    <row r="14373" spans="11:17">
      <c r="K14373" s="68"/>
      <c r="M14373" s="93"/>
      <c r="N14373" s="79"/>
      <c r="P14373" s="68"/>
      <c r="Q14373" s="79"/>
    </row>
    <row r="14374" spans="11:17">
      <c r="K14374" s="68"/>
      <c r="M14374" s="93"/>
      <c r="N14374" s="79"/>
      <c r="P14374" s="68"/>
      <c r="Q14374" s="79"/>
    </row>
    <row r="14375" spans="11:17">
      <c r="K14375" s="68"/>
      <c r="M14375" s="93"/>
      <c r="N14375" s="79"/>
      <c r="P14375" s="68"/>
      <c r="Q14375" s="79"/>
    </row>
    <row r="14376" spans="11:17">
      <c r="K14376" s="68"/>
      <c r="M14376" s="93"/>
      <c r="N14376" s="79"/>
      <c r="P14376" s="68"/>
      <c r="Q14376" s="79"/>
    </row>
    <row r="14377" spans="11:17">
      <c r="K14377" s="68"/>
      <c r="M14377" s="93"/>
      <c r="N14377" s="79"/>
      <c r="P14377" s="68"/>
      <c r="Q14377" s="79"/>
    </row>
    <row r="14378" spans="11:17">
      <c r="K14378" s="68"/>
      <c r="M14378" s="93"/>
      <c r="N14378" s="79"/>
      <c r="P14378" s="68"/>
      <c r="Q14378" s="79"/>
    </row>
    <row r="14379" spans="11:17">
      <c r="K14379" s="68"/>
      <c r="M14379" s="93"/>
      <c r="N14379" s="79"/>
      <c r="P14379" s="68"/>
      <c r="Q14379" s="79"/>
    </row>
    <row r="14380" spans="11:17">
      <c r="K14380" s="68"/>
      <c r="M14380" s="93"/>
      <c r="N14380" s="79"/>
      <c r="P14380" s="68"/>
      <c r="Q14380" s="79"/>
    </row>
    <row r="14381" spans="11:17">
      <c r="K14381" s="68"/>
      <c r="M14381" s="93"/>
      <c r="N14381" s="79"/>
      <c r="P14381" s="68"/>
      <c r="Q14381" s="79"/>
    </row>
    <row r="14382" spans="11:17">
      <c r="K14382" s="68"/>
      <c r="M14382" s="93"/>
      <c r="N14382" s="79"/>
      <c r="P14382" s="68"/>
      <c r="Q14382" s="79"/>
    </row>
    <row r="14383" spans="11:17">
      <c r="K14383" s="68"/>
      <c r="M14383" s="93"/>
      <c r="N14383" s="79"/>
      <c r="P14383" s="68"/>
      <c r="Q14383" s="79"/>
    </row>
    <row r="14384" spans="11:17">
      <c r="K14384" s="68"/>
      <c r="M14384" s="93"/>
      <c r="N14384" s="79"/>
      <c r="P14384" s="68"/>
      <c r="Q14384" s="79"/>
    </row>
    <row r="14385" spans="11:17">
      <c r="K14385" s="68"/>
      <c r="M14385" s="93"/>
      <c r="N14385" s="79"/>
      <c r="P14385" s="68"/>
      <c r="Q14385" s="79"/>
    </row>
    <row r="14386" spans="11:17">
      <c r="K14386" s="68"/>
      <c r="M14386" s="93"/>
      <c r="N14386" s="79"/>
      <c r="P14386" s="68"/>
      <c r="Q14386" s="79"/>
    </row>
    <row r="14387" spans="11:17">
      <c r="K14387" s="68"/>
      <c r="M14387" s="93"/>
      <c r="N14387" s="79"/>
      <c r="P14387" s="68"/>
      <c r="Q14387" s="79"/>
    </row>
    <row r="14388" spans="11:17">
      <c r="K14388" s="68"/>
      <c r="M14388" s="93"/>
      <c r="N14388" s="79"/>
      <c r="P14388" s="68"/>
      <c r="Q14388" s="79"/>
    </row>
    <row r="14389" spans="11:17">
      <c r="K14389" s="68"/>
      <c r="M14389" s="93"/>
      <c r="N14389" s="79"/>
      <c r="P14389" s="68"/>
      <c r="Q14389" s="79"/>
    </row>
    <row r="14390" spans="11:17">
      <c r="K14390" s="68"/>
      <c r="M14390" s="93"/>
      <c r="N14390" s="79"/>
      <c r="P14390" s="68"/>
      <c r="Q14390" s="79"/>
    </row>
    <row r="14391" spans="11:17">
      <c r="K14391" s="68"/>
      <c r="M14391" s="93"/>
      <c r="N14391" s="79"/>
      <c r="P14391" s="68"/>
      <c r="Q14391" s="79"/>
    </row>
    <row r="14392" spans="11:17">
      <c r="K14392" s="68"/>
      <c r="M14392" s="93"/>
      <c r="N14392" s="79"/>
      <c r="P14392" s="68"/>
      <c r="Q14392" s="79"/>
    </row>
    <row r="14393" spans="11:17">
      <c r="K14393" s="68"/>
      <c r="M14393" s="93"/>
      <c r="N14393" s="79"/>
      <c r="P14393" s="68"/>
      <c r="Q14393" s="79"/>
    </row>
    <row r="14394" spans="11:17">
      <c r="K14394" s="68"/>
      <c r="M14394" s="93"/>
      <c r="N14394" s="79"/>
      <c r="P14394" s="68"/>
      <c r="Q14394" s="79"/>
    </row>
    <row r="14395" spans="11:17">
      <c r="K14395" s="68"/>
      <c r="M14395" s="93"/>
      <c r="N14395" s="79"/>
      <c r="P14395" s="68"/>
      <c r="Q14395" s="79"/>
    </row>
    <row r="14396" spans="11:17">
      <c r="K14396" s="68"/>
      <c r="M14396" s="93"/>
      <c r="N14396" s="79"/>
      <c r="P14396" s="68"/>
      <c r="Q14396" s="79"/>
    </row>
    <row r="14397" spans="11:17">
      <c r="K14397" s="68"/>
      <c r="M14397" s="93"/>
      <c r="N14397" s="79"/>
      <c r="P14397" s="68"/>
      <c r="Q14397" s="79"/>
    </row>
    <row r="14398" spans="11:17">
      <c r="K14398" s="68"/>
      <c r="M14398" s="93"/>
      <c r="N14398" s="79"/>
      <c r="P14398" s="68"/>
      <c r="Q14398" s="79"/>
    </row>
    <row r="14399" spans="11:17">
      <c r="K14399" s="68"/>
      <c r="M14399" s="93"/>
      <c r="N14399" s="79"/>
      <c r="P14399" s="68"/>
      <c r="Q14399" s="79"/>
    </row>
    <row r="14400" spans="11:17">
      <c r="K14400" s="68"/>
      <c r="M14400" s="93"/>
      <c r="N14400" s="79"/>
      <c r="P14400" s="68"/>
      <c r="Q14400" s="79"/>
    </row>
    <row r="14401" spans="11:17">
      <c r="K14401" s="68"/>
      <c r="M14401" s="93"/>
      <c r="N14401" s="79"/>
      <c r="P14401" s="68"/>
      <c r="Q14401" s="79"/>
    </row>
    <row r="14402" spans="11:17">
      <c r="K14402" s="68"/>
      <c r="M14402" s="93"/>
      <c r="N14402" s="79"/>
      <c r="P14402" s="68"/>
      <c r="Q14402" s="79"/>
    </row>
    <row r="14403" spans="11:17">
      <c r="K14403" s="68"/>
      <c r="M14403" s="93"/>
      <c r="N14403" s="79"/>
      <c r="P14403" s="68"/>
      <c r="Q14403" s="79"/>
    </row>
    <row r="14404" spans="11:17">
      <c r="K14404" s="68"/>
      <c r="M14404" s="93"/>
      <c r="N14404" s="79"/>
      <c r="P14404" s="68"/>
      <c r="Q14404" s="79"/>
    </row>
    <row r="14405" spans="11:17">
      <c r="K14405" s="68"/>
      <c r="M14405" s="93"/>
      <c r="N14405" s="79"/>
      <c r="P14405" s="68"/>
      <c r="Q14405" s="79"/>
    </row>
    <row r="14406" spans="11:17">
      <c r="K14406" s="68"/>
      <c r="M14406" s="93"/>
      <c r="N14406" s="79"/>
      <c r="P14406" s="68"/>
      <c r="Q14406" s="79"/>
    </row>
    <row r="14407" spans="11:17">
      <c r="K14407" s="68"/>
      <c r="M14407" s="93"/>
      <c r="N14407" s="79"/>
      <c r="P14407" s="68"/>
      <c r="Q14407" s="79"/>
    </row>
    <row r="14408" spans="11:17">
      <c r="K14408" s="68"/>
      <c r="M14408" s="93"/>
      <c r="N14408" s="79"/>
      <c r="P14408" s="68"/>
      <c r="Q14408" s="79"/>
    </row>
    <row r="14409" spans="11:17">
      <c r="K14409" s="68"/>
      <c r="M14409" s="93"/>
      <c r="N14409" s="79"/>
      <c r="P14409" s="68"/>
      <c r="Q14409" s="79"/>
    </row>
    <row r="14410" spans="11:17">
      <c r="K14410" s="68"/>
      <c r="M14410" s="93"/>
      <c r="N14410" s="79"/>
      <c r="P14410" s="68"/>
      <c r="Q14410" s="79"/>
    </row>
    <row r="14411" spans="11:17">
      <c r="K14411" s="68"/>
      <c r="M14411" s="93"/>
      <c r="N14411" s="79"/>
      <c r="P14411" s="68"/>
      <c r="Q14411" s="79"/>
    </row>
    <row r="14412" spans="11:17">
      <c r="K14412" s="68"/>
      <c r="M14412" s="93"/>
      <c r="N14412" s="79"/>
      <c r="P14412" s="68"/>
      <c r="Q14412" s="79"/>
    </row>
    <row r="14413" spans="11:17">
      <c r="K14413" s="68"/>
      <c r="M14413" s="93"/>
      <c r="N14413" s="79"/>
      <c r="P14413" s="68"/>
      <c r="Q14413" s="79"/>
    </row>
    <row r="14414" spans="11:17">
      <c r="K14414" s="68"/>
      <c r="M14414" s="93"/>
      <c r="N14414" s="79"/>
      <c r="P14414" s="68"/>
      <c r="Q14414" s="79"/>
    </row>
    <row r="14415" spans="11:17">
      <c r="K14415" s="68"/>
      <c r="M14415" s="93"/>
      <c r="N14415" s="79"/>
      <c r="P14415" s="68"/>
      <c r="Q14415" s="79"/>
    </row>
    <row r="14416" spans="11:17">
      <c r="K14416" s="68"/>
      <c r="M14416" s="93"/>
      <c r="N14416" s="79"/>
      <c r="P14416" s="68"/>
      <c r="Q14416" s="79"/>
    </row>
    <row r="14417" spans="11:17">
      <c r="K14417" s="68"/>
      <c r="M14417" s="93"/>
      <c r="N14417" s="79"/>
      <c r="P14417" s="68"/>
      <c r="Q14417" s="79"/>
    </row>
    <row r="14418" spans="11:17">
      <c r="K14418" s="68"/>
      <c r="M14418" s="93"/>
      <c r="N14418" s="79"/>
      <c r="P14418" s="68"/>
      <c r="Q14418" s="79"/>
    </row>
    <row r="14419" spans="11:17">
      <c r="K14419" s="68"/>
      <c r="M14419" s="93"/>
      <c r="N14419" s="79"/>
      <c r="P14419" s="68"/>
      <c r="Q14419" s="79"/>
    </row>
    <row r="14420" spans="11:17">
      <c r="K14420" s="68"/>
      <c r="M14420" s="93"/>
      <c r="N14420" s="79"/>
      <c r="P14420" s="68"/>
      <c r="Q14420" s="79"/>
    </row>
    <row r="14421" spans="11:17">
      <c r="K14421" s="68"/>
      <c r="M14421" s="93"/>
      <c r="N14421" s="79"/>
      <c r="P14421" s="68"/>
      <c r="Q14421" s="79"/>
    </row>
    <row r="14422" spans="11:17">
      <c r="K14422" s="68"/>
      <c r="M14422" s="93"/>
      <c r="N14422" s="79"/>
      <c r="P14422" s="68"/>
      <c r="Q14422" s="79"/>
    </row>
    <row r="14423" spans="11:17">
      <c r="K14423" s="68"/>
      <c r="M14423" s="93"/>
      <c r="N14423" s="79"/>
      <c r="P14423" s="68"/>
      <c r="Q14423" s="79"/>
    </row>
    <row r="14424" spans="11:17">
      <c r="K14424" s="68"/>
      <c r="M14424" s="93"/>
      <c r="N14424" s="79"/>
      <c r="P14424" s="68"/>
      <c r="Q14424" s="79"/>
    </row>
    <row r="14425" spans="11:17">
      <c r="K14425" s="68"/>
      <c r="M14425" s="93"/>
      <c r="N14425" s="79"/>
      <c r="P14425" s="68"/>
      <c r="Q14425" s="79"/>
    </row>
    <row r="14426" spans="11:17">
      <c r="K14426" s="68"/>
      <c r="M14426" s="93"/>
      <c r="N14426" s="79"/>
      <c r="P14426" s="68"/>
      <c r="Q14426" s="79"/>
    </row>
    <row r="14427" spans="11:17">
      <c r="K14427" s="68"/>
      <c r="M14427" s="93"/>
      <c r="N14427" s="79"/>
      <c r="P14427" s="68"/>
      <c r="Q14427" s="79"/>
    </row>
    <row r="14428" spans="11:17">
      <c r="K14428" s="68"/>
      <c r="M14428" s="93"/>
      <c r="N14428" s="79"/>
      <c r="P14428" s="68"/>
      <c r="Q14428" s="79"/>
    </row>
    <row r="14429" spans="11:17">
      <c r="K14429" s="68"/>
      <c r="M14429" s="93"/>
      <c r="N14429" s="79"/>
      <c r="P14429" s="68"/>
      <c r="Q14429" s="79"/>
    </row>
    <row r="14430" spans="11:17">
      <c r="K14430" s="68"/>
      <c r="M14430" s="93"/>
      <c r="N14430" s="79"/>
      <c r="P14430" s="68"/>
      <c r="Q14430" s="79"/>
    </row>
    <row r="14431" spans="11:17">
      <c r="K14431" s="68"/>
      <c r="M14431" s="93"/>
      <c r="N14431" s="79"/>
      <c r="P14431" s="68"/>
      <c r="Q14431" s="79"/>
    </row>
    <row r="14432" spans="11:17">
      <c r="K14432" s="68"/>
      <c r="M14432" s="93"/>
      <c r="N14432" s="79"/>
      <c r="P14432" s="68"/>
      <c r="Q14432" s="79"/>
    </row>
    <row r="14433" spans="11:17">
      <c r="K14433" s="68"/>
      <c r="M14433" s="93"/>
      <c r="N14433" s="79"/>
      <c r="P14433" s="68"/>
      <c r="Q14433" s="79"/>
    </row>
    <row r="14434" spans="11:17">
      <c r="K14434" s="68"/>
      <c r="M14434" s="93"/>
      <c r="N14434" s="79"/>
      <c r="P14434" s="68"/>
      <c r="Q14434" s="79"/>
    </row>
    <row r="14435" spans="11:17">
      <c r="K14435" s="68"/>
      <c r="M14435" s="93"/>
      <c r="N14435" s="79"/>
      <c r="P14435" s="68"/>
      <c r="Q14435" s="79"/>
    </row>
    <row r="14436" spans="11:17">
      <c r="K14436" s="68"/>
      <c r="M14436" s="93"/>
      <c r="N14436" s="79"/>
      <c r="P14436" s="68"/>
      <c r="Q14436" s="79"/>
    </row>
    <row r="14437" spans="11:17">
      <c r="K14437" s="68"/>
      <c r="M14437" s="93"/>
      <c r="N14437" s="79"/>
      <c r="P14437" s="68"/>
      <c r="Q14437" s="79"/>
    </row>
    <row r="14438" spans="11:17">
      <c r="K14438" s="68"/>
      <c r="M14438" s="93"/>
      <c r="N14438" s="79"/>
      <c r="P14438" s="68"/>
      <c r="Q14438" s="79"/>
    </row>
    <row r="14439" spans="11:17">
      <c r="K14439" s="68"/>
      <c r="M14439" s="93"/>
      <c r="N14439" s="79"/>
      <c r="P14439" s="68"/>
      <c r="Q14439" s="79"/>
    </row>
    <row r="14440" spans="11:17">
      <c r="K14440" s="68"/>
      <c r="M14440" s="93"/>
      <c r="N14440" s="79"/>
      <c r="P14440" s="68"/>
      <c r="Q14440" s="79"/>
    </row>
    <row r="14441" spans="11:17">
      <c r="K14441" s="68"/>
      <c r="M14441" s="93"/>
      <c r="N14441" s="79"/>
      <c r="P14441" s="68"/>
      <c r="Q14441" s="79"/>
    </row>
    <row r="14442" spans="11:17">
      <c r="K14442" s="68"/>
      <c r="M14442" s="93"/>
      <c r="N14442" s="79"/>
      <c r="P14442" s="68"/>
      <c r="Q14442" s="79"/>
    </row>
    <row r="14443" spans="11:17">
      <c r="K14443" s="68"/>
      <c r="M14443" s="93"/>
      <c r="N14443" s="79"/>
      <c r="P14443" s="68"/>
      <c r="Q14443" s="79"/>
    </row>
    <row r="14444" spans="11:17">
      <c r="K14444" s="68"/>
      <c r="M14444" s="93"/>
      <c r="N14444" s="79"/>
      <c r="P14444" s="68"/>
      <c r="Q14444" s="79"/>
    </row>
    <row r="14445" spans="11:17">
      <c r="K14445" s="68"/>
      <c r="M14445" s="93"/>
      <c r="N14445" s="79"/>
      <c r="P14445" s="68"/>
      <c r="Q14445" s="79"/>
    </row>
    <row r="14446" spans="11:17">
      <c r="K14446" s="68"/>
      <c r="M14446" s="93"/>
      <c r="N14446" s="79"/>
      <c r="P14446" s="68"/>
      <c r="Q14446" s="79"/>
    </row>
    <row r="14447" spans="11:17">
      <c r="K14447" s="68"/>
      <c r="M14447" s="93"/>
      <c r="N14447" s="79"/>
      <c r="P14447" s="68"/>
      <c r="Q14447" s="79"/>
    </row>
    <row r="14448" spans="11:17">
      <c r="K14448" s="68"/>
      <c r="M14448" s="93"/>
      <c r="N14448" s="79"/>
      <c r="P14448" s="68"/>
      <c r="Q14448" s="79"/>
    </row>
    <row r="14449" spans="11:17">
      <c r="K14449" s="68"/>
      <c r="M14449" s="93"/>
      <c r="N14449" s="79"/>
      <c r="P14449" s="68"/>
      <c r="Q14449" s="79"/>
    </row>
    <row r="14450" spans="11:17">
      <c r="K14450" s="68"/>
      <c r="M14450" s="93"/>
      <c r="N14450" s="79"/>
      <c r="P14450" s="68"/>
      <c r="Q14450" s="79"/>
    </row>
    <row r="14451" spans="11:17">
      <c r="K14451" s="68"/>
      <c r="M14451" s="93"/>
      <c r="N14451" s="79"/>
      <c r="P14451" s="68"/>
      <c r="Q14451" s="79"/>
    </row>
    <row r="14452" spans="11:17">
      <c r="K14452" s="68"/>
      <c r="M14452" s="93"/>
      <c r="N14452" s="79"/>
      <c r="P14452" s="68"/>
      <c r="Q14452" s="79"/>
    </row>
    <row r="14453" spans="11:17">
      <c r="K14453" s="68"/>
      <c r="M14453" s="93"/>
      <c r="N14453" s="79"/>
      <c r="P14453" s="68"/>
      <c r="Q14453" s="79"/>
    </row>
    <row r="14454" spans="11:17">
      <c r="K14454" s="68"/>
      <c r="M14454" s="93"/>
      <c r="N14454" s="79"/>
      <c r="P14454" s="68"/>
      <c r="Q14454" s="79"/>
    </row>
    <row r="14455" spans="11:17">
      <c r="K14455" s="68"/>
      <c r="M14455" s="93"/>
      <c r="N14455" s="79"/>
      <c r="P14455" s="68"/>
      <c r="Q14455" s="79"/>
    </row>
    <row r="14456" spans="11:17">
      <c r="K14456" s="68"/>
      <c r="M14456" s="93"/>
      <c r="N14456" s="79"/>
      <c r="P14456" s="68"/>
      <c r="Q14456" s="79"/>
    </row>
    <row r="14457" spans="11:17">
      <c r="K14457" s="68"/>
      <c r="M14457" s="93"/>
      <c r="N14457" s="79"/>
      <c r="P14457" s="68"/>
      <c r="Q14457" s="79"/>
    </row>
    <row r="14458" spans="11:17">
      <c r="K14458" s="68"/>
      <c r="M14458" s="93"/>
      <c r="N14458" s="79"/>
      <c r="P14458" s="68"/>
      <c r="Q14458" s="79"/>
    </row>
    <row r="14459" spans="11:17">
      <c r="K14459" s="68"/>
      <c r="M14459" s="93"/>
      <c r="N14459" s="79"/>
      <c r="P14459" s="68"/>
      <c r="Q14459" s="79"/>
    </row>
    <row r="14460" spans="11:17">
      <c r="K14460" s="68"/>
      <c r="M14460" s="93"/>
      <c r="N14460" s="79"/>
      <c r="P14460" s="68"/>
      <c r="Q14460" s="79"/>
    </row>
    <row r="14461" spans="11:17">
      <c r="K14461" s="68"/>
      <c r="M14461" s="93"/>
      <c r="N14461" s="79"/>
      <c r="P14461" s="68"/>
      <c r="Q14461" s="79"/>
    </row>
    <row r="14462" spans="11:17">
      <c r="K14462" s="68"/>
      <c r="M14462" s="93"/>
      <c r="N14462" s="79"/>
      <c r="P14462" s="68"/>
      <c r="Q14462" s="79"/>
    </row>
    <row r="14463" spans="11:17">
      <c r="K14463" s="68"/>
      <c r="M14463" s="93"/>
      <c r="N14463" s="79"/>
      <c r="P14463" s="68"/>
      <c r="Q14463" s="79"/>
    </row>
    <row r="14464" spans="11:17">
      <c r="K14464" s="68"/>
      <c r="M14464" s="93"/>
      <c r="N14464" s="79"/>
      <c r="P14464" s="68"/>
      <c r="Q14464" s="79"/>
    </row>
    <row r="14465" spans="11:17">
      <c r="K14465" s="68"/>
      <c r="M14465" s="93"/>
      <c r="N14465" s="79"/>
      <c r="P14465" s="68"/>
      <c r="Q14465" s="79"/>
    </row>
    <row r="14466" spans="11:17">
      <c r="K14466" s="68"/>
      <c r="M14466" s="93"/>
      <c r="N14466" s="79"/>
      <c r="P14466" s="68"/>
      <c r="Q14466" s="79"/>
    </row>
    <row r="14467" spans="11:17">
      <c r="K14467" s="68"/>
      <c r="M14467" s="93"/>
      <c r="N14467" s="79"/>
      <c r="P14467" s="68"/>
      <c r="Q14467" s="79"/>
    </row>
    <row r="14468" spans="11:17">
      <c r="K14468" s="68"/>
      <c r="M14468" s="93"/>
      <c r="N14468" s="79"/>
      <c r="P14468" s="68"/>
      <c r="Q14468" s="79"/>
    </row>
    <row r="14469" spans="11:17">
      <c r="K14469" s="68"/>
      <c r="M14469" s="93"/>
      <c r="N14469" s="79"/>
      <c r="P14469" s="68"/>
      <c r="Q14469" s="79"/>
    </row>
    <row r="14470" spans="11:17">
      <c r="K14470" s="68"/>
      <c r="M14470" s="93"/>
      <c r="N14470" s="79"/>
      <c r="P14470" s="68"/>
      <c r="Q14470" s="79"/>
    </row>
    <row r="14471" spans="11:17">
      <c r="K14471" s="68"/>
      <c r="M14471" s="93"/>
      <c r="N14471" s="79"/>
      <c r="P14471" s="68"/>
      <c r="Q14471" s="79"/>
    </row>
    <row r="14472" spans="11:17">
      <c r="K14472" s="68"/>
      <c r="M14472" s="93"/>
      <c r="N14472" s="79"/>
      <c r="P14472" s="68"/>
      <c r="Q14472" s="79"/>
    </row>
    <row r="14473" spans="11:17">
      <c r="K14473" s="68"/>
      <c r="M14473" s="93"/>
      <c r="N14473" s="79"/>
      <c r="P14473" s="68"/>
      <c r="Q14473" s="79"/>
    </row>
    <row r="14474" spans="11:17">
      <c r="K14474" s="68"/>
      <c r="M14474" s="93"/>
      <c r="N14474" s="79"/>
      <c r="P14474" s="68"/>
      <c r="Q14474" s="79"/>
    </row>
    <row r="14475" spans="11:17">
      <c r="K14475" s="68"/>
      <c r="M14475" s="93"/>
      <c r="N14475" s="79"/>
      <c r="P14475" s="68"/>
      <c r="Q14475" s="79"/>
    </row>
    <row r="14476" spans="11:17">
      <c r="K14476" s="68"/>
      <c r="M14476" s="93"/>
      <c r="N14476" s="79"/>
      <c r="P14476" s="68"/>
      <c r="Q14476" s="79"/>
    </row>
    <row r="14477" spans="11:17">
      <c r="K14477" s="68"/>
      <c r="M14477" s="93"/>
      <c r="N14477" s="79"/>
      <c r="P14477" s="68"/>
      <c r="Q14477" s="79"/>
    </row>
    <row r="14478" spans="11:17">
      <c r="K14478" s="68"/>
      <c r="M14478" s="93"/>
      <c r="N14478" s="79"/>
      <c r="P14478" s="68"/>
      <c r="Q14478" s="79"/>
    </row>
    <row r="14479" spans="11:17">
      <c r="K14479" s="68"/>
      <c r="M14479" s="93"/>
      <c r="N14479" s="79"/>
      <c r="P14479" s="68"/>
      <c r="Q14479" s="79"/>
    </row>
    <row r="14480" spans="11:17">
      <c r="K14480" s="68"/>
      <c r="M14480" s="93"/>
      <c r="N14480" s="79"/>
      <c r="P14480" s="68"/>
      <c r="Q14480" s="79"/>
    </row>
    <row r="14481" spans="11:17">
      <c r="K14481" s="68"/>
      <c r="M14481" s="93"/>
      <c r="N14481" s="79"/>
      <c r="P14481" s="68"/>
      <c r="Q14481" s="79"/>
    </row>
    <row r="14482" spans="11:17">
      <c r="K14482" s="68"/>
      <c r="M14482" s="93"/>
      <c r="N14482" s="79"/>
      <c r="P14482" s="68"/>
      <c r="Q14482" s="79"/>
    </row>
    <row r="14483" spans="11:17">
      <c r="K14483" s="68"/>
      <c r="M14483" s="93"/>
      <c r="N14483" s="79"/>
      <c r="P14483" s="68"/>
      <c r="Q14483" s="79"/>
    </row>
    <row r="14484" spans="11:17">
      <c r="K14484" s="68"/>
      <c r="M14484" s="93"/>
      <c r="N14484" s="79"/>
      <c r="P14484" s="68"/>
      <c r="Q14484" s="79"/>
    </row>
    <row r="14485" spans="11:17">
      <c r="K14485" s="68"/>
      <c r="M14485" s="93"/>
      <c r="N14485" s="79"/>
      <c r="P14485" s="68"/>
      <c r="Q14485" s="79"/>
    </row>
    <row r="14486" spans="11:17">
      <c r="K14486" s="68"/>
      <c r="M14486" s="93"/>
      <c r="N14486" s="79"/>
      <c r="P14486" s="68"/>
      <c r="Q14486" s="79"/>
    </row>
    <row r="14487" spans="11:17">
      <c r="K14487" s="68"/>
      <c r="M14487" s="93"/>
      <c r="N14487" s="79"/>
      <c r="P14487" s="68"/>
      <c r="Q14487" s="79"/>
    </row>
    <row r="14488" spans="11:17">
      <c r="K14488" s="68"/>
      <c r="M14488" s="93"/>
      <c r="N14488" s="79"/>
      <c r="P14488" s="68"/>
      <c r="Q14488" s="79"/>
    </row>
    <row r="14489" spans="11:17">
      <c r="K14489" s="68"/>
      <c r="M14489" s="93"/>
      <c r="N14489" s="79"/>
      <c r="P14489" s="68"/>
      <c r="Q14489" s="79"/>
    </row>
    <row r="14490" spans="11:17">
      <c r="K14490" s="68"/>
      <c r="M14490" s="93"/>
      <c r="N14490" s="79"/>
      <c r="P14490" s="68"/>
      <c r="Q14490" s="79"/>
    </row>
    <row r="14491" spans="11:17">
      <c r="K14491" s="68"/>
      <c r="M14491" s="93"/>
      <c r="N14491" s="79"/>
      <c r="P14491" s="68"/>
      <c r="Q14491" s="79"/>
    </row>
    <row r="14492" spans="11:17">
      <c r="K14492" s="68"/>
      <c r="M14492" s="93"/>
      <c r="N14492" s="79"/>
      <c r="P14492" s="68"/>
      <c r="Q14492" s="79"/>
    </row>
    <row r="14493" spans="11:17">
      <c r="K14493" s="68"/>
      <c r="M14493" s="93"/>
      <c r="N14493" s="79"/>
      <c r="P14493" s="68"/>
      <c r="Q14493" s="79"/>
    </row>
    <row r="14494" spans="11:17">
      <c r="K14494" s="68"/>
      <c r="M14494" s="93"/>
      <c r="N14494" s="79"/>
      <c r="P14494" s="68"/>
      <c r="Q14494" s="79"/>
    </row>
    <row r="14495" spans="11:17">
      <c r="K14495" s="68"/>
      <c r="M14495" s="93"/>
      <c r="N14495" s="79"/>
      <c r="P14495" s="68"/>
      <c r="Q14495" s="79"/>
    </row>
    <row r="14496" spans="11:17">
      <c r="K14496" s="68"/>
      <c r="M14496" s="93"/>
      <c r="N14496" s="79"/>
      <c r="P14496" s="68"/>
      <c r="Q14496" s="79"/>
    </row>
    <row r="14497" spans="11:17">
      <c r="K14497" s="68"/>
      <c r="M14497" s="93"/>
      <c r="N14497" s="79"/>
      <c r="P14497" s="68"/>
      <c r="Q14497" s="79"/>
    </row>
    <row r="14498" spans="11:17">
      <c r="K14498" s="68"/>
      <c r="M14498" s="93"/>
      <c r="N14498" s="79"/>
      <c r="P14498" s="68"/>
      <c r="Q14498" s="79"/>
    </row>
    <row r="14499" spans="11:17">
      <c r="K14499" s="68"/>
      <c r="M14499" s="93"/>
      <c r="N14499" s="79"/>
      <c r="P14499" s="68"/>
      <c r="Q14499" s="79"/>
    </row>
    <row r="14500" spans="11:17">
      <c r="K14500" s="68"/>
      <c r="M14500" s="93"/>
      <c r="N14500" s="79"/>
      <c r="P14500" s="68"/>
      <c r="Q14500" s="79"/>
    </row>
    <row r="14501" spans="11:17">
      <c r="K14501" s="68"/>
      <c r="M14501" s="93"/>
      <c r="N14501" s="79"/>
      <c r="P14501" s="68"/>
      <c r="Q14501" s="79"/>
    </row>
    <row r="14502" spans="11:17">
      <c r="K14502" s="68"/>
      <c r="M14502" s="93"/>
      <c r="N14502" s="79"/>
      <c r="P14502" s="68"/>
      <c r="Q14502" s="79"/>
    </row>
    <row r="14503" spans="11:17">
      <c r="K14503" s="68"/>
      <c r="M14503" s="93"/>
      <c r="N14503" s="79"/>
      <c r="P14503" s="68"/>
      <c r="Q14503" s="79"/>
    </row>
    <row r="14504" spans="11:17">
      <c r="K14504" s="68"/>
      <c r="M14504" s="93"/>
      <c r="N14504" s="79"/>
      <c r="P14504" s="68"/>
      <c r="Q14504" s="79"/>
    </row>
    <row r="14505" spans="11:17">
      <c r="K14505" s="68"/>
      <c r="M14505" s="93"/>
      <c r="N14505" s="79"/>
      <c r="P14505" s="68"/>
      <c r="Q14505" s="79"/>
    </row>
    <row r="14506" spans="11:17">
      <c r="K14506" s="68"/>
      <c r="M14506" s="93"/>
      <c r="N14506" s="79"/>
      <c r="P14506" s="68"/>
      <c r="Q14506" s="79"/>
    </row>
    <row r="14507" spans="11:17">
      <c r="K14507" s="68"/>
      <c r="M14507" s="93"/>
      <c r="N14507" s="79"/>
      <c r="P14507" s="68"/>
      <c r="Q14507" s="79"/>
    </row>
    <row r="14508" spans="11:17">
      <c r="K14508" s="68"/>
      <c r="M14508" s="93"/>
      <c r="N14508" s="79"/>
      <c r="P14508" s="68"/>
      <c r="Q14508" s="79"/>
    </row>
    <row r="14509" spans="11:17">
      <c r="K14509" s="68"/>
      <c r="M14509" s="93"/>
      <c r="N14509" s="79"/>
      <c r="P14509" s="68"/>
      <c r="Q14509" s="79"/>
    </row>
    <row r="14510" spans="11:17">
      <c r="K14510" s="68"/>
      <c r="M14510" s="93"/>
      <c r="N14510" s="79"/>
      <c r="P14510" s="68"/>
      <c r="Q14510" s="79"/>
    </row>
    <row r="14511" spans="11:17">
      <c r="K14511" s="68"/>
      <c r="M14511" s="93"/>
      <c r="N14511" s="79"/>
      <c r="P14511" s="68"/>
      <c r="Q14511" s="79"/>
    </row>
    <row r="14512" spans="11:17">
      <c r="K14512" s="68"/>
      <c r="M14512" s="93"/>
      <c r="N14512" s="79"/>
      <c r="P14512" s="68"/>
      <c r="Q14512" s="79"/>
    </row>
    <row r="14513" spans="11:17">
      <c r="K14513" s="68"/>
      <c r="M14513" s="93"/>
      <c r="N14513" s="79"/>
      <c r="P14513" s="68"/>
      <c r="Q14513" s="79"/>
    </row>
    <row r="14514" spans="11:17">
      <c r="K14514" s="68"/>
      <c r="M14514" s="93"/>
      <c r="N14514" s="79"/>
      <c r="P14514" s="68"/>
      <c r="Q14514" s="79"/>
    </row>
    <row r="14515" spans="11:17">
      <c r="K14515" s="68"/>
      <c r="M14515" s="93"/>
      <c r="N14515" s="79"/>
      <c r="P14515" s="68"/>
      <c r="Q14515" s="79"/>
    </row>
    <row r="14516" spans="11:17">
      <c r="K14516" s="68"/>
      <c r="M14516" s="93"/>
      <c r="N14516" s="79"/>
      <c r="P14516" s="68"/>
      <c r="Q14516" s="79"/>
    </row>
    <row r="14517" spans="11:17">
      <c r="K14517" s="68"/>
      <c r="M14517" s="93"/>
      <c r="N14517" s="79"/>
      <c r="P14517" s="68"/>
      <c r="Q14517" s="79"/>
    </row>
    <row r="14518" spans="11:17">
      <c r="K14518" s="68"/>
      <c r="M14518" s="93"/>
      <c r="N14518" s="79"/>
      <c r="P14518" s="68"/>
      <c r="Q14518" s="79"/>
    </row>
    <row r="14519" spans="11:17">
      <c r="K14519" s="68"/>
      <c r="M14519" s="93"/>
      <c r="N14519" s="79"/>
      <c r="P14519" s="68"/>
      <c r="Q14519" s="79"/>
    </row>
    <row r="14520" spans="11:17">
      <c r="K14520" s="68"/>
      <c r="M14520" s="93"/>
      <c r="N14520" s="79"/>
      <c r="P14520" s="68"/>
      <c r="Q14520" s="79"/>
    </row>
    <row r="14521" spans="11:17">
      <c r="K14521" s="68"/>
      <c r="M14521" s="93"/>
      <c r="N14521" s="79"/>
      <c r="P14521" s="68"/>
      <c r="Q14521" s="79"/>
    </row>
    <row r="14522" spans="11:17">
      <c r="K14522" s="68"/>
      <c r="M14522" s="93"/>
      <c r="N14522" s="79"/>
      <c r="P14522" s="68"/>
      <c r="Q14522" s="79"/>
    </row>
    <row r="14523" spans="11:17">
      <c r="K14523" s="68"/>
      <c r="M14523" s="93"/>
      <c r="N14523" s="79"/>
      <c r="P14523" s="68"/>
      <c r="Q14523" s="79"/>
    </row>
    <row r="14524" spans="11:17">
      <c r="K14524" s="68"/>
      <c r="M14524" s="93"/>
      <c r="N14524" s="79"/>
      <c r="P14524" s="68"/>
      <c r="Q14524" s="79"/>
    </row>
    <row r="14525" spans="11:17">
      <c r="K14525" s="68"/>
      <c r="M14525" s="93"/>
      <c r="N14525" s="79"/>
      <c r="P14525" s="68"/>
      <c r="Q14525" s="79"/>
    </row>
    <row r="14526" spans="11:17">
      <c r="K14526" s="68"/>
      <c r="M14526" s="93"/>
      <c r="N14526" s="79"/>
      <c r="P14526" s="68"/>
      <c r="Q14526" s="79"/>
    </row>
    <row r="14527" spans="11:17">
      <c r="K14527" s="68"/>
      <c r="M14527" s="93"/>
      <c r="N14527" s="79"/>
      <c r="P14527" s="68"/>
      <c r="Q14527" s="79"/>
    </row>
    <row r="14528" spans="11:17">
      <c r="K14528" s="68"/>
      <c r="M14528" s="93"/>
      <c r="N14528" s="79"/>
      <c r="P14528" s="68"/>
      <c r="Q14528" s="79"/>
    </row>
    <row r="14529" spans="11:17">
      <c r="K14529" s="68"/>
      <c r="M14529" s="93"/>
      <c r="N14529" s="79"/>
      <c r="P14529" s="68"/>
      <c r="Q14529" s="79"/>
    </row>
    <row r="14530" spans="11:17">
      <c r="K14530" s="68"/>
      <c r="M14530" s="93"/>
      <c r="N14530" s="79"/>
      <c r="P14530" s="68"/>
      <c r="Q14530" s="79"/>
    </row>
    <row r="14531" spans="11:17">
      <c r="K14531" s="68"/>
      <c r="M14531" s="93"/>
      <c r="N14531" s="79"/>
      <c r="P14531" s="68"/>
      <c r="Q14531" s="79"/>
    </row>
    <row r="14532" spans="11:17">
      <c r="K14532" s="68"/>
      <c r="M14532" s="93"/>
      <c r="N14532" s="79"/>
      <c r="P14532" s="68"/>
      <c r="Q14532" s="79"/>
    </row>
    <row r="14533" spans="11:17">
      <c r="K14533" s="68"/>
      <c r="M14533" s="93"/>
      <c r="N14533" s="79"/>
      <c r="P14533" s="68"/>
      <c r="Q14533" s="79"/>
    </row>
    <row r="14534" spans="11:17">
      <c r="K14534" s="68"/>
      <c r="M14534" s="93"/>
      <c r="N14534" s="79"/>
      <c r="P14534" s="68"/>
      <c r="Q14534" s="79"/>
    </row>
    <row r="14535" spans="11:17">
      <c r="K14535" s="68"/>
      <c r="M14535" s="93"/>
      <c r="N14535" s="79"/>
      <c r="P14535" s="68"/>
      <c r="Q14535" s="79"/>
    </row>
    <row r="14536" spans="11:17">
      <c r="K14536" s="68"/>
      <c r="M14536" s="93"/>
      <c r="N14536" s="79"/>
      <c r="P14536" s="68"/>
      <c r="Q14536" s="79"/>
    </row>
    <row r="14537" spans="11:17">
      <c r="K14537" s="68"/>
      <c r="M14537" s="93"/>
      <c r="N14537" s="79"/>
      <c r="P14537" s="68"/>
      <c r="Q14537" s="79"/>
    </row>
    <row r="14538" spans="11:17">
      <c r="K14538" s="68"/>
      <c r="M14538" s="93"/>
      <c r="N14538" s="79"/>
      <c r="P14538" s="68"/>
      <c r="Q14538" s="79"/>
    </row>
    <row r="14539" spans="11:17">
      <c r="K14539" s="68"/>
      <c r="M14539" s="93"/>
      <c r="N14539" s="79"/>
      <c r="P14539" s="68"/>
      <c r="Q14539" s="79"/>
    </row>
    <row r="14540" spans="11:17">
      <c r="K14540" s="68"/>
      <c r="M14540" s="93"/>
      <c r="N14540" s="79"/>
      <c r="P14540" s="68"/>
      <c r="Q14540" s="79"/>
    </row>
    <row r="14541" spans="11:17">
      <c r="K14541" s="68"/>
      <c r="M14541" s="93"/>
      <c r="N14541" s="79"/>
      <c r="P14541" s="68"/>
      <c r="Q14541" s="79"/>
    </row>
    <row r="14542" spans="11:17">
      <c r="K14542" s="68"/>
      <c r="M14542" s="93"/>
      <c r="N14542" s="79"/>
      <c r="P14542" s="68"/>
      <c r="Q14542" s="79"/>
    </row>
    <row r="14543" spans="11:17">
      <c r="K14543" s="68"/>
      <c r="M14543" s="93"/>
      <c r="N14543" s="79"/>
      <c r="P14543" s="68"/>
      <c r="Q14543" s="79"/>
    </row>
    <row r="14544" spans="11:17">
      <c r="K14544" s="68"/>
      <c r="M14544" s="93"/>
      <c r="N14544" s="79"/>
      <c r="P14544" s="68"/>
      <c r="Q14544" s="79"/>
    </row>
    <row r="14545" spans="11:17">
      <c r="K14545" s="68"/>
      <c r="M14545" s="93"/>
      <c r="N14545" s="79"/>
      <c r="P14545" s="68"/>
      <c r="Q14545" s="79"/>
    </row>
    <row r="14546" spans="11:17">
      <c r="K14546" s="68"/>
      <c r="M14546" s="93"/>
      <c r="N14546" s="79"/>
      <c r="P14546" s="68"/>
      <c r="Q14546" s="79"/>
    </row>
    <row r="14547" spans="11:17">
      <c r="K14547" s="68"/>
      <c r="M14547" s="93"/>
      <c r="N14547" s="79"/>
      <c r="P14547" s="68"/>
      <c r="Q14547" s="79"/>
    </row>
    <row r="14548" spans="11:17">
      <c r="K14548" s="68"/>
      <c r="M14548" s="93"/>
      <c r="N14548" s="79"/>
      <c r="P14548" s="68"/>
      <c r="Q14548" s="79"/>
    </row>
    <row r="14549" spans="11:17">
      <c r="K14549" s="68"/>
      <c r="M14549" s="93"/>
      <c r="N14549" s="79"/>
      <c r="P14549" s="68"/>
      <c r="Q14549" s="79"/>
    </row>
    <row r="14550" spans="11:17">
      <c r="K14550" s="68"/>
      <c r="M14550" s="93"/>
      <c r="N14550" s="79"/>
      <c r="P14550" s="68"/>
      <c r="Q14550" s="79"/>
    </row>
    <row r="14551" spans="11:17">
      <c r="K14551" s="68"/>
      <c r="M14551" s="93"/>
      <c r="N14551" s="79"/>
      <c r="P14551" s="68"/>
      <c r="Q14551" s="79"/>
    </row>
    <row r="14552" spans="11:17">
      <c r="K14552" s="68"/>
      <c r="M14552" s="93"/>
      <c r="N14552" s="79"/>
      <c r="P14552" s="68"/>
      <c r="Q14552" s="79"/>
    </row>
    <row r="14553" spans="11:17">
      <c r="K14553" s="68"/>
      <c r="M14553" s="93"/>
      <c r="N14553" s="79"/>
      <c r="P14553" s="68"/>
      <c r="Q14553" s="79"/>
    </row>
    <row r="14554" spans="11:17">
      <c r="K14554" s="68"/>
      <c r="M14554" s="93"/>
      <c r="N14554" s="79"/>
      <c r="P14554" s="68"/>
      <c r="Q14554" s="79"/>
    </row>
    <row r="14555" spans="11:17">
      <c r="K14555" s="68"/>
      <c r="M14555" s="93"/>
      <c r="N14555" s="79"/>
      <c r="P14555" s="68"/>
      <c r="Q14555" s="79"/>
    </row>
    <row r="14556" spans="11:17">
      <c r="K14556" s="68"/>
      <c r="M14556" s="93"/>
      <c r="N14556" s="79"/>
      <c r="P14556" s="68"/>
      <c r="Q14556" s="79"/>
    </row>
    <row r="14557" spans="11:17">
      <c r="K14557" s="68"/>
      <c r="M14557" s="93"/>
      <c r="N14557" s="79"/>
      <c r="P14557" s="68"/>
      <c r="Q14557" s="79"/>
    </row>
    <row r="14558" spans="11:17">
      <c r="K14558" s="68"/>
      <c r="M14558" s="93"/>
      <c r="N14558" s="79"/>
      <c r="P14558" s="68"/>
      <c r="Q14558" s="79"/>
    </row>
    <row r="14559" spans="11:17">
      <c r="K14559" s="68"/>
      <c r="M14559" s="93"/>
      <c r="N14559" s="79"/>
      <c r="P14559" s="68"/>
      <c r="Q14559" s="79"/>
    </row>
    <row r="14560" spans="11:17">
      <c r="K14560" s="68"/>
      <c r="M14560" s="93"/>
      <c r="N14560" s="79"/>
      <c r="P14560" s="68"/>
      <c r="Q14560" s="79"/>
    </row>
    <row r="14561" spans="11:17">
      <c r="K14561" s="68"/>
      <c r="M14561" s="93"/>
      <c r="N14561" s="79"/>
      <c r="P14561" s="68"/>
      <c r="Q14561" s="79"/>
    </row>
    <row r="14562" spans="11:17">
      <c r="K14562" s="68"/>
      <c r="M14562" s="93"/>
      <c r="N14562" s="79"/>
      <c r="P14562" s="68"/>
      <c r="Q14562" s="79"/>
    </row>
    <row r="14563" spans="11:17">
      <c r="K14563" s="68"/>
      <c r="M14563" s="93"/>
      <c r="N14563" s="79"/>
      <c r="P14563" s="68"/>
      <c r="Q14563" s="79"/>
    </row>
    <row r="14564" spans="11:17">
      <c r="K14564" s="68"/>
      <c r="M14564" s="93"/>
      <c r="N14564" s="79"/>
      <c r="P14564" s="68"/>
      <c r="Q14564" s="79"/>
    </row>
    <row r="14565" spans="11:17">
      <c r="K14565" s="68"/>
      <c r="M14565" s="93"/>
      <c r="N14565" s="79"/>
      <c r="P14565" s="68"/>
      <c r="Q14565" s="79"/>
    </row>
    <row r="14566" spans="11:17">
      <c r="K14566" s="68"/>
      <c r="M14566" s="93"/>
      <c r="N14566" s="79"/>
      <c r="P14566" s="68"/>
      <c r="Q14566" s="79"/>
    </row>
    <row r="14567" spans="11:17">
      <c r="K14567" s="68"/>
      <c r="M14567" s="93"/>
      <c r="N14567" s="79"/>
      <c r="P14567" s="68"/>
      <c r="Q14567" s="79"/>
    </row>
    <row r="14568" spans="11:17">
      <c r="K14568" s="68"/>
      <c r="M14568" s="93"/>
      <c r="N14568" s="79"/>
      <c r="P14568" s="68"/>
      <c r="Q14568" s="79"/>
    </row>
    <row r="14569" spans="11:17">
      <c r="K14569" s="68"/>
      <c r="M14569" s="93"/>
      <c r="N14569" s="79"/>
      <c r="P14569" s="68"/>
      <c r="Q14569" s="79"/>
    </row>
    <row r="14570" spans="11:17">
      <c r="K14570" s="68"/>
      <c r="M14570" s="93"/>
      <c r="N14570" s="79"/>
      <c r="P14570" s="68"/>
      <c r="Q14570" s="79"/>
    </row>
    <row r="14571" spans="11:17">
      <c r="K14571" s="68"/>
      <c r="M14571" s="93"/>
      <c r="N14571" s="79"/>
      <c r="P14571" s="68"/>
      <c r="Q14571" s="79"/>
    </row>
    <row r="14572" spans="11:17">
      <c r="K14572" s="68"/>
      <c r="M14572" s="93"/>
      <c r="N14572" s="79"/>
      <c r="P14572" s="68"/>
      <c r="Q14572" s="79"/>
    </row>
    <row r="14573" spans="11:17">
      <c r="K14573" s="68"/>
      <c r="M14573" s="93"/>
      <c r="N14573" s="79"/>
      <c r="P14573" s="68"/>
      <c r="Q14573" s="79"/>
    </row>
    <row r="14574" spans="11:17">
      <c r="K14574" s="68"/>
      <c r="M14574" s="93"/>
      <c r="N14574" s="79"/>
      <c r="P14574" s="68"/>
      <c r="Q14574" s="79"/>
    </row>
    <row r="14575" spans="11:17">
      <c r="K14575" s="68"/>
      <c r="M14575" s="93"/>
      <c r="N14575" s="79"/>
      <c r="P14575" s="68"/>
      <c r="Q14575" s="79"/>
    </row>
    <row r="14576" spans="11:17">
      <c r="K14576" s="68"/>
      <c r="M14576" s="93"/>
      <c r="N14576" s="79"/>
      <c r="P14576" s="68"/>
      <c r="Q14576" s="79"/>
    </row>
    <row r="14577" spans="11:17">
      <c r="K14577" s="68"/>
      <c r="M14577" s="93"/>
      <c r="N14577" s="79"/>
      <c r="P14577" s="68"/>
      <c r="Q14577" s="79"/>
    </row>
    <row r="14578" spans="11:17">
      <c r="K14578" s="68"/>
      <c r="M14578" s="93"/>
      <c r="N14578" s="79"/>
      <c r="P14578" s="68"/>
      <c r="Q14578" s="79"/>
    </row>
    <row r="14579" spans="11:17">
      <c r="K14579" s="68"/>
      <c r="M14579" s="93"/>
      <c r="N14579" s="79"/>
      <c r="P14579" s="68"/>
      <c r="Q14579" s="79"/>
    </row>
    <row r="14580" spans="11:17">
      <c r="K14580" s="68"/>
      <c r="M14580" s="93"/>
      <c r="N14580" s="79"/>
      <c r="P14580" s="68"/>
      <c r="Q14580" s="79"/>
    </row>
    <row r="14581" spans="11:17">
      <c r="K14581" s="68"/>
      <c r="M14581" s="93"/>
      <c r="N14581" s="79"/>
      <c r="P14581" s="68"/>
      <c r="Q14581" s="79"/>
    </row>
    <row r="14582" spans="11:17">
      <c r="K14582" s="68"/>
      <c r="M14582" s="93"/>
      <c r="N14582" s="79"/>
      <c r="P14582" s="68"/>
      <c r="Q14582" s="79"/>
    </row>
    <row r="14583" spans="11:17">
      <c r="K14583" s="68"/>
      <c r="M14583" s="93"/>
      <c r="N14583" s="79"/>
      <c r="P14583" s="68"/>
      <c r="Q14583" s="79"/>
    </row>
    <row r="14584" spans="11:17">
      <c r="K14584" s="68"/>
      <c r="M14584" s="93"/>
      <c r="N14584" s="79"/>
      <c r="P14584" s="68"/>
      <c r="Q14584" s="79"/>
    </row>
    <row r="14585" spans="11:17">
      <c r="K14585" s="68"/>
      <c r="M14585" s="93"/>
      <c r="N14585" s="79"/>
      <c r="P14585" s="68"/>
      <c r="Q14585" s="79"/>
    </row>
    <row r="14586" spans="11:17">
      <c r="K14586" s="68"/>
      <c r="M14586" s="93"/>
      <c r="N14586" s="79"/>
      <c r="P14586" s="68"/>
      <c r="Q14586" s="79"/>
    </row>
    <row r="14587" spans="11:17">
      <c r="K14587" s="68"/>
      <c r="M14587" s="93"/>
      <c r="N14587" s="79"/>
      <c r="P14587" s="68"/>
      <c r="Q14587" s="79"/>
    </row>
    <row r="14588" spans="11:17">
      <c r="K14588" s="68"/>
      <c r="M14588" s="93"/>
      <c r="N14588" s="79"/>
      <c r="P14588" s="68"/>
      <c r="Q14588" s="79"/>
    </row>
    <row r="14589" spans="11:17">
      <c r="K14589" s="68"/>
      <c r="M14589" s="93"/>
      <c r="N14589" s="79"/>
      <c r="P14589" s="68"/>
      <c r="Q14589" s="79"/>
    </row>
    <row r="14590" spans="11:17">
      <c r="K14590" s="68"/>
      <c r="M14590" s="93"/>
      <c r="N14590" s="79"/>
      <c r="P14590" s="68"/>
      <c r="Q14590" s="79"/>
    </row>
    <row r="14591" spans="11:17">
      <c r="K14591" s="68"/>
      <c r="M14591" s="93"/>
      <c r="N14591" s="79"/>
      <c r="P14591" s="68"/>
      <c r="Q14591" s="79"/>
    </row>
    <row r="14592" spans="11:17">
      <c r="K14592" s="68"/>
      <c r="M14592" s="93"/>
      <c r="N14592" s="79"/>
      <c r="P14592" s="68"/>
      <c r="Q14592" s="79"/>
    </row>
    <row r="14593" spans="11:17">
      <c r="K14593" s="68"/>
      <c r="M14593" s="93"/>
      <c r="N14593" s="79"/>
      <c r="P14593" s="68"/>
      <c r="Q14593" s="79"/>
    </row>
    <row r="14594" spans="11:17">
      <c r="K14594" s="68"/>
      <c r="M14594" s="93"/>
      <c r="N14594" s="79"/>
      <c r="P14594" s="68"/>
      <c r="Q14594" s="79"/>
    </row>
    <row r="14595" spans="11:17">
      <c r="K14595" s="68"/>
      <c r="M14595" s="93"/>
      <c r="N14595" s="79"/>
      <c r="P14595" s="68"/>
      <c r="Q14595" s="79"/>
    </row>
    <row r="14596" spans="11:17">
      <c r="K14596" s="68"/>
      <c r="M14596" s="93"/>
      <c r="N14596" s="79"/>
      <c r="P14596" s="68"/>
      <c r="Q14596" s="79"/>
    </row>
    <row r="14597" spans="11:17">
      <c r="K14597" s="68"/>
      <c r="M14597" s="93"/>
      <c r="N14597" s="79"/>
      <c r="P14597" s="68"/>
      <c r="Q14597" s="79"/>
    </row>
    <row r="14598" spans="11:17">
      <c r="K14598" s="68"/>
      <c r="M14598" s="93"/>
      <c r="N14598" s="79"/>
      <c r="P14598" s="68"/>
      <c r="Q14598" s="79"/>
    </row>
    <row r="14599" spans="11:17">
      <c r="K14599" s="68"/>
      <c r="M14599" s="93"/>
      <c r="N14599" s="79"/>
      <c r="P14599" s="68"/>
      <c r="Q14599" s="79"/>
    </row>
    <row r="14600" spans="11:17">
      <c r="K14600" s="68"/>
      <c r="M14600" s="93"/>
      <c r="N14600" s="79"/>
      <c r="P14600" s="68"/>
      <c r="Q14600" s="79"/>
    </row>
    <row r="14601" spans="11:17">
      <c r="K14601" s="68"/>
      <c r="M14601" s="93"/>
      <c r="N14601" s="79"/>
      <c r="P14601" s="68"/>
      <c r="Q14601" s="79"/>
    </row>
    <row r="14602" spans="11:17">
      <c r="K14602" s="68"/>
      <c r="M14602" s="93"/>
      <c r="N14602" s="79"/>
      <c r="P14602" s="68"/>
      <c r="Q14602" s="79"/>
    </row>
    <row r="14603" spans="11:17">
      <c r="K14603" s="68"/>
      <c r="M14603" s="93"/>
      <c r="N14603" s="79"/>
      <c r="P14603" s="68"/>
      <c r="Q14603" s="79"/>
    </row>
    <row r="14604" spans="11:17">
      <c r="K14604" s="68"/>
      <c r="M14604" s="93"/>
      <c r="N14604" s="79"/>
      <c r="P14604" s="68"/>
      <c r="Q14604" s="79"/>
    </row>
    <row r="14605" spans="11:17">
      <c r="K14605" s="68"/>
      <c r="M14605" s="93"/>
      <c r="N14605" s="79"/>
      <c r="P14605" s="68"/>
      <c r="Q14605" s="79"/>
    </row>
    <row r="14606" spans="11:17">
      <c r="K14606" s="68"/>
      <c r="M14606" s="93"/>
      <c r="N14606" s="79"/>
      <c r="P14606" s="68"/>
      <c r="Q14606" s="79"/>
    </row>
    <row r="14607" spans="11:17">
      <c r="K14607" s="68"/>
      <c r="M14607" s="93"/>
      <c r="N14607" s="79"/>
      <c r="P14607" s="68"/>
      <c r="Q14607" s="79"/>
    </row>
    <row r="14608" spans="11:17">
      <c r="K14608" s="68"/>
      <c r="M14608" s="93"/>
      <c r="N14608" s="79"/>
      <c r="P14608" s="68"/>
      <c r="Q14608" s="79"/>
    </row>
    <row r="14609" spans="11:17">
      <c r="K14609" s="68"/>
      <c r="M14609" s="93"/>
      <c r="N14609" s="79"/>
      <c r="P14609" s="68"/>
      <c r="Q14609" s="79"/>
    </row>
    <row r="14610" spans="11:17">
      <c r="K14610" s="68"/>
      <c r="M14610" s="93"/>
      <c r="N14610" s="79"/>
      <c r="P14610" s="68"/>
      <c r="Q14610" s="79"/>
    </row>
    <row r="14611" spans="11:17">
      <c r="K14611" s="68"/>
      <c r="M14611" s="93"/>
      <c r="N14611" s="79"/>
      <c r="P14611" s="68"/>
      <c r="Q14611" s="79"/>
    </row>
    <row r="14612" spans="11:17">
      <c r="K14612" s="68"/>
      <c r="M14612" s="93"/>
      <c r="N14612" s="79"/>
      <c r="P14612" s="68"/>
      <c r="Q14612" s="79"/>
    </row>
    <row r="14613" spans="11:17">
      <c r="K14613" s="68"/>
      <c r="M14613" s="93"/>
      <c r="N14613" s="79"/>
      <c r="P14613" s="68"/>
      <c r="Q14613" s="79"/>
    </row>
    <row r="14614" spans="11:17">
      <c r="K14614" s="68"/>
      <c r="M14614" s="93"/>
      <c r="N14614" s="79"/>
      <c r="P14614" s="68"/>
      <c r="Q14614" s="79"/>
    </row>
    <row r="14615" spans="11:17">
      <c r="K14615" s="68"/>
      <c r="M14615" s="93"/>
      <c r="N14615" s="79"/>
      <c r="P14615" s="68"/>
      <c r="Q14615" s="79"/>
    </row>
    <row r="14616" spans="11:17">
      <c r="K14616" s="68"/>
      <c r="M14616" s="93"/>
      <c r="N14616" s="79"/>
      <c r="P14616" s="68"/>
      <c r="Q14616" s="79"/>
    </row>
    <row r="14617" spans="11:17">
      <c r="K14617" s="68"/>
      <c r="M14617" s="93"/>
      <c r="N14617" s="79"/>
      <c r="P14617" s="68"/>
      <c r="Q14617" s="79"/>
    </row>
    <row r="14618" spans="11:17">
      <c r="K14618" s="68"/>
      <c r="M14618" s="93"/>
      <c r="N14618" s="79"/>
      <c r="P14618" s="68"/>
      <c r="Q14618" s="79"/>
    </row>
    <row r="14619" spans="11:17">
      <c r="K14619" s="68"/>
      <c r="M14619" s="93"/>
      <c r="N14619" s="79"/>
      <c r="P14619" s="68"/>
      <c r="Q14619" s="79"/>
    </row>
    <row r="14620" spans="11:17">
      <c r="K14620" s="68"/>
      <c r="M14620" s="93"/>
      <c r="N14620" s="79"/>
      <c r="P14620" s="68"/>
      <c r="Q14620" s="79"/>
    </row>
    <row r="14621" spans="11:17">
      <c r="K14621" s="68"/>
      <c r="M14621" s="93"/>
      <c r="N14621" s="79"/>
      <c r="P14621" s="68"/>
      <c r="Q14621" s="79"/>
    </row>
    <row r="14622" spans="11:17">
      <c r="K14622" s="68"/>
      <c r="M14622" s="93"/>
      <c r="N14622" s="79"/>
      <c r="P14622" s="68"/>
      <c r="Q14622" s="79"/>
    </row>
    <row r="14623" spans="11:17">
      <c r="K14623" s="68"/>
      <c r="M14623" s="93"/>
      <c r="N14623" s="79"/>
      <c r="P14623" s="68"/>
      <c r="Q14623" s="79"/>
    </row>
    <row r="14624" spans="11:17">
      <c r="K14624" s="68"/>
      <c r="M14624" s="93"/>
      <c r="N14624" s="79"/>
      <c r="P14624" s="68"/>
      <c r="Q14624" s="79"/>
    </row>
    <row r="14625" spans="11:17">
      <c r="K14625" s="68"/>
      <c r="M14625" s="93"/>
      <c r="N14625" s="79"/>
      <c r="P14625" s="68"/>
      <c r="Q14625" s="79"/>
    </row>
    <row r="14626" spans="11:17">
      <c r="K14626" s="68"/>
      <c r="M14626" s="93"/>
      <c r="N14626" s="79"/>
      <c r="P14626" s="68"/>
      <c r="Q14626" s="79"/>
    </row>
    <row r="14627" spans="11:17">
      <c r="K14627" s="68"/>
      <c r="M14627" s="93"/>
      <c r="N14627" s="79"/>
      <c r="P14627" s="68"/>
      <c r="Q14627" s="79"/>
    </row>
    <row r="14628" spans="11:17">
      <c r="K14628" s="68"/>
      <c r="M14628" s="93"/>
      <c r="N14628" s="79"/>
      <c r="P14628" s="68"/>
      <c r="Q14628" s="79"/>
    </row>
    <row r="14629" spans="11:17">
      <c r="K14629" s="68"/>
      <c r="M14629" s="93"/>
      <c r="N14629" s="79"/>
      <c r="P14629" s="68"/>
      <c r="Q14629" s="79"/>
    </row>
    <row r="14630" spans="11:17">
      <c r="K14630" s="68"/>
      <c r="M14630" s="93"/>
      <c r="N14630" s="79"/>
      <c r="P14630" s="68"/>
      <c r="Q14630" s="79"/>
    </row>
    <row r="14631" spans="11:17">
      <c r="K14631" s="68"/>
      <c r="M14631" s="93"/>
      <c r="N14631" s="79"/>
      <c r="P14631" s="68"/>
      <c r="Q14631" s="79"/>
    </row>
    <row r="14632" spans="11:17">
      <c r="K14632" s="68"/>
      <c r="M14632" s="93"/>
      <c r="N14632" s="79"/>
      <c r="P14632" s="68"/>
      <c r="Q14632" s="79"/>
    </row>
    <row r="14633" spans="11:17">
      <c r="K14633" s="68"/>
      <c r="M14633" s="93"/>
      <c r="N14633" s="79"/>
      <c r="P14633" s="68"/>
      <c r="Q14633" s="79"/>
    </row>
    <row r="14634" spans="11:17">
      <c r="K14634" s="68"/>
      <c r="M14634" s="93"/>
      <c r="N14634" s="79"/>
      <c r="P14634" s="68"/>
      <c r="Q14634" s="79"/>
    </row>
    <row r="14635" spans="11:17">
      <c r="K14635" s="68"/>
      <c r="M14635" s="93"/>
      <c r="N14635" s="79"/>
      <c r="P14635" s="68"/>
      <c r="Q14635" s="79"/>
    </row>
    <row r="14636" spans="11:17">
      <c r="K14636" s="68"/>
      <c r="M14636" s="93"/>
      <c r="N14636" s="79"/>
      <c r="P14636" s="68"/>
      <c r="Q14636" s="79"/>
    </row>
    <row r="14637" spans="11:17">
      <c r="K14637" s="68"/>
      <c r="M14637" s="93"/>
      <c r="N14637" s="79"/>
      <c r="P14637" s="68"/>
      <c r="Q14637" s="79"/>
    </row>
    <row r="14638" spans="11:17">
      <c r="K14638" s="68"/>
      <c r="M14638" s="93"/>
      <c r="N14638" s="79"/>
      <c r="P14638" s="68"/>
      <c r="Q14638" s="79"/>
    </row>
    <row r="14639" spans="11:17">
      <c r="K14639" s="68"/>
      <c r="M14639" s="93"/>
      <c r="N14639" s="79"/>
      <c r="P14639" s="68"/>
      <c r="Q14639" s="79"/>
    </row>
    <row r="14640" spans="11:17">
      <c r="K14640" s="68"/>
      <c r="M14640" s="93"/>
      <c r="N14640" s="79"/>
      <c r="P14640" s="68"/>
      <c r="Q14640" s="79"/>
    </row>
    <row r="14641" spans="11:17">
      <c r="K14641" s="68"/>
      <c r="M14641" s="93"/>
      <c r="N14641" s="79"/>
      <c r="P14641" s="68"/>
      <c r="Q14641" s="79"/>
    </row>
    <row r="14642" spans="11:17">
      <c r="K14642" s="68"/>
      <c r="M14642" s="93"/>
      <c r="N14642" s="79"/>
      <c r="P14642" s="68"/>
      <c r="Q14642" s="79"/>
    </row>
    <row r="14643" spans="11:17">
      <c r="K14643" s="68"/>
      <c r="M14643" s="93"/>
      <c r="N14643" s="79"/>
      <c r="P14643" s="68"/>
      <c r="Q14643" s="79"/>
    </row>
    <row r="14644" spans="11:17">
      <c r="K14644" s="68"/>
      <c r="M14644" s="93"/>
      <c r="N14644" s="79"/>
      <c r="P14644" s="68"/>
      <c r="Q14644" s="79"/>
    </row>
    <row r="14645" spans="11:17">
      <c r="K14645" s="68"/>
      <c r="M14645" s="93"/>
      <c r="N14645" s="79"/>
      <c r="P14645" s="68"/>
      <c r="Q14645" s="79"/>
    </row>
    <row r="14646" spans="11:17">
      <c r="K14646" s="68"/>
      <c r="M14646" s="93"/>
      <c r="N14646" s="79"/>
      <c r="P14646" s="68"/>
      <c r="Q14646" s="79"/>
    </row>
    <row r="14647" spans="11:17">
      <c r="K14647" s="68"/>
      <c r="M14647" s="93"/>
      <c r="N14647" s="79"/>
      <c r="P14647" s="68"/>
      <c r="Q14647" s="79"/>
    </row>
    <row r="14648" spans="11:17">
      <c r="K14648" s="68"/>
      <c r="M14648" s="93"/>
      <c r="N14648" s="79"/>
      <c r="P14648" s="68"/>
      <c r="Q14648" s="79"/>
    </row>
    <row r="14649" spans="11:17">
      <c r="K14649" s="68"/>
      <c r="M14649" s="93"/>
      <c r="N14649" s="79"/>
      <c r="P14649" s="68"/>
      <c r="Q14649" s="79"/>
    </row>
    <row r="14650" spans="11:17">
      <c r="K14650" s="68"/>
      <c r="M14650" s="93"/>
      <c r="N14650" s="79"/>
      <c r="P14650" s="68"/>
      <c r="Q14650" s="79"/>
    </row>
    <row r="14651" spans="11:17">
      <c r="K14651" s="68"/>
      <c r="M14651" s="93"/>
      <c r="N14651" s="79"/>
      <c r="P14651" s="68"/>
      <c r="Q14651" s="79"/>
    </row>
    <row r="14652" spans="11:17">
      <c r="K14652" s="68"/>
      <c r="M14652" s="93"/>
      <c r="N14652" s="79"/>
      <c r="P14652" s="68"/>
      <c r="Q14652" s="79"/>
    </row>
    <row r="14653" spans="11:17">
      <c r="K14653" s="68"/>
      <c r="M14653" s="93"/>
      <c r="N14653" s="79"/>
      <c r="P14653" s="68"/>
      <c r="Q14653" s="79"/>
    </row>
    <row r="14654" spans="11:17">
      <c r="K14654" s="68"/>
      <c r="M14654" s="93"/>
      <c r="N14654" s="79"/>
      <c r="P14654" s="68"/>
      <c r="Q14654" s="79"/>
    </row>
    <row r="14655" spans="11:17">
      <c r="K14655" s="68"/>
      <c r="M14655" s="93"/>
      <c r="N14655" s="79"/>
      <c r="P14655" s="68"/>
      <c r="Q14655" s="79"/>
    </row>
    <row r="14656" spans="11:17">
      <c r="K14656" s="68"/>
      <c r="M14656" s="93"/>
      <c r="N14656" s="79"/>
      <c r="P14656" s="68"/>
      <c r="Q14656" s="79"/>
    </row>
    <row r="14657" spans="11:17">
      <c r="K14657" s="68"/>
      <c r="M14657" s="93"/>
      <c r="N14657" s="79"/>
      <c r="P14657" s="68"/>
      <c r="Q14657" s="79"/>
    </row>
    <row r="14658" spans="11:17">
      <c r="K14658" s="68"/>
      <c r="M14658" s="93"/>
      <c r="N14658" s="79"/>
      <c r="P14658" s="68"/>
      <c r="Q14658" s="79"/>
    </row>
    <row r="14659" spans="11:17">
      <c r="K14659" s="68"/>
      <c r="M14659" s="93"/>
      <c r="N14659" s="79"/>
      <c r="P14659" s="68"/>
      <c r="Q14659" s="79"/>
    </row>
    <row r="14660" spans="11:17">
      <c r="K14660" s="68"/>
      <c r="M14660" s="93"/>
      <c r="N14660" s="79"/>
      <c r="P14660" s="68"/>
      <c r="Q14660" s="79"/>
    </row>
    <row r="14661" spans="11:17">
      <c r="K14661" s="68"/>
      <c r="M14661" s="93"/>
      <c r="N14661" s="79"/>
      <c r="P14661" s="68"/>
      <c r="Q14661" s="79"/>
    </row>
    <row r="14662" spans="11:17">
      <c r="K14662" s="68"/>
      <c r="M14662" s="93"/>
      <c r="N14662" s="79"/>
      <c r="P14662" s="68"/>
      <c r="Q14662" s="79"/>
    </row>
    <row r="14663" spans="11:17">
      <c r="K14663" s="68"/>
      <c r="M14663" s="93"/>
      <c r="N14663" s="79"/>
      <c r="P14663" s="68"/>
      <c r="Q14663" s="79"/>
    </row>
    <row r="14664" spans="11:17">
      <c r="K14664" s="68"/>
      <c r="M14664" s="93"/>
      <c r="N14664" s="79"/>
      <c r="P14664" s="68"/>
      <c r="Q14664" s="79"/>
    </row>
    <row r="14665" spans="11:17">
      <c r="K14665" s="68"/>
      <c r="M14665" s="93"/>
      <c r="N14665" s="79"/>
      <c r="P14665" s="68"/>
      <c r="Q14665" s="79"/>
    </row>
    <row r="14666" spans="11:17">
      <c r="K14666" s="68"/>
      <c r="M14666" s="93"/>
      <c r="N14666" s="79"/>
      <c r="P14666" s="68"/>
      <c r="Q14666" s="79"/>
    </row>
    <row r="14667" spans="11:17">
      <c r="K14667" s="68"/>
      <c r="M14667" s="93"/>
      <c r="N14667" s="79"/>
      <c r="P14667" s="68"/>
      <c r="Q14667" s="79"/>
    </row>
    <row r="14668" spans="11:17">
      <c r="K14668" s="68"/>
      <c r="M14668" s="93"/>
      <c r="N14668" s="79"/>
      <c r="P14668" s="68"/>
      <c r="Q14668" s="79"/>
    </row>
    <row r="14669" spans="11:17">
      <c r="K14669" s="68"/>
      <c r="M14669" s="93"/>
      <c r="N14669" s="79"/>
      <c r="P14669" s="68"/>
      <c r="Q14669" s="79"/>
    </row>
    <row r="14670" spans="11:17">
      <c r="K14670" s="68"/>
      <c r="M14670" s="93"/>
      <c r="N14670" s="79"/>
      <c r="P14670" s="68"/>
      <c r="Q14670" s="79"/>
    </row>
    <row r="14671" spans="11:17">
      <c r="K14671" s="68"/>
      <c r="M14671" s="93"/>
      <c r="N14671" s="79"/>
      <c r="P14671" s="68"/>
      <c r="Q14671" s="79"/>
    </row>
    <row r="14672" spans="11:17">
      <c r="K14672" s="68"/>
      <c r="M14672" s="93"/>
      <c r="N14672" s="79"/>
      <c r="P14672" s="68"/>
      <c r="Q14672" s="79"/>
    </row>
    <row r="14673" spans="11:17">
      <c r="K14673" s="68"/>
      <c r="M14673" s="93"/>
      <c r="N14673" s="79"/>
      <c r="P14673" s="68"/>
      <c r="Q14673" s="79"/>
    </row>
    <row r="14674" spans="11:17">
      <c r="K14674" s="68"/>
      <c r="M14674" s="93"/>
      <c r="N14674" s="79"/>
      <c r="P14674" s="68"/>
      <c r="Q14674" s="79"/>
    </row>
    <row r="14675" spans="11:17">
      <c r="K14675" s="68"/>
      <c r="M14675" s="93"/>
      <c r="N14675" s="79"/>
      <c r="P14675" s="68"/>
      <c r="Q14675" s="79"/>
    </row>
    <row r="14676" spans="11:17">
      <c r="K14676" s="68"/>
      <c r="M14676" s="93"/>
      <c r="N14676" s="79"/>
      <c r="P14676" s="68"/>
      <c r="Q14676" s="79"/>
    </row>
    <row r="14677" spans="11:17">
      <c r="K14677" s="68"/>
      <c r="M14677" s="93"/>
      <c r="N14677" s="79"/>
      <c r="P14677" s="68"/>
      <c r="Q14677" s="79"/>
    </row>
    <row r="14678" spans="11:17">
      <c r="K14678" s="68"/>
      <c r="M14678" s="93"/>
      <c r="N14678" s="79"/>
      <c r="P14678" s="68"/>
      <c r="Q14678" s="79"/>
    </row>
    <row r="14679" spans="11:17">
      <c r="K14679" s="68"/>
      <c r="M14679" s="93"/>
      <c r="N14679" s="79"/>
      <c r="P14679" s="68"/>
      <c r="Q14679" s="79"/>
    </row>
    <row r="14680" spans="11:17">
      <c r="K14680" s="68"/>
      <c r="M14680" s="93"/>
      <c r="N14680" s="79"/>
      <c r="P14680" s="68"/>
      <c r="Q14680" s="79"/>
    </row>
    <row r="14681" spans="11:17">
      <c r="K14681" s="68"/>
      <c r="M14681" s="93"/>
      <c r="N14681" s="79"/>
      <c r="P14681" s="68"/>
      <c r="Q14681" s="79"/>
    </row>
    <row r="14682" spans="11:17">
      <c r="K14682" s="68"/>
      <c r="M14682" s="93"/>
      <c r="N14682" s="79"/>
      <c r="P14682" s="68"/>
      <c r="Q14682" s="79"/>
    </row>
    <row r="14683" spans="11:17">
      <c r="K14683" s="68"/>
      <c r="M14683" s="93"/>
      <c r="N14683" s="79"/>
      <c r="P14683" s="68"/>
      <c r="Q14683" s="79"/>
    </row>
    <row r="14684" spans="11:17">
      <c r="K14684" s="68"/>
      <c r="M14684" s="93"/>
      <c r="N14684" s="79"/>
      <c r="P14684" s="68"/>
      <c r="Q14684" s="79"/>
    </row>
    <row r="14685" spans="11:17">
      <c r="K14685" s="68"/>
      <c r="M14685" s="93"/>
      <c r="N14685" s="79"/>
      <c r="P14685" s="68"/>
      <c r="Q14685" s="79"/>
    </row>
    <row r="14686" spans="11:17">
      <c r="K14686" s="68"/>
      <c r="M14686" s="93"/>
      <c r="N14686" s="79"/>
      <c r="P14686" s="68"/>
      <c r="Q14686" s="79"/>
    </row>
    <row r="14687" spans="11:17">
      <c r="K14687" s="68"/>
      <c r="M14687" s="93"/>
      <c r="N14687" s="79"/>
      <c r="P14687" s="68"/>
      <c r="Q14687" s="79"/>
    </row>
    <row r="14688" spans="11:17">
      <c r="K14688" s="68"/>
      <c r="M14688" s="93"/>
      <c r="N14688" s="79"/>
      <c r="P14688" s="68"/>
      <c r="Q14688" s="79"/>
    </row>
    <row r="14689" spans="11:17">
      <c r="K14689" s="68"/>
      <c r="M14689" s="93"/>
      <c r="N14689" s="79"/>
      <c r="P14689" s="68"/>
      <c r="Q14689" s="79"/>
    </row>
    <row r="14690" spans="11:17">
      <c r="K14690" s="68"/>
      <c r="M14690" s="93"/>
      <c r="N14690" s="79"/>
      <c r="P14690" s="68"/>
      <c r="Q14690" s="79"/>
    </row>
    <row r="14691" spans="11:17">
      <c r="K14691" s="68"/>
      <c r="M14691" s="93"/>
      <c r="N14691" s="79"/>
      <c r="P14691" s="68"/>
      <c r="Q14691" s="79"/>
    </row>
    <row r="14692" spans="11:17">
      <c r="K14692" s="68"/>
      <c r="M14692" s="93"/>
      <c r="N14692" s="79"/>
      <c r="P14692" s="68"/>
      <c r="Q14692" s="79"/>
    </row>
    <row r="14693" spans="11:17">
      <c r="K14693" s="68"/>
      <c r="M14693" s="93"/>
      <c r="N14693" s="79"/>
      <c r="P14693" s="68"/>
      <c r="Q14693" s="79"/>
    </row>
    <row r="14694" spans="11:17">
      <c r="K14694" s="68"/>
      <c r="M14694" s="93"/>
      <c r="N14694" s="79"/>
      <c r="P14694" s="68"/>
      <c r="Q14694" s="79"/>
    </row>
    <row r="14695" spans="11:17">
      <c r="K14695" s="68"/>
      <c r="M14695" s="93"/>
      <c r="N14695" s="79"/>
      <c r="P14695" s="68"/>
      <c r="Q14695" s="79"/>
    </row>
    <row r="14696" spans="11:17">
      <c r="K14696" s="68"/>
      <c r="M14696" s="93"/>
      <c r="N14696" s="79"/>
      <c r="P14696" s="68"/>
      <c r="Q14696" s="79"/>
    </row>
    <row r="14697" spans="11:17">
      <c r="K14697" s="68"/>
      <c r="M14697" s="93"/>
      <c r="N14697" s="79"/>
      <c r="P14697" s="68"/>
      <c r="Q14697" s="79"/>
    </row>
    <row r="14698" spans="11:17">
      <c r="K14698" s="68"/>
      <c r="M14698" s="93"/>
      <c r="N14698" s="79"/>
      <c r="P14698" s="68"/>
      <c r="Q14698" s="79"/>
    </row>
    <row r="14699" spans="11:17">
      <c r="K14699" s="68"/>
      <c r="M14699" s="93"/>
      <c r="N14699" s="79"/>
      <c r="P14699" s="68"/>
      <c r="Q14699" s="79"/>
    </row>
    <row r="14700" spans="11:17">
      <c r="K14700" s="68"/>
      <c r="M14700" s="93"/>
      <c r="N14700" s="79"/>
      <c r="P14700" s="68"/>
      <c r="Q14700" s="79"/>
    </row>
    <row r="14701" spans="11:17">
      <c r="K14701" s="68"/>
      <c r="M14701" s="93"/>
      <c r="N14701" s="79"/>
      <c r="P14701" s="68"/>
      <c r="Q14701" s="79"/>
    </row>
    <row r="14702" spans="11:17">
      <c r="K14702" s="68"/>
      <c r="M14702" s="93"/>
      <c r="N14702" s="79"/>
      <c r="P14702" s="68"/>
      <c r="Q14702" s="79"/>
    </row>
    <row r="14703" spans="11:17">
      <c r="K14703" s="68"/>
      <c r="M14703" s="93"/>
      <c r="N14703" s="79"/>
      <c r="P14703" s="68"/>
      <c r="Q14703" s="79"/>
    </row>
    <row r="14704" spans="11:17">
      <c r="K14704" s="68"/>
      <c r="M14704" s="93"/>
      <c r="N14704" s="79"/>
      <c r="P14704" s="68"/>
      <c r="Q14704" s="79"/>
    </row>
    <row r="14705" spans="11:17">
      <c r="K14705" s="68"/>
      <c r="M14705" s="93"/>
      <c r="N14705" s="79"/>
      <c r="P14705" s="68"/>
      <c r="Q14705" s="79"/>
    </row>
    <row r="14706" spans="11:17">
      <c r="K14706" s="68"/>
      <c r="M14706" s="93"/>
      <c r="N14706" s="79"/>
      <c r="P14706" s="68"/>
      <c r="Q14706" s="79"/>
    </row>
    <row r="14707" spans="11:17">
      <c r="K14707" s="68"/>
      <c r="M14707" s="93"/>
      <c r="N14707" s="79"/>
      <c r="P14707" s="68"/>
      <c r="Q14707" s="79"/>
    </row>
    <row r="14708" spans="11:17">
      <c r="K14708" s="68"/>
      <c r="M14708" s="93"/>
      <c r="N14708" s="79"/>
      <c r="P14708" s="68"/>
      <c r="Q14708" s="79"/>
    </row>
    <row r="14709" spans="11:17">
      <c r="K14709" s="68"/>
      <c r="M14709" s="93"/>
      <c r="N14709" s="79"/>
      <c r="P14709" s="68"/>
      <c r="Q14709" s="79"/>
    </row>
    <row r="14710" spans="11:17">
      <c r="K14710" s="68"/>
      <c r="M14710" s="93"/>
      <c r="N14710" s="79"/>
      <c r="P14710" s="68"/>
      <c r="Q14710" s="79"/>
    </row>
    <row r="14711" spans="11:17">
      <c r="K14711" s="68"/>
      <c r="M14711" s="93"/>
      <c r="N14711" s="79"/>
      <c r="P14711" s="68"/>
      <c r="Q14711" s="79"/>
    </row>
    <row r="14712" spans="11:17">
      <c r="K14712" s="68"/>
      <c r="M14712" s="93"/>
      <c r="N14712" s="79"/>
      <c r="P14712" s="68"/>
      <c r="Q14712" s="79"/>
    </row>
    <row r="14713" spans="11:17">
      <c r="K14713" s="68"/>
      <c r="M14713" s="93"/>
      <c r="N14713" s="79"/>
      <c r="P14713" s="68"/>
      <c r="Q14713" s="79"/>
    </row>
    <row r="14714" spans="11:17">
      <c r="K14714" s="68"/>
      <c r="M14714" s="93"/>
      <c r="N14714" s="79"/>
      <c r="P14714" s="68"/>
      <c r="Q14714" s="79"/>
    </row>
    <row r="14715" spans="11:17">
      <c r="K14715" s="68"/>
      <c r="M14715" s="93"/>
      <c r="N14715" s="79"/>
      <c r="P14715" s="68"/>
      <c r="Q14715" s="79"/>
    </row>
    <row r="14716" spans="11:17">
      <c r="K14716" s="68"/>
      <c r="M14716" s="93"/>
      <c r="N14716" s="79"/>
      <c r="P14716" s="68"/>
      <c r="Q14716" s="79"/>
    </row>
    <row r="14717" spans="11:17">
      <c r="K14717" s="68"/>
      <c r="M14717" s="93"/>
      <c r="N14717" s="79"/>
      <c r="P14717" s="68"/>
      <c r="Q14717" s="79"/>
    </row>
    <row r="14718" spans="11:17">
      <c r="K14718" s="68"/>
      <c r="M14718" s="93"/>
      <c r="N14718" s="79"/>
      <c r="P14718" s="68"/>
      <c r="Q14718" s="79"/>
    </row>
    <row r="14719" spans="11:17">
      <c r="K14719" s="68"/>
      <c r="M14719" s="93"/>
      <c r="N14719" s="79"/>
      <c r="P14719" s="68"/>
      <c r="Q14719" s="79"/>
    </row>
    <row r="14720" spans="11:17">
      <c r="K14720" s="68"/>
      <c r="M14720" s="93"/>
      <c r="N14720" s="79"/>
      <c r="P14720" s="68"/>
      <c r="Q14720" s="79"/>
    </row>
    <row r="14721" spans="11:17">
      <c r="K14721" s="68"/>
      <c r="M14721" s="93"/>
      <c r="N14721" s="79"/>
      <c r="P14721" s="68"/>
      <c r="Q14721" s="79"/>
    </row>
    <row r="14722" spans="11:17">
      <c r="K14722" s="68"/>
      <c r="M14722" s="93"/>
      <c r="N14722" s="79"/>
      <c r="P14722" s="68"/>
      <c r="Q14722" s="79"/>
    </row>
    <row r="14723" spans="11:17">
      <c r="K14723" s="68"/>
      <c r="M14723" s="93"/>
      <c r="N14723" s="79"/>
      <c r="P14723" s="68"/>
      <c r="Q14723" s="79"/>
    </row>
    <row r="14724" spans="11:17">
      <c r="K14724" s="68"/>
      <c r="M14724" s="93"/>
      <c r="N14724" s="79"/>
      <c r="P14724" s="68"/>
      <c r="Q14724" s="79"/>
    </row>
    <row r="14725" spans="11:17">
      <c r="K14725" s="68"/>
      <c r="M14725" s="93"/>
      <c r="N14725" s="79"/>
      <c r="P14725" s="68"/>
      <c r="Q14725" s="79"/>
    </row>
    <row r="14726" spans="11:17">
      <c r="K14726" s="68"/>
      <c r="M14726" s="93"/>
      <c r="N14726" s="79"/>
      <c r="P14726" s="68"/>
      <c r="Q14726" s="79"/>
    </row>
    <row r="14727" spans="11:17">
      <c r="K14727" s="68"/>
      <c r="M14727" s="93"/>
      <c r="N14727" s="79"/>
      <c r="P14727" s="68"/>
      <c r="Q14727" s="79"/>
    </row>
    <row r="14728" spans="11:17">
      <c r="K14728" s="68"/>
      <c r="M14728" s="93"/>
      <c r="N14728" s="79"/>
      <c r="P14728" s="68"/>
      <c r="Q14728" s="79"/>
    </row>
    <row r="14729" spans="11:17">
      <c r="K14729" s="68"/>
      <c r="M14729" s="93"/>
      <c r="N14729" s="79"/>
      <c r="P14729" s="68"/>
      <c r="Q14729" s="79"/>
    </row>
    <row r="14730" spans="11:17">
      <c r="K14730" s="68"/>
      <c r="M14730" s="93"/>
      <c r="N14730" s="79"/>
      <c r="P14730" s="68"/>
      <c r="Q14730" s="79"/>
    </row>
    <row r="14731" spans="11:17">
      <c r="K14731" s="68"/>
      <c r="M14731" s="93"/>
      <c r="N14731" s="79"/>
      <c r="P14731" s="68"/>
      <c r="Q14731" s="79"/>
    </row>
    <row r="14732" spans="11:17">
      <c r="K14732" s="68"/>
      <c r="M14732" s="93"/>
      <c r="N14732" s="79"/>
      <c r="P14732" s="68"/>
      <c r="Q14732" s="79"/>
    </row>
    <row r="14733" spans="11:17">
      <c r="K14733" s="68"/>
      <c r="M14733" s="93"/>
      <c r="N14733" s="79"/>
      <c r="P14733" s="68"/>
      <c r="Q14733" s="79"/>
    </row>
    <row r="14734" spans="11:17">
      <c r="K14734" s="68"/>
      <c r="M14734" s="93"/>
      <c r="N14734" s="79"/>
      <c r="P14734" s="68"/>
      <c r="Q14734" s="79"/>
    </row>
    <row r="14735" spans="11:17">
      <c r="K14735" s="68"/>
      <c r="M14735" s="93"/>
      <c r="N14735" s="79"/>
      <c r="P14735" s="68"/>
      <c r="Q14735" s="79"/>
    </row>
    <row r="14736" spans="11:17">
      <c r="K14736" s="68"/>
      <c r="M14736" s="93"/>
      <c r="N14736" s="79"/>
      <c r="P14736" s="68"/>
      <c r="Q14736" s="79"/>
    </row>
    <row r="14737" spans="11:17">
      <c r="K14737" s="68"/>
      <c r="M14737" s="93"/>
      <c r="N14737" s="79"/>
      <c r="P14737" s="68"/>
      <c r="Q14737" s="79"/>
    </row>
    <row r="14738" spans="11:17">
      <c r="K14738" s="68"/>
      <c r="M14738" s="93"/>
      <c r="N14738" s="79"/>
      <c r="P14738" s="68"/>
      <c r="Q14738" s="79"/>
    </row>
    <row r="14739" spans="11:17">
      <c r="K14739" s="68"/>
      <c r="M14739" s="93"/>
      <c r="N14739" s="79"/>
      <c r="P14739" s="68"/>
      <c r="Q14739" s="79"/>
    </row>
    <row r="14740" spans="11:17">
      <c r="K14740" s="68"/>
      <c r="M14740" s="93"/>
      <c r="N14740" s="79"/>
      <c r="P14740" s="68"/>
      <c r="Q14740" s="79"/>
    </row>
    <row r="14741" spans="11:17">
      <c r="K14741" s="68"/>
      <c r="M14741" s="93"/>
      <c r="N14741" s="79"/>
      <c r="P14741" s="68"/>
      <c r="Q14741" s="79"/>
    </row>
    <row r="14742" spans="11:17">
      <c r="K14742" s="68"/>
      <c r="M14742" s="93"/>
      <c r="N14742" s="79"/>
      <c r="P14742" s="68"/>
      <c r="Q14742" s="79"/>
    </row>
    <row r="14743" spans="11:17">
      <c r="K14743" s="68"/>
      <c r="M14743" s="93"/>
      <c r="N14743" s="79"/>
      <c r="P14743" s="68"/>
      <c r="Q14743" s="79"/>
    </row>
    <row r="14744" spans="11:17">
      <c r="K14744" s="68"/>
      <c r="M14744" s="93"/>
      <c r="N14744" s="79"/>
      <c r="P14744" s="68"/>
      <c r="Q14744" s="79"/>
    </row>
    <row r="14745" spans="11:17">
      <c r="K14745" s="68"/>
      <c r="M14745" s="93"/>
      <c r="N14745" s="79"/>
      <c r="P14745" s="68"/>
      <c r="Q14745" s="79"/>
    </row>
    <row r="14746" spans="11:17">
      <c r="K14746" s="68"/>
      <c r="M14746" s="93"/>
      <c r="N14746" s="79"/>
      <c r="P14746" s="68"/>
      <c r="Q14746" s="79"/>
    </row>
    <row r="14747" spans="11:17">
      <c r="K14747" s="68"/>
      <c r="M14747" s="93"/>
      <c r="N14747" s="79"/>
      <c r="P14747" s="68"/>
      <c r="Q14747" s="79"/>
    </row>
    <row r="14748" spans="11:17">
      <c r="K14748" s="68"/>
      <c r="M14748" s="93"/>
      <c r="N14748" s="79"/>
      <c r="P14748" s="68"/>
      <c r="Q14748" s="79"/>
    </row>
    <row r="14749" spans="11:17">
      <c r="K14749" s="68"/>
      <c r="M14749" s="93"/>
      <c r="N14749" s="79"/>
      <c r="P14749" s="68"/>
      <c r="Q14749" s="79"/>
    </row>
    <row r="14750" spans="11:17">
      <c r="K14750" s="68"/>
      <c r="M14750" s="93"/>
      <c r="N14750" s="79"/>
      <c r="P14750" s="68"/>
      <c r="Q14750" s="79"/>
    </row>
    <row r="14751" spans="11:17">
      <c r="K14751" s="68"/>
      <c r="M14751" s="93"/>
      <c r="N14751" s="79"/>
      <c r="P14751" s="68"/>
      <c r="Q14751" s="79"/>
    </row>
    <row r="14752" spans="11:17">
      <c r="K14752" s="68"/>
      <c r="M14752" s="93"/>
      <c r="N14752" s="79"/>
      <c r="P14752" s="68"/>
      <c r="Q14752" s="79"/>
    </row>
    <row r="14753" spans="11:17">
      <c r="K14753" s="68"/>
      <c r="M14753" s="93"/>
      <c r="N14753" s="79"/>
      <c r="P14753" s="68"/>
      <c r="Q14753" s="79"/>
    </row>
    <row r="14754" spans="11:17">
      <c r="K14754" s="68"/>
      <c r="M14754" s="93"/>
      <c r="N14754" s="79"/>
      <c r="P14754" s="68"/>
      <c r="Q14754" s="79"/>
    </row>
    <row r="14755" spans="11:17">
      <c r="K14755" s="68"/>
      <c r="M14755" s="93"/>
      <c r="N14755" s="79"/>
      <c r="P14755" s="68"/>
      <c r="Q14755" s="79"/>
    </row>
    <row r="14756" spans="11:17">
      <c r="K14756" s="68"/>
      <c r="M14756" s="93"/>
      <c r="N14756" s="79"/>
      <c r="P14756" s="68"/>
      <c r="Q14756" s="79"/>
    </row>
    <row r="14757" spans="11:17">
      <c r="K14757" s="68"/>
      <c r="M14757" s="93"/>
      <c r="N14757" s="79"/>
      <c r="P14757" s="68"/>
      <c r="Q14757" s="79"/>
    </row>
    <row r="14758" spans="11:17">
      <c r="K14758" s="68"/>
      <c r="M14758" s="93"/>
      <c r="N14758" s="79"/>
      <c r="P14758" s="68"/>
      <c r="Q14758" s="79"/>
    </row>
    <row r="14759" spans="11:17">
      <c r="K14759" s="68"/>
      <c r="M14759" s="93"/>
      <c r="N14759" s="79"/>
      <c r="P14759" s="68"/>
      <c r="Q14759" s="79"/>
    </row>
    <row r="14760" spans="11:17">
      <c r="K14760" s="68"/>
      <c r="M14760" s="93"/>
      <c r="N14760" s="79"/>
      <c r="P14760" s="68"/>
      <c r="Q14760" s="79"/>
    </row>
    <row r="14761" spans="11:17">
      <c r="K14761" s="68"/>
      <c r="M14761" s="93"/>
      <c r="N14761" s="79"/>
      <c r="P14761" s="68"/>
      <c r="Q14761" s="79"/>
    </row>
    <row r="14762" spans="11:17">
      <c r="K14762" s="68"/>
      <c r="M14762" s="93"/>
      <c r="N14762" s="79"/>
      <c r="P14762" s="68"/>
      <c r="Q14762" s="79"/>
    </row>
    <row r="14763" spans="11:17">
      <c r="K14763" s="68"/>
      <c r="M14763" s="93"/>
      <c r="N14763" s="79"/>
      <c r="P14763" s="68"/>
      <c r="Q14763" s="79"/>
    </row>
    <row r="14764" spans="11:17">
      <c r="K14764" s="68"/>
      <c r="M14764" s="93"/>
      <c r="N14764" s="79"/>
      <c r="P14764" s="68"/>
      <c r="Q14764" s="79"/>
    </row>
    <row r="14765" spans="11:17">
      <c r="K14765" s="68"/>
      <c r="M14765" s="93"/>
      <c r="N14765" s="79"/>
      <c r="P14765" s="68"/>
      <c r="Q14765" s="79"/>
    </row>
    <row r="14766" spans="11:17">
      <c r="K14766" s="68"/>
      <c r="M14766" s="93"/>
      <c r="N14766" s="79"/>
      <c r="P14766" s="68"/>
      <c r="Q14766" s="79"/>
    </row>
    <row r="14767" spans="11:17">
      <c r="K14767" s="68"/>
      <c r="M14767" s="93"/>
      <c r="N14767" s="79"/>
      <c r="P14767" s="68"/>
      <c r="Q14767" s="79"/>
    </row>
    <row r="14768" spans="11:17">
      <c r="K14768" s="68"/>
      <c r="M14768" s="93"/>
      <c r="N14768" s="79"/>
      <c r="P14768" s="68"/>
      <c r="Q14768" s="79"/>
    </row>
    <row r="14769" spans="11:17">
      <c r="K14769" s="68"/>
      <c r="M14769" s="93"/>
      <c r="N14769" s="79"/>
      <c r="P14769" s="68"/>
      <c r="Q14769" s="79"/>
    </row>
    <row r="14770" spans="11:17">
      <c r="K14770" s="68"/>
      <c r="M14770" s="93"/>
      <c r="N14770" s="79"/>
      <c r="P14770" s="68"/>
      <c r="Q14770" s="79"/>
    </row>
    <row r="14771" spans="11:17">
      <c r="K14771" s="68"/>
      <c r="M14771" s="93"/>
      <c r="N14771" s="79"/>
      <c r="P14771" s="68"/>
      <c r="Q14771" s="79"/>
    </row>
    <row r="14772" spans="11:17">
      <c r="K14772" s="68"/>
      <c r="M14772" s="93"/>
      <c r="N14772" s="79"/>
      <c r="P14772" s="68"/>
      <c r="Q14772" s="79"/>
    </row>
    <row r="14773" spans="11:17">
      <c r="K14773" s="68"/>
      <c r="M14773" s="93"/>
      <c r="N14773" s="79"/>
      <c r="P14773" s="68"/>
      <c r="Q14773" s="79"/>
    </row>
    <row r="14774" spans="11:17">
      <c r="K14774" s="68"/>
      <c r="M14774" s="93"/>
      <c r="N14774" s="79"/>
      <c r="P14774" s="68"/>
      <c r="Q14774" s="79"/>
    </row>
    <row r="14775" spans="11:17">
      <c r="K14775" s="68"/>
      <c r="M14775" s="93"/>
      <c r="N14775" s="79"/>
      <c r="P14775" s="68"/>
      <c r="Q14775" s="79"/>
    </row>
    <row r="14776" spans="11:17">
      <c r="K14776" s="68"/>
      <c r="M14776" s="93"/>
      <c r="N14776" s="79"/>
      <c r="P14776" s="68"/>
      <c r="Q14776" s="79"/>
    </row>
    <row r="14777" spans="11:17">
      <c r="K14777" s="68"/>
      <c r="M14777" s="93"/>
      <c r="N14777" s="79"/>
      <c r="P14777" s="68"/>
      <c r="Q14777" s="79"/>
    </row>
    <row r="14778" spans="11:17">
      <c r="K14778" s="68"/>
      <c r="M14778" s="93"/>
      <c r="N14778" s="79"/>
      <c r="P14778" s="68"/>
      <c r="Q14778" s="79"/>
    </row>
    <row r="14779" spans="11:17">
      <c r="K14779" s="68"/>
      <c r="M14779" s="93"/>
      <c r="N14779" s="79"/>
      <c r="P14779" s="68"/>
      <c r="Q14779" s="79"/>
    </row>
    <row r="14780" spans="11:17">
      <c r="K14780" s="68"/>
      <c r="M14780" s="93"/>
      <c r="N14780" s="79"/>
      <c r="P14780" s="68"/>
      <c r="Q14780" s="79"/>
    </row>
    <row r="14781" spans="11:17">
      <c r="K14781" s="68"/>
      <c r="M14781" s="93"/>
      <c r="N14781" s="79"/>
      <c r="P14781" s="68"/>
      <c r="Q14781" s="79"/>
    </row>
    <row r="14782" spans="11:17">
      <c r="K14782" s="68"/>
      <c r="M14782" s="93"/>
      <c r="N14782" s="79"/>
      <c r="P14782" s="68"/>
      <c r="Q14782" s="79"/>
    </row>
    <row r="14783" spans="11:17">
      <c r="K14783" s="68"/>
      <c r="M14783" s="93"/>
      <c r="N14783" s="79"/>
      <c r="P14783" s="68"/>
      <c r="Q14783" s="79"/>
    </row>
    <row r="14784" spans="11:17">
      <c r="K14784" s="68"/>
      <c r="M14784" s="93"/>
      <c r="N14784" s="79"/>
      <c r="P14784" s="68"/>
      <c r="Q14784" s="79"/>
    </row>
    <row r="14785" spans="11:17">
      <c r="K14785" s="68"/>
      <c r="M14785" s="93"/>
      <c r="N14785" s="79"/>
      <c r="P14785" s="68"/>
      <c r="Q14785" s="79"/>
    </row>
    <row r="14786" spans="11:17">
      <c r="K14786" s="68"/>
      <c r="M14786" s="93"/>
      <c r="N14786" s="79"/>
      <c r="P14786" s="68"/>
      <c r="Q14786" s="79"/>
    </row>
    <row r="14787" spans="11:17">
      <c r="K14787" s="68"/>
      <c r="M14787" s="93"/>
      <c r="N14787" s="79"/>
      <c r="P14787" s="68"/>
      <c r="Q14787" s="79"/>
    </row>
    <row r="14788" spans="11:17">
      <c r="K14788" s="68"/>
      <c r="M14788" s="93"/>
      <c r="N14788" s="79"/>
      <c r="P14788" s="68"/>
      <c r="Q14788" s="79"/>
    </row>
    <row r="14789" spans="11:17">
      <c r="K14789" s="68"/>
      <c r="M14789" s="93"/>
      <c r="N14789" s="79"/>
      <c r="P14789" s="68"/>
      <c r="Q14789" s="79"/>
    </row>
    <row r="14790" spans="11:17">
      <c r="K14790" s="68"/>
      <c r="M14790" s="93"/>
      <c r="N14790" s="79"/>
      <c r="P14790" s="68"/>
      <c r="Q14790" s="79"/>
    </row>
    <row r="14791" spans="11:17">
      <c r="K14791" s="68"/>
      <c r="M14791" s="93"/>
      <c r="N14791" s="79"/>
      <c r="P14791" s="68"/>
      <c r="Q14791" s="79"/>
    </row>
    <row r="14792" spans="11:17">
      <c r="K14792" s="68"/>
      <c r="M14792" s="93"/>
      <c r="N14792" s="79"/>
      <c r="P14792" s="68"/>
      <c r="Q14792" s="79"/>
    </row>
    <row r="14793" spans="11:17">
      <c r="K14793" s="68"/>
      <c r="M14793" s="93"/>
      <c r="N14793" s="79"/>
      <c r="P14793" s="68"/>
      <c r="Q14793" s="79"/>
    </row>
    <row r="14794" spans="11:17">
      <c r="K14794" s="68"/>
      <c r="M14794" s="93"/>
      <c r="N14794" s="79"/>
      <c r="P14794" s="68"/>
      <c r="Q14794" s="79"/>
    </row>
    <row r="14795" spans="11:17">
      <c r="K14795" s="68"/>
      <c r="M14795" s="93"/>
      <c r="N14795" s="79"/>
      <c r="P14795" s="68"/>
      <c r="Q14795" s="79"/>
    </row>
    <row r="14796" spans="11:17">
      <c r="K14796" s="68"/>
      <c r="M14796" s="93"/>
      <c r="N14796" s="79"/>
      <c r="P14796" s="68"/>
      <c r="Q14796" s="79"/>
    </row>
    <row r="14797" spans="11:17">
      <c r="K14797" s="68"/>
      <c r="M14797" s="93"/>
      <c r="N14797" s="79"/>
      <c r="P14797" s="68"/>
      <c r="Q14797" s="79"/>
    </row>
    <row r="14798" spans="11:17">
      <c r="K14798" s="68"/>
      <c r="M14798" s="93"/>
      <c r="N14798" s="79"/>
      <c r="P14798" s="68"/>
      <c r="Q14798" s="79"/>
    </row>
    <row r="14799" spans="11:17">
      <c r="K14799" s="68"/>
      <c r="M14799" s="93"/>
      <c r="N14799" s="79"/>
      <c r="P14799" s="68"/>
      <c r="Q14799" s="79"/>
    </row>
    <row r="14800" spans="11:17">
      <c r="K14800" s="68"/>
      <c r="M14800" s="93"/>
      <c r="N14800" s="79"/>
      <c r="P14800" s="68"/>
      <c r="Q14800" s="79"/>
    </row>
    <row r="14801" spans="11:17">
      <c r="K14801" s="68"/>
      <c r="M14801" s="93"/>
      <c r="N14801" s="79"/>
      <c r="P14801" s="68"/>
      <c r="Q14801" s="79"/>
    </row>
    <row r="14802" spans="11:17">
      <c r="K14802" s="68"/>
      <c r="M14802" s="93"/>
      <c r="N14802" s="79"/>
      <c r="P14802" s="68"/>
      <c r="Q14802" s="79"/>
    </row>
    <row r="14803" spans="11:17">
      <c r="K14803" s="68"/>
      <c r="M14803" s="93"/>
      <c r="N14803" s="79"/>
      <c r="P14803" s="68"/>
      <c r="Q14803" s="79"/>
    </row>
    <row r="14804" spans="11:17">
      <c r="K14804" s="68"/>
      <c r="M14804" s="93"/>
      <c r="N14804" s="79"/>
      <c r="P14804" s="68"/>
      <c r="Q14804" s="79"/>
    </row>
    <row r="14805" spans="11:17">
      <c r="K14805" s="68"/>
      <c r="M14805" s="93"/>
      <c r="N14805" s="79"/>
      <c r="P14805" s="68"/>
      <c r="Q14805" s="79"/>
    </row>
    <row r="14806" spans="11:17">
      <c r="K14806" s="68"/>
      <c r="M14806" s="93"/>
      <c r="N14806" s="79"/>
      <c r="P14806" s="68"/>
      <c r="Q14806" s="79"/>
    </row>
    <row r="14807" spans="11:17">
      <c r="K14807" s="68"/>
      <c r="M14807" s="93"/>
      <c r="N14807" s="79"/>
      <c r="P14807" s="68"/>
      <c r="Q14807" s="79"/>
    </row>
    <row r="14808" spans="11:17">
      <c r="K14808" s="68"/>
      <c r="M14808" s="93"/>
      <c r="N14808" s="79"/>
      <c r="P14808" s="68"/>
      <c r="Q14808" s="79"/>
    </row>
    <row r="14809" spans="11:17">
      <c r="K14809" s="68"/>
      <c r="M14809" s="93"/>
      <c r="N14809" s="79"/>
      <c r="P14809" s="68"/>
      <c r="Q14809" s="79"/>
    </row>
    <row r="14810" spans="11:17">
      <c r="K14810" s="68"/>
      <c r="M14810" s="93"/>
      <c r="N14810" s="79"/>
      <c r="P14810" s="68"/>
      <c r="Q14810" s="79"/>
    </row>
    <row r="14811" spans="11:17">
      <c r="K14811" s="68"/>
      <c r="M14811" s="93"/>
      <c r="N14811" s="79"/>
      <c r="P14811" s="68"/>
      <c r="Q14811" s="79"/>
    </row>
    <row r="14812" spans="11:17">
      <c r="K14812" s="68"/>
      <c r="M14812" s="93"/>
      <c r="N14812" s="79"/>
      <c r="P14812" s="68"/>
      <c r="Q14812" s="79"/>
    </row>
    <row r="14813" spans="11:17">
      <c r="K14813" s="68"/>
      <c r="M14813" s="93"/>
      <c r="N14813" s="79"/>
      <c r="P14813" s="68"/>
      <c r="Q14813" s="79"/>
    </row>
    <row r="14814" spans="11:17">
      <c r="K14814" s="68"/>
      <c r="M14814" s="93"/>
      <c r="N14814" s="79"/>
      <c r="P14814" s="68"/>
      <c r="Q14814" s="79"/>
    </row>
    <row r="14815" spans="11:17">
      <c r="K14815" s="68"/>
      <c r="M14815" s="93"/>
      <c r="N14815" s="79"/>
      <c r="P14815" s="68"/>
      <c r="Q14815" s="79"/>
    </row>
    <row r="14816" spans="11:17">
      <c r="K14816" s="68"/>
      <c r="M14816" s="93"/>
      <c r="N14816" s="79"/>
      <c r="P14816" s="68"/>
      <c r="Q14816" s="79"/>
    </row>
    <row r="14817" spans="11:17">
      <c r="K14817" s="68"/>
      <c r="M14817" s="93"/>
      <c r="N14817" s="79"/>
      <c r="P14817" s="68"/>
      <c r="Q14817" s="79"/>
    </row>
    <row r="14818" spans="11:17">
      <c r="K14818" s="68"/>
      <c r="M14818" s="93"/>
      <c r="N14818" s="79"/>
      <c r="P14818" s="68"/>
      <c r="Q14818" s="79"/>
    </row>
    <row r="14819" spans="11:17">
      <c r="K14819" s="68"/>
      <c r="M14819" s="93"/>
      <c r="N14819" s="79"/>
      <c r="P14819" s="68"/>
      <c r="Q14819" s="79"/>
    </row>
    <row r="14820" spans="11:17">
      <c r="K14820" s="68"/>
      <c r="M14820" s="93"/>
      <c r="N14820" s="79"/>
      <c r="P14820" s="68"/>
      <c r="Q14820" s="79"/>
    </row>
    <row r="14821" spans="11:17">
      <c r="K14821" s="68"/>
      <c r="M14821" s="93"/>
      <c r="N14821" s="79"/>
      <c r="P14821" s="68"/>
      <c r="Q14821" s="79"/>
    </row>
    <row r="14822" spans="11:17">
      <c r="K14822" s="68"/>
      <c r="M14822" s="93"/>
      <c r="N14822" s="79"/>
      <c r="P14822" s="68"/>
      <c r="Q14822" s="79"/>
    </row>
    <row r="14823" spans="11:17">
      <c r="K14823" s="68"/>
      <c r="M14823" s="93"/>
      <c r="N14823" s="79"/>
      <c r="P14823" s="68"/>
      <c r="Q14823" s="79"/>
    </row>
    <row r="14824" spans="11:17">
      <c r="K14824" s="68"/>
      <c r="M14824" s="93"/>
      <c r="N14824" s="79"/>
      <c r="P14824" s="68"/>
      <c r="Q14824" s="79"/>
    </row>
    <row r="14825" spans="11:17">
      <c r="K14825" s="68"/>
      <c r="M14825" s="93"/>
      <c r="N14825" s="79"/>
      <c r="P14825" s="68"/>
      <c r="Q14825" s="79"/>
    </row>
    <row r="14826" spans="11:17">
      <c r="K14826" s="68"/>
      <c r="M14826" s="93"/>
      <c r="N14826" s="79"/>
      <c r="P14826" s="68"/>
      <c r="Q14826" s="79"/>
    </row>
    <row r="14827" spans="11:17">
      <c r="K14827" s="68"/>
      <c r="M14827" s="93"/>
      <c r="N14827" s="79"/>
      <c r="P14827" s="68"/>
      <c r="Q14827" s="79"/>
    </row>
    <row r="14828" spans="11:17">
      <c r="K14828" s="68"/>
      <c r="M14828" s="93"/>
      <c r="N14828" s="79"/>
      <c r="P14828" s="68"/>
      <c r="Q14828" s="79"/>
    </row>
    <row r="14829" spans="11:17">
      <c r="K14829" s="68"/>
      <c r="M14829" s="93"/>
      <c r="N14829" s="79"/>
      <c r="P14829" s="68"/>
      <c r="Q14829" s="79"/>
    </row>
    <row r="14830" spans="11:17">
      <c r="K14830" s="68"/>
      <c r="M14830" s="93"/>
      <c r="N14830" s="79"/>
      <c r="P14830" s="68"/>
      <c r="Q14830" s="79"/>
    </row>
    <row r="14831" spans="11:17">
      <c r="K14831" s="68"/>
      <c r="M14831" s="93"/>
      <c r="N14831" s="79"/>
      <c r="P14831" s="68"/>
      <c r="Q14831" s="79"/>
    </row>
    <row r="14832" spans="11:17">
      <c r="K14832" s="68"/>
      <c r="M14832" s="93"/>
      <c r="N14832" s="79"/>
      <c r="P14832" s="68"/>
      <c r="Q14832" s="79"/>
    </row>
    <row r="14833" spans="11:17">
      <c r="K14833" s="68"/>
      <c r="M14833" s="93"/>
      <c r="N14833" s="79"/>
      <c r="P14833" s="68"/>
      <c r="Q14833" s="79"/>
    </row>
    <row r="14834" spans="11:17">
      <c r="K14834" s="68"/>
      <c r="M14834" s="93"/>
      <c r="N14834" s="79"/>
      <c r="P14834" s="68"/>
      <c r="Q14834" s="79"/>
    </row>
    <row r="14835" spans="11:17">
      <c r="K14835" s="68"/>
      <c r="M14835" s="93"/>
      <c r="N14835" s="79"/>
      <c r="P14835" s="68"/>
      <c r="Q14835" s="79"/>
    </row>
    <row r="14836" spans="11:17">
      <c r="K14836" s="68"/>
      <c r="M14836" s="93"/>
      <c r="N14836" s="79"/>
      <c r="P14836" s="68"/>
      <c r="Q14836" s="79"/>
    </row>
    <row r="14837" spans="11:17">
      <c r="K14837" s="68"/>
      <c r="M14837" s="93"/>
      <c r="N14837" s="79"/>
      <c r="P14837" s="68"/>
      <c r="Q14837" s="79"/>
    </row>
    <row r="14838" spans="11:17">
      <c r="K14838" s="68"/>
      <c r="M14838" s="93"/>
      <c r="N14838" s="79"/>
      <c r="P14838" s="68"/>
      <c r="Q14838" s="79"/>
    </row>
    <row r="14839" spans="11:17">
      <c r="K14839" s="68"/>
      <c r="M14839" s="93"/>
      <c r="N14839" s="79"/>
      <c r="P14839" s="68"/>
      <c r="Q14839" s="79"/>
    </row>
    <row r="14840" spans="11:17">
      <c r="K14840" s="68"/>
      <c r="M14840" s="93"/>
      <c r="N14840" s="79"/>
      <c r="P14840" s="68"/>
      <c r="Q14840" s="79"/>
    </row>
    <row r="14841" spans="11:17">
      <c r="K14841" s="68"/>
      <c r="M14841" s="93"/>
      <c r="N14841" s="79"/>
      <c r="P14841" s="68"/>
      <c r="Q14841" s="79"/>
    </row>
    <row r="14842" spans="11:17">
      <c r="K14842" s="68"/>
      <c r="M14842" s="93"/>
      <c r="N14842" s="79"/>
      <c r="P14842" s="68"/>
      <c r="Q14842" s="79"/>
    </row>
    <row r="14843" spans="11:17">
      <c r="K14843" s="68"/>
      <c r="M14843" s="93"/>
      <c r="N14843" s="79"/>
      <c r="P14843" s="68"/>
      <c r="Q14843" s="79"/>
    </row>
    <row r="14844" spans="11:17">
      <c r="K14844" s="68"/>
      <c r="M14844" s="93"/>
      <c r="N14844" s="79"/>
      <c r="P14844" s="68"/>
      <c r="Q14844" s="79"/>
    </row>
    <row r="14845" spans="11:17">
      <c r="K14845" s="68"/>
      <c r="M14845" s="93"/>
      <c r="N14845" s="79"/>
      <c r="P14845" s="68"/>
      <c r="Q14845" s="79"/>
    </row>
    <row r="14846" spans="11:17">
      <c r="K14846" s="68"/>
      <c r="M14846" s="93"/>
      <c r="N14846" s="79"/>
      <c r="P14846" s="68"/>
      <c r="Q14846" s="79"/>
    </row>
    <row r="14847" spans="11:17">
      <c r="K14847" s="68"/>
      <c r="M14847" s="93"/>
      <c r="N14847" s="79"/>
      <c r="P14847" s="68"/>
      <c r="Q14847" s="79"/>
    </row>
    <row r="14848" spans="11:17">
      <c r="K14848" s="68"/>
      <c r="M14848" s="93"/>
      <c r="N14848" s="79"/>
      <c r="P14848" s="68"/>
      <c r="Q14848" s="79"/>
    </row>
    <row r="14849" spans="11:17">
      <c r="K14849" s="68"/>
      <c r="M14849" s="93"/>
      <c r="N14849" s="79"/>
      <c r="P14849" s="68"/>
      <c r="Q14849" s="79"/>
    </row>
    <row r="14850" spans="11:17">
      <c r="K14850" s="68"/>
      <c r="M14850" s="93"/>
      <c r="N14850" s="79"/>
      <c r="P14850" s="68"/>
      <c r="Q14850" s="79"/>
    </row>
    <row r="14851" spans="11:17">
      <c r="K14851" s="68"/>
      <c r="M14851" s="93"/>
      <c r="N14851" s="79"/>
      <c r="P14851" s="68"/>
      <c r="Q14851" s="79"/>
    </row>
    <row r="14852" spans="11:17">
      <c r="K14852" s="68"/>
      <c r="M14852" s="93"/>
      <c r="N14852" s="79"/>
      <c r="P14852" s="68"/>
      <c r="Q14852" s="79"/>
    </row>
    <row r="14853" spans="11:17">
      <c r="K14853" s="68"/>
      <c r="M14853" s="93"/>
      <c r="N14853" s="79"/>
      <c r="P14853" s="68"/>
      <c r="Q14853" s="79"/>
    </row>
    <row r="14854" spans="11:17">
      <c r="K14854" s="68"/>
      <c r="M14854" s="93"/>
      <c r="N14854" s="79"/>
      <c r="P14854" s="68"/>
      <c r="Q14854" s="79"/>
    </row>
    <row r="14855" spans="11:17">
      <c r="K14855" s="68"/>
      <c r="M14855" s="93"/>
      <c r="N14855" s="79"/>
      <c r="P14855" s="68"/>
      <c r="Q14855" s="79"/>
    </row>
    <row r="14856" spans="11:17">
      <c r="K14856" s="68"/>
      <c r="M14856" s="93"/>
      <c r="N14856" s="79"/>
      <c r="P14856" s="68"/>
      <c r="Q14856" s="79"/>
    </row>
    <row r="14857" spans="11:17">
      <c r="K14857" s="68"/>
      <c r="M14857" s="93"/>
      <c r="N14857" s="79"/>
      <c r="P14857" s="68"/>
      <c r="Q14857" s="79"/>
    </row>
    <row r="14858" spans="11:17">
      <c r="K14858" s="68"/>
      <c r="M14858" s="93"/>
      <c r="N14858" s="79"/>
      <c r="P14858" s="68"/>
      <c r="Q14858" s="79"/>
    </row>
    <row r="14859" spans="11:17">
      <c r="K14859" s="68"/>
      <c r="M14859" s="93"/>
      <c r="N14859" s="79"/>
      <c r="P14859" s="68"/>
      <c r="Q14859" s="79"/>
    </row>
    <row r="14860" spans="11:17">
      <c r="K14860" s="68"/>
      <c r="M14860" s="93"/>
      <c r="N14860" s="79"/>
      <c r="P14860" s="68"/>
      <c r="Q14860" s="79"/>
    </row>
    <row r="14861" spans="11:17">
      <c r="K14861" s="68"/>
      <c r="M14861" s="93"/>
      <c r="N14861" s="79"/>
      <c r="P14861" s="68"/>
      <c r="Q14861" s="79"/>
    </row>
    <row r="14862" spans="11:17">
      <c r="K14862" s="68"/>
      <c r="M14862" s="93"/>
      <c r="N14862" s="79"/>
      <c r="P14862" s="68"/>
      <c r="Q14862" s="79"/>
    </row>
    <row r="14863" spans="11:17">
      <c r="K14863" s="68"/>
      <c r="M14863" s="93"/>
      <c r="N14863" s="79"/>
      <c r="P14863" s="68"/>
      <c r="Q14863" s="79"/>
    </row>
    <row r="14864" spans="11:17">
      <c r="K14864" s="68"/>
      <c r="M14864" s="93"/>
      <c r="N14864" s="79"/>
      <c r="P14864" s="68"/>
      <c r="Q14864" s="79"/>
    </row>
    <row r="14865" spans="11:17">
      <c r="K14865" s="68"/>
      <c r="M14865" s="93"/>
      <c r="N14865" s="79"/>
      <c r="P14865" s="68"/>
      <c r="Q14865" s="79"/>
    </row>
    <row r="14866" spans="11:17">
      <c r="K14866" s="68"/>
      <c r="M14866" s="93"/>
      <c r="N14866" s="79"/>
      <c r="P14866" s="68"/>
      <c r="Q14866" s="79"/>
    </row>
    <row r="14867" spans="11:17">
      <c r="K14867" s="68"/>
      <c r="M14867" s="93"/>
      <c r="N14867" s="79"/>
      <c r="P14867" s="68"/>
      <c r="Q14867" s="79"/>
    </row>
    <row r="14868" spans="11:17">
      <c r="K14868" s="68"/>
      <c r="M14868" s="93"/>
      <c r="N14868" s="79"/>
      <c r="P14868" s="68"/>
      <c r="Q14868" s="79"/>
    </row>
    <row r="14869" spans="11:17">
      <c r="K14869" s="68"/>
      <c r="M14869" s="93"/>
      <c r="N14869" s="79"/>
      <c r="P14869" s="68"/>
      <c r="Q14869" s="79"/>
    </row>
    <row r="14870" spans="11:17">
      <c r="K14870" s="68"/>
      <c r="M14870" s="93"/>
      <c r="N14870" s="79"/>
      <c r="P14870" s="68"/>
      <c r="Q14870" s="79"/>
    </row>
    <row r="14871" spans="11:17">
      <c r="K14871" s="68"/>
      <c r="M14871" s="93"/>
      <c r="N14871" s="79"/>
      <c r="P14871" s="68"/>
      <c r="Q14871" s="79"/>
    </row>
    <row r="14872" spans="11:17">
      <c r="K14872" s="68"/>
      <c r="M14872" s="93"/>
      <c r="N14872" s="79"/>
      <c r="P14872" s="68"/>
      <c r="Q14872" s="79"/>
    </row>
    <row r="14873" spans="11:17">
      <c r="K14873" s="68"/>
      <c r="M14873" s="93"/>
      <c r="N14873" s="79"/>
      <c r="P14873" s="68"/>
      <c r="Q14873" s="79"/>
    </row>
    <row r="14874" spans="11:17">
      <c r="K14874" s="68"/>
      <c r="M14874" s="93"/>
      <c r="N14874" s="79"/>
      <c r="P14874" s="68"/>
      <c r="Q14874" s="79"/>
    </row>
    <row r="14875" spans="11:17">
      <c r="K14875" s="68"/>
      <c r="M14875" s="93"/>
      <c r="N14875" s="79"/>
      <c r="P14875" s="68"/>
      <c r="Q14875" s="79"/>
    </row>
    <row r="14876" spans="11:17">
      <c r="K14876" s="68"/>
      <c r="M14876" s="93"/>
      <c r="N14876" s="79"/>
      <c r="P14876" s="68"/>
      <c r="Q14876" s="79"/>
    </row>
    <row r="14877" spans="11:17">
      <c r="K14877" s="68"/>
      <c r="M14877" s="93"/>
      <c r="N14877" s="79"/>
      <c r="P14877" s="68"/>
      <c r="Q14877" s="79"/>
    </row>
    <row r="14878" spans="11:17">
      <c r="K14878" s="68"/>
      <c r="M14878" s="93"/>
      <c r="N14878" s="79"/>
      <c r="P14878" s="68"/>
      <c r="Q14878" s="79"/>
    </row>
    <row r="14879" spans="11:17">
      <c r="K14879" s="68"/>
      <c r="M14879" s="93"/>
      <c r="N14879" s="79"/>
      <c r="P14879" s="68"/>
      <c r="Q14879" s="79"/>
    </row>
    <row r="14880" spans="11:17">
      <c r="K14880" s="68"/>
      <c r="M14880" s="93"/>
      <c r="N14880" s="79"/>
      <c r="P14880" s="68"/>
      <c r="Q14880" s="79"/>
    </row>
    <row r="14881" spans="11:17">
      <c r="K14881" s="68"/>
      <c r="M14881" s="93"/>
      <c r="N14881" s="79"/>
      <c r="P14881" s="68"/>
      <c r="Q14881" s="79"/>
    </row>
    <row r="14882" spans="11:17">
      <c r="K14882" s="68"/>
      <c r="M14882" s="93"/>
      <c r="N14882" s="79"/>
      <c r="P14882" s="68"/>
      <c r="Q14882" s="79"/>
    </row>
    <row r="14883" spans="11:17">
      <c r="K14883" s="68"/>
      <c r="M14883" s="93"/>
      <c r="N14883" s="79"/>
      <c r="P14883" s="68"/>
      <c r="Q14883" s="79"/>
    </row>
    <row r="14884" spans="11:17">
      <c r="K14884" s="68"/>
      <c r="M14884" s="93"/>
      <c r="N14884" s="79"/>
      <c r="P14884" s="68"/>
      <c r="Q14884" s="79"/>
    </row>
    <row r="14885" spans="11:17">
      <c r="K14885" s="68"/>
      <c r="M14885" s="93"/>
      <c r="N14885" s="79"/>
      <c r="P14885" s="68"/>
      <c r="Q14885" s="79"/>
    </row>
    <row r="14886" spans="11:17">
      <c r="K14886" s="68"/>
      <c r="M14886" s="93"/>
      <c r="N14886" s="79"/>
      <c r="P14886" s="68"/>
      <c r="Q14886" s="79"/>
    </row>
    <row r="14887" spans="11:17">
      <c r="K14887" s="68"/>
      <c r="M14887" s="93"/>
      <c r="N14887" s="79"/>
      <c r="P14887" s="68"/>
      <c r="Q14887" s="79"/>
    </row>
    <row r="14888" spans="11:17">
      <c r="K14888" s="68"/>
      <c r="M14888" s="93"/>
      <c r="N14888" s="79"/>
      <c r="P14888" s="68"/>
      <c r="Q14888" s="79"/>
    </row>
    <row r="14889" spans="11:17">
      <c r="K14889" s="68"/>
      <c r="M14889" s="93"/>
      <c r="N14889" s="79"/>
      <c r="P14889" s="68"/>
      <c r="Q14889" s="79"/>
    </row>
    <row r="14890" spans="11:17">
      <c r="K14890" s="68"/>
      <c r="M14890" s="93"/>
      <c r="N14890" s="79"/>
      <c r="P14890" s="68"/>
      <c r="Q14890" s="79"/>
    </row>
    <row r="14891" spans="11:17">
      <c r="K14891" s="68"/>
      <c r="M14891" s="93"/>
      <c r="N14891" s="79"/>
      <c r="P14891" s="68"/>
      <c r="Q14891" s="79"/>
    </row>
    <row r="14892" spans="11:17">
      <c r="K14892" s="68"/>
      <c r="M14892" s="93"/>
      <c r="N14892" s="79"/>
      <c r="P14892" s="68"/>
      <c r="Q14892" s="79"/>
    </row>
    <row r="14893" spans="11:17">
      <c r="K14893" s="68"/>
      <c r="M14893" s="93"/>
      <c r="N14893" s="79"/>
      <c r="P14893" s="68"/>
      <c r="Q14893" s="79"/>
    </row>
    <row r="14894" spans="11:17">
      <c r="K14894" s="68"/>
      <c r="M14894" s="93"/>
      <c r="N14894" s="79"/>
      <c r="P14894" s="68"/>
      <c r="Q14894" s="79"/>
    </row>
    <row r="14895" spans="11:17">
      <c r="K14895" s="68"/>
      <c r="M14895" s="93"/>
      <c r="N14895" s="79"/>
      <c r="P14895" s="68"/>
      <c r="Q14895" s="79"/>
    </row>
    <row r="14896" spans="11:17">
      <c r="K14896" s="68"/>
      <c r="M14896" s="93"/>
      <c r="N14896" s="79"/>
      <c r="P14896" s="68"/>
      <c r="Q14896" s="79"/>
    </row>
    <row r="14897" spans="11:17">
      <c r="K14897" s="68"/>
      <c r="M14897" s="93"/>
      <c r="N14897" s="79"/>
      <c r="P14897" s="68"/>
      <c r="Q14897" s="79"/>
    </row>
    <row r="14898" spans="11:17">
      <c r="K14898" s="68"/>
      <c r="M14898" s="93"/>
      <c r="N14898" s="79"/>
      <c r="P14898" s="68"/>
      <c r="Q14898" s="79"/>
    </row>
    <row r="14899" spans="11:17">
      <c r="K14899" s="68"/>
      <c r="M14899" s="93"/>
      <c r="N14899" s="79"/>
      <c r="P14899" s="68"/>
      <c r="Q14899" s="79"/>
    </row>
    <row r="14900" spans="11:17">
      <c r="K14900" s="68"/>
      <c r="M14900" s="93"/>
      <c r="N14900" s="79"/>
      <c r="P14900" s="68"/>
      <c r="Q14900" s="79"/>
    </row>
    <row r="14901" spans="11:17">
      <c r="K14901" s="68"/>
      <c r="M14901" s="93"/>
      <c r="N14901" s="79"/>
      <c r="P14901" s="68"/>
      <c r="Q14901" s="79"/>
    </row>
    <row r="14902" spans="11:17">
      <c r="K14902" s="68"/>
      <c r="M14902" s="93"/>
      <c r="N14902" s="79"/>
      <c r="P14902" s="68"/>
      <c r="Q14902" s="79"/>
    </row>
    <row r="14903" spans="11:17">
      <c r="K14903" s="68"/>
      <c r="M14903" s="93"/>
      <c r="N14903" s="79"/>
      <c r="P14903" s="68"/>
      <c r="Q14903" s="79"/>
    </row>
    <row r="14904" spans="11:17">
      <c r="K14904" s="68"/>
      <c r="M14904" s="93"/>
      <c r="N14904" s="79"/>
      <c r="P14904" s="68"/>
      <c r="Q14904" s="79"/>
    </row>
    <row r="14905" spans="11:17">
      <c r="K14905" s="68"/>
      <c r="M14905" s="93"/>
      <c r="N14905" s="79"/>
      <c r="P14905" s="68"/>
      <c r="Q14905" s="79"/>
    </row>
    <row r="14906" spans="11:17">
      <c r="K14906" s="68"/>
      <c r="M14906" s="93"/>
      <c r="N14906" s="79"/>
      <c r="P14906" s="68"/>
      <c r="Q14906" s="79"/>
    </row>
    <row r="14907" spans="11:17">
      <c r="K14907" s="68"/>
      <c r="M14907" s="93"/>
      <c r="N14907" s="79"/>
      <c r="P14907" s="68"/>
      <c r="Q14907" s="79"/>
    </row>
    <row r="14908" spans="11:17">
      <c r="K14908" s="68"/>
      <c r="M14908" s="93"/>
      <c r="N14908" s="79"/>
      <c r="P14908" s="68"/>
      <c r="Q14908" s="79"/>
    </row>
    <row r="14909" spans="11:17">
      <c r="K14909" s="68"/>
      <c r="M14909" s="93"/>
      <c r="N14909" s="79"/>
      <c r="P14909" s="68"/>
      <c r="Q14909" s="79"/>
    </row>
    <row r="14910" spans="11:17">
      <c r="K14910" s="68"/>
      <c r="M14910" s="93"/>
      <c r="N14910" s="79"/>
      <c r="P14910" s="68"/>
      <c r="Q14910" s="79"/>
    </row>
    <row r="14911" spans="11:17">
      <c r="K14911" s="68"/>
      <c r="M14911" s="93"/>
      <c r="N14911" s="79"/>
      <c r="P14911" s="68"/>
      <c r="Q14911" s="79"/>
    </row>
    <row r="14912" spans="11:17">
      <c r="K14912" s="68"/>
      <c r="M14912" s="93"/>
      <c r="N14912" s="79"/>
      <c r="P14912" s="68"/>
      <c r="Q14912" s="79"/>
    </row>
    <row r="14913" spans="11:17">
      <c r="K14913" s="68"/>
      <c r="M14913" s="93"/>
      <c r="N14913" s="79"/>
      <c r="P14913" s="68"/>
      <c r="Q14913" s="79"/>
    </row>
    <row r="14914" spans="11:17">
      <c r="K14914" s="68"/>
      <c r="M14914" s="93"/>
      <c r="N14914" s="79"/>
      <c r="P14914" s="68"/>
      <c r="Q14914" s="79"/>
    </row>
    <row r="14915" spans="11:17">
      <c r="K14915" s="68"/>
      <c r="M14915" s="93"/>
      <c r="N14915" s="79"/>
      <c r="P14915" s="68"/>
      <c r="Q14915" s="79"/>
    </row>
    <row r="14916" spans="11:17">
      <c r="K14916" s="68"/>
      <c r="M14916" s="93"/>
      <c r="N14916" s="79"/>
      <c r="P14916" s="68"/>
      <c r="Q14916" s="79"/>
    </row>
    <row r="14917" spans="11:17">
      <c r="K14917" s="68"/>
      <c r="M14917" s="93"/>
      <c r="N14917" s="79"/>
      <c r="P14917" s="68"/>
      <c r="Q14917" s="79"/>
    </row>
    <row r="14918" spans="11:17">
      <c r="K14918" s="68"/>
      <c r="M14918" s="93"/>
      <c r="N14918" s="79"/>
      <c r="P14918" s="68"/>
      <c r="Q14918" s="79"/>
    </row>
    <row r="14919" spans="11:17">
      <c r="K14919" s="68"/>
      <c r="M14919" s="93"/>
      <c r="N14919" s="79"/>
      <c r="P14919" s="68"/>
      <c r="Q14919" s="79"/>
    </row>
    <row r="14920" spans="11:17">
      <c r="K14920" s="68"/>
      <c r="M14920" s="93"/>
      <c r="N14920" s="79"/>
      <c r="P14920" s="68"/>
      <c r="Q14920" s="79"/>
    </row>
    <row r="14921" spans="11:17">
      <c r="K14921" s="68"/>
      <c r="M14921" s="93"/>
      <c r="N14921" s="79"/>
      <c r="P14921" s="68"/>
      <c r="Q14921" s="79"/>
    </row>
    <row r="14922" spans="11:17">
      <c r="K14922" s="68"/>
      <c r="M14922" s="93"/>
      <c r="N14922" s="79"/>
      <c r="P14922" s="68"/>
      <c r="Q14922" s="79"/>
    </row>
    <row r="14923" spans="11:17">
      <c r="K14923" s="68"/>
      <c r="M14923" s="93"/>
      <c r="N14923" s="79"/>
      <c r="P14923" s="68"/>
      <c r="Q14923" s="79"/>
    </row>
    <row r="14924" spans="11:17">
      <c r="K14924" s="68"/>
      <c r="M14924" s="93"/>
      <c r="N14924" s="79"/>
      <c r="P14924" s="68"/>
      <c r="Q14924" s="79"/>
    </row>
    <row r="14925" spans="11:17">
      <c r="K14925" s="68"/>
      <c r="M14925" s="93"/>
      <c r="N14925" s="79"/>
      <c r="P14925" s="68"/>
      <c r="Q14925" s="79"/>
    </row>
    <row r="14926" spans="11:17">
      <c r="K14926" s="68"/>
      <c r="M14926" s="93"/>
      <c r="N14926" s="79"/>
      <c r="P14926" s="68"/>
      <c r="Q14926" s="79"/>
    </row>
    <row r="14927" spans="11:17">
      <c r="K14927" s="68"/>
      <c r="M14927" s="93"/>
      <c r="N14927" s="79"/>
      <c r="P14927" s="68"/>
      <c r="Q14927" s="79"/>
    </row>
    <row r="14928" spans="11:17">
      <c r="K14928" s="68"/>
      <c r="M14928" s="93"/>
      <c r="N14928" s="79"/>
      <c r="P14928" s="68"/>
      <c r="Q14928" s="79"/>
    </row>
    <row r="14929" spans="11:17">
      <c r="K14929" s="68"/>
      <c r="M14929" s="93"/>
      <c r="N14929" s="79"/>
      <c r="P14929" s="68"/>
      <c r="Q14929" s="79"/>
    </row>
    <row r="14930" spans="11:17">
      <c r="K14930" s="68"/>
      <c r="M14930" s="93"/>
      <c r="N14930" s="79"/>
      <c r="P14930" s="68"/>
      <c r="Q14930" s="79"/>
    </row>
    <row r="14931" spans="11:17">
      <c r="K14931" s="68"/>
      <c r="M14931" s="93"/>
      <c r="N14931" s="79"/>
      <c r="P14931" s="68"/>
      <c r="Q14931" s="79"/>
    </row>
    <row r="14932" spans="11:17">
      <c r="K14932" s="68"/>
      <c r="M14932" s="93"/>
      <c r="N14932" s="79"/>
      <c r="P14932" s="68"/>
      <c r="Q14932" s="79"/>
    </row>
    <row r="14933" spans="11:17">
      <c r="K14933" s="68"/>
      <c r="M14933" s="93"/>
      <c r="N14933" s="79"/>
      <c r="P14933" s="68"/>
      <c r="Q14933" s="79"/>
    </row>
    <row r="14934" spans="11:17">
      <c r="K14934" s="68"/>
      <c r="M14934" s="93"/>
      <c r="N14934" s="79"/>
      <c r="P14934" s="68"/>
      <c r="Q14934" s="79"/>
    </row>
    <row r="14935" spans="11:17">
      <c r="K14935" s="68"/>
      <c r="M14935" s="93"/>
      <c r="N14935" s="79"/>
      <c r="P14935" s="68"/>
      <c r="Q14935" s="79"/>
    </row>
    <row r="14936" spans="11:17">
      <c r="K14936" s="68"/>
      <c r="M14936" s="93"/>
      <c r="N14936" s="79"/>
      <c r="P14936" s="68"/>
      <c r="Q14936" s="79"/>
    </row>
    <row r="14937" spans="11:17">
      <c r="K14937" s="68"/>
      <c r="M14937" s="93"/>
      <c r="N14937" s="79"/>
      <c r="P14937" s="68"/>
      <c r="Q14937" s="79"/>
    </row>
    <row r="14938" spans="11:17">
      <c r="K14938" s="68"/>
      <c r="M14938" s="93"/>
      <c r="N14938" s="79"/>
      <c r="P14938" s="68"/>
      <c r="Q14938" s="79"/>
    </row>
    <row r="14939" spans="11:17">
      <c r="K14939" s="68"/>
      <c r="M14939" s="93"/>
      <c r="N14939" s="79"/>
      <c r="P14939" s="68"/>
      <c r="Q14939" s="79"/>
    </row>
    <row r="14940" spans="11:17">
      <c r="K14940" s="68"/>
      <c r="M14940" s="93"/>
      <c r="N14940" s="79"/>
      <c r="P14940" s="68"/>
      <c r="Q14940" s="79"/>
    </row>
    <row r="14941" spans="11:17">
      <c r="K14941" s="68"/>
      <c r="M14941" s="93"/>
      <c r="N14941" s="79"/>
      <c r="P14941" s="68"/>
      <c r="Q14941" s="79"/>
    </row>
    <row r="14942" spans="11:17">
      <c r="K14942" s="68"/>
      <c r="M14942" s="93"/>
      <c r="N14942" s="79"/>
      <c r="P14942" s="68"/>
      <c r="Q14942" s="79"/>
    </row>
    <row r="14943" spans="11:17">
      <c r="K14943" s="68"/>
      <c r="M14943" s="93"/>
      <c r="N14943" s="79"/>
      <c r="P14943" s="68"/>
      <c r="Q14943" s="79"/>
    </row>
    <row r="14944" spans="11:17">
      <c r="K14944" s="68"/>
      <c r="M14944" s="93"/>
      <c r="N14944" s="79"/>
      <c r="P14944" s="68"/>
      <c r="Q14944" s="79"/>
    </row>
    <row r="14945" spans="11:17">
      <c r="K14945" s="68"/>
      <c r="M14945" s="93"/>
      <c r="N14945" s="79"/>
      <c r="P14945" s="68"/>
      <c r="Q14945" s="79"/>
    </row>
    <row r="14946" spans="11:17">
      <c r="K14946" s="68"/>
      <c r="M14946" s="93"/>
      <c r="N14946" s="79"/>
      <c r="P14946" s="68"/>
      <c r="Q14946" s="79"/>
    </row>
    <row r="14947" spans="11:17">
      <c r="K14947" s="68"/>
      <c r="M14947" s="93"/>
      <c r="N14947" s="79"/>
      <c r="P14947" s="68"/>
      <c r="Q14947" s="79"/>
    </row>
    <row r="14948" spans="11:17">
      <c r="K14948" s="68"/>
      <c r="M14948" s="93"/>
      <c r="N14948" s="79"/>
      <c r="P14948" s="68"/>
      <c r="Q14948" s="79"/>
    </row>
    <row r="14949" spans="11:17">
      <c r="K14949" s="68"/>
      <c r="M14949" s="93"/>
      <c r="N14949" s="79"/>
      <c r="P14949" s="68"/>
      <c r="Q14949" s="79"/>
    </row>
    <row r="14950" spans="11:17">
      <c r="K14950" s="68"/>
      <c r="M14950" s="93"/>
      <c r="N14950" s="79"/>
      <c r="P14950" s="68"/>
      <c r="Q14950" s="79"/>
    </row>
    <row r="14951" spans="11:17">
      <c r="K14951" s="68"/>
      <c r="M14951" s="93"/>
      <c r="N14951" s="79"/>
      <c r="P14951" s="68"/>
      <c r="Q14951" s="79"/>
    </row>
    <row r="14952" spans="11:17">
      <c r="K14952" s="68"/>
      <c r="M14952" s="93"/>
      <c r="N14952" s="79"/>
      <c r="P14952" s="68"/>
      <c r="Q14952" s="79"/>
    </row>
    <row r="14953" spans="11:17">
      <c r="K14953" s="68"/>
      <c r="M14953" s="93"/>
      <c r="N14953" s="79"/>
      <c r="P14953" s="68"/>
      <c r="Q14953" s="79"/>
    </row>
    <row r="14954" spans="11:17">
      <c r="K14954" s="68"/>
      <c r="M14954" s="93"/>
      <c r="N14954" s="79"/>
      <c r="P14954" s="68"/>
      <c r="Q14954" s="79"/>
    </row>
    <row r="14955" spans="11:17">
      <c r="K14955" s="68"/>
      <c r="M14955" s="93"/>
      <c r="N14955" s="79"/>
      <c r="P14955" s="68"/>
      <c r="Q14955" s="79"/>
    </row>
    <row r="14956" spans="11:17">
      <c r="K14956" s="68"/>
      <c r="M14956" s="93"/>
      <c r="N14956" s="79"/>
      <c r="P14956" s="68"/>
      <c r="Q14956" s="79"/>
    </row>
    <row r="14957" spans="11:17">
      <c r="K14957" s="68"/>
      <c r="M14957" s="93"/>
      <c r="N14957" s="79"/>
      <c r="P14957" s="68"/>
      <c r="Q14957" s="79"/>
    </row>
    <row r="14958" spans="11:17">
      <c r="K14958" s="68"/>
      <c r="M14958" s="93"/>
      <c r="N14958" s="79"/>
      <c r="P14958" s="68"/>
      <c r="Q14958" s="79"/>
    </row>
    <row r="14959" spans="11:17">
      <c r="K14959" s="68"/>
      <c r="M14959" s="93"/>
      <c r="N14959" s="79"/>
      <c r="P14959" s="68"/>
      <c r="Q14959" s="79"/>
    </row>
    <row r="14960" spans="11:17">
      <c r="K14960" s="68"/>
      <c r="M14960" s="93"/>
      <c r="N14960" s="79"/>
      <c r="P14960" s="68"/>
      <c r="Q14960" s="79"/>
    </row>
    <row r="14961" spans="11:17">
      <c r="K14961" s="68"/>
      <c r="M14961" s="93"/>
      <c r="N14961" s="79"/>
      <c r="P14961" s="68"/>
      <c r="Q14961" s="79"/>
    </row>
    <row r="14962" spans="11:17">
      <c r="K14962" s="68"/>
      <c r="M14962" s="93"/>
      <c r="N14962" s="79"/>
      <c r="P14962" s="68"/>
      <c r="Q14962" s="79"/>
    </row>
    <row r="14963" spans="11:17">
      <c r="K14963" s="68"/>
      <c r="M14963" s="93"/>
      <c r="N14963" s="79"/>
      <c r="P14963" s="68"/>
      <c r="Q14963" s="79"/>
    </row>
    <row r="14964" spans="11:17">
      <c r="K14964" s="68"/>
      <c r="M14964" s="93"/>
      <c r="N14964" s="79"/>
      <c r="P14964" s="68"/>
      <c r="Q14964" s="79"/>
    </row>
    <row r="14965" spans="11:17">
      <c r="K14965" s="68"/>
      <c r="M14965" s="93"/>
      <c r="N14965" s="79"/>
      <c r="P14965" s="68"/>
      <c r="Q14965" s="79"/>
    </row>
    <row r="14966" spans="11:17">
      <c r="K14966" s="68"/>
      <c r="M14966" s="93"/>
      <c r="N14966" s="79"/>
      <c r="P14966" s="68"/>
      <c r="Q14966" s="79"/>
    </row>
    <row r="14967" spans="11:17">
      <c r="K14967" s="68"/>
      <c r="M14967" s="93"/>
      <c r="N14967" s="79"/>
      <c r="P14967" s="68"/>
      <c r="Q14967" s="79"/>
    </row>
    <row r="14968" spans="11:17">
      <c r="K14968" s="68"/>
      <c r="M14968" s="93"/>
      <c r="N14968" s="79"/>
      <c r="P14968" s="68"/>
      <c r="Q14968" s="79"/>
    </row>
    <row r="14969" spans="11:17">
      <c r="K14969" s="68"/>
      <c r="M14969" s="93"/>
      <c r="N14969" s="79"/>
      <c r="P14969" s="68"/>
      <c r="Q14969" s="79"/>
    </row>
    <row r="14970" spans="11:17">
      <c r="K14970" s="68"/>
      <c r="M14970" s="93"/>
      <c r="N14970" s="79"/>
      <c r="P14970" s="68"/>
      <c r="Q14970" s="79"/>
    </row>
    <row r="14971" spans="11:17">
      <c r="K14971" s="68"/>
      <c r="M14971" s="93"/>
      <c r="N14971" s="79"/>
      <c r="P14971" s="68"/>
      <c r="Q14971" s="79"/>
    </row>
    <row r="14972" spans="11:17">
      <c r="K14972" s="68"/>
      <c r="M14972" s="93"/>
      <c r="N14972" s="79"/>
      <c r="P14972" s="68"/>
      <c r="Q14972" s="79"/>
    </row>
    <row r="14973" spans="11:17">
      <c r="K14973" s="68"/>
      <c r="M14973" s="93"/>
      <c r="N14973" s="79"/>
      <c r="P14973" s="68"/>
      <c r="Q14973" s="79"/>
    </row>
    <row r="14974" spans="11:17">
      <c r="K14974" s="68"/>
      <c r="M14974" s="93"/>
      <c r="N14974" s="79"/>
      <c r="P14974" s="68"/>
      <c r="Q14974" s="79"/>
    </row>
    <row r="14975" spans="11:17">
      <c r="K14975" s="68"/>
      <c r="M14975" s="93"/>
      <c r="N14975" s="79"/>
      <c r="P14975" s="68"/>
      <c r="Q14975" s="79"/>
    </row>
    <row r="14976" spans="11:17">
      <c r="K14976" s="68"/>
      <c r="M14976" s="93"/>
      <c r="N14976" s="79"/>
      <c r="P14976" s="68"/>
      <c r="Q14976" s="79"/>
    </row>
    <row r="14977" spans="11:17">
      <c r="K14977" s="68"/>
      <c r="M14977" s="93"/>
      <c r="N14977" s="79"/>
      <c r="P14977" s="68"/>
      <c r="Q14977" s="79"/>
    </row>
    <row r="14978" spans="11:17">
      <c r="K14978" s="68"/>
      <c r="M14978" s="93"/>
      <c r="N14978" s="79"/>
      <c r="P14978" s="68"/>
      <c r="Q14978" s="79"/>
    </row>
    <row r="14979" spans="11:17">
      <c r="K14979" s="68"/>
      <c r="M14979" s="93"/>
      <c r="N14979" s="79"/>
      <c r="P14979" s="68"/>
      <c r="Q14979" s="79"/>
    </row>
    <row r="14980" spans="11:17">
      <c r="K14980" s="68"/>
      <c r="M14980" s="93"/>
      <c r="N14980" s="79"/>
      <c r="P14980" s="68"/>
      <c r="Q14980" s="79"/>
    </row>
    <row r="14981" spans="11:17">
      <c r="K14981" s="68"/>
      <c r="M14981" s="93"/>
      <c r="N14981" s="79"/>
      <c r="P14981" s="68"/>
      <c r="Q14981" s="79"/>
    </row>
    <row r="14982" spans="11:17">
      <c r="K14982" s="68"/>
      <c r="M14982" s="93"/>
      <c r="N14982" s="79"/>
      <c r="P14982" s="68"/>
      <c r="Q14982" s="79"/>
    </row>
    <row r="14983" spans="11:17">
      <c r="K14983" s="68"/>
      <c r="M14983" s="93"/>
      <c r="N14983" s="79"/>
      <c r="P14983" s="68"/>
      <c r="Q14983" s="79"/>
    </row>
    <row r="14984" spans="11:17">
      <c r="K14984" s="68"/>
      <c r="M14984" s="93"/>
      <c r="N14984" s="79"/>
      <c r="P14984" s="68"/>
      <c r="Q14984" s="79"/>
    </row>
    <row r="14985" spans="11:17">
      <c r="K14985" s="68"/>
      <c r="M14985" s="93"/>
      <c r="N14985" s="79"/>
      <c r="P14985" s="68"/>
      <c r="Q14985" s="79"/>
    </row>
    <row r="14986" spans="11:17">
      <c r="K14986" s="68"/>
      <c r="M14986" s="93"/>
      <c r="N14986" s="79"/>
      <c r="P14986" s="68"/>
      <c r="Q14986" s="79"/>
    </row>
    <row r="14987" spans="11:17">
      <c r="K14987" s="68"/>
      <c r="M14987" s="93"/>
      <c r="N14987" s="79"/>
      <c r="P14987" s="68"/>
      <c r="Q14987" s="79"/>
    </row>
    <row r="14988" spans="11:17">
      <c r="K14988" s="68"/>
      <c r="M14988" s="93"/>
      <c r="N14988" s="79"/>
      <c r="P14988" s="68"/>
      <c r="Q14988" s="79"/>
    </row>
    <row r="14989" spans="11:17">
      <c r="K14989" s="68"/>
      <c r="M14989" s="93"/>
      <c r="N14989" s="79"/>
      <c r="P14989" s="68"/>
      <c r="Q14989" s="79"/>
    </row>
    <row r="14990" spans="11:17">
      <c r="K14990" s="68"/>
      <c r="M14990" s="93"/>
      <c r="N14990" s="79"/>
      <c r="P14990" s="68"/>
      <c r="Q14990" s="79"/>
    </row>
    <row r="14991" spans="11:17">
      <c r="K14991" s="68"/>
      <c r="M14991" s="93"/>
      <c r="N14991" s="79"/>
      <c r="P14991" s="68"/>
      <c r="Q14991" s="79"/>
    </row>
    <row r="14992" spans="11:17">
      <c r="K14992" s="68"/>
      <c r="M14992" s="93"/>
      <c r="N14992" s="79"/>
      <c r="P14992" s="68"/>
      <c r="Q14992" s="79"/>
    </row>
    <row r="14993" spans="11:17">
      <c r="K14993" s="68"/>
      <c r="M14993" s="93"/>
      <c r="N14993" s="79"/>
      <c r="P14993" s="68"/>
      <c r="Q14993" s="79"/>
    </row>
    <row r="14994" spans="11:17">
      <c r="K14994" s="68"/>
      <c r="M14994" s="93"/>
      <c r="N14994" s="79"/>
      <c r="P14994" s="68"/>
      <c r="Q14994" s="79"/>
    </row>
    <row r="14995" spans="11:17">
      <c r="K14995" s="68"/>
      <c r="M14995" s="93"/>
      <c r="N14995" s="79"/>
      <c r="P14995" s="68"/>
      <c r="Q14995" s="79"/>
    </row>
    <row r="14996" spans="11:17">
      <c r="K14996" s="68"/>
      <c r="M14996" s="93"/>
      <c r="N14996" s="79"/>
      <c r="P14996" s="68"/>
      <c r="Q14996" s="79"/>
    </row>
    <row r="14997" spans="11:17">
      <c r="K14997" s="68"/>
      <c r="M14997" s="93"/>
      <c r="N14997" s="79"/>
      <c r="P14997" s="68"/>
      <c r="Q14997" s="79"/>
    </row>
    <row r="14998" spans="11:17">
      <c r="K14998" s="68"/>
      <c r="M14998" s="93"/>
      <c r="N14998" s="79"/>
      <c r="P14998" s="68"/>
      <c r="Q14998" s="79"/>
    </row>
    <row r="14999" spans="11:17">
      <c r="K14999" s="68"/>
      <c r="M14999" s="93"/>
      <c r="N14999" s="79"/>
      <c r="P14999" s="68"/>
      <c r="Q14999" s="79"/>
    </row>
    <row r="15000" spans="11:17">
      <c r="K15000" s="68"/>
      <c r="M15000" s="93"/>
      <c r="N15000" s="79"/>
      <c r="P15000" s="68"/>
      <c r="Q15000" s="79"/>
    </row>
    <row r="15001" spans="11:17">
      <c r="K15001" s="68"/>
      <c r="M15001" s="93"/>
      <c r="N15001" s="79"/>
      <c r="P15001" s="68"/>
      <c r="Q15001" s="79"/>
    </row>
    <row r="15002" spans="11:17">
      <c r="K15002" s="68"/>
      <c r="M15002" s="93"/>
      <c r="N15002" s="79"/>
      <c r="P15002" s="68"/>
      <c r="Q15002" s="79"/>
    </row>
    <row r="15003" spans="11:17">
      <c r="K15003" s="68"/>
      <c r="M15003" s="93"/>
      <c r="N15003" s="79"/>
      <c r="P15003" s="68"/>
      <c r="Q15003" s="79"/>
    </row>
    <row r="15004" spans="11:17">
      <c r="K15004" s="68"/>
      <c r="M15004" s="93"/>
      <c r="N15004" s="79"/>
      <c r="P15004" s="68"/>
      <c r="Q15004" s="79"/>
    </row>
    <row r="15005" spans="11:17">
      <c r="K15005" s="68"/>
      <c r="M15005" s="93"/>
      <c r="N15005" s="79"/>
      <c r="P15005" s="68"/>
      <c r="Q15005" s="79"/>
    </row>
    <row r="15006" spans="11:17">
      <c r="K15006" s="68"/>
      <c r="M15006" s="93"/>
      <c r="N15006" s="79"/>
      <c r="P15006" s="68"/>
      <c r="Q15006" s="79"/>
    </row>
    <row r="15007" spans="11:17">
      <c r="K15007" s="68"/>
      <c r="M15007" s="93"/>
      <c r="N15007" s="79"/>
      <c r="P15007" s="68"/>
      <c r="Q15007" s="79"/>
    </row>
    <row r="15008" spans="11:17">
      <c r="K15008" s="68"/>
      <c r="M15008" s="93"/>
      <c r="N15008" s="79"/>
      <c r="P15008" s="68"/>
      <c r="Q15008" s="79"/>
    </row>
    <row r="15009" spans="11:17">
      <c r="K15009" s="68"/>
      <c r="M15009" s="93"/>
      <c r="N15009" s="79"/>
      <c r="P15009" s="68"/>
      <c r="Q15009" s="79"/>
    </row>
    <row r="15010" spans="11:17">
      <c r="K15010" s="68"/>
      <c r="M15010" s="93"/>
      <c r="N15010" s="79"/>
      <c r="P15010" s="68"/>
      <c r="Q15010" s="79"/>
    </row>
    <row r="15011" spans="11:17">
      <c r="K15011" s="68"/>
      <c r="M15011" s="93"/>
      <c r="N15011" s="79"/>
      <c r="P15011" s="68"/>
      <c r="Q15011" s="79"/>
    </row>
    <row r="15012" spans="11:17">
      <c r="K15012" s="68"/>
      <c r="M15012" s="93"/>
      <c r="N15012" s="79"/>
      <c r="P15012" s="68"/>
      <c r="Q15012" s="79"/>
    </row>
    <row r="15013" spans="11:17">
      <c r="K15013" s="68"/>
      <c r="M15013" s="93"/>
      <c r="N15013" s="79"/>
      <c r="P15013" s="68"/>
      <c r="Q15013" s="79"/>
    </row>
    <row r="15014" spans="11:17">
      <c r="K15014" s="68"/>
      <c r="M15014" s="93"/>
      <c r="N15014" s="79"/>
      <c r="P15014" s="68"/>
      <c r="Q15014" s="79"/>
    </row>
    <row r="15015" spans="11:17">
      <c r="K15015" s="68"/>
      <c r="M15015" s="93"/>
      <c r="N15015" s="79"/>
      <c r="P15015" s="68"/>
      <c r="Q15015" s="79"/>
    </row>
    <row r="15016" spans="11:17">
      <c r="K15016" s="68"/>
      <c r="M15016" s="93"/>
      <c r="N15016" s="79"/>
      <c r="P15016" s="68"/>
      <c r="Q15016" s="79"/>
    </row>
    <row r="15017" spans="11:17">
      <c r="K15017" s="68"/>
      <c r="M15017" s="93"/>
      <c r="N15017" s="79"/>
      <c r="P15017" s="68"/>
      <c r="Q15017" s="79"/>
    </row>
    <row r="15018" spans="11:17">
      <c r="K15018" s="68"/>
      <c r="M15018" s="93"/>
      <c r="N15018" s="79"/>
      <c r="P15018" s="68"/>
      <c r="Q15018" s="79"/>
    </row>
    <row r="15019" spans="11:17">
      <c r="K15019" s="68"/>
      <c r="M15019" s="93"/>
      <c r="N15019" s="79"/>
      <c r="P15019" s="68"/>
      <c r="Q15019" s="79"/>
    </row>
    <row r="15020" spans="11:17">
      <c r="K15020" s="68"/>
      <c r="M15020" s="93"/>
      <c r="N15020" s="79"/>
      <c r="P15020" s="68"/>
      <c r="Q15020" s="79"/>
    </row>
    <row r="15021" spans="11:17">
      <c r="K15021" s="68"/>
      <c r="M15021" s="93"/>
      <c r="N15021" s="79"/>
      <c r="P15021" s="68"/>
      <c r="Q15021" s="79"/>
    </row>
    <row r="15022" spans="11:17">
      <c r="K15022" s="68"/>
      <c r="M15022" s="93"/>
      <c r="N15022" s="79"/>
      <c r="P15022" s="68"/>
      <c r="Q15022" s="79"/>
    </row>
    <row r="15023" spans="11:17">
      <c r="K15023" s="68"/>
      <c r="M15023" s="93"/>
      <c r="N15023" s="79"/>
      <c r="P15023" s="68"/>
      <c r="Q15023" s="79"/>
    </row>
    <row r="15024" spans="11:17">
      <c r="K15024" s="68"/>
      <c r="M15024" s="93"/>
      <c r="N15024" s="79"/>
      <c r="P15024" s="68"/>
      <c r="Q15024" s="79"/>
    </row>
    <row r="15025" spans="11:17">
      <c r="K15025" s="68"/>
      <c r="M15025" s="93"/>
      <c r="N15025" s="79"/>
      <c r="P15025" s="68"/>
      <c r="Q15025" s="79"/>
    </row>
    <row r="15026" spans="11:17">
      <c r="K15026" s="68"/>
      <c r="M15026" s="93"/>
      <c r="N15026" s="79"/>
      <c r="P15026" s="68"/>
      <c r="Q15026" s="79"/>
    </row>
    <row r="15027" spans="11:17">
      <c r="K15027" s="68"/>
      <c r="M15027" s="93"/>
      <c r="N15027" s="79"/>
      <c r="P15027" s="68"/>
      <c r="Q15027" s="79"/>
    </row>
    <row r="15028" spans="11:17">
      <c r="K15028" s="68"/>
      <c r="M15028" s="93"/>
      <c r="N15028" s="79"/>
      <c r="P15028" s="68"/>
      <c r="Q15028" s="79"/>
    </row>
    <row r="15029" spans="11:17">
      <c r="K15029" s="68"/>
      <c r="M15029" s="93"/>
      <c r="N15029" s="79"/>
      <c r="P15029" s="68"/>
      <c r="Q15029" s="79"/>
    </row>
    <row r="15030" spans="11:17">
      <c r="K15030" s="68"/>
      <c r="M15030" s="93"/>
      <c r="N15030" s="79"/>
      <c r="P15030" s="68"/>
      <c r="Q15030" s="79"/>
    </row>
    <row r="15031" spans="11:17">
      <c r="K15031" s="68"/>
      <c r="M15031" s="93"/>
      <c r="N15031" s="79"/>
      <c r="P15031" s="68"/>
      <c r="Q15031" s="79"/>
    </row>
    <row r="15032" spans="11:17">
      <c r="K15032" s="68"/>
      <c r="M15032" s="93"/>
      <c r="N15032" s="79"/>
      <c r="P15032" s="68"/>
      <c r="Q15032" s="79"/>
    </row>
    <row r="15033" spans="11:17">
      <c r="K15033" s="68"/>
      <c r="M15033" s="93"/>
      <c r="N15033" s="79"/>
      <c r="P15033" s="68"/>
      <c r="Q15033" s="79"/>
    </row>
    <row r="15034" spans="11:17">
      <c r="K15034" s="68"/>
      <c r="M15034" s="93"/>
      <c r="N15034" s="79"/>
      <c r="P15034" s="68"/>
      <c r="Q15034" s="79"/>
    </row>
    <row r="15035" spans="11:17">
      <c r="K15035" s="68"/>
      <c r="M15035" s="93"/>
      <c r="N15035" s="79"/>
      <c r="P15035" s="68"/>
      <c r="Q15035" s="79"/>
    </row>
    <row r="15036" spans="11:17">
      <c r="K15036" s="68"/>
      <c r="M15036" s="93"/>
      <c r="N15036" s="79"/>
      <c r="P15036" s="68"/>
      <c r="Q15036" s="79"/>
    </row>
    <row r="15037" spans="11:17">
      <c r="K15037" s="68"/>
      <c r="M15037" s="93"/>
      <c r="N15037" s="79"/>
      <c r="P15037" s="68"/>
      <c r="Q15037" s="79"/>
    </row>
    <row r="15038" spans="11:17">
      <c r="K15038" s="68"/>
      <c r="M15038" s="93"/>
      <c r="N15038" s="79"/>
      <c r="P15038" s="68"/>
      <c r="Q15038" s="79"/>
    </row>
    <row r="15039" spans="11:17">
      <c r="K15039" s="68"/>
      <c r="M15039" s="93"/>
      <c r="N15039" s="79"/>
      <c r="P15039" s="68"/>
      <c r="Q15039" s="79"/>
    </row>
    <row r="15040" spans="11:17">
      <c r="K15040" s="68"/>
      <c r="M15040" s="93"/>
      <c r="N15040" s="79"/>
      <c r="P15040" s="68"/>
      <c r="Q15040" s="79"/>
    </row>
    <row r="15041" spans="11:17">
      <c r="K15041" s="68"/>
      <c r="M15041" s="93"/>
      <c r="N15041" s="79"/>
      <c r="P15041" s="68"/>
      <c r="Q15041" s="79"/>
    </row>
    <row r="15042" spans="11:17">
      <c r="K15042" s="68"/>
      <c r="M15042" s="93"/>
      <c r="N15042" s="79"/>
      <c r="P15042" s="68"/>
      <c r="Q15042" s="79"/>
    </row>
    <row r="15043" spans="11:17">
      <c r="K15043" s="68"/>
      <c r="M15043" s="93"/>
      <c r="N15043" s="79"/>
      <c r="P15043" s="68"/>
      <c r="Q15043" s="79"/>
    </row>
    <row r="15044" spans="11:17">
      <c r="K15044" s="68"/>
      <c r="M15044" s="93"/>
      <c r="N15044" s="79"/>
      <c r="P15044" s="68"/>
      <c r="Q15044" s="79"/>
    </row>
    <row r="15045" spans="11:17">
      <c r="K15045" s="68"/>
      <c r="M15045" s="93"/>
      <c r="N15045" s="79"/>
      <c r="P15045" s="68"/>
      <c r="Q15045" s="79"/>
    </row>
    <row r="15046" spans="11:17">
      <c r="K15046" s="68"/>
      <c r="M15046" s="93"/>
      <c r="N15046" s="79"/>
      <c r="P15046" s="68"/>
      <c r="Q15046" s="79"/>
    </row>
    <row r="15047" spans="11:17">
      <c r="K15047" s="68"/>
      <c r="M15047" s="93"/>
      <c r="N15047" s="79"/>
      <c r="P15047" s="68"/>
      <c r="Q15047" s="79"/>
    </row>
    <row r="15048" spans="11:17">
      <c r="K15048" s="68"/>
      <c r="M15048" s="93"/>
      <c r="N15048" s="79"/>
      <c r="P15048" s="68"/>
      <c r="Q15048" s="79"/>
    </row>
    <row r="15049" spans="11:17">
      <c r="K15049" s="68"/>
      <c r="M15049" s="93"/>
      <c r="N15049" s="79"/>
      <c r="P15049" s="68"/>
      <c r="Q15049" s="79"/>
    </row>
    <row r="15050" spans="11:17">
      <c r="K15050" s="68"/>
      <c r="M15050" s="93"/>
      <c r="N15050" s="79"/>
      <c r="P15050" s="68"/>
      <c r="Q15050" s="79"/>
    </row>
    <row r="15051" spans="11:17">
      <c r="K15051" s="68"/>
      <c r="M15051" s="93"/>
      <c r="N15051" s="79"/>
      <c r="P15051" s="68"/>
      <c r="Q15051" s="79"/>
    </row>
    <row r="15052" spans="11:17">
      <c r="K15052" s="68"/>
      <c r="M15052" s="93"/>
      <c r="N15052" s="79"/>
      <c r="P15052" s="68"/>
      <c r="Q15052" s="79"/>
    </row>
    <row r="15053" spans="11:17">
      <c r="K15053" s="68"/>
      <c r="M15053" s="93"/>
      <c r="N15053" s="79"/>
      <c r="P15053" s="68"/>
      <c r="Q15053" s="79"/>
    </row>
    <row r="15054" spans="11:17">
      <c r="K15054" s="68"/>
      <c r="M15054" s="93"/>
      <c r="N15054" s="79"/>
      <c r="P15054" s="68"/>
      <c r="Q15054" s="79"/>
    </row>
    <row r="15055" spans="11:17">
      <c r="K15055" s="68"/>
      <c r="M15055" s="93"/>
      <c r="N15055" s="79"/>
      <c r="P15055" s="68"/>
      <c r="Q15055" s="79"/>
    </row>
    <row r="15056" spans="11:17">
      <c r="K15056" s="68"/>
      <c r="M15056" s="93"/>
      <c r="N15056" s="79"/>
      <c r="P15056" s="68"/>
      <c r="Q15056" s="79"/>
    </row>
    <row r="15057" spans="11:17">
      <c r="K15057" s="68"/>
      <c r="M15057" s="93"/>
      <c r="N15057" s="79"/>
      <c r="P15057" s="68"/>
      <c r="Q15057" s="79"/>
    </row>
    <row r="15058" spans="11:17">
      <c r="K15058" s="68"/>
      <c r="M15058" s="93"/>
      <c r="N15058" s="79"/>
      <c r="P15058" s="68"/>
      <c r="Q15058" s="79"/>
    </row>
    <row r="15059" spans="11:17">
      <c r="K15059" s="68"/>
      <c r="M15059" s="93"/>
      <c r="N15059" s="79"/>
      <c r="P15059" s="68"/>
      <c r="Q15059" s="79"/>
    </row>
    <row r="15060" spans="11:17">
      <c r="K15060" s="68"/>
      <c r="M15060" s="93"/>
      <c r="N15060" s="79"/>
      <c r="P15060" s="68"/>
      <c r="Q15060" s="79"/>
    </row>
    <row r="15061" spans="11:17">
      <c r="K15061" s="68"/>
      <c r="M15061" s="93"/>
      <c r="N15061" s="79"/>
      <c r="P15061" s="68"/>
      <c r="Q15061" s="79"/>
    </row>
    <row r="15062" spans="11:17">
      <c r="K15062" s="68"/>
      <c r="M15062" s="93"/>
      <c r="N15062" s="79"/>
      <c r="P15062" s="68"/>
      <c r="Q15062" s="79"/>
    </row>
    <row r="15063" spans="11:17">
      <c r="K15063" s="68"/>
      <c r="M15063" s="93"/>
      <c r="N15063" s="79"/>
      <c r="P15063" s="68"/>
      <c r="Q15063" s="79"/>
    </row>
    <row r="15064" spans="11:17">
      <c r="K15064" s="68"/>
      <c r="M15064" s="93"/>
      <c r="N15064" s="79"/>
      <c r="P15064" s="68"/>
      <c r="Q15064" s="79"/>
    </row>
    <row r="15065" spans="11:17">
      <c r="K15065" s="68"/>
      <c r="M15065" s="93"/>
      <c r="N15065" s="79"/>
      <c r="P15065" s="68"/>
      <c r="Q15065" s="79"/>
    </row>
    <row r="15066" spans="11:17">
      <c r="K15066" s="68"/>
      <c r="M15066" s="93"/>
      <c r="N15066" s="79"/>
      <c r="P15066" s="68"/>
      <c r="Q15066" s="79"/>
    </row>
    <row r="15067" spans="11:17">
      <c r="K15067" s="68"/>
      <c r="M15067" s="93"/>
      <c r="N15067" s="79"/>
      <c r="P15067" s="68"/>
      <c r="Q15067" s="79"/>
    </row>
    <row r="15068" spans="11:17">
      <c r="K15068" s="68"/>
      <c r="M15068" s="93"/>
      <c r="N15068" s="79"/>
      <c r="P15068" s="68"/>
      <c r="Q15068" s="79"/>
    </row>
    <row r="15069" spans="11:17">
      <c r="K15069" s="68"/>
      <c r="M15069" s="93"/>
      <c r="N15069" s="79"/>
      <c r="P15069" s="68"/>
      <c r="Q15069" s="79"/>
    </row>
    <row r="15070" spans="11:17">
      <c r="K15070" s="68"/>
      <c r="M15070" s="93"/>
      <c r="N15070" s="79"/>
      <c r="P15070" s="68"/>
      <c r="Q15070" s="79"/>
    </row>
    <row r="15071" spans="11:17">
      <c r="K15071" s="68"/>
      <c r="M15071" s="93"/>
      <c r="N15071" s="79"/>
      <c r="P15071" s="68"/>
      <c r="Q15071" s="79"/>
    </row>
    <row r="15072" spans="11:17">
      <c r="K15072" s="68"/>
      <c r="M15072" s="93"/>
      <c r="N15072" s="79"/>
      <c r="P15072" s="68"/>
      <c r="Q15072" s="79"/>
    </row>
    <row r="15073" spans="11:17">
      <c r="K15073" s="68"/>
      <c r="M15073" s="93"/>
      <c r="N15073" s="79"/>
      <c r="P15073" s="68"/>
      <c r="Q15073" s="79"/>
    </row>
    <row r="15074" spans="11:17">
      <c r="K15074" s="68"/>
      <c r="M15074" s="93"/>
      <c r="N15074" s="79"/>
      <c r="P15074" s="68"/>
      <c r="Q15074" s="79"/>
    </row>
    <row r="15075" spans="11:17">
      <c r="K15075" s="68"/>
      <c r="M15075" s="93"/>
      <c r="N15075" s="79"/>
      <c r="P15075" s="68"/>
      <c r="Q15075" s="79"/>
    </row>
    <row r="15076" spans="11:17">
      <c r="K15076" s="68"/>
      <c r="M15076" s="93"/>
      <c r="N15076" s="79"/>
      <c r="P15076" s="68"/>
      <c r="Q15076" s="79"/>
    </row>
    <row r="15077" spans="11:17">
      <c r="K15077" s="68"/>
      <c r="M15077" s="93"/>
      <c r="N15077" s="79"/>
      <c r="P15077" s="68"/>
      <c r="Q15077" s="79"/>
    </row>
    <row r="15078" spans="11:17">
      <c r="K15078" s="68"/>
      <c r="M15078" s="93"/>
      <c r="N15078" s="79"/>
      <c r="P15078" s="68"/>
      <c r="Q15078" s="79"/>
    </row>
    <row r="15079" spans="11:17">
      <c r="K15079" s="68"/>
      <c r="M15079" s="93"/>
      <c r="N15079" s="79"/>
      <c r="P15079" s="68"/>
      <c r="Q15079" s="79"/>
    </row>
    <row r="15080" spans="11:17">
      <c r="K15080" s="68"/>
      <c r="M15080" s="93"/>
      <c r="N15080" s="79"/>
      <c r="P15080" s="68"/>
      <c r="Q15080" s="79"/>
    </row>
    <row r="15081" spans="11:17">
      <c r="K15081" s="68"/>
      <c r="M15081" s="93"/>
      <c r="N15081" s="79"/>
      <c r="P15081" s="68"/>
      <c r="Q15081" s="79"/>
    </row>
    <row r="15082" spans="11:17">
      <c r="K15082" s="68"/>
      <c r="M15082" s="93"/>
      <c r="N15082" s="79"/>
      <c r="P15082" s="68"/>
      <c r="Q15082" s="79"/>
    </row>
    <row r="15083" spans="11:17">
      <c r="K15083" s="68"/>
      <c r="M15083" s="93"/>
      <c r="N15083" s="79"/>
      <c r="P15083" s="68"/>
      <c r="Q15083" s="79"/>
    </row>
    <row r="15084" spans="11:17">
      <c r="K15084" s="68"/>
      <c r="M15084" s="93"/>
      <c r="N15084" s="79"/>
      <c r="P15084" s="68"/>
      <c r="Q15084" s="79"/>
    </row>
    <row r="15085" spans="11:17">
      <c r="K15085" s="68"/>
      <c r="M15085" s="93"/>
      <c r="N15085" s="79"/>
      <c r="P15085" s="68"/>
      <c r="Q15085" s="79"/>
    </row>
    <row r="15086" spans="11:17">
      <c r="K15086" s="68"/>
      <c r="M15086" s="93"/>
      <c r="N15086" s="79"/>
      <c r="P15086" s="68"/>
      <c r="Q15086" s="79"/>
    </row>
    <row r="15087" spans="11:17">
      <c r="K15087" s="68"/>
      <c r="M15087" s="93"/>
      <c r="N15087" s="79"/>
      <c r="P15087" s="68"/>
      <c r="Q15087" s="79"/>
    </row>
    <row r="15088" spans="11:17">
      <c r="K15088" s="68"/>
      <c r="M15088" s="93"/>
      <c r="N15088" s="79"/>
      <c r="P15088" s="68"/>
      <c r="Q15088" s="79"/>
    </row>
    <row r="15089" spans="11:17">
      <c r="K15089" s="68"/>
      <c r="M15089" s="93"/>
      <c r="N15089" s="79"/>
      <c r="P15089" s="68"/>
      <c r="Q15089" s="79"/>
    </row>
    <row r="15090" spans="11:17">
      <c r="K15090" s="68"/>
      <c r="M15090" s="93"/>
      <c r="N15090" s="79"/>
      <c r="P15090" s="68"/>
      <c r="Q15090" s="79"/>
    </row>
    <row r="15091" spans="11:17">
      <c r="K15091" s="68"/>
      <c r="M15091" s="93"/>
      <c r="N15091" s="79"/>
      <c r="P15091" s="68"/>
      <c r="Q15091" s="79"/>
    </row>
    <row r="15092" spans="11:17">
      <c r="K15092" s="68"/>
      <c r="M15092" s="93"/>
      <c r="N15092" s="79"/>
      <c r="P15092" s="68"/>
      <c r="Q15092" s="79"/>
    </row>
    <row r="15093" spans="11:17">
      <c r="K15093" s="68"/>
      <c r="M15093" s="93"/>
      <c r="N15093" s="79"/>
      <c r="P15093" s="68"/>
      <c r="Q15093" s="79"/>
    </row>
    <row r="15094" spans="11:17">
      <c r="K15094" s="68"/>
      <c r="M15094" s="93"/>
      <c r="N15094" s="79"/>
      <c r="P15094" s="68"/>
      <c r="Q15094" s="79"/>
    </row>
    <row r="15095" spans="11:17">
      <c r="K15095" s="68"/>
      <c r="M15095" s="93"/>
      <c r="N15095" s="79"/>
      <c r="P15095" s="68"/>
      <c r="Q15095" s="79"/>
    </row>
    <row r="15096" spans="11:17">
      <c r="K15096" s="68"/>
      <c r="M15096" s="93"/>
      <c r="N15096" s="79"/>
      <c r="P15096" s="68"/>
      <c r="Q15096" s="79"/>
    </row>
    <row r="15097" spans="11:17">
      <c r="K15097" s="68"/>
      <c r="M15097" s="93"/>
      <c r="N15097" s="79"/>
      <c r="P15097" s="68"/>
      <c r="Q15097" s="79"/>
    </row>
    <row r="15098" spans="11:17">
      <c r="K15098" s="68"/>
      <c r="M15098" s="93"/>
      <c r="N15098" s="79"/>
      <c r="P15098" s="68"/>
      <c r="Q15098" s="79"/>
    </row>
    <row r="15099" spans="11:17">
      <c r="K15099" s="68"/>
      <c r="M15099" s="93"/>
      <c r="N15099" s="79"/>
      <c r="P15099" s="68"/>
      <c r="Q15099" s="79"/>
    </row>
    <row r="15100" spans="11:17">
      <c r="K15100" s="68"/>
      <c r="M15100" s="93"/>
      <c r="N15100" s="79"/>
      <c r="P15100" s="68"/>
      <c r="Q15100" s="79"/>
    </row>
    <row r="15101" spans="11:17">
      <c r="K15101" s="68"/>
      <c r="M15101" s="93"/>
      <c r="N15101" s="79"/>
      <c r="P15101" s="68"/>
      <c r="Q15101" s="79"/>
    </row>
    <row r="15102" spans="11:17">
      <c r="K15102" s="68"/>
      <c r="M15102" s="93"/>
      <c r="N15102" s="79"/>
      <c r="P15102" s="68"/>
      <c r="Q15102" s="79"/>
    </row>
    <row r="15103" spans="11:17">
      <c r="K15103" s="68"/>
      <c r="M15103" s="93"/>
      <c r="N15103" s="79"/>
      <c r="P15103" s="68"/>
      <c r="Q15103" s="79"/>
    </row>
    <row r="15104" spans="11:17">
      <c r="K15104" s="68"/>
      <c r="M15104" s="93"/>
      <c r="N15104" s="79"/>
      <c r="P15104" s="68"/>
      <c r="Q15104" s="79"/>
    </row>
    <row r="15105" spans="11:17">
      <c r="K15105" s="68"/>
      <c r="M15105" s="93"/>
      <c r="N15105" s="79"/>
      <c r="P15105" s="68"/>
      <c r="Q15105" s="79"/>
    </row>
    <row r="15106" spans="11:17">
      <c r="K15106" s="68"/>
      <c r="M15106" s="93"/>
      <c r="N15106" s="79"/>
      <c r="P15106" s="68"/>
      <c r="Q15106" s="79"/>
    </row>
    <row r="15107" spans="11:17">
      <c r="K15107" s="68"/>
      <c r="M15107" s="93"/>
      <c r="N15107" s="79"/>
      <c r="P15107" s="68"/>
      <c r="Q15107" s="79"/>
    </row>
    <row r="15108" spans="11:17">
      <c r="K15108" s="68"/>
      <c r="M15108" s="93"/>
      <c r="N15108" s="79"/>
      <c r="P15108" s="68"/>
      <c r="Q15108" s="79"/>
    </row>
    <row r="15109" spans="11:17">
      <c r="K15109" s="68"/>
      <c r="M15109" s="93"/>
      <c r="N15109" s="79"/>
      <c r="P15109" s="68"/>
      <c r="Q15109" s="79"/>
    </row>
    <row r="15110" spans="11:17">
      <c r="K15110" s="68"/>
      <c r="M15110" s="93"/>
      <c r="N15110" s="79"/>
      <c r="P15110" s="68"/>
      <c r="Q15110" s="79"/>
    </row>
    <row r="15111" spans="11:17">
      <c r="K15111" s="68"/>
      <c r="M15111" s="93"/>
      <c r="N15111" s="79"/>
      <c r="P15111" s="68"/>
      <c r="Q15111" s="79"/>
    </row>
    <row r="15112" spans="11:17">
      <c r="K15112" s="68"/>
      <c r="M15112" s="93"/>
      <c r="N15112" s="79"/>
      <c r="P15112" s="68"/>
      <c r="Q15112" s="79"/>
    </row>
    <row r="15113" spans="11:17">
      <c r="K15113" s="68"/>
      <c r="M15113" s="93"/>
      <c r="N15113" s="79"/>
      <c r="P15113" s="68"/>
      <c r="Q15113" s="79"/>
    </row>
    <row r="15114" spans="11:17">
      <c r="K15114" s="68"/>
      <c r="M15114" s="93"/>
      <c r="N15114" s="79"/>
      <c r="P15114" s="68"/>
      <c r="Q15114" s="79"/>
    </row>
    <row r="15115" spans="11:17">
      <c r="K15115" s="68"/>
      <c r="M15115" s="93"/>
      <c r="N15115" s="79"/>
      <c r="P15115" s="68"/>
      <c r="Q15115" s="79"/>
    </row>
    <row r="15116" spans="11:17">
      <c r="K15116" s="68"/>
      <c r="M15116" s="93"/>
      <c r="N15116" s="79"/>
      <c r="P15116" s="68"/>
      <c r="Q15116" s="79"/>
    </row>
    <row r="15117" spans="11:17">
      <c r="K15117" s="68"/>
      <c r="M15117" s="93"/>
      <c r="N15117" s="79"/>
      <c r="P15117" s="68"/>
      <c r="Q15117" s="79"/>
    </row>
    <row r="15118" spans="11:17">
      <c r="K15118" s="68"/>
      <c r="M15118" s="93"/>
      <c r="N15118" s="79"/>
      <c r="P15118" s="68"/>
      <c r="Q15118" s="79"/>
    </row>
    <row r="15119" spans="11:17">
      <c r="K15119" s="68"/>
      <c r="M15119" s="93"/>
      <c r="N15119" s="79"/>
      <c r="P15119" s="68"/>
      <c r="Q15119" s="79"/>
    </row>
    <row r="15120" spans="11:17">
      <c r="K15120" s="68"/>
      <c r="M15120" s="93"/>
      <c r="N15120" s="79"/>
      <c r="P15120" s="68"/>
      <c r="Q15120" s="79"/>
    </row>
    <row r="15121" spans="11:17">
      <c r="K15121" s="68"/>
      <c r="M15121" s="93"/>
      <c r="N15121" s="79"/>
      <c r="P15121" s="68"/>
      <c r="Q15121" s="79"/>
    </row>
    <row r="15122" spans="11:17">
      <c r="K15122" s="68"/>
      <c r="M15122" s="93"/>
      <c r="N15122" s="79"/>
      <c r="P15122" s="68"/>
      <c r="Q15122" s="79"/>
    </row>
    <row r="15123" spans="11:17">
      <c r="K15123" s="68"/>
      <c r="M15123" s="93"/>
      <c r="N15123" s="79"/>
      <c r="P15123" s="68"/>
      <c r="Q15123" s="79"/>
    </row>
    <row r="15124" spans="11:17">
      <c r="K15124" s="68"/>
      <c r="M15124" s="93"/>
      <c r="N15124" s="79"/>
      <c r="P15124" s="68"/>
      <c r="Q15124" s="79"/>
    </row>
    <row r="15125" spans="11:17">
      <c r="K15125" s="68"/>
      <c r="M15125" s="93"/>
      <c r="N15125" s="79"/>
      <c r="P15125" s="68"/>
      <c r="Q15125" s="79"/>
    </row>
    <row r="15126" spans="11:17">
      <c r="K15126" s="68"/>
      <c r="M15126" s="93"/>
      <c r="N15126" s="79"/>
      <c r="P15126" s="68"/>
      <c r="Q15126" s="79"/>
    </row>
    <row r="15127" spans="11:17">
      <c r="K15127" s="68"/>
      <c r="M15127" s="93"/>
      <c r="N15127" s="79"/>
      <c r="P15127" s="68"/>
      <c r="Q15127" s="79"/>
    </row>
    <row r="15128" spans="11:17">
      <c r="K15128" s="68"/>
      <c r="M15128" s="93"/>
      <c r="N15128" s="79"/>
      <c r="P15128" s="68"/>
      <c r="Q15128" s="79"/>
    </row>
    <row r="15129" spans="11:17">
      <c r="K15129" s="68"/>
      <c r="M15129" s="93"/>
      <c r="N15129" s="79"/>
      <c r="P15129" s="68"/>
      <c r="Q15129" s="79"/>
    </row>
    <row r="15130" spans="11:17">
      <c r="K15130" s="68"/>
      <c r="M15130" s="93"/>
      <c r="N15130" s="79"/>
      <c r="P15130" s="68"/>
      <c r="Q15130" s="79"/>
    </row>
    <row r="15131" spans="11:17">
      <c r="K15131" s="68"/>
      <c r="M15131" s="93"/>
      <c r="N15131" s="79"/>
      <c r="P15131" s="68"/>
      <c r="Q15131" s="79"/>
    </row>
    <row r="15132" spans="11:17">
      <c r="K15132" s="68"/>
      <c r="M15132" s="93"/>
      <c r="N15132" s="79"/>
      <c r="P15132" s="68"/>
      <c r="Q15132" s="79"/>
    </row>
    <row r="15133" spans="11:17">
      <c r="K15133" s="68"/>
      <c r="M15133" s="93"/>
      <c r="N15133" s="79"/>
      <c r="P15133" s="68"/>
      <c r="Q15133" s="79"/>
    </row>
    <row r="15134" spans="11:17">
      <c r="K15134" s="68"/>
      <c r="M15134" s="93"/>
      <c r="N15134" s="79"/>
      <c r="P15134" s="68"/>
      <c r="Q15134" s="79"/>
    </row>
    <row r="15135" spans="11:17">
      <c r="K15135" s="68"/>
      <c r="M15135" s="93"/>
      <c r="N15135" s="79"/>
      <c r="P15135" s="68"/>
      <c r="Q15135" s="79"/>
    </row>
    <row r="15136" spans="11:17">
      <c r="K15136" s="68"/>
      <c r="M15136" s="93"/>
      <c r="N15136" s="79"/>
      <c r="P15136" s="68"/>
      <c r="Q15136" s="79"/>
    </row>
    <row r="15137" spans="11:17">
      <c r="K15137" s="68"/>
      <c r="M15137" s="93"/>
      <c r="N15137" s="79"/>
      <c r="P15137" s="68"/>
      <c r="Q15137" s="79"/>
    </row>
    <row r="15138" spans="11:17">
      <c r="K15138" s="68"/>
      <c r="M15138" s="93"/>
      <c r="N15138" s="79"/>
      <c r="P15138" s="68"/>
      <c r="Q15138" s="79"/>
    </row>
    <row r="15139" spans="11:17">
      <c r="K15139" s="68"/>
      <c r="M15139" s="93"/>
      <c r="N15139" s="79"/>
      <c r="P15139" s="68"/>
      <c r="Q15139" s="79"/>
    </row>
    <row r="15140" spans="11:17">
      <c r="K15140" s="68"/>
      <c r="M15140" s="93"/>
      <c r="N15140" s="79"/>
      <c r="P15140" s="68"/>
      <c r="Q15140" s="79"/>
    </row>
    <row r="15141" spans="11:17">
      <c r="K15141" s="68"/>
      <c r="M15141" s="93"/>
      <c r="N15141" s="79"/>
      <c r="P15141" s="68"/>
      <c r="Q15141" s="79"/>
    </row>
    <row r="15142" spans="11:17">
      <c r="K15142" s="68"/>
      <c r="M15142" s="93"/>
      <c r="N15142" s="79"/>
      <c r="P15142" s="68"/>
      <c r="Q15142" s="79"/>
    </row>
    <row r="15143" spans="11:17">
      <c r="K15143" s="68"/>
      <c r="M15143" s="93"/>
      <c r="N15143" s="79"/>
      <c r="P15143" s="68"/>
      <c r="Q15143" s="79"/>
    </row>
    <row r="15144" spans="11:17">
      <c r="K15144" s="68"/>
      <c r="M15144" s="93"/>
      <c r="N15144" s="79"/>
      <c r="P15144" s="68"/>
      <c r="Q15144" s="79"/>
    </row>
    <row r="15145" spans="11:17">
      <c r="K15145" s="68"/>
      <c r="M15145" s="93"/>
      <c r="N15145" s="79"/>
      <c r="P15145" s="68"/>
      <c r="Q15145" s="79"/>
    </row>
    <row r="15146" spans="11:17">
      <c r="K15146" s="68"/>
      <c r="M15146" s="93"/>
      <c r="N15146" s="79"/>
      <c r="P15146" s="68"/>
      <c r="Q15146" s="79"/>
    </row>
    <row r="15147" spans="11:17">
      <c r="K15147" s="68"/>
      <c r="M15147" s="93"/>
      <c r="N15147" s="79"/>
      <c r="P15147" s="68"/>
      <c r="Q15147" s="79"/>
    </row>
    <row r="15148" spans="11:17">
      <c r="K15148" s="68"/>
      <c r="M15148" s="93"/>
      <c r="N15148" s="79"/>
      <c r="P15148" s="68"/>
      <c r="Q15148" s="79"/>
    </row>
    <row r="15149" spans="11:17">
      <c r="K15149" s="68"/>
      <c r="M15149" s="93"/>
      <c r="N15149" s="79"/>
      <c r="P15149" s="68"/>
      <c r="Q15149" s="79"/>
    </row>
    <row r="15150" spans="11:17">
      <c r="K15150" s="68"/>
      <c r="M15150" s="93"/>
      <c r="N15150" s="79"/>
      <c r="P15150" s="68"/>
      <c r="Q15150" s="79"/>
    </row>
    <row r="15151" spans="11:17">
      <c r="K15151" s="68"/>
      <c r="M15151" s="93"/>
      <c r="N15151" s="79"/>
      <c r="P15151" s="68"/>
      <c r="Q15151" s="79"/>
    </row>
    <row r="15152" spans="11:17">
      <c r="K15152" s="68"/>
      <c r="M15152" s="93"/>
      <c r="N15152" s="79"/>
      <c r="P15152" s="68"/>
      <c r="Q15152" s="79"/>
    </row>
    <row r="15153" spans="11:17">
      <c r="K15153" s="68"/>
      <c r="M15153" s="93"/>
      <c r="N15153" s="79"/>
      <c r="P15153" s="68"/>
      <c r="Q15153" s="79"/>
    </row>
    <row r="15154" spans="11:17">
      <c r="K15154" s="68"/>
      <c r="M15154" s="93"/>
      <c r="N15154" s="79"/>
      <c r="P15154" s="68"/>
      <c r="Q15154" s="79"/>
    </row>
    <row r="15155" spans="11:17">
      <c r="K15155" s="68"/>
      <c r="M15155" s="93"/>
      <c r="N15155" s="79"/>
      <c r="P15155" s="68"/>
      <c r="Q15155" s="79"/>
    </row>
    <row r="15156" spans="11:17">
      <c r="K15156" s="68"/>
      <c r="M15156" s="93"/>
      <c r="N15156" s="79"/>
      <c r="P15156" s="68"/>
      <c r="Q15156" s="79"/>
    </row>
    <row r="15157" spans="11:17">
      <c r="K15157" s="68"/>
      <c r="M15157" s="93"/>
      <c r="N15157" s="79"/>
      <c r="P15157" s="68"/>
      <c r="Q15157" s="79"/>
    </row>
    <row r="15158" spans="11:17">
      <c r="K15158" s="68"/>
      <c r="M15158" s="93"/>
      <c r="N15158" s="79"/>
      <c r="P15158" s="68"/>
      <c r="Q15158" s="79"/>
    </row>
    <row r="15159" spans="11:17">
      <c r="K15159" s="68"/>
      <c r="M15159" s="93"/>
      <c r="N15159" s="79"/>
      <c r="P15159" s="68"/>
      <c r="Q15159" s="79"/>
    </row>
    <row r="15160" spans="11:17">
      <c r="K15160" s="68"/>
      <c r="M15160" s="93"/>
      <c r="N15160" s="79"/>
      <c r="P15160" s="68"/>
      <c r="Q15160" s="79"/>
    </row>
    <row r="15161" spans="11:17">
      <c r="K15161" s="68"/>
      <c r="M15161" s="93"/>
      <c r="N15161" s="79"/>
      <c r="P15161" s="68"/>
      <c r="Q15161" s="79"/>
    </row>
    <row r="15162" spans="11:17">
      <c r="K15162" s="68"/>
      <c r="M15162" s="93"/>
      <c r="N15162" s="79"/>
      <c r="P15162" s="68"/>
      <c r="Q15162" s="79"/>
    </row>
    <row r="15163" spans="11:17">
      <c r="K15163" s="68"/>
      <c r="M15163" s="93"/>
      <c r="N15163" s="79"/>
      <c r="P15163" s="68"/>
      <c r="Q15163" s="79"/>
    </row>
    <row r="15164" spans="11:17">
      <c r="K15164" s="68"/>
      <c r="M15164" s="93"/>
      <c r="N15164" s="79"/>
      <c r="P15164" s="68"/>
      <c r="Q15164" s="79"/>
    </row>
    <row r="15165" spans="11:17">
      <c r="K15165" s="68"/>
      <c r="M15165" s="93"/>
      <c r="N15165" s="79"/>
      <c r="P15165" s="68"/>
      <c r="Q15165" s="79"/>
    </row>
    <row r="15166" spans="11:17">
      <c r="K15166" s="68"/>
      <c r="M15166" s="93"/>
      <c r="N15166" s="79"/>
      <c r="P15166" s="68"/>
      <c r="Q15166" s="79"/>
    </row>
    <row r="15167" spans="11:17">
      <c r="K15167" s="68"/>
      <c r="M15167" s="93"/>
      <c r="N15167" s="79"/>
      <c r="P15167" s="68"/>
      <c r="Q15167" s="79"/>
    </row>
    <row r="15168" spans="11:17">
      <c r="K15168" s="68"/>
      <c r="M15168" s="93"/>
      <c r="N15168" s="79"/>
      <c r="P15168" s="68"/>
      <c r="Q15168" s="79"/>
    </row>
    <row r="15169" spans="11:17">
      <c r="K15169" s="68"/>
      <c r="M15169" s="93"/>
      <c r="N15169" s="79"/>
      <c r="P15169" s="68"/>
      <c r="Q15169" s="79"/>
    </row>
    <row r="15170" spans="11:17">
      <c r="K15170" s="68"/>
      <c r="M15170" s="93"/>
      <c r="N15170" s="79"/>
      <c r="P15170" s="68"/>
      <c r="Q15170" s="79"/>
    </row>
    <row r="15171" spans="11:17">
      <c r="K15171" s="68"/>
      <c r="M15171" s="93"/>
      <c r="N15171" s="79"/>
      <c r="P15171" s="68"/>
      <c r="Q15171" s="79"/>
    </row>
    <row r="15172" spans="11:17">
      <c r="K15172" s="68"/>
      <c r="M15172" s="93"/>
      <c r="N15172" s="79"/>
      <c r="P15172" s="68"/>
      <c r="Q15172" s="79"/>
    </row>
    <row r="15173" spans="11:17">
      <c r="K15173" s="68"/>
      <c r="M15173" s="93"/>
      <c r="N15173" s="79"/>
      <c r="P15173" s="68"/>
      <c r="Q15173" s="79"/>
    </row>
    <row r="15174" spans="11:17">
      <c r="K15174" s="68"/>
      <c r="M15174" s="93"/>
      <c r="N15174" s="79"/>
      <c r="P15174" s="68"/>
      <c r="Q15174" s="79"/>
    </row>
    <row r="15175" spans="11:17">
      <c r="K15175" s="68"/>
      <c r="M15175" s="93"/>
      <c r="N15175" s="79"/>
      <c r="P15175" s="68"/>
      <c r="Q15175" s="79"/>
    </row>
    <row r="15176" spans="11:17">
      <c r="K15176" s="68"/>
      <c r="M15176" s="93"/>
      <c r="N15176" s="79"/>
      <c r="P15176" s="68"/>
      <c r="Q15176" s="79"/>
    </row>
    <row r="15177" spans="11:17">
      <c r="K15177" s="68"/>
      <c r="M15177" s="93"/>
      <c r="N15177" s="79"/>
      <c r="P15177" s="68"/>
      <c r="Q15177" s="79"/>
    </row>
    <row r="15178" spans="11:17">
      <c r="K15178" s="68"/>
      <c r="M15178" s="93"/>
      <c r="N15178" s="79"/>
      <c r="P15178" s="68"/>
      <c r="Q15178" s="79"/>
    </row>
    <row r="15179" spans="11:17">
      <c r="K15179" s="68"/>
      <c r="M15179" s="93"/>
      <c r="N15179" s="79"/>
      <c r="P15179" s="68"/>
      <c r="Q15179" s="79"/>
    </row>
    <row r="15180" spans="11:17">
      <c r="K15180" s="68"/>
      <c r="M15180" s="93"/>
      <c r="N15180" s="79"/>
      <c r="P15180" s="68"/>
      <c r="Q15180" s="79"/>
    </row>
    <row r="15181" spans="11:17">
      <c r="K15181" s="68"/>
      <c r="M15181" s="93"/>
      <c r="N15181" s="79"/>
      <c r="P15181" s="68"/>
      <c r="Q15181" s="79"/>
    </row>
    <row r="15182" spans="11:17">
      <c r="K15182" s="68"/>
      <c r="M15182" s="93"/>
      <c r="N15182" s="79"/>
      <c r="P15182" s="68"/>
      <c r="Q15182" s="79"/>
    </row>
    <row r="15183" spans="11:17">
      <c r="K15183" s="68"/>
      <c r="M15183" s="93"/>
      <c r="N15183" s="79"/>
      <c r="P15183" s="68"/>
      <c r="Q15183" s="79"/>
    </row>
    <row r="15184" spans="11:17">
      <c r="K15184" s="68"/>
      <c r="M15184" s="93"/>
      <c r="N15184" s="79"/>
      <c r="P15184" s="68"/>
      <c r="Q15184" s="79"/>
    </row>
    <row r="15185" spans="11:17">
      <c r="K15185" s="68"/>
      <c r="M15185" s="93"/>
      <c r="N15185" s="79"/>
      <c r="P15185" s="68"/>
      <c r="Q15185" s="79"/>
    </row>
    <row r="15186" spans="11:17">
      <c r="K15186" s="68"/>
      <c r="M15186" s="93"/>
      <c r="N15186" s="79"/>
      <c r="P15186" s="68"/>
      <c r="Q15186" s="79"/>
    </row>
    <row r="15187" spans="11:17">
      <c r="K15187" s="68"/>
      <c r="M15187" s="93"/>
      <c r="N15187" s="79"/>
      <c r="P15187" s="68"/>
      <c r="Q15187" s="79"/>
    </row>
    <row r="15188" spans="11:17">
      <c r="K15188" s="68"/>
      <c r="M15188" s="93"/>
      <c r="N15188" s="79"/>
      <c r="P15188" s="68"/>
      <c r="Q15188" s="79"/>
    </row>
    <row r="15189" spans="11:17">
      <c r="K15189" s="68"/>
      <c r="M15189" s="93"/>
      <c r="N15189" s="79"/>
      <c r="P15189" s="68"/>
      <c r="Q15189" s="79"/>
    </row>
    <row r="15190" spans="11:17">
      <c r="K15190" s="68"/>
      <c r="M15190" s="93"/>
      <c r="N15190" s="79"/>
      <c r="P15190" s="68"/>
      <c r="Q15190" s="79"/>
    </row>
    <row r="15191" spans="11:17">
      <c r="K15191" s="68"/>
      <c r="M15191" s="93"/>
      <c r="N15191" s="79"/>
      <c r="P15191" s="68"/>
      <c r="Q15191" s="79"/>
    </row>
    <row r="15192" spans="11:17">
      <c r="K15192" s="68"/>
      <c r="M15192" s="93"/>
      <c r="N15192" s="79"/>
      <c r="P15192" s="68"/>
      <c r="Q15192" s="79"/>
    </row>
    <row r="15193" spans="11:17">
      <c r="K15193" s="68"/>
      <c r="M15193" s="93"/>
      <c r="N15193" s="79"/>
      <c r="P15193" s="68"/>
      <c r="Q15193" s="79"/>
    </row>
    <row r="15194" spans="11:17">
      <c r="K15194" s="68"/>
      <c r="M15194" s="93"/>
      <c r="N15194" s="79"/>
      <c r="P15194" s="68"/>
      <c r="Q15194" s="79"/>
    </row>
    <row r="15195" spans="11:17">
      <c r="K15195" s="68"/>
      <c r="M15195" s="93"/>
      <c r="N15195" s="79"/>
      <c r="P15195" s="68"/>
      <c r="Q15195" s="79"/>
    </row>
    <row r="15196" spans="11:17">
      <c r="K15196" s="68"/>
      <c r="M15196" s="93"/>
      <c r="N15196" s="79"/>
      <c r="P15196" s="68"/>
      <c r="Q15196" s="79"/>
    </row>
    <row r="15197" spans="11:17">
      <c r="K15197" s="68"/>
      <c r="M15197" s="93"/>
      <c r="N15197" s="79"/>
      <c r="P15197" s="68"/>
      <c r="Q15197" s="79"/>
    </row>
    <row r="15198" spans="11:17">
      <c r="K15198" s="68"/>
      <c r="M15198" s="93"/>
      <c r="N15198" s="79"/>
      <c r="P15198" s="68"/>
      <c r="Q15198" s="79"/>
    </row>
    <row r="15199" spans="11:17">
      <c r="K15199" s="68"/>
      <c r="M15199" s="93"/>
      <c r="N15199" s="79"/>
      <c r="P15199" s="68"/>
      <c r="Q15199" s="79"/>
    </row>
    <row r="15200" spans="11:17">
      <c r="K15200" s="68"/>
      <c r="M15200" s="93"/>
      <c r="N15200" s="79"/>
      <c r="P15200" s="68"/>
      <c r="Q15200" s="79"/>
    </row>
    <row r="15201" spans="11:17">
      <c r="K15201" s="68"/>
      <c r="M15201" s="93"/>
      <c r="N15201" s="79"/>
      <c r="P15201" s="68"/>
      <c r="Q15201" s="79"/>
    </row>
    <row r="15202" spans="11:17">
      <c r="K15202" s="68"/>
      <c r="M15202" s="93"/>
      <c r="N15202" s="79"/>
      <c r="P15202" s="68"/>
      <c r="Q15202" s="79"/>
    </row>
    <row r="15203" spans="11:17">
      <c r="K15203" s="68"/>
      <c r="M15203" s="93"/>
      <c r="N15203" s="79"/>
      <c r="P15203" s="68"/>
      <c r="Q15203" s="79"/>
    </row>
    <row r="15204" spans="11:17">
      <c r="K15204" s="68"/>
      <c r="M15204" s="93"/>
      <c r="N15204" s="79"/>
      <c r="P15204" s="68"/>
      <c r="Q15204" s="79"/>
    </row>
    <row r="15205" spans="11:17">
      <c r="K15205" s="68"/>
      <c r="M15205" s="93"/>
      <c r="N15205" s="79"/>
      <c r="P15205" s="68"/>
      <c r="Q15205" s="79"/>
    </row>
    <row r="15206" spans="11:17">
      <c r="K15206" s="68"/>
      <c r="M15206" s="93"/>
      <c r="N15206" s="79"/>
      <c r="P15206" s="68"/>
      <c r="Q15206" s="79"/>
    </row>
    <row r="15207" spans="11:17">
      <c r="K15207" s="68"/>
      <c r="M15207" s="93"/>
      <c r="N15207" s="79"/>
      <c r="P15207" s="68"/>
      <c r="Q15207" s="79"/>
    </row>
    <row r="15208" spans="11:17">
      <c r="K15208" s="68"/>
      <c r="M15208" s="93"/>
      <c r="N15208" s="79"/>
      <c r="P15208" s="68"/>
      <c r="Q15208" s="79"/>
    </row>
    <row r="15209" spans="11:17">
      <c r="K15209" s="68"/>
      <c r="M15209" s="93"/>
      <c r="N15209" s="79"/>
      <c r="P15209" s="68"/>
      <c r="Q15209" s="79"/>
    </row>
    <row r="15210" spans="11:17">
      <c r="K15210" s="68"/>
      <c r="M15210" s="93"/>
      <c r="N15210" s="79"/>
      <c r="P15210" s="68"/>
      <c r="Q15210" s="79"/>
    </row>
    <row r="15211" spans="11:17">
      <c r="K15211" s="68"/>
      <c r="M15211" s="93"/>
      <c r="N15211" s="79"/>
      <c r="P15211" s="68"/>
      <c r="Q15211" s="79"/>
    </row>
    <row r="15212" spans="11:17">
      <c r="K15212" s="68"/>
      <c r="M15212" s="93"/>
      <c r="N15212" s="79"/>
      <c r="P15212" s="68"/>
      <c r="Q15212" s="79"/>
    </row>
    <row r="15213" spans="11:17">
      <c r="K15213" s="68"/>
      <c r="M15213" s="93"/>
      <c r="N15213" s="79"/>
      <c r="P15213" s="68"/>
      <c r="Q15213" s="79"/>
    </row>
    <row r="15214" spans="11:17">
      <c r="K15214" s="68"/>
      <c r="M15214" s="93"/>
      <c r="N15214" s="79"/>
      <c r="P15214" s="68"/>
      <c r="Q15214" s="79"/>
    </row>
    <row r="15215" spans="11:17">
      <c r="K15215" s="68"/>
      <c r="M15215" s="93"/>
      <c r="N15215" s="79"/>
      <c r="P15215" s="68"/>
      <c r="Q15215" s="79"/>
    </row>
    <row r="15216" spans="11:17">
      <c r="K15216" s="68"/>
      <c r="M15216" s="93"/>
      <c r="N15216" s="79"/>
      <c r="P15216" s="68"/>
      <c r="Q15216" s="79"/>
    </row>
    <row r="15217" spans="11:17">
      <c r="K15217" s="68"/>
      <c r="M15217" s="93"/>
      <c r="N15217" s="79"/>
      <c r="P15217" s="68"/>
      <c r="Q15217" s="79"/>
    </row>
    <row r="15218" spans="11:17">
      <c r="K15218" s="68"/>
      <c r="M15218" s="93"/>
      <c r="N15218" s="79"/>
      <c r="P15218" s="68"/>
      <c r="Q15218" s="79"/>
    </row>
    <row r="15219" spans="11:17">
      <c r="K15219" s="68"/>
      <c r="M15219" s="93"/>
      <c r="N15219" s="79"/>
      <c r="P15219" s="68"/>
      <c r="Q15219" s="79"/>
    </row>
    <row r="15220" spans="11:17">
      <c r="K15220" s="68"/>
      <c r="M15220" s="93"/>
      <c r="N15220" s="79"/>
      <c r="P15220" s="68"/>
      <c r="Q15220" s="79"/>
    </row>
    <row r="15221" spans="11:17">
      <c r="K15221" s="68"/>
      <c r="M15221" s="93"/>
      <c r="N15221" s="79"/>
      <c r="P15221" s="68"/>
      <c r="Q15221" s="79"/>
    </row>
    <row r="15222" spans="11:17">
      <c r="K15222" s="68"/>
      <c r="M15222" s="93"/>
      <c r="N15222" s="79"/>
      <c r="P15222" s="68"/>
      <c r="Q15222" s="79"/>
    </row>
    <row r="15223" spans="11:17">
      <c r="K15223" s="68"/>
      <c r="M15223" s="93"/>
      <c r="N15223" s="79"/>
      <c r="P15223" s="68"/>
      <c r="Q15223" s="79"/>
    </row>
    <row r="15224" spans="11:17">
      <c r="K15224" s="68"/>
      <c r="M15224" s="93"/>
      <c r="N15224" s="79"/>
      <c r="P15224" s="68"/>
      <c r="Q15224" s="79"/>
    </row>
    <row r="15225" spans="11:17">
      <c r="K15225" s="68"/>
      <c r="M15225" s="93"/>
      <c r="N15225" s="79"/>
      <c r="P15225" s="68"/>
      <c r="Q15225" s="79"/>
    </row>
    <row r="15226" spans="11:17">
      <c r="K15226" s="68"/>
      <c r="M15226" s="93"/>
      <c r="N15226" s="79"/>
      <c r="P15226" s="68"/>
      <c r="Q15226" s="79"/>
    </row>
    <row r="15227" spans="11:17">
      <c r="K15227" s="68"/>
      <c r="M15227" s="93"/>
      <c r="N15227" s="79"/>
      <c r="P15227" s="68"/>
      <c r="Q15227" s="79"/>
    </row>
    <row r="15228" spans="11:17">
      <c r="K15228" s="68"/>
      <c r="M15228" s="93"/>
      <c r="N15228" s="79"/>
      <c r="P15228" s="68"/>
      <c r="Q15228" s="79"/>
    </row>
    <row r="15229" spans="11:17">
      <c r="K15229" s="68"/>
      <c r="M15229" s="93"/>
      <c r="N15229" s="79"/>
      <c r="P15229" s="68"/>
      <c r="Q15229" s="79"/>
    </row>
    <row r="15230" spans="11:17">
      <c r="K15230" s="68"/>
      <c r="M15230" s="93"/>
      <c r="N15230" s="79"/>
      <c r="P15230" s="68"/>
      <c r="Q15230" s="79"/>
    </row>
    <row r="15231" spans="11:17">
      <c r="K15231" s="68"/>
      <c r="M15231" s="93"/>
      <c r="N15231" s="79"/>
      <c r="P15231" s="68"/>
      <c r="Q15231" s="79"/>
    </row>
    <row r="15232" spans="11:17">
      <c r="K15232" s="68"/>
      <c r="M15232" s="93"/>
      <c r="N15232" s="79"/>
      <c r="P15232" s="68"/>
      <c r="Q15232" s="79"/>
    </row>
    <row r="15233" spans="11:17">
      <c r="K15233" s="68"/>
      <c r="M15233" s="93"/>
      <c r="N15233" s="79"/>
      <c r="P15233" s="68"/>
      <c r="Q15233" s="79"/>
    </row>
    <row r="15234" spans="11:17">
      <c r="K15234" s="68"/>
      <c r="M15234" s="93"/>
      <c r="N15234" s="79"/>
      <c r="P15234" s="68"/>
      <c r="Q15234" s="79"/>
    </row>
    <row r="15235" spans="11:17">
      <c r="K15235" s="68"/>
      <c r="M15235" s="93"/>
      <c r="N15235" s="79"/>
      <c r="P15235" s="68"/>
      <c r="Q15235" s="79"/>
    </row>
    <row r="15236" spans="11:17">
      <c r="K15236" s="68"/>
      <c r="M15236" s="93"/>
      <c r="N15236" s="79"/>
      <c r="P15236" s="68"/>
      <c r="Q15236" s="79"/>
    </row>
    <row r="15237" spans="11:17">
      <c r="K15237" s="68"/>
      <c r="M15237" s="93"/>
      <c r="N15237" s="79"/>
      <c r="P15237" s="68"/>
      <c r="Q15237" s="79"/>
    </row>
    <row r="15238" spans="11:17">
      <c r="K15238" s="68"/>
      <c r="M15238" s="93"/>
      <c r="N15238" s="79"/>
      <c r="P15238" s="68"/>
      <c r="Q15238" s="79"/>
    </row>
    <row r="15239" spans="11:17">
      <c r="K15239" s="68"/>
      <c r="M15239" s="93"/>
      <c r="N15239" s="79"/>
      <c r="P15239" s="68"/>
      <c r="Q15239" s="79"/>
    </row>
    <row r="15240" spans="11:17">
      <c r="K15240" s="68"/>
      <c r="M15240" s="93"/>
      <c r="N15240" s="79"/>
      <c r="P15240" s="68"/>
      <c r="Q15240" s="79"/>
    </row>
    <row r="15241" spans="11:17">
      <c r="K15241" s="68"/>
      <c r="M15241" s="93"/>
      <c r="N15241" s="79"/>
      <c r="P15241" s="68"/>
      <c r="Q15241" s="79"/>
    </row>
    <row r="15242" spans="11:17">
      <c r="K15242" s="68"/>
      <c r="M15242" s="93"/>
      <c r="N15242" s="79"/>
      <c r="P15242" s="68"/>
      <c r="Q15242" s="79"/>
    </row>
    <row r="15243" spans="11:17">
      <c r="K15243" s="68"/>
      <c r="M15243" s="93"/>
      <c r="N15243" s="79"/>
      <c r="P15243" s="68"/>
      <c r="Q15243" s="79"/>
    </row>
    <row r="15244" spans="11:17">
      <c r="K15244" s="68"/>
      <c r="M15244" s="93"/>
      <c r="N15244" s="79"/>
      <c r="P15244" s="68"/>
      <c r="Q15244" s="79"/>
    </row>
    <row r="15245" spans="11:17">
      <c r="K15245" s="68"/>
      <c r="M15245" s="93"/>
      <c r="N15245" s="79"/>
      <c r="P15245" s="68"/>
      <c r="Q15245" s="79"/>
    </row>
    <row r="15246" spans="11:17">
      <c r="K15246" s="68"/>
      <c r="M15246" s="93"/>
      <c r="N15246" s="79"/>
      <c r="P15246" s="68"/>
      <c r="Q15246" s="79"/>
    </row>
    <row r="15247" spans="11:17">
      <c r="K15247" s="68"/>
      <c r="M15247" s="93"/>
      <c r="N15247" s="79"/>
      <c r="P15247" s="68"/>
      <c r="Q15247" s="79"/>
    </row>
    <row r="15248" spans="11:17">
      <c r="K15248" s="68"/>
      <c r="M15248" s="93"/>
      <c r="N15248" s="79"/>
      <c r="P15248" s="68"/>
      <c r="Q15248" s="79"/>
    </row>
    <row r="15249" spans="11:17">
      <c r="K15249" s="68"/>
      <c r="M15249" s="93"/>
      <c r="N15249" s="79"/>
      <c r="P15249" s="68"/>
      <c r="Q15249" s="79"/>
    </row>
    <row r="15250" spans="11:17">
      <c r="K15250" s="68"/>
      <c r="M15250" s="93"/>
      <c r="N15250" s="79"/>
      <c r="P15250" s="68"/>
      <c r="Q15250" s="79"/>
    </row>
    <row r="15251" spans="11:17">
      <c r="K15251" s="68"/>
      <c r="M15251" s="93"/>
      <c r="N15251" s="79"/>
      <c r="P15251" s="68"/>
      <c r="Q15251" s="79"/>
    </row>
    <row r="15252" spans="11:17">
      <c r="K15252" s="68"/>
      <c r="M15252" s="93"/>
      <c r="N15252" s="79"/>
      <c r="P15252" s="68"/>
      <c r="Q15252" s="79"/>
    </row>
    <row r="15253" spans="11:17">
      <c r="K15253" s="68"/>
      <c r="M15253" s="93"/>
      <c r="N15253" s="79"/>
      <c r="P15253" s="68"/>
      <c r="Q15253" s="79"/>
    </row>
    <row r="15254" spans="11:17">
      <c r="K15254" s="68"/>
      <c r="M15254" s="93"/>
      <c r="N15254" s="79"/>
      <c r="P15254" s="68"/>
      <c r="Q15254" s="79"/>
    </row>
    <row r="15255" spans="11:17">
      <c r="K15255" s="68"/>
      <c r="M15255" s="93"/>
      <c r="N15255" s="79"/>
      <c r="P15255" s="68"/>
      <c r="Q15255" s="79"/>
    </row>
    <row r="15256" spans="11:17">
      <c r="K15256" s="68"/>
      <c r="M15256" s="93"/>
      <c r="N15256" s="79"/>
      <c r="P15256" s="68"/>
      <c r="Q15256" s="79"/>
    </row>
    <row r="15257" spans="11:17">
      <c r="K15257" s="68"/>
      <c r="M15257" s="93"/>
      <c r="N15257" s="79"/>
      <c r="P15257" s="68"/>
      <c r="Q15257" s="79"/>
    </row>
    <row r="15258" spans="11:17">
      <c r="K15258" s="68"/>
      <c r="M15258" s="93"/>
      <c r="N15258" s="79"/>
      <c r="P15258" s="68"/>
      <c r="Q15258" s="79"/>
    </row>
    <row r="15259" spans="11:17">
      <c r="K15259" s="68"/>
      <c r="M15259" s="93"/>
      <c r="N15259" s="79"/>
      <c r="P15259" s="68"/>
      <c r="Q15259" s="79"/>
    </row>
    <row r="15260" spans="11:17">
      <c r="K15260" s="68"/>
      <c r="M15260" s="93"/>
      <c r="N15260" s="79"/>
      <c r="P15260" s="68"/>
      <c r="Q15260" s="79"/>
    </row>
    <row r="15261" spans="11:17">
      <c r="K15261" s="68"/>
      <c r="M15261" s="93"/>
      <c r="N15261" s="79"/>
      <c r="P15261" s="68"/>
      <c r="Q15261" s="79"/>
    </row>
    <row r="15262" spans="11:17">
      <c r="K15262" s="68"/>
      <c r="M15262" s="93"/>
      <c r="N15262" s="79"/>
      <c r="P15262" s="68"/>
      <c r="Q15262" s="79"/>
    </row>
    <row r="15263" spans="11:17">
      <c r="K15263" s="68"/>
      <c r="M15263" s="93"/>
      <c r="N15263" s="79"/>
      <c r="P15263" s="68"/>
      <c r="Q15263" s="79"/>
    </row>
    <row r="15264" spans="11:17">
      <c r="K15264" s="68"/>
      <c r="M15264" s="93"/>
      <c r="N15264" s="79"/>
      <c r="P15264" s="68"/>
      <c r="Q15264" s="79"/>
    </row>
    <row r="15265" spans="11:17">
      <c r="K15265" s="68"/>
      <c r="M15265" s="93"/>
      <c r="N15265" s="79"/>
      <c r="P15265" s="68"/>
      <c r="Q15265" s="79"/>
    </row>
    <row r="15266" spans="11:17">
      <c r="K15266" s="68"/>
      <c r="M15266" s="93"/>
      <c r="N15266" s="79"/>
      <c r="P15266" s="68"/>
      <c r="Q15266" s="79"/>
    </row>
    <row r="15267" spans="11:17">
      <c r="K15267" s="68"/>
      <c r="M15267" s="93"/>
      <c r="N15267" s="79"/>
      <c r="P15267" s="68"/>
      <c r="Q15267" s="79"/>
    </row>
    <row r="15268" spans="11:17">
      <c r="K15268" s="68"/>
      <c r="M15268" s="93"/>
      <c r="N15268" s="79"/>
      <c r="P15268" s="68"/>
      <c r="Q15268" s="79"/>
    </row>
    <row r="15269" spans="11:17">
      <c r="K15269" s="68"/>
      <c r="M15269" s="93"/>
      <c r="N15269" s="79"/>
      <c r="P15269" s="68"/>
      <c r="Q15269" s="79"/>
    </row>
    <row r="15270" spans="11:17">
      <c r="K15270" s="68"/>
      <c r="M15270" s="93"/>
      <c r="N15270" s="79"/>
      <c r="P15270" s="68"/>
      <c r="Q15270" s="79"/>
    </row>
    <row r="15271" spans="11:17">
      <c r="K15271" s="68"/>
      <c r="M15271" s="93"/>
      <c r="N15271" s="79"/>
      <c r="P15271" s="68"/>
      <c r="Q15271" s="79"/>
    </row>
    <row r="15272" spans="11:17">
      <c r="K15272" s="68"/>
      <c r="M15272" s="93"/>
      <c r="N15272" s="79"/>
      <c r="P15272" s="68"/>
      <c r="Q15272" s="79"/>
    </row>
    <row r="15273" spans="11:17">
      <c r="K15273" s="68"/>
      <c r="M15273" s="93"/>
      <c r="N15273" s="79"/>
      <c r="P15273" s="68"/>
      <c r="Q15273" s="79"/>
    </row>
    <row r="15274" spans="11:17">
      <c r="K15274" s="68"/>
      <c r="M15274" s="93"/>
      <c r="N15274" s="79"/>
      <c r="P15274" s="68"/>
      <c r="Q15274" s="79"/>
    </row>
    <row r="15275" spans="11:17">
      <c r="K15275" s="68"/>
      <c r="M15275" s="93"/>
      <c r="N15275" s="79"/>
      <c r="P15275" s="68"/>
      <c r="Q15275" s="79"/>
    </row>
    <row r="15276" spans="11:17">
      <c r="K15276" s="68"/>
      <c r="M15276" s="93"/>
      <c r="N15276" s="79"/>
      <c r="P15276" s="68"/>
      <c r="Q15276" s="79"/>
    </row>
    <row r="15277" spans="11:17">
      <c r="K15277" s="68"/>
      <c r="M15277" s="93"/>
      <c r="N15277" s="79"/>
      <c r="P15277" s="68"/>
      <c r="Q15277" s="79"/>
    </row>
    <row r="15278" spans="11:17">
      <c r="K15278" s="68"/>
      <c r="M15278" s="93"/>
      <c r="N15278" s="79"/>
      <c r="P15278" s="68"/>
      <c r="Q15278" s="79"/>
    </row>
    <row r="15279" spans="11:17">
      <c r="K15279" s="68"/>
      <c r="M15279" s="93"/>
      <c r="N15279" s="79"/>
      <c r="P15279" s="68"/>
      <c r="Q15279" s="79"/>
    </row>
    <row r="15280" spans="11:17">
      <c r="K15280" s="68"/>
      <c r="M15280" s="93"/>
      <c r="N15280" s="79"/>
      <c r="P15280" s="68"/>
      <c r="Q15280" s="79"/>
    </row>
    <row r="15281" spans="11:17">
      <c r="K15281" s="68"/>
      <c r="M15281" s="93"/>
      <c r="N15281" s="79"/>
      <c r="P15281" s="68"/>
      <c r="Q15281" s="79"/>
    </row>
    <row r="15282" spans="11:17">
      <c r="K15282" s="68"/>
      <c r="M15282" s="93"/>
      <c r="N15282" s="79"/>
      <c r="P15282" s="68"/>
      <c r="Q15282" s="79"/>
    </row>
    <row r="15283" spans="11:17">
      <c r="K15283" s="68"/>
      <c r="M15283" s="93"/>
      <c r="N15283" s="79"/>
      <c r="P15283" s="68"/>
      <c r="Q15283" s="79"/>
    </row>
    <row r="15284" spans="11:17">
      <c r="K15284" s="68"/>
      <c r="M15284" s="93"/>
      <c r="N15284" s="79"/>
      <c r="P15284" s="68"/>
      <c r="Q15284" s="79"/>
    </row>
    <row r="15285" spans="11:17">
      <c r="K15285" s="68"/>
      <c r="M15285" s="93"/>
      <c r="N15285" s="79"/>
      <c r="P15285" s="68"/>
      <c r="Q15285" s="79"/>
    </row>
    <row r="15286" spans="11:17">
      <c r="K15286" s="68"/>
      <c r="M15286" s="93"/>
      <c r="N15286" s="79"/>
      <c r="P15286" s="68"/>
      <c r="Q15286" s="79"/>
    </row>
    <row r="15287" spans="11:17">
      <c r="K15287" s="68"/>
      <c r="M15287" s="93"/>
      <c r="N15287" s="79"/>
      <c r="P15287" s="68"/>
      <c r="Q15287" s="79"/>
    </row>
    <row r="15288" spans="11:17">
      <c r="K15288" s="68"/>
      <c r="M15288" s="93"/>
      <c r="N15288" s="79"/>
      <c r="P15288" s="68"/>
      <c r="Q15288" s="79"/>
    </row>
    <row r="15289" spans="11:17">
      <c r="K15289" s="68"/>
      <c r="M15289" s="93"/>
      <c r="N15289" s="79"/>
      <c r="P15289" s="68"/>
      <c r="Q15289" s="79"/>
    </row>
    <row r="15290" spans="11:17">
      <c r="K15290" s="68"/>
      <c r="M15290" s="93"/>
      <c r="N15290" s="79"/>
      <c r="P15290" s="68"/>
      <c r="Q15290" s="79"/>
    </row>
    <row r="15291" spans="11:17">
      <c r="K15291" s="68"/>
      <c r="M15291" s="93"/>
      <c r="N15291" s="79"/>
      <c r="P15291" s="68"/>
      <c r="Q15291" s="79"/>
    </row>
    <row r="15292" spans="11:17">
      <c r="K15292" s="68"/>
      <c r="M15292" s="93"/>
      <c r="N15292" s="79"/>
      <c r="P15292" s="68"/>
      <c r="Q15292" s="79"/>
    </row>
    <row r="15293" spans="11:17">
      <c r="K15293" s="68"/>
      <c r="M15293" s="93"/>
      <c r="N15293" s="79"/>
      <c r="P15293" s="68"/>
      <c r="Q15293" s="79"/>
    </row>
    <row r="15294" spans="11:17">
      <c r="K15294" s="68"/>
      <c r="M15294" s="93"/>
      <c r="N15294" s="79"/>
      <c r="P15294" s="68"/>
      <c r="Q15294" s="79"/>
    </row>
    <row r="15295" spans="11:17">
      <c r="K15295" s="68"/>
      <c r="M15295" s="93"/>
      <c r="N15295" s="79"/>
      <c r="P15295" s="68"/>
      <c r="Q15295" s="79"/>
    </row>
    <row r="15296" spans="11:17">
      <c r="K15296" s="68"/>
      <c r="M15296" s="93"/>
      <c r="N15296" s="79"/>
      <c r="P15296" s="68"/>
      <c r="Q15296" s="79"/>
    </row>
    <row r="15297" spans="11:17">
      <c r="K15297" s="68"/>
      <c r="M15297" s="93"/>
      <c r="N15297" s="79"/>
      <c r="P15297" s="68"/>
      <c r="Q15297" s="79"/>
    </row>
    <row r="15298" spans="11:17">
      <c r="K15298" s="68"/>
      <c r="M15298" s="93"/>
      <c r="N15298" s="79"/>
      <c r="P15298" s="68"/>
      <c r="Q15298" s="79"/>
    </row>
    <row r="15299" spans="11:17">
      <c r="K15299" s="68"/>
      <c r="M15299" s="93"/>
      <c r="N15299" s="79"/>
      <c r="P15299" s="68"/>
      <c r="Q15299" s="79"/>
    </row>
    <row r="15300" spans="11:17">
      <c r="K15300" s="68"/>
      <c r="M15300" s="93"/>
      <c r="N15300" s="79"/>
      <c r="P15300" s="68"/>
      <c r="Q15300" s="79"/>
    </row>
    <row r="15301" spans="11:17">
      <c r="K15301" s="68"/>
      <c r="M15301" s="93"/>
      <c r="N15301" s="79"/>
      <c r="P15301" s="68"/>
      <c r="Q15301" s="79"/>
    </row>
    <row r="15302" spans="11:17">
      <c r="K15302" s="68"/>
      <c r="M15302" s="93"/>
      <c r="N15302" s="79"/>
      <c r="P15302" s="68"/>
      <c r="Q15302" s="79"/>
    </row>
    <row r="15303" spans="11:17">
      <c r="K15303" s="68"/>
      <c r="M15303" s="93"/>
      <c r="N15303" s="79"/>
      <c r="P15303" s="68"/>
      <c r="Q15303" s="79"/>
    </row>
    <row r="15304" spans="11:17">
      <c r="K15304" s="68"/>
      <c r="M15304" s="93"/>
      <c r="N15304" s="79"/>
      <c r="P15304" s="68"/>
      <c r="Q15304" s="79"/>
    </row>
    <row r="15305" spans="11:17">
      <c r="K15305" s="68"/>
      <c r="M15305" s="93"/>
      <c r="N15305" s="79"/>
      <c r="P15305" s="68"/>
      <c r="Q15305" s="79"/>
    </row>
    <row r="15306" spans="11:17">
      <c r="K15306" s="68"/>
      <c r="M15306" s="93"/>
      <c r="N15306" s="79"/>
      <c r="P15306" s="68"/>
      <c r="Q15306" s="79"/>
    </row>
    <row r="15307" spans="11:17">
      <c r="K15307" s="68"/>
      <c r="M15307" s="93"/>
      <c r="N15307" s="79"/>
      <c r="P15307" s="68"/>
      <c r="Q15307" s="79"/>
    </row>
    <row r="15308" spans="11:17">
      <c r="K15308" s="68"/>
      <c r="M15308" s="93"/>
      <c r="N15308" s="79"/>
      <c r="P15308" s="68"/>
      <c r="Q15308" s="79"/>
    </row>
    <row r="15309" spans="11:17">
      <c r="K15309" s="68"/>
      <c r="M15309" s="93"/>
      <c r="N15309" s="79"/>
      <c r="P15309" s="68"/>
      <c r="Q15309" s="79"/>
    </row>
    <row r="15310" spans="11:17">
      <c r="K15310" s="68"/>
      <c r="M15310" s="93"/>
      <c r="N15310" s="79"/>
      <c r="P15310" s="68"/>
      <c r="Q15310" s="79"/>
    </row>
    <row r="15311" spans="11:17">
      <c r="K15311" s="68"/>
      <c r="M15311" s="93"/>
      <c r="N15311" s="79"/>
      <c r="P15311" s="68"/>
      <c r="Q15311" s="79"/>
    </row>
    <row r="15312" spans="11:17">
      <c r="K15312" s="68"/>
      <c r="M15312" s="93"/>
      <c r="N15312" s="79"/>
      <c r="P15312" s="68"/>
      <c r="Q15312" s="79"/>
    </row>
    <row r="15313" spans="11:17">
      <c r="K15313" s="68"/>
      <c r="M15313" s="93"/>
      <c r="N15313" s="79"/>
      <c r="P15313" s="68"/>
      <c r="Q15313" s="79"/>
    </row>
    <row r="15314" spans="11:17">
      <c r="K15314" s="68"/>
      <c r="M15314" s="93"/>
      <c r="N15314" s="79"/>
      <c r="P15314" s="68"/>
      <c r="Q15314" s="79"/>
    </row>
    <row r="15315" spans="11:17">
      <c r="K15315" s="68"/>
      <c r="M15315" s="93"/>
      <c r="N15315" s="79"/>
      <c r="P15315" s="68"/>
      <c r="Q15315" s="79"/>
    </row>
    <row r="15316" spans="11:17">
      <c r="K15316" s="68"/>
      <c r="M15316" s="93"/>
      <c r="N15316" s="79"/>
      <c r="P15316" s="68"/>
      <c r="Q15316" s="79"/>
    </row>
    <row r="15317" spans="11:17">
      <c r="K15317" s="68"/>
      <c r="M15317" s="93"/>
      <c r="N15317" s="79"/>
      <c r="P15317" s="68"/>
      <c r="Q15317" s="79"/>
    </row>
    <row r="15318" spans="11:17">
      <c r="K15318" s="68"/>
      <c r="M15318" s="93"/>
      <c r="N15318" s="79"/>
      <c r="P15318" s="68"/>
      <c r="Q15318" s="79"/>
    </row>
    <row r="15319" spans="11:17">
      <c r="K15319" s="68"/>
      <c r="M15319" s="93"/>
      <c r="N15319" s="79"/>
      <c r="P15319" s="68"/>
      <c r="Q15319" s="79"/>
    </row>
    <row r="15320" spans="11:17">
      <c r="K15320" s="68"/>
      <c r="M15320" s="93"/>
      <c r="N15320" s="79"/>
      <c r="P15320" s="68"/>
      <c r="Q15320" s="79"/>
    </row>
    <row r="15321" spans="11:17">
      <c r="K15321" s="68"/>
      <c r="M15321" s="93"/>
      <c r="N15321" s="79"/>
      <c r="P15321" s="68"/>
      <c r="Q15321" s="79"/>
    </row>
    <row r="15322" spans="11:17">
      <c r="K15322" s="68"/>
      <c r="M15322" s="93"/>
      <c r="N15322" s="79"/>
      <c r="P15322" s="68"/>
      <c r="Q15322" s="79"/>
    </row>
    <row r="15323" spans="11:17">
      <c r="K15323" s="68"/>
      <c r="M15323" s="93"/>
      <c r="N15323" s="79"/>
      <c r="P15323" s="68"/>
      <c r="Q15323" s="79"/>
    </row>
    <row r="15324" spans="11:17">
      <c r="K15324" s="68"/>
      <c r="M15324" s="93"/>
      <c r="N15324" s="79"/>
      <c r="P15324" s="68"/>
      <c r="Q15324" s="79"/>
    </row>
    <row r="15325" spans="11:17">
      <c r="K15325" s="68"/>
      <c r="M15325" s="93"/>
      <c r="N15325" s="79"/>
      <c r="P15325" s="68"/>
      <c r="Q15325" s="79"/>
    </row>
    <row r="15326" spans="11:17">
      <c r="K15326" s="68"/>
      <c r="M15326" s="93"/>
      <c r="N15326" s="79"/>
      <c r="P15326" s="68"/>
      <c r="Q15326" s="79"/>
    </row>
    <row r="15327" spans="11:17">
      <c r="K15327" s="68"/>
      <c r="M15327" s="93"/>
      <c r="N15327" s="79"/>
      <c r="P15327" s="68"/>
      <c r="Q15327" s="79"/>
    </row>
    <row r="15328" spans="11:17">
      <c r="K15328" s="68"/>
      <c r="M15328" s="93"/>
      <c r="N15328" s="79"/>
      <c r="P15328" s="68"/>
      <c r="Q15328" s="79"/>
    </row>
    <row r="15329" spans="11:17">
      <c r="K15329" s="68"/>
      <c r="M15329" s="93"/>
      <c r="N15329" s="79"/>
      <c r="P15329" s="68"/>
      <c r="Q15329" s="79"/>
    </row>
    <row r="15330" spans="11:17">
      <c r="K15330" s="68"/>
      <c r="M15330" s="93"/>
      <c r="N15330" s="79"/>
      <c r="P15330" s="68"/>
      <c r="Q15330" s="79"/>
    </row>
    <row r="15331" spans="11:17">
      <c r="K15331" s="68"/>
      <c r="M15331" s="93"/>
      <c r="N15331" s="79"/>
      <c r="P15331" s="68"/>
      <c r="Q15331" s="79"/>
    </row>
    <row r="15332" spans="11:17">
      <c r="K15332" s="68"/>
      <c r="M15332" s="93"/>
      <c r="N15332" s="79"/>
      <c r="P15332" s="68"/>
      <c r="Q15332" s="79"/>
    </row>
    <row r="15333" spans="11:17">
      <c r="K15333" s="68"/>
      <c r="M15333" s="93"/>
      <c r="N15333" s="79"/>
      <c r="P15333" s="68"/>
      <c r="Q15333" s="79"/>
    </row>
    <row r="15334" spans="11:17">
      <c r="K15334" s="68"/>
      <c r="M15334" s="93"/>
      <c r="N15334" s="79"/>
      <c r="P15334" s="68"/>
      <c r="Q15334" s="79"/>
    </row>
    <row r="15335" spans="11:17">
      <c r="K15335" s="68"/>
      <c r="M15335" s="93"/>
      <c r="N15335" s="79"/>
      <c r="P15335" s="68"/>
      <c r="Q15335" s="79"/>
    </row>
    <row r="15336" spans="11:17">
      <c r="K15336" s="68"/>
      <c r="M15336" s="93"/>
      <c r="N15336" s="79"/>
      <c r="P15336" s="68"/>
      <c r="Q15336" s="79"/>
    </row>
    <row r="15337" spans="11:17">
      <c r="K15337" s="68"/>
      <c r="M15337" s="93"/>
      <c r="N15337" s="79"/>
      <c r="P15337" s="68"/>
      <c r="Q15337" s="79"/>
    </row>
    <row r="15338" spans="11:17">
      <c r="K15338" s="68"/>
      <c r="M15338" s="93"/>
      <c r="N15338" s="79"/>
      <c r="P15338" s="68"/>
      <c r="Q15338" s="79"/>
    </row>
    <row r="15339" spans="11:17">
      <c r="K15339" s="68"/>
      <c r="M15339" s="93"/>
      <c r="N15339" s="79"/>
      <c r="P15339" s="68"/>
      <c r="Q15339" s="79"/>
    </row>
    <row r="15340" spans="11:17">
      <c r="K15340" s="68"/>
      <c r="M15340" s="93"/>
      <c r="N15340" s="79"/>
      <c r="P15340" s="68"/>
      <c r="Q15340" s="79"/>
    </row>
    <row r="15341" spans="11:17">
      <c r="K15341" s="68"/>
      <c r="M15341" s="93"/>
      <c r="N15341" s="79"/>
      <c r="P15341" s="68"/>
      <c r="Q15341" s="79"/>
    </row>
    <row r="15342" spans="11:17">
      <c r="K15342" s="68"/>
      <c r="M15342" s="93"/>
      <c r="N15342" s="79"/>
      <c r="P15342" s="68"/>
      <c r="Q15342" s="79"/>
    </row>
    <row r="15343" spans="11:17">
      <c r="K15343" s="68"/>
      <c r="M15343" s="93"/>
      <c r="N15343" s="79"/>
      <c r="P15343" s="68"/>
      <c r="Q15343" s="79"/>
    </row>
    <row r="15344" spans="11:17">
      <c r="K15344" s="68"/>
      <c r="M15344" s="93"/>
      <c r="N15344" s="79"/>
      <c r="P15344" s="68"/>
      <c r="Q15344" s="79"/>
    </row>
    <row r="15345" spans="11:17">
      <c r="K15345" s="68"/>
      <c r="M15345" s="93"/>
      <c r="N15345" s="79"/>
      <c r="P15345" s="68"/>
      <c r="Q15345" s="79"/>
    </row>
    <row r="15346" spans="11:17">
      <c r="K15346" s="68"/>
      <c r="M15346" s="93"/>
      <c r="N15346" s="79"/>
      <c r="P15346" s="68"/>
      <c r="Q15346" s="79"/>
    </row>
    <row r="15347" spans="11:17">
      <c r="K15347" s="68"/>
      <c r="M15347" s="93"/>
      <c r="N15347" s="79"/>
      <c r="P15347" s="68"/>
      <c r="Q15347" s="79"/>
    </row>
    <row r="15348" spans="11:17">
      <c r="K15348" s="68"/>
      <c r="M15348" s="93"/>
      <c r="N15348" s="79"/>
      <c r="P15348" s="68"/>
      <c r="Q15348" s="79"/>
    </row>
    <row r="15349" spans="11:17">
      <c r="K15349" s="68"/>
      <c r="M15349" s="93"/>
      <c r="N15349" s="79"/>
      <c r="P15349" s="68"/>
      <c r="Q15349" s="79"/>
    </row>
    <row r="15350" spans="11:17">
      <c r="K15350" s="68"/>
      <c r="M15350" s="93"/>
      <c r="N15350" s="79"/>
      <c r="P15350" s="68"/>
      <c r="Q15350" s="79"/>
    </row>
    <row r="15351" spans="11:17">
      <c r="K15351" s="68"/>
      <c r="M15351" s="93"/>
      <c r="N15351" s="79"/>
      <c r="P15351" s="68"/>
      <c r="Q15351" s="79"/>
    </row>
    <row r="15352" spans="11:17">
      <c r="K15352" s="68"/>
      <c r="M15352" s="93"/>
      <c r="N15352" s="79"/>
      <c r="P15352" s="68"/>
      <c r="Q15352" s="79"/>
    </row>
    <row r="15353" spans="11:17">
      <c r="K15353" s="68"/>
      <c r="M15353" s="93"/>
      <c r="N15353" s="79"/>
      <c r="P15353" s="68"/>
      <c r="Q15353" s="79"/>
    </row>
    <row r="15354" spans="11:17">
      <c r="K15354" s="68"/>
      <c r="M15354" s="93"/>
      <c r="N15354" s="79"/>
      <c r="P15354" s="68"/>
      <c r="Q15354" s="79"/>
    </row>
    <row r="15355" spans="11:17">
      <c r="K15355" s="68"/>
      <c r="M15355" s="93"/>
      <c r="N15355" s="79"/>
      <c r="P15355" s="68"/>
      <c r="Q15355" s="79"/>
    </row>
    <row r="15356" spans="11:17">
      <c r="K15356" s="68"/>
      <c r="M15356" s="93"/>
      <c r="N15356" s="79"/>
      <c r="P15356" s="68"/>
      <c r="Q15356" s="79"/>
    </row>
    <row r="15357" spans="11:17">
      <c r="K15357" s="68"/>
      <c r="M15357" s="93"/>
      <c r="N15357" s="79"/>
      <c r="P15357" s="68"/>
      <c r="Q15357" s="79"/>
    </row>
    <row r="15358" spans="11:17">
      <c r="K15358" s="68"/>
      <c r="M15358" s="93"/>
      <c r="N15358" s="79"/>
      <c r="P15358" s="68"/>
      <c r="Q15358" s="79"/>
    </row>
    <row r="15359" spans="11:17">
      <c r="K15359" s="68"/>
      <c r="M15359" s="93"/>
      <c r="N15359" s="79"/>
      <c r="P15359" s="68"/>
      <c r="Q15359" s="79"/>
    </row>
    <row r="15360" spans="11:17">
      <c r="K15360" s="68"/>
      <c r="M15360" s="93"/>
      <c r="N15360" s="79"/>
      <c r="P15360" s="68"/>
      <c r="Q15360" s="79"/>
    </row>
    <row r="15361" spans="11:17">
      <c r="K15361" s="68"/>
      <c r="M15361" s="93"/>
      <c r="N15361" s="79"/>
      <c r="P15361" s="68"/>
      <c r="Q15361" s="79"/>
    </row>
    <row r="15362" spans="11:17">
      <c r="K15362" s="68"/>
      <c r="M15362" s="93"/>
      <c r="N15362" s="79"/>
      <c r="P15362" s="68"/>
      <c r="Q15362" s="79"/>
    </row>
    <row r="15363" spans="11:17">
      <c r="K15363" s="68"/>
      <c r="M15363" s="93"/>
      <c r="N15363" s="79"/>
      <c r="P15363" s="68"/>
      <c r="Q15363" s="79"/>
    </row>
    <row r="15364" spans="11:17">
      <c r="K15364" s="68"/>
      <c r="M15364" s="93"/>
      <c r="N15364" s="79"/>
      <c r="P15364" s="68"/>
      <c r="Q15364" s="79"/>
    </row>
    <row r="15365" spans="11:17">
      <c r="K15365" s="68"/>
      <c r="M15365" s="93"/>
      <c r="N15365" s="79"/>
      <c r="P15365" s="68"/>
      <c r="Q15365" s="79"/>
    </row>
    <row r="15366" spans="11:17">
      <c r="K15366" s="68"/>
      <c r="M15366" s="93"/>
      <c r="N15366" s="79"/>
      <c r="P15366" s="68"/>
      <c r="Q15366" s="79"/>
    </row>
    <row r="15367" spans="11:17">
      <c r="K15367" s="68"/>
      <c r="M15367" s="93"/>
      <c r="N15367" s="79"/>
      <c r="P15367" s="68"/>
      <c r="Q15367" s="79"/>
    </row>
    <row r="15368" spans="11:17">
      <c r="K15368" s="68"/>
      <c r="M15368" s="93"/>
      <c r="N15368" s="79"/>
      <c r="P15368" s="68"/>
      <c r="Q15368" s="79"/>
    </row>
    <row r="15369" spans="11:17">
      <c r="K15369" s="68"/>
      <c r="M15369" s="93"/>
      <c r="N15369" s="79"/>
      <c r="P15369" s="68"/>
      <c r="Q15369" s="79"/>
    </row>
    <row r="15370" spans="11:17">
      <c r="K15370" s="68"/>
      <c r="M15370" s="93"/>
      <c r="N15370" s="79"/>
      <c r="P15370" s="68"/>
      <c r="Q15370" s="79"/>
    </row>
    <row r="15371" spans="11:17">
      <c r="K15371" s="68"/>
      <c r="M15371" s="93"/>
      <c r="N15371" s="79"/>
      <c r="P15371" s="68"/>
      <c r="Q15371" s="79"/>
    </row>
    <row r="15372" spans="11:17">
      <c r="K15372" s="68"/>
      <c r="M15372" s="93"/>
      <c r="N15372" s="79"/>
      <c r="P15372" s="68"/>
      <c r="Q15372" s="79"/>
    </row>
    <row r="15373" spans="11:17">
      <c r="K15373" s="68"/>
      <c r="M15373" s="93"/>
      <c r="N15373" s="79"/>
      <c r="P15373" s="68"/>
      <c r="Q15373" s="79"/>
    </row>
    <row r="15374" spans="11:17">
      <c r="K15374" s="68"/>
      <c r="M15374" s="93"/>
      <c r="N15374" s="79"/>
      <c r="P15374" s="68"/>
      <c r="Q15374" s="79"/>
    </row>
    <row r="15375" spans="11:17">
      <c r="K15375" s="68"/>
      <c r="M15375" s="93"/>
      <c r="N15375" s="79"/>
      <c r="P15375" s="68"/>
      <c r="Q15375" s="79"/>
    </row>
    <row r="15376" spans="11:17">
      <c r="K15376" s="68"/>
      <c r="M15376" s="93"/>
      <c r="N15376" s="79"/>
      <c r="P15376" s="68"/>
      <c r="Q15376" s="79"/>
    </row>
    <row r="15377" spans="11:17">
      <c r="K15377" s="68"/>
      <c r="M15377" s="93"/>
      <c r="N15377" s="79"/>
      <c r="P15377" s="68"/>
      <c r="Q15377" s="79"/>
    </row>
    <row r="15378" spans="11:17">
      <c r="K15378" s="68"/>
      <c r="M15378" s="93"/>
      <c r="N15378" s="79"/>
      <c r="P15378" s="68"/>
      <c r="Q15378" s="79"/>
    </row>
    <row r="15379" spans="11:17">
      <c r="K15379" s="68"/>
      <c r="M15379" s="93"/>
      <c r="N15379" s="79"/>
      <c r="P15379" s="68"/>
      <c r="Q15379" s="79"/>
    </row>
    <row r="15380" spans="11:17">
      <c r="K15380" s="68"/>
      <c r="M15380" s="93"/>
      <c r="N15380" s="79"/>
      <c r="P15380" s="68"/>
      <c r="Q15380" s="79"/>
    </row>
    <row r="15381" spans="11:17">
      <c r="K15381" s="68"/>
      <c r="M15381" s="93"/>
      <c r="N15381" s="79"/>
      <c r="P15381" s="68"/>
      <c r="Q15381" s="79"/>
    </row>
    <row r="15382" spans="11:17">
      <c r="K15382" s="68"/>
      <c r="M15382" s="93"/>
      <c r="N15382" s="79"/>
      <c r="P15382" s="68"/>
      <c r="Q15382" s="79"/>
    </row>
    <row r="15383" spans="11:17">
      <c r="K15383" s="68"/>
      <c r="M15383" s="93"/>
      <c r="N15383" s="79"/>
      <c r="P15383" s="68"/>
      <c r="Q15383" s="79"/>
    </row>
    <row r="15384" spans="11:17">
      <c r="K15384" s="68"/>
      <c r="M15384" s="93"/>
      <c r="N15384" s="79"/>
      <c r="P15384" s="68"/>
      <c r="Q15384" s="79"/>
    </row>
    <row r="15385" spans="11:17">
      <c r="K15385" s="68"/>
      <c r="M15385" s="93"/>
      <c r="N15385" s="79"/>
      <c r="P15385" s="68"/>
      <c r="Q15385" s="79"/>
    </row>
    <row r="15386" spans="11:17">
      <c r="K15386" s="68"/>
      <c r="M15386" s="93"/>
      <c r="N15386" s="79"/>
      <c r="P15386" s="68"/>
      <c r="Q15386" s="79"/>
    </row>
    <row r="15387" spans="11:17">
      <c r="K15387" s="68"/>
      <c r="M15387" s="93"/>
      <c r="N15387" s="79"/>
      <c r="P15387" s="68"/>
      <c r="Q15387" s="79"/>
    </row>
    <row r="15388" spans="11:17">
      <c r="K15388" s="68"/>
      <c r="M15388" s="93"/>
      <c r="N15388" s="79"/>
      <c r="P15388" s="68"/>
      <c r="Q15388" s="79"/>
    </row>
    <row r="15389" spans="11:17">
      <c r="K15389" s="68"/>
      <c r="M15389" s="93"/>
      <c r="N15389" s="79"/>
      <c r="P15389" s="68"/>
      <c r="Q15389" s="79"/>
    </row>
    <row r="15390" spans="11:17">
      <c r="K15390" s="68"/>
      <c r="M15390" s="93"/>
      <c r="N15390" s="79"/>
      <c r="P15390" s="68"/>
      <c r="Q15390" s="79"/>
    </row>
    <row r="15391" spans="11:17">
      <c r="K15391" s="68"/>
      <c r="M15391" s="93"/>
      <c r="N15391" s="79"/>
      <c r="P15391" s="68"/>
      <c r="Q15391" s="79"/>
    </row>
    <row r="15392" spans="11:17">
      <c r="K15392" s="68"/>
      <c r="M15392" s="93"/>
      <c r="N15392" s="79"/>
      <c r="P15392" s="68"/>
      <c r="Q15392" s="79"/>
    </row>
    <row r="15393" spans="11:17">
      <c r="K15393" s="68"/>
      <c r="M15393" s="93"/>
      <c r="N15393" s="79"/>
      <c r="P15393" s="68"/>
      <c r="Q15393" s="79"/>
    </row>
    <row r="15394" spans="11:17">
      <c r="K15394" s="68"/>
      <c r="M15394" s="93"/>
      <c r="N15394" s="79"/>
      <c r="P15394" s="68"/>
      <c r="Q15394" s="79"/>
    </row>
    <row r="15395" spans="11:17">
      <c r="K15395" s="68"/>
      <c r="M15395" s="93"/>
      <c r="N15395" s="79"/>
      <c r="P15395" s="68"/>
      <c r="Q15395" s="79"/>
    </row>
    <row r="15396" spans="11:17">
      <c r="K15396" s="68"/>
      <c r="M15396" s="93"/>
      <c r="N15396" s="79"/>
      <c r="P15396" s="68"/>
      <c r="Q15396" s="79"/>
    </row>
    <row r="15397" spans="11:17">
      <c r="K15397" s="68"/>
      <c r="M15397" s="93"/>
      <c r="N15397" s="79"/>
      <c r="P15397" s="68"/>
      <c r="Q15397" s="79"/>
    </row>
    <row r="15398" spans="11:17">
      <c r="K15398" s="68"/>
      <c r="M15398" s="93"/>
      <c r="N15398" s="79"/>
      <c r="P15398" s="68"/>
      <c r="Q15398" s="79"/>
    </row>
    <row r="15399" spans="11:17">
      <c r="K15399" s="68"/>
      <c r="M15399" s="93"/>
      <c r="N15399" s="79"/>
      <c r="P15399" s="68"/>
      <c r="Q15399" s="79"/>
    </row>
    <row r="15400" spans="11:17">
      <c r="K15400" s="68"/>
      <c r="M15400" s="93"/>
      <c r="N15400" s="79"/>
      <c r="P15400" s="68"/>
      <c r="Q15400" s="79"/>
    </row>
    <row r="15401" spans="11:17">
      <c r="K15401" s="68"/>
      <c r="M15401" s="93"/>
      <c r="N15401" s="79"/>
      <c r="P15401" s="68"/>
      <c r="Q15401" s="79"/>
    </row>
    <row r="15402" spans="11:17">
      <c r="K15402" s="68"/>
      <c r="M15402" s="93"/>
      <c r="N15402" s="79"/>
      <c r="P15402" s="68"/>
      <c r="Q15402" s="79"/>
    </row>
    <row r="15403" spans="11:17">
      <c r="K15403" s="68"/>
      <c r="M15403" s="93"/>
      <c r="N15403" s="79"/>
      <c r="P15403" s="68"/>
      <c r="Q15403" s="79"/>
    </row>
    <row r="15404" spans="11:17">
      <c r="K15404" s="68"/>
      <c r="M15404" s="93"/>
      <c r="N15404" s="79"/>
      <c r="P15404" s="68"/>
      <c r="Q15404" s="79"/>
    </row>
    <row r="15405" spans="11:17">
      <c r="K15405" s="68"/>
      <c r="M15405" s="93"/>
      <c r="N15405" s="79"/>
      <c r="P15405" s="68"/>
      <c r="Q15405" s="79"/>
    </row>
    <row r="15406" spans="11:17">
      <c r="K15406" s="68"/>
      <c r="M15406" s="93"/>
      <c r="N15406" s="79"/>
      <c r="P15406" s="68"/>
      <c r="Q15406" s="79"/>
    </row>
    <row r="15407" spans="11:17">
      <c r="K15407" s="68"/>
      <c r="M15407" s="93"/>
      <c r="N15407" s="79"/>
      <c r="P15407" s="68"/>
      <c r="Q15407" s="79"/>
    </row>
    <row r="15408" spans="11:17">
      <c r="K15408" s="68"/>
      <c r="M15408" s="93"/>
      <c r="N15408" s="79"/>
      <c r="P15408" s="68"/>
      <c r="Q15408" s="79"/>
    </row>
    <row r="15409" spans="11:17">
      <c r="K15409" s="68"/>
      <c r="M15409" s="93"/>
      <c r="N15409" s="79"/>
      <c r="P15409" s="68"/>
      <c r="Q15409" s="79"/>
    </row>
    <row r="15410" spans="11:17">
      <c r="K15410" s="68"/>
      <c r="M15410" s="93"/>
      <c r="N15410" s="79"/>
      <c r="P15410" s="68"/>
      <c r="Q15410" s="79"/>
    </row>
    <row r="15411" spans="11:17">
      <c r="K15411" s="68"/>
      <c r="M15411" s="93"/>
      <c r="N15411" s="79"/>
      <c r="P15411" s="68"/>
      <c r="Q15411" s="79"/>
    </row>
    <row r="15412" spans="11:17">
      <c r="K15412" s="68"/>
      <c r="M15412" s="93"/>
      <c r="N15412" s="79"/>
      <c r="P15412" s="68"/>
      <c r="Q15412" s="79"/>
    </row>
    <row r="15413" spans="11:17">
      <c r="K15413" s="68"/>
      <c r="M15413" s="93"/>
      <c r="N15413" s="79"/>
      <c r="P15413" s="68"/>
      <c r="Q15413" s="79"/>
    </row>
    <row r="15414" spans="11:17">
      <c r="K15414" s="68"/>
      <c r="M15414" s="93"/>
      <c r="N15414" s="79"/>
      <c r="P15414" s="68"/>
      <c r="Q15414" s="79"/>
    </row>
    <row r="15415" spans="11:17">
      <c r="K15415" s="68"/>
      <c r="M15415" s="93"/>
      <c r="N15415" s="79"/>
      <c r="P15415" s="68"/>
      <c r="Q15415" s="79"/>
    </row>
    <row r="15416" spans="11:17">
      <c r="K15416" s="68"/>
      <c r="M15416" s="93"/>
      <c r="N15416" s="79"/>
      <c r="P15416" s="68"/>
      <c r="Q15416" s="79"/>
    </row>
    <row r="15417" spans="11:17">
      <c r="K15417" s="68"/>
      <c r="M15417" s="93"/>
      <c r="N15417" s="79"/>
      <c r="P15417" s="68"/>
      <c r="Q15417" s="79"/>
    </row>
    <row r="15418" spans="11:17">
      <c r="K15418" s="68"/>
      <c r="M15418" s="93"/>
      <c r="N15418" s="79"/>
      <c r="P15418" s="68"/>
      <c r="Q15418" s="79"/>
    </row>
    <row r="15419" spans="11:17">
      <c r="K15419" s="68"/>
      <c r="M15419" s="93"/>
      <c r="N15419" s="79"/>
      <c r="P15419" s="68"/>
      <c r="Q15419" s="79"/>
    </row>
    <row r="15420" spans="11:17">
      <c r="K15420" s="68"/>
      <c r="M15420" s="93"/>
      <c r="N15420" s="79"/>
      <c r="P15420" s="68"/>
      <c r="Q15420" s="79"/>
    </row>
    <row r="15421" spans="11:17">
      <c r="K15421" s="68"/>
      <c r="M15421" s="93"/>
      <c r="N15421" s="79"/>
      <c r="P15421" s="68"/>
      <c r="Q15421" s="79"/>
    </row>
    <row r="15422" spans="11:17">
      <c r="K15422" s="68"/>
      <c r="M15422" s="93"/>
      <c r="N15422" s="79"/>
      <c r="P15422" s="68"/>
      <c r="Q15422" s="79"/>
    </row>
    <row r="15423" spans="11:17">
      <c r="K15423" s="68"/>
      <c r="M15423" s="93"/>
      <c r="N15423" s="79"/>
      <c r="P15423" s="68"/>
      <c r="Q15423" s="79"/>
    </row>
    <row r="15424" spans="11:17">
      <c r="K15424" s="68"/>
      <c r="M15424" s="93"/>
      <c r="N15424" s="79"/>
      <c r="P15424" s="68"/>
      <c r="Q15424" s="79"/>
    </row>
    <row r="15425" spans="11:17">
      <c r="K15425" s="68"/>
      <c r="M15425" s="93"/>
      <c r="N15425" s="79"/>
      <c r="P15425" s="68"/>
      <c r="Q15425" s="79"/>
    </row>
    <row r="15426" spans="11:17">
      <c r="K15426" s="68"/>
      <c r="M15426" s="93"/>
      <c r="N15426" s="79"/>
      <c r="P15426" s="68"/>
      <c r="Q15426" s="79"/>
    </row>
    <row r="15427" spans="11:17">
      <c r="K15427" s="68"/>
      <c r="M15427" s="93"/>
      <c r="N15427" s="79"/>
      <c r="P15427" s="68"/>
      <c r="Q15427" s="79"/>
    </row>
    <row r="15428" spans="11:17">
      <c r="K15428" s="68"/>
      <c r="M15428" s="93"/>
      <c r="N15428" s="79"/>
      <c r="P15428" s="68"/>
      <c r="Q15428" s="79"/>
    </row>
    <row r="15429" spans="11:17">
      <c r="K15429" s="68"/>
      <c r="M15429" s="93"/>
      <c r="N15429" s="79"/>
      <c r="P15429" s="68"/>
      <c r="Q15429" s="79"/>
    </row>
    <row r="15430" spans="11:17">
      <c r="K15430" s="68"/>
      <c r="M15430" s="93"/>
      <c r="N15430" s="79"/>
      <c r="P15430" s="68"/>
      <c r="Q15430" s="79"/>
    </row>
    <row r="15431" spans="11:17">
      <c r="K15431" s="68"/>
      <c r="M15431" s="93"/>
      <c r="N15431" s="79"/>
      <c r="P15431" s="68"/>
      <c r="Q15431" s="79"/>
    </row>
    <row r="15432" spans="11:17">
      <c r="K15432" s="68"/>
      <c r="M15432" s="93"/>
      <c r="N15432" s="79"/>
      <c r="P15432" s="68"/>
      <c r="Q15432" s="79"/>
    </row>
    <row r="15433" spans="11:17">
      <c r="K15433" s="68"/>
      <c r="M15433" s="93"/>
      <c r="N15433" s="79"/>
      <c r="P15433" s="68"/>
      <c r="Q15433" s="79"/>
    </row>
    <row r="15434" spans="11:17">
      <c r="K15434" s="68"/>
      <c r="M15434" s="93"/>
      <c r="N15434" s="79"/>
      <c r="P15434" s="68"/>
      <c r="Q15434" s="79"/>
    </row>
    <row r="15435" spans="11:17">
      <c r="K15435" s="68"/>
      <c r="M15435" s="93"/>
      <c r="N15435" s="79"/>
      <c r="P15435" s="68"/>
      <c r="Q15435" s="79"/>
    </row>
    <row r="15436" spans="11:17">
      <c r="K15436" s="68"/>
      <c r="M15436" s="93"/>
      <c r="N15436" s="79"/>
      <c r="P15436" s="68"/>
      <c r="Q15436" s="79"/>
    </row>
    <row r="15437" spans="11:17">
      <c r="K15437" s="68"/>
      <c r="M15437" s="93"/>
      <c r="N15437" s="79"/>
      <c r="P15437" s="68"/>
      <c r="Q15437" s="79"/>
    </row>
    <row r="15438" spans="11:17">
      <c r="K15438" s="68"/>
      <c r="M15438" s="93"/>
      <c r="N15438" s="79"/>
      <c r="P15438" s="68"/>
      <c r="Q15438" s="79"/>
    </row>
    <row r="15439" spans="11:17">
      <c r="K15439" s="68"/>
      <c r="M15439" s="93"/>
      <c r="N15439" s="79"/>
      <c r="P15439" s="68"/>
      <c r="Q15439" s="79"/>
    </row>
    <row r="15440" spans="11:17">
      <c r="K15440" s="68"/>
      <c r="M15440" s="93"/>
      <c r="N15440" s="79"/>
      <c r="P15440" s="68"/>
      <c r="Q15440" s="79"/>
    </row>
    <row r="15441" spans="11:17">
      <c r="K15441" s="68"/>
      <c r="M15441" s="93"/>
      <c r="N15441" s="79"/>
      <c r="P15441" s="68"/>
      <c r="Q15441" s="79"/>
    </row>
    <row r="15442" spans="11:17">
      <c r="K15442" s="68"/>
      <c r="M15442" s="93"/>
      <c r="N15442" s="79"/>
      <c r="P15442" s="68"/>
      <c r="Q15442" s="79"/>
    </row>
    <row r="15443" spans="11:17">
      <c r="K15443" s="68"/>
      <c r="M15443" s="93"/>
      <c r="N15443" s="79"/>
      <c r="P15443" s="68"/>
      <c r="Q15443" s="79"/>
    </row>
    <row r="15444" spans="11:17">
      <c r="K15444" s="68"/>
      <c r="M15444" s="93"/>
      <c r="N15444" s="79"/>
      <c r="P15444" s="68"/>
      <c r="Q15444" s="79"/>
    </row>
    <row r="15445" spans="11:17">
      <c r="K15445" s="68"/>
      <c r="M15445" s="93"/>
      <c r="N15445" s="79"/>
      <c r="P15445" s="68"/>
      <c r="Q15445" s="79"/>
    </row>
    <row r="15446" spans="11:17">
      <c r="K15446" s="68"/>
      <c r="M15446" s="93"/>
      <c r="N15446" s="79"/>
      <c r="P15446" s="68"/>
      <c r="Q15446" s="79"/>
    </row>
    <row r="15447" spans="11:17">
      <c r="K15447" s="68"/>
      <c r="M15447" s="93"/>
      <c r="N15447" s="79"/>
      <c r="P15447" s="68"/>
      <c r="Q15447" s="79"/>
    </row>
    <row r="15448" spans="11:17">
      <c r="K15448" s="68"/>
      <c r="M15448" s="93"/>
      <c r="N15448" s="79"/>
      <c r="P15448" s="68"/>
      <c r="Q15448" s="79"/>
    </row>
    <row r="15449" spans="11:17">
      <c r="K15449" s="68"/>
      <c r="M15449" s="93"/>
      <c r="N15449" s="79"/>
      <c r="P15449" s="68"/>
      <c r="Q15449" s="79"/>
    </row>
    <row r="15450" spans="11:17">
      <c r="K15450" s="68"/>
      <c r="M15450" s="93"/>
      <c r="N15450" s="79"/>
      <c r="P15450" s="68"/>
      <c r="Q15450" s="79"/>
    </row>
    <row r="15451" spans="11:17">
      <c r="K15451" s="68"/>
      <c r="M15451" s="93"/>
      <c r="N15451" s="79"/>
      <c r="P15451" s="68"/>
      <c r="Q15451" s="79"/>
    </row>
    <row r="15452" spans="11:17">
      <c r="K15452" s="68"/>
      <c r="M15452" s="93"/>
      <c r="N15452" s="79"/>
      <c r="P15452" s="68"/>
      <c r="Q15452" s="79"/>
    </row>
    <row r="15453" spans="11:17">
      <c r="K15453" s="68"/>
      <c r="M15453" s="93"/>
      <c r="N15453" s="79"/>
      <c r="P15453" s="68"/>
      <c r="Q15453" s="79"/>
    </row>
    <row r="15454" spans="11:17">
      <c r="K15454" s="68"/>
      <c r="M15454" s="93"/>
      <c r="N15454" s="79"/>
      <c r="P15454" s="68"/>
      <c r="Q15454" s="79"/>
    </row>
    <row r="15455" spans="11:17">
      <c r="K15455" s="68"/>
      <c r="M15455" s="93"/>
      <c r="N15455" s="79"/>
      <c r="P15455" s="68"/>
      <c r="Q15455" s="79"/>
    </row>
    <row r="15456" spans="11:17">
      <c r="K15456" s="68"/>
      <c r="M15456" s="93"/>
      <c r="N15456" s="79"/>
      <c r="P15456" s="68"/>
      <c r="Q15456" s="79"/>
    </row>
    <row r="15457" spans="11:17">
      <c r="K15457" s="68"/>
      <c r="M15457" s="93"/>
      <c r="N15457" s="79"/>
      <c r="P15457" s="68"/>
      <c r="Q15457" s="79"/>
    </row>
    <row r="15458" spans="11:17">
      <c r="K15458" s="68"/>
      <c r="M15458" s="93"/>
      <c r="N15458" s="79"/>
      <c r="P15458" s="68"/>
      <c r="Q15458" s="79"/>
    </row>
    <row r="15459" spans="11:17">
      <c r="K15459" s="68"/>
      <c r="M15459" s="93"/>
      <c r="N15459" s="79"/>
      <c r="P15459" s="68"/>
      <c r="Q15459" s="79"/>
    </row>
    <row r="15460" spans="11:17">
      <c r="K15460" s="68"/>
      <c r="M15460" s="93"/>
      <c r="N15460" s="79"/>
      <c r="P15460" s="68"/>
      <c r="Q15460" s="79"/>
    </row>
    <row r="15461" spans="11:17">
      <c r="K15461" s="68"/>
      <c r="M15461" s="93"/>
      <c r="N15461" s="79"/>
      <c r="P15461" s="68"/>
      <c r="Q15461" s="79"/>
    </row>
    <row r="15462" spans="11:17">
      <c r="K15462" s="68"/>
      <c r="M15462" s="93"/>
      <c r="N15462" s="79"/>
      <c r="P15462" s="68"/>
      <c r="Q15462" s="79"/>
    </row>
    <row r="15463" spans="11:17">
      <c r="K15463" s="68"/>
      <c r="M15463" s="93"/>
      <c r="N15463" s="79"/>
      <c r="P15463" s="68"/>
      <c r="Q15463" s="79"/>
    </row>
    <row r="15464" spans="11:17">
      <c r="K15464" s="68"/>
      <c r="M15464" s="93"/>
      <c r="N15464" s="79"/>
      <c r="P15464" s="68"/>
      <c r="Q15464" s="79"/>
    </row>
    <row r="15465" spans="11:17">
      <c r="K15465" s="68"/>
      <c r="M15465" s="93"/>
      <c r="N15465" s="79"/>
      <c r="P15465" s="68"/>
      <c r="Q15465" s="79"/>
    </row>
    <row r="15466" spans="11:17">
      <c r="K15466" s="68"/>
      <c r="M15466" s="93"/>
      <c r="N15466" s="79"/>
      <c r="P15466" s="68"/>
      <c r="Q15466" s="79"/>
    </row>
    <row r="15467" spans="11:17">
      <c r="K15467" s="68"/>
      <c r="M15467" s="93"/>
      <c r="N15467" s="79"/>
      <c r="P15467" s="68"/>
      <c r="Q15467" s="79"/>
    </row>
    <row r="15468" spans="11:17">
      <c r="K15468" s="68"/>
      <c r="M15468" s="93"/>
      <c r="N15468" s="79"/>
      <c r="P15468" s="68"/>
      <c r="Q15468" s="79"/>
    </row>
    <row r="15469" spans="11:17">
      <c r="K15469" s="68"/>
      <c r="M15469" s="93"/>
      <c r="N15469" s="79"/>
      <c r="P15469" s="68"/>
      <c r="Q15469" s="79"/>
    </row>
    <row r="15470" spans="11:17">
      <c r="K15470" s="68"/>
      <c r="M15470" s="93"/>
      <c r="N15470" s="79"/>
      <c r="P15470" s="68"/>
      <c r="Q15470" s="79"/>
    </row>
    <row r="15471" spans="11:17">
      <c r="K15471" s="68"/>
      <c r="M15471" s="93"/>
      <c r="N15471" s="79"/>
      <c r="P15471" s="68"/>
      <c r="Q15471" s="79"/>
    </row>
    <row r="15472" spans="11:17">
      <c r="K15472" s="68"/>
      <c r="M15472" s="93"/>
      <c r="N15472" s="79"/>
      <c r="P15472" s="68"/>
      <c r="Q15472" s="79"/>
    </row>
    <row r="15473" spans="11:17">
      <c r="K15473" s="68"/>
      <c r="M15473" s="93"/>
      <c r="N15473" s="79"/>
      <c r="P15473" s="68"/>
      <c r="Q15473" s="79"/>
    </row>
    <row r="15474" spans="11:17">
      <c r="K15474" s="68"/>
      <c r="M15474" s="93"/>
      <c r="N15474" s="79"/>
      <c r="P15474" s="68"/>
      <c r="Q15474" s="79"/>
    </row>
    <row r="15475" spans="11:17">
      <c r="K15475" s="68"/>
      <c r="M15475" s="93"/>
      <c r="N15475" s="79"/>
      <c r="P15475" s="68"/>
      <c r="Q15475" s="79"/>
    </row>
    <row r="15476" spans="11:17">
      <c r="K15476" s="68"/>
      <c r="M15476" s="93"/>
      <c r="N15476" s="79"/>
      <c r="P15476" s="68"/>
      <c r="Q15476" s="79"/>
    </row>
    <row r="15477" spans="11:17">
      <c r="K15477" s="68"/>
      <c r="M15477" s="93"/>
      <c r="N15477" s="79"/>
      <c r="P15477" s="68"/>
      <c r="Q15477" s="79"/>
    </row>
    <row r="15478" spans="11:17">
      <c r="K15478" s="68"/>
      <c r="M15478" s="93"/>
      <c r="N15478" s="79"/>
      <c r="P15478" s="68"/>
      <c r="Q15478" s="79"/>
    </row>
    <row r="15479" spans="11:17">
      <c r="K15479" s="68"/>
      <c r="M15479" s="93"/>
      <c r="N15479" s="79"/>
      <c r="P15479" s="68"/>
      <c r="Q15479" s="79"/>
    </row>
    <row r="15480" spans="11:17">
      <c r="K15480" s="68"/>
      <c r="M15480" s="93"/>
      <c r="N15480" s="79"/>
      <c r="P15480" s="68"/>
      <c r="Q15480" s="79"/>
    </row>
    <row r="15481" spans="11:17">
      <c r="K15481" s="68"/>
      <c r="M15481" s="93"/>
      <c r="N15481" s="79"/>
      <c r="P15481" s="68"/>
      <c r="Q15481" s="79"/>
    </row>
    <row r="15482" spans="11:17">
      <c r="K15482" s="68"/>
      <c r="M15482" s="93"/>
      <c r="N15482" s="79"/>
      <c r="P15482" s="68"/>
      <c r="Q15482" s="79"/>
    </row>
    <row r="15483" spans="11:17">
      <c r="K15483" s="68"/>
      <c r="M15483" s="93"/>
      <c r="N15483" s="79"/>
      <c r="P15483" s="68"/>
      <c r="Q15483" s="79"/>
    </row>
    <row r="15484" spans="11:17">
      <c r="K15484" s="68"/>
      <c r="M15484" s="93"/>
      <c r="N15484" s="79"/>
      <c r="P15484" s="68"/>
      <c r="Q15484" s="79"/>
    </row>
    <row r="15485" spans="11:17">
      <c r="K15485" s="68"/>
      <c r="M15485" s="93"/>
      <c r="N15485" s="79"/>
      <c r="P15485" s="68"/>
      <c r="Q15485" s="79"/>
    </row>
    <row r="15486" spans="11:17">
      <c r="K15486" s="68"/>
      <c r="M15486" s="93"/>
      <c r="N15486" s="79"/>
      <c r="P15486" s="68"/>
      <c r="Q15486" s="79"/>
    </row>
    <row r="15487" spans="11:17">
      <c r="K15487" s="68"/>
      <c r="M15487" s="93"/>
      <c r="N15487" s="79"/>
      <c r="P15487" s="68"/>
      <c r="Q15487" s="79"/>
    </row>
    <row r="15488" spans="11:17">
      <c r="K15488" s="68"/>
      <c r="M15488" s="93"/>
      <c r="N15488" s="79"/>
      <c r="P15488" s="68"/>
      <c r="Q15488" s="79"/>
    </row>
    <row r="15489" spans="11:17">
      <c r="K15489" s="68"/>
      <c r="M15489" s="93"/>
      <c r="N15489" s="79"/>
      <c r="P15489" s="68"/>
      <c r="Q15489" s="79"/>
    </row>
    <row r="15490" spans="11:17">
      <c r="K15490" s="68"/>
      <c r="M15490" s="93"/>
      <c r="N15490" s="79"/>
      <c r="P15490" s="68"/>
      <c r="Q15490" s="79"/>
    </row>
    <row r="15491" spans="11:17">
      <c r="K15491" s="68"/>
      <c r="M15491" s="93"/>
      <c r="N15491" s="79"/>
      <c r="P15491" s="68"/>
      <c r="Q15491" s="79"/>
    </row>
    <row r="15492" spans="11:17">
      <c r="K15492" s="68"/>
      <c r="M15492" s="93"/>
      <c r="N15492" s="79"/>
      <c r="P15492" s="68"/>
      <c r="Q15492" s="79"/>
    </row>
    <row r="15493" spans="11:17">
      <c r="K15493" s="68"/>
      <c r="M15493" s="93"/>
      <c r="N15493" s="79"/>
      <c r="P15493" s="68"/>
      <c r="Q15493" s="79"/>
    </row>
    <row r="15494" spans="11:17">
      <c r="K15494" s="68"/>
      <c r="M15494" s="93"/>
      <c r="N15494" s="79"/>
      <c r="P15494" s="68"/>
      <c r="Q15494" s="79"/>
    </row>
    <row r="15495" spans="11:17">
      <c r="K15495" s="68"/>
      <c r="M15495" s="93"/>
      <c r="N15495" s="79"/>
      <c r="P15495" s="68"/>
      <c r="Q15495" s="79"/>
    </row>
    <row r="15496" spans="11:17">
      <c r="K15496" s="68"/>
      <c r="M15496" s="93"/>
      <c r="N15496" s="79"/>
      <c r="P15496" s="68"/>
      <c r="Q15496" s="79"/>
    </row>
    <row r="15497" spans="11:17">
      <c r="K15497" s="68"/>
      <c r="M15497" s="93"/>
      <c r="N15497" s="79"/>
      <c r="P15497" s="68"/>
      <c r="Q15497" s="79"/>
    </row>
    <row r="15498" spans="11:17">
      <c r="K15498" s="68"/>
      <c r="M15498" s="93"/>
      <c r="N15498" s="79"/>
      <c r="P15498" s="68"/>
      <c r="Q15498" s="79"/>
    </row>
    <row r="15499" spans="11:17">
      <c r="K15499" s="68"/>
      <c r="M15499" s="93"/>
      <c r="N15499" s="79"/>
      <c r="P15499" s="68"/>
      <c r="Q15499" s="79"/>
    </row>
    <row r="15500" spans="11:17">
      <c r="K15500" s="68"/>
      <c r="M15500" s="93"/>
      <c r="N15500" s="79"/>
      <c r="P15500" s="68"/>
      <c r="Q15500" s="79"/>
    </row>
    <row r="15501" spans="11:17">
      <c r="K15501" s="68"/>
      <c r="M15501" s="93"/>
      <c r="N15501" s="79"/>
      <c r="P15501" s="68"/>
      <c r="Q15501" s="79"/>
    </row>
    <row r="15502" spans="11:17">
      <c r="K15502" s="68"/>
      <c r="M15502" s="93"/>
      <c r="N15502" s="79"/>
      <c r="P15502" s="68"/>
      <c r="Q15502" s="79"/>
    </row>
    <row r="15503" spans="11:17">
      <c r="K15503" s="68"/>
      <c r="M15503" s="93"/>
      <c r="N15503" s="79"/>
      <c r="P15503" s="68"/>
      <c r="Q15503" s="79"/>
    </row>
    <row r="15504" spans="11:17">
      <c r="K15504" s="68"/>
      <c r="M15504" s="93"/>
      <c r="N15504" s="79"/>
      <c r="P15504" s="68"/>
      <c r="Q15504" s="79"/>
    </row>
    <row r="15505" spans="11:17">
      <c r="K15505" s="68"/>
      <c r="M15505" s="93"/>
      <c r="N15505" s="79"/>
      <c r="P15505" s="68"/>
      <c r="Q15505" s="79"/>
    </row>
    <row r="15506" spans="11:17">
      <c r="K15506" s="68"/>
      <c r="M15506" s="93"/>
      <c r="N15506" s="79"/>
      <c r="P15506" s="68"/>
      <c r="Q15506" s="79"/>
    </row>
    <row r="15507" spans="11:17">
      <c r="K15507" s="68"/>
      <c r="M15507" s="93"/>
      <c r="N15507" s="79"/>
      <c r="P15507" s="68"/>
      <c r="Q15507" s="79"/>
    </row>
    <row r="15508" spans="11:17">
      <c r="K15508" s="68"/>
      <c r="M15508" s="93"/>
      <c r="N15508" s="79"/>
      <c r="P15508" s="68"/>
      <c r="Q15508" s="79"/>
    </row>
    <row r="15509" spans="11:17">
      <c r="K15509" s="68"/>
      <c r="M15509" s="93"/>
      <c r="N15509" s="79"/>
      <c r="P15509" s="68"/>
      <c r="Q15509" s="79"/>
    </row>
    <row r="15510" spans="11:17">
      <c r="K15510" s="68"/>
      <c r="M15510" s="93"/>
      <c r="N15510" s="79"/>
      <c r="P15510" s="68"/>
      <c r="Q15510" s="79"/>
    </row>
    <row r="15511" spans="11:17">
      <c r="K15511" s="68"/>
      <c r="M15511" s="93"/>
      <c r="N15511" s="79"/>
      <c r="P15511" s="68"/>
      <c r="Q15511" s="79"/>
    </row>
    <row r="15512" spans="11:17">
      <c r="K15512" s="68"/>
      <c r="M15512" s="93"/>
      <c r="N15512" s="79"/>
      <c r="P15512" s="68"/>
      <c r="Q15512" s="79"/>
    </row>
    <row r="15513" spans="11:17">
      <c r="K15513" s="68"/>
      <c r="M15513" s="93"/>
      <c r="N15513" s="79"/>
      <c r="P15513" s="68"/>
      <c r="Q15513" s="79"/>
    </row>
    <row r="15514" spans="11:17">
      <c r="K15514" s="68"/>
      <c r="M15514" s="93"/>
      <c r="N15514" s="79"/>
      <c r="P15514" s="68"/>
      <c r="Q15514" s="79"/>
    </row>
    <row r="15515" spans="11:17">
      <c r="K15515" s="68"/>
      <c r="M15515" s="93"/>
      <c r="N15515" s="79"/>
      <c r="P15515" s="68"/>
      <c r="Q15515" s="79"/>
    </row>
    <row r="15516" spans="11:17">
      <c r="K15516" s="68"/>
      <c r="M15516" s="93"/>
      <c r="N15516" s="79"/>
      <c r="P15516" s="68"/>
      <c r="Q15516" s="79"/>
    </row>
    <row r="15517" spans="11:17">
      <c r="K15517" s="68"/>
      <c r="M15517" s="93"/>
      <c r="N15517" s="79"/>
      <c r="P15517" s="68"/>
      <c r="Q15517" s="79"/>
    </row>
    <row r="15518" spans="11:17">
      <c r="K15518" s="68"/>
      <c r="M15518" s="93"/>
      <c r="N15518" s="79"/>
      <c r="P15518" s="68"/>
      <c r="Q15518" s="79"/>
    </row>
    <row r="15519" spans="11:17">
      <c r="K15519" s="68"/>
      <c r="M15519" s="93"/>
      <c r="N15519" s="79"/>
      <c r="P15519" s="68"/>
      <c r="Q15519" s="79"/>
    </row>
    <row r="15520" spans="11:17">
      <c r="K15520" s="68"/>
      <c r="M15520" s="93"/>
      <c r="N15520" s="79"/>
      <c r="P15520" s="68"/>
      <c r="Q15520" s="79"/>
    </row>
    <row r="15521" spans="11:17">
      <c r="K15521" s="68"/>
      <c r="M15521" s="93"/>
      <c r="N15521" s="79"/>
      <c r="P15521" s="68"/>
      <c r="Q15521" s="79"/>
    </row>
    <row r="15522" spans="11:17">
      <c r="K15522" s="68"/>
      <c r="M15522" s="93"/>
      <c r="N15522" s="79"/>
      <c r="P15522" s="68"/>
      <c r="Q15522" s="79"/>
    </row>
    <row r="15523" spans="11:17">
      <c r="K15523" s="68"/>
      <c r="M15523" s="93"/>
      <c r="N15523" s="79"/>
      <c r="P15523" s="68"/>
      <c r="Q15523" s="79"/>
    </row>
    <row r="15524" spans="11:17">
      <c r="K15524" s="68"/>
      <c r="M15524" s="93"/>
      <c r="N15524" s="79"/>
      <c r="P15524" s="68"/>
      <c r="Q15524" s="79"/>
    </row>
    <row r="15525" spans="11:17">
      <c r="K15525" s="68"/>
      <c r="M15525" s="93"/>
      <c r="N15525" s="79"/>
      <c r="P15525" s="68"/>
      <c r="Q15525" s="79"/>
    </row>
    <row r="15526" spans="11:17">
      <c r="K15526" s="68"/>
      <c r="M15526" s="93"/>
      <c r="N15526" s="79"/>
      <c r="P15526" s="68"/>
      <c r="Q15526" s="79"/>
    </row>
    <row r="15527" spans="11:17">
      <c r="K15527" s="68"/>
      <c r="M15527" s="93"/>
      <c r="N15527" s="79"/>
      <c r="P15527" s="68"/>
      <c r="Q15527" s="79"/>
    </row>
    <row r="15528" spans="11:17">
      <c r="K15528" s="68"/>
      <c r="M15528" s="93"/>
      <c r="N15528" s="79"/>
      <c r="P15528" s="68"/>
      <c r="Q15528" s="79"/>
    </row>
    <row r="15529" spans="11:17">
      <c r="K15529" s="68"/>
      <c r="M15529" s="93"/>
      <c r="N15529" s="79"/>
      <c r="P15529" s="68"/>
      <c r="Q15529" s="79"/>
    </row>
    <row r="15530" spans="11:17">
      <c r="K15530" s="68"/>
      <c r="M15530" s="93"/>
      <c r="N15530" s="79"/>
      <c r="P15530" s="68"/>
      <c r="Q15530" s="79"/>
    </row>
    <row r="15531" spans="11:17">
      <c r="K15531" s="68"/>
      <c r="M15531" s="93"/>
      <c r="N15531" s="79"/>
      <c r="P15531" s="68"/>
      <c r="Q15531" s="79"/>
    </row>
    <row r="15532" spans="11:17">
      <c r="K15532" s="68"/>
      <c r="M15532" s="93"/>
      <c r="N15532" s="79"/>
      <c r="P15532" s="68"/>
      <c r="Q15532" s="79"/>
    </row>
    <row r="15533" spans="11:17">
      <c r="K15533" s="68"/>
      <c r="M15533" s="93"/>
      <c r="N15533" s="79"/>
      <c r="P15533" s="68"/>
      <c r="Q15533" s="79"/>
    </row>
    <row r="15534" spans="11:17">
      <c r="K15534" s="68"/>
      <c r="M15534" s="93"/>
      <c r="N15534" s="79"/>
      <c r="P15534" s="68"/>
      <c r="Q15534" s="79"/>
    </row>
    <row r="15535" spans="11:17">
      <c r="K15535" s="68"/>
      <c r="M15535" s="93"/>
      <c r="N15535" s="79"/>
      <c r="P15535" s="68"/>
      <c r="Q15535" s="79"/>
    </row>
    <row r="15536" spans="11:17">
      <c r="K15536" s="68"/>
      <c r="M15536" s="93"/>
      <c r="N15536" s="79"/>
      <c r="P15536" s="68"/>
      <c r="Q15536" s="79"/>
    </row>
    <row r="15537" spans="11:17">
      <c r="K15537" s="68"/>
      <c r="M15537" s="93"/>
      <c r="N15537" s="79"/>
      <c r="P15537" s="68"/>
      <c r="Q15537" s="79"/>
    </row>
    <row r="15538" spans="11:17">
      <c r="K15538" s="68"/>
      <c r="M15538" s="93"/>
      <c r="N15538" s="79"/>
      <c r="P15538" s="68"/>
      <c r="Q15538" s="79"/>
    </row>
    <row r="15539" spans="11:17">
      <c r="K15539" s="68"/>
      <c r="M15539" s="93"/>
      <c r="N15539" s="79"/>
      <c r="P15539" s="68"/>
      <c r="Q15539" s="79"/>
    </row>
    <row r="15540" spans="11:17">
      <c r="K15540" s="68"/>
      <c r="M15540" s="93"/>
      <c r="N15540" s="79"/>
      <c r="P15540" s="68"/>
      <c r="Q15540" s="79"/>
    </row>
    <row r="15541" spans="11:17">
      <c r="K15541" s="68"/>
      <c r="M15541" s="93"/>
      <c r="N15541" s="79"/>
      <c r="P15541" s="68"/>
      <c r="Q15541" s="79"/>
    </row>
    <row r="15542" spans="11:17">
      <c r="K15542" s="68"/>
      <c r="M15542" s="93"/>
      <c r="N15542" s="79"/>
      <c r="P15542" s="68"/>
      <c r="Q15542" s="79"/>
    </row>
    <row r="15543" spans="11:17">
      <c r="K15543" s="68"/>
      <c r="M15543" s="93"/>
      <c r="N15543" s="79"/>
      <c r="P15543" s="68"/>
      <c r="Q15543" s="79"/>
    </row>
    <row r="15544" spans="11:17">
      <c r="K15544" s="68"/>
      <c r="M15544" s="93"/>
      <c r="N15544" s="79"/>
      <c r="P15544" s="68"/>
      <c r="Q15544" s="79"/>
    </row>
    <row r="15545" spans="11:17">
      <c r="K15545" s="68"/>
      <c r="M15545" s="93"/>
      <c r="N15545" s="79"/>
      <c r="P15545" s="68"/>
      <c r="Q15545" s="79"/>
    </row>
    <row r="15546" spans="11:17">
      <c r="K15546" s="68"/>
      <c r="M15546" s="93"/>
      <c r="N15546" s="79"/>
      <c r="P15546" s="68"/>
      <c r="Q15546" s="79"/>
    </row>
    <row r="15547" spans="11:17">
      <c r="K15547" s="68"/>
      <c r="M15547" s="93"/>
      <c r="N15547" s="79"/>
      <c r="P15547" s="68"/>
      <c r="Q15547" s="79"/>
    </row>
    <row r="15548" spans="11:17">
      <c r="K15548" s="68"/>
      <c r="M15548" s="93"/>
      <c r="N15548" s="79"/>
      <c r="P15548" s="68"/>
      <c r="Q15548" s="79"/>
    </row>
    <row r="15549" spans="11:17">
      <c r="K15549" s="68"/>
      <c r="M15549" s="93"/>
      <c r="N15549" s="79"/>
      <c r="P15549" s="68"/>
      <c r="Q15549" s="79"/>
    </row>
    <row r="15550" spans="11:17">
      <c r="K15550" s="68"/>
      <c r="M15550" s="93"/>
      <c r="N15550" s="79"/>
      <c r="P15550" s="68"/>
      <c r="Q15550" s="79"/>
    </row>
    <row r="15551" spans="11:17">
      <c r="K15551" s="68"/>
      <c r="M15551" s="93"/>
      <c r="N15551" s="79"/>
      <c r="P15551" s="68"/>
      <c r="Q15551" s="79"/>
    </row>
    <row r="15552" spans="11:17">
      <c r="K15552" s="68"/>
      <c r="M15552" s="93"/>
      <c r="N15552" s="79"/>
      <c r="P15552" s="68"/>
      <c r="Q15552" s="79"/>
    </row>
    <row r="15553" spans="11:17">
      <c r="K15553" s="68"/>
      <c r="M15553" s="93"/>
      <c r="N15553" s="79"/>
      <c r="P15553" s="68"/>
      <c r="Q15553" s="79"/>
    </row>
    <row r="15554" spans="11:17">
      <c r="K15554" s="68"/>
      <c r="M15554" s="93"/>
      <c r="N15554" s="79"/>
      <c r="P15554" s="68"/>
      <c r="Q15554" s="79"/>
    </row>
    <row r="15555" spans="11:17">
      <c r="K15555" s="68"/>
      <c r="M15555" s="93"/>
      <c r="N15555" s="79"/>
      <c r="P15555" s="68"/>
      <c r="Q15555" s="79"/>
    </row>
    <row r="15556" spans="11:17">
      <c r="K15556" s="68"/>
      <c r="M15556" s="93"/>
      <c r="N15556" s="79"/>
      <c r="P15556" s="68"/>
      <c r="Q15556" s="79"/>
    </row>
    <row r="15557" spans="11:17">
      <c r="K15557" s="68"/>
      <c r="M15557" s="93"/>
      <c r="N15557" s="79"/>
      <c r="P15557" s="68"/>
      <c r="Q15557" s="79"/>
    </row>
    <row r="15558" spans="11:17">
      <c r="K15558" s="68"/>
      <c r="M15558" s="93"/>
      <c r="N15558" s="79"/>
      <c r="P15558" s="68"/>
      <c r="Q15558" s="79"/>
    </row>
    <row r="15559" spans="11:17">
      <c r="K15559" s="68"/>
      <c r="M15559" s="93"/>
      <c r="N15559" s="79"/>
      <c r="P15559" s="68"/>
      <c r="Q15559" s="79"/>
    </row>
    <row r="15560" spans="11:17">
      <c r="K15560" s="68"/>
      <c r="M15560" s="93"/>
      <c r="N15560" s="79"/>
      <c r="P15560" s="68"/>
      <c r="Q15560" s="79"/>
    </row>
    <row r="15561" spans="11:17">
      <c r="K15561" s="68"/>
      <c r="M15561" s="93"/>
      <c r="N15561" s="79"/>
      <c r="P15561" s="68"/>
      <c r="Q15561" s="79"/>
    </row>
    <row r="15562" spans="11:17">
      <c r="K15562" s="68"/>
      <c r="M15562" s="93"/>
      <c r="N15562" s="79"/>
      <c r="P15562" s="68"/>
      <c r="Q15562" s="79"/>
    </row>
    <row r="15563" spans="11:17">
      <c r="K15563" s="68"/>
      <c r="M15563" s="93"/>
      <c r="N15563" s="79"/>
      <c r="P15563" s="68"/>
      <c r="Q15563" s="79"/>
    </row>
    <row r="15564" spans="11:17">
      <c r="K15564" s="68"/>
      <c r="M15564" s="93"/>
      <c r="N15564" s="79"/>
      <c r="P15564" s="68"/>
      <c r="Q15564" s="79"/>
    </row>
    <row r="15565" spans="11:17">
      <c r="K15565" s="68"/>
      <c r="M15565" s="93"/>
      <c r="N15565" s="79"/>
      <c r="P15565" s="68"/>
      <c r="Q15565" s="79"/>
    </row>
    <row r="15566" spans="11:17">
      <c r="K15566" s="68"/>
      <c r="M15566" s="93"/>
      <c r="N15566" s="79"/>
      <c r="P15566" s="68"/>
      <c r="Q15566" s="79"/>
    </row>
    <row r="15567" spans="11:17">
      <c r="K15567" s="68"/>
      <c r="M15567" s="93"/>
      <c r="N15567" s="79"/>
      <c r="P15567" s="68"/>
      <c r="Q15567" s="79"/>
    </row>
    <row r="15568" spans="11:17">
      <c r="K15568" s="68"/>
      <c r="M15568" s="93"/>
      <c r="N15568" s="79"/>
      <c r="P15568" s="68"/>
      <c r="Q15568" s="79"/>
    </row>
    <row r="15569" spans="11:17">
      <c r="K15569" s="68"/>
      <c r="M15569" s="93"/>
      <c r="N15569" s="79"/>
      <c r="P15569" s="68"/>
      <c r="Q15569" s="79"/>
    </row>
    <row r="15570" spans="11:17">
      <c r="K15570" s="68"/>
      <c r="M15570" s="93"/>
      <c r="N15570" s="79"/>
      <c r="P15570" s="68"/>
      <c r="Q15570" s="79"/>
    </row>
    <row r="15571" spans="11:17">
      <c r="K15571" s="68"/>
      <c r="M15571" s="93"/>
      <c r="N15571" s="79"/>
      <c r="P15571" s="68"/>
      <c r="Q15571" s="79"/>
    </row>
    <row r="15572" spans="11:17">
      <c r="K15572" s="68"/>
      <c r="M15572" s="93"/>
      <c r="N15572" s="79"/>
      <c r="P15572" s="68"/>
      <c r="Q15572" s="79"/>
    </row>
    <row r="15573" spans="11:17">
      <c r="K15573" s="68"/>
      <c r="M15573" s="93"/>
      <c r="N15573" s="79"/>
      <c r="P15573" s="68"/>
      <c r="Q15573" s="79"/>
    </row>
    <row r="15574" spans="11:17">
      <c r="K15574" s="68"/>
      <c r="M15574" s="93"/>
      <c r="N15574" s="79"/>
      <c r="P15574" s="68"/>
      <c r="Q15574" s="79"/>
    </row>
    <row r="15575" spans="11:17">
      <c r="K15575" s="68"/>
      <c r="M15575" s="93"/>
      <c r="N15575" s="79"/>
      <c r="P15575" s="68"/>
      <c r="Q15575" s="79"/>
    </row>
    <row r="15576" spans="11:17">
      <c r="K15576" s="68"/>
      <c r="M15576" s="93"/>
      <c r="N15576" s="79"/>
      <c r="P15576" s="68"/>
      <c r="Q15576" s="79"/>
    </row>
    <row r="15577" spans="11:17">
      <c r="K15577" s="68"/>
      <c r="M15577" s="93"/>
      <c r="N15577" s="79"/>
      <c r="P15577" s="68"/>
      <c r="Q15577" s="79"/>
    </row>
    <row r="15578" spans="11:17">
      <c r="K15578" s="68"/>
      <c r="M15578" s="93"/>
      <c r="N15578" s="79"/>
      <c r="P15578" s="68"/>
      <c r="Q15578" s="79"/>
    </row>
    <row r="15579" spans="11:17">
      <c r="K15579" s="68"/>
      <c r="M15579" s="93"/>
      <c r="N15579" s="79"/>
      <c r="P15579" s="68"/>
      <c r="Q15579" s="79"/>
    </row>
    <row r="15580" spans="11:17">
      <c r="K15580" s="68"/>
      <c r="M15580" s="93"/>
      <c r="N15580" s="79"/>
      <c r="P15580" s="68"/>
      <c r="Q15580" s="79"/>
    </row>
    <row r="15581" spans="11:17">
      <c r="K15581" s="68"/>
      <c r="M15581" s="93"/>
      <c r="N15581" s="79"/>
      <c r="P15581" s="68"/>
      <c r="Q15581" s="79"/>
    </row>
    <row r="15582" spans="11:17">
      <c r="K15582" s="68"/>
      <c r="M15582" s="93"/>
      <c r="N15582" s="79"/>
      <c r="P15582" s="68"/>
      <c r="Q15582" s="79"/>
    </row>
    <row r="15583" spans="11:17">
      <c r="K15583" s="68"/>
      <c r="M15583" s="93"/>
      <c r="N15583" s="79"/>
      <c r="P15583" s="68"/>
      <c r="Q15583" s="79"/>
    </row>
    <row r="15584" spans="11:17">
      <c r="K15584" s="68"/>
      <c r="M15584" s="93"/>
      <c r="N15584" s="79"/>
      <c r="P15584" s="68"/>
      <c r="Q15584" s="79"/>
    </row>
    <row r="15585" spans="11:17">
      <c r="K15585" s="68"/>
      <c r="M15585" s="93"/>
      <c r="N15585" s="79"/>
      <c r="P15585" s="68"/>
      <c r="Q15585" s="79"/>
    </row>
    <row r="15586" spans="11:17">
      <c r="K15586" s="68"/>
      <c r="M15586" s="93"/>
      <c r="N15586" s="79"/>
      <c r="P15586" s="68"/>
      <c r="Q15586" s="79"/>
    </row>
    <row r="15587" spans="11:17">
      <c r="K15587" s="68"/>
      <c r="M15587" s="93"/>
      <c r="N15587" s="79"/>
      <c r="P15587" s="68"/>
      <c r="Q15587" s="79"/>
    </row>
    <row r="15588" spans="11:17">
      <c r="K15588" s="68"/>
      <c r="M15588" s="93"/>
      <c r="N15588" s="79"/>
      <c r="P15588" s="68"/>
      <c r="Q15588" s="79"/>
    </row>
    <row r="15589" spans="11:17">
      <c r="K15589" s="68"/>
      <c r="M15589" s="93"/>
      <c r="N15589" s="79"/>
      <c r="P15589" s="68"/>
      <c r="Q15589" s="79"/>
    </row>
    <row r="15590" spans="11:17">
      <c r="K15590" s="68"/>
      <c r="M15590" s="93"/>
      <c r="N15590" s="79"/>
      <c r="P15590" s="68"/>
      <c r="Q15590" s="79"/>
    </row>
    <row r="15591" spans="11:17">
      <c r="K15591" s="68"/>
      <c r="M15591" s="93"/>
      <c r="N15591" s="79"/>
      <c r="P15591" s="68"/>
      <c r="Q15591" s="79"/>
    </row>
    <row r="15592" spans="11:17">
      <c r="K15592" s="68"/>
      <c r="M15592" s="93"/>
      <c r="N15592" s="79"/>
      <c r="P15592" s="68"/>
      <c r="Q15592" s="79"/>
    </row>
    <row r="15593" spans="11:17">
      <c r="K15593" s="68"/>
      <c r="M15593" s="93"/>
      <c r="N15593" s="79"/>
      <c r="P15593" s="68"/>
      <c r="Q15593" s="79"/>
    </row>
    <row r="15594" spans="11:17">
      <c r="K15594" s="68"/>
      <c r="M15594" s="93"/>
      <c r="N15594" s="79"/>
      <c r="P15594" s="68"/>
      <c r="Q15594" s="79"/>
    </row>
    <row r="15595" spans="11:17">
      <c r="K15595" s="68"/>
      <c r="M15595" s="93"/>
      <c r="N15595" s="79"/>
      <c r="P15595" s="68"/>
      <c r="Q15595" s="79"/>
    </row>
    <row r="15596" spans="11:17">
      <c r="K15596" s="68"/>
      <c r="M15596" s="93"/>
      <c r="N15596" s="79"/>
      <c r="P15596" s="68"/>
      <c r="Q15596" s="79"/>
    </row>
    <row r="15597" spans="11:17">
      <c r="K15597" s="68"/>
      <c r="M15597" s="93"/>
      <c r="N15597" s="79"/>
      <c r="P15597" s="68"/>
      <c r="Q15597" s="79"/>
    </row>
    <row r="15598" spans="11:17">
      <c r="K15598" s="68"/>
      <c r="M15598" s="93"/>
      <c r="N15598" s="79"/>
      <c r="P15598" s="68"/>
      <c r="Q15598" s="79"/>
    </row>
    <row r="15599" spans="11:17">
      <c r="K15599" s="68"/>
      <c r="M15599" s="93"/>
      <c r="N15599" s="79"/>
      <c r="P15599" s="68"/>
      <c r="Q15599" s="79"/>
    </row>
    <row r="15600" spans="11:17">
      <c r="K15600" s="68"/>
      <c r="M15600" s="93"/>
      <c r="N15600" s="79"/>
      <c r="P15600" s="68"/>
      <c r="Q15600" s="79"/>
    </row>
    <row r="15601" spans="11:17">
      <c r="K15601" s="68"/>
      <c r="M15601" s="93"/>
      <c r="N15601" s="79"/>
      <c r="P15601" s="68"/>
      <c r="Q15601" s="79"/>
    </row>
    <row r="15602" spans="11:17">
      <c r="K15602" s="68"/>
      <c r="M15602" s="93"/>
      <c r="N15602" s="79"/>
      <c r="P15602" s="68"/>
      <c r="Q15602" s="79"/>
    </row>
    <row r="15603" spans="11:17">
      <c r="K15603" s="68"/>
      <c r="M15603" s="93"/>
      <c r="N15603" s="79"/>
      <c r="P15603" s="68"/>
      <c r="Q15603" s="79"/>
    </row>
    <row r="15604" spans="11:17">
      <c r="K15604" s="68"/>
      <c r="M15604" s="93"/>
      <c r="N15604" s="79"/>
      <c r="P15604" s="68"/>
      <c r="Q15604" s="79"/>
    </row>
    <row r="15605" spans="11:17">
      <c r="K15605" s="68"/>
      <c r="M15605" s="93"/>
      <c r="N15605" s="79"/>
      <c r="P15605" s="68"/>
      <c r="Q15605" s="79"/>
    </row>
    <row r="15606" spans="11:17">
      <c r="K15606" s="68"/>
      <c r="M15606" s="93"/>
      <c r="N15606" s="79"/>
      <c r="P15606" s="68"/>
      <c r="Q15606" s="79"/>
    </row>
    <row r="15607" spans="11:17">
      <c r="K15607" s="68"/>
      <c r="M15607" s="93"/>
      <c r="N15607" s="79"/>
      <c r="P15607" s="68"/>
      <c r="Q15607" s="79"/>
    </row>
    <row r="15608" spans="11:17">
      <c r="K15608" s="68"/>
      <c r="M15608" s="93"/>
      <c r="N15608" s="79"/>
      <c r="P15608" s="68"/>
      <c r="Q15608" s="79"/>
    </row>
    <row r="15609" spans="11:17">
      <c r="K15609" s="68"/>
      <c r="M15609" s="93"/>
      <c r="N15609" s="79"/>
      <c r="P15609" s="68"/>
      <c r="Q15609" s="79"/>
    </row>
    <row r="15610" spans="11:17">
      <c r="K15610" s="68"/>
      <c r="M15610" s="93"/>
      <c r="N15610" s="79"/>
      <c r="P15610" s="68"/>
      <c r="Q15610" s="79"/>
    </row>
    <row r="15611" spans="11:17">
      <c r="K15611" s="68"/>
      <c r="M15611" s="93"/>
      <c r="N15611" s="79"/>
      <c r="P15611" s="68"/>
      <c r="Q15611" s="79"/>
    </row>
    <row r="15612" spans="11:17">
      <c r="K15612" s="68"/>
      <c r="M15612" s="93"/>
      <c r="N15612" s="79"/>
      <c r="P15612" s="68"/>
      <c r="Q15612" s="79"/>
    </row>
    <row r="15613" spans="11:17">
      <c r="K15613" s="68"/>
      <c r="M15613" s="93"/>
      <c r="N15613" s="79"/>
      <c r="P15613" s="68"/>
      <c r="Q15613" s="79"/>
    </row>
    <row r="15614" spans="11:17">
      <c r="K15614" s="68"/>
      <c r="M15614" s="93"/>
      <c r="N15614" s="79"/>
      <c r="P15614" s="68"/>
      <c r="Q15614" s="79"/>
    </row>
    <row r="15615" spans="11:17">
      <c r="K15615" s="68"/>
      <c r="M15615" s="93"/>
      <c r="N15615" s="79"/>
      <c r="P15615" s="68"/>
      <c r="Q15615" s="79"/>
    </row>
    <row r="15616" spans="11:17">
      <c r="K15616" s="68"/>
      <c r="M15616" s="93"/>
      <c r="N15616" s="79"/>
      <c r="P15616" s="68"/>
      <c r="Q15616" s="79"/>
    </row>
    <row r="15617" spans="11:17">
      <c r="K15617" s="68"/>
      <c r="M15617" s="93"/>
      <c r="N15617" s="79"/>
      <c r="P15617" s="68"/>
      <c r="Q15617" s="79"/>
    </row>
    <row r="15618" spans="11:17">
      <c r="K15618" s="68"/>
      <c r="M15618" s="93"/>
      <c r="N15618" s="79"/>
      <c r="P15618" s="68"/>
      <c r="Q15618" s="79"/>
    </row>
    <row r="15619" spans="11:17">
      <c r="K15619" s="68"/>
      <c r="M15619" s="93"/>
      <c r="N15619" s="79"/>
      <c r="P15619" s="68"/>
      <c r="Q15619" s="79"/>
    </row>
    <row r="15620" spans="11:17">
      <c r="K15620" s="68"/>
      <c r="M15620" s="93"/>
      <c r="N15620" s="79"/>
      <c r="P15620" s="68"/>
      <c r="Q15620" s="79"/>
    </row>
    <row r="15621" spans="11:17">
      <c r="K15621" s="68"/>
      <c r="M15621" s="93"/>
      <c r="N15621" s="79"/>
      <c r="P15621" s="68"/>
      <c r="Q15621" s="79"/>
    </row>
    <row r="15622" spans="11:17">
      <c r="K15622" s="68"/>
      <c r="M15622" s="93"/>
      <c r="N15622" s="79"/>
      <c r="P15622" s="68"/>
      <c r="Q15622" s="79"/>
    </row>
    <row r="15623" spans="11:17">
      <c r="K15623" s="68"/>
      <c r="M15623" s="93"/>
      <c r="N15623" s="79"/>
      <c r="P15623" s="68"/>
      <c r="Q15623" s="79"/>
    </row>
    <row r="15624" spans="11:17">
      <c r="K15624" s="68"/>
      <c r="M15624" s="93"/>
      <c r="N15624" s="79"/>
      <c r="P15624" s="68"/>
      <c r="Q15624" s="79"/>
    </row>
    <row r="15625" spans="11:17">
      <c r="K15625" s="68"/>
      <c r="M15625" s="93"/>
      <c r="N15625" s="79"/>
      <c r="P15625" s="68"/>
      <c r="Q15625" s="79"/>
    </row>
    <row r="15626" spans="11:17">
      <c r="K15626" s="68"/>
      <c r="M15626" s="93"/>
      <c r="N15626" s="79"/>
      <c r="P15626" s="68"/>
      <c r="Q15626" s="79"/>
    </row>
    <row r="15627" spans="11:17">
      <c r="K15627" s="68"/>
      <c r="M15627" s="93"/>
      <c r="N15627" s="79"/>
      <c r="P15627" s="68"/>
      <c r="Q15627" s="79"/>
    </row>
    <row r="15628" spans="11:17">
      <c r="K15628" s="68"/>
      <c r="M15628" s="93"/>
      <c r="N15628" s="79"/>
      <c r="P15628" s="68"/>
      <c r="Q15628" s="79"/>
    </row>
    <row r="15629" spans="11:17">
      <c r="K15629" s="68"/>
      <c r="M15629" s="93"/>
      <c r="N15629" s="79"/>
      <c r="P15629" s="68"/>
      <c r="Q15629" s="79"/>
    </row>
    <row r="15630" spans="11:17">
      <c r="K15630" s="68"/>
      <c r="M15630" s="93"/>
      <c r="N15630" s="79"/>
      <c r="P15630" s="68"/>
      <c r="Q15630" s="79"/>
    </row>
    <row r="15631" spans="11:17">
      <c r="K15631" s="68"/>
      <c r="M15631" s="93"/>
      <c r="N15631" s="79"/>
      <c r="P15631" s="68"/>
      <c r="Q15631" s="79"/>
    </row>
    <row r="15632" spans="11:17">
      <c r="K15632" s="68"/>
      <c r="M15632" s="93"/>
      <c r="N15632" s="79"/>
      <c r="P15632" s="68"/>
      <c r="Q15632" s="79"/>
    </row>
    <row r="15633" spans="11:17">
      <c r="K15633" s="68"/>
      <c r="M15633" s="93"/>
      <c r="N15633" s="79"/>
      <c r="P15633" s="68"/>
      <c r="Q15633" s="79"/>
    </row>
    <row r="15634" spans="11:17">
      <c r="K15634" s="68"/>
      <c r="M15634" s="93"/>
      <c r="N15634" s="79"/>
      <c r="P15634" s="68"/>
      <c r="Q15634" s="79"/>
    </row>
    <row r="15635" spans="11:17">
      <c r="K15635" s="68"/>
      <c r="M15635" s="93"/>
      <c r="N15635" s="79"/>
      <c r="P15635" s="68"/>
      <c r="Q15635" s="79"/>
    </row>
    <row r="15636" spans="11:17">
      <c r="K15636" s="68"/>
      <c r="M15636" s="93"/>
      <c r="N15636" s="79"/>
      <c r="P15636" s="68"/>
      <c r="Q15636" s="79"/>
    </row>
    <row r="15637" spans="11:17">
      <c r="K15637" s="68"/>
      <c r="M15637" s="93"/>
      <c r="N15637" s="79"/>
      <c r="P15637" s="68"/>
      <c r="Q15637" s="79"/>
    </row>
    <row r="15638" spans="11:17">
      <c r="K15638" s="68"/>
      <c r="M15638" s="93"/>
      <c r="N15638" s="79"/>
      <c r="P15638" s="68"/>
      <c r="Q15638" s="79"/>
    </row>
    <row r="15639" spans="11:17">
      <c r="K15639" s="68"/>
      <c r="M15639" s="93"/>
      <c r="N15639" s="79"/>
      <c r="P15639" s="68"/>
      <c r="Q15639" s="79"/>
    </row>
    <row r="15640" spans="11:17">
      <c r="K15640" s="68"/>
      <c r="M15640" s="93"/>
      <c r="N15640" s="79"/>
      <c r="P15640" s="68"/>
      <c r="Q15640" s="79"/>
    </row>
    <row r="15641" spans="11:17">
      <c r="K15641" s="68"/>
      <c r="M15641" s="93"/>
      <c r="N15641" s="79"/>
      <c r="P15641" s="68"/>
      <c r="Q15641" s="79"/>
    </row>
    <row r="15642" spans="11:17">
      <c r="K15642" s="68"/>
      <c r="M15642" s="93"/>
      <c r="N15642" s="79"/>
      <c r="P15642" s="68"/>
      <c r="Q15642" s="79"/>
    </row>
    <row r="15643" spans="11:17">
      <c r="K15643" s="68"/>
      <c r="M15643" s="93"/>
      <c r="N15643" s="79"/>
      <c r="P15643" s="68"/>
      <c r="Q15643" s="79"/>
    </row>
    <row r="15644" spans="11:17">
      <c r="K15644" s="68"/>
      <c r="M15644" s="93"/>
      <c r="N15644" s="79"/>
      <c r="P15644" s="68"/>
      <c r="Q15644" s="79"/>
    </row>
    <row r="15645" spans="11:17">
      <c r="K15645" s="68"/>
      <c r="M15645" s="93"/>
      <c r="N15645" s="79"/>
      <c r="P15645" s="68"/>
      <c r="Q15645" s="79"/>
    </row>
    <row r="15646" spans="11:17">
      <c r="K15646" s="68"/>
      <c r="M15646" s="93"/>
      <c r="N15646" s="79"/>
      <c r="P15646" s="68"/>
      <c r="Q15646" s="79"/>
    </row>
    <row r="15647" spans="11:17">
      <c r="K15647" s="68"/>
      <c r="M15647" s="93"/>
      <c r="N15647" s="79"/>
      <c r="P15647" s="68"/>
      <c r="Q15647" s="79"/>
    </row>
    <row r="15648" spans="11:17">
      <c r="K15648" s="68"/>
      <c r="M15648" s="93"/>
      <c r="N15648" s="79"/>
      <c r="P15648" s="68"/>
      <c r="Q15648" s="79"/>
    </row>
    <row r="15649" spans="11:17">
      <c r="K15649" s="68"/>
      <c r="M15649" s="93"/>
      <c r="N15649" s="79"/>
      <c r="P15649" s="68"/>
      <c r="Q15649" s="79"/>
    </row>
    <row r="15650" spans="11:17">
      <c r="K15650" s="68"/>
      <c r="M15650" s="93"/>
      <c r="N15650" s="79"/>
      <c r="P15650" s="68"/>
      <c r="Q15650" s="79"/>
    </row>
    <row r="15651" spans="11:17">
      <c r="K15651" s="68"/>
      <c r="M15651" s="93"/>
      <c r="N15651" s="79"/>
      <c r="P15651" s="68"/>
      <c r="Q15651" s="79"/>
    </row>
    <row r="15652" spans="11:17">
      <c r="K15652" s="68"/>
      <c r="M15652" s="93"/>
      <c r="N15652" s="79"/>
      <c r="P15652" s="68"/>
      <c r="Q15652" s="79"/>
    </row>
    <row r="15653" spans="11:17">
      <c r="K15653" s="68"/>
      <c r="M15653" s="93"/>
      <c r="N15653" s="79"/>
      <c r="P15653" s="68"/>
      <c r="Q15653" s="79"/>
    </row>
    <row r="15654" spans="11:17">
      <c r="K15654" s="68"/>
      <c r="M15654" s="93"/>
      <c r="N15654" s="79"/>
      <c r="P15654" s="68"/>
      <c r="Q15654" s="79"/>
    </row>
    <row r="15655" spans="11:17">
      <c r="K15655" s="68"/>
      <c r="M15655" s="93"/>
      <c r="N15655" s="79"/>
      <c r="P15655" s="68"/>
      <c r="Q15655" s="79"/>
    </row>
    <row r="15656" spans="11:17">
      <c r="K15656" s="68"/>
      <c r="M15656" s="93"/>
      <c r="N15656" s="79"/>
      <c r="P15656" s="68"/>
      <c r="Q15656" s="79"/>
    </row>
    <row r="15657" spans="11:17">
      <c r="K15657" s="68"/>
      <c r="M15657" s="93"/>
      <c r="N15657" s="79"/>
      <c r="P15657" s="68"/>
      <c r="Q15657" s="79"/>
    </row>
    <row r="15658" spans="11:17">
      <c r="K15658" s="68"/>
      <c r="M15658" s="93"/>
      <c r="N15658" s="79"/>
      <c r="P15658" s="68"/>
      <c r="Q15658" s="79"/>
    </row>
    <row r="15659" spans="11:17">
      <c r="K15659" s="68"/>
      <c r="M15659" s="93"/>
      <c r="N15659" s="79"/>
      <c r="P15659" s="68"/>
      <c r="Q15659" s="79"/>
    </row>
    <row r="15660" spans="11:17">
      <c r="K15660" s="68"/>
      <c r="M15660" s="93"/>
      <c r="N15660" s="79"/>
      <c r="P15660" s="68"/>
      <c r="Q15660" s="79"/>
    </row>
    <row r="15661" spans="11:17">
      <c r="K15661" s="68"/>
      <c r="M15661" s="93"/>
      <c r="N15661" s="79"/>
      <c r="P15661" s="68"/>
      <c r="Q15661" s="79"/>
    </row>
    <row r="15662" spans="11:17">
      <c r="K15662" s="68"/>
      <c r="M15662" s="93"/>
      <c r="N15662" s="79"/>
      <c r="P15662" s="68"/>
      <c r="Q15662" s="79"/>
    </row>
    <row r="15663" spans="11:17">
      <c r="K15663" s="68"/>
      <c r="M15663" s="93"/>
      <c r="N15663" s="79"/>
      <c r="P15663" s="68"/>
      <c r="Q15663" s="79"/>
    </row>
    <row r="15664" spans="11:17">
      <c r="K15664" s="68"/>
      <c r="M15664" s="93"/>
      <c r="N15664" s="79"/>
      <c r="P15664" s="68"/>
      <c r="Q15664" s="79"/>
    </row>
    <row r="15665" spans="11:17">
      <c r="K15665" s="68"/>
      <c r="M15665" s="93"/>
      <c r="N15665" s="79"/>
      <c r="P15665" s="68"/>
      <c r="Q15665" s="79"/>
    </row>
    <row r="15666" spans="11:17">
      <c r="K15666" s="68"/>
      <c r="M15666" s="93"/>
      <c r="N15666" s="79"/>
      <c r="P15666" s="68"/>
      <c r="Q15666" s="79"/>
    </row>
    <row r="15667" spans="11:17">
      <c r="K15667" s="68"/>
      <c r="M15667" s="93"/>
      <c r="N15667" s="79"/>
      <c r="P15667" s="68"/>
      <c r="Q15667" s="79"/>
    </row>
    <row r="15668" spans="11:17">
      <c r="K15668" s="68"/>
      <c r="M15668" s="93"/>
      <c r="N15668" s="79"/>
      <c r="P15668" s="68"/>
      <c r="Q15668" s="79"/>
    </row>
    <row r="15669" spans="11:17">
      <c r="K15669" s="68"/>
      <c r="M15669" s="93"/>
      <c r="N15669" s="79"/>
      <c r="P15669" s="68"/>
      <c r="Q15669" s="79"/>
    </row>
    <row r="15670" spans="11:17">
      <c r="K15670" s="68"/>
      <c r="M15670" s="93"/>
      <c r="N15670" s="79"/>
      <c r="P15670" s="68"/>
      <c r="Q15670" s="79"/>
    </row>
    <row r="15671" spans="11:17">
      <c r="K15671" s="68"/>
      <c r="M15671" s="93"/>
      <c r="N15671" s="79"/>
      <c r="P15671" s="68"/>
      <c r="Q15671" s="79"/>
    </row>
    <row r="15672" spans="11:17">
      <c r="K15672" s="68"/>
      <c r="M15672" s="93"/>
      <c r="N15672" s="79"/>
      <c r="P15672" s="68"/>
      <c r="Q15672" s="79"/>
    </row>
    <row r="15673" spans="11:17">
      <c r="K15673" s="68"/>
      <c r="M15673" s="93"/>
      <c r="N15673" s="79"/>
      <c r="P15673" s="68"/>
      <c r="Q15673" s="79"/>
    </row>
    <row r="15674" spans="11:17">
      <c r="K15674" s="68"/>
      <c r="M15674" s="93"/>
      <c r="N15674" s="79"/>
      <c r="P15674" s="68"/>
      <c r="Q15674" s="79"/>
    </row>
    <row r="15675" spans="11:17">
      <c r="K15675" s="68"/>
      <c r="M15675" s="93"/>
      <c r="N15675" s="79"/>
      <c r="P15675" s="68"/>
      <c r="Q15675" s="79"/>
    </row>
    <row r="15676" spans="11:17">
      <c r="K15676" s="68"/>
      <c r="M15676" s="93"/>
      <c r="N15676" s="79"/>
      <c r="P15676" s="68"/>
      <c r="Q15676" s="79"/>
    </row>
    <row r="15677" spans="11:17">
      <c r="K15677" s="68"/>
      <c r="M15677" s="93"/>
      <c r="N15677" s="79"/>
      <c r="P15677" s="68"/>
      <c r="Q15677" s="79"/>
    </row>
    <row r="15678" spans="11:17">
      <c r="K15678" s="68"/>
      <c r="M15678" s="93"/>
      <c r="N15678" s="79"/>
      <c r="P15678" s="68"/>
      <c r="Q15678" s="79"/>
    </row>
    <row r="15679" spans="11:17">
      <c r="K15679" s="68"/>
      <c r="M15679" s="93"/>
      <c r="N15679" s="79"/>
      <c r="P15679" s="68"/>
      <c r="Q15679" s="79"/>
    </row>
    <row r="15680" spans="11:17">
      <c r="K15680" s="68"/>
      <c r="M15680" s="93"/>
      <c r="N15680" s="79"/>
      <c r="P15680" s="68"/>
      <c r="Q15680" s="79"/>
    </row>
    <row r="15681" spans="11:17">
      <c r="K15681" s="68"/>
      <c r="M15681" s="93"/>
      <c r="N15681" s="79"/>
      <c r="P15681" s="68"/>
      <c r="Q15681" s="79"/>
    </row>
    <row r="15682" spans="11:17">
      <c r="K15682" s="68"/>
      <c r="M15682" s="93"/>
      <c r="N15682" s="79"/>
      <c r="P15682" s="68"/>
      <c r="Q15682" s="79"/>
    </row>
    <row r="15683" spans="11:17">
      <c r="K15683" s="68"/>
      <c r="M15683" s="93"/>
      <c r="N15683" s="79"/>
      <c r="P15683" s="68"/>
      <c r="Q15683" s="79"/>
    </row>
    <row r="15684" spans="11:17">
      <c r="K15684" s="68"/>
      <c r="M15684" s="93"/>
      <c r="N15684" s="79"/>
      <c r="P15684" s="68"/>
      <c r="Q15684" s="79"/>
    </row>
    <row r="15685" spans="11:17">
      <c r="K15685" s="68"/>
      <c r="M15685" s="93"/>
      <c r="N15685" s="79"/>
      <c r="P15685" s="68"/>
      <c r="Q15685" s="79"/>
    </row>
    <row r="15686" spans="11:17">
      <c r="K15686" s="68"/>
      <c r="M15686" s="93"/>
      <c r="N15686" s="79"/>
      <c r="P15686" s="68"/>
      <c r="Q15686" s="79"/>
    </row>
    <row r="15687" spans="11:17">
      <c r="K15687" s="68"/>
      <c r="M15687" s="93"/>
      <c r="N15687" s="79"/>
      <c r="P15687" s="68"/>
      <c r="Q15687" s="79"/>
    </row>
    <row r="15688" spans="11:17">
      <c r="K15688" s="68"/>
      <c r="M15688" s="93"/>
      <c r="N15688" s="79"/>
      <c r="P15688" s="68"/>
      <c r="Q15688" s="79"/>
    </row>
    <row r="15689" spans="11:17">
      <c r="K15689" s="68"/>
      <c r="M15689" s="93"/>
      <c r="N15689" s="79"/>
      <c r="P15689" s="68"/>
      <c r="Q15689" s="79"/>
    </row>
    <row r="15690" spans="11:17">
      <c r="K15690" s="68"/>
      <c r="M15690" s="93"/>
      <c r="N15690" s="79"/>
      <c r="P15690" s="68"/>
      <c r="Q15690" s="79"/>
    </row>
    <row r="15691" spans="11:17">
      <c r="K15691" s="68"/>
      <c r="M15691" s="93"/>
      <c r="N15691" s="79"/>
      <c r="P15691" s="68"/>
      <c r="Q15691" s="79"/>
    </row>
    <row r="15692" spans="11:17">
      <c r="K15692" s="68"/>
      <c r="M15692" s="93"/>
      <c r="N15692" s="79"/>
      <c r="P15692" s="68"/>
      <c r="Q15692" s="79"/>
    </row>
    <row r="15693" spans="11:17">
      <c r="K15693" s="68"/>
      <c r="M15693" s="93"/>
      <c r="N15693" s="79"/>
      <c r="P15693" s="68"/>
      <c r="Q15693" s="79"/>
    </row>
    <row r="15694" spans="11:17">
      <c r="K15694" s="68"/>
      <c r="M15694" s="93"/>
      <c r="N15694" s="79"/>
      <c r="P15694" s="68"/>
      <c r="Q15694" s="79"/>
    </row>
    <row r="15695" spans="11:17">
      <c r="K15695" s="68"/>
      <c r="M15695" s="93"/>
      <c r="N15695" s="79"/>
      <c r="P15695" s="68"/>
      <c r="Q15695" s="79"/>
    </row>
    <row r="15696" spans="11:17">
      <c r="K15696" s="68"/>
      <c r="M15696" s="93"/>
      <c r="N15696" s="79"/>
      <c r="P15696" s="68"/>
      <c r="Q15696" s="79"/>
    </row>
    <row r="15697" spans="11:17">
      <c r="K15697" s="68"/>
      <c r="M15697" s="93"/>
      <c r="N15697" s="79"/>
      <c r="P15697" s="68"/>
      <c r="Q15697" s="79"/>
    </row>
    <row r="15698" spans="11:17">
      <c r="K15698" s="68"/>
      <c r="M15698" s="93"/>
      <c r="N15698" s="79"/>
      <c r="P15698" s="68"/>
      <c r="Q15698" s="79"/>
    </row>
    <row r="15699" spans="11:17">
      <c r="K15699" s="68"/>
      <c r="M15699" s="93"/>
      <c r="N15699" s="79"/>
      <c r="P15699" s="68"/>
      <c r="Q15699" s="79"/>
    </row>
    <row r="15700" spans="11:17">
      <c r="K15700" s="68"/>
      <c r="M15700" s="93"/>
      <c r="N15700" s="79"/>
      <c r="P15700" s="68"/>
      <c r="Q15700" s="79"/>
    </row>
    <row r="15701" spans="11:17">
      <c r="K15701" s="68"/>
      <c r="M15701" s="93"/>
      <c r="N15701" s="79"/>
      <c r="P15701" s="68"/>
      <c r="Q15701" s="79"/>
    </row>
    <row r="15702" spans="11:17">
      <c r="K15702" s="68"/>
      <c r="M15702" s="93"/>
      <c r="N15702" s="79"/>
      <c r="P15702" s="68"/>
      <c r="Q15702" s="79"/>
    </row>
    <row r="15703" spans="11:17">
      <c r="K15703" s="68"/>
      <c r="M15703" s="93"/>
      <c r="N15703" s="79"/>
      <c r="P15703" s="68"/>
      <c r="Q15703" s="79"/>
    </row>
    <row r="15704" spans="11:17">
      <c r="K15704" s="68"/>
      <c r="M15704" s="93"/>
      <c r="N15704" s="79"/>
      <c r="P15704" s="68"/>
      <c r="Q15704" s="79"/>
    </row>
    <row r="15705" spans="11:17">
      <c r="K15705" s="68"/>
      <c r="M15705" s="93"/>
      <c r="N15705" s="79"/>
      <c r="P15705" s="68"/>
      <c r="Q15705" s="79"/>
    </row>
    <row r="15706" spans="11:17">
      <c r="K15706" s="68"/>
      <c r="M15706" s="93"/>
      <c r="N15706" s="79"/>
      <c r="P15706" s="68"/>
      <c r="Q15706" s="79"/>
    </row>
    <row r="15707" spans="11:17">
      <c r="K15707" s="68"/>
      <c r="M15707" s="93"/>
      <c r="N15707" s="79"/>
      <c r="P15707" s="68"/>
      <c r="Q15707" s="79"/>
    </row>
    <row r="15708" spans="11:17">
      <c r="K15708" s="68"/>
      <c r="M15708" s="93"/>
      <c r="N15708" s="79"/>
      <c r="P15708" s="68"/>
      <c r="Q15708" s="79"/>
    </row>
    <row r="15709" spans="11:17">
      <c r="K15709" s="68"/>
      <c r="M15709" s="93"/>
      <c r="N15709" s="79"/>
      <c r="P15709" s="68"/>
      <c r="Q15709" s="79"/>
    </row>
    <row r="15710" spans="11:17">
      <c r="K15710" s="68"/>
      <c r="M15710" s="93"/>
      <c r="N15710" s="79"/>
      <c r="P15710" s="68"/>
      <c r="Q15710" s="79"/>
    </row>
    <row r="15711" spans="11:17">
      <c r="K15711" s="68"/>
      <c r="M15711" s="93"/>
      <c r="N15711" s="79"/>
      <c r="P15711" s="68"/>
      <c r="Q15711" s="79"/>
    </row>
    <row r="15712" spans="11:17">
      <c r="K15712" s="68"/>
      <c r="M15712" s="93"/>
      <c r="N15712" s="79"/>
      <c r="P15712" s="68"/>
      <c r="Q15712" s="79"/>
    </row>
    <row r="15713" spans="11:17">
      <c r="K15713" s="68"/>
      <c r="M15713" s="93"/>
      <c r="N15713" s="79"/>
      <c r="P15713" s="68"/>
      <c r="Q15713" s="79"/>
    </row>
    <row r="15714" spans="11:17">
      <c r="K15714" s="68"/>
      <c r="M15714" s="93"/>
      <c r="N15714" s="79"/>
      <c r="P15714" s="68"/>
      <c r="Q15714" s="79"/>
    </row>
    <row r="15715" spans="11:17">
      <c r="K15715" s="68"/>
      <c r="M15715" s="93"/>
      <c r="N15715" s="79"/>
      <c r="P15715" s="68"/>
      <c r="Q15715" s="79"/>
    </row>
    <row r="15716" spans="11:17">
      <c r="K15716" s="68"/>
      <c r="M15716" s="93"/>
      <c r="N15716" s="79"/>
      <c r="P15716" s="68"/>
      <c r="Q15716" s="79"/>
    </row>
    <row r="15717" spans="11:17">
      <c r="K15717" s="68"/>
      <c r="M15717" s="93"/>
      <c r="N15717" s="79"/>
      <c r="P15717" s="68"/>
      <c r="Q15717" s="79"/>
    </row>
    <row r="15718" spans="11:17">
      <c r="K15718" s="68"/>
      <c r="M15718" s="93"/>
      <c r="N15718" s="79"/>
      <c r="P15718" s="68"/>
      <c r="Q15718" s="79"/>
    </row>
    <row r="15719" spans="11:17">
      <c r="K15719" s="68"/>
      <c r="M15719" s="93"/>
      <c r="N15719" s="79"/>
      <c r="P15719" s="68"/>
      <c r="Q15719" s="79"/>
    </row>
    <row r="15720" spans="11:17">
      <c r="K15720" s="68"/>
      <c r="M15720" s="93"/>
      <c r="N15720" s="79"/>
      <c r="P15720" s="68"/>
      <c r="Q15720" s="79"/>
    </row>
    <row r="15721" spans="11:17">
      <c r="K15721" s="68"/>
      <c r="M15721" s="93"/>
      <c r="N15721" s="79"/>
      <c r="P15721" s="68"/>
      <c r="Q15721" s="79"/>
    </row>
    <row r="15722" spans="11:17">
      <c r="K15722" s="68"/>
      <c r="M15722" s="93"/>
      <c r="N15722" s="79"/>
      <c r="P15722" s="68"/>
      <c r="Q15722" s="79"/>
    </row>
    <row r="15723" spans="11:17">
      <c r="K15723" s="68"/>
      <c r="M15723" s="93"/>
      <c r="N15723" s="79"/>
      <c r="P15723" s="68"/>
      <c r="Q15723" s="79"/>
    </row>
    <row r="15724" spans="11:17">
      <c r="K15724" s="68"/>
      <c r="M15724" s="93"/>
      <c r="N15724" s="79"/>
      <c r="P15724" s="68"/>
      <c r="Q15724" s="79"/>
    </row>
    <row r="15725" spans="11:17">
      <c r="K15725" s="68"/>
      <c r="M15725" s="93"/>
      <c r="N15725" s="79"/>
      <c r="P15725" s="68"/>
      <c r="Q15725" s="79"/>
    </row>
    <row r="15726" spans="11:17">
      <c r="K15726" s="68"/>
      <c r="M15726" s="93"/>
      <c r="N15726" s="79"/>
      <c r="P15726" s="68"/>
      <c r="Q15726" s="79"/>
    </row>
    <row r="15727" spans="11:17">
      <c r="K15727" s="68"/>
      <c r="M15727" s="93"/>
      <c r="N15727" s="79"/>
      <c r="P15727" s="68"/>
      <c r="Q15727" s="79"/>
    </row>
    <row r="15728" spans="11:17">
      <c r="K15728" s="68"/>
      <c r="M15728" s="93"/>
      <c r="N15728" s="79"/>
      <c r="P15728" s="68"/>
      <c r="Q15728" s="79"/>
    </row>
    <row r="15729" spans="11:17">
      <c r="K15729" s="68"/>
      <c r="M15729" s="93"/>
      <c r="N15729" s="79"/>
      <c r="P15729" s="68"/>
      <c r="Q15729" s="79"/>
    </row>
    <row r="15730" spans="11:17">
      <c r="K15730" s="68"/>
      <c r="M15730" s="93"/>
      <c r="N15730" s="79"/>
      <c r="P15730" s="68"/>
      <c r="Q15730" s="79"/>
    </row>
    <row r="15731" spans="11:17">
      <c r="K15731" s="68"/>
      <c r="M15731" s="93"/>
      <c r="N15731" s="79"/>
      <c r="P15731" s="68"/>
      <c r="Q15731" s="79"/>
    </row>
    <row r="15732" spans="11:17">
      <c r="K15732" s="68"/>
      <c r="M15732" s="93"/>
      <c r="N15732" s="79"/>
      <c r="P15732" s="68"/>
      <c r="Q15732" s="79"/>
    </row>
    <row r="15733" spans="11:17">
      <c r="K15733" s="68"/>
      <c r="M15733" s="93"/>
      <c r="N15733" s="79"/>
      <c r="P15733" s="68"/>
      <c r="Q15733" s="79"/>
    </row>
    <row r="15734" spans="11:17">
      <c r="K15734" s="68"/>
      <c r="M15734" s="93"/>
      <c r="N15734" s="79"/>
      <c r="P15734" s="68"/>
      <c r="Q15734" s="79"/>
    </row>
    <row r="15735" spans="11:17">
      <c r="K15735" s="68"/>
      <c r="M15735" s="93"/>
      <c r="N15735" s="79"/>
      <c r="P15735" s="68"/>
      <c r="Q15735" s="79"/>
    </row>
    <row r="15736" spans="11:17">
      <c r="K15736" s="68"/>
      <c r="M15736" s="93"/>
      <c r="N15736" s="79"/>
      <c r="P15736" s="68"/>
      <c r="Q15736" s="79"/>
    </row>
    <row r="15737" spans="11:17">
      <c r="K15737" s="68"/>
      <c r="M15737" s="93"/>
      <c r="N15737" s="79"/>
      <c r="P15737" s="68"/>
      <c r="Q15737" s="79"/>
    </row>
    <row r="15738" spans="11:17">
      <c r="K15738" s="68"/>
      <c r="M15738" s="93"/>
      <c r="N15738" s="79"/>
      <c r="P15738" s="68"/>
      <c r="Q15738" s="79"/>
    </row>
    <row r="15739" spans="11:17">
      <c r="K15739" s="68"/>
      <c r="M15739" s="93"/>
      <c r="N15739" s="79"/>
      <c r="P15739" s="68"/>
      <c r="Q15739" s="79"/>
    </row>
    <row r="15740" spans="11:17">
      <c r="K15740" s="68"/>
      <c r="M15740" s="93"/>
      <c r="N15740" s="79"/>
      <c r="P15740" s="68"/>
      <c r="Q15740" s="79"/>
    </row>
    <row r="15741" spans="11:17">
      <c r="K15741" s="68"/>
      <c r="M15741" s="93"/>
      <c r="N15741" s="79"/>
      <c r="P15741" s="68"/>
      <c r="Q15741" s="79"/>
    </row>
    <row r="15742" spans="11:17">
      <c r="K15742" s="68"/>
      <c r="M15742" s="93"/>
      <c r="N15742" s="79"/>
      <c r="P15742" s="68"/>
      <c r="Q15742" s="79"/>
    </row>
    <row r="15743" spans="11:17">
      <c r="K15743" s="68"/>
      <c r="M15743" s="93"/>
      <c r="N15743" s="79"/>
      <c r="P15743" s="68"/>
      <c r="Q15743" s="79"/>
    </row>
    <row r="15744" spans="11:17">
      <c r="K15744" s="68"/>
      <c r="M15744" s="93"/>
      <c r="N15744" s="79"/>
      <c r="P15744" s="68"/>
      <c r="Q15744" s="79"/>
    </row>
    <row r="15745" spans="11:17">
      <c r="K15745" s="68"/>
      <c r="M15745" s="93"/>
      <c r="N15745" s="79"/>
      <c r="P15745" s="68"/>
      <c r="Q15745" s="79"/>
    </row>
    <row r="15746" spans="11:17">
      <c r="K15746" s="68"/>
      <c r="M15746" s="93"/>
      <c r="N15746" s="79"/>
      <c r="P15746" s="68"/>
      <c r="Q15746" s="79"/>
    </row>
    <row r="15747" spans="11:17">
      <c r="K15747" s="68"/>
      <c r="M15747" s="93"/>
      <c r="N15747" s="79"/>
      <c r="P15747" s="68"/>
      <c r="Q15747" s="79"/>
    </row>
    <row r="15748" spans="11:17">
      <c r="K15748" s="68"/>
      <c r="M15748" s="93"/>
      <c r="N15748" s="79"/>
      <c r="P15748" s="68"/>
      <c r="Q15748" s="79"/>
    </row>
    <row r="15749" spans="11:17">
      <c r="K15749" s="68"/>
      <c r="M15749" s="93"/>
      <c r="N15749" s="79"/>
      <c r="P15749" s="68"/>
      <c r="Q15749" s="79"/>
    </row>
    <row r="15750" spans="11:17">
      <c r="K15750" s="68"/>
      <c r="M15750" s="93"/>
      <c r="N15750" s="79"/>
      <c r="P15750" s="68"/>
      <c r="Q15750" s="79"/>
    </row>
    <row r="15751" spans="11:17">
      <c r="K15751" s="68"/>
      <c r="M15751" s="93"/>
      <c r="N15751" s="79"/>
      <c r="P15751" s="68"/>
      <c r="Q15751" s="79"/>
    </row>
    <row r="15752" spans="11:17">
      <c r="K15752" s="68"/>
      <c r="M15752" s="93"/>
      <c r="N15752" s="79"/>
      <c r="P15752" s="68"/>
      <c r="Q15752" s="79"/>
    </row>
    <row r="15753" spans="11:17">
      <c r="K15753" s="68"/>
      <c r="M15753" s="93"/>
      <c r="N15753" s="79"/>
      <c r="P15753" s="68"/>
      <c r="Q15753" s="79"/>
    </row>
    <row r="15754" spans="11:17">
      <c r="K15754" s="68"/>
      <c r="M15754" s="93"/>
      <c r="N15754" s="79"/>
      <c r="P15754" s="68"/>
      <c r="Q15754" s="79"/>
    </row>
    <row r="15755" spans="11:17">
      <c r="K15755" s="68"/>
      <c r="M15755" s="93"/>
      <c r="N15755" s="79"/>
      <c r="P15755" s="68"/>
      <c r="Q15755" s="79"/>
    </row>
    <row r="15756" spans="11:17">
      <c r="K15756" s="68"/>
      <c r="M15756" s="93"/>
      <c r="N15756" s="79"/>
      <c r="P15756" s="68"/>
      <c r="Q15756" s="79"/>
    </row>
    <row r="15757" spans="11:17">
      <c r="K15757" s="68"/>
      <c r="M15757" s="93"/>
      <c r="N15757" s="79"/>
      <c r="P15757" s="68"/>
      <c r="Q15757" s="79"/>
    </row>
    <row r="15758" spans="11:17">
      <c r="K15758" s="68"/>
      <c r="M15758" s="93"/>
      <c r="N15758" s="79"/>
      <c r="P15758" s="68"/>
      <c r="Q15758" s="79"/>
    </row>
    <row r="15759" spans="11:17">
      <c r="K15759" s="68"/>
      <c r="M15759" s="93"/>
      <c r="N15759" s="79"/>
      <c r="P15759" s="68"/>
      <c r="Q15759" s="79"/>
    </row>
    <row r="15760" spans="11:17">
      <c r="K15760" s="68"/>
      <c r="M15760" s="93"/>
      <c r="N15760" s="79"/>
      <c r="P15760" s="68"/>
      <c r="Q15760" s="79"/>
    </row>
    <row r="15761" spans="11:17">
      <c r="K15761" s="68"/>
      <c r="M15761" s="93"/>
      <c r="N15761" s="79"/>
      <c r="P15761" s="68"/>
      <c r="Q15761" s="79"/>
    </row>
    <row r="15762" spans="11:17">
      <c r="K15762" s="68"/>
      <c r="M15762" s="93"/>
      <c r="N15762" s="79"/>
      <c r="P15762" s="68"/>
      <c r="Q15762" s="79"/>
    </row>
    <row r="15763" spans="11:17">
      <c r="K15763" s="68"/>
      <c r="M15763" s="93"/>
      <c r="N15763" s="79"/>
      <c r="P15763" s="68"/>
      <c r="Q15763" s="79"/>
    </row>
    <row r="15764" spans="11:17">
      <c r="K15764" s="68"/>
      <c r="M15764" s="93"/>
      <c r="N15764" s="79"/>
      <c r="P15764" s="68"/>
      <c r="Q15764" s="79"/>
    </row>
    <row r="15765" spans="11:17">
      <c r="K15765" s="68"/>
      <c r="M15765" s="93"/>
      <c r="N15765" s="79"/>
      <c r="P15765" s="68"/>
      <c r="Q15765" s="79"/>
    </row>
    <row r="15766" spans="11:17">
      <c r="K15766" s="68"/>
      <c r="M15766" s="93"/>
      <c r="N15766" s="79"/>
      <c r="P15766" s="68"/>
      <c r="Q15766" s="79"/>
    </row>
    <row r="15767" spans="11:17">
      <c r="K15767" s="68"/>
      <c r="M15767" s="93"/>
      <c r="N15767" s="79"/>
      <c r="P15767" s="68"/>
      <c r="Q15767" s="79"/>
    </row>
    <row r="15768" spans="11:17">
      <c r="K15768" s="68"/>
      <c r="M15768" s="93"/>
      <c r="N15768" s="79"/>
      <c r="P15768" s="68"/>
      <c r="Q15768" s="79"/>
    </row>
    <row r="15769" spans="11:17">
      <c r="K15769" s="68"/>
      <c r="M15769" s="93"/>
      <c r="N15769" s="79"/>
      <c r="P15769" s="68"/>
      <c r="Q15769" s="79"/>
    </row>
    <row r="15770" spans="11:17">
      <c r="K15770" s="68"/>
      <c r="M15770" s="93"/>
      <c r="N15770" s="79"/>
      <c r="P15770" s="68"/>
      <c r="Q15770" s="79"/>
    </row>
    <row r="15771" spans="11:17">
      <c r="K15771" s="68"/>
      <c r="M15771" s="93"/>
      <c r="N15771" s="79"/>
      <c r="P15771" s="68"/>
      <c r="Q15771" s="79"/>
    </row>
    <row r="15772" spans="11:17">
      <c r="K15772" s="68"/>
      <c r="M15772" s="93"/>
      <c r="N15772" s="79"/>
      <c r="P15772" s="68"/>
      <c r="Q15772" s="79"/>
    </row>
    <row r="15773" spans="11:17">
      <c r="K15773" s="68"/>
      <c r="M15773" s="93"/>
      <c r="N15773" s="79"/>
      <c r="P15773" s="68"/>
      <c r="Q15773" s="79"/>
    </row>
    <row r="15774" spans="11:17">
      <c r="K15774" s="68"/>
      <c r="M15774" s="93"/>
      <c r="N15774" s="79"/>
      <c r="P15774" s="68"/>
      <c r="Q15774" s="79"/>
    </row>
    <row r="15775" spans="11:17">
      <c r="K15775" s="68"/>
      <c r="M15775" s="93"/>
      <c r="N15775" s="79"/>
      <c r="P15775" s="68"/>
      <c r="Q15775" s="79"/>
    </row>
    <row r="15776" spans="11:17">
      <c r="K15776" s="68"/>
      <c r="M15776" s="93"/>
      <c r="N15776" s="79"/>
      <c r="P15776" s="68"/>
      <c r="Q15776" s="79"/>
    </row>
    <row r="15777" spans="11:17">
      <c r="K15777" s="68"/>
      <c r="M15777" s="93"/>
      <c r="N15777" s="79"/>
      <c r="P15777" s="68"/>
      <c r="Q15777" s="79"/>
    </row>
    <row r="15778" spans="11:17">
      <c r="K15778" s="68"/>
      <c r="M15778" s="93"/>
      <c r="N15778" s="79"/>
      <c r="P15778" s="68"/>
      <c r="Q15778" s="79"/>
    </row>
    <row r="15779" spans="11:17">
      <c r="K15779" s="68"/>
      <c r="M15779" s="93"/>
      <c r="N15779" s="79"/>
      <c r="P15779" s="68"/>
      <c r="Q15779" s="79"/>
    </row>
    <row r="15780" spans="11:17">
      <c r="K15780" s="68"/>
      <c r="M15780" s="93"/>
      <c r="N15780" s="79"/>
      <c r="P15780" s="68"/>
      <c r="Q15780" s="79"/>
    </row>
    <row r="15781" spans="11:17">
      <c r="K15781" s="68"/>
      <c r="M15781" s="93"/>
      <c r="N15781" s="79"/>
      <c r="P15781" s="68"/>
      <c r="Q15781" s="79"/>
    </row>
    <row r="15782" spans="11:17">
      <c r="K15782" s="68"/>
      <c r="M15782" s="93"/>
      <c r="N15782" s="79"/>
      <c r="P15782" s="68"/>
      <c r="Q15782" s="79"/>
    </row>
    <row r="15783" spans="11:17">
      <c r="K15783" s="68"/>
      <c r="M15783" s="93"/>
      <c r="N15783" s="79"/>
      <c r="P15783" s="68"/>
      <c r="Q15783" s="79"/>
    </row>
    <row r="15784" spans="11:17">
      <c r="K15784" s="68"/>
      <c r="M15784" s="93"/>
      <c r="N15784" s="79"/>
      <c r="P15784" s="68"/>
      <c r="Q15784" s="79"/>
    </row>
    <row r="15785" spans="11:17">
      <c r="K15785" s="68"/>
      <c r="M15785" s="93"/>
      <c r="N15785" s="79"/>
      <c r="P15785" s="68"/>
      <c r="Q15785" s="79"/>
    </row>
    <row r="15786" spans="11:17">
      <c r="K15786" s="68"/>
      <c r="M15786" s="93"/>
      <c r="N15786" s="79"/>
      <c r="P15786" s="68"/>
      <c r="Q15786" s="79"/>
    </row>
    <row r="15787" spans="11:17">
      <c r="K15787" s="68"/>
      <c r="M15787" s="93"/>
      <c r="N15787" s="79"/>
      <c r="P15787" s="68"/>
      <c r="Q15787" s="79"/>
    </row>
    <row r="15788" spans="11:17">
      <c r="K15788" s="68"/>
      <c r="M15788" s="93"/>
      <c r="N15788" s="79"/>
      <c r="P15788" s="68"/>
      <c r="Q15788" s="79"/>
    </row>
    <row r="15789" spans="11:17">
      <c r="K15789" s="68"/>
      <c r="M15789" s="93"/>
      <c r="N15789" s="79"/>
      <c r="P15789" s="68"/>
      <c r="Q15789" s="79"/>
    </row>
    <row r="15790" spans="11:17">
      <c r="K15790" s="68"/>
      <c r="M15790" s="93"/>
      <c r="N15790" s="79"/>
      <c r="P15790" s="68"/>
      <c r="Q15790" s="79"/>
    </row>
    <row r="15791" spans="11:17">
      <c r="K15791" s="68"/>
      <c r="M15791" s="93"/>
      <c r="N15791" s="79"/>
      <c r="P15791" s="68"/>
      <c r="Q15791" s="79"/>
    </row>
    <row r="15792" spans="11:17">
      <c r="K15792" s="68"/>
      <c r="M15792" s="93"/>
      <c r="N15792" s="79"/>
      <c r="P15792" s="68"/>
      <c r="Q15792" s="79"/>
    </row>
    <row r="15793" spans="11:17">
      <c r="K15793" s="68"/>
      <c r="M15793" s="93"/>
      <c r="N15793" s="79"/>
      <c r="P15793" s="68"/>
      <c r="Q15793" s="79"/>
    </row>
    <row r="15794" spans="11:17">
      <c r="K15794" s="68"/>
      <c r="M15794" s="93"/>
      <c r="N15794" s="79"/>
      <c r="P15794" s="68"/>
      <c r="Q15794" s="79"/>
    </row>
    <row r="15795" spans="11:17">
      <c r="K15795" s="68"/>
      <c r="M15795" s="93"/>
      <c r="N15795" s="79"/>
      <c r="P15795" s="68"/>
      <c r="Q15795" s="79"/>
    </row>
    <row r="15796" spans="11:17">
      <c r="K15796" s="68"/>
      <c r="M15796" s="93"/>
      <c r="N15796" s="79"/>
      <c r="P15796" s="68"/>
      <c r="Q15796" s="79"/>
    </row>
    <row r="15797" spans="11:17">
      <c r="K15797" s="68"/>
      <c r="M15797" s="93"/>
      <c r="N15797" s="79"/>
      <c r="P15797" s="68"/>
      <c r="Q15797" s="79"/>
    </row>
    <row r="15798" spans="11:17">
      <c r="K15798" s="68"/>
      <c r="M15798" s="93"/>
      <c r="N15798" s="79"/>
      <c r="P15798" s="68"/>
      <c r="Q15798" s="79"/>
    </row>
    <row r="15799" spans="11:17">
      <c r="K15799" s="68"/>
      <c r="M15799" s="93"/>
      <c r="N15799" s="79"/>
      <c r="P15799" s="68"/>
      <c r="Q15799" s="79"/>
    </row>
    <row r="15800" spans="11:17">
      <c r="K15800" s="68"/>
      <c r="M15800" s="93"/>
      <c r="N15800" s="79"/>
      <c r="P15800" s="68"/>
      <c r="Q15800" s="79"/>
    </row>
    <row r="15801" spans="11:17">
      <c r="K15801" s="68"/>
      <c r="M15801" s="93"/>
      <c r="N15801" s="79"/>
      <c r="P15801" s="68"/>
      <c r="Q15801" s="79"/>
    </row>
    <row r="15802" spans="11:17">
      <c r="K15802" s="68"/>
      <c r="M15802" s="93"/>
      <c r="N15802" s="79"/>
      <c r="P15802" s="68"/>
      <c r="Q15802" s="79"/>
    </row>
    <row r="15803" spans="11:17">
      <c r="K15803" s="68"/>
      <c r="M15803" s="93"/>
      <c r="N15803" s="79"/>
      <c r="P15803" s="68"/>
      <c r="Q15803" s="79"/>
    </row>
    <row r="15804" spans="11:17">
      <c r="K15804" s="68"/>
      <c r="M15804" s="93"/>
      <c r="N15804" s="79"/>
      <c r="P15804" s="68"/>
      <c r="Q15804" s="79"/>
    </row>
    <row r="15805" spans="11:17">
      <c r="K15805" s="68"/>
      <c r="M15805" s="93"/>
      <c r="N15805" s="79"/>
      <c r="P15805" s="68"/>
      <c r="Q15805" s="79"/>
    </row>
    <row r="15806" spans="11:17">
      <c r="K15806" s="68"/>
      <c r="M15806" s="93"/>
      <c r="N15806" s="79"/>
      <c r="P15806" s="68"/>
      <c r="Q15806" s="79"/>
    </row>
    <row r="15807" spans="11:17">
      <c r="K15807" s="68"/>
      <c r="M15807" s="93"/>
      <c r="N15807" s="79"/>
      <c r="P15807" s="68"/>
      <c r="Q15807" s="79"/>
    </row>
    <row r="15808" spans="11:17">
      <c r="K15808" s="68"/>
      <c r="M15808" s="93"/>
      <c r="N15808" s="79"/>
      <c r="P15808" s="68"/>
      <c r="Q15808" s="79"/>
    </row>
    <row r="15809" spans="11:17">
      <c r="K15809" s="68"/>
      <c r="M15809" s="93"/>
      <c r="N15809" s="79"/>
      <c r="P15809" s="68"/>
      <c r="Q15809" s="79"/>
    </row>
    <row r="15810" spans="11:17">
      <c r="K15810" s="68"/>
      <c r="M15810" s="93"/>
      <c r="N15810" s="79"/>
      <c r="P15810" s="68"/>
      <c r="Q15810" s="79"/>
    </row>
    <row r="15811" spans="11:17">
      <c r="K15811" s="68"/>
      <c r="M15811" s="93"/>
      <c r="N15811" s="79"/>
      <c r="P15811" s="68"/>
      <c r="Q15811" s="79"/>
    </row>
    <row r="15812" spans="11:17">
      <c r="K15812" s="68"/>
      <c r="M15812" s="93"/>
      <c r="N15812" s="79"/>
      <c r="P15812" s="68"/>
      <c r="Q15812" s="79"/>
    </row>
    <row r="15813" spans="11:17">
      <c r="K15813" s="68"/>
      <c r="M15813" s="93"/>
      <c r="N15813" s="79"/>
      <c r="P15813" s="68"/>
      <c r="Q15813" s="79"/>
    </row>
    <row r="15814" spans="11:17">
      <c r="K15814" s="68"/>
      <c r="M15814" s="93"/>
      <c r="N15814" s="79"/>
      <c r="P15814" s="68"/>
      <c r="Q15814" s="79"/>
    </row>
    <row r="15815" spans="11:17">
      <c r="K15815" s="68"/>
      <c r="M15815" s="93"/>
      <c r="N15815" s="79"/>
      <c r="P15815" s="68"/>
      <c r="Q15815" s="79"/>
    </row>
    <row r="15816" spans="11:17">
      <c r="K15816" s="68"/>
      <c r="M15816" s="93"/>
      <c r="N15816" s="79"/>
      <c r="P15816" s="68"/>
      <c r="Q15816" s="79"/>
    </row>
    <row r="15817" spans="11:17">
      <c r="K15817" s="68"/>
      <c r="M15817" s="93"/>
      <c r="N15817" s="79"/>
      <c r="P15817" s="68"/>
      <c r="Q15817" s="79"/>
    </row>
    <row r="15818" spans="11:17">
      <c r="K15818" s="68"/>
      <c r="M15818" s="93"/>
      <c r="N15818" s="79"/>
      <c r="P15818" s="68"/>
      <c r="Q15818" s="79"/>
    </row>
    <row r="15819" spans="11:17">
      <c r="K15819" s="68"/>
      <c r="M15819" s="93"/>
      <c r="N15819" s="79"/>
      <c r="P15819" s="68"/>
      <c r="Q15819" s="79"/>
    </row>
    <row r="15820" spans="11:17">
      <c r="K15820" s="68"/>
      <c r="M15820" s="93"/>
      <c r="N15820" s="79"/>
      <c r="P15820" s="68"/>
      <c r="Q15820" s="79"/>
    </row>
    <row r="15821" spans="11:17">
      <c r="K15821" s="68"/>
      <c r="M15821" s="93"/>
      <c r="N15821" s="79"/>
      <c r="P15821" s="68"/>
      <c r="Q15821" s="79"/>
    </row>
    <row r="15822" spans="11:17">
      <c r="K15822" s="68"/>
      <c r="M15822" s="93"/>
      <c r="N15822" s="79"/>
      <c r="P15822" s="68"/>
      <c r="Q15822" s="79"/>
    </row>
    <row r="15823" spans="11:17">
      <c r="K15823" s="68"/>
      <c r="M15823" s="93"/>
      <c r="N15823" s="79"/>
      <c r="P15823" s="68"/>
      <c r="Q15823" s="79"/>
    </row>
    <row r="15824" spans="11:17">
      <c r="K15824" s="68"/>
      <c r="M15824" s="93"/>
      <c r="N15824" s="79"/>
      <c r="P15824" s="68"/>
      <c r="Q15824" s="79"/>
    </row>
    <row r="15825" spans="11:17">
      <c r="K15825" s="68"/>
      <c r="M15825" s="93"/>
      <c r="N15825" s="79"/>
      <c r="P15825" s="68"/>
      <c r="Q15825" s="79"/>
    </row>
    <row r="15826" spans="11:17">
      <c r="K15826" s="68"/>
      <c r="M15826" s="93"/>
      <c r="N15826" s="79"/>
      <c r="P15826" s="68"/>
      <c r="Q15826" s="79"/>
    </row>
    <row r="15827" spans="11:17">
      <c r="K15827" s="68"/>
      <c r="M15827" s="93"/>
      <c r="N15827" s="79"/>
      <c r="P15827" s="68"/>
      <c r="Q15827" s="79"/>
    </row>
    <row r="15828" spans="11:17">
      <c r="K15828" s="68"/>
      <c r="M15828" s="93"/>
      <c r="N15828" s="79"/>
      <c r="P15828" s="68"/>
      <c r="Q15828" s="79"/>
    </row>
    <row r="15829" spans="11:17">
      <c r="K15829" s="68"/>
      <c r="M15829" s="93"/>
      <c r="N15829" s="79"/>
      <c r="P15829" s="68"/>
      <c r="Q15829" s="79"/>
    </row>
    <row r="15830" spans="11:17">
      <c r="K15830" s="68"/>
      <c r="M15830" s="93"/>
      <c r="N15830" s="79"/>
      <c r="P15830" s="68"/>
      <c r="Q15830" s="79"/>
    </row>
    <row r="15831" spans="11:17">
      <c r="K15831" s="68"/>
      <c r="M15831" s="93"/>
      <c r="N15831" s="79"/>
      <c r="P15831" s="68"/>
      <c r="Q15831" s="79"/>
    </row>
    <row r="15832" spans="11:17">
      <c r="K15832" s="68"/>
      <c r="M15832" s="93"/>
      <c r="N15832" s="79"/>
      <c r="P15832" s="68"/>
      <c r="Q15832" s="79"/>
    </row>
    <row r="15833" spans="11:17">
      <c r="K15833" s="68"/>
      <c r="M15833" s="93"/>
      <c r="N15833" s="79"/>
      <c r="P15833" s="68"/>
      <c r="Q15833" s="79"/>
    </row>
    <row r="15834" spans="11:17">
      <c r="K15834" s="68"/>
      <c r="M15834" s="93"/>
      <c r="N15834" s="79"/>
      <c r="P15834" s="68"/>
      <c r="Q15834" s="79"/>
    </row>
    <row r="15835" spans="11:17">
      <c r="K15835" s="68"/>
      <c r="M15835" s="93"/>
      <c r="N15835" s="79"/>
      <c r="P15835" s="68"/>
      <c r="Q15835" s="79"/>
    </row>
    <row r="15836" spans="11:17">
      <c r="K15836" s="68"/>
      <c r="M15836" s="93"/>
      <c r="N15836" s="79"/>
      <c r="P15836" s="68"/>
      <c r="Q15836" s="79"/>
    </row>
    <row r="15837" spans="11:17">
      <c r="K15837" s="68"/>
      <c r="M15837" s="93"/>
      <c r="N15837" s="79"/>
      <c r="P15837" s="68"/>
      <c r="Q15837" s="79"/>
    </row>
    <row r="15838" spans="11:17">
      <c r="K15838" s="68"/>
      <c r="M15838" s="93"/>
      <c r="N15838" s="79"/>
      <c r="P15838" s="68"/>
      <c r="Q15838" s="79"/>
    </row>
    <row r="15839" spans="11:17">
      <c r="K15839" s="68"/>
      <c r="M15839" s="93"/>
      <c r="N15839" s="79"/>
      <c r="P15839" s="68"/>
      <c r="Q15839" s="79"/>
    </row>
    <row r="15840" spans="11:17">
      <c r="K15840" s="68"/>
      <c r="M15840" s="93"/>
      <c r="N15840" s="79"/>
      <c r="P15840" s="68"/>
      <c r="Q15840" s="79"/>
    </row>
    <row r="15841" spans="11:17">
      <c r="K15841" s="68"/>
      <c r="M15841" s="93"/>
      <c r="N15841" s="79"/>
      <c r="P15841" s="68"/>
      <c r="Q15841" s="79"/>
    </row>
    <row r="15842" spans="11:17">
      <c r="K15842" s="68"/>
      <c r="M15842" s="93"/>
      <c r="N15842" s="79"/>
      <c r="P15842" s="68"/>
      <c r="Q15842" s="79"/>
    </row>
    <row r="15843" spans="11:17">
      <c r="K15843" s="68"/>
      <c r="M15843" s="93"/>
      <c r="N15843" s="79"/>
      <c r="P15843" s="68"/>
      <c r="Q15843" s="79"/>
    </row>
    <row r="15844" spans="11:17">
      <c r="K15844" s="68"/>
      <c r="M15844" s="93"/>
      <c r="N15844" s="79"/>
      <c r="P15844" s="68"/>
      <c r="Q15844" s="79"/>
    </row>
    <row r="15845" spans="11:17">
      <c r="K15845" s="68"/>
      <c r="M15845" s="93"/>
      <c r="N15845" s="79"/>
      <c r="P15845" s="68"/>
      <c r="Q15845" s="79"/>
    </row>
    <row r="15846" spans="11:17">
      <c r="K15846" s="68"/>
      <c r="M15846" s="93"/>
      <c r="N15846" s="79"/>
      <c r="P15846" s="68"/>
      <c r="Q15846" s="79"/>
    </row>
    <row r="15847" spans="11:17">
      <c r="K15847" s="68"/>
      <c r="M15847" s="93"/>
      <c r="N15847" s="79"/>
      <c r="P15847" s="68"/>
      <c r="Q15847" s="79"/>
    </row>
    <row r="15848" spans="11:17">
      <c r="K15848" s="68"/>
      <c r="M15848" s="93"/>
      <c r="N15848" s="79"/>
      <c r="P15848" s="68"/>
      <c r="Q15848" s="79"/>
    </row>
    <row r="15849" spans="11:17">
      <c r="K15849" s="68"/>
      <c r="M15849" s="93"/>
      <c r="N15849" s="79"/>
      <c r="P15849" s="68"/>
      <c r="Q15849" s="79"/>
    </row>
    <row r="15850" spans="11:17">
      <c r="K15850" s="68"/>
      <c r="M15850" s="93"/>
      <c r="N15850" s="79"/>
      <c r="P15850" s="68"/>
      <c r="Q15850" s="79"/>
    </row>
    <row r="15851" spans="11:17">
      <c r="K15851" s="68"/>
      <c r="M15851" s="93"/>
      <c r="N15851" s="79"/>
      <c r="P15851" s="68"/>
      <c r="Q15851" s="79"/>
    </row>
    <row r="15852" spans="11:17">
      <c r="K15852" s="68"/>
      <c r="M15852" s="93"/>
      <c r="N15852" s="79"/>
      <c r="P15852" s="68"/>
      <c r="Q15852" s="79"/>
    </row>
    <row r="15853" spans="11:17">
      <c r="K15853" s="68"/>
      <c r="M15853" s="93"/>
      <c r="N15853" s="79"/>
      <c r="P15853" s="68"/>
      <c r="Q15853" s="79"/>
    </row>
    <row r="15854" spans="11:17">
      <c r="K15854" s="68"/>
      <c r="M15854" s="93"/>
      <c r="N15854" s="79"/>
      <c r="P15854" s="68"/>
      <c r="Q15854" s="79"/>
    </row>
    <row r="15855" spans="11:17">
      <c r="K15855" s="68"/>
      <c r="M15855" s="93"/>
      <c r="N15855" s="79"/>
      <c r="P15855" s="68"/>
      <c r="Q15855" s="79"/>
    </row>
    <row r="15856" spans="11:17">
      <c r="K15856" s="68"/>
      <c r="M15856" s="93"/>
      <c r="N15856" s="79"/>
      <c r="P15856" s="68"/>
      <c r="Q15856" s="79"/>
    </row>
    <row r="15857" spans="11:17">
      <c r="K15857" s="68"/>
      <c r="M15857" s="93"/>
      <c r="N15857" s="79"/>
      <c r="P15857" s="68"/>
      <c r="Q15857" s="79"/>
    </row>
    <row r="15858" spans="11:17">
      <c r="K15858" s="68"/>
      <c r="M15858" s="93"/>
      <c r="N15858" s="79"/>
      <c r="P15858" s="68"/>
      <c r="Q15858" s="79"/>
    </row>
    <row r="15859" spans="11:17">
      <c r="K15859" s="68"/>
      <c r="M15859" s="93"/>
      <c r="N15859" s="79"/>
      <c r="P15859" s="68"/>
      <c r="Q15859" s="79"/>
    </row>
    <row r="15860" spans="11:17">
      <c r="K15860" s="68"/>
      <c r="M15860" s="93"/>
      <c r="N15860" s="79"/>
      <c r="P15860" s="68"/>
      <c r="Q15860" s="79"/>
    </row>
    <row r="15861" spans="11:17">
      <c r="K15861" s="68"/>
      <c r="M15861" s="93"/>
      <c r="N15861" s="79"/>
      <c r="P15861" s="68"/>
      <c r="Q15861" s="79"/>
    </row>
    <row r="15862" spans="11:17">
      <c r="K15862" s="68"/>
      <c r="M15862" s="93"/>
      <c r="N15862" s="79"/>
      <c r="P15862" s="68"/>
      <c r="Q15862" s="79"/>
    </row>
    <row r="15863" spans="11:17">
      <c r="K15863" s="68"/>
      <c r="M15863" s="93"/>
      <c r="N15863" s="79"/>
      <c r="P15863" s="68"/>
      <c r="Q15863" s="79"/>
    </row>
    <row r="15864" spans="11:17">
      <c r="K15864" s="68"/>
      <c r="M15864" s="93"/>
      <c r="N15864" s="79"/>
      <c r="P15864" s="68"/>
      <c r="Q15864" s="79"/>
    </row>
    <row r="15865" spans="11:17">
      <c r="K15865" s="68"/>
      <c r="M15865" s="93"/>
      <c r="N15865" s="79"/>
      <c r="P15865" s="68"/>
      <c r="Q15865" s="79"/>
    </row>
    <row r="15866" spans="11:17">
      <c r="K15866" s="68"/>
      <c r="M15866" s="93"/>
      <c r="N15866" s="79"/>
      <c r="P15866" s="68"/>
      <c r="Q15866" s="79"/>
    </row>
    <row r="15867" spans="11:17">
      <c r="K15867" s="68"/>
      <c r="M15867" s="93"/>
      <c r="N15867" s="79"/>
      <c r="P15867" s="68"/>
      <c r="Q15867" s="79"/>
    </row>
    <row r="15868" spans="11:17">
      <c r="K15868" s="68"/>
      <c r="M15868" s="93"/>
      <c r="N15868" s="79"/>
      <c r="P15868" s="68"/>
      <c r="Q15868" s="79"/>
    </row>
    <row r="15869" spans="11:17">
      <c r="K15869" s="68"/>
      <c r="M15869" s="93"/>
      <c r="N15869" s="79"/>
      <c r="P15869" s="68"/>
      <c r="Q15869" s="79"/>
    </row>
    <row r="15870" spans="11:17">
      <c r="K15870" s="68"/>
      <c r="M15870" s="93"/>
      <c r="N15870" s="79"/>
      <c r="P15870" s="68"/>
      <c r="Q15870" s="79"/>
    </row>
    <row r="15871" spans="11:17">
      <c r="K15871" s="68"/>
      <c r="M15871" s="93"/>
      <c r="N15871" s="79"/>
      <c r="P15871" s="68"/>
      <c r="Q15871" s="79"/>
    </row>
    <row r="15872" spans="11:17">
      <c r="K15872" s="68"/>
      <c r="M15872" s="93"/>
      <c r="N15872" s="79"/>
      <c r="P15872" s="68"/>
      <c r="Q15872" s="79"/>
    </row>
    <row r="15873" spans="11:17">
      <c r="K15873" s="68"/>
      <c r="M15873" s="93"/>
      <c r="N15873" s="79"/>
      <c r="P15873" s="68"/>
      <c r="Q15873" s="79"/>
    </row>
    <row r="15874" spans="11:17">
      <c r="K15874" s="68"/>
      <c r="M15874" s="93"/>
      <c r="N15874" s="79"/>
      <c r="P15874" s="68"/>
      <c r="Q15874" s="79"/>
    </row>
    <row r="15875" spans="11:17">
      <c r="K15875" s="68"/>
      <c r="M15875" s="93"/>
      <c r="N15875" s="79"/>
      <c r="P15875" s="68"/>
      <c r="Q15875" s="79"/>
    </row>
    <row r="15876" spans="11:17">
      <c r="K15876" s="68"/>
      <c r="M15876" s="93"/>
      <c r="N15876" s="79"/>
      <c r="P15876" s="68"/>
      <c r="Q15876" s="79"/>
    </row>
    <row r="15877" spans="11:17">
      <c r="K15877" s="68"/>
      <c r="M15877" s="93"/>
      <c r="N15877" s="79"/>
      <c r="P15877" s="68"/>
      <c r="Q15877" s="79"/>
    </row>
    <row r="15878" spans="11:17">
      <c r="K15878" s="68"/>
      <c r="M15878" s="93"/>
      <c r="N15878" s="79"/>
      <c r="P15878" s="68"/>
      <c r="Q15878" s="79"/>
    </row>
    <row r="15879" spans="11:17">
      <c r="K15879" s="68"/>
      <c r="M15879" s="93"/>
      <c r="N15879" s="79"/>
      <c r="P15879" s="68"/>
      <c r="Q15879" s="79"/>
    </row>
    <row r="15880" spans="11:17">
      <c r="K15880" s="68"/>
      <c r="M15880" s="93"/>
      <c r="N15880" s="79"/>
      <c r="P15880" s="68"/>
      <c r="Q15880" s="79"/>
    </row>
    <row r="15881" spans="11:17">
      <c r="K15881" s="68"/>
      <c r="M15881" s="93"/>
      <c r="N15881" s="79"/>
      <c r="P15881" s="68"/>
      <c r="Q15881" s="79"/>
    </row>
    <row r="15882" spans="11:17">
      <c r="K15882" s="68"/>
      <c r="M15882" s="93"/>
      <c r="N15882" s="79"/>
      <c r="P15882" s="68"/>
      <c r="Q15882" s="79"/>
    </row>
    <row r="15883" spans="11:17">
      <c r="K15883" s="68"/>
      <c r="M15883" s="93"/>
      <c r="N15883" s="79"/>
      <c r="P15883" s="68"/>
      <c r="Q15883" s="79"/>
    </row>
    <row r="15884" spans="11:17">
      <c r="K15884" s="68"/>
      <c r="M15884" s="93"/>
      <c r="N15884" s="79"/>
      <c r="P15884" s="68"/>
      <c r="Q15884" s="79"/>
    </row>
    <row r="15885" spans="11:17">
      <c r="K15885" s="68"/>
      <c r="M15885" s="93"/>
      <c r="N15885" s="79"/>
      <c r="P15885" s="68"/>
      <c r="Q15885" s="79"/>
    </row>
    <row r="15886" spans="11:17">
      <c r="K15886" s="68"/>
      <c r="M15886" s="93"/>
      <c r="N15886" s="79"/>
      <c r="P15886" s="68"/>
      <c r="Q15886" s="79"/>
    </row>
    <row r="15887" spans="11:17">
      <c r="K15887" s="68"/>
      <c r="M15887" s="93"/>
      <c r="N15887" s="79"/>
      <c r="P15887" s="68"/>
      <c r="Q15887" s="79"/>
    </row>
    <row r="15888" spans="11:17">
      <c r="K15888" s="68"/>
      <c r="M15888" s="93"/>
      <c r="N15888" s="79"/>
      <c r="P15888" s="68"/>
      <c r="Q15888" s="79"/>
    </row>
    <row r="15889" spans="11:17">
      <c r="K15889" s="68"/>
      <c r="M15889" s="93"/>
      <c r="N15889" s="79"/>
      <c r="P15889" s="68"/>
      <c r="Q15889" s="79"/>
    </row>
    <row r="15890" spans="11:17">
      <c r="K15890" s="68"/>
      <c r="M15890" s="93"/>
      <c r="N15890" s="79"/>
      <c r="P15890" s="68"/>
      <c r="Q15890" s="79"/>
    </row>
    <row r="15891" spans="11:17">
      <c r="K15891" s="68"/>
      <c r="M15891" s="93"/>
      <c r="N15891" s="79"/>
      <c r="P15891" s="68"/>
      <c r="Q15891" s="79"/>
    </row>
    <row r="15892" spans="11:17">
      <c r="K15892" s="68"/>
      <c r="M15892" s="93"/>
      <c r="N15892" s="79"/>
      <c r="P15892" s="68"/>
      <c r="Q15892" s="79"/>
    </row>
    <row r="15893" spans="11:17">
      <c r="K15893" s="68"/>
      <c r="M15893" s="93"/>
      <c r="N15893" s="79"/>
      <c r="P15893" s="68"/>
      <c r="Q15893" s="79"/>
    </row>
    <row r="15894" spans="11:17">
      <c r="K15894" s="68"/>
      <c r="M15894" s="93"/>
      <c r="N15894" s="79"/>
      <c r="P15894" s="68"/>
      <c r="Q15894" s="79"/>
    </row>
    <row r="15895" spans="11:17">
      <c r="K15895" s="68"/>
      <c r="M15895" s="93"/>
      <c r="N15895" s="79"/>
      <c r="P15895" s="68"/>
      <c r="Q15895" s="79"/>
    </row>
    <row r="15896" spans="11:17">
      <c r="K15896" s="68"/>
      <c r="M15896" s="93"/>
      <c r="N15896" s="79"/>
      <c r="P15896" s="68"/>
      <c r="Q15896" s="79"/>
    </row>
    <row r="15897" spans="11:17">
      <c r="K15897" s="68"/>
      <c r="M15897" s="93"/>
      <c r="N15897" s="79"/>
      <c r="P15897" s="68"/>
      <c r="Q15897" s="79"/>
    </row>
    <row r="15898" spans="11:17">
      <c r="K15898" s="68"/>
      <c r="M15898" s="93"/>
      <c r="N15898" s="79"/>
      <c r="P15898" s="68"/>
      <c r="Q15898" s="79"/>
    </row>
    <row r="15899" spans="11:17">
      <c r="K15899" s="68"/>
      <c r="M15899" s="93"/>
      <c r="N15899" s="79"/>
      <c r="P15899" s="68"/>
      <c r="Q15899" s="79"/>
    </row>
    <row r="15900" spans="11:17">
      <c r="K15900" s="68"/>
      <c r="M15900" s="93"/>
      <c r="N15900" s="79"/>
      <c r="P15900" s="68"/>
      <c r="Q15900" s="79"/>
    </row>
    <row r="15901" spans="11:17">
      <c r="K15901" s="68"/>
      <c r="M15901" s="93"/>
      <c r="N15901" s="79"/>
      <c r="P15901" s="68"/>
      <c r="Q15901" s="79"/>
    </row>
    <row r="15902" spans="11:17">
      <c r="K15902" s="68"/>
      <c r="M15902" s="93"/>
      <c r="N15902" s="79"/>
      <c r="P15902" s="68"/>
      <c r="Q15902" s="79"/>
    </row>
    <row r="15903" spans="11:17">
      <c r="K15903" s="68"/>
      <c r="M15903" s="93"/>
      <c r="N15903" s="79"/>
      <c r="P15903" s="68"/>
      <c r="Q15903" s="79"/>
    </row>
    <row r="15904" spans="11:17">
      <c r="K15904" s="68"/>
      <c r="M15904" s="93"/>
      <c r="N15904" s="79"/>
      <c r="P15904" s="68"/>
      <c r="Q15904" s="79"/>
    </row>
    <row r="15905" spans="11:17">
      <c r="K15905" s="68"/>
      <c r="M15905" s="93"/>
      <c r="N15905" s="79"/>
      <c r="P15905" s="68"/>
      <c r="Q15905" s="79"/>
    </row>
    <row r="15906" spans="11:17">
      <c r="K15906" s="68"/>
      <c r="M15906" s="93"/>
      <c r="N15906" s="79"/>
      <c r="P15906" s="68"/>
      <c r="Q15906" s="79"/>
    </row>
    <row r="15907" spans="11:17">
      <c r="K15907" s="68"/>
      <c r="M15907" s="93"/>
      <c r="N15907" s="79"/>
      <c r="P15907" s="68"/>
      <c r="Q15907" s="79"/>
    </row>
    <row r="15908" spans="11:17">
      <c r="K15908" s="68"/>
      <c r="M15908" s="93"/>
      <c r="N15908" s="79"/>
      <c r="P15908" s="68"/>
      <c r="Q15908" s="79"/>
    </row>
    <row r="15909" spans="11:17">
      <c r="K15909" s="68"/>
      <c r="M15909" s="93"/>
      <c r="N15909" s="79"/>
      <c r="P15909" s="68"/>
      <c r="Q15909" s="79"/>
    </row>
    <row r="15910" spans="11:17">
      <c r="K15910" s="68"/>
      <c r="M15910" s="93"/>
      <c r="N15910" s="79"/>
      <c r="P15910" s="68"/>
      <c r="Q15910" s="79"/>
    </row>
    <row r="15911" spans="11:17">
      <c r="K15911" s="68"/>
      <c r="M15911" s="93"/>
      <c r="N15911" s="79"/>
      <c r="P15911" s="68"/>
      <c r="Q15911" s="79"/>
    </row>
    <row r="15912" spans="11:17">
      <c r="K15912" s="68"/>
      <c r="M15912" s="93"/>
      <c r="N15912" s="79"/>
      <c r="P15912" s="68"/>
      <c r="Q15912" s="79"/>
    </row>
    <row r="15913" spans="11:17">
      <c r="K15913" s="68"/>
      <c r="M15913" s="93"/>
      <c r="N15913" s="79"/>
      <c r="P15913" s="68"/>
      <c r="Q15913" s="79"/>
    </row>
    <row r="15914" spans="11:17">
      <c r="K15914" s="68"/>
      <c r="M15914" s="93"/>
      <c r="N15914" s="79"/>
      <c r="P15914" s="68"/>
      <c r="Q15914" s="79"/>
    </row>
    <row r="15915" spans="11:17">
      <c r="K15915" s="68"/>
      <c r="M15915" s="93"/>
      <c r="N15915" s="79"/>
      <c r="P15915" s="68"/>
      <c r="Q15915" s="79"/>
    </row>
    <row r="15916" spans="11:17">
      <c r="K15916" s="68"/>
      <c r="M15916" s="93"/>
      <c r="N15916" s="79"/>
      <c r="P15916" s="68"/>
      <c r="Q15916" s="79"/>
    </row>
    <row r="15917" spans="11:17">
      <c r="K15917" s="68"/>
      <c r="M15917" s="93"/>
      <c r="N15917" s="79"/>
      <c r="P15917" s="68"/>
      <c r="Q15917" s="79"/>
    </row>
    <row r="15918" spans="11:17">
      <c r="K15918" s="68"/>
      <c r="M15918" s="93"/>
      <c r="N15918" s="79"/>
      <c r="P15918" s="68"/>
      <c r="Q15918" s="79"/>
    </row>
    <row r="15919" spans="11:17">
      <c r="K15919" s="68"/>
      <c r="M15919" s="93"/>
      <c r="N15919" s="79"/>
      <c r="P15919" s="68"/>
      <c r="Q15919" s="79"/>
    </row>
    <row r="15920" spans="11:17">
      <c r="K15920" s="68"/>
      <c r="M15920" s="93"/>
      <c r="N15920" s="79"/>
      <c r="P15920" s="68"/>
      <c r="Q15920" s="79"/>
    </row>
    <row r="15921" spans="11:17">
      <c r="K15921" s="68"/>
      <c r="M15921" s="93"/>
      <c r="N15921" s="79"/>
      <c r="P15921" s="68"/>
      <c r="Q15921" s="79"/>
    </row>
    <row r="15922" spans="11:17">
      <c r="K15922" s="68"/>
      <c r="M15922" s="93"/>
      <c r="N15922" s="79"/>
      <c r="P15922" s="68"/>
      <c r="Q15922" s="79"/>
    </row>
    <row r="15923" spans="11:17">
      <c r="K15923" s="68"/>
      <c r="M15923" s="93"/>
      <c r="N15923" s="79"/>
      <c r="P15923" s="68"/>
      <c r="Q15923" s="79"/>
    </row>
    <row r="15924" spans="11:17">
      <c r="K15924" s="68"/>
      <c r="M15924" s="93"/>
      <c r="N15924" s="79"/>
      <c r="P15924" s="68"/>
      <c r="Q15924" s="79"/>
    </row>
    <row r="15925" spans="11:17">
      <c r="K15925" s="68"/>
      <c r="M15925" s="93"/>
      <c r="N15925" s="79"/>
      <c r="P15925" s="68"/>
      <c r="Q15925" s="79"/>
    </row>
    <row r="15926" spans="11:17">
      <c r="K15926" s="68"/>
      <c r="M15926" s="93"/>
      <c r="N15926" s="79"/>
      <c r="P15926" s="68"/>
      <c r="Q15926" s="79"/>
    </row>
    <row r="15927" spans="11:17">
      <c r="K15927" s="68"/>
      <c r="M15927" s="93"/>
      <c r="N15927" s="79"/>
      <c r="P15927" s="68"/>
      <c r="Q15927" s="79"/>
    </row>
    <row r="15928" spans="11:17">
      <c r="K15928" s="68"/>
      <c r="M15928" s="93"/>
      <c r="N15928" s="79"/>
      <c r="P15928" s="68"/>
      <c r="Q15928" s="79"/>
    </row>
    <row r="15929" spans="11:17">
      <c r="K15929" s="68"/>
      <c r="M15929" s="93"/>
      <c r="N15929" s="79"/>
      <c r="P15929" s="68"/>
      <c r="Q15929" s="79"/>
    </row>
    <row r="15930" spans="11:17">
      <c r="K15930" s="68"/>
      <c r="M15930" s="93"/>
      <c r="N15930" s="79"/>
      <c r="P15930" s="68"/>
      <c r="Q15930" s="79"/>
    </row>
    <row r="15931" spans="11:17">
      <c r="K15931" s="68"/>
      <c r="M15931" s="93"/>
      <c r="N15931" s="79"/>
      <c r="P15931" s="68"/>
      <c r="Q15931" s="79"/>
    </row>
    <row r="15932" spans="11:17">
      <c r="K15932" s="68"/>
      <c r="M15932" s="93"/>
      <c r="N15932" s="79"/>
      <c r="P15932" s="68"/>
      <c r="Q15932" s="79"/>
    </row>
    <row r="15933" spans="11:17">
      <c r="K15933" s="68"/>
      <c r="M15933" s="93"/>
      <c r="N15933" s="79"/>
      <c r="P15933" s="68"/>
      <c r="Q15933" s="79"/>
    </row>
    <row r="15934" spans="11:17">
      <c r="K15934" s="68"/>
      <c r="M15934" s="93"/>
      <c r="N15934" s="79"/>
      <c r="P15934" s="68"/>
      <c r="Q15934" s="79"/>
    </row>
    <row r="15935" spans="11:17">
      <c r="K15935" s="68"/>
      <c r="M15935" s="93"/>
      <c r="N15935" s="79"/>
      <c r="P15935" s="68"/>
      <c r="Q15935" s="79"/>
    </row>
    <row r="15936" spans="11:17">
      <c r="K15936" s="68"/>
      <c r="M15936" s="93"/>
      <c r="N15936" s="79"/>
      <c r="P15936" s="68"/>
      <c r="Q15936" s="79"/>
    </row>
    <row r="15937" spans="11:17">
      <c r="K15937" s="68"/>
      <c r="M15937" s="93"/>
      <c r="N15937" s="79"/>
      <c r="P15937" s="68"/>
      <c r="Q15937" s="79"/>
    </row>
    <row r="15938" spans="11:17">
      <c r="K15938" s="68"/>
      <c r="M15938" s="93"/>
      <c r="N15938" s="79"/>
      <c r="P15938" s="68"/>
      <c r="Q15938" s="79"/>
    </row>
    <row r="15939" spans="11:17">
      <c r="K15939" s="68"/>
      <c r="M15939" s="93"/>
      <c r="N15939" s="79"/>
      <c r="P15939" s="68"/>
      <c r="Q15939" s="79"/>
    </row>
    <row r="15940" spans="11:17">
      <c r="K15940" s="68"/>
      <c r="M15940" s="93"/>
      <c r="N15940" s="79"/>
      <c r="P15940" s="68"/>
      <c r="Q15940" s="79"/>
    </row>
    <row r="15941" spans="11:17">
      <c r="K15941" s="68"/>
      <c r="M15941" s="93"/>
      <c r="N15941" s="79"/>
      <c r="P15941" s="68"/>
      <c r="Q15941" s="79"/>
    </row>
    <row r="15942" spans="11:17">
      <c r="K15942" s="68"/>
      <c r="M15942" s="93"/>
      <c r="N15942" s="79"/>
      <c r="P15942" s="68"/>
      <c r="Q15942" s="79"/>
    </row>
    <row r="15943" spans="11:17">
      <c r="K15943" s="68"/>
      <c r="M15943" s="93"/>
      <c r="N15943" s="79"/>
      <c r="P15943" s="68"/>
      <c r="Q15943" s="79"/>
    </row>
    <row r="15944" spans="11:17">
      <c r="K15944" s="68"/>
      <c r="M15944" s="93"/>
      <c r="N15944" s="79"/>
      <c r="P15944" s="68"/>
      <c r="Q15944" s="79"/>
    </row>
    <row r="15945" spans="11:17">
      <c r="K15945" s="68"/>
      <c r="M15945" s="93"/>
      <c r="N15945" s="79"/>
      <c r="P15945" s="68"/>
      <c r="Q15945" s="79"/>
    </row>
    <row r="15946" spans="11:17">
      <c r="K15946" s="68"/>
      <c r="M15946" s="93"/>
      <c r="N15946" s="79"/>
      <c r="P15946" s="68"/>
      <c r="Q15946" s="79"/>
    </row>
    <row r="15947" spans="11:17">
      <c r="K15947" s="68"/>
      <c r="M15947" s="93"/>
      <c r="N15947" s="79"/>
      <c r="P15947" s="68"/>
      <c r="Q15947" s="79"/>
    </row>
    <row r="15948" spans="11:17">
      <c r="K15948" s="68"/>
      <c r="M15948" s="93"/>
      <c r="N15948" s="79"/>
      <c r="P15948" s="68"/>
      <c r="Q15948" s="79"/>
    </row>
    <row r="15949" spans="11:17">
      <c r="K15949" s="68"/>
      <c r="M15949" s="93"/>
      <c r="N15949" s="79"/>
      <c r="P15949" s="68"/>
      <c r="Q15949" s="79"/>
    </row>
    <row r="15950" spans="11:17">
      <c r="K15950" s="68"/>
      <c r="M15950" s="93"/>
      <c r="N15950" s="79"/>
      <c r="P15950" s="68"/>
      <c r="Q15950" s="79"/>
    </row>
    <row r="15951" spans="11:17">
      <c r="K15951" s="68"/>
      <c r="M15951" s="93"/>
      <c r="N15951" s="79"/>
      <c r="P15951" s="68"/>
      <c r="Q15951" s="79"/>
    </row>
    <row r="15952" spans="11:17">
      <c r="K15952" s="68"/>
      <c r="M15952" s="93"/>
      <c r="N15952" s="79"/>
      <c r="P15952" s="68"/>
      <c r="Q15952" s="79"/>
    </row>
    <row r="15953" spans="11:17">
      <c r="K15953" s="68"/>
      <c r="M15953" s="93"/>
      <c r="N15953" s="79"/>
      <c r="P15953" s="68"/>
      <c r="Q15953" s="79"/>
    </row>
    <row r="15954" spans="11:17">
      <c r="K15954" s="68"/>
      <c r="M15954" s="93"/>
      <c r="N15954" s="79"/>
      <c r="P15954" s="68"/>
      <c r="Q15954" s="79"/>
    </row>
    <row r="15955" spans="11:17">
      <c r="K15955" s="68"/>
      <c r="M15955" s="93"/>
      <c r="N15955" s="79"/>
      <c r="P15955" s="68"/>
      <c r="Q15955" s="79"/>
    </row>
    <row r="15956" spans="11:17">
      <c r="K15956" s="68"/>
      <c r="M15956" s="93"/>
      <c r="N15956" s="79"/>
      <c r="P15956" s="68"/>
      <c r="Q15956" s="79"/>
    </row>
    <row r="15957" spans="11:17">
      <c r="K15957" s="68"/>
      <c r="M15957" s="93"/>
      <c r="N15957" s="79"/>
      <c r="P15957" s="68"/>
      <c r="Q15957" s="79"/>
    </row>
    <row r="15958" spans="11:17">
      <c r="K15958" s="68"/>
      <c r="M15958" s="93"/>
      <c r="N15958" s="79"/>
      <c r="P15958" s="68"/>
      <c r="Q15958" s="79"/>
    </row>
    <row r="15959" spans="11:17">
      <c r="K15959" s="68"/>
      <c r="M15959" s="93"/>
      <c r="N15959" s="79"/>
      <c r="P15959" s="68"/>
      <c r="Q15959" s="79"/>
    </row>
    <row r="15960" spans="11:17">
      <c r="K15960" s="68"/>
      <c r="M15960" s="93"/>
      <c r="N15960" s="79"/>
      <c r="P15960" s="68"/>
      <c r="Q15960" s="79"/>
    </row>
    <row r="15961" spans="11:17">
      <c r="K15961" s="68"/>
      <c r="M15961" s="93"/>
      <c r="N15961" s="79"/>
      <c r="P15961" s="68"/>
      <c r="Q15961" s="79"/>
    </row>
    <row r="15962" spans="11:17">
      <c r="K15962" s="68"/>
      <c r="M15962" s="93"/>
      <c r="N15962" s="79"/>
      <c r="P15962" s="68"/>
      <c r="Q15962" s="79"/>
    </row>
    <row r="15963" spans="11:17">
      <c r="K15963" s="68"/>
      <c r="M15963" s="93"/>
      <c r="N15963" s="79"/>
      <c r="P15963" s="68"/>
      <c r="Q15963" s="79"/>
    </row>
    <row r="15964" spans="11:17">
      <c r="K15964" s="68"/>
      <c r="M15964" s="93"/>
      <c r="N15964" s="79"/>
      <c r="P15964" s="68"/>
      <c r="Q15964" s="79"/>
    </row>
    <row r="15965" spans="11:17">
      <c r="K15965" s="68"/>
      <c r="M15965" s="93"/>
      <c r="N15965" s="79"/>
      <c r="P15965" s="68"/>
      <c r="Q15965" s="79"/>
    </row>
    <row r="15966" spans="11:17">
      <c r="K15966" s="68"/>
      <c r="M15966" s="93"/>
      <c r="N15966" s="79"/>
      <c r="P15966" s="68"/>
      <c r="Q15966" s="79"/>
    </row>
    <row r="15967" spans="11:17">
      <c r="K15967" s="68"/>
      <c r="M15967" s="93"/>
      <c r="N15967" s="79"/>
      <c r="P15967" s="68"/>
      <c r="Q15967" s="79"/>
    </row>
    <row r="15968" spans="11:17">
      <c r="K15968" s="68"/>
      <c r="M15968" s="93"/>
      <c r="N15968" s="79"/>
      <c r="P15968" s="68"/>
      <c r="Q15968" s="79"/>
    </row>
    <row r="15969" spans="11:17">
      <c r="K15969" s="68"/>
      <c r="M15969" s="93"/>
      <c r="N15969" s="79"/>
      <c r="P15969" s="68"/>
      <c r="Q15969" s="79"/>
    </row>
    <row r="15970" spans="11:17">
      <c r="K15970" s="68"/>
      <c r="M15970" s="93"/>
      <c r="N15970" s="79"/>
      <c r="P15970" s="68"/>
      <c r="Q15970" s="79"/>
    </row>
    <row r="15971" spans="11:17">
      <c r="K15971" s="68"/>
      <c r="M15971" s="93"/>
      <c r="N15971" s="79"/>
      <c r="P15971" s="68"/>
      <c r="Q15971" s="79"/>
    </row>
    <row r="15972" spans="11:17">
      <c r="K15972" s="68"/>
      <c r="M15972" s="93"/>
      <c r="N15972" s="79"/>
      <c r="P15972" s="68"/>
      <c r="Q15972" s="79"/>
    </row>
    <row r="15973" spans="11:17">
      <c r="K15973" s="68"/>
      <c r="M15973" s="93"/>
      <c r="N15973" s="79"/>
      <c r="P15973" s="68"/>
      <c r="Q15973" s="79"/>
    </row>
    <row r="15974" spans="11:17">
      <c r="K15974" s="68"/>
      <c r="M15974" s="93"/>
      <c r="N15974" s="79"/>
      <c r="P15974" s="68"/>
      <c r="Q15974" s="79"/>
    </row>
    <row r="15975" spans="11:17">
      <c r="K15975" s="68"/>
      <c r="M15975" s="93"/>
      <c r="N15975" s="79"/>
      <c r="P15975" s="68"/>
      <c r="Q15975" s="79"/>
    </row>
    <row r="15976" spans="11:17">
      <c r="K15976" s="68"/>
      <c r="M15976" s="93"/>
      <c r="N15976" s="79"/>
      <c r="P15976" s="68"/>
      <c r="Q15976" s="79"/>
    </row>
    <row r="15977" spans="11:17">
      <c r="K15977" s="68"/>
      <c r="M15977" s="93"/>
      <c r="N15977" s="79"/>
      <c r="P15977" s="68"/>
      <c r="Q15977" s="79"/>
    </row>
    <row r="15978" spans="11:17">
      <c r="K15978" s="68"/>
      <c r="M15978" s="93"/>
      <c r="N15978" s="79"/>
      <c r="P15978" s="68"/>
      <c r="Q15978" s="79"/>
    </row>
    <row r="15979" spans="11:17">
      <c r="K15979" s="68"/>
      <c r="M15979" s="93"/>
      <c r="N15979" s="79"/>
      <c r="P15979" s="68"/>
      <c r="Q15979" s="79"/>
    </row>
    <row r="15980" spans="11:17">
      <c r="K15980" s="68"/>
      <c r="M15980" s="93"/>
      <c r="N15980" s="79"/>
      <c r="P15980" s="68"/>
      <c r="Q15980" s="79"/>
    </row>
    <row r="15981" spans="11:17">
      <c r="K15981" s="68"/>
      <c r="M15981" s="93"/>
      <c r="N15981" s="79"/>
      <c r="P15981" s="68"/>
      <c r="Q15981" s="79"/>
    </row>
    <row r="15982" spans="11:17">
      <c r="K15982" s="68"/>
      <c r="M15982" s="93"/>
      <c r="N15982" s="79"/>
      <c r="P15982" s="68"/>
      <c r="Q15982" s="79"/>
    </row>
    <row r="15983" spans="11:17">
      <c r="K15983" s="68"/>
      <c r="M15983" s="93"/>
      <c r="N15983" s="79"/>
      <c r="P15983" s="68"/>
      <c r="Q15983" s="79"/>
    </row>
    <row r="15984" spans="11:17">
      <c r="K15984" s="68"/>
      <c r="M15984" s="93"/>
      <c r="N15984" s="79"/>
      <c r="P15984" s="68"/>
      <c r="Q15984" s="79"/>
    </row>
    <row r="15985" spans="11:17">
      <c r="K15985" s="68"/>
      <c r="M15985" s="93"/>
      <c r="N15985" s="79"/>
      <c r="P15985" s="68"/>
      <c r="Q15985" s="79"/>
    </row>
    <row r="15986" spans="11:17">
      <c r="K15986" s="68"/>
      <c r="M15986" s="93"/>
      <c r="N15986" s="79"/>
      <c r="P15986" s="68"/>
      <c r="Q15986" s="79"/>
    </row>
    <row r="15987" spans="11:17">
      <c r="K15987" s="68"/>
      <c r="M15987" s="93"/>
      <c r="N15987" s="79"/>
      <c r="P15987" s="68"/>
      <c r="Q15987" s="79"/>
    </row>
    <row r="15988" spans="11:17">
      <c r="K15988" s="68"/>
      <c r="M15988" s="93"/>
      <c r="N15988" s="79"/>
      <c r="P15988" s="68"/>
      <c r="Q15988" s="79"/>
    </row>
    <row r="15989" spans="11:17">
      <c r="K15989" s="68"/>
      <c r="M15989" s="93"/>
      <c r="N15989" s="79"/>
      <c r="P15989" s="68"/>
      <c r="Q15989" s="79"/>
    </row>
    <row r="15990" spans="11:17">
      <c r="K15990" s="68"/>
      <c r="M15990" s="93"/>
      <c r="N15990" s="79"/>
      <c r="P15990" s="68"/>
      <c r="Q15990" s="79"/>
    </row>
    <row r="15991" spans="11:17">
      <c r="K15991" s="68"/>
      <c r="M15991" s="93"/>
      <c r="N15991" s="79"/>
      <c r="P15991" s="68"/>
      <c r="Q15991" s="79"/>
    </row>
    <row r="15992" spans="11:17">
      <c r="K15992" s="68"/>
      <c r="M15992" s="93"/>
      <c r="N15992" s="79"/>
      <c r="P15992" s="68"/>
      <c r="Q15992" s="79"/>
    </row>
    <row r="15993" spans="11:17">
      <c r="K15993" s="68"/>
      <c r="M15993" s="93"/>
      <c r="N15993" s="79"/>
      <c r="P15993" s="68"/>
      <c r="Q15993" s="79"/>
    </row>
    <row r="15994" spans="11:17">
      <c r="K15994" s="68"/>
      <c r="M15994" s="93"/>
      <c r="N15994" s="79"/>
      <c r="P15994" s="68"/>
      <c r="Q15994" s="79"/>
    </row>
    <row r="15995" spans="11:17">
      <c r="K15995" s="68"/>
      <c r="M15995" s="93"/>
      <c r="N15995" s="79"/>
      <c r="P15995" s="68"/>
      <c r="Q15995" s="79"/>
    </row>
    <row r="15996" spans="11:17">
      <c r="K15996" s="68"/>
      <c r="M15996" s="93"/>
      <c r="N15996" s="79"/>
      <c r="P15996" s="68"/>
      <c r="Q15996" s="79"/>
    </row>
    <row r="15997" spans="11:17">
      <c r="K15997" s="68"/>
      <c r="M15997" s="93"/>
      <c r="N15997" s="79"/>
      <c r="P15997" s="68"/>
      <c r="Q15997" s="79"/>
    </row>
    <row r="15998" spans="11:17">
      <c r="K15998" s="68"/>
      <c r="M15998" s="93"/>
      <c r="N15998" s="79"/>
      <c r="P15998" s="68"/>
      <c r="Q15998" s="79"/>
    </row>
    <row r="15999" spans="11:17">
      <c r="K15999" s="68"/>
      <c r="M15999" s="93"/>
      <c r="N15999" s="79"/>
      <c r="P15999" s="68"/>
      <c r="Q15999" s="79"/>
    </row>
    <row r="16000" spans="11:17">
      <c r="K16000" s="68"/>
      <c r="M16000" s="93"/>
      <c r="N16000" s="79"/>
      <c r="P16000" s="68"/>
      <c r="Q16000" s="79"/>
    </row>
    <row r="16001" spans="11:17">
      <c r="K16001" s="68"/>
      <c r="M16001" s="93"/>
      <c r="N16001" s="79"/>
      <c r="P16001" s="68"/>
      <c r="Q16001" s="79"/>
    </row>
    <row r="16002" spans="11:17">
      <c r="K16002" s="68"/>
      <c r="M16002" s="93"/>
      <c r="N16002" s="79"/>
      <c r="P16002" s="68"/>
      <c r="Q16002" s="79"/>
    </row>
    <row r="16003" spans="11:17">
      <c r="K16003" s="68"/>
      <c r="M16003" s="93"/>
      <c r="N16003" s="79"/>
      <c r="P16003" s="68"/>
      <c r="Q16003" s="79"/>
    </row>
    <row r="16004" spans="11:17">
      <c r="K16004" s="68"/>
      <c r="M16004" s="93"/>
      <c r="N16004" s="79"/>
      <c r="P16004" s="68"/>
      <c r="Q16004" s="79"/>
    </row>
    <row r="16005" spans="11:17">
      <c r="K16005" s="68"/>
      <c r="M16005" s="93"/>
      <c r="N16005" s="79"/>
      <c r="P16005" s="68"/>
      <c r="Q16005" s="79"/>
    </row>
    <row r="16006" spans="11:17">
      <c r="K16006" s="68"/>
      <c r="M16006" s="93"/>
      <c r="N16006" s="79"/>
      <c r="P16006" s="68"/>
      <c r="Q16006" s="79"/>
    </row>
    <row r="16007" spans="11:17">
      <c r="K16007" s="68"/>
      <c r="M16007" s="93"/>
      <c r="N16007" s="79"/>
      <c r="P16007" s="68"/>
      <c r="Q16007" s="79"/>
    </row>
    <row r="16008" spans="11:17">
      <c r="K16008" s="68"/>
      <c r="M16008" s="93"/>
      <c r="N16008" s="79"/>
      <c r="P16008" s="68"/>
      <c r="Q16008" s="79"/>
    </row>
    <row r="16009" spans="11:17">
      <c r="K16009" s="68"/>
      <c r="M16009" s="93"/>
      <c r="N16009" s="79"/>
      <c r="P16009" s="68"/>
      <c r="Q16009" s="79"/>
    </row>
    <row r="16010" spans="11:17">
      <c r="K16010" s="68"/>
      <c r="M16010" s="93"/>
      <c r="N16010" s="79"/>
      <c r="P16010" s="68"/>
      <c r="Q16010" s="79"/>
    </row>
    <row r="16011" spans="11:17">
      <c r="K16011" s="68"/>
      <c r="M16011" s="93"/>
      <c r="N16011" s="79"/>
      <c r="P16011" s="68"/>
      <c r="Q16011" s="79"/>
    </row>
    <row r="16012" spans="11:17">
      <c r="K16012" s="68"/>
      <c r="M16012" s="93"/>
      <c r="N16012" s="79"/>
      <c r="P16012" s="68"/>
      <c r="Q16012" s="79"/>
    </row>
    <row r="16013" spans="11:17">
      <c r="K16013" s="68"/>
      <c r="M16013" s="93"/>
      <c r="N16013" s="79"/>
      <c r="P16013" s="68"/>
      <c r="Q16013" s="79"/>
    </row>
    <row r="16014" spans="11:17">
      <c r="K16014" s="68"/>
      <c r="M16014" s="93"/>
      <c r="N16014" s="79"/>
      <c r="P16014" s="68"/>
      <c r="Q16014" s="79"/>
    </row>
    <row r="16015" spans="11:17">
      <c r="K16015" s="68"/>
      <c r="M16015" s="93"/>
      <c r="N16015" s="79"/>
      <c r="P16015" s="68"/>
      <c r="Q16015" s="79"/>
    </row>
    <row r="16016" spans="11:17">
      <c r="K16016" s="68"/>
      <c r="M16016" s="93"/>
      <c r="N16016" s="79"/>
      <c r="P16016" s="68"/>
      <c r="Q16016" s="79"/>
    </row>
    <row r="16017" spans="11:17">
      <c r="K16017" s="68"/>
      <c r="M16017" s="93"/>
      <c r="N16017" s="79"/>
      <c r="P16017" s="68"/>
      <c r="Q16017" s="79"/>
    </row>
    <row r="16018" spans="11:17">
      <c r="K16018" s="68"/>
      <c r="M16018" s="93"/>
      <c r="N16018" s="79"/>
      <c r="P16018" s="68"/>
      <c r="Q16018" s="79"/>
    </row>
    <row r="16019" spans="11:17">
      <c r="K16019" s="68"/>
      <c r="M16019" s="93"/>
      <c r="N16019" s="79"/>
      <c r="P16019" s="68"/>
      <c r="Q16019" s="79"/>
    </row>
    <row r="16020" spans="11:17">
      <c r="K16020" s="68"/>
      <c r="M16020" s="93"/>
      <c r="N16020" s="79"/>
      <c r="P16020" s="68"/>
      <c r="Q16020" s="79"/>
    </row>
    <row r="16021" spans="11:17">
      <c r="K16021" s="68"/>
      <c r="M16021" s="93"/>
      <c r="N16021" s="79"/>
      <c r="P16021" s="68"/>
      <c r="Q16021" s="79"/>
    </row>
    <row r="16022" spans="11:17">
      <c r="K16022" s="68"/>
      <c r="M16022" s="93"/>
      <c r="N16022" s="79"/>
      <c r="P16022" s="68"/>
      <c r="Q16022" s="79"/>
    </row>
    <row r="16023" spans="11:17">
      <c r="K16023" s="68"/>
      <c r="M16023" s="93"/>
      <c r="N16023" s="79"/>
      <c r="P16023" s="68"/>
      <c r="Q16023" s="79"/>
    </row>
    <row r="16024" spans="11:17">
      <c r="K16024" s="68"/>
      <c r="M16024" s="93"/>
      <c r="N16024" s="79"/>
      <c r="P16024" s="68"/>
      <c r="Q16024" s="79"/>
    </row>
    <row r="16025" spans="11:17">
      <c r="K16025" s="68"/>
      <c r="M16025" s="93"/>
      <c r="N16025" s="79"/>
      <c r="P16025" s="68"/>
      <c r="Q16025" s="79"/>
    </row>
    <row r="16026" spans="11:17">
      <c r="K16026" s="68"/>
      <c r="M16026" s="93"/>
      <c r="N16026" s="79"/>
      <c r="P16026" s="68"/>
      <c r="Q16026" s="79"/>
    </row>
    <row r="16027" spans="11:17">
      <c r="K16027" s="68"/>
      <c r="M16027" s="93"/>
      <c r="N16027" s="79"/>
      <c r="P16027" s="68"/>
      <c r="Q16027" s="79"/>
    </row>
    <row r="16028" spans="11:17">
      <c r="K16028" s="68"/>
      <c r="M16028" s="93"/>
      <c r="N16028" s="79"/>
      <c r="P16028" s="68"/>
      <c r="Q16028" s="79"/>
    </row>
    <row r="16029" spans="11:17">
      <c r="K16029" s="68"/>
      <c r="M16029" s="93"/>
      <c r="N16029" s="79"/>
      <c r="P16029" s="68"/>
      <c r="Q16029" s="79"/>
    </row>
    <row r="16030" spans="11:17">
      <c r="K16030" s="68"/>
      <c r="M16030" s="93"/>
      <c r="N16030" s="79"/>
      <c r="P16030" s="68"/>
      <c r="Q16030" s="79"/>
    </row>
    <row r="16031" spans="11:17">
      <c r="K16031" s="68"/>
      <c r="M16031" s="93"/>
      <c r="N16031" s="79"/>
      <c r="P16031" s="68"/>
      <c r="Q16031" s="79"/>
    </row>
    <row r="16032" spans="11:17">
      <c r="K16032" s="68"/>
      <c r="M16032" s="93"/>
      <c r="N16032" s="79"/>
      <c r="P16032" s="68"/>
      <c r="Q16032" s="79"/>
    </row>
    <row r="16033" spans="11:17">
      <c r="K16033" s="68"/>
      <c r="M16033" s="93"/>
      <c r="N16033" s="79"/>
      <c r="P16033" s="68"/>
      <c r="Q16033" s="79"/>
    </row>
    <row r="16034" spans="11:17">
      <c r="K16034" s="68"/>
      <c r="M16034" s="93"/>
      <c r="N16034" s="79"/>
      <c r="P16034" s="68"/>
      <c r="Q16034" s="79"/>
    </row>
    <row r="16035" spans="11:17">
      <c r="K16035" s="68"/>
      <c r="M16035" s="93"/>
      <c r="N16035" s="79"/>
      <c r="P16035" s="68"/>
      <c r="Q16035" s="79"/>
    </row>
    <row r="16036" spans="11:17">
      <c r="K16036" s="68"/>
      <c r="M16036" s="93"/>
      <c r="N16036" s="79"/>
      <c r="P16036" s="68"/>
      <c r="Q16036" s="79"/>
    </row>
    <row r="16037" spans="11:17">
      <c r="K16037" s="68"/>
      <c r="M16037" s="93"/>
      <c r="N16037" s="79"/>
      <c r="P16037" s="68"/>
      <c r="Q16037" s="79"/>
    </row>
    <row r="16038" spans="11:17">
      <c r="K16038" s="68"/>
      <c r="M16038" s="93"/>
      <c r="N16038" s="79"/>
      <c r="P16038" s="68"/>
      <c r="Q16038" s="79"/>
    </row>
    <row r="16039" spans="11:17">
      <c r="K16039" s="68"/>
      <c r="M16039" s="93"/>
      <c r="N16039" s="79"/>
      <c r="P16039" s="68"/>
      <c r="Q16039" s="79"/>
    </row>
    <row r="16040" spans="11:17">
      <c r="K16040" s="68"/>
      <c r="M16040" s="93"/>
      <c r="N16040" s="79"/>
      <c r="P16040" s="68"/>
      <c r="Q16040" s="79"/>
    </row>
    <row r="16041" spans="11:17">
      <c r="K16041" s="68"/>
      <c r="M16041" s="93"/>
      <c r="N16041" s="79"/>
      <c r="P16041" s="68"/>
      <c r="Q16041" s="79"/>
    </row>
    <row r="16042" spans="11:17">
      <c r="K16042" s="68"/>
      <c r="M16042" s="93"/>
      <c r="N16042" s="79"/>
      <c r="P16042" s="68"/>
      <c r="Q16042" s="79"/>
    </row>
    <row r="16043" spans="11:17">
      <c r="K16043" s="68"/>
      <c r="M16043" s="93"/>
      <c r="N16043" s="79"/>
      <c r="P16043" s="68"/>
      <c r="Q16043" s="79"/>
    </row>
    <row r="16044" spans="11:17">
      <c r="K16044" s="68"/>
      <c r="M16044" s="93"/>
      <c r="N16044" s="79"/>
      <c r="P16044" s="68"/>
      <c r="Q16044" s="79"/>
    </row>
    <row r="16045" spans="11:17">
      <c r="K16045" s="68"/>
      <c r="M16045" s="93"/>
      <c r="N16045" s="79"/>
      <c r="P16045" s="68"/>
      <c r="Q16045" s="79"/>
    </row>
    <row r="16046" spans="11:17">
      <c r="K16046" s="68"/>
      <c r="M16046" s="93"/>
      <c r="N16046" s="79"/>
      <c r="P16046" s="68"/>
      <c r="Q16046" s="79"/>
    </row>
    <row r="16047" spans="11:17">
      <c r="K16047" s="68"/>
      <c r="M16047" s="93"/>
      <c r="N16047" s="79"/>
      <c r="P16047" s="68"/>
      <c r="Q16047" s="79"/>
    </row>
    <row r="16048" spans="11:17">
      <c r="K16048" s="68"/>
      <c r="M16048" s="93"/>
      <c r="N16048" s="79"/>
      <c r="P16048" s="68"/>
      <c r="Q16048" s="79"/>
    </row>
    <row r="16049" spans="11:17">
      <c r="K16049" s="68"/>
      <c r="M16049" s="93"/>
      <c r="N16049" s="79"/>
      <c r="P16049" s="68"/>
      <c r="Q16049" s="79"/>
    </row>
    <row r="16050" spans="11:17">
      <c r="K16050" s="68"/>
      <c r="M16050" s="93"/>
      <c r="N16050" s="79"/>
      <c r="P16050" s="68"/>
      <c r="Q16050" s="79"/>
    </row>
    <row r="16051" spans="11:17">
      <c r="K16051" s="68"/>
      <c r="M16051" s="93"/>
      <c r="N16051" s="79"/>
      <c r="P16051" s="68"/>
      <c r="Q16051" s="79"/>
    </row>
    <row r="16052" spans="11:17">
      <c r="K16052" s="68"/>
      <c r="M16052" s="93"/>
      <c r="N16052" s="79"/>
      <c r="P16052" s="68"/>
      <c r="Q16052" s="79"/>
    </row>
    <row r="16053" spans="11:17">
      <c r="K16053" s="68"/>
      <c r="M16053" s="93"/>
      <c r="N16053" s="79"/>
      <c r="P16053" s="68"/>
      <c r="Q16053" s="79"/>
    </row>
    <row r="16054" spans="11:17">
      <c r="K16054" s="68"/>
      <c r="M16054" s="93"/>
      <c r="N16054" s="79"/>
      <c r="P16054" s="68"/>
      <c r="Q16054" s="79"/>
    </row>
    <row r="16055" spans="11:17">
      <c r="K16055" s="68"/>
      <c r="M16055" s="93"/>
      <c r="N16055" s="79"/>
      <c r="P16055" s="68"/>
      <c r="Q16055" s="79"/>
    </row>
    <row r="16056" spans="11:17">
      <c r="K16056" s="68"/>
      <c r="M16056" s="93"/>
      <c r="N16056" s="79"/>
      <c r="P16056" s="68"/>
      <c r="Q16056" s="79"/>
    </row>
    <row r="16057" spans="11:17">
      <c r="K16057" s="68"/>
      <c r="M16057" s="93"/>
      <c r="N16057" s="79"/>
      <c r="P16057" s="68"/>
      <c r="Q16057" s="79"/>
    </row>
    <row r="16058" spans="11:17">
      <c r="K16058" s="68"/>
      <c r="M16058" s="93"/>
      <c r="N16058" s="79"/>
      <c r="P16058" s="68"/>
      <c r="Q16058" s="79"/>
    </row>
    <row r="16059" spans="11:17">
      <c r="K16059" s="68"/>
      <c r="M16059" s="93"/>
      <c r="N16059" s="79"/>
      <c r="P16059" s="68"/>
      <c r="Q16059" s="79"/>
    </row>
    <row r="16060" spans="11:17">
      <c r="K16060" s="68"/>
      <c r="M16060" s="93"/>
      <c r="N16060" s="79"/>
      <c r="P16060" s="68"/>
      <c r="Q16060" s="79"/>
    </row>
    <row r="16061" spans="11:17">
      <c r="K16061" s="68"/>
      <c r="M16061" s="93"/>
      <c r="N16061" s="79"/>
      <c r="P16061" s="68"/>
      <c r="Q16061" s="79"/>
    </row>
    <row r="16062" spans="11:17">
      <c r="K16062" s="68"/>
      <c r="M16062" s="93"/>
      <c r="N16062" s="79"/>
      <c r="P16062" s="68"/>
      <c r="Q16062" s="79"/>
    </row>
    <row r="16063" spans="11:17">
      <c r="K16063" s="68"/>
      <c r="M16063" s="93"/>
      <c r="N16063" s="79"/>
      <c r="P16063" s="68"/>
      <c r="Q16063" s="79"/>
    </row>
    <row r="16064" spans="11:17">
      <c r="K16064" s="68"/>
      <c r="M16064" s="93"/>
      <c r="N16064" s="79"/>
      <c r="P16064" s="68"/>
      <c r="Q16064" s="79"/>
    </row>
    <row r="16065" spans="11:17">
      <c r="K16065" s="68"/>
      <c r="M16065" s="93"/>
      <c r="N16065" s="79"/>
      <c r="P16065" s="68"/>
      <c r="Q16065" s="79"/>
    </row>
    <row r="16066" spans="11:17">
      <c r="K16066" s="68"/>
      <c r="M16066" s="93"/>
      <c r="N16066" s="79"/>
      <c r="P16066" s="68"/>
      <c r="Q16066" s="79"/>
    </row>
    <row r="16067" spans="11:17">
      <c r="K16067" s="68"/>
      <c r="M16067" s="93"/>
      <c r="N16067" s="79"/>
      <c r="P16067" s="68"/>
      <c r="Q16067" s="79"/>
    </row>
    <row r="16068" spans="11:17">
      <c r="K16068" s="68"/>
      <c r="M16068" s="93"/>
      <c r="N16068" s="79"/>
      <c r="P16068" s="68"/>
      <c r="Q16068" s="79"/>
    </row>
    <row r="16069" spans="11:17">
      <c r="K16069" s="68"/>
      <c r="M16069" s="93"/>
      <c r="N16069" s="79"/>
      <c r="P16069" s="68"/>
      <c r="Q16069" s="79"/>
    </row>
    <row r="16070" spans="11:17">
      <c r="K16070" s="68"/>
      <c r="M16070" s="93"/>
      <c r="N16070" s="79"/>
      <c r="P16070" s="68"/>
      <c r="Q16070" s="79"/>
    </row>
    <row r="16071" spans="11:17">
      <c r="K16071" s="68"/>
      <c r="M16071" s="93"/>
      <c r="N16071" s="79"/>
      <c r="P16071" s="68"/>
      <c r="Q16071" s="79"/>
    </row>
    <row r="16072" spans="11:17">
      <c r="K16072" s="68"/>
      <c r="M16072" s="93"/>
      <c r="N16072" s="79"/>
      <c r="P16072" s="68"/>
      <c r="Q16072" s="79"/>
    </row>
    <row r="16073" spans="11:17">
      <c r="K16073" s="68"/>
      <c r="M16073" s="93"/>
      <c r="N16073" s="79"/>
      <c r="P16073" s="68"/>
      <c r="Q16073" s="79"/>
    </row>
    <row r="16074" spans="11:17">
      <c r="K16074" s="68"/>
      <c r="M16074" s="93"/>
      <c r="N16074" s="79"/>
      <c r="P16074" s="68"/>
      <c r="Q16074" s="79"/>
    </row>
    <row r="16075" spans="11:17">
      <c r="K16075" s="68"/>
      <c r="M16075" s="93"/>
      <c r="N16075" s="79"/>
      <c r="P16075" s="68"/>
      <c r="Q16075" s="79"/>
    </row>
    <row r="16076" spans="11:17">
      <c r="K16076" s="68"/>
      <c r="M16076" s="93"/>
      <c r="N16076" s="79"/>
      <c r="P16076" s="68"/>
      <c r="Q16076" s="79"/>
    </row>
    <row r="16077" spans="11:17">
      <c r="K16077" s="68"/>
      <c r="M16077" s="93"/>
      <c r="N16077" s="79"/>
      <c r="P16077" s="68"/>
      <c r="Q16077" s="79"/>
    </row>
    <row r="16078" spans="11:17">
      <c r="K16078" s="68"/>
      <c r="M16078" s="93"/>
      <c r="N16078" s="79"/>
      <c r="P16078" s="68"/>
      <c r="Q16078" s="79"/>
    </row>
    <row r="16079" spans="11:17">
      <c r="K16079" s="68"/>
      <c r="M16079" s="93"/>
      <c r="N16079" s="79"/>
      <c r="P16079" s="68"/>
      <c r="Q16079" s="79"/>
    </row>
    <row r="16080" spans="11:17">
      <c r="K16080" s="68"/>
      <c r="M16080" s="93"/>
      <c r="N16080" s="79"/>
      <c r="P16080" s="68"/>
      <c r="Q16080" s="79"/>
    </row>
    <row r="16081" spans="11:17">
      <c r="K16081" s="68"/>
      <c r="M16081" s="93"/>
      <c r="N16081" s="79"/>
      <c r="P16081" s="68"/>
      <c r="Q16081" s="79"/>
    </row>
    <row r="16082" spans="11:17">
      <c r="K16082" s="68"/>
      <c r="M16082" s="93"/>
      <c r="N16082" s="79"/>
      <c r="P16082" s="68"/>
      <c r="Q16082" s="79"/>
    </row>
    <row r="16083" spans="11:17">
      <c r="K16083" s="68"/>
      <c r="M16083" s="93"/>
      <c r="N16083" s="79"/>
      <c r="P16083" s="68"/>
      <c r="Q16083" s="79"/>
    </row>
    <row r="16084" spans="11:17">
      <c r="K16084" s="68"/>
      <c r="M16084" s="93"/>
      <c r="N16084" s="79"/>
      <c r="P16084" s="68"/>
      <c r="Q16084" s="79"/>
    </row>
    <row r="16085" spans="11:17">
      <c r="K16085" s="68"/>
      <c r="M16085" s="93"/>
      <c r="N16085" s="79"/>
      <c r="P16085" s="68"/>
      <c r="Q16085" s="79"/>
    </row>
    <row r="16086" spans="11:17">
      <c r="K16086" s="68"/>
      <c r="M16086" s="93"/>
      <c r="N16086" s="79"/>
      <c r="P16086" s="68"/>
      <c r="Q16086" s="79"/>
    </row>
    <row r="16087" spans="11:17">
      <c r="K16087" s="68"/>
      <c r="M16087" s="93"/>
      <c r="N16087" s="79"/>
      <c r="P16087" s="68"/>
      <c r="Q16087" s="79"/>
    </row>
    <row r="16088" spans="11:17">
      <c r="K16088" s="68"/>
      <c r="M16088" s="93"/>
      <c r="N16088" s="79"/>
      <c r="P16088" s="68"/>
      <c r="Q16088" s="79"/>
    </row>
    <row r="16089" spans="11:17">
      <c r="K16089" s="68"/>
      <c r="M16089" s="93"/>
      <c r="N16089" s="79"/>
      <c r="P16089" s="68"/>
      <c r="Q16089" s="79"/>
    </row>
    <row r="16090" spans="11:17">
      <c r="K16090" s="68"/>
      <c r="M16090" s="93"/>
      <c r="N16090" s="79"/>
      <c r="P16090" s="68"/>
      <c r="Q16090" s="79"/>
    </row>
    <row r="16091" spans="11:17">
      <c r="K16091" s="68"/>
      <c r="M16091" s="93"/>
      <c r="N16091" s="79"/>
      <c r="P16091" s="68"/>
      <c r="Q16091" s="79"/>
    </row>
    <row r="16092" spans="11:17">
      <c r="K16092" s="68"/>
      <c r="M16092" s="93"/>
      <c r="N16092" s="79"/>
      <c r="P16092" s="68"/>
      <c r="Q16092" s="79"/>
    </row>
    <row r="16093" spans="11:17">
      <c r="K16093" s="68"/>
      <c r="M16093" s="93"/>
      <c r="N16093" s="79"/>
      <c r="P16093" s="68"/>
      <c r="Q16093" s="79"/>
    </row>
    <row r="16094" spans="11:17">
      <c r="K16094" s="68"/>
      <c r="M16094" s="93"/>
      <c r="N16094" s="79"/>
      <c r="P16094" s="68"/>
      <c r="Q16094" s="79"/>
    </row>
    <row r="16095" spans="11:17">
      <c r="K16095" s="68"/>
      <c r="M16095" s="93"/>
      <c r="N16095" s="79"/>
      <c r="P16095" s="68"/>
      <c r="Q16095" s="79"/>
    </row>
    <row r="16096" spans="11:17">
      <c r="K16096" s="68"/>
      <c r="M16096" s="93"/>
      <c r="N16096" s="79"/>
      <c r="P16096" s="68"/>
      <c r="Q16096" s="79"/>
    </row>
    <row r="16097" spans="11:17">
      <c r="K16097" s="68"/>
      <c r="M16097" s="93"/>
      <c r="N16097" s="79"/>
      <c r="P16097" s="68"/>
      <c r="Q16097" s="79"/>
    </row>
    <row r="16098" spans="11:17">
      <c r="K16098" s="68"/>
      <c r="M16098" s="93"/>
      <c r="N16098" s="79"/>
      <c r="P16098" s="68"/>
      <c r="Q16098" s="79"/>
    </row>
    <row r="16099" spans="11:17">
      <c r="K16099" s="68"/>
      <c r="M16099" s="93"/>
      <c r="N16099" s="79"/>
      <c r="P16099" s="68"/>
      <c r="Q16099" s="79"/>
    </row>
    <row r="16100" spans="11:17">
      <c r="K16100" s="68"/>
      <c r="M16100" s="93"/>
      <c r="N16100" s="79"/>
      <c r="P16100" s="68"/>
      <c r="Q16100" s="79"/>
    </row>
    <row r="16101" spans="11:17">
      <c r="K16101" s="68"/>
      <c r="M16101" s="93"/>
      <c r="N16101" s="79"/>
      <c r="P16101" s="68"/>
      <c r="Q16101" s="79"/>
    </row>
    <row r="16102" spans="11:17">
      <c r="K16102" s="68"/>
      <c r="M16102" s="93"/>
      <c r="N16102" s="79"/>
      <c r="P16102" s="68"/>
      <c r="Q16102" s="79"/>
    </row>
    <row r="16103" spans="11:17">
      <c r="K16103" s="68"/>
      <c r="M16103" s="93"/>
      <c r="N16103" s="79"/>
      <c r="P16103" s="68"/>
      <c r="Q16103" s="79"/>
    </row>
    <row r="16104" spans="11:17">
      <c r="K16104" s="68"/>
      <c r="M16104" s="93"/>
      <c r="N16104" s="79"/>
      <c r="P16104" s="68"/>
      <c r="Q16104" s="79"/>
    </row>
    <row r="16105" spans="11:17">
      <c r="K16105" s="68"/>
      <c r="M16105" s="93"/>
      <c r="N16105" s="79"/>
      <c r="P16105" s="68"/>
      <c r="Q16105" s="79"/>
    </row>
    <row r="16106" spans="11:17">
      <c r="K16106" s="68"/>
      <c r="M16106" s="93"/>
      <c r="N16106" s="79"/>
      <c r="P16106" s="68"/>
      <c r="Q16106" s="79"/>
    </row>
    <row r="16107" spans="11:17">
      <c r="K16107" s="68"/>
      <c r="M16107" s="93"/>
      <c r="N16107" s="79"/>
      <c r="P16107" s="68"/>
      <c r="Q16107" s="79"/>
    </row>
    <row r="16108" spans="11:17">
      <c r="K16108" s="68"/>
      <c r="M16108" s="93"/>
      <c r="N16108" s="79"/>
      <c r="P16108" s="68"/>
      <c r="Q16108" s="79"/>
    </row>
    <row r="16109" spans="11:17">
      <c r="K16109" s="68"/>
      <c r="M16109" s="93"/>
      <c r="N16109" s="79"/>
      <c r="P16109" s="68"/>
      <c r="Q16109" s="79"/>
    </row>
    <row r="16110" spans="11:17">
      <c r="K16110" s="68"/>
      <c r="M16110" s="93"/>
      <c r="N16110" s="79"/>
      <c r="P16110" s="68"/>
      <c r="Q16110" s="79"/>
    </row>
    <row r="16111" spans="11:17">
      <c r="K16111" s="68"/>
      <c r="M16111" s="93"/>
      <c r="N16111" s="79"/>
      <c r="P16111" s="68"/>
      <c r="Q16111" s="79"/>
    </row>
    <row r="16112" spans="11:17">
      <c r="K16112" s="68"/>
      <c r="M16112" s="93"/>
      <c r="N16112" s="79"/>
      <c r="P16112" s="68"/>
      <c r="Q16112" s="79"/>
    </row>
    <row r="16113" spans="11:17">
      <c r="K16113" s="68"/>
      <c r="M16113" s="93"/>
      <c r="N16113" s="79"/>
      <c r="P16113" s="68"/>
      <c r="Q16113" s="79"/>
    </row>
    <row r="16114" spans="11:17">
      <c r="K16114" s="68"/>
      <c r="M16114" s="93"/>
      <c r="N16114" s="79"/>
      <c r="P16114" s="68"/>
      <c r="Q16114" s="79"/>
    </row>
    <row r="16115" spans="11:17">
      <c r="K16115" s="68"/>
      <c r="M16115" s="93"/>
      <c r="N16115" s="79"/>
      <c r="P16115" s="68"/>
      <c r="Q16115" s="79"/>
    </row>
    <row r="16116" spans="11:17">
      <c r="K16116" s="68"/>
      <c r="M16116" s="93"/>
      <c r="N16116" s="79"/>
      <c r="P16116" s="68"/>
      <c r="Q16116" s="79"/>
    </row>
    <row r="16117" spans="11:17">
      <c r="K16117" s="68"/>
      <c r="M16117" s="93"/>
      <c r="N16117" s="79"/>
      <c r="P16117" s="68"/>
      <c r="Q16117" s="79"/>
    </row>
    <row r="16118" spans="11:17">
      <c r="K16118" s="68"/>
      <c r="M16118" s="93"/>
      <c r="N16118" s="79"/>
      <c r="P16118" s="68"/>
      <c r="Q16118" s="79"/>
    </row>
    <row r="16119" spans="11:17">
      <c r="K16119" s="68"/>
      <c r="M16119" s="93"/>
      <c r="N16119" s="79"/>
      <c r="P16119" s="68"/>
      <c r="Q16119" s="79"/>
    </row>
    <row r="16120" spans="11:17">
      <c r="K16120" s="68"/>
      <c r="M16120" s="93"/>
      <c r="N16120" s="79"/>
      <c r="P16120" s="68"/>
      <c r="Q16120" s="79"/>
    </row>
    <row r="16121" spans="11:17">
      <c r="K16121" s="68"/>
      <c r="M16121" s="93"/>
      <c r="N16121" s="79"/>
      <c r="P16121" s="68"/>
      <c r="Q16121" s="79"/>
    </row>
    <row r="16122" spans="11:17">
      <c r="K16122" s="68"/>
      <c r="M16122" s="93"/>
      <c r="N16122" s="79"/>
      <c r="P16122" s="68"/>
      <c r="Q16122" s="79"/>
    </row>
    <row r="16123" spans="11:17">
      <c r="K16123" s="68"/>
      <c r="M16123" s="93"/>
      <c r="N16123" s="79"/>
      <c r="P16123" s="68"/>
      <c r="Q16123" s="79"/>
    </row>
    <row r="16124" spans="11:17">
      <c r="K16124" s="68"/>
      <c r="M16124" s="93"/>
      <c r="N16124" s="79"/>
      <c r="P16124" s="68"/>
      <c r="Q16124" s="79"/>
    </row>
    <row r="16125" spans="11:17">
      <c r="K16125" s="68"/>
      <c r="M16125" s="93"/>
      <c r="N16125" s="79"/>
      <c r="P16125" s="68"/>
      <c r="Q16125" s="79"/>
    </row>
    <row r="16126" spans="11:17">
      <c r="K16126" s="68"/>
      <c r="M16126" s="93"/>
      <c r="N16126" s="79"/>
      <c r="P16126" s="68"/>
      <c r="Q16126" s="79"/>
    </row>
    <row r="16127" spans="11:17">
      <c r="K16127" s="68"/>
      <c r="M16127" s="93"/>
      <c r="N16127" s="79"/>
      <c r="P16127" s="68"/>
      <c r="Q16127" s="79"/>
    </row>
    <row r="16128" spans="11:17">
      <c r="K16128" s="68"/>
      <c r="M16128" s="93"/>
      <c r="N16128" s="79"/>
      <c r="P16128" s="68"/>
      <c r="Q16128" s="79"/>
    </row>
    <row r="16129" spans="11:17">
      <c r="K16129" s="68"/>
      <c r="M16129" s="93"/>
      <c r="N16129" s="79"/>
      <c r="P16129" s="68"/>
      <c r="Q16129" s="79"/>
    </row>
    <row r="16130" spans="11:17">
      <c r="K16130" s="68"/>
      <c r="M16130" s="93"/>
      <c r="N16130" s="79"/>
      <c r="P16130" s="68"/>
      <c r="Q16130" s="79"/>
    </row>
    <row r="16131" spans="11:17">
      <c r="K16131" s="68"/>
      <c r="M16131" s="93"/>
      <c r="N16131" s="79"/>
      <c r="P16131" s="68"/>
      <c r="Q16131" s="79"/>
    </row>
    <row r="16132" spans="11:17">
      <c r="K16132" s="68"/>
      <c r="M16132" s="93"/>
      <c r="N16132" s="79"/>
      <c r="P16132" s="68"/>
      <c r="Q16132" s="79"/>
    </row>
    <row r="16133" spans="11:17">
      <c r="K16133" s="68"/>
      <c r="M16133" s="93"/>
      <c r="N16133" s="79"/>
      <c r="P16133" s="68"/>
      <c r="Q16133" s="79"/>
    </row>
    <row r="16134" spans="11:17">
      <c r="K16134" s="68"/>
      <c r="M16134" s="93"/>
      <c r="N16134" s="79"/>
      <c r="P16134" s="68"/>
      <c r="Q16134" s="79"/>
    </row>
    <row r="16135" spans="11:17">
      <c r="K16135" s="68"/>
      <c r="M16135" s="93"/>
      <c r="N16135" s="79"/>
      <c r="P16135" s="68"/>
      <c r="Q16135" s="79"/>
    </row>
    <row r="16136" spans="11:17">
      <c r="K16136" s="68"/>
      <c r="M16136" s="93"/>
      <c r="N16136" s="79"/>
      <c r="P16136" s="68"/>
      <c r="Q16136" s="79"/>
    </row>
    <row r="16137" spans="11:17">
      <c r="K16137" s="68"/>
      <c r="M16137" s="93"/>
      <c r="N16137" s="79"/>
      <c r="P16137" s="68"/>
      <c r="Q16137" s="79"/>
    </row>
    <row r="16138" spans="11:17">
      <c r="K16138" s="68"/>
      <c r="M16138" s="93"/>
      <c r="N16138" s="79"/>
      <c r="P16138" s="68"/>
      <c r="Q16138" s="79"/>
    </row>
    <row r="16139" spans="11:17">
      <c r="K16139" s="68"/>
      <c r="M16139" s="93"/>
      <c r="N16139" s="79"/>
      <c r="P16139" s="68"/>
      <c r="Q16139" s="79"/>
    </row>
    <row r="16140" spans="11:17">
      <c r="K16140" s="68"/>
      <c r="M16140" s="93"/>
      <c r="N16140" s="79"/>
      <c r="P16140" s="68"/>
      <c r="Q16140" s="79"/>
    </row>
    <row r="16141" spans="11:17">
      <c r="K16141" s="68"/>
      <c r="M16141" s="93"/>
      <c r="N16141" s="79"/>
      <c r="P16141" s="68"/>
      <c r="Q16141" s="79"/>
    </row>
    <row r="16142" spans="11:17">
      <c r="K16142" s="68"/>
      <c r="M16142" s="93"/>
      <c r="N16142" s="79"/>
      <c r="P16142" s="68"/>
      <c r="Q16142" s="79"/>
    </row>
    <row r="16143" spans="11:17">
      <c r="K16143" s="68"/>
      <c r="M16143" s="93"/>
      <c r="N16143" s="79"/>
      <c r="P16143" s="68"/>
      <c r="Q16143" s="79"/>
    </row>
    <row r="16144" spans="11:17">
      <c r="K16144" s="68"/>
      <c r="M16144" s="93"/>
      <c r="N16144" s="79"/>
      <c r="P16144" s="68"/>
      <c r="Q16144" s="79"/>
    </row>
    <row r="16145" spans="11:17">
      <c r="K16145" s="68"/>
      <c r="M16145" s="93"/>
      <c r="N16145" s="79"/>
      <c r="P16145" s="68"/>
      <c r="Q16145" s="79"/>
    </row>
    <row r="16146" spans="11:17">
      <c r="K16146" s="68"/>
      <c r="M16146" s="93"/>
      <c r="N16146" s="79"/>
      <c r="P16146" s="68"/>
      <c r="Q16146" s="79"/>
    </row>
    <row r="16147" spans="11:17">
      <c r="K16147" s="68"/>
      <c r="M16147" s="93"/>
      <c r="N16147" s="79"/>
      <c r="P16147" s="68"/>
      <c r="Q16147" s="79"/>
    </row>
    <row r="16148" spans="11:17">
      <c r="K16148" s="68"/>
      <c r="M16148" s="93"/>
      <c r="N16148" s="79"/>
      <c r="P16148" s="68"/>
      <c r="Q16148" s="79"/>
    </row>
    <row r="16149" spans="11:17">
      <c r="K16149" s="68"/>
      <c r="M16149" s="93"/>
      <c r="N16149" s="79"/>
      <c r="P16149" s="68"/>
      <c r="Q16149" s="79"/>
    </row>
    <row r="16150" spans="11:17">
      <c r="K16150" s="68"/>
      <c r="M16150" s="93"/>
      <c r="N16150" s="79"/>
      <c r="P16150" s="68"/>
      <c r="Q16150" s="79"/>
    </row>
    <row r="16151" spans="11:17">
      <c r="K16151" s="68"/>
      <c r="M16151" s="93"/>
      <c r="N16151" s="79"/>
      <c r="P16151" s="68"/>
      <c r="Q16151" s="79"/>
    </row>
    <row r="16152" spans="11:17">
      <c r="K16152" s="68"/>
      <c r="M16152" s="93"/>
      <c r="N16152" s="79"/>
      <c r="P16152" s="68"/>
      <c r="Q16152" s="79"/>
    </row>
    <row r="16153" spans="11:17">
      <c r="K16153" s="68"/>
      <c r="M16153" s="93"/>
      <c r="N16153" s="79"/>
      <c r="P16153" s="68"/>
      <c r="Q16153" s="79"/>
    </row>
    <row r="16154" spans="11:17">
      <c r="K16154" s="68"/>
      <c r="M16154" s="93"/>
      <c r="N16154" s="79"/>
      <c r="P16154" s="68"/>
      <c r="Q16154" s="79"/>
    </row>
    <row r="16155" spans="11:17">
      <c r="K16155" s="68"/>
      <c r="M16155" s="93"/>
      <c r="N16155" s="79"/>
      <c r="P16155" s="68"/>
      <c r="Q16155" s="79"/>
    </row>
    <row r="16156" spans="11:17">
      <c r="K16156" s="68"/>
      <c r="M16156" s="93"/>
      <c r="N16156" s="79"/>
      <c r="P16156" s="68"/>
      <c r="Q16156" s="79"/>
    </row>
    <row r="16157" spans="11:17">
      <c r="K16157" s="68"/>
      <c r="M16157" s="93"/>
      <c r="N16157" s="79"/>
      <c r="P16157" s="68"/>
      <c r="Q16157" s="79"/>
    </row>
    <row r="16158" spans="11:17">
      <c r="K16158" s="68"/>
      <c r="M16158" s="93"/>
      <c r="N16158" s="79"/>
      <c r="P16158" s="68"/>
      <c r="Q16158" s="79"/>
    </row>
    <row r="16159" spans="11:17">
      <c r="K16159" s="68"/>
      <c r="M16159" s="93"/>
      <c r="N16159" s="79"/>
      <c r="P16159" s="68"/>
      <c r="Q16159" s="79"/>
    </row>
    <row r="16160" spans="11:17">
      <c r="K16160" s="68"/>
      <c r="M16160" s="93"/>
      <c r="N16160" s="79"/>
      <c r="P16160" s="68"/>
      <c r="Q16160" s="79"/>
    </row>
    <row r="16161" spans="11:17">
      <c r="K16161" s="68"/>
      <c r="M16161" s="93"/>
      <c r="N16161" s="79"/>
      <c r="P16161" s="68"/>
      <c r="Q16161" s="79"/>
    </row>
    <row r="16162" spans="11:17">
      <c r="K16162" s="68"/>
      <c r="M16162" s="93"/>
      <c r="N16162" s="79"/>
      <c r="P16162" s="68"/>
      <c r="Q16162" s="79"/>
    </row>
    <row r="16163" spans="11:17">
      <c r="K16163" s="68"/>
      <c r="M16163" s="93"/>
      <c r="N16163" s="79"/>
      <c r="P16163" s="68"/>
      <c r="Q16163" s="79"/>
    </row>
    <row r="16164" spans="11:17">
      <c r="K16164" s="68"/>
      <c r="M16164" s="93"/>
      <c r="N16164" s="79"/>
      <c r="P16164" s="68"/>
      <c r="Q16164" s="79"/>
    </row>
    <row r="16165" spans="11:17">
      <c r="K16165" s="68"/>
      <c r="M16165" s="93"/>
      <c r="N16165" s="79"/>
      <c r="P16165" s="68"/>
      <c r="Q16165" s="79"/>
    </row>
    <row r="16166" spans="11:17">
      <c r="K16166" s="68"/>
      <c r="M16166" s="93"/>
      <c r="N16166" s="79"/>
      <c r="P16166" s="68"/>
      <c r="Q16166" s="79"/>
    </row>
    <row r="16167" spans="11:17">
      <c r="K16167" s="68"/>
      <c r="M16167" s="93"/>
      <c r="N16167" s="79"/>
      <c r="P16167" s="68"/>
      <c r="Q16167" s="79"/>
    </row>
    <row r="16168" spans="11:17">
      <c r="K16168" s="68"/>
      <c r="M16168" s="93"/>
      <c r="N16168" s="79"/>
      <c r="P16168" s="68"/>
      <c r="Q16168" s="79"/>
    </row>
    <row r="16169" spans="11:17">
      <c r="K16169" s="68"/>
      <c r="M16169" s="93"/>
      <c r="N16169" s="79"/>
      <c r="P16169" s="68"/>
      <c r="Q16169" s="79"/>
    </row>
    <row r="16170" spans="11:17">
      <c r="K16170" s="68"/>
      <c r="M16170" s="93"/>
      <c r="N16170" s="79"/>
      <c r="P16170" s="68"/>
      <c r="Q16170" s="79"/>
    </row>
    <row r="16171" spans="11:17">
      <c r="K16171" s="68"/>
      <c r="M16171" s="93"/>
      <c r="N16171" s="79"/>
      <c r="P16171" s="68"/>
      <c r="Q16171" s="79"/>
    </row>
    <row r="16172" spans="11:17">
      <c r="K16172" s="68"/>
      <c r="M16172" s="93"/>
      <c r="N16172" s="79"/>
      <c r="P16172" s="68"/>
      <c r="Q16172" s="79"/>
    </row>
    <row r="16173" spans="11:17">
      <c r="K16173" s="68"/>
      <c r="M16173" s="93"/>
      <c r="N16173" s="79"/>
      <c r="P16173" s="68"/>
      <c r="Q16173" s="79"/>
    </row>
    <row r="16174" spans="11:17">
      <c r="K16174" s="68"/>
      <c r="M16174" s="93"/>
      <c r="N16174" s="79"/>
      <c r="P16174" s="68"/>
      <c r="Q16174" s="79"/>
    </row>
    <row r="16175" spans="11:17">
      <c r="K16175" s="68"/>
      <c r="M16175" s="93"/>
      <c r="N16175" s="79"/>
      <c r="P16175" s="68"/>
      <c r="Q16175" s="79"/>
    </row>
    <row r="16176" spans="11:17">
      <c r="K16176" s="68"/>
      <c r="M16176" s="93"/>
      <c r="N16176" s="79"/>
      <c r="P16176" s="68"/>
      <c r="Q16176" s="79"/>
    </row>
    <row r="16177" spans="11:17">
      <c r="K16177" s="68"/>
      <c r="M16177" s="93"/>
      <c r="N16177" s="79"/>
      <c r="P16177" s="68"/>
      <c r="Q16177" s="79"/>
    </row>
    <row r="16178" spans="11:17">
      <c r="K16178" s="68"/>
      <c r="M16178" s="93"/>
      <c r="N16178" s="79"/>
      <c r="P16178" s="68"/>
      <c r="Q16178" s="79"/>
    </row>
    <row r="16179" spans="11:17">
      <c r="K16179" s="68"/>
      <c r="M16179" s="93"/>
      <c r="N16179" s="79"/>
      <c r="P16179" s="68"/>
      <c r="Q16179" s="79"/>
    </row>
    <row r="16180" spans="11:17">
      <c r="K16180" s="68"/>
      <c r="M16180" s="93"/>
      <c r="N16180" s="79"/>
      <c r="P16180" s="68"/>
      <c r="Q16180" s="79"/>
    </row>
    <row r="16181" spans="11:17">
      <c r="K16181" s="68"/>
      <c r="M16181" s="93"/>
      <c r="N16181" s="79"/>
      <c r="P16181" s="68"/>
      <c r="Q16181" s="79"/>
    </row>
    <row r="16182" spans="11:17">
      <c r="K16182" s="68"/>
      <c r="M16182" s="93"/>
      <c r="N16182" s="79"/>
      <c r="P16182" s="68"/>
      <c r="Q16182" s="79"/>
    </row>
    <row r="16183" spans="11:17">
      <c r="K16183" s="68"/>
      <c r="M16183" s="93"/>
      <c r="N16183" s="79"/>
      <c r="P16183" s="68"/>
      <c r="Q16183" s="79"/>
    </row>
    <row r="16184" spans="11:17">
      <c r="K16184" s="68"/>
      <c r="M16184" s="93"/>
      <c r="N16184" s="79"/>
      <c r="P16184" s="68"/>
      <c r="Q16184" s="79"/>
    </row>
    <row r="16185" spans="11:17">
      <c r="K16185" s="68"/>
      <c r="M16185" s="93"/>
      <c r="N16185" s="79"/>
      <c r="P16185" s="68"/>
      <c r="Q16185" s="79"/>
    </row>
    <row r="16186" spans="11:17">
      <c r="K16186" s="68"/>
      <c r="M16186" s="93"/>
      <c r="N16186" s="79"/>
      <c r="P16186" s="68"/>
      <c r="Q16186" s="79"/>
    </row>
    <row r="16187" spans="11:17">
      <c r="K16187" s="68"/>
      <c r="M16187" s="93"/>
      <c r="N16187" s="79"/>
      <c r="P16187" s="68"/>
      <c r="Q16187" s="79"/>
    </row>
    <row r="16188" spans="11:17">
      <c r="K16188" s="68"/>
      <c r="M16188" s="93"/>
      <c r="N16188" s="79"/>
      <c r="P16188" s="68"/>
      <c r="Q16188" s="79"/>
    </row>
    <row r="16189" spans="11:17">
      <c r="K16189" s="68"/>
      <c r="M16189" s="93"/>
      <c r="N16189" s="79"/>
      <c r="P16189" s="68"/>
      <c r="Q16189" s="79"/>
    </row>
    <row r="16190" spans="11:17">
      <c r="K16190" s="68"/>
      <c r="M16190" s="93"/>
      <c r="N16190" s="79"/>
      <c r="P16190" s="68"/>
      <c r="Q16190" s="79"/>
    </row>
    <row r="16191" spans="11:17">
      <c r="K16191" s="68"/>
      <c r="M16191" s="93"/>
      <c r="N16191" s="79"/>
      <c r="P16191" s="68"/>
      <c r="Q16191" s="79"/>
    </row>
    <row r="16192" spans="11:17">
      <c r="K16192" s="68"/>
      <c r="M16192" s="93"/>
      <c r="N16192" s="79"/>
      <c r="P16192" s="68"/>
      <c r="Q16192" s="79"/>
    </row>
    <row r="16193" spans="11:17">
      <c r="K16193" s="68"/>
      <c r="M16193" s="93"/>
      <c r="N16193" s="79"/>
      <c r="P16193" s="68"/>
      <c r="Q16193" s="79"/>
    </row>
    <row r="16194" spans="11:17">
      <c r="K16194" s="68"/>
      <c r="M16194" s="93"/>
      <c r="N16194" s="79"/>
      <c r="P16194" s="68"/>
      <c r="Q16194" s="79"/>
    </row>
    <row r="16195" spans="11:17">
      <c r="K16195" s="68"/>
      <c r="M16195" s="93"/>
      <c r="N16195" s="79"/>
      <c r="P16195" s="68"/>
      <c r="Q16195" s="79"/>
    </row>
    <row r="16196" spans="11:17">
      <c r="K16196" s="68"/>
      <c r="M16196" s="93"/>
      <c r="N16196" s="79"/>
      <c r="P16196" s="68"/>
      <c r="Q16196" s="79"/>
    </row>
    <row r="16197" spans="11:17">
      <c r="K16197" s="68"/>
      <c r="M16197" s="93"/>
      <c r="N16197" s="79"/>
      <c r="P16197" s="68"/>
      <c r="Q16197" s="79"/>
    </row>
    <row r="16198" spans="11:17">
      <c r="K16198" s="68"/>
      <c r="M16198" s="93"/>
      <c r="N16198" s="79"/>
      <c r="P16198" s="68"/>
      <c r="Q16198" s="79"/>
    </row>
    <row r="16199" spans="11:17">
      <c r="K16199" s="68"/>
      <c r="M16199" s="93"/>
      <c r="N16199" s="79"/>
      <c r="P16199" s="68"/>
      <c r="Q16199" s="79"/>
    </row>
    <row r="16200" spans="11:17">
      <c r="K16200" s="68"/>
      <c r="M16200" s="93"/>
      <c r="N16200" s="79"/>
      <c r="P16200" s="68"/>
      <c r="Q16200" s="79"/>
    </row>
    <row r="16201" spans="11:17">
      <c r="K16201" s="68"/>
      <c r="M16201" s="93"/>
      <c r="N16201" s="79"/>
      <c r="P16201" s="68"/>
      <c r="Q16201" s="79"/>
    </row>
    <row r="16202" spans="11:17">
      <c r="K16202" s="68"/>
      <c r="M16202" s="93"/>
      <c r="N16202" s="79"/>
      <c r="P16202" s="68"/>
      <c r="Q16202" s="79"/>
    </row>
    <row r="16203" spans="11:17">
      <c r="K16203" s="68"/>
      <c r="M16203" s="93"/>
      <c r="N16203" s="79"/>
      <c r="P16203" s="68"/>
      <c r="Q16203" s="79"/>
    </row>
    <row r="16204" spans="11:17">
      <c r="K16204" s="68"/>
      <c r="M16204" s="93"/>
      <c r="N16204" s="79"/>
      <c r="P16204" s="68"/>
      <c r="Q16204" s="79"/>
    </row>
    <row r="16205" spans="11:17">
      <c r="K16205" s="68"/>
      <c r="M16205" s="93"/>
      <c r="N16205" s="79"/>
      <c r="P16205" s="68"/>
      <c r="Q16205" s="79"/>
    </row>
    <row r="16206" spans="11:17">
      <c r="K16206" s="68"/>
      <c r="M16206" s="93"/>
      <c r="N16206" s="79"/>
      <c r="P16206" s="68"/>
      <c r="Q16206" s="79"/>
    </row>
    <row r="16207" spans="11:17">
      <c r="K16207" s="68"/>
      <c r="M16207" s="93"/>
      <c r="N16207" s="79"/>
      <c r="P16207" s="68"/>
      <c r="Q16207" s="79"/>
    </row>
    <row r="16208" spans="11:17">
      <c r="K16208" s="68"/>
      <c r="M16208" s="93"/>
      <c r="N16208" s="79"/>
      <c r="P16208" s="68"/>
      <c r="Q16208" s="79"/>
    </row>
    <row r="16209" spans="11:17">
      <c r="K16209" s="68"/>
      <c r="M16209" s="93"/>
      <c r="N16209" s="79"/>
      <c r="P16209" s="68"/>
      <c r="Q16209" s="79"/>
    </row>
    <row r="16210" spans="11:17">
      <c r="K16210" s="68"/>
      <c r="M16210" s="93"/>
      <c r="N16210" s="79"/>
      <c r="P16210" s="68"/>
      <c r="Q16210" s="79"/>
    </row>
    <row r="16211" spans="11:17">
      <c r="K16211" s="68"/>
      <c r="M16211" s="93"/>
      <c r="N16211" s="79"/>
      <c r="P16211" s="68"/>
      <c r="Q16211" s="79"/>
    </row>
    <row r="16212" spans="11:17">
      <c r="K16212" s="68"/>
      <c r="M16212" s="93"/>
      <c r="N16212" s="79"/>
      <c r="P16212" s="68"/>
      <c r="Q16212" s="79"/>
    </row>
    <row r="16213" spans="11:17">
      <c r="K16213" s="68"/>
      <c r="M16213" s="93"/>
      <c r="N16213" s="79"/>
      <c r="P16213" s="68"/>
      <c r="Q16213" s="79"/>
    </row>
    <row r="16214" spans="11:17">
      <c r="K16214" s="68"/>
      <c r="M16214" s="93"/>
      <c r="N16214" s="79"/>
      <c r="P16214" s="68"/>
      <c r="Q16214" s="79"/>
    </row>
    <row r="16215" spans="11:17">
      <c r="K16215" s="68"/>
      <c r="M16215" s="93"/>
      <c r="N16215" s="79"/>
      <c r="P16215" s="68"/>
      <c r="Q16215" s="79"/>
    </row>
    <row r="16216" spans="11:17">
      <c r="K16216" s="68"/>
      <c r="M16216" s="93"/>
      <c r="N16216" s="79"/>
      <c r="P16216" s="68"/>
      <c r="Q16216" s="79"/>
    </row>
    <row r="16217" spans="11:17">
      <c r="K16217" s="68"/>
      <c r="M16217" s="93"/>
      <c r="N16217" s="79"/>
      <c r="P16217" s="68"/>
      <c r="Q16217" s="79"/>
    </row>
    <row r="16218" spans="11:17">
      <c r="K16218" s="68"/>
      <c r="M16218" s="93"/>
      <c r="N16218" s="79"/>
      <c r="P16218" s="68"/>
      <c r="Q16218" s="79"/>
    </row>
    <row r="16219" spans="11:17">
      <c r="K16219" s="68"/>
      <c r="M16219" s="93"/>
      <c r="N16219" s="79"/>
      <c r="P16219" s="68"/>
      <c r="Q16219" s="79"/>
    </row>
    <row r="16220" spans="11:17">
      <c r="K16220" s="68"/>
      <c r="M16220" s="93"/>
      <c r="N16220" s="79"/>
      <c r="P16220" s="68"/>
      <c r="Q16220" s="79"/>
    </row>
    <row r="16221" spans="11:17">
      <c r="K16221" s="68"/>
      <c r="M16221" s="93"/>
      <c r="N16221" s="79"/>
      <c r="P16221" s="68"/>
      <c r="Q16221" s="79"/>
    </row>
    <row r="16222" spans="11:17">
      <c r="K16222" s="68"/>
      <c r="M16222" s="93"/>
      <c r="N16222" s="79"/>
      <c r="P16222" s="68"/>
      <c r="Q16222" s="79"/>
    </row>
    <row r="16223" spans="11:17">
      <c r="K16223" s="68"/>
      <c r="M16223" s="93"/>
      <c r="N16223" s="79"/>
      <c r="P16223" s="68"/>
      <c r="Q16223" s="79"/>
    </row>
    <row r="16224" spans="11:17">
      <c r="K16224" s="68"/>
      <c r="M16224" s="93"/>
      <c r="N16224" s="79"/>
      <c r="P16224" s="68"/>
      <c r="Q16224" s="79"/>
    </row>
    <row r="16225" spans="11:17">
      <c r="K16225" s="68"/>
      <c r="M16225" s="93"/>
      <c r="N16225" s="79"/>
      <c r="P16225" s="68"/>
      <c r="Q16225" s="79"/>
    </row>
    <row r="16226" spans="11:17">
      <c r="K16226" s="68"/>
      <c r="M16226" s="93"/>
      <c r="N16226" s="79"/>
      <c r="P16226" s="68"/>
      <c r="Q16226" s="79"/>
    </row>
    <row r="16227" spans="11:17">
      <c r="K16227" s="68"/>
      <c r="M16227" s="93"/>
      <c r="N16227" s="79"/>
      <c r="P16227" s="68"/>
      <c r="Q16227" s="79"/>
    </row>
    <row r="16228" spans="11:17">
      <c r="K16228" s="68"/>
      <c r="M16228" s="93"/>
      <c r="N16228" s="79"/>
      <c r="P16228" s="68"/>
      <c r="Q16228" s="79"/>
    </row>
    <row r="16229" spans="11:17">
      <c r="K16229" s="68"/>
      <c r="M16229" s="93"/>
      <c r="N16229" s="79"/>
      <c r="P16229" s="68"/>
      <c r="Q16229" s="79"/>
    </row>
    <row r="16230" spans="11:17">
      <c r="K16230" s="68"/>
      <c r="M16230" s="93"/>
      <c r="N16230" s="79"/>
      <c r="P16230" s="68"/>
      <c r="Q16230" s="79"/>
    </row>
    <row r="16231" spans="11:17">
      <c r="K16231" s="68"/>
      <c r="M16231" s="93"/>
      <c r="N16231" s="79"/>
      <c r="P16231" s="68"/>
      <c r="Q16231" s="79"/>
    </row>
    <row r="16232" spans="11:17">
      <c r="K16232" s="68"/>
      <c r="M16232" s="93"/>
      <c r="N16232" s="79"/>
      <c r="P16232" s="68"/>
      <c r="Q16232" s="79"/>
    </row>
    <row r="16233" spans="11:17">
      <c r="K16233" s="68"/>
      <c r="M16233" s="93"/>
      <c r="N16233" s="79"/>
      <c r="P16233" s="68"/>
      <c r="Q16233" s="79"/>
    </row>
    <row r="16234" spans="11:17">
      <c r="K16234" s="68"/>
      <c r="M16234" s="93"/>
      <c r="N16234" s="79"/>
      <c r="P16234" s="68"/>
      <c r="Q16234" s="79"/>
    </row>
    <row r="16235" spans="11:17">
      <c r="K16235" s="68"/>
      <c r="M16235" s="93"/>
      <c r="N16235" s="79"/>
      <c r="P16235" s="68"/>
      <c r="Q16235" s="79"/>
    </row>
    <row r="16236" spans="11:17">
      <c r="K16236" s="68"/>
      <c r="M16236" s="93"/>
      <c r="N16236" s="79"/>
      <c r="P16236" s="68"/>
      <c r="Q16236" s="79"/>
    </row>
    <row r="16237" spans="11:17">
      <c r="K16237" s="68"/>
      <c r="M16237" s="93"/>
      <c r="N16237" s="79"/>
      <c r="P16237" s="68"/>
      <c r="Q16237" s="79"/>
    </row>
    <row r="16238" spans="11:17">
      <c r="K16238" s="68"/>
      <c r="M16238" s="93"/>
      <c r="N16238" s="79"/>
      <c r="P16238" s="68"/>
      <c r="Q16238" s="79"/>
    </row>
    <row r="16239" spans="11:17">
      <c r="K16239" s="68"/>
      <c r="M16239" s="93"/>
      <c r="N16239" s="79"/>
      <c r="P16239" s="68"/>
      <c r="Q16239" s="79"/>
    </row>
    <row r="16240" spans="11:17">
      <c r="K16240" s="68"/>
      <c r="M16240" s="93"/>
      <c r="N16240" s="79"/>
      <c r="P16240" s="68"/>
      <c r="Q16240" s="79"/>
    </row>
    <row r="16241" spans="11:17">
      <c r="K16241" s="68"/>
      <c r="M16241" s="93"/>
      <c r="N16241" s="79"/>
      <c r="P16241" s="68"/>
      <c r="Q16241" s="79"/>
    </row>
    <row r="16242" spans="11:17">
      <c r="K16242" s="68"/>
      <c r="M16242" s="93"/>
      <c r="N16242" s="79"/>
      <c r="P16242" s="68"/>
      <c r="Q16242" s="79"/>
    </row>
    <row r="16243" spans="11:17">
      <c r="K16243" s="68"/>
      <c r="M16243" s="93"/>
      <c r="N16243" s="79"/>
      <c r="P16243" s="68"/>
      <c r="Q16243" s="79"/>
    </row>
    <row r="16244" spans="11:17">
      <c r="K16244" s="68"/>
      <c r="M16244" s="93"/>
      <c r="N16244" s="79"/>
      <c r="P16244" s="68"/>
      <c r="Q16244" s="79"/>
    </row>
    <row r="16245" spans="11:17">
      <c r="K16245" s="68"/>
      <c r="M16245" s="93"/>
      <c r="N16245" s="79"/>
      <c r="P16245" s="68"/>
      <c r="Q16245" s="79"/>
    </row>
    <row r="16246" spans="11:17">
      <c r="K16246" s="68"/>
      <c r="M16246" s="93"/>
      <c r="N16246" s="79"/>
      <c r="P16246" s="68"/>
      <c r="Q16246" s="79"/>
    </row>
    <row r="16247" spans="11:17">
      <c r="K16247" s="68"/>
      <c r="M16247" s="93"/>
      <c r="N16247" s="79"/>
      <c r="P16247" s="68"/>
      <c r="Q16247" s="79"/>
    </row>
    <row r="16248" spans="11:17">
      <c r="K16248" s="68"/>
      <c r="M16248" s="93"/>
      <c r="N16248" s="79"/>
      <c r="P16248" s="68"/>
      <c r="Q16248" s="79"/>
    </row>
    <row r="16249" spans="11:17">
      <c r="K16249" s="68"/>
      <c r="M16249" s="93"/>
      <c r="N16249" s="79"/>
      <c r="P16249" s="68"/>
      <c r="Q16249" s="79"/>
    </row>
    <row r="16250" spans="11:17">
      <c r="K16250" s="68"/>
      <c r="M16250" s="93"/>
      <c r="N16250" s="79"/>
      <c r="P16250" s="68"/>
      <c r="Q16250" s="79"/>
    </row>
    <row r="16251" spans="11:17">
      <c r="K16251" s="68"/>
      <c r="M16251" s="93"/>
      <c r="N16251" s="79"/>
      <c r="P16251" s="68"/>
      <c r="Q16251" s="79"/>
    </row>
    <row r="16252" spans="11:17">
      <c r="K16252" s="68"/>
      <c r="M16252" s="93"/>
      <c r="N16252" s="79"/>
      <c r="P16252" s="68"/>
      <c r="Q16252" s="79"/>
    </row>
    <row r="16253" spans="11:17">
      <c r="K16253" s="68"/>
      <c r="M16253" s="93"/>
      <c r="N16253" s="79"/>
      <c r="P16253" s="68"/>
      <c r="Q16253" s="79"/>
    </row>
    <row r="16254" spans="11:17">
      <c r="K16254" s="68"/>
      <c r="M16254" s="93"/>
      <c r="N16254" s="79"/>
      <c r="P16254" s="68"/>
      <c r="Q16254" s="79"/>
    </row>
    <row r="16255" spans="11:17">
      <c r="K16255" s="68"/>
      <c r="M16255" s="93"/>
      <c r="N16255" s="79"/>
      <c r="P16255" s="68"/>
      <c r="Q16255" s="79"/>
    </row>
    <row r="16256" spans="11:17">
      <c r="K16256" s="68"/>
      <c r="M16256" s="93"/>
      <c r="N16256" s="79"/>
      <c r="P16256" s="68"/>
      <c r="Q16256" s="79"/>
    </row>
    <row r="16257" spans="11:17">
      <c r="K16257" s="68"/>
      <c r="M16257" s="93"/>
      <c r="N16257" s="79"/>
      <c r="P16257" s="68"/>
      <c r="Q16257" s="79"/>
    </row>
    <row r="16258" spans="11:17">
      <c r="K16258" s="68"/>
      <c r="M16258" s="93"/>
      <c r="N16258" s="79"/>
      <c r="P16258" s="68"/>
      <c r="Q16258" s="79"/>
    </row>
    <row r="16259" spans="11:17">
      <c r="K16259" s="68"/>
      <c r="M16259" s="93"/>
      <c r="N16259" s="79"/>
      <c r="P16259" s="68"/>
      <c r="Q16259" s="79"/>
    </row>
    <row r="16260" spans="11:17">
      <c r="K16260" s="68"/>
      <c r="M16260" s="93"/>
      <c r="N16260" s="79"/>
      <c r="P16260" s="68"/>
      <c r="Q16260" s="79"/>
    </row>
    <row r="16261" spans="11:17">
      <c r="K16261" s="68"/>
      <c r="M16261" s="93"/>
      <c r="N16261" s="79"/>
      <c r="P16261" s="68"/>
      <c r="Q16261" s="79"/>
    </row>
    <row r="16262" spans="11:17">
      <c r="K16262" s="68"/>
      <c r="M16262" s="93"/>
      <c r="N16262" s="79"/>
      <c r="P16262" s="68"/>
      <c r="Q16262" s="79"/>
    </row>
    <row r="16263" spans="11:17">
      <c r="K16263" s="68"/>
      <c r="M16263" s="93"/>
      <c r="N16263" s="79"/>
      <c r="P16263" s="68"/>
      <c r="Q16263" s="79"/>
    </row>
    <row r="16264" spans="11:17">
      <c r="K16264" s="68"/>
      <c r="M16264" s="93"/>
      <c r="N16264" s="79"/>
      <c r="P16264" s="68"/>
      <c r="Q16264" s="79"/>
    </row>
    <row r="16265" spans="11:17">
      <c r="K16265" s="68"/>
      <c r="M16265" s="93"/>
      <c r="N16265" s="79"/>
      <c r="P16265" s="68"/>
      <c r="Q16265" s="79"/>
    </row>
    <row r="16266" spans="11:17">
      <c r="K16266" s="68"/>
      <c r="M16266" s="93"/>
      <c r="N16266" s="79"/>
      <c r="P16266" s="68"/>
      <c r="Q16266" s="79"/>
    </row>
    <row r="16267" spans="11:17">
      <c r="K16267" s="68"/>
      <c r="M16267" s="93"/>
      <c r="N16267" s="79"/>
      <c r="P16267" s="68"/>
      <c r="Q16267" s="79"/>
    </row>
    <row r="16268" spans="11:17">
      <c r="K16268" s="68"/>
      <c r="M16268" s="93"/>
      <c r="N16268" s="79"/>
      <c r="P16268" s="68"/>
      <c r="Q16268" s="79"/>
    </row>
    <row r="16269" spans="11:17">
      <c r="K16269" s="68"/>
      <c r="M16269" s="93"/>
      <c r="N16269" s="79"/>
      <c r="P16269" s="68"/>
      <c r="Q16269" s="79"/>
    </row>
    <row r="16270" spans="11:17">
      <c r="K16270" s="68"/>
      <c r="M16270" s="93"/>
      <c r="N16270" s="79"/>
      <c r="P16270" s="68"/>
      <c r="Q16270" s="79"/>
    </row>
    <row r="16271" spans="11:17">
      <c r="K16271" s="68"/>
      <c r="M16271" s="93"/>
      <c r="N16271" s="79"/>
      <c r="P16271" s="68"/>
      <c r="Q16271" s="79"/>
    </row>
    <row r="16272" spans="11:17">
      <c r="K16272" s="68"/>
      <c r="M16272" s="93"/>
      <c r="N16272" s="79"/>
      <c r="P16272" s="68"/>
      <c r="Q16272" s="79"/>
    </row>
    <row r="16273" spans="11:17">
      <c r="K16273" s="68"/>
      <c r="M16273" s="93"/>
      <c r="N16273" s="79"/>
      <c r="P16273" s="68"/>
      <c r="Q16273" s="79"/>
    </row>
    <row r="16274" spans="11:17">
      <c r="K16274" s="68"/>
      <c r="M16274" s="93"/>
      <c r="N16274" s="79"/>
      <c r="P16274" s="68"/>
      <c r="Q16274" s="79"/>
    </row>
    <row r="16275" spans="11:17">
      <c r="K16275" s="68"/>
      <c r="M16275" s="93"/>
      <c r="N16275" s="79"/>
      <c r="P16275" s="68"/>
      <c r="Q16275" s="79"/>
    </row>
    <row r="16276" spans="11:17">
      <c r="K16276" s="68"/>
      <c r="M16276" s="93"/>
      <c r="N16276" s="79"/>
      <c r="P16276" s="68"/>
      <c r="Q16276" s="79"/>
    </row>
    <row r="16277" spans="11:17">
      <c r="K16277" s="68"/>
      <c r="M16277" s="93"/>
      <c r="N16277" s="79"/>
      <c r="P16277" s="68"/>
      <c r="Q16277" s="79"/>
    </row>
    <row r="16278" spans="11:17">
      <c r="K16278" s="68"/>
      <c r="M16278" s="93"/>
      <c r="N16278" s="79"/>
      <c r="P16278" s="68"/>
      <c r="Q16278" s="79"/>
    </row>
    <row r="16279" spans="11:17">
      <c r="K16279" s="68"/>
      <c r="M16279" s="93"/>
      <c r="N16279" s="79"/>
      <c r="P16279" s="68"/>
      <c r="Q16279" s="79"/>
    </row>
    <row r="16280" spans="11:17">
      <c r="K16280" s="68"/>
      <c r="M16280" s="93"/>
      <c r="N16280" s="79"/>
      <c r="P16280" s="68"/>
      <c r="Q16280" s="79"/>
    </row>
    <row r="16281" spans="11:17">
      <c r="K16281" s="68"/>
      <c r="M16281" s="93"/>
      <c r="N16281" s="79"/>
      <c r="P16281" s="68"/>
      <c r="Q16281" s="79"/>
    </row>
    <row r="16282" spans="11:17">
      <c r="K16282" s="68"/>
      <c r="M16282" s="93"/>
      <c r="N16282" s="79"/>
      <c r="P16282" s="68"/>
      <c r="Q16282" s="79"/>
    </row>
    <row r="16283" spans="11:17">
      <c r="K16283" s="68"/>
      <c r="M16283" s="93"/>
      <c r="N16283" s="79"/>
      <c r="P16283" s="68"/>
      <c r="Q16283" s="79"/>
    </row>
    <row r="16284" spans="11:17">
      <c r="K16284" s="68"/>
      <c r="M16284" s="93"/>
      <c r="N16284" s="79"/>
      <c r="P16284" s="68"/>
      <c r="Q16284" s="79"/>
    </row>
    <row r="16285" spans="11:17">
      <c r="K16285" s="68"/>
      <c r="M16285" s="93"/>
      <c r="N16285" s="79"/>
      <c r="P16285" s="68"/>
      <c r="Q16285" s="79"/>
    </row>
    <row r="16286" spans="11:17">
      <c r="K16286" s="68"/>
      <c r="M16286" s="93"/>
      <c r="N16286" s="79"/>
      <c r="P16286" s="68"/>
      <c r="Q16286" s="79"/>
    </row>
    <row r="16287" spans="11:17">
      <c r="K16287" s="68"/>
      <c r="M16287" s="93"/>
      <c r="N16287" s="79"/>
      <c r="P16287" s="68"/>
      <c r="Q16287" s="79"/>
    </row>
    <row r="16288" spans="11:17">
      <c r="K16288" s="68"/>
      <c r="M16288" s="93"/>
      <c r="N16288" s="79"/>
      <c r="P16288" s="68"/>
      <c r="Q16288" s="79"/>
    </row>
    <row r="16289" spans="11:17">
      <c r="K16289" s="68"/>
      <c r="M16289" s="93"/>
      <c r="N16289" s="79"/>
      <c r="P16289" s="68"/>
      <c r="Q16289" s="79"/>
    </row>
    <row r="16290" spans="11:17">
      <c r="K16290" s="68"/>
      <c r="M16290" s="93"/>
      <c r="N16290" s="79"/>
      <c r="P16290" s="68"/>
      <c r="Q16290" s="79"/>
    </row>
    <row r="16291" spans="11:17">
      <c r="K16291" s="68"/>
      <c r="M16291" s="93"/>
      <c r="N16291" s="79"/>
      <c r="P16291" s="68"/>
      <c r="Q16291" s="79"/>
    </row>
    <row r="16292" spans="11:17">
      <c r="K16292" s="68"/>
      <c r="M16292" s="93"/>
      <c r="N16292" s="79"/>
      <c r="P16292" s="68"/>
      <c r="Q16292" s="79"/>
    </row>
    <row r="16293" spans="11:17">
      <c r="K16293" s="68"/>
      <c r="M16293" s="93"/>
      <c r="N16293" s="79"/>
      <c r="P16293" s="68"/>
      <c r="Q16293" s="79"/>
    </row>
    <row r="16294" spans="11:17">
      <c r="K16294" s="68"/>
      <c r="M16294" s="93"/>
      <c r="N16294" s="79"/>
      <c r="P16294" s="68"/>
      <c r="Q16294" s="79"/>
    </row>
    <row r="16295" spans="11:17">
      <c r="K16295" s="68"/>
      <c r="M16295" s="93"/>
      <c r="N16295" s="79"/>
      <c r="P16295" s="68"/>
      <c r="Q16295" s="79"/>
    </row>
    <row r="16296" spans="11:17">
      <c r="K16296" s="68"/>
      <c r="M16296" s="93"/>
      <c r="N16296" s="79"/>
      <c r="P16296" s="68"/>
      <c r="Q16296" s="79"/>
    </row>
    <row r="16297" spans="11:17">
      <c r="K16297" s="68"/>
      <c r="M16297" s="93"/>
      <c r="N16297" s="79"/>
      <c r="P16297" s="68"/>
      <c r="Q16297" s="79"/>
    </row>
    <row r="16298" spans="11:17">
      <c r="K16298" s="68"/>
      <c r="M16298" s="93"/>
      <c r="N16298" s="79"/>
      <c r="P16298" s="68"/>
      <c r="Q16298" s="79"/>
    </row>
    <row r="16299" spans="11:17">
      <c r="K16299" s="68"/>
      <c r="M16299" s="93"/>
      <c r="N16299" s="79"/>
      <c r="P16299" s="68"/>
      <c r="Q16299" s="79"/>
    </row>
    <row r="16300" spans="11:17">
      <c r="K16300" s="68"/>
      <c r="M16300" s="93"/>
      <c r="N16300" s="79"/>
      <c r="P16300" s="68"/>
      <c r="Q16300" s="79"/>
    </row>
    <row r="16301" spans="11:17">
      <c r="K16301" s="68"/>
      <c r="M16301" s="93"/>
      <c r="N16301" s="79"/>
      <c r="P16301" s="68"/>
      <c r="Q16301" s="79"/>
    </row>
    <row r="16302" spans="11:17">
      <c r="K16302" s="68"/>
      <c r="M16302" s="93"/>
      <c r="N16302" s="79"/>
      <c r="P16302" s="68"/>
      <c r="Q16302" s="79"/>
    </row>
    <row r="16303" spans="11:17">
      <c r="K16303" s="68"/>
      <c r="M16303" s="93"/>
      <c r="N16303" s="79"/>
      <c r="P16303" s="68"/>
      <c r="Q16303" s="79"/>
    </row>
    <row r="16304" spans="11:17">
      <c r="K16304" s="68"/>
      <c r="M16304" s="93"/>
      <c r="N16304" s="79"/>
      <c r="P16304" s="68"/>
      <c r="Q16304" s="79"/>
    </row>
    <row r="16305" spans="11:17">
      <c r="K16305" s="68"/>
      <c r="M16305" s="93"/>
      <c r="N16305" s="79"/>
      <c r="P16305" s="68"/>
      <c r="Q16305" s="79"/>
    </row>
    <row r="16306" spans="11:17">
      <c r="K16306" s="68"/>
      <c r="M16306" s="93"/>
      <c r="N16306" s="79"/>
      <c r="P16306" s="68"/>
      <c r="Q16306" s="79"/>
    </row>
    <row r="16307" spans="11:17">
      <c r="K16307" s="68"/>
      <c r="M16307" s="93"/>
      <c r="N16307" s="79"/>
      <c r="P16307" s="68"/>
      <c r="Q16307" s="79"/>
    </row>
    <row r="16308" spans="11:17">
      <c r="K16308" s="68"/>
      <c r="M16308" s="93"/>
      <c r="N16308" s="79"/>
      <c r="P16308" s="68"/>
      <c r="Q16308" s="79"/>
    </row>
    <row r="16309" spans="11:17">
      <c r="K16309" s="68"/>
      <c r="M16309" s="93"/>
      <c r="N16309" s="79"/>
      <c r="P16309" s="68"/>
      <c r="Q16309" s="79"/>
    </row>
    <row r="16310" spans="11:17">
      <c r="K16310" s="68"/>
      <c r="M16310" s="93"/>
      <c r="N16310" s="79"/>
      <c r="P16310" s="68"/>
      <c r="Q16310" s="79"/>
    </row>
    <row r="16311" spans="11:17">
      <c r="K16311" s="68"/>
      <c r="M16311" s="93"/>
      <c r="N16311" s="79"/>
      <c r="P16311" s="68"/>
      <c r="Q16311" s="79"/>
    </row>
    <row r="16312" spans="11:17">
      <c r="K16312" s="68"/>
      <c r="M16312" s="93"/>
      <c r="N16312" s="79"/>
      <c r="P16312" s="68"/>
      <c r="Q16312" s="79"/>
    </row>
    <row r="16313" spans="11:17">
      <c r="K16313" s="68"/>
      <c r="M16313" s="93"/>
      <c r="N16313" s="79"/>
      <c r="P16313" s="68"/>
      <c r="Q16313" s="79"/>
    </row>
    <row r="16314" spans="11:17">
      <c r="K16314" s="68"/>
      <c r="M16314" s="93"/>
      <c r="N16314" s="79"/>
      <c r="P16314" s="68"/>
      <c r="Q16314" s="79"/>
    </row>
    <row r="16315" spans="11:17">
      <c r="K16315" s="68"/>
      <c r="M16315" s="93"/>
      <c r="N16315" s="79"/>
      <c r="P16315" s="68"/>
      <c r="Q16315" s="79"/>
    </row>
    <row r="16316" spans="11:17">
      <c r="K16316" s="68"/>
      <c r="M16316" s="93"/>
      <c r="N16316" s="79"/>
      <c r="P16316" s="68"/>
      <c r="Q16316" s="79"/>
    </row>
    <row r="16317" spans="11:17">
      <c r="K16317" s="68"/>
      <c r="M16317" s="93"/>
      <c r="N16317" s="79"/>
      <c r="P16317" s="68"/>
      <c r="Q16317" s="79"/>
    </row>
    <row r="16318" spans="11:17">
      <c r="K16318" s="68"/>
      <c r="M16318" s="93"/>
      <c r="N16318" s="79"/>
      <c r="P16318" s="68"/>
      <c r="Q16318" s="79"/>
    </row>
    <row r="16319" spans="11:17">
      <c r="K16319" s="68"/>
      <c r="M16319" s="93"/>
      <c r="N16319" s="79"/>
      <c r="P16319" s="68"/>
      <c r="Q16319" s="79"/>
    </row>
    <row r="16320" spans="11:17">
      <c r="K16320" s="68"/>
      <c r="M16320" s="93"/>
      <c r="N16320" s="79"/>
      <c r="P16320" s="68"/>
      <c r="Q16320" s="79"/>
    </row>
    <row r="16321" spans="11:17">
      <c r="K16321" s="68"/>
      <c r="M16321" s="93"/>
      <c r="N16321" s="79"/>
      <c r="P16321" s="68"/>
      <c r="Q16321" s="79"/>
    </row>
    <row r="16322" spans="11:17">
      <c r="K16322" s="68"/>
      <c r="M16322" s="93"/>
      <c r="N16322" s="79"/>
      <c r="P16322" s="68"/>
      <c r="Q16322" s="79"/>
    </row>
    <row r="16323" spans="11:17">
      <c r="K16323" s="68"/>
      <c r="M16323" s="93"/>
      <c r="N16323" s="79"/>
      <c r="P16323" s="68"/>
      <c r="Q16323" s="79"/>
    </row>
    <row r="16324" spans="11:17">
      <c r="K16324" s="68"/>
      <c r="M16324" s="93"/>
      <c r="N16324" s="79"/>
      <c r="P16324" s="68"/>
      <c r="Q16324" s="79"/>
    </row>
    <row r="16325" spans="11:17">
      <c r="K16325" s="68"/>
      <c r="M16325" s="93"/>
      <c r="N16325" s="79"/>
      <c r="P16325" s="68"/>
      <c r="Q16325" s="79"/>
    </row>
    <row r="16326" spans="11:17">
      <c r="K16326" s="68"/>
      <c r="M16326" s="93"/>
      <c r="N16326" s="79"/>
      <c r="P16326" s="68"/>
      <c r="Q16326" s="79"/>
    </row>
    <row r="16327" spans="11:17">
      <c r="K16327" s="68"/>
      <c r="M16327" s="93"/>
      <c r="N16327" s="79"/>
      <c r="P16327" s="68"/>
      <c r="Q16327" s="79"/>
    </row>
    <row r="16328" spans="11:17">
      <c r="K16328" s="68"/>
      <c r="M16328" s="93"/>
      <c r="N16328" s="79"/>
      <c r="P16328" s="68"/>
      <c r="Q16328" s="79"/>
    </row>
    <row r="16329" spans="11:17">
      <c r="K16329" s="68"/>
      <c r="M16329" s="93"/>
      <c r="N16329" s="79"/>
      <c r="P16329" s="68"/>
      <c r="Q16329" s="79"/>
    </row>
    <row r="16330" spans="11:17">
      <c r="K16330" s="68"/>
      <c r="M16330" s="93"/>
      <c r="N16330" s="79"/>
      <c r="P16330" s="68"/>
      <c r="Q16330" s="79"/>
    </row>
    <row r="16331" spans="11:17">
      <c r="K16331" s="68"/>
      <c r="M16331" s="93"/>
      <c r="N16331" s="79"/>
      <c r="P16331" s="68"/>
      <c r="Q16331" s="79"/>
    </row>
    <row r="16332" spans="11:17">
      <c r="K16332" s="68"/>
      <c r="M16332" s="93"/>
      <c r="N16332" s="79"/>
      <c r="P16332" s="68"/>
      <c r="Q16332" s="79"/>
    </row>
    <row r="16333" spans="11:17">
      <c r="K16333" s="68"/>
      <c r="M16333" s="93"/>
      <c r="N16333" s="79"/>
      <c r="P16333" s="68"/>
      <c r="Q16333" s="79"/>
    </row>
    <row r="16334" spans="11:17">
      <c r="K16334" s="68"/>
      <c r="M16334" s="93"/>
      <c r="N16334" s="79"/>
      <c r="P16334" s="68"/>
      <c r="Q16334" s="79"/>
    </row>
    <row r="16335" spans="11:17">
      <c r="K16335" s="68"/>
      <c r="M16335" s="93"/>
      <c r="N16335" s="79"/>
      <c r="P16335" s="68"/>
      <c r="Q16335" s="79"/>
    </row>
    <row r="16336" spans="11:17">
      <c r="K16336" s="68"/>
      <c r="M16336" s="93"/>
      <c r="N16336" s="79"/>
      <c r="P16336" s="68"/>
      <c r="Q16336" s="79"/>
    </row>
    <row r="16337" spans="11:17">
      <c r="K16337" s="68"/>
      <c r="M16337" s="93"/>
      <c r="N16337" s="79"/>
      <c r="P16337" s="68"/>
      <c r="Q16337" s="79"/>
    </row>
    <row r="16338" spans="11:17">
      <c r="K16338" s="68"/>
      <c r="M16338" s="93"/>
      <c r="N16338" s="79"/>
      <c r="P16338" s="68"/>
      <c r="Q16338" s="79"/>
    </row>
    <row r="16339" spans="11:17">
      <c r="K16339" s="68"/>
      <c r="M16339" s="93"/>
      <c r="N16339" s="79"/>
      <c r="P16339" s="68"/>
      <c r="Q16339" s="79"/>
    </row>
    <row r="16340" spans="11:17">
      <c r="K16340" s="68"/>
      <c r="M16340" s="93"/>
      <c r="N16340" s="79"/>
      <c r="P16340" s="68"/>
      <c r="Q16340" s="79"/>
    </row>
    <row r="16341" spans="11:17">
      <c r="K16341" s="68"/>
      <c r="M16341" s="93"/>
      <c r="N16341" s="79"/>
      <c r="P16341" s="68"/>
      <c r="Q16341" s="79"/>
    </row>
    <row r="16342" spans="11:17">
      <c r="K16342" s="68"/>
      <c r="M16342" s="93"/>
      <c r="N16342" s="79"/>
      <c r="P16342" s="68"/>
      <c r="Q16342" s="79"/>
    </row>
    <row r="16343" spans="11:17">
      <c r="K16343" s="68"/>
      <c r="M16343" s="93"/>
      <c r="N16343" s="79"/>
      <c r="P16343" s="68"/>
      <c r="Q16343" s="79"/>
    </row>
    <row r="16344" spans="11:17">
      <c r="K16344" s="68"/>
      <c r="M16344" s="93"/>
      <c r="N16344" s="79"/>
      <c r="P16344" s="68"/>
      <c r="Q16344" s="79"/>
    </row>
    <row r="16345" spans="11:17">
      <c r="K16345" s="68"/>
      <c r="M16345" s="93"/>
      <c r="N16345" s="79"/>
      <c r="P16345" s="68"/>
      <c r="Q16345" s="79"/>
    </row>
    <row r="16346" spans="11:17">
      <c r="K16346" s="68"/>
      <c r="M16346" s="93"/>
      <c r="N16346" s="79"/>
      <c r="P16346" s="68"/>
      <c r="Q16346" s="79"/>
    </row>
    <row r="16347" spans="11:17">
      <c r="K16347" s="68"/>
      <c r="M16347" s="93"/>
      <c r="N16347" s="79"/>
      <c r="P16347" s="68"/>
      <c r="Q16347" s="79"/>
    </row>
    <row r="16348" spans="11:17">
      <c r="K16348" s="68"/>
      <c r="M16348" s="93"/>
      <c r="N16348" s="79"/>
      <c r="P16348" s="68"/>
      <c r="Q16348" s="79"/>
    </row>
    <row r="16349" spans="11:17">
      <c r="K16349" s="68"/>
      <c r="M16349" s="93"/>
      <c r="N16349" s="79"/>
      <c r="P16349" s="68"/>
      <c r="Q16349" s="79"/>
    </row>
    <row r="16350" spans="11:17">
      <c r="K16350" s="68"/>
      <c r="M16350" s="93"/>
      <c r="N16350" s="79"/>
      <c r="P16350" s="68"/>
      <c r="Q16350" s="79"/>
    </row>
    <row r="16351" spans="11:17">
      <c r="K16351" s="68"/>
      <c r="M16351" s="93"/>
      <c r="N16351" s="79"/>
      <c r="P16351" s="68"/>
      <c r="Q16351" s="79"/>
    </row>
    <row r="16352" spans="11:17">
      <c r="K16352" s="68"/>
      <c r="M16352" s="93"/>
      <c r="N16352" s="79"/>
      <c r="P16352" s="68"/>
      <c r="Q16352" s="79"/>
    </row>
    <row r="16353" spans="11:17">
      <c r="K16353" s="68"/>
      <c r="M16353" s="93"/>
      <c r="N16353" s="79"/>
      <c r="P16353" s="68"/>
      <c r="Q16353" s="79"/>
    </row>
    <row r="16354" spans="11:17">
      <c r="K16354" s="68"/>
      <c r="M16354" s="93"/>
      <c r="N16354" s="79"/>
      <c r="P16354" s="68"/>
      <c r="Q16354" s="79"/>
    </row>
    <row r="16355" spans="11:17">
      <c r="K16355" s="68"/>
      <c r="M16355" s="93"/>
      <c r="N16355" s="79"/>
      <c r="P16355" s="68"/>
      <c r="Q16355" s="79"/>
    </row>
    <row r="16356" spans="11:17">
      <c r="K16356" s="68"/>
      <c r="M16356" s="93"/>
      <c r="N16356" s="79"/>
      <c r="P16356" s="68"/>
      <c r="Q16356" s="79"/>
    </row>
    <row r="16357" spans="11:17">
      <c r="K16357" s="68"/>
      <c r="M16357" s="93"/>
      <c r="N16357" s="79"/>
      <c r="P16357" s="68"/>
      <c r="Q16357" s="79"/>
    </row>
    <row r="16358" spans="11:17">
      <c r="K16358" s="68"/>
      <c r="M16358" s="93"/>
      <c r="N16358" s="79"/>
      <c r="P16358" s="68"/>
      <c r="Q16358" s="79"/>
    </row>
    <row r="16359" spans="11:17">
      <c r="K16359" s="68"/>
      <c r="M16359" s="93"/>
      <c r="N16359" s="79"/>
      <c r="P16359" s="68"/>
      <c r="Q16359" s="79"/>
    </row>
    <row r="16360" spans="11:17">
      <c r="K16360" s="68"/>
      <c r="M16360" s="93"/>
      <c r="N16360" s="79"/>
      <c r="P16360" s="68"/>
      <c r="Q16360" s="79"/>
    </row>
    <row r="16361" spans="11:17">
      <c r="K16361" s="68"/>
      <c r="M16361" s="93"/>
      <c r="N16361" s="79"/>
      <c r="P16361" s="68"/>
      <c r="Q16361" s="79"/>
    </row>
    <row r="16362" spans="11:17">
      <c r="K16362" s="68"/>
      <c r="M16362" s="93"/>
      <c r="N16362" s="79"/>
      <c r="P16362" s="68"/>
      <c r="Q16362" s="79"/>
    </row>
    <row r="16363" spans="11:17">
      <c r="K16363" s="68"/>
      <c r="M16363" s="93"/>
      <c r="N16363" s="79"/>
      <c r="P16363" s="68"/>
      <c r="Q16363" s="79"/>
    </row>
    <row r="16364" spans="11:17">
      <c r="K16364" s="68"/>
      <c r="M16364" s="93"/>
      <c r="N16364" s="79"/>
      <c r="P16364" s="68"/>
      <c r="Q16364" s="79"/>
    </row>
    <row r="16365" spans="11:17">
      <c r="K16365" s="68"/>
      <c r="M16365" s="93"/>
      <c r="N16365" s="79"/>
      <c r="P16365" s="68"/>
      <c r="Q16365" s="79"/>
    </row>
    <row r="16366" spans="11:17">
      <c r="K16366" s="68"/>
      <c r="M16366" s="93"/>
      <c r="N16366" s="79"/>
      <c r="P16366" s="68"/>
      <c r="Q16366" s="79"/>
    </row>
    <row r="16367" spans="11:17">
      <c r="K16367" s="68"/>
      <c r="M16367" s="93"/>
      <c r="N16367" s="79"/>
      <c r="P16367" s="68"/>
      <c r="Q16367" s="79"/>
    </row>
    <row r="16368" spans="11:17">
      <c r="K16368" s="68"/>
      <c r="M16368" s="93"/>
      <c r="N16368" s="79"/>
      <c r="P16368" s="68"/>
      <c r="Q16368" s="79"/>
    </row>
    <row r="16369" spans="11:17">
      <c r="K16369" s="68"/>
      <c r="M16369" s="93"/>
      <c r="N16369" s="79"/>
      <c r="P16369" s="68"/>
      <c r="Q16369" s="79"/>
    </row>
    <row r="16370" spans="11:17">
      <c r="K16370" s="68"/>
      <c r="M16370" s="93"/>
      <c r="N16370" s="79"/>
      <c r="P16370" s="68"/>
      <c r="Q16370" s="79"/>
    </row>
    <row r="16371" spans="11:17">
      <c r="K16371" s="68"/>
      <c r="M16371" s="93"/>
      <c r="N16371" s="79"/>
      <c r="P16371" s="68"/>
      <c r="Q16371" s="79"/>
    </row>
    <row r="16372" spans="11:17">
      <c r="K16372" s="68"/>
      <c r="M16372" s="93"/>
      <c r="N16372" s="79"/>
      <c r="P16372" s="68"/>
      <c r="Q16372" s="79"/>
    </row>
    <row r="16373" spans="11:17">
      <c r="K16373" s="68"/>
      <c r="M16373" s="93"/>
      <c r="N16373" s="79"/>
      <c r="P16373" s="68"/>
      <c r="Q16373" s="79"/>
    </row>
    <row r="16374" spans="11:17">
      <c r="K16374" s="68"/>
      <c r="M16374" s="93"/>
      <c r="N16374" s="79"/>
      <c r="P16374" s="68"/>
      <c r="Q16374" s="79"/>
    </row>
    <row r="16375" spans="11:17">
      <c r="K16375" s="68"/>
      <c r="M16375" s="93"/>
      <c r="N16375" s="79"/>
      <c r="P16375" s="68"/>
      <c r="Q16375" s="79"/>
    </row>
    <row r="16376" spans="11:17">
      <c r="K16376" s="68"/>
      <c r="M16376" s="93"/>
      <c r="N16376" s="79"/>
      <c r="P16376" s="68"/>
      <c r="Q16376" s="79"/>
    </row>
    <row r="16377" spans="11:17">
      <c r="K16377" s="68"/>
      <c r="M16377" s="93"/>
      <c r="N16377" s="79"/>
      <c r="P16377" s="68"/>
      <c r="Q16377" s="79"/>
    </row>
    <row r="16378" spans="11:17">
      <c r="K16378" s="68"/>
      <c r="M16378" s="93"/>
      <c r="N16378" s="79"/>
      <c r="P16378" s="68"/>
      <c r="Q16378" s="79"/>
    </row>
    <row r="16379" spans="11:17">
      <c r="K16379" s="68"/>
      <c r="M16379" s="93"/>
      <c r="N16379" s="79"/>
      <c r="P16379" s="68"/>
      <c r="Q16379" s="79"/>
    </row>
    <row r="16380" spans="11:17">
      <c r="K16380" s="68"/>
      <c r="M16380" s="93"/>
      <c r="N16380" s="79"/>
      <c r="P16380" s="68"/>
      <c r="Q16380" s="79"/>
    </row>
    <row r="16381" spans="11:17">
      <c r="K16381" s="68"/>
      <c r="M16381" s="93"/>
      <c r="N16381" s="79"/>
      <c r="P16381" s="68"/>
      <c r="Q16381" s="79"/>
    </row>
    <row r="16382" spans="11:17">
      <c r="K16382" s="68"/>
      <c r="M16382" s="93"/>
      <c r="N16382" s="79"/>
      <c r="P16382" s="68"/>
      <c r="Q16382" s="79"/>
    </row>
    <row r="16383" spans="11:17">
      <c r="K16383" s="68"/>
      <c r="M16383" s="93"/>
      <c r="N16383" s="79"/>
      <c r="P16383" s="68"/>
      <c r="Q16383" s="79"/>
    </row>
    <row r="16384" spans="11:17">
      <c r="K16384" s="68"/>
      <c r="M16384" s="93"/>
      <c r="N16384" s="79"/>
      <c r="P16384" s="68"/>
      <c r="Q16384" s="79"/>
    </row>
    <row r="16385" spans="11:17">
      <c r="K16385" s="68"/>
      <c r="M16385" s="93"/>
      <c r="N16385" s="79"/>
      <c r="P16385" s="68"/>
      <c r="Q16385" s="79"/>
    </row>
    <row r="16386" spans="11:17">
      <c r="K16386" s="68"/>
      <c r="M16386" s="93"/>
      <c r="N16386" s="79"/>
      <c r="P16386" s="68"/>
      <c r="Q16386" s="79"/>
    </row>
    <row r="16387" spans="11:17">
      <c r="K16387" s="68"/>
      <c r="M16387" s="93"/>
      <c r="N16387" s="79"/>
      <c r="P16387" s="68"/>
      <c r="Q16387" s="79"/>
    </row>
    <row r="16388" spans="11:17">
      <c r="K16388" s="68"/>
      <c r="M16388" s="93"/>
      <c r="N16388" s="79"/>
      <c r="P16388" s="68"/>
      <c r="Q16388" s="79"/>
    </row>
    <row r="16389" spans="11:17">
      <c r="K16389" s="68"/>
      <c r="M16389" s="93"/>
      <c r="N16389" s="79"/>
      <c r="P16389" s="68"/>
      <c r="Q16389" s="79"/>
    </row>
    <row r="16390" spans="11:17">
      <c r="K16390" s="68"/>
      <c r="M16390" s="93"/>
      <c r="N16390" s="79"/>
      <c r="P16390" s="68"/>
      <c r="Q16390" s="79"/>
    </row>
    <row r="16391" spans="11:17">
      <c r="K16391" s="68"/>
      <c r="M16391" s="93"/>
      <c r="N16391" s="79"/>
      <c r="P16391" s="68"/>
      <c r="Q16391" s="79"/>
    </row>
    <row r="16392" spans="11:17">
      <c r="K16392" s="68"/>
      <c r="M16392" s="93"/>
      <c r="N16392" s="79"/>
      <c r="P16392" s="68"/>
      <c r="Q16392" s="79"/>
    </row>
    <row r="16393" spans="11:17">
      <c r="K16393" s="68"/>
      <c r="M16393" s="93"/>
      <c r="N16393" s="79"/>
      <c r="P16393" s="68"/>
      <c r="Q16393" s="79"/>
    </row>
    <row r="16394" spans="11:17">
      <c r="K16394" s="68"/>
      <c r="M16394" s="93"/>
      <c r="N16394" s="79"/>
      <c r="P16394" s="68"/>
      <c r="Q16394" s="79"/>
    </row>
    <row r="16395" spans="11:17">
      <c r="K16395" s="68"/>
      <c r="M16395" s="93"/>
      <c r="N16395" s="79"/>
      <c r="P16395" s="68"/>
      <c r="Q16395" s="79"/>
    </row>
    <row r="16396" spans="11:17">
      <c r="K16396" s="68"/>
      <c r="M16396" s="93"/>
      <c r="N16396" s="79"/>
      <c r="P16396" s="68"/>
      <c r="Q16396" s="79"/>
    </row>
    <row r="16397" spans="11:17">
      <c r="K16397" s="68"/>
      <c r="M16397" s="93"/>
      <c r="N16397" s="79"/>
      <c r="P16397" s="68"/>
      <c r="Q16397" s="79"/>
    </row>
    <row r="16398" spans="11:17">
      <c r="K16398" s="68"/>
      <c r="M16398" s="93"/>
      <c r="N16398" s="79"/>
      <c r="P16398" s="68"/>
      <c r="Q16398" s="79"/>
    </row>
    <row r="16399" spans="11:17">
      <c r="K16399" s="68"/>
      <c r="M16399" s="93"/>
      <c r="N16399" s="79"/>
      <c r="P16399" s="68"/>
      <c r="Q16399" s="79"/>
    </row>
    <row r="16400" spans="11:17">
      <c r="K16400" s="68"/>
      <c r="M16400" s="93"/>
      <c r="N16400" s="79"/>
      <c r="P16400" s="68"/>
      <c r="Q16400" s="79"/>
    </row>
    <row r="16401" spans="11:17">
      <c r="K16401" s="68"/>
      <c r="M16401" s="93"/>
      <c r="N16401" s="79"/>
      <c r="P16401" s="68"/>
      <c r="Q16401" s="79"/>
    </row>
    <row r="16402" spans="11:17">
      <c r="K16402" s="68"/>
      <c r="M16402" s="93"/>
      <c r="N16402" s="79"/>
      <c r="P16402" s="68"/>
      <c r="Q16402" s="79"/>
    </row>
    <row r="16403" spans="11:17">
      <c r="K16403" s="68"/>
      <c r="M16403" s="93"/>
      <c r="N16403" s="79"/>
      <c r="P16403" s="68"/>
      <c r="Q16403" s="79"/>
    </row>
    <row r="16404" spans="11:17">
      <c r="K16404" s="68"/>
      <c r="M16404" s="93"/>
      <c r="N16404" s="79"/>
      <c r="P16404" s="68"/>
      <c r="Q16404" s="79"/>
    </row>
    <row r="16405" spans="11:17">
      <c r="K16405" s="68"/>
      <c r="M16405" s="93"/>
      <c r="N16405" s="79"/>
      <c r="P16405" s="68"/>
      <c r="Q16405" s="79"/>
    </row>
    <row r="16406" spans="11:17">
      <c r="K16406" s="68"/>
      <c r="M16406" s="93"/>
      <c r="N16406" s="79"/>
      <c r="P16406" s="68"/>
      <c r="Q16406" s="79"/>
    </row>
    <row r="16407" spans="11:17">
      <c r="K16407" s="68"/>
      <c r="M16407" s="93"/>
      <c r="N16407" s="79"/>
      <c r="P16407" s="68"/>
      <c r="Q16407" s="79"/>
    </row>
    <row r="16408" spans="11:17">
      <c r="K16408" s="68"/>
      <c r="M16408" s="93"/>
      <c r="N16408" s="79"/>
      <c r="P16408" s="68"/>
      <c r="Q16408" s="79"/>
    </row>
    <row r="16409" spans="11:17">
      <c r="K16409" s="68"/>
      <c r="M16409" s="93"/>
      <c r="N16409" s="79"/>
      <c r="P16409" s="68"/>
      <c r="Q16409" s="79"/>
    </row>
    <row r="16410" spans="11:17">
      <c r="K16410" s="68"/>
      <c r="M16410" s="93"/>
      <c r="N16410" s="79"/>
      <c r="P16410" s="68"/>
      <c r="Q16410" s="79"/>
    </row>
    <row r="16411" spans="11:17">
      <c r="K16411" s="68"/>
      <c r="M16411" s="93"/>
      <c r="N16411" s="79"/>
      <c r="P16411" s="68"/>
      <c r="Q16411" s="79"/>
    </row>
    <row r="16412" spans="11:17">
      <c r="K16412" s="68"/>
      <c r="M16412" s="93"/>
      <c r="N16412" s="79"/>
      <c r="P16412" s="68"/>
      <c r="Q16412" s="79"/>
    </row>
    <row r="16413" spans="11:17">
      <c r="K16413" s="68"/>
      <c r="M16413" s="93"/>
      <c r="N16413" s="79"/>
      <c r="P16413" s="68"/>
      <c r="Q16413" s="79"/>
    </row>
    <row r="16414" spans="11:17">
      <c r="K16414" s="68"/>
      <c r="M16414" s="93"/>
      <c r="N16414" s="79"/>
      <c r="P16414" s="68"/>
      <c r="Q16414" s="79"/>
    </row>
    <row r="16415" spans="11:17">
      <c r="K16415" s="68"/>
      <c r="M16415" s="93"/>
      <c r="N16415" s="79"/>
      <c r="P16415" s="68"/>
      <c r="Q16415" s="79"/>
    </row>
    <row r="16416" spans="11:17">
      <c r="K16416" s="68"/>
      <c r="M16416" s="93"/>
      <c r="N16416" s="79"/>
      <c r="P16416" s="68"/>
      <c r="Q16416" s="79"/>
    </row>
    <row r="16417" spans="11:17">
      <c r="K16417" s="68"/>
      <c r="M16417" s="93"/>
      <c r="N16417" s="79"/>
      <c r="P16417" s="68"/>
      <c r="Q16417" s="79"/>
    </row>
    <row r="16418" spans="11:17">
      <c r="K16418" s="68"/>
      <c r="M16418" s="93"/>
      <c r="N16418" s="79"/>
      <c r="P16418" s="68"/>
      <c r="Q16418" s="79"/>
    </row>
    <row r="16419" spans="11:17">
      <c r="K16419" s="68"/>
      <c r="M16419" s="93"/>
      <c r="N16419" s="79"/>
      <c r="P16419" s="68"/>
      <c r="Q16419" s="79"/>
    </row>
    <row r="16420" spans="11:17">
      <c r="K16420" s="68"/>
      <c r="M16420" s="93"/>
      <c r="N16420" s="79"/>
      <c r="P16420" s="68"/>
      <c r="Q16420" s="79"/>
    </row>
    <row r="16421" spans="11:17">
      <c r="K16421" s="68"/>
      <c r="M16421" s="93"/>
      <c r="N16421" s="79"/>
      <c r="P16421" s="68"/>
      <c r="Q16421" s="79"/>
    </row>
    <row r="16422" spans="11:17">
      <c r="K16422" s="68"/>
      <c r="M16422" s="93"/>
      <c r="N16422" s="79"/>
      <c r="P16422" s="68"/>
      <c r="Q16422" s="79"/>
    </row>
    <row r="16423" spans="11:17">
      <c r="K16423" s="68"/>
      <c r="M16423" s="93"/>
      <c r="N16423" s="79"/>
      <c r="P16423" s="68"/>
      <c r="Q16423" s="79"/>
    </row>
    <row r="16424" spans="11:17">
      <c r="K16424" s="68"/>
      <c r="M16424" s="93"/>
      <c r="N16424" s="79"/>
      <c r="P16424" s="68"/>
      <c r="Q16424" s="79"/>
    </row>
    <row r="16425" spans="11:17">
      <c r="K16425" s="68"/>
      <c r="M16425" s="93"/>
      <c r="N16425" s="79"/>
      <c r="P16425" s="68"/>
      <c r="Q16425" s="79"/>
    </row>
    <row r="16426" spans="11:17">
      <c r="K16426" s="68"/>
      <c r="M16426" s="93"/>
      <c r="N16426" s="79"/>
      <c r="P16426" s="68"/>
      <c r="Q16426" s="79"/>
    </row>
    <row r="16427" spans="11:17">
      <c r="K16427" s="68"/>
      <c r="M16427" s="93"/>
      <c r="N16427" s="79"/>
      <c r="P16427" s="68"/>
      <c r="Q16427" s="79"/>
    </row>
    <row r="16428" spans="11:17">
      <c r="K16428" s="68"/>
      <c r="M16428" s="93"/>
      <c r="N16428" s="79"/>
      <c r="P16428" s="68"/>
      <c r="Q16428" s="79"/>
    </row>
    <row r="16429" spans="11:17">
      <c r="K16429" s="68"/>
      <c r="M16429" s="93"/>
      <c r="N16429" s="79"/>
      <c r="P16429" s="68"/>
      <c r="Q16429" s="79"/>
    </row>
    <row r="16430" spans="11:17">
      <c r="K16430" s="68"/>
      <c r="M16430" s="93"/>
      <c r="N16430" s="79"/>
      <c r="P16430" s="68"/>
      <c r="Q16430" s="79"/>
    </row>
    <row r="16431" spans="11:17">
      <c r="K16431" s="68"/>
      <c r="M16431" s="93"/>
      <c r="N16431" s="79"/>
      <c r="P16431" s="68"/>
      <c r="Q16431" s="79"/>
    </row>
    <row r="16432" spans="11:17">
      <c r="K16432" s="68"/>
      <c r="M16432" s="93"/>
      <c r="N16432" s="79"/>
      <c r="P16432" s="68"/>
      <c r="Q16432" s="79"/>
    </row>
    <row r="16433" spans="11:17">
      <c r="K16433" s="68"/>
      <c r="M16433" s="93"/>
      <c r="N16433" s="79"/>
      <c r="P16433" s="68"/>
      <c r="Q16433" s="79"/>
    </row>
    <row r="16434" spans="11:17">
      <c r="K16434" s="68"/>
      <c r="M16434" s="93"/>
      <c r="N16434" s="79"/>
      <c r="P16434" s="68"/>
      <c r="Q16434" s="79"/>
    </row>
    <row r="16435" spans="11:17">
      <c r="K16435" s="68"/>
      <c r="M16435" s="93"/>
      <c r="N16435" s="79"/>
      <c r="P16435" s="68"/>
      <c r="Q16435" s="79"/>
    </row>
    <row r="16436" spans="11:17">
      <c r="K16436" s="68"/>
      <c r="M16436" s="93"/>
      <c r="N16436" s="79"/>
      <c r="P16436" s="68"/>
      <c r="Q16436" s="79"/>
    </row>
    <row r="16437" spans="11:17">
      <c r="K16437" s="68"/>
      <c r="M16437" s="93"/>
      <c r="N16437" s="79"/>
      <c r="P16437" s="68"/>
      <c r="Q16437" s="79"/>
    </row>
    <row r="16438" spans="11:17">
      <c r="K16438" s="68"/>
      <c r="M16438" s="93"/>
      <c r="N16438" s="79"/>
      <c r="P16438" s="68"/>
      <c r="Q16438" s="79"/>
    </row>
    <row r="16439" spans="11:17">
      <c r="K16439" s="68"/>
      <c r="M16439" s="93"/>
      <c r="N16439" s="79"/>
      <c r="P16439" s="68"/>
      <c r="Q16439" s="79"/>
    </row>
    <row r="16440" spans="11:17">
      <c r="K16440" s="68"/>
      <c r="M16440" s="93"/>
      <c r="N16440" s="79"/>
      <c r="P16440" s="68"/>
      <c r="Q16440" s="79"/>
    </row>
    <row r="16441" spans="11:17">
      <c r="K16441" s="68"/>
      <c r="M16441" s="93"/>
      <c r="N16441" s="79"/>
      <c r="P16441" s="68"/>
      <c r="Q16441" s="79"/>
    </row>
    <row r="16442" spans="11:17">
      <c r="K16442" s="68"/>
      <c r="M16442" s="93"/>
      <c r="N16442" s="79"/>
      <c r="P16442" s="68"/>
      <c r="Q16442" s="79"/>
    </row>
    <row r="16443" spans="11:17">
      <c r="K16443" s="68"/>
      <c r="M16443" s="93"/>
      <c r="N16443" s="79"/>
      <c r="P16443" s="68"/>
      <c r="Q16443" s="79"/>
    </row>
    <row r="16444" spans="11:17">
      <c r="K16444" s="68"/>
      <c r="M16444" s="93"/>
      <c r="N16444" s="79"/>
      <c r="P16444" s="68"/>
      <c r="Q16444" s="79"/>
    </row>
    <row r="16445" spans="11:17">
      <c r="K16445" s="68"/>
      <c r="M16445" s="93"/>
      <c r="N16445" s="79"/>
      <c r="P16445" s="68"/>
      <c r="Q16445" s="79"/>
    </row>
    <row r="16446" spans="11:17">
      <c r="K16446" s="68"/>
      <c r="M16446" s="93"/>
      <c r="N16446" s="79"/>
      <c r="P16446" s="68"/>
      <c r="Q16446" s="79"/>
    </row>
    <row r="16447" spans="11:17">
      <c r="K16447" s="68"/>
      <c r="M16447" s="93"/>
      <c r="N16447" s="79"/>
      <c r="P16447" s="68"/>
      <c r="Q16447" s="79"/>
    </row>
    <row r="16448" spans="11:17">
      <c r="K16448" s="68"/>
      <c r="M16448" s="93"/>
      <c r="N16448" s="79"/>
      <c r="P16448" s="68"/>
      <c r="Q16448" s="79"/>
    </row>
    <row r="16449" spans="11:17">
      <c r="K16449" s="68"/>
      <c r="M16449" s="93"/>
      <c r="N16449" s="79"/>
      <c r="P16449" s="68"/>
      <c r="Q16449" s="79"/>
    </row>
    <row r="16450" spans="11:17">
      <c r="K16450" s="68"/>
      <c r="M16450" s="93"/>
      <c r="N16450" s="79"/>
      <c r="P16450" s="68"/>
      <c r="Q16450" s="79"/>
    </row>
    <row r="16451" spans="11:17">
      <c r="K16451" s="68"/>
      <c r="M16451" s="93"/>
      <c r="N16451" s="79"/>
      <c r="P16451" s="68"/>
      <c r="Q16451" s="79"/>
    </row>
    <row r="16452" spans="11:17">
      <c r="K16452" s="68"/>
      <c r="M16452" s="93"/>
      <c r="N16452" s="79"/>
      <c r="P16452" s="68"/>
      <c r="Q16452" s="79"/>
    </row>
    <row r="16453" spans="11:17">
      <c r="K16453" s="68"/>
      <c r="M16453" s="93"/>
      <c r="N16453" s="79"/>
      <c r="P16453" s="68"/>
      <c r="Q16453" s="79"/>
    </row>
    <row r="16454" spans="11:17">
      <c r="K16454" s="68"/>
      <c r="M16454" s="93"/>
      <c r="N16454" s="79"/>
      <c r="P16454" s="68"/>
      <c r="Q16454" s="79"/>
    </row>
    <row r="16455" spans="11:17">
      <c r="K16455" s="68"/>
      <c r="M16455" s="93"/>
      <c r="N16455" s="79"/>
      <c r="P16455" s="68"/>
      <c r="Q16455" s="79"/>
    </row>
    <row r="16456" spans="11:17">
      <c r="K16456" s="68"/>
      <c r="M16456" s="93"/>
      <c r="N16456" s="79"/>
      <c r="P16456" s="68"/>
      <c r="Q16456" s="79"/>
    </row>
    <row r="16457" spans="11:17">
      <c r="K16457" s="68"/>
      <c r="M16457" s="93"/>
      <c r="N16457" s="79"/>
      <c r="P16457" s="68"/>
      <c r="Q16457" s="79"/>
    </row>
    <row r="16458" spans="11:17">
      <c r="K16458" s="68"/>
      <c r="M16458" s="93"/>
      <c r="N16458" s="79"/>
      <c r="P16458" s="68"/>
      <c r="Q16458" s="79"/>
    </row>
    <row r="16459" spans="11:17">
      <c r="K16459" s="68"/>
      <c r="M16459" s="93"/>
      <c r="N16459" s="79"/>
      <c r="P16459" s="68"/>
      <c r="Q16459" s="79"/>
    </row>
    <row r="16460" spans="11:17">
      <c r="K16460" s="68"/>
      <c r="M16460" s="93"/>
      <c r="N16460" s="79"/>
      <c r="P16460" s="68"/>
      <c r="Q16460" s="79"/>
    </row>
    <row r="16461" spans="11:17">
      <c r="K16461" s="68"/>
      <c r="M16461" s="93"/>
      <c r="N16461" s="79"/>
      <c r="P16461" s="68"/>
      <c r="Q16461" s="79"/>
    </row>
    <row r="16462" spans="11:17">
      <c r="K16462" s="68"/>
      <c r="M16462" s="93"/>
      <c r="N16462" s="79"/>
      <c r="P16462" s="68"/>
      <c r="Q16462" s="79"/>
    </row>
    <row r="16463" spans="11:17">
      <c r="K16463" s="68"/>
      <c r="M16463" s="93"/>
      <c r="N16463" s="79"/>
      <c r="P16463" s="68"/>
      <c r="Q16463" s="79"/>
    </row>
    <row r="16464" spans="11:17">
      <c r="K16464" s="68"/>
      <c r="M16464" s="93"/>
      <c r="N16464" s="79"/>
      <c r="P16464" s="68"/>
      <c r="Q16464" s="79"/>
    </row>
    <row r="16465" spans="11:17">
      <c r="K16465" s="68"/>
      <c r="M16465" s="93"/>
      <c r="N16465" s="79"/>
      <c r="P16465" s="68"/>
      <c r="Q16465" s="79"/>
    </row>
    <row r="16466" spans="11:17">
      <c r="K16466" s="68"/>
      <c r="M16466" s="93"/>
      <c r="N16466" s="79"/>
      <c r="P16466" s="68"/>
      <c r="Q16466" s="79"/>
    </row>
    <row r="16467" spans="11:17">
      <c r="K16467" s="68"/>
      <c r="M16467" s="93"/>
      <c r="N16467" s="79"/>
      <c r="P16467" s="68"/>
      <c r="Q16467" s="79"/>
    </row>
    <row r="16468" spans="11:17">
      <c r="K16468" s="68"/>
      <c r="M16468" s="93"/>
      <c r="N16468" s="79"/>
      <c r="P16468" s="68"/>
      <c r="Q16468" s="79"/>
    </row>
    <row r="16469" spans="11:17">
      <c r="K16469" s="68"/>
      <c r="M16469" s="93"/>
      <c r="N16469" s="79"/>
      <c r="P16469" s="68"/>
      <c r="Q16469" s="79"/>
    </row>
    <row r="16470" spans="11:17">
      <c r="K16470" s="68"/>
      <c r="M16470" s="93"/>
      <c r="N16470" s="79"/>
      <c r="P16470" s="68"/>
      <c r="Q16470" s="79"/>
    </row>
    <row r="16471" spans="11:17">
      <c r="K16471" s="68"/>
      <c r="M16471" s="93"/>
      <c r="N16471" s="79"/>
      <c r="P16471" s="68"/>
      <c r="Q16471" s="79"/>
    </row>
    <row r="16472" spans="11:17">
      <c r="K16472" s="68"/>
      <c r="M16472" s="93"/>
      <c r="N16472" s="79"/>
      <c r="P16472" s="68"/>
      <c r="Q16472" s="79"/>
    </row>
    <row r="16473" spans="11:17">
      <c r="K16473" s="68"/>
      <c r="M16473" s="93"/>
      <c r="N16473" s="79"/>
      <c r="P16473" s="68"/>
      <c r="Q16473" s="79"/>
    </row>
    <row r="16474" spans="11:17">
      <c r="K16474" s="68"/>
      <c r="M16474" s="93"/>
      <c r="N16474" s="79"/>
      <c r="P16474" s="68"/>
      <c r="Q16474" s="79"/>
    </row>
    <row r="16475" spans="11:17">
      <c r="K16475" s="68"/>
      <c r="M16475" s="93"/>
      <c r="N16475" s="79"/>
      <c r="P16475" s="68"/>
      <c r="Q16475" s="79"/>
    </row>
    <row r="16476" spans="11:17">
      <c r="K16476" s="68"/>
      <c r="M16476" s="93"/>
      <c r="N16476" s="79"/>
      <c r="P16476" s="68"/>
      <c r="Q16476" s="79"/>
    </row>
    <row r="16477" spans="11:17">
      <c r="K16477" s="68"/>
      <c r="M16477" s="93"/>
      <c r="N16477" s="79"/>
      <c r="P16477" s="68"/>
      <c r="Q16477" s="79"/>
    </row>
    <row r="16478" spans="11:17">
      <c r="K16478" s="68"/>
      <c r="M16478" s="93"/>
      <c r="N16478" s="79"/>
      <c r="P16478" s="68"/>
      <c r="Q16478" s="79"/>
    </row>
    <row r="16479" spans="11:17">
      <c r="K16479" s="68"/>
      <c r="M16479" s="93"/>
      <c r="N16479" s="79"/>
      <c r="P16479" s="68"/>
      <c r="Q16479" s="79"/>
    </row>
    <row r="16480" spans="11:17">
      <c r="K16480" s="68"/>
      <c r="M16480" s="93"/>
      <c r="N16480" s="79"/>
      <c r="P16480" s="68"/>
      <c r="Q16480" s="79"/>
    </row>
    <row r="16481" spans="11:17">
      <c r="K16481" s="68"/>
      <c r="M16481" s="93"/>
      <c r="N16481" s="79"/>
      <c r="P16481" s="68"/>
      <c r="Q16481" s="79"/>
    </row>
    <row r="16482" spans="11:17">
      <c r="K16482" s="68"/>
      <c r="M16482" s="93"/>
      <c r="N16482" s="79"/>
      <c r="P16482" s="68"/>
      <c r="Q16482" s="79"/>
    </row>
    <row r="16483" spans="11:17">
      <c r="K16483" s="68"/>
      <c r="M16483" s="93"/>
      <c r="N16483" s="79"/>
      <c r="P16483" s="68"/>
      <c r="Q16483" s="79"/>
    </row>
    <row r="16484" spans="11:17">
      <c r="K16484" s="68"/>
      <c r="M16484" s="93"/>
      <c r="N16484" s="79"/>
      <c r="P16484" s="68"/>
      <c r="Q16484" s="79"/>
    </row>
    <row r="16485" spans="11:17">
      <c r="K16485" s="68"/>
      <c r="M16485" s="93"/>
      <c r="N16485" s="79"/>
      <c r="P16485" s="68"/>
      <c r="Q16485" s="79"/>
    </row>
    <row r="16486" spans="11:17">
      <c r="K16486" s="68"/>
      <c r="M16486" s="93"/>
      <c r="N16486" s="79"/>
      <c r="P16486" s="68"/>
      <c r="Q16486" s="79"/>
    </row>
    <row r="16487" spans="11:17">
      <c r="K16487" s="68"/>
      <c r="M16487" s="93"/>
      <c r="N16487" s="79"/>
      <c r="P16487" s="68"/>
      <c r="Q16487" s="79"/>
    </row>
    <row r="16488" spans="11:17">
      <c r="K16488" s="68"/>
      <c r="M16488" s="93"/>
      <c r="N16488" s="79"/>
      <c r="P16488" s="68"/>
      <c r="Q16488" s="79"/>
    </row>
    <row r="16489" spans="11:17">
      <c r="K16489" s="68"/>
      <c r="M16489" s="93"/>
      <c r="N16489" s="79"/>
      <c r="P16489" s="68"/>
      <c r="Q16489" s="79"/>
    </row>
    <row r="16490" spans="11:17">
      <c r="K16490" s="68"/>
      <c r="M16490" s="93"/>
      <c r="N16490" s="79"/>
      <c r="P16490" s="68"/>
      <c r="Q16490" s="79"/>
    </row>
    <row r="16491" spans="11:17">
      <c r="K16491" s="68"/>
      <c r="M16491" s="93"/>
      <c r="N16491" s="79"/>
      <c r="P16491" s="68"/>
      <c r="Q16491" s="79"/>
    </row>
    <row r="16492" spans="11:17">
      <c r="K16492" s="68"/>
      <c r="M16492" s="93"/>
      <c r="N16492" s="79"/>
      <c r="P16492" s="68"/>
      <c r="Q16492" s="79"/>
    </row>
    <row r="16493" spans="11:17">
      <c r="K16493" s="68"/>
      <c r="M16493" s="93"/>
      <c r="N16493" s="79"/>
      <c r="P16493" s="68"/>
      <c r="Q16493" s="79"/>
    </row>
    <row r="16494" spans="11:17">
      <c r="K16494" s="68"/>
      <c r="M16494" s="93"/>
      <c r="N16494" s="79"/>
      <c r="P16494" s="68"/>
      <c r="Q16494" s="79"/>
    </row>
    <row r="16495" spans="11:17">
      <c r="K16495" s="68"/>
      <c r="M16495" s="93"/>
      <c r="N16495" s="79"/>
      <c r="P16495" s="68"/>
      <c r="Q16495" s="79"/>
    </row>
    <row r="16496" spans="11:17">
      <c r="K16496" s="68"/>
      <c r="M16496" s="93"/>
      <c r="N16496" s="79"/>
      <c r="P16496" s="68"/>
      <c r="Q16496" s="79"/>
    </row>
    <row r="16497" spans="11:17">
      <c r="K16497" s="68"/>
      <c r="M16497" s="93"/>
      <c r="N16497" s="79"/>
      <c r="P16497" s="68"/>
      <c r="Q16497" s="79"/>
    </row>
    <row r="16498" spans="11:17">
      <c r="K16498" s="68"/>
      <c r="M16498" s="93"/>
      <c r="N16498" s="79"/>
      <c r="P16498" s="68"/>
      <c r="Q16498" s="79"/>
    </row>
    <row r="16499" spans="11:17">
      <c r="K16499" s="68"/>
      <c r="M16499" s="93"/>
      <c r="N16499" s="79"/>
      <c r="P16499" s="68"/>
      <c r="Q16499" s="79"/>
    </row>
    <row r="16500" spans="11:17">
      <c r="K16500" s="68"/>
      <c r="M16500" s="93"/>
      <c r="N16500" s="79"/>
      <c r="P16500" s="68"/>
      <c r="Q16500" s="79"/>
    </row>
    <row r="16501" spans="11:17">
      <c r="K16501" s="68"/>
      <c r="M16501" s="93"/>
      <c r="N16501" s="79"/>
      <c r="P16501" s="68"/>
      <c r="Q16501" s="79"/>
    </row>
    <row r="16502" spans="11:17">
      <c r="K16502" s="68"/>
      <c r="M16502" s="93"/>
      <c r="N16502" s="79"/>
      <c r="P16502" s="68"/>
      <c r="Q16502" s="79"/>
    </row>
    <row r="16503" spans="11:17">
      <c r="K16503" s="68"/>
      <c r="M16503" s="93"/>
      <c r="N16503" s="79"/>
      <c r="P16503" s="68"/>
      <c r="Q16503" s="79"/>
    </row>
    <row r="16504" spans="11:17">
      <c r="K16504" s="68"/>
      <c r="M16504" s="93"/>
      <c r="N16504" s="79"/>
      <c r="P16504" s="68"/>
      <c r="Q16504" s="79"/>
    </row>
    <row r="16505" spans="11:17">
      <c r="K16505" s="68"/>
      <c r="M16505" s="93"/>
      <c r="N16505" s="79"/>
      <c r="P16505" s="68"/>
      <c r="Q16505" s="79"/>
    </row>
    <row r="16506" spans="11:17">
      <c r="K16506" s="68"/>
      <c r="M16506" s="93"/>
      <c r="N16506" s="79"/>
      <c r="P16506" s="68"/>
      <c r="Q16506" s="79"/>
    </row>
    <row r="16507" spans="11:17">
      <c r="K16507" s="68"/>
      <c r="M16507" s="93"/>
      <c r="N16507" s="79"/>
      <c r="P16507" s="68"/>
      <c r="Q16507" s="79"/>
    </row>
    <row r="16508" spans="11:17">
      <c r="K16508" s="68"/>
      <c r="M16508" s="93"/>
      <c r="N16508" s="79"/>
      <c r="P16508" s="68"/>
      <c r="Q16508" s="79"/>
    </row>
    <row r="16509" spans="11:17">
      <c r="K16509" s="68"/>
      <c r="M16509" s="93"/>
      <c r="N16509" s="79"/>
      <c r="P16509" s="68"/>
      <c r="Q16509" s="79"/>
    </row>
    <row r="16510" spans="11:17">
      <c r="K16510" s="68"/>
      <c r="M16510" s="93"/>
      <c r="N16510" s="79"/>
      <c r="P16510" s="68"/>
      <c r="Q16510" s="79"/>
    </row>
    <row r="16511" spans="11:17">
      <c r="K16511" s="68"/>
      <c r="M16511" s="93"/>
      <c r="N16511" s="79"/>
      <c r="P16511" s="68"/>
      <c r="Q16511" s="79"/>
    </row>
    <row r="16512" spans="11:17">
      <c r="K16512" s="68"/>
      <c r="M16512" s="93"/>
      <c r="N16512" s="79"/>
      <c r="P16512" s="68"/>
      <c r="Q16512" s="79"/>
    </row>
    <row r="16513" spans="11:17">
      <c r="K16513" s="68"/>
      <c r="M16513" s="93"/>
      <c r="N16513" s="79"/>
      <c r="P16513" s="68"/>
      <c r="Q16513" s="79"/>
    </row>
    <row r="16514" spans="11:17">
      <c r="K16514" s="68"/>
      <c r="M16514" s="93"/>
      <c r="N16514" s="79"/>
      <c r="P16514" s="68"/>
      <c r="Q16514" s="79"/>
    </row>
    <row r="16515" spans="11:17">
      <c r="K16515" s="68"/>
      <c r="M16515" s="93"/>
      <c r="N16515" s="79"/>
      <c r="P16515" s="68"/>
      <c r="Q16515" s="79"/>
    </row>
    <row r="16516" spans="11:17">
      <c r="K16516" s="68"/>
      <c r="M16516" s="93"/>
      <c r="N16516" s="79"/>
      <c r="P16516" s="68"/>
      <c r="Q16516" s="79"/>
    </row>
    <row r="16517" spans="11:17">
      <c r="K16517" s="68"/>
      <c r="M16517" s="93"/>
      <c r="N16517" s="79"/>
      <c r="P16517" s="68"/>
      <c r="Q16517" s="79"/>
    </row>
    <row r="16518" spans="11:17">
      <c r="K16518" s="68"/>
      <c r="M16518" s="93"/>
      <c r="N16518" s="79"/>
      <c r="P16518" s="68"/>
      <c r="Q16518" s="79"/>
    </row>
    <row r="16519" spans="11:17">
      <c r="K16519" s="68"/>
      <c r="M16519" s="93"/>
      <c r="N16519" s="79"/>
      <c r="P16519" s="68"/>
      <c r="Q16519" s="79"/>
    </row>
    <row r="16520" spans="11:17">
      <c r="K16520" s="68"/>
      <c r="M16520" s="93"/>
      <c r="N16520" s="79"/>
      <c r="P16520" s="68"/>
      <c r="Q16520" s="79"/>
    </row>
    <row r="16521" spans="11:17">
      <c r="K16521" s="68"/>
      <c r="M16521" s="93"/>
      <c r="N16521" s="79"/>
      <c r="P16521" s="68"/>
      <c r="Q16521" s="79"/>
    </row>
    <row r="16522" spans="11:17">
      <c r="K16522" s="68"/>
      <c r="M16522" s="93"/>
      <c r="N16522" s="79"/>
      <c r="P16522" s="68"/>
      <c r="Q16522" s="79"/>
    </row>
    <row r="16523" spans="11:17">
      <c r="K16523" s="68"/>
      <c r="M16523" s="93"/>
      <c r="N16523" s="79"/>
      <c r="P16523" s="68"/>
      <c r="Q16523" s="79"/>
    </row>
    <row r="16524" spans="11:17">
      <c r="K16524" s="68"/>
      <c r="M16524" s="93"/>
      <c r="N16524" s="79"/>
      <c r="P16524" s="68"/>
      <c r="Q16524" s="79"/>
    </row>
    <row r="16525" spans="11:17">
      <c r="K16525" s="68"/>
      <c r="M16525" s="93"/>
      <c r="N16525" s="79"/>
      <c r="P16525" s="68"/>
      <c r="Q16525" s="79"/>
    </row>
    <row r="16526" spans="11:17">
      <c r="K16526" s="68"/>
      <c r="M16526" s="93"/>
      <c r="N16526" s="79"/>
      <c r="P16526" s="68"/>
      <c r="Q16526" s="79"/>
    </row>
    <row r="16527" spans="11:17">
      <c r="K16527" s="68"/>
      <c r="M16527" s="93"/>
      <c r="N16527" s="79"/>
      <c r="P16527" s="68"/>
      <c r="Q16527" s="79"/>
    </row>
    <row r="16528" spans="11:17">
      <c r="K16528" s="68"/>
      <c r="M16528" s="93"/>
      <c r="N16528" s="79"/>
      <c r="P16528" s="68"/>
      <c r="Q16528" s="79"/>
    </row>
    <row r="16529" spans="11:17">
      <c r="K16529" s="68"/>
      <c r="M16529" s="93"/>
      <c r="N16529" s="79"/>
      <c r="P16529" s="68"/>
      <c r="Q16529" s="79"/>
    </row>
    <row r="16530" spans="11:17">
      <c r="K16530" s="68"/>
      <c r="M16530" s="93"/>
      <c r="N16530" s="79"/>
      <c r="P16530" s="68"/>
      <c r="Q16530" s="79"/>
    </row>
    <row r="16531" spans="11:17">
      <c r="K16531" s="68"/>
      <c r="M16531" s="93"/>
      <c r="N16531" s="79"/>
      <c r="P16531" s="68"/>
      <c r="Q16531" s="79"/>
    </row>
    <row r="16532" spans="11:17">
      <c r="K16532" s="68"/>
      <c r="M16532" s="93"/>
      <c r="N16532" s="79"/>
      <c r="P16532" s="68"/>
      <c r="Q16532" s="79"/>
    </row>
    <row r="16533" spans="11:17">
      <c r="K16533" s="68"/>
      <c r="M16533" s="93"/>
      <c r="N16533" s="79"/>
      <c r="P16533" s="68"/>
      <c r="Q16533" s="79"/>
    </row>
    <row r="16534" spans="11:17">
      <c r="K16534" s="68"/>
      <c r="M16534" s="93"/>
      <c r="N16534" s="79"/>
      <c r="P16534" s="68"/>
      <c r="Q16534" s="79"/>
    </row>
    <row r="16535" spans="11:17">
      <c r="K16535" s="68"/>
      <c r="M16535" s="93"/>
      <c r="N16535" s="79"/>
      <c r="P16535" s="68"/>
      <c r="Q16535" s="79"/>
    </row>
    <row r="16536" spans="11:17">
      <c r="K16536" s="68"/>
      <c r="M16536" s="93"/>
      <c r="N16536" s="79"/>
      <c r="P16536" s="68"/>
      <c r="Q16536" s="79"/>
    </row>
    <row r="16537" spans="11:17">
      <c r="K16537" s="68"/>
      <c r="M16537" s="93"/>
      <c r="N16537" s="79"/>
      <c r="P16537" s="68"/>
      <c r="Q16537" s="79"/>
    </row>
    <row r="16538" spans="11:17">
      <c r="K16538" s="68"/>
      <c r="M16538" s="93"/>
      <c r="N16538" s="79"/>
      <c r="P16538" s="68"/>
      <c r="Q16538" s="79"/>
    </row>
    <row r="16539" spans="11:17">
      <c r="K16539" s="68"/>
      <c r="M16539" s="93"/>
      <c r="N16539" s="79"/>
      <c r="P16539" s="68"/>
      <c r="Q16539" s="79"/>
    </row>
    <row r="16540" spans="11:17">
      <c r="K16540" s="68"/>
      <c r="M16540" s="93"/>
      <c r="N16540" s="79"/>
      <c r="P16540" s="68"/>
      <c r="Q16540" s="79"/>
    </row>
    <row r="16541" spans="11:17">
      <c r="K16541" s="68"/>
      <c r="M16541" s="93"/>
      <c r="N16541" s="79"/>
      <c r="P16541" s="68"/>
      <c r="Q16541" s="79"/>
    </row>
    <row r="16542" spans="11:17">
      <c r="K16542" s="68"/>
      <c r="M16542" s="93"/>
      <c r="N16542" s="79"/>
      <c r="P16542" s="68"/>
      <c r="Q16542" s="79"/>
    </row>
    <row r="16543" spans="11:17">
      <c r="K16543" s="68"/>
      <c r="M16543" s="93"/>
      <c r="N16543" s="79"/>
      <c r="P16543" s="68"/>
      <c r="Q16543" s="79"/>
    </row>
    <row r="16544" spans="11:17">
      <c r="K16544" s="68"/>
      <c r="M16544" s="93"/>
      <c r="N16544" s="79"/>
      <c r="P16544" s="68"/>
      <c r="Q16544" s="79"/>
    </row>
    <row r="16545" spans="11:17">
      <c r="K16545" s="68"/>
      <c r="M16545" s="93"/>
      <c r="N16545" s="79"/>
      <c r="P16545" s="68"/>
      <c r="Q16545" s="79"/>
    </row>
    <row r="16546" spans="11:17">
      <c r="K16546" s="68"/>
      <c r="M16546" s="93"/>
      <c r="N16546" s="79"/>
      <c r="P16546" s="68"/>
      <c r="Q16546" s="79"/>
    </row>
    <row r="16547" spans="11:17">
      <c r="K16547" s="68"/>
      <c r="M16547" s="93"/>
      <c r="N16547" s="79"/>
      <c r="P16547" s="68"/>
      <c r="Q16547" s="79"/>
    </row>
    <row r="16548" spans="11:17">
      <c r="K16548" s="68"/>
      <c r="M16548" s="93"/>
      <c r="N16548" s="79"/>
      <c r="P16548" s="68"/>
      <c r="Q16548" s="79"/>
    </row>
    <row r="16549" spans="11:17">
      <c r="K16549" s="68"/>
      <c r="M16549" s="93"/>
      <c r="N16549" s="79"/>
      <c r="P16549" s="68"/>
      <c r="Q16549" s="79"/>
    </row>
    <row r="16550" spans="11:17">
      <c r="K16550" s="68"/>
      <c r="M16550" s="93"/>
      <c r="N16550" s="79"/>
      <c r="P16550" s="68"/>
      <c r="Q16550" s="79"/>
    </row>
    <row r="16551" spans="11:17">
      <c r="K16551" s="68"/>
      <c r="M16551" s="93"/>
      <c r="N16551" s="79"/>
      <c r="P16551" s="68"/>
      <c r="Q16551" s="79"/>
    </row>
    <row r="16552" spans="11:17">
      <c r="K16552" s="68"/>
      <c r="M16552" s="93"/>
      <c r="N16552" s="79"/>
      <c r="P16552" s="68"/>
      <c r="Q16552" s="79"/>
    </row>
    <row r="16553" spans="11:17">
      <c r="K16553" s="68"/>
      <c r="M16553" s="93"/>
      <c r="N16553" s="79"/>
      <c r="P16553" s="68"/>
      <c r="Q16553" s="79"/>
    </row>
    <row r="16554" spans="11:17">
      <c r="K16554" s="68"/>
      <c r="M16554" s="93"/>
      <c r="N16554" s="79"/>
      <c r="P16554" s="68"/>
      <c r="Q16554" s="79"/>
    </row>
    <row r="16555" spans="11:17">
      <c r="K16555" s="68"/>
      <c r="M16555" s="93"/>
      <c r="N16555" s="79"/>
      <c r="P16555" s="68"/>
      <c r="Q16555" s="79"/>
    </row>
    <row r="16556" spans="11:17">
      <c r="K16556" s="68"/>
      <c r="M16556" s="93"/>
      <c r="N16556" s="79"/>
      <c r="P16556" s="68"/>
      <c r="Q16556" s="79"/>
    </row>
    <row r="16557" spans="11:17">
      <c r="K16557" s="68"/>
      <c r="M16557" s="93"/>
      <c r="N16557" s="79"/>
      <c r="P16557" s="68"/>
      <c r="Q16557" s="79"/>
    </row>
    <row r="16558" spans="11:17">
      <c r="K16558" s="68"/>
      <c r="M16558" s="93"/>
      <c r="N16558" s="79"/>
      <c r="P16558" s="68"/>
      <c r="Q16558" s="79"/>
    </row>
    <row r="16559" spans="11:17">
      <c r="K16559" s="68"/>
      <c r="M16559" s="93"/>
      <c r="N16559" s="79"/>
      <c r="P16559" s="68"/>
      <c r="Q16559" s="79"/>
    </row>
    <row r="16560" spans="11:17">
      <c r="K16560" s="68"/>
      <c r="M16560" s="93"/>
      <c r="N16560" s="79"/>
      <c r="P16560" s="68"/>
      <c r="Q16560" s="79"/>
    </row>
    <row r="16561" spans="11:17">
      <c r="K16561" s="68"/>
      <c r="M16561" s="93"/>
      <c r="N16561" s="79"/>
      <c r="P16561" s="68"/>
      <c r="Q16561" s="79"/>
    </row>
    <row r="16562" spans="11:17">
      <c r="K16562" s="68"/>
      <c r="M16562" s="93"/>
      <c r="N16562" s="79"/>
      <c r="P16562" s="68"/>
      <c r="Q16562" s="79"/>
    </row>
    <row r="16563" spans="11:17">
      <c r="K16563" s="68"/>
      <c r="M16563" s="93"/>
      <c r="N16563" s="79"/>
      <c r="P16563" s="68"/>
      <c r="Q16563" s="79"/>
    </row>
    <row r="16564" spans="11:17">
      <c r="K16564" s="68"/>
      <c r="M16564" s="93"/>
      <c r="N16564" s="79"/>
      <c r="P16564" s="68"/>
      <c r="Q16564" s="79"/>
    </row>
    <row r="16565" spans="11:17">
      <c r="K16565" s="68"/>
      <c r="M16565" s="93"/>
      <c r="N16565" s="79"/>
      <c r="P16565" s="68"/>
      <c r="Q16565" s="79"/>
    </row>
    <row r="16566" spans="11:17">
      <c r="K16566" s="68"/>
      <c r="M16566" s="93"/>
      <c r="N16566" s="79"/>
      <c r="P16566" s="68"/>
      <c r="Q16566" s="79"/>
    </row>
    <row r="16567" spans="11:17">
      <c r="K16567" s="68"/>
      <c r="M16567" s="93"/>
      <c r="N16567" s="79"/>
      <c r="P16567" s="68"/>
      <c r="Q16567" s="79"/>
    </row>
    <row r="16568" spans="11:17">
      <c r="K16568" s="68"/>
      <c r="M16568" s="93"/>
      <c r="N16568" s="79"/>
      <c r="P16568" s="68"/>
      <c r="Q16568" s="79"/>
    </row>
    <row r="16569" spans="11:17">
      <c r="K16569" s="68"/>
      <c r="M16569" s="93"/>
      <c r="N16569" s="79"/>
      <c r="P16569" s="68"/>
      <c r="Q16569" s="79"/>
    </row>
    <row r="16570" spans="11:17">
      <c r="K16570" s="68"/>
      <c r="M16570" s="93"/>
      <c r="N16570" s="79"/>
      <c r="P16570" s="68"/>
      <c r="Q16570" s="79"/>
    </row>
    <row r="16571" spans="11:17">
      <c r="K16571" s="68"/>
      <c r="M16571" s="93"/>
      <c r="N16571" s="79"/>
      <c r="P16571" s="68"/>
      <c r="Q16571" s="79"/>
    </row>
    <row r="16572" spans="11:17">
      <c r="K16572" s="68"/>
      <c r="M16572" s="93"/>
      <c r="N16572" s="79"/>
      <c r="P16572" s="68"/>
      <c r="Q16572" s="79"/>
    </row>
    <row r="16573" spans="11:17">
      <c r="K16573" s="68"/>
      <c r="M16573" s="93"/>
      <c r="N16573" s="79"/>
      <c r="P16573" s="68"/>
      <c r="Q16573" s="79"/>
    </row>
    <row r="16574" spans="11:17">
      <c r="K16574" s="68"/>
      <c r="M16574" s="93"/>
      <c r="N16574" s="79"/>
      <c r="P16574" s="68"/>
      <c r="Q16574" s="79"/>
    </row>
    <row r="16575" spans="11:17">
      <c r="K16575" s="68"/>
      <c r="M16575" s="93"/>
      <c r="N16575" s="79"/>
      <c r="P16575" s="68"/>
      <c r="Q16575" s="79"/>
    </row>
    <row r="16576" spans="11:17">
      <c r="K16576" s="68"/>
      <c r="M16576" s="93"/>
      <c r="N16576" s="79"/>
      <c r="P16576" s="68"/>
      <c r="Q16576" s="79"/>
    </row>
    <row r="16577" spans="11:17">
      <c r="K16577" s="68"/>
      <c r="M16577" s="93"/>
      <c r="N16577" s="79"/>
      <c r="P16577" s="68"/>
      <c r="Q16577" s="79"/>
    </row>
    <row r="16578" spans="11:17">
      <c r="K16578" s="68"/>
      <c r="M16578" s="93"/>
      <c r="N16578" s="79"/>
      <c r="P16578" s="68"/>
      <c r="Q16578" s="79"/>
    </row>
    <row r="16579" spans="11:17">
      <c r="K16579" s="68"/>
      <c r="M16579" s="93"/>
      <c r="N16579" s="79"/>
      <c r="P16579" s="68"/>
      <c r="Q16579" s="79"/>
    </row>
    <row r="16580" spans="11:17">
      <c r="K16580" s="68"/>
      <c r="M16580" s="93"/>
      <c r="N16580" s="79"/>
      <c r="P16580" s="68"/>
      <c r="Q16580" s="79"/>
    </row>
    <row r="16581" spans="11:17">
      <c r="K16581" s="68"/>
      <c r="M16581" s="93"/>
      <c r="N16581" s="79"/>
      <c r="P16581" s="68"/>
      <c r="Q16581" s="79"/>
    </row>
    <row r="16582" spans="11:17">
      <c r="K16582" s="68"/>
      <c r="M16582" s="93"/>
      <c r="N16582" s="79"/>
      <c r="P16582" s="68"/>
      <c r="Q16582" s="79"/>
    </row>
    <row r="16583" spans="11:17">
      <c r="K16583" s="68"/>
      <c r="M16583" s="93"/>
      <c r="N16583" s="79"/>
      <c r="P16583" s="68"/>
      <c r="Q16583" s="79"/>
    </row>
    <row r="16584" spans="11:17">
      <c r="K16584" s="68"/>
      <c r="M16584" s="93"/>
      <c r="N16584" s="79"/>
      <c r="P16584" s="68"/>
      <c r="Q16584" s="79"/>
    </row>
    <row r="16585" spans="11:17">
      <c r="K16585" s="68"/>
      <c r="M16585" s="93"/>
      <c r="N16585" s="79"/>
      <c r="P16585" s="68"/>
      <c r="Q16585" s="79"/>
    </row>
    <row r="16586" spans="11:17">
      <c r="K16586" s="68"/>
      <c r="M16586" s="93"/>
      <c r="N16586" s="79"/>
      <c r="P16586" s="68"/>
      <c r="Q16586" s="79"/>
    </row>
    <row r="16587" spans="11:17">
      <c r="K16587" s="68"/>
      <c r="M16587" s="93"/>
      <c r="N16587" s="79"/>
      <c r="P16587" s="68"/>
      <c r="Q16587" s="79"/>
    </row>
    <row r="16588" spans="11:17">
      <c r="K16588" s="68"/>
      <c r="M16588" s="93"/>
      <c r="N16588" s="79"/>
      <c r="P16588" s="68"/>
      <c r="Q16588" s="79"/>
    </row>
    <row r="16589" spans="11:17">
      <c r="K16589" s="68"/>
      <c r="M16589" s="93"/>
      <c r="N16589" s="79"/>
      <c r="P16589" s="68"/>
      <c r="Q16589" s="79"/>
    </row>
    <row r="16590" spans="11:17">
      <c r="K16590" s="68"/>
      <c r="M16590" s="93"/>
      <c r="N16590" s="79"/>
      <c r="P16590" s="68"/>
      <c r="Q16590" s="79"/>
    </row>
    <row r="16591" spans="11:17">
      <c r="K16591" s="68"/>
      <c r="M16591" s="93"/>
      <c r="N16591" s="79"/>
      <c r="P16591" s="68"/>
      <c r="Q16591" s="79"/>
    </row>
    <row r="16592" spans="11:17">
      <c r="K16592" s="68"/>
      <c r="M16592" s="93"/>
      <c r="N16592" s="79"/>
      <c r="P16592" s="68"/>
      <c r="Q16592" s="79"/>
    </row>
    <row r="16593" spans="11:17">
      <c r="K16593" s="68"/>
      <c r="M16593" s="93"/>
      <c r="N16593" s="79"/>
      <c r="P16593" s="68"/>
      <c r="Q16593" s="79"/>
    </row>
    <row r="16594" spans="11:17">
      <c r="K16594" s="68"/>
      <c r="M16594" s="93"/>
      <c r="N16594" s="79"/>
      <c r="P16594" s="68"/>
      <c r="Q16594" s="79"/>
    </row>
    <row r="16595" spans="11:17">
      <c r="K16595" s="68"/>
      <c r="M16595" s="93"/>
      <c r="N16595" s="79"/>
      <c r="P16595" s="68"/>
      <c r="Q16595" s="79"/>
    </row>
    <row r="16596" spans="11:17">
      <c r="K16596" s="68"/>
      <c r="M16596" s="93"/>
      <c r="N16596" s="79"/>
      <c r="P16596" s="68"/>
      <c r="Q16596" s="79"/>
    </row>
    <row r="16597" spans="11:17">
      <c r="K16597" s="68"/>
      <c r="M16597" s="93"/>
      <c r="N16597" s="79"/>
      <c r="P16597" s="68"/>
      <c r="Q16597" s="79"/>
    </row>
    <row r="16598" spans="11:17">
      <c r="K16598" s="68"/>
      <c r="M16598" s="93"/>
      <c r="N16598" s="79"/>
      <c r="P16598" s="68"/>
      <c r="Q16598" s="79"/>
    </row>
    <row r="16599" spans="11:17">
      <c r="K16599" s="68"/>
      <c r="M16599" s="93"/>
      <c r="N16599" s="79"/>
      <c r="P16599" s="68"/>
      <c r="Q16599" s="79"/>
    </row>
    <row r="16600" spans="11:17">
      <c r="K16600" s="68"/>
      <c r="M16600" s="93"/>
      <c r="N16600" s="79"/>
      <c r="P16600" s="68"/>
      <c r="Q16600" s="79"/>
    </row>
    <row r="16601" spans="11:17">
      <c r="K16601" s="68"/>
      <c r="M16601" s="93"/>
      <c r="N16601" s="79"/>
      <c r="P16601" s="68"/>
      <c r="Q16601" s="79"/>
    </row>
    <row r="16602" spans="11:17">
      <c r="K16602" s="68"/>
      <c r="M16602" s="93"/>
      <c r="N16602" s="79"/>
      <c r="P16602" s="68"/>
      <c r="Q16602" s="79"/>
    </row>
    <row r="16603" spans="11:17">
      <c r="K16603" s="68"/>
      <c r="M16603" s="93"/>
      <c r="N16603" s="79"/>
      <c r="P16603" s="68"/>
      <c r="Q16603" s="79"/>
    </row>
    <row r="16604" spans="11:17">
      <c r="K16604" s="68"/>
      <c r="M16604" s="93"/>
      <c r="N16604" s="79"/>
      <c r="P16604" s="68"/>
      <c r="Q16604" s="79"/>
    </row>
    <row r="16605" spans="11:17">
      <c r="K16605" s="68"/>
      <c r="M16605" s="93"/>
      <c r="N16605" s="79"/>
      <c r="P16605" s="68"/>
      <c r="Q16605" s="79"/>
    </row>
    <row r="16606" spans="11:17">
      <c r="K16606" s="68"/>
      <c r="M16606" s="93"/>
      <c r="N16606" s="79"/>
      <c r="P16606" s="68"/>
      <c r="Q16606" s="79"/>
    </row>
    <row r="16607" spans="11:17">
      <c r="K16607" s="68"/>
      <c r="M16607" s="93"/>
      <c r="N16607" s="79"/>
      <c r="P16607" s="68"/>
      <c r="Q16607" s="79"/>
    </row>
    <row r="16608" spans="11:17">
      <c r="K16608" s="68"/>
      <c r="M16608" s="93"/>
      <c r="N16608" s="79"/>
      <c r="P16608" s="68"/>
      <c r="Q16608" s="79"/>
    </row>
    <row r="16609" spans="11:17">
      <c r="K16609" s="68"/>
      <c r="M16609" s="93"/>
      <c r="N16609" s="79"/>
      <c r="P16609" s="68"/>
      <c r="Q16609" s="79"/>
    </row>
    <row r="16610" spans="11:17">
      <c r="K16610" s="68"/>
      <c r="M16610" s="93"/>
      <c r="N16610" s="79"/>
      <c r="P16610" s="68"/>
      <c r="Q16610" s="79"/>
    </row>
    <row r="16611" spans="11:17">
      <c r="K16611" s="68"/>
      <c r="M16611" s="93"/>
      <c r="N16611" s="79"/>
      <c r="P16611" s="68"/>
      <c r="Q16611" s="79"/>
    </row>
    <row r="16612" spans="11:17">
      <c r="K16612" s="68"/>
      <c r="M16612" s="93"/>
      <c r="N16612" s="79"/>
      <c r="P16612" s="68"/>
      <c r="Q16612" s="79"/>
    </row>
    <row r="16613" spans="11:17">
      <c r="K16613" s="68"/>
      <c r="M16613" s="93"/>
      <c r="N16613" s="79"/>
      <c r="P16613" s="68"/>
      <c r="Q16613" s="79"/>
    </row>
    <row r="16614" spans="11:17">
      <c r="K16614" s="68"/>
      <c r="M16614" s="93"/>
      <c r="N16614" s="79"/>
      <c r="P16614" s="68"/>
      <c r="Q16614" s="79"/>
    </row>
    <row r="16615" spans="11:17">
      <c r="K16615" s="68"/>
      <c r="M16615" s="93"/>
      <c r="N16615" s="79"/>
      <c r="P16615" s="68"/>
      <c r="Q16615" s="79"/>
    </row>
    <row r="16616" spans="11:17">
      <c r="K16616" s="68"/>
      <c r="M16616" s="93"/>
      <c r="N16616" s="79"/>
      <c r="P16616" s="68"/>
      <c r="Q16616" s="79"/>
    </row>
    <row r="16617" spans="11:17">
      <c r="K16617" s="68"/>
      <c r="M16617" s="93"/>
      <c r="N16617" s="79"/>
      <c r="P16617" s="68"/>
      <c r="Q16617" s="79"/>
    </row>
    <row r="16618" spans="11:17">
      <c r="K16618" s="68"/>
      <c r="M16618" s="93"/>
      <c r="N16618" s="79"/>
      <c r="P16618" s="68"/>
      <c r="Q16618" s="79"/>
    </row>
    <row r="16619" spans="11:17">
      <c r="K16619" s="68"/>
      <c r="M16619" s="93"/>
      <c r="N16619" s="79"/>
      <c r="P16619" s="68"/>
      <c r="Q16619" s="79"/>
    </row>
    <row r="16620" spans="11:17">
      <c r="K16620" s="68"/>
      <c r="M16620" s="93"/>
      <c r="N16620" s="79"/>
      <c r="P16620" s="68"/>
      <c r="Q16620" s="79"/>
    </row>
    <row r="16621" spans="11:17">
      <c r="K16621" s="68"/>
      <c r="M16621" s="93"/>
      <c r="N16621" s="79"/>
      <c r="P16621" s="68"/>
      <c r="Q16621" s="79"/>
    </row>
    <row r="16622" spans="11:17">
      <c r="K16622" s="68"/>
      <c r="M16622" s="93"/>
      <c r="N16622" s="79"/>
      <c r="P16622" s="68"/>
      <c r="Q16622" s="79"/>
    </row>
    <row r="16623" spans="11:17">
      <c r="K16623" s="68"/>
      <c r="M16623" s="93"/>
      <c r="N16623" s="79"/>
      <c r="P16623" s="68"/>
      <c r="Q16623" s="79"/>
    </row>
    <row r="16624" spans="11:17">
      <c r="K16624" s="68"/>
      <c r="M16624" s="93"/>
      <c r="N16624" s="79"/>
      <c r="P16624" s="68"/>
      <c r="Q16624" s="79"/>
    </row>
    <row r="16625" spans="11:17">
      <c r="K16625" s="68"/>
      <c r="M16625" s="93"/>
      <c r="N16625" s="79"/>
      <c r="P16625" s="68"/>
      <c r="Q16625" s="79"/>
    </row>
    <row r="16626" spans="11:17">
      <c r="K16626" s="68"/>
      <c r="M16626" s="93"/>
      <c r="N16626" s="79"/>
      <c r="P16626" s="68"/>
      <c r="Q16626" s="79"/>
    </row>
    <row r="16627" spans="11:17">
      <c r="K16627" s="68"/>
      <c r="M16627" s="93"/>
      <c r="N16627" s="79"/>
      <c r="P16627" s="68"/>
      <c r="Q16627" s="79"/>
    </row>
    <row r="16628" spans="11:17">
      <c r="K16628" s="68"/>
      <c r="M16628" s="93"/>
      <c r="N16628" s="79"/>
      <c r="P16628" s="68"/>
      <c r="Q16628" s="79"/>
    </row>
    <row r="16629" spans="11:17">
      <c r="K16629" s="68"/>
      <c r="M16629" s="93"/>
      <c r="N16629" s="79"/>
      <c r="P16629" s="68"/>
      <c r="Q16629" s="79"/>
    </row>
    <row r="16630" spans="11:17">
      <c r="K16630" s="68"/>
      <c r="M16630" s="93"/>
      <c r="N16630" s="79"/>
      <c r="P16630" s="68"/>
      <c r="Q16630" s="79"/>
    </row>
    <row r="16631" spans="11:17">
      <c r="K16631" s="68"/>
      <c r="M16631" s="93"/>
      <c r="N16631" s="79"/>
      <c r="P16631" s="68"/>
      <c r="Q16631" s="79"/>
    </row>
    <row r="16632" spans="11:17">
      <c r="K16632" s="68"/>
      <c r="M16632" s="93"/>
      <c r="N16632" s="79"/>
      <c r="P16632" s="68"/>
      <c r="Q16632" s="79"/>
    </row>
    <row r="16633" spans="11:17">
      <c r="K16633" s="68"/>
      <c r="M16633" s="93"/>
      <c r="N16633" s="79"/>
      <c r="P16633" s="68"/>
      <c r="Q16633" s="79"/>
    </row>
    <row r="16634" spans="11:17">
      <c r="K16634" s="68"/>
      <c r="M16634" s="93"/>
      <c r="N16634" s="79"/>
      <c r="P16634" s="68"/>
      <c r="Q16634" s="79"/>
    </row>
    <row r="16635" spans="11:17">
      <c r="K16635" s="68"/>
      <c r="M16635" s="93"/>
      <c r="N16635" s="79"/>
      <c r="P16635" s="68"/>
      <c r="Q16635" s="79"/>
    </row>
    <row r="16636" spans="11:17">
      <c r="K16636" s="68"/>
      <c r="M16636" s="93"/>
      <c r="N16636" s="79"/>
      <c r="P16636" s="68"/>
      <c r="Q16636" s="79"/>
    </row>
    <row r="16637" spans="11:17">
      <c r="K16637" s="68"/>
      <c r="M16637" s="93"/>
      <c r="N16637" s="79"/>
      <c r="P16637" s="68"/>
      <c r="Q16637" s="79"/>
    </row>
    <row r="16638" spans="11:17">
      <c r="K16638" s="68"/>
      <c r="M16638" s="93"/>
      <c r="N16638" s="79"/>
      <c r="P16638" s="68"/>
      <c r="Q16638" s="79"/>
    </row>
    <row r="16639" spans="11:17">
      <c r="K16639" s="68"/>
      <c r="M16639" s="93"/>
      <c r="N16639" s="79"/>
      <c r="P16639" s="68"/>
      <c r="Q16639" s="79"/>
    </row>
    <row r="16640" spans="11:17">
      <c r="K16640" s="68"/>
      <c r="M16640" s="93"/>
      <c r="N16640" s="79"/>
      <c r="P16640" s="68"/>
      <c r="Q16640" s="79"/>
    </row>
    <row r="16641" spans="11:17">
      <c r="K16641" s="68"/>
      <c r="M16641" s="93"/>
      <c r="N16641" s="79"/>
      <c r="P16641" s="68"/>
      <c r="Q16641" s="79"/>
    </row>
    <row r="16642" spans="11:17">
      <c r="K16642" s="68"/>
      <c r="M16642" s="93"/>
      <c r="N16642" s="79"/>
      <c r="P16642" s="68"/>
      <c r="Q16642" s="79"/>
    </row>
    <row r="16643" spans="11:17">
      <c r="K16643" s="68"/>
      <c r="M16643" s="93"/>
      <c r="N16643" s="79"/>
      <c r="P16643" s="68"/>
      <c r="Q16643" s="79"/>
    </row>
    <row r="16644" spans="11:17">
      <c r="K16644" s="68"/>
      <c r="M16644" s="93"/>
      <c r="N16644" s="79"/>
      <c r="P16644" s="68"/>
      <c r="Q16644" s="79"/>
    </row>
    <row r="16645" spans="11:17">
      <c r="K16645" s="68"/>
      <c r="M16645" s="93"/>
      <c r="N16645" s="79"/>
      <c r="P16645" s="68"/>
      <c r="Q16645" s="79"/>
    </row>
    <row r="16646" spans="11:17">
      <c r="K16646" s="68"/>
      <c r="M16646" s="93"/>
      <c r="N16646" s="79"/>
      <c r="P16646" s="68"/>
      <c r="Q16646" s="79"/>
    </row>
    <row r="16647" spans="11:17">
      <c r="K16647" s="68"/>
      <c r="M16647" s="93"/>
      <c r="N16647" s="79"/>
      <c r="P16647" s="68"/>
      <c r="Q16647" s="79"/>
    </row>
    <row r="16648" spans="11:17">
      <c r="K16648" s="68"/>
      <c r="M16648" s="93"/>
      <c r="N16648" s="79"/>
      <c r="P16648" s="68"/>
      <c r="Q16648" s="79"/>
    </row>
    <row r="16649" spans="11:17">
      <c r="K16649" s="68"/>
      <c r="M16649" s="93"/>
      <c r="N16649" s="79"/>
      <c r="P16649" s="68"/>
      <c r="Q16649" s="79"/>
    </row>
    <row r="16650" spans="11:17">
      <c r="K16650" s="68"/>
      <c r="M16650" s="93"/>
      <c r="N16650" s="79"/>
      <c r="P16650" s="68"/>
      <c r="Q16650" s="79"/>
    </row>
    <row r="16651" spans="11:17">
      <c r="K16651" s="68"/>
      <c r="M16651" s="93"/>
      <c r="N16651" s="79"/>
      <c r="P16651" s="68"/>
      <c r="Q16651" s="79"/>
    </row>
    <row r="16652" spans="11:17">
      <c r="K16652" s="68"/>
      <c r="M16652" s="93"/>
      <c r="N16652" s="79"/>
      <c r="P16652" s="68"/>
      <c r="Q16652" s="79"/>
    </row>
    <row r="16653" spans="11:17">
      <c r="K16653" s="68"/>
      <c r="M16653" s="93"/>
      <c r="N16653" s="79"/>
      <c r="P16653" s="68"/>
      <c r="Q16653" s="79"/>
    </row>
    <row r="16654" spans="11:17">
      <c r="K16654" s="68"/>
      <c r="M16654" s="93"/>
      <c r="N16654" s="79"/>
      <c r="P16654" s="68"/>
      <c r="Q16654" s="79"/>
    </row>
    <row r="16655" spans="11:17">
      <c r="K16655" s="68"/>
      <c r="M16655" s="93"/>
      <c r="N16655" s="79"/>
      <c r="P16655" s="68"/>
      <c r="Q16655" s="79"/>
    </row>
    <row r="16656" spans="11:17">
      <c r="K16656" s="68"/>
      <c r="M16656" s="93"/>
      <c r="N16656" s="79"/>
      <c r="P16656" s="68"/>
      <c r="Q16656" s="79"/>
    </row>
    <row r="16657" spans="11:17">
      <c r="K16657" s="68"/>
      <c r="M16657" s="93"/>
      <c r="N16657" s="79"/>
      <c r="P16657" s="68"/>
      <c r="Q16657" s="79"/>
    </row>
    <row r="16658" spans="11:17">
      <c r="K16658" s="68"/>
      <c r="M16658" s="93"/>
      <c r="N16658" s="79"/>
      <c r="P16658" s="68"/>
      <c r="Q16658" s="79"/>
    </row>
    <row r="16659" spans="11:17">
      <c r="K16659" s="68"/>
      <c r="M16659" s="93"/>
      <c r="N16659" s="79"/>
      <c r="P16659" s="68"/>
      <c r="Q16659" s="79"/>
    </row>
    <row r="16660" spans="11:17">
      <c r="K16660" s="68"/>
      <c r="M16660" s="93"/>
      <c r="N16660" s="79"/>
      <c r="P16660" s="68"/>
      <c r="Q16660" s="79"/>
    </row>
    <row r="16661" spans="11:17">
      <c r="K16661" s="68"/>
      <c r="M16661" s="93"/>
      <c r="N16661" s="79"/>
      <c r="P16661" s="68"/>
      <c r="Q16661" s="79"/>
    </row>
    <row r="16662" spans="11:17">
      <c r="K16662" s="68"/>
      <c r="M16662" s="93"/>
      <c r="N16662" s="79"/>
      <c r="P16662" s="68"/>
      <c r="Q16662" s="79"/>
    </row>
    <row r="16663" spans="11:17">
      <c r="K16663" s="68"/>
      <c r="M16663" s="93"/>
      <c r="N16663" s="79"/>
      <c r="P16663" s="68"/>
      <c r="Q16663" s="79"/>
    </row>
    <row r="16664" spans="11:17">
      <c r="K16664" s="68"/>
      <c r="M16664" s="93"/>
      <c r="N16664" s="79"/>
      <c r="P16664" s="68"/>
      <c r="Q16664" s="79"/>
    </row>
    <row r="16665" spans="11:17">
      <c r="K16665" s="68"/>
      <c r="M16665" s="93"/>
      <c r="N16665" s="79"/>
      <c r="P16665" s="68"/>
      <c r="Q16665" s="79"/>
    </row>
    <row r="16666" spans="11:17">
      <c r="K16666" s="68"/>
      <c r="M16666" s="93"/>
      <c r="N16666" s="79"/>
      <c r="P16666" s="68"/>
      <c r="Q16666" s="79"/>
    </row>
    <row r="16667" spans="11:17">
      <c r="K16667" s="68"/>
      <c r="M16667" s="93"/>
      <c r="N16667" s="79"/>
      <c r="P16667" s="68"/>
      <c r="Q16667" s="79"/>
    </row>
    <row r="16668" spans="11:17">
      <c r="K16668" s="68"/>
      <c r="M16668" s="93"/>
      <c r="N16668" s="79"/>
      <c r="P16668" s="68"/>
      <c r="Q16668" s="79"/>
    </row>
    <row r="16669" spans="11:17">
      <c r="K16669" s="68"/>
      <c r="M16669" s="93"/>
      <c r="N16669" s="79"/>
      <c r="P16669" s="68"/>
      <c r="Q16669" s="79"/>
    </row>
    <row r="16670" spans="11:17">
      <c r="K16670" s="68"/>
      <c r="M16670" s="93"/>
      <c r="N16670" s="79"/>
      <c r="P16670" s="68"/>
      <c r="Q16670" s="79"/>
    </row>
    <row r="16671" spans="11:17">
      <c r="K16671" s="68"/>
      <c r="M16671" s="93"/>
      <c r="N16671" s="79"/>
      <c r="P16671" s="68"/>
      <c r="Q16671" s="79"/>
    </row>
    <row r="16672" spans="11:17">
      <c r="K16672" s="68"/>
      <c r="M16672" s="93"/>
      <c r="N16672" s="79"/>
      <c r="P16672" s="68"/>
      <c r="Q16672" s="79"/>
    </row>
    <row r="16673" spans="11:17">
      <c r="K16673" s="68"/>
      <c r="M16673" s="93"/>
      <c r="N16673" s="79"/>
      <c r="P16673" s="68"/>
      <c r="Q16673" s="79"/>
    </row>
    <row r="16674" spans="11:17">
      <c r="K16674" s="68"/>
      <c r="M16674" s="93"/>
      <c r="N16674" s="79"/>
      <c r="P16674" s="68"/>
      <c r="Q16674" s="79"/>
    </row>
    <row r="16675" spans="11:17">
      <c r="K16675" s="68"/>
      <c r="M16675" s="93"/>
      <c r="N16675" s="79"/>
      <c r="P16675" s="68"/>
      <c r="Q16675" s="79"/>
    </row>
    <row r="16676" spans="11:17">
      <c r="K16676" s="68"/>
      <c r="M16676" s="93"/>
      <c r="N16676" s="79"/>
      <c r="P16676" s="68"/>
      <c r="Q16676" s="79"/>
    </row>
    <row r="16677" spans="11:17">
      <c r="K16677" s="68"/>
      <c r="M16677" s="93"/>
      <c r="N16677" s="79"/>
      <c r="P16677" s="68"/>
      <c r="Q16677" s="79"/>
    </row>
    <row r="16678" spans="11:17">
      <c r="K16678" s="68"/>
      <c r="M16678" s="93"/>
      <c r="N16678" s="79"/>
      <c r="P16678" s="68"/>
      <c r="Q16678" s="79"/>
    </row>
    <row r="16679" spans="11:17">
      <c r="K16679" s="68"/>
      <c r="M16679" s="93"/>
      <c r="N16679" s="79"/>
      <c r="P16679" s="68"/>
      <c r="Q16679" s="79"/>
    </row>
    <row r="16680" spans="11:17">
      <c r="K16680" s="68"/>
      <c r="M16680" s="93"/>
      <c r="N16680" s="79"/>
      <c r="P16680" s="68"/>
      <c r="Q16680" s="79"/>
    </row>
    <row r="16681" spans="11:17">
      <c r="K16681" s="68"/>
      <c r="M16681" s="93"/>
      <c r="N16681" s="79"/>
      <c r="P16681" s="68"/>
      <c r="Q16681" s="79"/>
    </row>
    <row r="16682" spans="11:17">
      <c r="K16682" s="68"/>
      <c r="M16682" s="93"/>
      <c r="N16682" s="79"/>
      <c r="P16682" s="68"/>
      <c r="Q16682" s="79"/>
    </row>
    <row r="16683" spans="11:17">
      <c r="K16683" s="68"/>
      <c r="M16683" s="93"/>
      <c r="N16683" s="79"/>
      <c r="P16683" s="68"/>
      <c r="Q16683" s="79"/>
    </row>
    <row r="16684" spans="11:17">
      <c r="K16684" s="68"/>
      <c r="M16684" s="93"/>
      <c r="N16684" s="79"/>
      <c r="P16684" s="68"/>
      <c r="Q16684" s="79"/>
    </row>
    <row r="16685" spans="11:17">
      <c r="K16685" s="68"/>
      <c r="M16685" s="93"/>
      <c r="N16685" s="79"/>
      <c r="P16685" s="68"/>
      <c r="Q16685" s="79"/>
    </row>
    <row r="16686" spans="11:17">
      <c r="K16686" s="68"/>
      <c r="M16686" s="93"/>
      <c r="N16686" s="79"/>
      <c r="P16686" s="68"/>
      <c r="Q16686" s="79"/>
    </row>
    <row r="16687" spans="11:17">
      <c r="K16687" s="68"/>
      <c r="M16687" s="93"/>
      <c r="N16687" s="79"/>
      <c r="P16687" s="68"/>
      <c r="Q16687" s="79"/>
    </row>
    <row r="16688" spans="11:17">
      <c r="K16688" s="68"/>
      <c r="M16688" s="93"/>
      <c r="N16688" s="79"/>
      <c r="P16688" s="68"/>
      <c r="Q16688" s="79"/>
    </row>
    <row r="16689" spans="11:17">
      <c r="K16689" s="68"/>
      <c r="M16689" s="93"/>
      <c r="N16689" s="79"/>
      <c r="P16689" s="68"/>
      <c r="Q16689" s="79"/>
    </row>
    <row r="16690" spans="11:17">
      <c r="K16690" s="68"/>
      <c r="M16690" s="93"/>
      <c r="N16690" s="79"/>
      <c r="P16690" s="68"/>
      <c r="Q16690" s="79"/>
    </row>
    <row r="16691" spans="11:17">
      <c r="K16691" s="68"/>
      <c r="M16691" s="93"/>
      <c r="N16691" s="79"/>
      <c r="P16691" s="68"/>
      <c r="Q16691" s="79"/>
    </row>
    <row r="16692" spans="11:17">
      <c r="K16692" s="68"/>
      <c r="M16692" s="93"/>
      <c r="N16692" s="79"/>
      <c r="P16692" s="68"/>
      <c r="Q16692" s="79"/>
    </row>
    <row r="16693" spans="11:17">
      <c r="K16693" s="68"/>
      <c r="M16693" s="93"/>
      <c r="N16693" s="79"/>
      <c r="P16693" s="68"/>
      <c r="Q16693" s="79"/>
    </row>
    <row r="16694" spans="11:17">
      <c r="K16694" s="68"/>
      <c r="M16694" s="93"/>
      <c r="N16694" s="79"/>
      <c r="P16694" s="68"/>
      <c r="Q16694" s="79"/>
    </row>
    <row r="16695" spans="11:17">
      <c r="K16695" s="68"/>
      <c r="M16695" s="93"/>
      <c r="N16695" s="79"/>
      <c r="P16695" s="68"/>
      <c r="Q16695" s="79"/>
    </row>
    <row r="16696" spans="11:17">
      <c r="K16696" s="68"/>
      <c r="M16696" s="93"/>
      <c r="N16696" s="79"/>
      <c r="P16696" s="68"/>
      <c r="Q16696" s="79"/>
    </row>
    <row r="16697" spans="11:17">
      <c r="K16697" s="68"/>
      <c r="M16697" s="93"/>
      <c r="N16697" s="79"/>
      <c r="P16697" s="68"/>
      <c r="Q16697" s="79"/>
    </row>
    <row r="16698" spans="11:17">
      <c r="K16698" s="68"/>
      <c r="M16698" s="93"/>
      <c r="N16698" s="79"/>
      <c r="P16698" s="68"/>
      <c r="Q16698" s="79"/>
    </row>
    <row r="16699" spans="11:17">
      <c r="K16699" s="68"/>
      <c r="M16699" s="93"/>
      <c r="N16699" s="79"/>
      <c r="P16699" s="68"/>
      <c r="Q16699" s="79"/>
    </row>
    <row r="16700" spans="11:17">
      <c r="K16700" s="68"/>
      <c r="M16700" s="93"/>
      <c r="N16700" s="79"/>
      <c r="P16700" s="68"/>
      <c r="Q16700" s="79"/>
    </row>
    <row r="16701" spans="11:17">
      <c r="K16701" s="68"/>
      <c r="M16701" s="93"/>
      <c r="N16701" s="79"/>
      <c r="P16701" s="68"/>
      <c r="Q16701" s="79"/>
    </row>
    <row r="16702" spans="11:17">
      <c r="K16702" s="68"/>
      <c r="M16702" s="93"/>
      <c r="N16702" s="79"/>
      <c r="P16702" s="68"/>
      <c r="Q16702" s="79"/>
    </row>
    <row r="16703" spans="11:17">
      <c r="K16703" s="68"/>
      <c r="M16703" s="93"/>
      <c r="N16703" s="79"/>
      <c r="P16703" s="68"/>
      <c r="Q16703" s="79"/>
    </row>
    <row r="16704" spans="11:17">
      <c r="K16704" s="68"/>
      <c r="M16704" s="93"/>
      <c r="N16704" s="79"/>
      <c r="P16704" s="68"/>
      <c r="Q16704" s="79"/>
    </row>
    <row r="16705" spans="11:17">
      <c r="K16705" s="68"/>
      <c r="M16705" s="93"/>
      <c r="N16705" s="79"/>
      <c r="P16705" s="68"/>
      <c r="Q16705" s="79"/>
    </row>
    <row r="16706" spans="11:17">
      <c r="K16706" s="68"/>
      <c r="M16706" s="93"/>
      <c r="N16706" s="79"/>
      <c r="P16706" s="68"/>
      <c r="Q16706" s="79"/>
    </row>
    <row r="16707" spans="11:17">
      <c r="K16707" s="68"/>
      <c r="M16707" s="93"/>
      <c r="N16707" s="79"/>
      <c r="P16707" s="68"/>
      <c r="Q16707" s="79"/>
    </row>
    <row r="16708" spans="11:17">
      <c r="K16708" s="68"/>
      <c r="M16708" s="93"/>
      <c r="N16708" s="79"/>
      <c r="P16708" s="68"/>
      <c r="Q16708" s="79"/>
    </row>
    <row r="16709" spans="11:17">
      <c r="K16709" s="68"/>
      <c r="M16709" s="93"/>
      <c r="N16709" s="79"/>
      <c r="P16709" s="68"/>
      <c r="Q16709" s="79"/>
    </row>
    <row r="16710" spans="11:17">
      <c r="K16710" s="68"/>
      <c r="M16710" s="93"/>
      <c r="N16710" s="79"/>
      <c r="P16710" s="68"/>
      <c r="Q16710" s="79"/>
    </row>
    <row r="16711" spans="11:17">
      <c r="K16711" s="68"/>
      <c r="M16711" s="93"/>
      <c r="N16711" s="79"/>
      <c r="P16711" s="68"/>
      <c r="Q16711" s="79"/>
    </row>
    <row r="16712" spans="11:17">
      <c r="K16712" s="68"/>
      <c r="M16712" s="93"/>
      <c r="N16712" s="79"/>
      <c r="P16712" s="68"/>
      <c r="Q16712" s="79"/>
    </row>
    <row r="16713" spans="11:17">
      <c r="K16713" s="68"/>
      <c r="M16713" s="93"/>
      <c r="N16713" s="79"/>
      <c r="P16713" s="68"/>
      <c r="Q16713" s="79"/>
    </row>
    <row r="16714" spans="11:17">
      <c r="K16714" s="68"/>
      <c r="M16714" s="93"/>
      <c r="N16714" s="79"/>
      <c r="P16714" s="68"/>
      <c r="Q16714" s="79"/>
    </row>
    <row r="16715" spans="11:17">
      <c r="K16715" s="68"/>
      <c r="M16715" s="93"/>
      <c r="N16715" s="79"/>
      <c r="P16715" s="68"/>
      <c r="Q16715" s="79"/>
    </row>
    <row r="16716" spans="11:17">
      <c r="K16716" s="68"/>
      <c r="M16716" s="93"/>
      <c r="N16716" s="79"/>
      <c r="P16716" s="68"/>
      <c r="Q16716" s="79"/>
    </row>
    <row r="16717" spans="11:17">
      <c r="K16717" s="68"/>
      <c r="M16717" s="93"/>
      <c r="N16717" s="79"/>
      <c r="P16717" s="68"/>
      <c r="Q16717" s="79"/>
    </row>
    <row r="16718" spans="11:17">
      <c r="K16718" s="68"/>
      <c r="M16718" s="93"/>
      <c r="N16718" s="79"/>
      <c r="P16718" s="68"/>
      <c r="Q16718" s="79"/>
    </row>
    <row r="16719" spans="11:17">
      <c r="K16719" s="68"/>
      <c r="M16719" s="93"/>
      <c r="N16719" s="79"/>
      <c r="P16719" s="68"/>
      <c r="Q16719" s="79"/>
    </row>
    <row r="16720" spans="11:17">
      <c r="K16720" s="68"/>
      <c r="M16720" s="93"/>
      <c r="N16720" s="79"/>
      <c r="P16720" s="68"/>
      <c r="Q16720" s="79"/>
    </row>
    <row r="16721" spans="11:17">
      <c r="K16721" s="68"/>
      <c r="M16721" s="93"/>
      <c r="N16721" s="79"/>
      <c r="P16721" s="68"/>
      <c r="Q16721" s="79"/>
    </row>
    <row r="16722" spans="11:17">
      <c r="K16722" s="68"/>
      <c r="M16722" s="93"/>
      <c r="N16722" s="79"/>
      <c r="P16722" s="68"/>
      <c r="Q16722" s="79"/>
    </row>
    <row r="16723" spans="11:17">
      <c r="K16723" s="68"/>
      <c r="M16723" s="93"/>
      <c r="N16723" s="79"/>
      <c r="P16723" s="68"/>
      <c r="Q16723" s="79"/>
    </row>
    <row r="16724" spans="11:17">
      <c r="K16724" s="68"/>
      <c r="M16724" s="93"/>
      <c r="N16724" s="79"/>
      <c r="P16724" s="68"/>
      <c r="Q16724" s="79"/>
    </row>
    <row r="16725" spans="11:17">
      <c r="K16725" s="68"/>
      <c r="M16725" s="93"/>
      <c r="N16725" s="79"/>
      <c r="P16725" s="68"/>
      <c r="Q16725" s="79"/>
    </row>
    <row r="16726" spans="11:17">
      <c r="K16726" s="68"/>
      <c r="M16726" s="93"/>
      <c r="N16726" s="79"/>
      <c r="P16726" s="68"/>
      <c r="Q16726" s="79"/>
    </row>
    <row r="16727" spans="11:17">
      <c r="K16727" s="68"/>
      <c r="M16727" s="93"/>
      <c r="N16727" s="79"/>
      <c r="P16727" s="68"/>
      <c r="Q16727" s="79"/>
    </row>
    <row r="16728" spans="11:17">
      <c r="K16728" s="68"/>
      <c r="M16728" s="93"/>
      <c r="N16728" s="79"/>
      <c r="P16728" s="68"/>
      <c r="Q16728" s="79"/>
    </row>
    <row r="16729" spans="11:17">
      <c r="K16729" s="68"/>
      <c r="M16729" s="93"/>
      <c r="N16729" s="79"/>
      <c r="P16729" s="68"/>
      <c r="Q16729" s="79"/>
    </row>
    <row r="16730" spans="11:17">
      <c r="K16730" s="68"/>
      <c r="M16730" s="93"/>
      <c r="N16730" s="79"/>
      <c r="P16730" s="68"/>
      <c r="Q16730" s="79"/>
    </row>
    <row r="16731" spans="11:17">
      <c r="K16731" s="68"/>
      <c r="M16731" s="93"/>
      <c r="N16731" s="79"/>
      <c r="P16731" s="68"/>
      <c r="Q16731" s="79"/>
    </row>
    <row r="16732" spans="11:17">
      <c r="K16732" s="68"/>
      <c r="M16732" s="93"/>
      <c r="N16732" s="79"/>
      <c r="P16732" s="68"/>
      <c r="Q16732" s="79"/>
    </row>
    <row r="16733" spans="11:17">
      <c r="K16733" s="68"/>
      <c r="M16733" s="93"/>
      <c r="N16733" s="79"/>
      <c r="P16733" s="68"/>
      <c r="Q16733" s="79"/>
    </row>
    <row r="16734" spans="11:17">
      <c r="K16734" s="68"/>
      <c r="M16734" s="93"/>
      <c r="N16734" s="79"/>
      <c r="P16734" s="68"/>
      <c r="Q16734" s="79"/>
    </row>
    <row r="16735" spans="11:17">
      <c r="K16735" s="68"/>
      <c r="M16735" s="93"/>
      <c r="N16735" s="79"/>
      <c r="P16735" s="68"/>
      <c r="Q16735" s="79"/>
    </row>
    <row r="16736" spans="11:17">
      <c r="K16736" s="68"/>
      <c r="M16736" s="93"/>
      <c r="N16736" s="79"/>
      <c r="P16736" s="68"/>
      <c r="Q16736" s="79"/>
    </row>
    <row r="16737" spans="11:17">
      <c r="K16737" s="68"/>
      <c r="M16737" s="93"/>
      <c r="N16737" s="79"/>
      <c r="P16737" s="68"/>
      <c r="Q16737" s="79"/>
    </row>
    <row r="16738" spans="11:17">
      <c r="K16738" s="68"/>
      <c r="M16738" s="93"/>
      <c r="N16738" s="79"/>
      <c r="P16738" s="68"/>
      <c r="Q16738" s="79"/>
    </row>
    <row r="16739" spans="11:17">
      <c r="K16739" s="68"/>
      <c r="M16739" s="93"/>
      <c r="N16739" s="79"/>
      <c r="P16739" s="68"/>
      <c r="Q16739" s="79"/>
    </row>
    <row r="16740" spans="11:17">
      <c r="K16740" s="68"/>
      <c r="M16740" s="93"/>
      <c r="N16740" s="79"/>
      <c r="P16740" s="68"/>
      <c r="Q16740" s="79"/>
    </row>
    <row r="16741" spans="11:17">
      <c r="K16741" s="68"/>
      <c r="M16741" s="93"/>
      <c r="N16741" s="79"/>
      <c r="P16741" s="68"/>
      <c r="Q16741" s="79"/>
    </row>
    <row r="16742" spans="11:17">
      <c r="K16742" s="68"/>
      <c r="M16742" s="93"/>
      <c r="N16742" s="79"/>
      <c r="P16742" s="68"/>
      <c r="Q16742" s="79"/>
    </row>
    <row r="16743" spans="11:17">
      <c r="K16743" s="68"/>
      <c r="M16743" s="93"/>
      <c r="N16743" s="79"/>
      <c r="P16743" s="68"/>
      <c r="Q16743" s="79"/>
    </row>
    <row r="16744" spans="11:17">
      <c r="K16744" s="68"/>
      <c r="M16744" s="93"/>
      <c r="N16744" s="79"/>
      <c r="P16744" s="68"/>
      <c r="Q16744" s="79"/>
    </row>
    <row r="16745" spans="11:17">
      <c r="K16745" s="68"/>
      <c r="M16745" s="93"/>
      <c r="N16745" s="79"/>
      <c r="P16745" s="68"/>
      <c r="Q16745" s="79"/>
    </row>
    <row r="16746" spans="11:17">
      <c r="K16746" s="68"/>
      <c r="M16746" s="93"/>
      <c r="N16746" s="79"/>
      <c r="P16746" s="68"/>
      <c r="Q16746" s="79"/>
    </row>
    <row r="16747" spans="11:17">
      <c r="K16747" s="68"/>
      <c r="M16747" s="93"/>
      <c r="N16747" s="79"/>
      <c r="P16747" s="68"/>
      <c r="Q16747" s="79"/>
    </row>
    <row r="16748" spans="11:17">
      <c r="K16748" s="68"/>
      <c r="M16748" s="93"/>
      <c r="N16748" s="79"/>
      <c r="P16748" s="68"/>
      <c r="Q16748" s="79"/>
    </row>
    <row r="16749" spans="11:17">
      <c r="K16749" s="68"/>
      <c r="M16749" s="93"/>
      <c r="N16749" s="79"/>
      <c r="P16749" s="68"/>
      <c r="Q16749" s="79"/>
    </row>
    <row r="16750" spans="11:17">
      <c r="K16750" s="68"/>
      <c r="M16750" s="93"/>
      <c r="N16750" s="79"/>
      <c r="P16750" s="68"/>
      <c r="Q16750" s="79"/>
    </row>
    <row r="16751" spans="11:17">
      <c r="K16751" s="68"/>
      <c r="M16751" s="93"/>
      <c r="N16751" s="79"/>
      <c r="P16751" s="68"/>
      <c r="Q16751" s="79"/>
    </row>
    <row r="16752" spans="11:17">
      <c r="K16752" s="68"/>
      <c r="M16752" s="93"/>
      <c r="N16752" s="79"/>
      <c r="P16752" s="68"/>
      <c r="Q16752" s="79"/>
    </row>
    <row r="16753" spans="11:17">
      <c r="K16753" s="68"/>
      <c r="M16753" s="93"/>
      <c r="N16753" s="79"/>
      <c r="P16753" s="68"/>
      <c r="Q16753" s="79"/>
    </row>
    <row r="16754" spans="11:17">
      <c r="K16754" s="68"/>
      <c r="M16754" s="93"/>
      <c r="N16754" s="79"/>
      <c r="P16754" s="68"/>
      <c r="Q16754" s="79"/>
    </row>
    <row r="16755" spans="11:17">
      <c r="K16755" s="68"/>
      <c r="M16755" s="93"/>
      <c r="N16755" s="79"/>
      <c r="P16755" s="68"/>
      <c r="Q16755" s="79"/>
    </row>
    <row r="16756" spans="11:17">
      <c r="K16756" s="68"/>
      <c r="M16756" s="93"/>
      <c r="N16756" s="79"/>
      <c r="P16756" s="68"/>
      <c r="Q16756" s="79"/>
    </row>
    <row r="16757" spans="11:17">
      <c r="K16757" s="68"/>
      <c r="M16757" s="93"/>
      <c r="N16757" s="79"/>
      <c r="P16757" s="68"/>
      <c r="Q16757" s="79"/>
    </row>
    <row r="16758" spans="11:17">
      <c r="K16758" s="68"/>
      <c r="M16758" s="93"/>
      <c r="N16758" s="79"/>
      <c r="P16758" s="68"/>
      <c r="Q16758" s="79"/>
    </row>
    <row r="16759" spans="11:17">
      <c r="K16759" s="68"/>
      <c r="M16759" s="93"/>
      <c r="N16759" s="79"/>
      <c r="P16759" s="68"/>
      <c r="Q16759" s="79"/>
    </row>
    <row r="16760" spans="11:17">
      <c r="K16760" s="68"/>
      <c r="M16760" s="93"/>
      <c r="N16760" s="79"/>
      <c r="P16760" s="68"/>
      <c r="Q16760" s="79"/>
    </row>
    <row r="16761" spans="11:17">
      <c r="K16761" s="68"/>
      <c r="M16761" s="93"/>
      <c r="N16761" s="79"/>
      <c r="P16761" s="68"/>
      <c r="Q16761" s="79"/>
    </row>
    <row r="16762" spans="11:17">
      <c r="K16762" s="68"/>
      <c r="M16762" s="93"/>
      <c r="N16762" s="79"/>
      <c r="P16762" s="68"/>
      <c r="Q16762" s="79"/>
    </row>
    <row r="16763" spans="11:17">
      <c r="K16763" s="68"/>
      <c r="M16763" s="93"/>
      <c r="N16763" s="79"/>
      <c r="P16763" s="68"/>
      <c r="Q16763" s="79"/>
    </row>
    <row r="16764" spans="11:17">
      <c r="K16764" s="68"/>
      <c r="M16764" s="93"/>
      <c r="N16764" s="79"/>
      <c r="P16764" s="68"/>
      <c r="Q16764" s="79"/>
    </row>
    <row r="16765" spans="11:17">
      <c r="K16765" s="68"/>
      <c r="M16765" s="93"/>
      <c r="N16765" s="79"/>
      <c r="P16765" s="68"/>
      <c r="Q16765" s="79"/>
    </row>
    <row r="16766" spans="11:17">
      <c r="K16766" s="68"/>
      <c r="M16766" s="93"/>
      <c r="N16766" s="79"/>
      <c r="P16766" s="68"/>
      <c r="Q16766" s="79"/>
    </row>
    <row r="16767" spans="11:17">
      <c r="K16767" s="68"/>
      <c r="M16767" s="93"/>
      <c r="N16767" s="79"/>
      <c r="P16767" s="68"/>
      <c r="Q16767" s="79"/>
    </row>
    <row r="16768" spans="11:17">
      <c r="K16768" s="68"/>
      <c r="M16768" s="93"/>
      <c r="N16768" s="79"/>
      <c r="P16768" s="68"/>
      <c r="Q16768" s="79"/>
    </row>
    <row r="16769" spans="11:17">
      <c r="K16769" s="68"/>
      <c r="M16769" s="93"/>
      <c r="N16769" s="79"/>
      <c r="P16769" s="68"/>
      <c r="Q16769" s="79"/>
    </row>
    <row r="16770" spans="11:17">
      <c r="K16770" s="68"/>
      <c r="M16770" s="93"/>
      <c r="N16770" s="79"/>
      <c r="P16770" s="68"/>
      <c r="Q16770" s="79"/>
    </row>
    <row r="16771" spans="11:17">
      <c r="K16771" s="68"/>
      <c r="M16771" s="93"/>
      <c r="N16771" s="79"/>
      <c r="P16771" s="68"/>
      <c r="Q16771" s="79"/>
    </row>
    <row r="16772" spans="11:17">
      <c r="K16772" s="68"/>
      <c r="M16772" s="93"/>
      <c r="N16772" s="79"/>
      <c r="P16772" s="68"/>
      <c r="Q16772" s="79"/>
    </row>
    <row r="16773" spans="11:17">
      <c r="K16773" s="68"/>
      <c r="M16773" s="93"/>
      <c r="N16773" s="79"/>
      <c r="P16773" s="68"/>
      <c r="Q16773" s="79"/>
    </row>
    <row r="16774" spans="11:17">
      <c r="K16774" s="68"/>
      <c r="M16774" s="93"/>
      <c r="N16774" s="79"/>
      <c r="P16774" s="68"/>
      <c r="Q16774" s="79"/>
    </row>
    <row r="16775" spans="11:17">
      <c r="K16775" s="68"/>
      <c r="M16775" s="93"/>
      <c r="N16775" s="79"/>
      <c r="P16775" s="68"/>
      <c r="Q16775" s="79"/>
    </row>
    <row r="16776" spans="11:17">
      <c r="K16776" s="68"/>
      <c r="M16776" s="93"/>
      <c r="N16776" s="79"/>
      <c r="P16776" s="68"/>
      <c r="Q16776" s="79"/>
    </row>
    <row r="16777" spans="11:17">
      <c r="K16777" s="68"/>
      <c r="M16777" s="93"/>
      <c r="N16777" s="79"/>
      <c r="P16777" s="68"/>
      <c r="Q16777" s="79"/>
    </row>
    <row r="16778" spans="11:17">
      <c r="K16778" s="68"/>
      <c r="M16778" s="93"/>
      <c r="N16778" s="79"/>
      <c r="P16778" s="68"/>
      <c r="Q16778" s="79"/>
    </row>
    <row r="16779" spans="11:17">
      <c r="K16779" s="68"/>
      <c r="M16779" s="93"/>
      <c r="N16779" s="79"/>
      <c r="P16779" s="68"/>
      <c r="Q16779" s="79"/>
    </row>
    <row r="16780" spans="11:17">
      <c r="K16780" s="68"/>
      <c r="M16780" s="93"/>
      <c r="N16780" s="79"/>
      <c r="P16780" s="68"/>
      <c r="Q16780" s="79"/>
    </row>
    <row r="16781" spans="11:17">
      <c r="K16781" s="68"/>
      <c r="M16781" s="93"/>
      <c r="N16781" s="79"/>
      <c r="P16781" s="68"/>
      <c r="Q16781" s="79"/>
    </row>
    <row r="16782" spans="11:17">
      <c r="K16782" s="68"/>
      <c r="M16782" s="93"/>
      <c r="N16782" s="79"/>
      <c r="P16782" s="68"/>
      <c r="Q16782" s="79"/>
    </row>
    <row r="16783" spans="11:17">
      <c r="K16783" s="68"/>
      <c r="M16783" s="93"/>
      <c r="N16783" s="79"/>
      <c r="P16783" s="68"/>
      <c r="Q16783" s="79"/>
    </row>
    <row r="16784" spans="11:17">
      <c r="K16784" s="68"/>
      <c r="M16784" s="93"/>
      <c r="N16784" s="79"/>
      <c r="P16784" s="68"/>
      <c r="Q16784" s="79"/>
    </row>
    <row r="16785" spans="11:17">
      <c r="K16785" s="68"/>
      <c r="M16785" s="93"/>
      <c r="N16785" s="79"/>
      <c r="P16785" s="68"/>
      <c r="Q16785" s="79"/>
    </row>
    <row r="16786" spans="11:17">
      <c r="K16786" s="68"/>
      <c r="M16786" s="93"/>
      <c r="N16786" s="79"/>
      <c r="P16786" s="68"/>
      <c r="Q16786" s="79"/>
    </row>
    <row r="16787" spans="11:17">
      <c r="K16787" s="68"/>
      <c r="M16787" s="93"/>
      <c r="N16787" s="79"/>
      <c r="P16787" s="68"/>
      <c r="Q16787" s="79"/>
    </row>
    <row r="16788" spans="11:17">
      <c r="K16788" s="68"/>
      <c r="M16788" s="93"/>
      <c r="N16788" s="79"/>
      <c r="P16788" s="68"/>
      <c r="Q16788" s="79"/>
    </row>
    <row r="16789" spans="11:17">
      <c r="K16789" s="68"/>
      <c r="M16789" s="93"/>
      <c r="N16789" s="79"/>
      <c r="P16789" s="68"/>
      <c r="Q16789" s="79"/>
    </row>
    <row r="16790" spans="11:17">
      <c r="K16790" s="68"/>
      <c r="M16790" s="93"/>
      <c r="N16790" s="79"/>
      <c r="P16790" s="68"/>
      <c r="Q16790" s="79"/>
    </row>
    <row r="16791" spans="11:17">
      <c r="K16791" s="68"/>
      <c r="M16791" s="93"/>
      <c r="N16791" s="79"/>
      <c r="P16791" s="68"/>
      <c r="Q16791" s="79"/>
    </row>
    <row r="16792" spans="11:17">
      <c r="K16792" s="68"/>
      <c r="M16792" s="93"/>
      <c r="N16792" s="79"/>
      <c r="P16792" s="68"/>
      <c r="Q16792" s="79"/>
    </row>
    <row r="16793" spans="11:17">
      <c r="K16793" s="68"/>
      <c r="M16793" s="93"/>
      <c r="N16793" s="79"/>
      <c r="P16793" s="68"/>
      <c r="Q16793" s="79"/>
    </row>
    <row r="16794" spans="11:17">
      <c r="K16794" s="68"/>
      <c r="M16794" s="93"/>
      <c r="N16794" s="79"/>
      <c r="P16794" s="68"/>
      <c r="Q16794" s="79"/>
    </row>
    <row r="16795" spans="11:17">
      <c r="K16795" s="68"/>
      <c r="M16795" s="93"/>
      <c r="N16795" s="79"/>
      <c r="P16795" s="68"/>
      <c r="Q16795" s="79"/>
    </row>
    <row r="16796" spans="11:17">
      <c r="K16796" s="68"/>
      <c r="M16796" s="93"/>
      <c r="N16796" s="79"/>
      <c r="P16796" s="68"/>
      <c r="Q16796" s="79"/>
    </row>
    <row r="16797" spans="11:17">
      <c r="K16797" s="68"/>
      <c r="M16797" s="93"/>
      <c r="N16797" s="79"/>
      <c r="P16797" s="68"/>
      <c r="Q16797" s="79"/>
    </row>
    <row r="16798" spans="11:17">
      <c r="K16798" s="68"/>
      <c r="M16798" s="93"/>
      <c r="N16798" s="79"/>
      <c r="P16798" s="68"/>
      <c r="Q16798" s="79"/>
    </row>
    <row r="16799" spans="11:17">
      <c r="K16799" s="68"/>
      <c r="M16799" s="93"/>
      <c r="N16799" s="79"/>
      <c r="P16799" s="68"/>
      <c r="Q16799" s="79"/>
    </row>
    <row r="16800" spans="11:17">
      <c r="K16800" s="68"/>
      <c r="M16800" s="93"/>
      <c r="N16800" s="79"/>
      <c r="P16800" s="68"/>
      <c r="Q16800" s="79"/>
    </row>
    <row r="16801" spans="11:17">
      <c r="K16801" s="68"/>
      <c r="M16801" s="93"/>
      <c r="N16801" s="79"/>
      <c r="P16801" s="68"/>
      <c r="Q16801" s="79"/>
    </row>
    <row r="16802" spans="11:17">
      <c r="K16802" s="68"/>
      <c r="M16802" s="93"/>
      <c r="N16802" s="79"/>
      <c r="P16802" s="68"/>
      <c r="Q16802" s="79"/>
    </row>
    <row r="16803" spans="11:17">
      <c r="K16803" s="68"/>
      <c r="M16803" s="93"/>
      <c r="N16803" s="79"/>
      <c r="P16803" s="68"/>
      <c r="Q16803" s="79"/>
    </row>
    <row r="16804" spans="11:17">
      <c r="K16804" s="68"/>
      <c r="M16804" s="93"/>
      <c r="N16804" s="79"/>
      <c r="P16804" s="68"/>
      <c r="Q16804" s="79"/>
    </row>
    <row r="16805" spans="11:17">
      <c r="K16805" s="68"/>
      <c r="M16805" s="93"/>
      <c r="N16805" s="79"/>
      <c r="P16805" s="68"/>
      <c r="Q16805" s="79"/>
    </row>
    <row r="16806" spans="11:17">
      <c r="K16806" s="68"/>
      <c r="M16806" s="93"/>
      <c r="N16806" s="79"/>
      <c r="P16806" s="68"/>
      <c r="Q16806" s="79"/>
    </row>
    <row r="16807" spans="11:17">
      <c r="K16807" s="68"/>
      <c r="M16807" s="93"/>
      <c r="N16807" s="79"/>
      <c r="P16807" s="68"/>
      <c r="Q16807" s="79"/>
    </row>
    <row r="16808" spans="11:17">
      <c r="K16808" s="68"/>
      <c r="M16808" s="93"/>
      <c r="N16808" s="79"/>
      <c r="P16808" s="68"/>
      <c r="Q16808" s="79"/>
    </row>
    <row r="16809" spans="11:17">
      <c r="K16809" s="68"/>
      <c r="M16809" s="93"/>
      <c r="N16809" s="79"/>
      <c r="P16809" s="68"/>
      <c r="Q16809" s="79"/>
    </row>
    <row r="16810" spans="11:17">
      <c r="K16810" s="68"/>
      <c r="M16810" s="93"/>
      <c r="N16810" s="79"/>
      <c r="P16810" s="68"/>
      <c r="Q16810" s="79"/>
    </row>
    <row r="16811" spans="11:17">
      <c r="K16811" s="68"/>
      <c r="M16811" s="93"/>
      <c r="N16811" s="79"/>
      <c r="P16811" s="68"/>
      <c r="Q16811" s="79"/>
    </row>
    <row r="16812" spans="11:17">
      <c r="K16812" s="68"/>
      <c r="M16812" s="93"/>
      <c r="N16812" s="79"/>
      <c r="P16812" s="68"/>
      <c r="Q16812" s="79"/>
    </row>
    <row r="16813" spans="11:17">
      <c r="K16813" s="68"/>
      <c r="M16813" s="93"/>
      <c r="N16813" s="79"/>
      <c r="P16813" s="68"/>
      <c r="Q16813" s="79"/>
    </row>
    <row r="16814" spans="11:17">
      <c r="K16814" s="68"/>
      <c r="M16814" s="93"/>
      <c r="N16814" s="79"/>
      <c r="P16814" s="68"/>
      <c r="Q16814" s="79"/>
    </row>
    <row r="16815" spans="11:17">
      <c r="K16815" s="68"/>
      <c r="M16815" s="93"/>
      <c r="N16815" s="79"/>
      <c r="P16815" s="68"/>
      <c r="Q16815" s="79"/>
    </row>
    <row r="16816" spans="11:17">
      <c r="K16816" s="68"/>
      <c r="M16816" s="93"/>
      <c r="N16816" s="79"/>
      <c r="P16816" s="68"/>
      <c r="Q16816" s="79"/>
    </row>
    <row r="16817" spans="11:17">
      <c r="K16817" s="68"/>
      <c r="M16817" s="93"/>
      <c r="N16817" s="79"/>
      <c r="P16817" s="68"/>
      <c r="Q16817" s="79"/>
    </row>
    <row r="16818" spans="11:17">
      <c r="K16818" s="68"/>
      <c r="M16818" s="93"/>
      <c r="N16818" s="79"/>
      <c r="P16818" s="68"/>
      <c r="Q16818" s="79"/>
    </row>
    <row r="16819" spans="11:17">
      <c r="K16819" s="68"/>
      <c r="M16819" s="93"/>
      <c r="N16819" s="79"/>
      <c r="P16819" s="68"/>
      <c r="Q16819" s="79"/>
    </row>
    <row r="16820" spans="11:17">
      <c r="K16820" s="68"/>
      <c r="M16820" s="93"/>
      <c r="N16820" s="79"/>
      <c r="P16820" s="68"/>
      <c r="Q16820" s="79"/>
    </row>
    <row r="16821" spans="11:17">
      <c r="K16821" s="68"/>
      <c r="M16821" s="93"/>
      <c r="N16821" s="79"/>
      <c r="P16821" s="68"/>
      <c r="Q16821" s="79"/>
    </row>
    <row r="16822" spans="11:17">
      <c r="K16822" s="68"/>
      <c r="M16822" s="93"/>
      <c r="N16822" s="79"/>
      <c r="P16822" s="68"/>
      <c r="Q16822" s="79"/>
    </row>
    <row r="16823" spans="11:17">
      <c r="K16823" s="68"/>
      <c r="M16823" s="93"/>
      <c r="N16823" s="79"/>
      <c r="P16823" s="68"/>
      <c r="Q16823" s="79"/>
    </row>
    <row r="16824" spans="11:17">
      <c r="K16824" s="68"/>
      <c r="M16824" s="93"/>
      <c r="N16824" s="79"/>
      <c r="P16824" s="68"/>
      <c r="Q16824" s="79"/>
    </row>
    <row r="16825" spans="11:17">
      <c r="K16825" s="68"/>
      <c r="M16825" s="93"/>
      <c r="N16825" s="79"/>
      <c r="P16825" s="68"/>
      <c r="Q16825" s="79"/>
    </row>
    <row r="16826" spans="11:17">
      <c r="K16826" s="68"/>
      <c r="M16826" s="93"/>
      <c r="N16826" s="79"/>
      <c r="P16826" s="68"/>
      <c r="Q16826" s="79"/>
    </row>
    <row r="16827" spans="11:17">
      <c r="K16827" s="68"/>
      <c r="M16827" s="93"/>
      <c r="N16827" s="79"/>
      <c r="P16827" s="68"/>
      <c r="Q16827" s="79"/>
    </row>
    <row r="16828" spans="11:17">
      <c r="K16828" s="68"/>
      <c r="M16828" s="93"/>
      <c r="N16828" s="79"/>
      <c r="P16828" s="68"/>
      <c r="Q16828" s="79"/>
    </row>
    <row r="16829" spans="11:17">
      <c r="K16829" s="68"/>
      <c r="M16829" s="93"/>
      <c r="N16829" s="79"/>
      <c r="P16829" s="68"/>
      <c r="Q16829" s="79"/>
    </row>
    <row r="16830" spans="11:17">
      <c r="K16830" s="68"/>
      <c r="M16830" s="93"/>
      <c r="N16830" s="79"/>
      <c r="P16830" s="68"/>
      <c r="Q16830" s="79"/>
    </row>
    <row r="16831" spans="11:17">
      <c r="K16831" s="68"/>
      <c r="M16831" s="93"/>
      <c r="N16831" s="79"/>
      <c r="P16831" s="68"/>
      <c r="Q16831" s="79"/>
    </row>
    <row r="16832" spans="11:17">
      <c r="K16832" s="68"/>
      <c r="M16832" s="93"/>
      <c r="N16832" s="79"/>
      <c r="P16832" s="68"/>
      <c r="Q16832" s="79"/>
    </row>
    <row r="16833" spans="11:17">
      <c r="K16833" s="68"/>
      <c r="M16833" s="93"/>
      <c r="N16833" s="79"/>
      <c r="P16833" s="68"/>
      <c r="Q16833" s="79"/>
    </row>
    <row r="16834" spans="11:17">
      <c r="K16834" s="68"/>
      <c r="M16834" s="93"/>
      <c r="N16834" s="79"/>
      <c r="P16834" s="68"/>
      <c r="Q16834" s="79"/>
    </row>
    <row r="16835" spans="11:17">
      <c r="K16835" s="68"/>
      <c r="M16835" s="93"/>
      <c r="N16835" s="79"/>
      <c r="P16835" s="68"/>
      <c r="Q16835" s="79"/>
    </row>
    <row r="16836" spans="11:17">
      <c r="K16836" s="68"/>
      <c r="M16836" s="93"/>
      <c r="N16836" s="79"/>
      <c r="P16836" s="68"/>
      <c r="Q16836" s="79"/>
    </row>
    <row r="16837" spans="11:17">
      <c r="K16837" s="68"/>
      <c r="M16837" s="93"/>
      <c r="N16837" s="79"/>
      <c r="P16837" s="68"/>
      <c r="Q16837" s="79"/>
    </row>
    <row r="16838" spans="11:17">
      <c r="K16838" s="68"/>
      <c r="M16838" s="93"/>
      <c r="N16838" s="79"/>
      <c r="P16838" s="68"/>
      <c r="Q16838" s="79"/>
    </row>
    <row r="16839" spans="11:17">
      <c r="K16839" s="68"/>
      <c r="M16839" s="93"/>
      <c r="N16839" s="79"/>
      <c r="P16839" s="68"/>
      <c r="Q16839" s="79"/>
    </row>
    <row r="16840" spans="11:17">
      <c r="K16840" s="68"/>
      <c r="M16840" s="93"/>
      <c r="N16840" s="79"/>
      <c r="P16840" s="68"/>
      <c r="Q16840" s="79"/>
    </row>
    <row r="16841" spans="11:17">
      <c r="K16841" s="68"/>
      <c r="M16841" s="93"/>
      <c r="N16841" s="79"/>
      <c r="P16841" s="68"/>
      <c r="Q16841" s="79"/>
    </row>
    <row r="16842" spans="11:17">
      <c r="K16842" s="68"/>
      <c r="M16842" s="93"/>
      <c r="N16842" s="79"/>
      <c r="P16842" s="68"/>
      <c r="Q16842" s="79"/>
    </row>
    <row r="16843" spans="11:17">
      <c r="K16843" s="68"/>
      <c r="M16843" s="93"/>
      <c r="N16843" s="79"/>
      <c r="P16843" s="68"/>
      <c r="Q16843" s="79"/>
    </row>
    <row r="16844" spans="11:17">
      <c r="K16844" s="68"/>
      <c r="M16844" s="93"/>
      <c r="N16844" s="79"/>
      <c r="P16844" s="68"/>
      <c r="Q16844" s="79"/>
    </row>
    <row r="16845" spans="11:17">
      <c r="K16845" s="68"/>
      <c r="M16845" s="93"/>
      <c r="N16845" s="79"/>
      <c r="P16845" s="68"/>
      <c r="Q16845" s="79"/>
    </row>
    <row r="16846" spans="11:17">
      <c r="K16846" s="68"/>
      <c r="M16846" s="93"/>
      <c r="N16846" s="79"/>
      <c r="P16846" s="68"/>
      <c r="Q16846" s="79"/>
    </row>
    <row r="16847" spans="11:17">
      <c r="K16847" s="68"/>
      <c r="M16847" s="93"/>
      <c r="N16847" s="79"/>
      <c r="P16847" s="68"/>
      <c r="Q16847" s="79"/>
    </row>
    <row r="16848" spans="11:17">
      <c r="K16848" s="68"/>
      <c r="M16848" s="93"/>
      <c r="N16848" s="79"/>
      <c r="P16848" s="68"/>
      <c r="Q16848" s="79"/>
    </row>
    <row r="16849" spans="11:17">
      <c r="K16849" s="68"/>
      <c r="M16849" s="93"/>
      <c r="N16849" s="79"/>
      <c r="P16849" s="68"/>
      <c r="Q16849" s="79"/>
    </row>
    <row r="16850" spans="11:17">
      <c r="K16850" s="68"/>
      <c r="M16850" s="93"/>
      <c r="N16850" s="79"/>
      <c r="P16850" s="68"/>
      <c r="Q16850" s="79"/>
    </row>
    <row r="16851" spans="11:17">
      <c r="K16851" s="68"/>
      <c r="M16851" s="93"/>
      <c r="N16851" s="79"/>
      <c r="P16851" s="68"/>
      <c r="Q16851" s="79"/>
    </row>
    <row r="16852" spans="11:17">
      <c r="K16852" s="68"/>
      <c r="M16852" s="93"/>
      <c r="N16852" s="79"/>
      <c r="P16852" s="68"/>
      <c r="Q16852" s="79"/>
    </row>
    <row r="16853" spans="11:17">
      <c r="K16853" s="68"/>
      <c r="M16853" s="93"/>
      <c r="N16853" s="79"/>
      <c r="P16853" s="68"/>
      <c r="Q16853" s="79"/>
    </row>
    <row r="16854" spans="11:17">
      <c r="K16854" s="68"/>
      <c r="M16854" s="93"/>
      <c r="N16854" s="79"/>
      <c r="P16854" s="68"/>
      <c r="Q16854" s="79"/>
    </row>
    <row r="16855" spans="11:17">
      <c r="K16855" s="68"/>
      <c r="M16855" s="93"/>
      <c r="N16855" s="79"/>
      <c r="P16855" s="68"/>
      <c r="Q16855" s="79"/>
    </row>
    <row r="16856" spans="11:17">
      <c r="K16856" s="68"/>
      <c r="M16856" s="93"/>
      <c r="N16856" s="79"/>
      <c r="P16856" s="68"/>
      <c r="Q16856" s="79"/>
    </row>
    <row r="16857" spans="11:17">
      <c r="K16857" s="68"/>
      <c r="M16857" s="93"/>
      <c r="N16857" s="79"/>
      <c r="P16857" s="68"/>
      <c r="Q16857" s="79"/>
    </row>
    <row r="16858" spans="11:17">
      <c r="K16858" s="68"/>
      <c r="M16858" s="93"/>
      <c r="N16858" s="79"/>
      <c r="P16858" s="68"/>
      <c r="Q16858" s="79"/>
    </row>
    <row r="16859" spans="11:17">
      <c r="K16859" s="68"/>
      <c r="M16859" s="93"/>
      <c r="N16859" s="79"/>
      <c r="P16859" s="68"/>
      <c r="Q16859" s="79"/>
    </row>
    <row r="16860" spans="11:17">
      <c r="K16860" s="68"/>
      <c r="M16860" s="93"/>
      <c r="N16860" s="79"/>
      <c r="P16860" s="68"/>
      <c r="Q16860" s="79"/>
    </row>
    <row r="16861" spans="11:17">
      <c r="K16861" s="68"/>
      <c r="M16861" s="93"/>
      <c r="N16861" s="79"/>
      <c r="P16861" s="68"/>
      <c r="Q16861" s="79"/>
    </row>
    <row r="16862" spans="11:17">
      <c r="K16862" s="68"/>
      <c r="M16862" s="93"/>
      <c r="N16862" s="79"/>
      <c r="P16862" s="68"/>
      <c r="Q16862" s="79"/>
    </row>
    <row r="16863" spans="11:17">
      <c r="K16863" s="68"/>
      <c r="M16863" s="93"/>
      <c r="N16863" s="79"/>
      <c r="P16863" s="68"/>
      <c r="Q16863" s="79"/>
    </row>
    <row r="16864" spans="11:17">
      <c r="K16864" s="68"/>
      <c r="M16864" s="93"/>
      <c r="N16864" s="79"/>
      <c r="P16864" s="68"/>
      <c r="Q16864" s="79"/>
    </row>
    <row r="16865" spans="11:17">
      <c r="K16865" s="68"/>
      <c r="M16865" s="93"/>
      <c r="N16865" s="79"/>
      <c r="P16865" s="68"/>
      <c r="Q16865" s="79"/>
    </row>
    <row r="16866" spans="11:17">
      <c r="K16866" s="68"/>
      <c r="M16866" s="93"/>
      <c r="N16866" s="79"/>
      <c r="P16866" s="68"/>
      <c r="Q16866" s="79"/>
    </row>
    <row r="16867" spans="11:17">
      <c r="K16867" s="68"/>
      <c r="M16867" s="93"/>
      <c r="N16867" s="79"/>
      <c r="P16867" s="68"/>
      <c r="Q16867" s="79"/>
    </row>
    <row r="16868" spans="11:17">
      <c r="K16868" s="68"/>
      <c r="M16868" s="93"/>
      <c r="N16868" s="79"/>
      <c r="P16868" s="68"/>
      <c r="Q16868" s="79"/>
    </row>
    <row r="16869" spans="11:17">
      <c r="K16869" s="68"/>
      <c r="M16869" s="93"/>
      <c r="N16869" s="79"/>
      <c r="P16869" s="68"/>
      <c r="Q16869" s="79"/>
    </row>
    <row r="16870" spans="11:17">
      <c r="K16870" s="68"/>
      <c r="M16870" s="93"/>
      <c r="N16870" s="79"/>
      <c r="P16870" s="68"/>
      <c r="Q16870" s="79"/>
    </row>
    <row r="16871" spans="11:17">
      <c r="K16871" s="68"/>
      <c r="M16871" s="93"/>
      <c r="N16871" s="79"/>
      <c r="P16871" s="68"/>
      <c r="Q16871" s="79"/>
    </row>
    <row r="16872" spans="11:17">
      <c r="K16872" s="68"/>
      <c r="M16872" s="93"/>
      <c r="N16872" s="79"/>
      <c r="P16872" s="68"/>
      <c r="Q16872" s="79"/>
    </row>
    <row r="16873" spans="11:17">
      <c r="K16873" s="68"/>
      <c r="M16873" s="93"/>
      <c r="N16873" s="79"/>
      <c r="P16873" s="68"/>
      <c r="Q16873" s="79"/>
    </row>
    <row r="16874" spans="11:17">
      <c r="K16874" s="68"/>
      <c r="M16874" s="93"/>
      <c r="N16874" s="79"/>
      <c r="P16874" s="68"/>
      <c r="Q16874" s="79"/>
    </row>
    <row r="16875" spans="11:17">
      <c r="K16875" s="68"/>
      <c r="M16875" s="93"/>
      <c r="N16875" s="79"/>
      <c r="P16875" s="68"/>
      <c r="Q16875" s="79"/>
    </row>
    <row r="16876" spans="11:17">
      <c r="K16876" s="68"/>
      <c r="M16876" s="93"/>
      <c r="N16876" s="79"/>
      <c r="P16876" s="68"/>
      <c r="Q16876" s="79"/>
    </row>
    <row r="16877" spans="11:17">
      <c r="K16877" s="68"/>
      <c r="M16877" s="93"/>
      <c r="N16877" s="79"/>
      <c r="P16877" s="68"/>
      <c r="Q16877" s="79"/>
    </row>
    <row r="16878" spans="11:17">
      <c r="K16878" s="68"/>
      <c r="M16878" s="93"/>
      <c r="N16878" s="79"/>
      <c r="P16878" s="68"/>
      <c r="Q16878" s="79"/>
    </row>
    <row r="16879" spans="11:17">
      <c r="K16879" s="68"/>
      <c r="M16879" s="93"/>
      <c r="N16879" s="79"/>
      <c r="P16879" s="68"/>
      <c r="Q16879" s="79"/>
    </row>
    <row r="16880" spans="11:17">
      <c r="K16880" s="68"/>
      <c r="M16880" s="93"/>
      <c r="N16880" s="79"/>
      <c r="P16880" s="68"/>
      <c r="Q16880" s="79"/>
    </row>
    <row r="16881" spans="11:17">
      <c r="K16881" s="68"/>
      <c r="M16881" s="93"/>
      <c r="N16881" s="79"/>
      <c r="P16881" s="68"/>
      <c r="Q16881" s="79"/>
    </row>
    <row r="16882" spans="11:17">
      <c r="K16882" s="68"/>
      <c r="M16882" s="93"/>
      <c r="N16882" s="79"/>
      <c r="P16882" s="68"/>
      <c r="Q16882" s="79"/>
    </row>
    <row r="16883" spans="11:17">
      <c r="K16883" s="68"/>
      <c r="M16883" s="93"/>
      <c r="N16883" s="79"/>
      <c r="P16883" s="68"/>
      <c r="Q16883" s="79"/>
    </row>
    <row r="16884" spans="11:17">
      <c r="K16884" s="68"/>
      <c r="M16884" s="93"/>
      <c r="N16884" s="79"/>
      <c r="P16884" s="68"/>
      <c r="Q16884" s="79"/>
    </row>
    <row r="16885" spans="11:17">
      <c r="K16885" s="68"/>
      <c r="M16885" s="93"/>
      <c r="N16885" s="79"/>
      <c r="P16885" s="68"/>
      <c r="Q16885" s="79"/>
    </row>
    <row r="16886" spans="11:17">
      <c r="K16886" s="68"/>
      <c r="M16886" s="93"/>
      <c r="N16886" s="79"/>
      <c r="P16886" s="68"/>
      <c r="Q16886" s="79"/>
    </row>
    <row r="16887" spans="11:17">
      <c r="K16887" s="68"/>
      <c r="M16887" s="93"/>
      <c r="N16887" s="79"/>
      <c r="P16887" s="68"/>
      <c r="Q16887" s="79"/>
    </row>
    <row r="16888" spans="11:17">
      <c r="K16888" s="68"/>
      <c r="M16888" s="93"/>
      <c r="N16888" s="79"/>
      <c r="P16888" s="68"/>
      <c r="Q16888" s="79"/>
    </row>
    <row r="16889" spans="11:17">
      <c r="K16889" s="68"/>
      <c r="M16889" s="93"/>
      <c r="N16889" s="79"/>
      <c r="P16889" s="68"/>
      <c r="Q16889" s="79"/>
    </row>
    <row r="16890" spans="11:17">
      <c r="K16890" s="68"/>
      <c r="M16890" s="93"/>
      <c r="N16890" s="79"/>
      <c r="P16890" s="68"/>
      <c r="Q16890" s="79"/>
    </row>
    <row r="16891" spans="11:17">
      <c r="K16891" s="68"/>
      <c r="M16891" s="93"/>
      <c r="N16891" s="79"/>
      <c r="P16891" s="68"/>
      <c r="Q16891" s="79"/>
    </row>
    <row r="16892" spans="11:17">
      <c r="K16892" s="68"/>
      <c r="M16892" s="93"/>
      <c r="N16892" s="79"/>
      <c r="P16892" s="68"/>
      <c r="Q16892" s="79"/>
    </row>
    <row r="16893" spans="11:17">
      <c r="K16893" s="68"/>
      <c r="M16893" s="93"/>
      <c r="N16893" s="79"/>
      <c r="P16893" s="68"/>
      <c r="Q16893" s="79"/>
    </row>
    <row r="16894" spans="11:17">
      <c r="K16894" s="68"/>
      <c r="M16894" s="93"/>
      <c r="N16894" s="79"/>
      <c r="P16894" s="68"/>
      <c r="Q16894" s="79"/>
    </row>
    <row r="16895" spans="11:17">
      <c r="K16895" s="68"/>
      <c r="M16895" s="93"/>
      <c r="N16895" s="79"/>
      <c r="P16895" s="68"/>
      <c r="Q16895" s="79"/>
    </row>
    <row r="16896" spans="11:17">
      <c r="K16896" s="68"/>
      <c r="M16896" s="93"/>
      <c r="N16896" s="79"/>
      <c r="P16896" s="68"/>
      <c r="Q16896" s="79"/>
    </row>
    <row r="16897" spans="11:17">
      <c r="K16897" s="68"/>
      <c r="M16897" s="93"/>
      <c r="N16897" s="79"/>
      <c r="P16897" s="68"/>
      <c r="Q16897" s="79"/>
    </row>
    <row r="16898" spans="11:17">
      <c r="K16898" s="68"/>
      <c r="M16898" s="93"/>
      <c r="N16898" s="79"/>
      <c r="P16898" s="68"/>
      <c r="Q16898" s="79"/>
    </row>
    <row r="16899" spans="11:17">
      <c r="K16899" s="68"/>
      <c r="M16899" s="93"/>
      <c r="N16899" s="79"/>
      <c r="P16899" s="68"/>
      <c r="Q16899" s="79"/>
    </row>
    <row r="16900" spans="11:17">
      <c r="K16900" s="68"/>
      <c r="M16900" s="93"/>
      <c r="N16900" s="79"/>
      <c r="P16900" s="68"/>
      <c r="Q16900" s="79"/>
    </row>
    <row r="16901" spans="11:17">
      <c r="K16901" s="68"/>
      <c r="M16901" s="93"/>
      <c r="N16901" s="79"/>
      <c r="P16901" s="68"/>
      <c r="Q16901" s="79"/>
    </row>
    <row r="16902" spans="11:17">
      <c r="K16902" s="68"/>
      <c r="M16902" s="93"/>
      <c r="N16902" s="79"/>
      <c r="P16902" s="68"/>
      <c r="Q16902" s="79"/>
    </row>
    <row r="16903" spans="11:17">
      <c r="K16903" s="68"/>
      <c r="M16903" s="93"/>
      <c r="N16903" s="79"/>
      <c r="P16903" s="68"/>
      <c r="Q16903" s="79"/>
    </row>
    <row r="16904" spans="11:17">
      <c r="K16904" s="68"/>
      <c r="M16904" s="93"/>
      <c r="N16904" s="79"/>
      <c r="P16904" s="68"/>
      <c r="Q16904" s="79"/>
    </row>
    <row r="16905" spans="11:17">
      <c r="K16905" s="68"/>
      <c r="M16905" s="93"/>
      <c r="N16905" s="79"/>
      <c r="P16905" s="68"/>
      <c r="Q16905" s="79"/>
    </row>
    <row r="16906" spans="11:17">
      <c r="K16906" s="68"/>
      <c r="M16906" s="93"/>
      <c r="N16906" s="79"/>
      <c r="P16906" s="68"/>
      <c r="Q16906" s="79"/>
    </row>
    <row r="16907" spans="11:17">
      <c r="K16907" s="68"/>
      <c r="M16907" s="93"/>
      <c r="N16907" s="79"/>
      <c r="P16907" s="68"/>
      <c r="Q16907" s="79"/>
    </row>
    <row r="16908" spans="11:17">
      <c r="K16908" s="68"/>
      <c r="M16908" s="93"/>
      <c r="N16908" s="79"/>
      <c r="P16908" s="68"/>
      <c r="Q16908" s="79"/>
    </row>
    <row r="16909" spans="11:17">
      <c r="K16909" s="68"/>
      <c r="M16909" s="93"/>
      <c r="N16909" s="79"/>
      <c r="P16909" s="68"/>
      <c r="Q16909" s="79"/>
    </row>
    <row r="16910" spans="11:17">
      <c r="K16910" s="68"/>
      <c r="M16910" s="93"/>
      <c r="N16910" s="79"/>
      <c r="P16910" s="68"/>
      <c r="Q16910" s="79"/>
    </row>
    <row r="16911" spans="11:17">
      <c r="K16911" s="68"/>
      <c r="M16911" s="93"/>
      <c r="N16911" s="79"/>
      <c r="P16911" s="68"/>
      <c r="Q16911" s="79"/>
    </row>
    <row r="16912" spans="11:17">
      <c r="K16912" s="68"/>
      <c r="M16912" s="93"/>
      <c r="N16912" s="79"/>
      <c r="P16912" s="68"/>
      <c r="Q16912" s="79"/>
    </row>
    <row r="16913" spans="11:17">
      <c r="K16913" s="68"/>
      <c r="M16913" s="93"/>
      <c r="N16913" s="79"/>
      <c r="P16913" s="68"/>
      <c r="Q16913" s="79"/>
    </row>
    <row r="16914" spans="11:17">
      <c r="K16914" s="68"/>
      <c r="M16914" s="93"/>
      <c r="N16914" s="79"/>
      <c r="P16914" s="68"/>
      <c r="Q16914" s="79"/>
    </row>
    <row r="16915" spans="11:17">
      <c r="K16915" s="68"/>
      <c r="M16915" s="93"/>
      <c r="N16915" s="79"/>
      <c r="P16915" s="68"/>
      <c r="Q16915" s="79"/>
    </row>
    <row r="16916" spans="11:17">
      <c r="K16916" s="68"/>
      <c r="M16916" s="93"/>
      <c r="N16916" s="79"/>
      <c r="P16916" s="68"/>
      <c r="Q16916" s="79"/>
    </row>
    <row r="16917" spans="11:17">
      <c r="K16917" s="68"/>
      <c r="M16917" s="93"/>
      <c r="N16917" s="79"/>
      <c r="P16917" s="68"/>
      <c r="Q16917" s="79"/>
    </row>
    <row r="16918" spans="11:17">
      <c r="K16918" s="68"/>
      <c r="M16918" s="93"/>
      <c r="N16918" s="79"/>
      <c r="P16918" s="68"/>
      <c r="Q16918" s="79"/>
    </row>
    <row r="16919" spans="11:17">
      <c r="K16919" s="68"/>
      <c r="M16919" s="93"/>
      <c r="N16919" s="79"/>
      <c r="P16919" s="68"/>
      <c r="Q16919" s="79"/>
    </row>
    <row r="16920" spans="11:17">
      <c r="K16920" s="68"/>
      <c r="M16920" s="93"/>
      <c r="N16920" s="79"/>
      <c r="P16920" s="68"/>
      <c r="Q16920" s="79"/>
    </row>
    <row r="16921" spans="11:17">
      <c r="K16921" s="68"/>
      <c r="M16921" s="93"/>
      <c r="N16921" s="79"/>
      <c r="P16921" s="68"/>
      <c r="Q16921" s="79"/>
    </row>
    <row r="16922" spans="11:17">
      <c r="K16922" s="68"/>
      <c r="M16922" s="93"/>
      <c r="N16922" s="79"/>
      <c r="P16922" s="68"/>
      <c r="Q16922" s="79"/>
    </row>
    <row r="16923" spans="11:17">
      <c r="K16923" s="68"/>
      <c r="M16923" s="93"/>
      <c r="N16923" s="79"/>
      <c r="P16923" s="68"/>
      <c r="Q16923" s="79"/>
    </row>
    <row r="16924" spans="11:17">
      <c r="K16924" s="68"/>
      <c r="M16924" s="93"/>
      <c r="N16924" s="79"/>
      <c r="P16924" s="68"/>
      <c r="Q16924" s="79"/>
    </row>
    <row r="16925" spans="11:17">
      <c r="K16925" s="68"/>
      <c r="M16925" s="93"/>
      <c r="N16925" s="79"/>
      <c r="P16925" s="68"/>
      <c r="Q16925" s="79"/>
    </row>
    <row r="16926" spans="11:17">
      <c r="K16926" s="68"/>
      <c r="M16926" s="93"/>
      <c r="N16926" s="79"/>
      <c r="P16926" s="68"/>
      <c r="Q16926" s="79"/>
    </row>
    <row r="16927" spans="11:17">
      <c r="K16927" s="68"/>
      <c r="M16927" s="93"/>
      <c r="N16927" s="79"/>
      <c r="P16927" s="68"/>
      <c r="Q16927" s="79"/>
    </row>
    <row r="16928" spans="11:17">
      <c r="K16928" s="68"/>
      <c r="M16928" s="93"/>
      <c r="N16928" s="79"/>
      <c r="P16928" s="68"/>
      <c r="Q16928" s="79"/>
    </row>
    <row r="16929" spans="11:17">
      <c r="K16929" s="68"/>
      <c r="M16929" s="93"/>
      <c r="N16929" s="79"/>
      <c r="P16929" s="68"/>
      <c r="Q16929" s="79"/>
    </row>
    <row r="16930" spans="11:17">
      <c r="K16930" s="68"/>
      <c r="M16930" s="93"/>
      <c r="N16930" s="79"/>
      <c r="P16930" s="68"/>
      <c r="Q16930" s="79"/>
    </row>
    <row r="16931" spans="11:17">
      <c r="K16931" s="68"/>
      <c r="M16931" s="93"/>
      <c r="N16931" s="79"/>
      <c r="P16931" s="68"/>
      <c r="Q16931" s="79"/>
    </row>
    <row r="16932" spans="11:17">
      <c r="K16932" s="68"/>
      <c r="M16932" s="93"/>
      <c r="N16932" s="79"/>
      <c r="P16932" s="68"/>
      <c r="Q16932" s="79"/>
    </row>
    <row r="16933" spans="11:17">
      <c r="K16933" s="68"/>
      <c r="M16933" s="93"/>
      <c r="N16933" s="79"/>
      <c r="P16933" s="68"/>
      <c r="Q16933" s="79"/>
    </row>
    <row r="16934" spans="11:17">
      <c r="K16934" s="68"/>
      <c r="M16934" s="93"/>
      <c r="N16934" s="79"/>
      <c r="P16934" s="68"/>
      <c r="Q16934" s="79"/>
    </row>
    <row r="16935" spans="11:17">
      <c r="K16935" s="68"/>
      <c r="M16935" s="93"/>
      <c r="N16935" s="79"/>
      <c r="P16935" s="68"/>
      <c r="Q16935" s="79"/>
    </row>
    <row r="16936" spans="11:17">
      <c r="K16936" s="68"/>
      <c r="M16936" s="93"/>
      <c r="N16936" s="79"/>
      <c r="P16936" s="68"/>
      <c r="Q16936" s="79"/>
    </row>
    <row r="16937" spans="11:17">
      <c r="K16937" s="68"/>
      <c r="M16937" s="93"/>
      <c r="N16937" s="79"/>
      <c r="P16937" s="68"/>
      <c r="Q16937" s="79"/>
    </row>
    <row r="16938" spans="11:17">
      <c r="K16938" s="68"/>
      <c r="M16938" s="93"/>
      <c r="N16938" s="79"/>
      <c r="P16938" s="68"/>
      <c r="Q16938" s="79"/>
    </row>
    <row r="16939" spans="11:17">
      <c r="K16939" s="68"/>
      <c r="M16939" s="93"/>
      <c r="N16939" s="79"/>
      <c r="P16939" s="68"/>
      <c r="Q16939" s="79"/>
    </row>
    <row r="16940" spans="11:17">
      <c r="K16940" s="68"/>
      <c r="M16940" s="93"/>
      <c r="N16940" s="79"/>
      <c r="P16940" s="68"/>
      <c r="Q16940" s="79"/>
    </row>
    <row r="16941" spans="11:17">
      <c r="K16941" s="68"/>
      <c r="M16941" s="93"/>
      <c r="N16941" s="79"/>
      <c r="P16941" s="68"/>
      <c r="Q16941" s="79"/>
    </row>
    <row r="16942" spans="11:17">
      <c r="K16942" s="68"/>
      <c r="M16942" s="93"/>
      <c r="N16942" s="79"/>
      <c r="P16942" s="68"/>
      <c r="Q16942" s="79"/>
    </row>
    <row r="16943" spans="11:17">
      <c r="K16943" s="68"/>
      <c r="M16943" s="93"/>
      <c r="N16943" s="79"/>
      <c r="P16943" s="68"/>
      <c r="Q16943" s="79"/>
    </row>
    <row r="16944" spans="11:17">
      <c r="K16944" s="68"/>
      <c r="M16944" s="93"/>
      <c r="N16944" s="79"/>
      <c r="P16944" s="68"/>
      <c r="Q16944" s="79"/>
    </row>
    <row r="16945" spans="11:17">
      <c r="K16945" s="68"/>
      <c r="M16945" s="93"/>
      <c r="N16945" s="79"/>
      <c r="P16945" s="68"/>
      <c r="Q16945" s="79"/>
    </row>
    <row r="16946" spans="11:17">
      <c r="K16946" s="68"/>
      <c r="M16946" s="93"/>
      <c r="N16946" s="79"/>
      <c r="P16946" s="68"/>
      <c r="Q16946" s="79"/>
    </row>
    <row r="16947" spans="11:17">
      <c r="K16947" s="68"/>
      <c r="M16947" s="93"/>
      <c r="N16947" s="79"/>
      <c r="P16947" s="68"/>
      <c r="Q16947" s="79"/>
    </row>
    <row r="16948" spans="11:17">
      <c r="K16948" s="68"/>
      <c r="M16948" s="93"/>
      <c r="N16948" s="79"/>
      <c r="P16948" s="68"/>
      <c r="Q16948" s="79"/>
    </row>
    <row r="16949" spans="11:17">
      <c r="K16949" s="68"/>
      <c r="M16949" s="93"/>
      <c r="N16949" s="79"/>
      <c r="P16949" s="68"/>
      <c r="Q16949" s="79"/>
    </row>
    <row r="16950" spans="11:17">
      <c r="K16950" s="68"/>
      <c r="M16950" s="93"/>
      <c r="N16950" s="79"/>
      <c r="P16950" s="68"/>
      <c r="Q16950" s="79"/>
    </row>
    <row r="16951" spans="11:17">
      <c r="K16951" s="68"/>
      <c r="M16951" s="93"/>
      <c r="N16951" s="79"/>
      <c r="P16951" s="68"/>
      <c r="Q16951" s="79"/>
    </row>
    <row r="16952" spans="11:17">
      <c r="K16952" s="68"/>
      <c r="M16952" s="93"/>
      <c r="N16952" s="79"/>
      <c r="P16952" s="68"/>
      <c r="Q16952" s="79"/>
    </row>
    <row r="16953" spans="11:17">
      <c r="K16953" s="68"/>
      <c r="M16953" s="93"/>
      <c r="N16953" s="79"/>
      <c r="P16953" s="68"/>
      <c r="Q16953" s="79"/>
    </row>
    <row r="16954" spans="11:17">
      <c r="K16954" s="68"/>
      <c r="M16954" s="93"/>
      <c r="N16954" s="79"/>
      <c r="P16954" s="68"/>
      <c r="Q16954" s="79"/>
    </row>
    <row r="16955" spans="11:17">
      <c r="K16955" s="68"/>
      <c r="M16955" s="93"/>
      <c r="N16955" s="79"/>
      <c r="P16955" s="68"/>
      <c r="Q16955" s="79"/>
    </row>
    <row r="16956" spans="11:17">
      <c r="K16956" s="68"/>
      <c r="M16956" s="93"/>
      <c r="N16956" s="79"/>
      <c r="P16956" s="68"/>
      <c r="Q16956" s="79"/>
    </row>
    <row r="16957" spans="11:17">
      <c r="K16957" s="68"/>
      <c r="M16957" s="93"/>
      <c r="N16957" s="79"/>
      <c r="P16957" s="68"/>
      <c r="Q16957" s="79"/>
    </row>
    <row r="16958" spans="11:17">
      <c r="K16958" s="68"/>
      <c r="M16958" s="93"/>
      <c r="N16958" s="79"/>
      <c r="P16958" s="68"/>
      <c r="Q16958" s="79"/>
    </row>
    <row r="16959" spans="11:17">
      <c r="K16959" s="68"/>
      <c r="M16959" s="93"/>
      <c r="N16959" s="79"/>
      <c r="P16959" s="68"/>
      <c r="Q16959" s="79"/>
    </row>
    <row r="16960" spans="11:17">
      <c r="K16960" s="68"/>
      <c r="M16960" s="93"/>
      <c r="N16960" s="79"/>
      <c r="P16960" s="68"/>
      <c r="Q16960" s="79"/>
    </row>
    <row r="16961" spans="11:17">
      <c r="K16961" s="68"/>
      <c r="M16961" s="93"/>
      <c r="N16961" s="79"/>
      <c r="P16961" s="68"/>
      <c r="Q16961" s="79"/>
    </row>
    <row r="16962" spans="11:17">
      <c r="K16962" s="68"/>
      <c r="M16962" s="93"/>
      <c r="N16962" s="79"/>
      <c r="P16962" s="68"/>
      <c r="Q16962" s="79"/>
    </row>
    <row r="16963" spans="11:17">
      <c r="K16963" s="68"/>
      <c r="M16963" s="93"/>
      <c r="N16963" s="79"/>
      <c r="P16963" s="68"/>
      <c r="Q16963" s="79"/>
    </row>
    <row r="16964" spans="11:17">
      <c r="K16964" s="68"/>
      <c r="M16964" s="93"/>
      <c r="N16964" s="79"/>
      <c r="P16964" s="68"/>
      <c r="Q16964" s="79"/>
    </row>
    <row r="16965" spans="11:17">
      <c r="K16965" s="68"/>
      <c r="M16965" s="93"/>
      <c r="N16965" s="79"/>
      <c r="P16965" s="68"/>
      <c r="Q16965" s="79"/>
    </row>
    <row r="16966" spans="11:17">
      <c r="K16966" s="68"/>
      <c r="M16966" s="93"/>
      <c r="N16966" s="79"/>
      <c r="P16966" s="68"/>
      <c r="Q16966" s="79"/>
    </row>
    <row r="16967" spans="11:17">
      <c r="K16967" s="68"/>
      <c r="M16967" s="93"/>
      <c r="N16967" s="79"/>
      <c r="P16967" s="68"/>
      <c r="Q16967" s="79"/>
    </row>
    <row r="16968" spans="11:17">
      <c r="K16968" s="68"/>
      <c r="M16968" s="93"/>
      <c r="N16968" s="79"/>
      <c r="P16968" s="68"/>
      <c r="Q16968" s="79"/>
    </row>
    <row r="16969" spans="11:17">
      <c r="K16969" s="68"/>
      <c r="M16969" s="93"/>
      <c r="N16969" s="79"/>
      <c r="P16969" s="68"/>
      <c r="Q16969" s="79"/>
    </row>
    <row r="16970" spans="11:17">
      <c r="K16970" s="68"/>
      <c r="M16970" s="93"/>
      <c r="N16970" s="79"/>
      <c r="P16970" s="68"/>
      <c r="Q16970" s="79"/>
    </row>
    <row r="16971" spans="11:17">
      <c r="K16971" s="68"/>
      <c r="M16971" s="93"/>
      <c r="N16971" s="79"/>
      <c r="P16971" s="68"/>
      <c r="Q16971" s="79"/>
    </row>
    <row r="16972" spans="11:17">
      <c r="K16972" s="68"/>
      <c r="M16972" s="93"/>
      <c r="N16972" s="79"/>
      <c r="P16972" s="68"/>
      <c r="Q16972" s="79"/>
    </row>
    <row r="16973" spans="11:17">
      <c r="K16973" s="68"/>
      <c r="M16973" s="93"/>
      <c r="N16973" s="79"/>
      <c r="P16973" s="68"/>
      <c r="Q16973" s="79"/>
    </row>
    <row r="16974" spans="11:17">
      <c r="K16974" s="68"/>
      <c r="M16974" s="93"/>
      <c r="N16974" s="79"/>
      <c r="P16974" s="68"/>
      <c r="Q16974" s="79"/>
    </row>
    <row r="16975" spans="11:17">
      <c r="K16975" s="68"/>
      <c r="M16975" s="93"/>
      <c r="N16975" s="79"/>
      <c r="P16975" s="68"/>
      <c r="Q16975" s="79"/>
    </row>
    <row r="16976" spans="11:17">
      <c r="K16976" s="68"/>
      <c r="M16976" s="93"/>
      <c r="N16976" s="79"/>
      <c r="P16976" s="68"/>
      <c r="Q16976" s="79"/>
    </row>
    <row r="16977" spans="11:17">
      <c r="K16977" s="68"/>
      <c r="M16977" s="93"/>
      <c r="N16977" s="79"/>
      <c r="P16977" s="68"/>
      <c r="Q16977" s="79"/>
    </row>
    <row r="16978" spans="11:17">
      <c r="K16978" s="68"/>
      <c r="M16978" s="93"/>
      <c r="N16978" s="79"/>
      <c r="P16978" s="68"/>
      <c r="Q16978" s="79"/>
    </row>
    <row r="16979" spans="11:17">
      <c r="K16979" s="68"/>
      <c r="M16979" s="93"/>
      <c r="N16979" s="79"/>
      <c r="P16979" s="68"/>
      <c r="Q16979" s="79"/>
    </row>
    <row r="16980" spans="11:17">
      <c r="K16980" s="68"/>
      <c r="M16980" s="93"/>
      <c r="N16980" s="79"/>
      <c r="P16980" s="68"/>
      <c r="Q16980" s="79"/>
    </row>
    <row r="16981" spans="11:17">
      <c r="K16981" s="68"/>
      <c r="M16981" s="93"/>
      <c r="N16981" s="79"/>
      <c r="P16981" s="68"/>
      <c r="Q16981" s="79"/>
    </row>
    <row r="16982" spans="11:17">
      <c r="K16982" s="68"/>
      <c r="M16982" s="93"/>
      <c r="N16982" s="79"/>
      <c r="P16982" s="68"/>
      <c r="Q16982" s="79"/>
    </row>
    <row r="16983" spans="11:17">
      <c r="K16983" s="68"/>
      <c r="M16983" s="93"/>
      <c r="N16983" s="79"/>
      <c r="P16983" s="68"/>
      <c r="Q16983" s="79"/>
    </row>
    <row r="16984" spans="11:17">
      <c r="K16984" s="68"/>
      <c r="M16984" s="93"/>
      <c r="N16984" s="79"/>
      <c r="P16984" s="68"/>
      <c r="Q16984" s="79"/>
    </row>
    <row r="16985" spans="11:17">
      <c r="K16985" s="68"/>
      <c r="M16985" s="93"/>
      <c r="N16985" s="79"/>
      <c r="P16985" s="68"/>
      <c r="Q16985" s="79"/>
    </row>
    <row r="16986" spans="11:17">
      <c r="K16986" s="68"/>
      <c r="M16986" s="93"/>
      <c r="N16986" s="79"/>
      <c r="P16986" s="68"/>
      <c r="Q16986" s="79"/>
    </row>
    <row r="16987" spans="11:17">
      <c r="K16987" s="68"/>
      <c r="M16987" s="93"/>
      <c r="N16987" s="79"/>
      <c r="P16987" s="68"/>
      <c r="Q16987" s="79"/>
    </row>
    <row r="16988" spans="11:17">
      <c r="K16988" s="68"/>
      <c r="M16988" s="93"/>
      <c r="N16988" s="79"/>
      <c r="P16988" s="68"/>
      <c r="Q16988" s="79"/>
    </row>
    <row r="16989" spans="11:17">
      <c r="K16989" s="68"/>
      <c r="M16989" s="93"/>
      <c r="N16989" s="79"/>
      <c r="P16989" s="68"/>
      <c r="Q16989" s="79"/>
    </row>
    <row r="16990" spans="11:17">
      <c r="K16990" s="68"/>
      <c r="M16990" s="93"/>
      <c r="N16990" s="79"/>
      <c r="P16990" s="68"/>
      <c r="Q16990" s="79"/>
    </row>
    <row r="16991" spans="11:17">
      <c r="K16991" s="68"/>
      <c r="M16991" s="93"/>
      <c r="N16991" s="79"/>
      <c r="P16991" s="68"/>
      <c r="Q16991" s="79"/>
    </row>
    <row r="16992" spans="11:17">
      <c r="K16992" s="68"/>
      <c r="M16992" s="93"/>
      <c r="N16992" s="79"/>
      <c r="P16992" s="68"/>
      <c r="Q16992" s="79"/>
    </row>
    <row r="16993" spans="11:17">
      <c r="K16993" s="68"/>
      <c r="M16993" s="93"/>
      <c r="N16993" s="79"/>
      <c r="P16993" s="68"/>
      <c r="Q16993" s="79"/>
    </row>
    <row r="16994" spans="11:17">
      <c r="K16994" s="68"/>
      <c r="M16994" s="93"/>
      <c r="N16994" s="79"/>
      <c r="P16994" s="68"/>
      <c r="Q16994" s="79"/>
    </row>
    <row r="16995" spans="11:17">
      <c r="K16995" s="68"/>
      <c r="M16995" s="93"/>
      <c r="N16995" s="79"/>
      <c r="P16995" s="68"/>
      <c r="Q16995" s="79"/>
    </row>
    <row r="16996" spans="11:17">
      <c r="K16996" s="68"/>
      <c r="M16996" s="93"/>
      <c r="N16996" s="79"/>
      <c r="P16996" s="68"/>
      <c r="Q16996" s="79"/>
    </row>
    <row r="16997" spans="11:17">
      <c r="K16997" s="68"/>
      <c r="M16997" s="93"/>
      <c r="N16997" s="79"/>
      <c r="P16997" s="68"/>
      <c r="Q16997" s="79"/>
    </row>
    <row r="16998" spans="11:17">
      <c r="K16998" s="68"/>
      <c r="M16998" s="93"/>
      <c r="N16998" s="79"/>
      <c r="P16998" s="68"/>
      <c r="Q16998" s="79"/>
    </row>
    <row r="16999" spans="11:17">
      <c r="K16999" s="68"/>
      <c r="M16999" s="93"/>
      <c r="N16999" s="79"/>
      <c r="P16999" s="68"/>
      <c r="Q16999" s="79"/>
    </row>
    <row r="17000" spans="11:17">
      <c r="K17000" s="68"/>
      <c r="M17000" s="93"/>
      <c r="N17000" s="79"/>
      <c r="P17000" s="68"/>
      <c r="Q17000" s="79"/>
    </row>
    <row r="17001" spans="11:17">
      <c r="K17001" s="68"/>
      <c r="M17001" s="93"/>
      <c r="N17001" s="79"/>
      <c r="P17001" s="68"/>
      <c r="Q17001" s="79"/>
    </row>
    <row r="17002" spans="11:17">
      <c r="K17002" s="68"/>
      <c r="M17002" s="93"/>
      <c r="N17002" s="79"/>
      <c r="P17002" s="68"/>
      <c r="Q17002" s="79"/>
    </row>
    <row r="17003" spans="11:17">
      <c r="K17003" s="68"/>
      <c r="M17003" s="93"/>
      <c r="N17003" s="79"/>
      <c r="P17003" s="68"/>
      <c r="Q17003" s="79"/>
    </row>
    <row r="17004" spans="11:17">
      <c r="K17004" s="68"/>
      <c r="M17004" s="93"/>
      <c r="N17004" s="79"/>
      <c r="P17004" s="68"/>
      <c r="Q17004" s="79"/>
    </row>
    <row r="17005" spans="11:17">
      <c r="K17005" s="68"/>
      <c r="M17005" s="93"/>
      <c r="N17005" s="79"/>
      <c r="P17005" s="68"/>
      <c r="Q17005" s="79"/>
    </row>
    <row r="17006" spans="11:17">
      <c r="K17006" s="68"/>
      <c r="M17006" s="93"/>
      <c r="N17006" s="79"/>
      <c r="P17006" s="68"/>
      <c r="Q17006" s="79"/>
    </row>
    <row r="17007" spans="11:17">
      <c r="K17007" s="68"/>
      <c r="M17007" s="93"/>
      <c r="N17007" s="79"/>
      <c r="P17007" s="68"/>
      <c r="Q17007" s="79"/>
    </row>
    <row r="17008" spans="11:17">
      <c r="K17008" s="68"/>
      <c r="M17008" s="93"/>
      <c r="N17008" s="79"/>
      <c r="P17008" s="68"/>
      <c r="Q17008" s="79"/>
    </row>
    <row r="17009" spans="11:17">
      <c r="K17009" s="68"/>
      <c r="M17009" s="93"/>
      <c r="N17009" s="79"/>
      <c r="P17009" s="68"/>
      <c r="Q17009" s="79"/>
    </row>
    <row r="17010" spans="11:17">
      <c r="K17010" s="68"/>
      <c r="M17010" s="93"/>
      <c r="N17010" s="79"/>
      <c r="P17010" s="68"/>
      <c r="Q17010" s="79"/>
    </row>
    <row r="17011" spans="11:17">
      <c r="K17011" s="68"/>
      <c r="M17011" s="93"/>
      <c r="N17011" s="79"/>
      <c r="P17011" s="68"/>
      <c r="Q17011" s="79"/>
    </row>
    <row r="17012" spans="11:17">
      <c r="K17012" s="68"/>
      <c r="M17012" s="93"/>
      <c r="N17012" s="79"/>
      <c r="P17012" s="68"/>
      <c r="Q17012" s="79"/>
    </row>
    <row r="17013" spans="11:17">
      <c r="K17013" s="68"/>
      <c r="M17013" s="93"/>
      <c r="N17013" s="79"/>
      <c r="P17013" s="68"/>
      <c r="Q17013" s="79"/>
    </row>
    <row r="17014" spans="11:17">
      <c r="K17014" s="68"/>
      <c r="M17014" s="93"/>
      <c r="N17014" s="79"/>
      <c r="P17014" s="68"/>
      <c r="Q17014" s="79"/>
    </row>
    <row r="17015" spans="11:17">
      <c r="K17015" s="68"/>
      <c r="M17015" s="93"/>
      <c r="N17015" s="79"/>
      <c r="P17015" s="68"/>
      <c r="Q17015" s="79"/>
    </row>
    <row r="17016" spans="11:17">
      <c r="K17016" s="68"/>
      <c r="M17016" s="93"/>
      <c r="N17016" s="79"/>
      <c r="P17016" s="68"/>
      <c r="Q17016" s="79"/>
    </row>
    <row r="17017" spans="11:17">
      <c r="K17017" s="68"/>
      <c r="M17017" s="93"/>
      <c r="N17017" s="79"/>
      <c r="P17017" s="68"/>
      <c r="Q17017" s="79"/>
    </row>
    <row r="17018" spans="11:17">
      <c r="K17018" s="68"/>
      <c r="M17018" s="93"/>
      <c r="N17018" s="79"/>
      <c r="P17018" s="68"/>
      <c r="Q17018" s="79"/>
    </row>
    <row r="17019" spans="11:17">
      <c r="K17019" s="68"/>
      <c r="M17019" s="93"/>
      <c r="N17019" s="79"/>
      <c r="P17019" s="68"/>
      <c r="Q17019" s="79"/>
    </row>
    <row r="17020" spans="11:17">
      <c r="K17020" s="68"/>
      <c r="M17020" s="93"/>
      <c r="N17020" s="79"/>
      <c r="P17020" s="68"/>
      <c r="Q17020" s="79"/>
    </row>
    <row r="17021" spans="11:17">
      <c r="K17021" s="68"/>
      <c r="M17021" s="93"/>
      <c r="N17021" s="79"/>
      <c r="P17021" s="68"/>
      <c r="Q17021" s="79"/>
    </row>
    <row r="17022" spans="11:17">
      <c r="K17022" s="68"/>
      <c r="M17022" s="93"/>
      <c r="N17022" s="79"/>
      <c r="P17022" s="68"/>
      <c r="Q17022" s="79"/>
    </row>
    <row r="17023" spans="11:17">
      <c r="K17023" s="68"/>
      <c r="M17023" s="93"/>
      <c r="N17023" s="79"/>
      <c r="P17023" s="68"/>
      <c r="Q17023" s="79"/>
    </row>
    <row r="17024" spans="11:17">
      <c r="K17024" s="68"/>
      <c r="M17024" s="93"/>
      <c r="N17024" s="79"/>
      <c r="P17024" s="68"/>
      <c r="Q17024" s="79"/>
    </row>
    <row r="17025" spans="11:17">
      <c r="K17025" s="68"/>
      <c r="M17025" s="93"/>
      <c r="N17025" s="79"/>
      <c r="P17025" s="68"/>
      <c r="Q17025" s="79"/>
    </row>
    <row r="17026" spans="11:17">
      <c r="K17026" s="68"/>
      <c r="M17026" s="93"/>
      <c r="N17026" s="79"/>
      <c r="P17026" s="68"/>
      <c r="Q17026" s="79"/>
    </row>
    <row r="17027" spans="11:17">
      <c r="K17027" s="68"/>
      <c r="M17027" s="93"/>
      <c r="N17027" s="79"/>
      <c r="P17027" s="68"/>
      <c r="Q17027" s="79"/>
    </row>
    <row r="17028" spans="11:17">
      <c r="K17028" s="68"/>
      <c r="M17028" s="93"/>
      <c r="N17028" s="79"/>
      <c r="P17028" s="68"/>
      <c r="Q17028" s="79"/>
    </row>
    <row r="17029" spans="11:17">
      <c r="K17029" s="68"/>
      <c r="M17029" s="93"/>
      <c r="N17029" s="79"/>
      <c r="P17029" s="68"/>
      <c r="Q17029" s="79"/>
    </row>
    <row r="17030" spans="11:17">
      <c r="K17030" s="68"/>
      <c r="M17030" s="93"/>
      <c r="N17030" s="79"/>
      <c r="P17030" s="68"/>
      <c r="Q17030" s="79"/>
    </row>
    <row r="17031" spans="11:17">
      <c r="K17031" s="68"/>
      <c r="M17031" s="93"/>
      <c r="N17031" s="79"/>
      <c r="P17031" s="68"/>
      <c r="Q17031" s="79"/>
    </row>
    <row r="17032" spans="11:17">
      <c r="K17032" s="68"/>
      <c r="M17032" s="93"/>
      <c r="N17032" s="79"/>
      <c r="P17032" s="68"/>
      <c r="Q17032" s="79"/>
    </row>
    <row r="17033" spans="11:17">
      <c r="K17033" s="68"/>
      <c r="M17033" s="93"/>
      <c r="N17033" s="79"/>
      <c r="P17033" s="68"/>
      <c r="Q17033" s="79"/>
    </row>
    <row r="17034" spans="11:17">
      <c r="K17034" s="68"/>
      <c r="M17034" s="93"/>
      <c r="N17034" s="79"/>
      <c r="P17034" s="68"/>
      <c r="Q17034" s="79"/>
    </row>
    <row r="17035" spans="11:17">
      <c r="K17035" s="68"/>
      <c r="M17035" s="93"/>
      <c r="N17035" s="79"/>
      <c r="P17035" s="68"/>
      <c r="Q17035" s="79"/>
    </row>
    <row r="17036" spans="11:17">
      <c r="K17036" s="68"/>
      <c r="M17036" s="93"/>
      <c r="N17036" s="79"/>
      <c r="P17036" s="68"/>
      <c r="Q17036" s="79"/>
    </row>
    <row r="17037" spans="11:17">
      <c r="K17037" s="68"/>
      <c r="M17037" s="93"/>
      <c r="N17037" s="79"/>
      <c r="P17037" s="68"/>
      <c r="Q17037" s="79"/>
    </row>
    <row r="17038" spans="11:17">
      <c r="K17038" s="68"/>
      <c r="M17038" s="93"/>
      <c r="N17038" s="79"/>
      <c r="P17038" s="68"/>
      <c r="Q17038" s="79"/>
    </row>
    <row r="17039" spans="11:17">
      <c r="K17039" s="68"/>
      <c r="M17039" s="93"/>
      <c r="N17039" s="79"/>
      <c r="P17039" s="68"/>
      <c r="Q17039" s="79"/>
    </row>
    <row r="17040" spans="11:17">
      <c r="K17040" s="68"/>
      <c r="M17040" s="93"/>
      <c r="N17040" s="79"/>
      <c r="P17040" s="68"/>
      <c r="Q17040" s="79"/>
    </row>
    <row r="17041" spans="11:17">
      <c r="K17041" s="68"/>
      <c r="M17041" s="93"/>
      <c r="N17041" s="79"/>
      <c r="P17041" s="68"/>
      <c r="Q17041" s="79"/>
    </row>
    <row r="17042" spans="11:17">
      <c r="K17042" s="68"/>
      <c r="M17042" s="93"/>
      <c r="N17042" s="79"/>
      <c r="P17042" s="68"/>
      <c r="Q17042" s="79"/>
    </row>
    <row r="17043" spans="11:17">
      <c r="K17043" s="68"/>
      <c r="M17043" s="93"/>
      <c r="N17043" s="79"/>
      <c r="P17043" s="68"/>
      <c r="Q17043" s="79"/>
    </row>
    <row r="17044" spans="11:17">
      <c r="K17044" s="68"/>
      <c r="M17044" s="93"/>
      <c r="N17044" s="79"/>
      <c r="P17044" s="68"/>
      <c r="Q17044" s="79"/>
    </row>
    <row r="17045" spans="11:17">
      <c r="K17045" s="68"/>
      <c r="M17045" s="93"/>
      <c r="N17045" s="79"/>
      <c r="P17045" s="68"/>
      <c r="Q17045" s="79"/>
    </row>
    <row r="17046" spans="11:17">
      <c r="K17046" s="68"/>
      <c r="M17046" s="93"/>
      <c r="N17046" s="79"/>
      <c r="P17046" s="68"/>
      <c r="Q17046" s="79"/>
    </row>
    <row r="17047" spans="11:17">
      <c r="K17047" s="68"/>
      <c r="M17047" s="93"/>
      <c r="N17047" s="79"/>
      <c r="P17047" s="68"/>
      <c r="Q17047" s="79"/>
    </row>
    <row r="17048" spans="11:17">
      <c r="K17048" s="68"/>
      <c r="M17048" s="93"/>
      <c r="N17048" s="79"/>
      <c r="P17048" s="68"/>
      <c r="Q17048" s="79"/>
    </row>
    <row r="17049" spans="11:17">
      <c r="K17049" s="68"/>
      <c r="M17049" s="93"/>
      <c r="N17049" s="79"/>
      <c r="P17049" s="68"/>
      <c r="Q17049" s="79"/>
    </row>
    <row r="17050" spans="11:17">
      <c r="K17050" s="68"/>
      <c r="M17050" s="93"/>
      <c r="N17050" s="79"/>
      <c r="P17050" s="68"/>
      <c r="Q17050" s="79"/>
    </row>
    <row r="17051" spans="11:17">
      <c r="K17051" s="68"/>
      <c r="M17051" s="93"/>
      <c r="N17051" s="79"/>
      <c r="P17051" s="68"/>
      <c r="Q17051" s="79"/>
    </row>
    <row r="17052" spans="11:17">
      <c r="K17052" s="68"/>
      <c r="M17052" s="93"/>
      <c r="N17052" s="79"/>
      <c r="P17052" s="68"/>
      <c r="Q17052" s="79"/>
    </row>
    <row r="17053" spans="11:17">
      <c r="K17053" s="68"/>
      <c r="M17053" s="93"/>
      <c r="N17053" s="79"/>
      <c r="P17053" s="68"/>
      <c r="Q17053" s="79"/>
    </row>
    <row r="17054" spans="11:17">
      <c r="K17054" s="68"/>
      <c r="M17054" s="93"/>
      <c r="N17054" s="79"/>
      <c r="P17054" s="68"/>
      <c r="Q17054" s="79"/>
    </row>
    <row r="17055" spans="11:17">
      <c r="K17055" s="68"/>
      <c r="M17055" s="93"/>
      <c r="N17055" s="79"/>
      <c r="P17055" s="68"/>
      <c r="Q17055" s="79"/>
    </row>
    <row r="17056" spans="11:17">
      <c r="K17056" s="68"/>
      <c r="M17056" s="93"/>
      <c r="N17056" s="79"/>
      <c r="P17056" s="68"/>
      <c r="Q17056" s="79"/>
    </row>
    <row r="17057" spans="11:17">
      <c r="K17057" s="68"/>
      <c r="M17057" s="93"/>
      <c r="N17057" s="79"/>
      <c r="P17057" s="68"/>
      <c r="Q17057" s="79"/>
    </row>
    <row r="17058" spans="11:17">
      <c r="K17058" s="68"/>
      <c r="M17058" s="93"/>
      <c r="N17058" s="79"/>
      <c r="P17058" s="68"/>
      <c r="Q17058" s="79"/>
    </row>
    <row r="17059" spans="11:17">
      <c r="K17059" s="68"/>
      <c r="M17059" s="93"/>
      <c r="N17059" s="79"/>
      <c r="P17059" s="68"/>
      <c r="Q17059" s="79"/>
    </row>
    <row r="17060" spans="11:17">
      <c r="K17060" s="68"/>
      <c r="M17060" s="93"/>
      <c r="N17060" s="79"/>
      <c r="P17060" s="68"/>
      <c r="Q17060" s="79"/>
    </row>
    <row r="17061" spans="11:17">
      <c r="K17061" s="68"/>
      <c r="M17061" s="93"/>
      <c r="N17061" s="79"/>
      <c r="P17061" s="68"/>
      <c r="Q17061" s="79"/>
    </row>
    <row r="17062" spans="11:17">
      <c r="K17062" s="68"/>
      <c r="M17062" s="93"/>
      <c r="N17062" s="79"/>
      <c r="P17062" s="68"/>
      <c r="Q17062" s="79"/>
    </row>
    <row r="17063" spans="11:17">
      <c r="K17063" s="68"/>
      <c r="M17063" s="93"/>
      <c r="N17063" s="79"/>
      <c r="P17063" s="68"/>
      <c r="Q17063" s="79"/>
    </row>
    <row r="17064" spans="11:17">
      <c r="K17064" s="68"/>
      <c r="M17064" s="93"/>
      <c r="N17064" s="79"/>
      <c r="P17064" s="68"/>
      <c r="Q17064" s="79"/>
    </row>
    <row r="17065" spans="11:17">
      <c r="K17065" s="68"/>
      <c r="M17065" s="93"/>
      <c r="N17065" s="79"/>
      <c r="P17065" s="68"/>
      <c r="Q17065" s="79"/>
    </row>
    <row r="17066" spans="11:17">
      <c r="K17066" s="68"/>
      <c r="M17066" s="93"/>
      <c r="N17066" s="79"/>
      <c r="P17066" s="68"/>
      <c r="Q17066" s="79"/>
    </row>
    <row r="17067" spans="11:17">
      <c r="K17067" s="68"/>
      <c r="M17067" s="93"/>
      <c r="N17067" s="79"/>
      <c r="P17067" s="68"/>
      <c r="Q17067" s="79"/>
    </row>
    <row r="17068" spans="11:17">
      <c r="K17068" s="68"/>
      <c r="M17068" s="93"/>
      <c r="N17068" s="79"/>
      <c r="P17068" s="68"/>
      <c r="Q17068" s="79"/>
    </row>
    <row r="17069" spans="11:17">
      <c r="K17069" s="68"/>
      <c r="M17069" s="93"/>
      <c r="N17069" s="79"/>
      <c r="P17069" s="68"/>
      <c r="Q17069" s="79"/>
    </row>
    <row r="17070" spans="11:17">
      <c r="K17070" s="68"/>
      <c r="M17070" s="93"/>
      <c r="N17070" s="79"/>
      <c r="P17070" s="68"/>
      <c r="Q17070" s="79"/>
    </row>
    <row r="17071" spans="11:17">
      <c r="K17071" s="68"/>
      <c r="M17071" s="93"/>
      <c r="N17071" s="79"/>
      <c r="P17071" s="68"/>
      <c r="Q17071" s="79"/>
    </row>
    <row r="17072" spans="11:17">
      <c r="K17072" s="68"/>
      <c r="M17072" s="93"/>
      <c r="N17072" s="79"/>
      <c r="P17072" s="68"/>
      <c r="Q17072" s="79"/>
    </row>
    <row r="17073" spans="11:17">
      <c r="K17073" s="68"/>
      <c r="M17073" s="93"/>
      <c r="N17073" s="79"/>
      <c r="P17073" s="68"/>
      <c r="Q17073" s="79"/>
    </row>
    <row r="17074" spans="11:17">
      <c r="K17074" s="68"/>
      <c r="M17074" s="93"/>
      <c r="N17074" s="79"/>
      <c r="P17074" s="68"/>
      <c r="Q17074" s="79"/>
    </row>
    <row r="17075" spans="11:17">
      <c r="K17075" s="68"/>
      <c r="M17075" s="93"/>
      <c r="N17075" s="79"/>
      <c r="P17075" s="68"/>
      <c r="Q17075" s="79"/>
    </row>
    <row r="17076" spans="11:17">
      <c r="K17076" s="68"/>
      <c r="M17076" s="93"/>
      <c r="N17076" s="79"/>
      <c r="P17076" s="68"/>
      <c r="Q17076" s="79"/>
    </row>
    <row r="17077" spans="11:17">
      <c r="K17077" s="68"/>
      <c r="M17077" s="93"/>
      <c r="N17077" s="79"/>
      <c r="P17077" s="68"/>
      <c r="Q17077" s="79"/>
    </row>
    <row r="17078" spans="11:17">
      <c r="K17078" s="68"/>
      <c r="M17078" s="93"/>
      <c r="N17078" s="79"/>
      <c r="P17078" s="68"/>
      <c r="Q17078" s="79"/>
    </row>
    <row r="17079" spans="11:17">
      <c r="K17079" s="68"/>
      <c r="M17079" s="93"/>
      <c r="N17079" s="79"/>
      <c r="P17079" s="68"/>
      <c r="Q17079" s="79"/>
    </row>
    <row r="17080" spans="11:17">
      <c r="K17080" s="68"/>
      <c r="M17080" s="93"/>
      <c r="N17080" s="79"/>
      <c r="P17080" s="68"/>
      <c r="Q17080" s="79"/>
    </row>
    <row r="17081" spans="11:17">
      <c r="K17081" s="68"/>
      <c r="M17081" s="93"/>
      <c r="N17081" s="79"/>
      <c r="P17081" s="68"/>
      <c r="Q17081" s="79"/>
    </row>
    <row r="17082" spans="11:17">
      <c r="K17082" s="68"/>
      <c r="M17082" s="93"/>
      <c r="N17082" s="79"/>
      <c r="P17082" s="68"/>
      <c r="Q17082" s="79"/>
    </row>
    <row r="17083" spans="11:17">
      <c r="K17083" s="68"/>
      <c r="M17083" s="93"/>
      <c r="N17083" s="79"/>
      <c r="P17083" s="68"/>
      <c r="Q17083" s="79"/>
    </row>
    <row r="17084" spans="11:17">
      <c r="K17084" s="68"/>
      <c r="M17084" s="93"/>
      <c r="N17084" s="79"/>
      <c r="P17084" s="68"/>
      <c r="Q17084" s="79"/>
    </row>
    <row r="17085" spans="11:17">
      <c r="K17085" s="68"/>
      <c r="M17085" s="93"/>
      <c r="N17085" s="79"/>
      <c r="P17085" s="68"/>
      <c r="Q17085" s="79"/>
    </row>
    <row r="17086" spans="11:17">
      <c r="K17086" s="68"/>
      <c r="M17086" s="93"/>
      <c r="N17086" s="79"/>
      <c r="P17086" s="68"/>
      <c r="Q17086" s="79"/>
    </row>
    <row r="17087" spans="11:17">
      <c r="K17087" s="68"/>
      <c r="M17087" s="93"/>
      <c r="N17087" s="79"/>
      <c r="P17087" s="68"/>
      <c r="Q17087" s="79"/>
    </row>
    <row r="17088" spans="11:17">
      <c r="K17088" s="68"/>
      <c r="M17088" s="93"/>
      <c r="N17088" s="79"/>
      <c r="P17088" s="68"/>
      <c r="Q17088" s="79"/>
    </row>
    <row r="17089" spans="11:17">
      <c r="K17089" s="68"/>
      <c r="M17089" s="93"/>
      <c r="N17089" s="79"/>
      <c r="P17089" s="68"/>
      <c r="Q17089" s="79"/>
    </row>
    <row r="17090" spans="11:17">
      <c r="K17090" s="68"/>
      <c r="M17090" s="93"/>
      <c r="N17090" s="79"/>
      <c r="P17090" s="68"/>
      <c r="Q17090" s="79"/>
    </row>
    <row r="17091" spans="11:17">
      <c r="K17091" s="68"/>
      <c r="M17091" s="93"/>
      <c r="N17091" s="79"/>
      <c r="P17091" s="68"/>
      <c r="Q17091" s="79"/>
    </row>
    <row r="17092" spans="11:17">
      <c r="K17092" s="68"/>
      <c r="M17092" s="93"/>
      <c r="N17092" s="79"/>
      <c r="P17092" s="68"/>
      <c r="Q17092" s="79"/>
    </row>
    <row r="17093" spans="11:17">
      <c r="K17093" s="68"/>
      <c r="M17093" s="93"/>
      <c r="N17093" s="79"/>
      <c r="P17093" s="68"/>
      <c r="Q17093" s="79"/>
    </row>
    <row r="17094" spans="11:17">
      <c r="K17094" s="68"/>
      <c r="M17094" s="93"/>
      <c r="N17094" s="79"/>
      <c r="P17094" s="68"/>
      <c r="Q17094" s="79"/>
    </row>
    <row r="17095" spans="11:17">
      <c r="K17095" s="68"/>
      <c r="M17095" s="93"/>
      <c r="N17095" s="79"/>
      <c r="P17095" s="68"/>
      <c r="Q17095" s="79"/>
    </row>
    <row r="17096" spans="11:17">
      <c r="K17096" s="68"/>
      <c r="M17096" s="93"/>
      <c r="N17096" s="79"/>
      <c r="P17096" s="68"/>
      <c r="Q17096" s="79"/>
    </row>
    <row r="17097" spans="11:17">
      <c r="K17097" s="68"/>
      <c r="M17097" s="93"/>
      <c r="N17097" s="79"/>
      <c r="P17097" s="68"/>
      <c r="Q17097" s="79"/>
    </row>
    <row r="17098" spans="11:17">
      <c r="K17098" s="68"/>
      <c r="M17098" s="93"/>
      <c r="N17098" s="79"/>
      <c r="P17098" s="68"/>
      <c r="Q17098" s="79"/>
    </row>
    <row r="17099" spans="11:17">
      <c r="K17099" s="68"/>
      <c r="M17099" s="93"/>
      <c r="N17099" s="79"/>
      <c r="P17099" s="68"/>
      <c r="Q17099" s="79"/>
    </row>
    <row r="17100" spans="11:17">
      <c r="K17100" s="68"/>
      <c r="M17100" s="93"/>
      <c r="N17100" s="79"/>
      <c r="P17100" s="68"/>
      <c r="Q17100" s="79"/>
    </row>
    <row r="17101" spans="11:17">
      <c r="K17101" s="68"/>
      <c r="M17101" s="93"/>
      <c r="N17101" s="79"/>
      <c r="P17101" s="68"/>
      <c r="Q17101" s="79"/>
    </row>
    <row r="17102" spans="11:17">
      <c r="K17102" s="68"/>
      <c r="M17102" s="93"/>
      <c r="N17102" s="79"/>
      <c r="P17102" s="68"/>
      <c r="Q17102" s="79"/>
    </row>
    <row r="17103" spans="11:17">
      <c r="K17103" s="68"/>
      <c r="M17103" s="93"/>
      <c r="N17103" s="79"/>
      <c r="P17103" s="68"/>
      <c r="Q17103" s="79"/>
    </row>
    <row r="17104" spans="11:17">
      <c r="K17104" s="68"/>
      <c r="M17104" s="93"/>
      <c r="N17104" s="79"/>
      <c r="P17104" s="68"/>
      <c r="Q17104" s="79"/>
    </row>
    <row r="17105" spans="11:17">
      <c r="K17105" s="68"/>
      <c r="M17105" s="93"/>
      <c r="N17105" s="79"/>
      <c r="P17105" s="68"/>
      <c r="Q17105" s="79"/>
    </row>
    <row r="17106" spans="11:17">
      <c r="K17106" s="68"/>
      <c r="M17106" s="93"/>
      <c r="N17106" s="79"/>
      <c r="P17106" s="68"/>
      <c r="Q17106" s="79"/>
    </row>
    <row r="17107" spans="11:17">
      <c r="K17107" s="68"/>
      <c r="M17107" s="93"/>
      <c r="N17107" s="79"/>
      <c r="P17107" s="68"/>
      <c r="Q17107" s="79"/>
    </row>
    <row r="17108" spans="11:17">
      <c r="K17108" s="68"/>
      <c r="M17108" s="93"/>
      <c r="N17108" s="79"/>
      <c r="P17108" s="68"/>
      <c r="Q17108" s="79"/>
    </row>
    <row r="17109" spans="11:17">
      <c r="K17109" s="68"/>
      <c r="M17109" s="93"/>
      <c r="N17109" s="79"/>
      <c r="P17109" s="68"/>
      <c r="Q17109" s="79"/>
    </row>
    <row r="17110" spans="11:17">
      <c r="K17110" s="68"/>
      <c r="M17110" s="93"/>
      <c r="N17110" s="79"/>
      <c r="P17110" s="68"/>
      <c r="Q17110" s="79"/>
    </row>
    <row r="17111" spans="11:17">
      <c r="K17111" s="68"/>
      <c r="M17111" s="93"/>
      <c r="N17111" s="79"/>
      <c r="P17111" s="68"/>
      <c r="Q17111" s="79"/>
    </row>
    <row r="17112" spans="11:17">
      <c r="K17112" s="68"/>
      <c r="M17112" s="93"/>
      <c r="N17112" s="79"/>
      <c r="P17112" s="68"/>
      <c r="Q17112" s="79"/>
    </row>
    <row r="17113" spans="11:17">
      <c r="K17113" s="68"/>
      <c r="M17113" s="93"/>
      <c r="N17113" s="79"/>
      <c r="P17113" s="68"/>
      <c r="Q17113" s="79"/>
    </row>
    <row r="17114" spans="11:17">
      <c r="K17114" s="68"/>
      <c r="M17114" s="93"/>
      <c r="N17114" s="79"/>
      <c r="P17114" s="68"/>
      <c r="Q17114" s="79"/>
    </row>
    <row r="17115" spans="11:17">
      <c r="K17115" s="68"/>
      <c r="M17115" s="93"/>
      <c r="N17115" s="79"/>
      <c r="P17115" s="68"/>
      <c r="Q17115" s="79"/>
    </row>
    <row r="17116" spans="11:17">
      <c r="K17116" s="68"/>
      <c r="M17116" s="93"/>
      <c r="N17116" s="79"/>
      <c r="P17116" s="68"/>
      <c r="Q17116" s="79"/>
    </row>
    <row r="17117" spans="11:17">
      <c r="K17117" s="68"/>
      <c r="M17117" s="93"/>
      <c r="N17117" s="79"/>
      <c r="P17117" s="68"/>
      <c r="Q17117" s="79"/>
    </row>
    <row r="17118" spans="11:17">
      <c r="K17118" s="68"/>
      <c r="M17118" s="93"/>
      <c r="N17118" s="79"/>
      <c r="P17118" s="68"/>
      <c r="Q17118" s="79"/>
    </row>
    <row r="17119" spans="11:17">
      <c r="K17119" s="68"/>
      <c r="M17119" s="93"/>
      <c r="N17119" s="79"/>
      <c r="P17119" s="68"/>
      <c r="Q17119" s="79"/>
    </row>
    <row r="17120" spans="11:17">
      <c r="K17120" s="68"/>
      <c r="M17120" s="93"/>
      <c r="N17120" s="79"/>
      <c r="P17120" s="68"/>
      <c r="Q17120" s="79"/>
    </row>
    <row r="17121" spans="11:17">
      <c r="K17121" s="68"/>
      <c r="M17121" s="93"/>
      <c r="N17121" s="79"/>
      <c r="P17121" s="68"/>
      <c r="Q17121" s="79"/>
    </row>
    <row r="17122" spans="11:17">
      <c r="K17122" s="68"/>
      <c r="M17122" s="93"/>
      <c r="N17122" s="79"/>
      <c r="P17122" s="68"/>
      <c r="Q17122" s="79"/>
    </row>
    <row r="17123" spans="11:17">
      <c r="K17123" s="68"/>
      <c r="M17123" s="93"/>
      <c r="N17123" s="79"/>
      <c r="P17123" s="68"/>
      <c r="Q17123" s="79"/>
    </row>
    <row r="17124" spans="11:17">
      <c r="K17124" s="68"/>
      <c r="M17124" s="93"/>
      <c r="N17124" s="79"/>
      <c r="P17124" s="68"/>
      <c r="Q17124" s="79"/>
    </row>
    <row r="17125" spans="11:17">
      <c r="K17125" s="68"/>
      <c r="M17125" s="93"/>
      <c r="N17125" s="79"/>
      <c r="P17125" s="68"/>
      <c r="Q17125" s="79"/>
    </row>
    <row r="17126" spans="11:17">
      <c r="K17126" s="68"/>
      <c r="M17126" s="93"/>
      <c r="N17126" s="79"/>
      <c r="P17126" s="68"/>
      <c r="Q17126" s="79"/>
    </row>
    <row r="17127" spans="11:17">
      <c r="K17127" s="68"/>
      <c r="M17127" s="93"/>
      <c r="N17127" s="79"/>
      <c r="P17127" s="68"/>
      <c r="Q17127" s="79"/>
    </row>
    <row r="17128" spans="11:17">
      <c r="K17128" s="68"/>
      <c r="M17128" s="93"/>
      <c r="N17128" s="79"/>
      <c r="P17128" s="68"/>
      <c r="Q17128" s="79"/>
    </row>
    <row r="17129" spans="11:17">
      <c r="K17129" s="68"/>
      <c r="M17129" s="93"/>
      <c r="N17129" s="79"/>
      <c r="P17129" s="68"/>
      <c r="Q17129" s="79"/>
    </row>
    <row r="17130" spans="11:17">
      <c r="K17130" s="68"/>
      <c r="M17130" s="93"/>
      <c r="N17130" s="79"/>
      <c r="P17130" s="68"/>
      <c r="Q17130" s="79"/>
    </row>
    <row r="17131" spans="11:17">
      <c r="K17131" s="68"/>
      <c r="M17131" s="93"/>
      <c r="N17131" s="79"/>
      <c r="P17131" s="68"/>
      <c r="Q17131" s="79"/>
    </row>
    <row r="17132" spans="11:17">
      <c r="K17132" s="68"/>
      <c r="M17132" s="93"/>
      <c r="N17132" s="79"/>
      <c r="P17132" s="68"/>
      <c r="Q17132" s="79"/>
    </row>
    <row r="17133" spans="11:17">
      <c r="K17133" s="68"/>
      <c r="M17133" s="93"/>
      <c r="N17133" s="79"/>
      <c r="P17133" s="68"/>
      <c r="Q17133" s="79"/>
    </row>
    <row r="17134" spans="11:17">
      <c r="K17134" s="68"/>
      <c r="M17134" s="93"/>
      <c r="N17134" s="79"/>
      <c r="P17134" s="68"/>
      <c r="Q17134" s="79"/>
    </row>
    <row r="17135" spans="11:17">
      <c r="K17135" s="68"/>
      <c r="M17135" s="93"/>
      <c r="N17135" s="79"/>
      <c r="P17135" s="68"/>
      <c r="Q17135" s="79"/>
    </row>
    <row r="17136" spans="11:17">
      <c r="K17136" s="68"/>
      <c r="M17136" s="93"/>
      <c r="N17136" s="79"/>
      <c r="P17136" s="68"/>
      <c r="Q17136" s="79"/>
    </row>
    <row r="17137" spans="11:17">
      <c r="K17137" s="68"/>
      <c r="M17137" s="93"/>
      <c r="N17137" s="79"/>
      <c r="P17137" s="68"/>
      <c r="Q17137" s="79"/>
    </row>
    <row r="17138" spans="11:17">
      <c r="K17138" s="68"/>
      <c r="M17138" s="93"/>
      <c r="N17138" s="79"/>
      <c r="P17138" s="68"/>
      <c r="Q17138" s="79"/>
    </row>
    <row r="17139" spans="11:17">
      <c r="K17139" s="68"/>
      <c r="M17139" s="93"/>
      <c r="N17139" s="79"/>
      <c r="P17139" s="68"/>
      <c r="Q17139" s="79"/>
    </row>
    <row r="17140" spans="11:17">
      <c r="K17140" s="68"/>
      <c r="M17140" s="93"/>
      <c r="N17140" s="79"/>
      <c r="P17140" s="68"/>
      <c r="Q17140" s="79"/>
    </row>
    <row r="17141" spans="11:17">
      <c r="K17141" s="68"/>
      <c r="M17141" s="93"/>
      <c r="N17141" s="79"/>
      <c r="P17141" s="68"/>
      <c r="Q17141" s="79"/>
    </row>
    <row r="17142" spans="11:17">
      <c r="K17142" s="68"/>
      <c r="M17142" s="93"/>
      <c r="N17142" s="79"/>
      <c r="P17142" s="68"/>
      <c r="Q17142" s="79"/>
    </row>
    <row r="17143" spans="11:17">
      <c r="K17143" s="68"/>
      <c r="M17143" s="93"/>
      <c r="N17143" s="79"/>
      <c r="P17143" s="68"/>
      <c r="Q17143" s="79"/>
    </row>
    <row r="17144" spans="11:17">
      <c r="K17144" s="68"/>
      <c r="M17144" s="93"/>
      <c r="N17144" s="79"/>
      <c r="P17144" s="68"/>
      <c r="Q17144" s="79"/>
    </row>
    <row r="17145" spans="11:17">
      <c r="K17145" s="68"/>
      <c r="M17145" s="93"/>
      <c r="N17145" s="79"/>
      <c r="P17145" s="68"/>
      <c r="Q17145" s="79"/>
    </row>
    <row r="17146" spans="11:17">
      <c r="K17146" s="68"/>
      <c r="M17146" s="93"/>
      <c r="N17146" s="79"/>
      <c r="P17146" s="68"/>
      <c r="Q17146" s="79"/>
    </row>
    <row r="17147" spans="11:17">
      <c r="K17147" s="68"/>
      <c r="M17147" s="93"/>
      <c r="N17147" s="79"/>
      <c r="P17147" s="68"/>
      <c r="Q17147" s="79"/>
    </row>
    <row r="17148" spans="11:17">
      <c r="K17148" s="68"/>
      <c r="M17148" s="93"/>
      <c r="N17148" s="79"/>
      <c r="P17148" s="68"/>
      <c r="Q17148" s="79"/>
    </row>
    <row r="17149" spans="11:17">
      <c r="K17149" s="68"/>
      <c r="M17149" s="93"/>
      <c r="N17149" s="79"/>
      <c r="P17149" s="68"/>
      <c r="Q17149" s="79"/>
    </row>
    <row r="17150" spans="11:17">
      <c r="K17150" s="68"/>
      <c r="M17150" s="93"/>
      <c r="N17150" s="79"/>
      <c r="P17150" s="68"/>
      <c r="Q17150" s="79"/>
    </row>
    <row r="17151" spans="11:17">
      <c r="K17151" s="68"/>
      <c r="M17151" s="93"/>
      <c r="N17151" s="79"/>
      <c r="P17151" s="68"/>
      <c r="Q17151" s="79"/>
    </row>
    <row r="17152" spans="11:17">
      <c r="K17152" s="68"/>
      <c r="M17152" s="93"/>
      <c r="N17152" s="79"/>
      <c r="P17152" s="68"/>
      <c r="Q17152" s="79"/>
    </row>
    <row r="17153" spans="11:17">
      <c r="K17153" s="68"/>
      <c r="M17153" s="93"/>
      <c r="N17153" s="79"/>
      <c r="P17153" s="68"/>
      <c r="Q17153" s="79"/>
    </row>
    <row r="17154" spans="11:17">
      <c r="K17154" s="68"/>
      <c r="M17154" s="93"/>
      <c r="N17154" s="79"/>
      <c r="P17154" s="68"/>
      <c r="Q17154" s="79"/>
    </row>
    <row r="17155" spans="11:17">
      <c r="K17155" s="68"/>
      <c r="M17155" s="93"/>
      <c r="N17155" s="79"/>
      <c r="P17155" s="68"/>
      <c r="Q17155" s="79"/>
    </row>
    <row r="17156" spans="11:17">
      <c r="K17156" s="68"/>
      <c r="M17156" s="93"/>
      <c r="N17156" s="79"/>
      <c r="P17156" s="68"/>
      <c r="Q17156" s="79"/>
    </row>
    <row r="17157" spans="11:17">
      <c r="K17157" s="68"/>
      <c r="M17157" s="93"/>
      <c r="N17157" s="79"/>
      <c r="P17157" s="68"/>
      <c r="Q17157" s="79"/>
    </row>
    <row r="17158" spans="11:17">
      <c r="K17158" s="68"/>
      <c r="M17158" s="93"/>
      <c r="N17158" s="79"/>
      <c r="P17158" s="68"/>
      <c r="Q17158" s="79"/>
    </row>
    <row r="17159" spans="11:17">
      <c r="K17159" s="68"/>
      <c r="M17159" s="93"/>
      <c r="N17159" s="79"/>
      <c r="P17159" s="68"/>
      <c r="Q17159" s="79"/>
    </row>
    <row r="17160" spans="11:17">
      <c r="K17160" s="68"/>
      <c r="M17160" s="93"/>
      <c r="N17160" s="79"/>
      <c r="P17160" s="68"/>
      <c r="Q17160" s="79"/>
    </row>
    <row r="17161" spans="11:17">
      <c r="K17161" s="68"/>
      <c r="M17161" s="93"/>
      <c r="N17161" s="79"/>
      <c r="P17161" s="68"/>
      <c r="Q17161" s="79"/>
    </row>
    <row r="17162" spans="11:17">
      <c r="K17162" s="68"/>
      <c r="M17162" s="93"/>
      <c r="N17162" s="79"/>
      <c r="P17162" s="68"/>
      <c r="Q17162" s="79"/>
    </row>
    <row r="17163" spans="11:17">
      <c r="K17163" s="68"/>
      <c r="M17163" s="93"/>
      <c r="N17163" s="79"/>
      <c r="P17163" s="68"/>
      <c r="Q17163" s="79"/>
    </row>
    <row r="17164" spans="11:17">
      <c r="K17164" s="68"/>
      <c r="M17164" s="93"/>
      <c r="N17164" s="79"/>
      <c r="P17164" s="68"/>
      <c r="Q17164" s="79"/>
    </row>
    <row r="17165" spans="11:17">
      <c r="K17165" s="68"/>
      <c r="M17165" s="93"/>
      <c r="N17165" s="79"/>
      <c r="P17165" s="68"/>
      <c r="Q17165" s="79"/>
    </row>
    <row r="17166" spans="11:17">
      <c r="K17166" s="68"/>
      <c r="M17166" s="93"/>
      <c r="N17166" s="79"/>
      <c r="P17166" s="68"/>
      <c r="Q17166" s="79"/>
    </row>
    <row r="17167" spans="11:17">
      <c r="K17167" s="68"/>
      <c r="M17167" s="93"/>
      <c r="N17167" s="79"/>
      <c r="P17167" s="68"/>
      <c r="Q17167" s="79"/>
    </row>
    <row r="17168" spans="11:17">
      <c r="K17168" s="68"/>
      <c r="M17168" s="93"/>
      <c r="N17168" s="79"/>
      <c r="P17168" s="68"/>
      <c r="Q17168" s="79"/>
    </row>
    <row r="17169" spans="11:17">
      <c r="K17169" s="68"/>
      <c r="M17169" s="93"/>
      <c r="N17169" s="79"/>
      <c r="P17169" s="68"/>
      <c r="Q17169" s="79"/>
    </row>
    <row r="17170" spans="11:17">
      <c r="K17170" s="68"/>
      <c r="M17170" s="93"/>
      <c r="N17170" s="79"/>
      <c r="P17170" s="68"/>
      <c r="Q17170" s="79"/>
    </row>
    <row r="17171" spans="11:17">
      <c r="K17171" s="68"/>
      <c r="M17171" s="93"/>
      <c r="N17171" s="79"/>
      <c r="P17171" s="68"/>
      <c r="Q17171" s="79"/>
    </row>
    <row r="17172" spans="11:17">
      <c r="K17172" s="68"/>
      <c r="M17172" s="93"/>
      <c r="N17172" s="79"/>
      <c r="P17172" s="68"/>
      <c r="Q17172" s="79"/>
    </row>
    <row r="17173" spans="11:17">
      <c r="K17173" s="68"/>
      <c r="M17173" s="93"/>
      <c r="N17173" s="79"/>
      <c r="P17173" s="68"/>
      <c r="Q17173" s="79"/>
    </row>
    <row r="17174" spans="11:17">
      <c r="K17174" s="68"/>
      <c r="M17174" s="93"/>
      <c r="N17174" s="79"/>
      <c r="P17174" s="68"/>
      <c r="Q17174" s="79"/>
    </row>
    <row r="17175" spans="11:17">
      <c r="K17175" s="68"/>
      <c r="M17175" s="93"/>
      <c r="N17175" s="79"/>
      <c r="P17175" s="68"/>
      <c r="Q17175" s="79"/>
    </row>
    <row r="17176" spans="11:17">
      <c r="K17176" s="68"/>
      <c r="M17176" s="93"/>
      <c r="N17176" s="79"/>
      <c r="P17176" s="68"/>
      <c r="Q17176" s="79"/>
    </row>
    <row r="17177" spans="11:17">
      <c r="K17177" s="68"/>
      <c r="M17177" s="93"/>
      <c r="N17177" s="79"/>
      <c r="P17177" s="68"/>
      <c r="Q17177" s="79"/>
    </row>
    <row r="17178" spans="11:17">
      <c r="K17178" s="68"/>
      <c r="M17178" s="93"/>
      <c r="N17178" s="79"/>
      <c r="P17178" s="68"/>
      <c r="Q17178" s="79"/>
    </row>
    <row r="17179" spans="11:17">
      <c r="K17179" s="68"/>
      <c r="M17179" s="93"/>
      <c r="N17179" s="79"/>
      <c r="P17179" s="68"/>
      <c r="Q17179" s="79"/>
    </row>
    <row r="17180" spans="11:17">
      <c r="K17180" s="68"/>
      <c r="M17180" s="93"/>
      <c r="N17180" s="79"/>
      <c r="P17180" s="68"/>
      <c r="Q17180" s="79"/>
    </row>
    <row r="17181" spans="11:17">
      <c r="K17181" s="68"/>
      <c r="M17181" s="93"/>
      <c r="N17181" s="79"/>
      <c r="P17181" s="68"/>
      <c r="Q17181" s="79"/>
    </row>
    <row r="17182" spans="11:17">
      <c r="K17182" s="68"/>
      <c r="M17182" s="93"/>
      <c r="N17182" s="79"/>
      <c r="P17182" s="68"/>
      <c r="Q17182" s="79"/>
    </row>
    <row r="17183" spans="11:17">
      <c r="K17183" s="68"/>
      <c r="M17183" s="93"/>
      <c r="N17183" s="79"/>
      <c r="P17183" s="68"/>
      <c r="Q17183" s="79"/>
    </row>
    <row r="17184" spans="11:17">
      <c r="K17184" s="68"/>
      <c r="M17184" s="93"/>
      <c r="N17184" s="79"/>
      <c r="P17184" s="68"/>
      <c r="Q17184" s="79"/>
    </row>
    <row r="17185" spans="11:17">
      <c r="K17185" s="68"/>
      <c r="M17185" s="93"/>
      <c r="N17185" s="79"/>
      <c r="P17185" s="68"/>
      <c r="Q17185" s="79"/>
    </row>
    <row r="17186" spans="11:17">
      <c r="K17186" s="68"/>
      <c r="M17186" s="93"/>
      <c r="N17186" s="79"/>
      <c r="P17186" s="68"/>
      <c r="Q17186" s="79"/>
    </row>
    <row r="17187" spans="11:17">
      <c r="K17187" s="68"/>
      <c r="M17187" s="93"/>
      <c r="N17187" s="79"/>
      <c r="P17187" s="68"/>
      <c r="Q17187" s="79"/>
    </row>
    <row r="17188" spans="11:17">
      <c r="K17188" s="68"/>
      <c r="M17188" s="93"/>
      <c r="N17188" s="79"/>
      <c r="P17188" s="68"/>
      <c r="Q17188" s="79"/>
    </row>
    <row r="17189" spans="11:17">
      <c r="K17189" s="68"/>
      <c r="M17189" s="93"/>
      <c r="N17189" s="79"/>
      <c r="P17189" s="68"/>
      <c r="Q17189" s="79"/>
    </row>
    <row r="17190" spans="11:17">
      <c r="K17190" s="68"/>
      <c r="M17190" s="93"/>
      <c r="N17190" s="79"/>
      <c r="P17190" s="68"/>
      <c r="Q17190" s="79"/>
    </row>
    <row r="17191" spans="11:17">
      <c r="K17191" s="68"/>
      <c r="M17191" s="93"/>
      <c r="N17191" s="79"/>
      <c r="P17191" s="68"/>
      <c r="Q17191" s="79"/>
    </row>
    <row r="17192" spans="11:17">
      <c r="K17192" s="68"/>
      <c r="M17192" s="93"/>
      <c r="N17192" s="79"/>
      <c r="P17192" s="68"/>
      <c r="Q17192" s="79"/>
    </row>
    <row r="17193" spans="11:17">
      <c r="K17193" s="68"/>
      <c r="M17193" s="93"/>
      <c r="N17193" s="79"/>
      <c r="P17193" s="68"/>
      <c r="Q17193" s="79"/>
    </row>
    <row r="17194" spans="11:17">
      <c r="K17194" s="68"/>
      <c r="M17194" s="93"/>
      <c r="N17194" s="79"/>
      <c r="P17194" s="68"/>
      <c r="Q17194" s="79"/>
    </row>
    <row r="17195" spans="11:17">
      <c r="K17195" s="68"/>
      <c r="M17195" s="93"/>
      <c r="N17195" s="79"/>
      <c r="P17195" s="68"/>
      <c r="Q17195" s="79"/>
    </row>
    <row r="17196" spans="11:17">
      <c r="K17196" s="68"/>
      <c r="M17196" s="93"/>
      <c r="N17196" s="79"/>
      <c r="P17196" s="68"/>
      <c r="Q17196" s="79"/>
    </row>
    <row r="17197" spans="11:17">
      <c r="K17197" s="68"/>
      <c r="M17197" s="93"/>
      <c r="N17197" s="79"/>
      <c r="P17197" s="68"/>
      <c r="Q17197" s="79"/>
    </row>
    <row r="17198" spans="11:17">
      <c r="K17198" s="68"/>
      <c r="M17198" s="93"/>
      <c r="N17198" s="79"/>
      <c r="P17198" s="68"/>
      <c r="Q17198" s="79"/>
    </row>
    <row r="17199" spans="11:17">
      <c r="K17199" s="68"/>
      <c r="M17199" s="93"/>
      <c r="N17199" s="79"/>
      <c r="P17199" s="68"/>
      <c r="Q17199" s="79"/>
    </row>
    <row r="17200" spans="11:17">
      <c r="K17200" s="68"/>
      <c r="M17200" s="93"/>
      <c r="N17200" s="79"/>
      <c r="P17200" s="68"/>
      <c r="Q17200" s="79"/>
    </row>
    <row r="17201" spans="11:17">
      <c r="K17201" s="68"/>
      <c r="M17201" s="93"/>
      <c r="N17201" s="79"/>
      <c r="P17201" s="68"/>
      <c r="Q17201" s="79"/>
    </row>
    <row r="17202" spans="11:17">
      <c r="K17202" s="68"/>
      <c r="M17202" s="93"/>
      <c r="N17202" s="79"/>
      <c r="P17202" s="68"/>
      <c r="Q17202" s="79"/>
    </row>
    <row r="17203" spans="11:17">
      <c r="K17203" s="68"/>
      <c r="M17203" s="93"/>
      <c r="N17203" s="79"/>
      <c r="P17203" s="68"/>
      <c r="Q17203" s="79"/>
    </row>
    <row r="17204" spans="11:17">
      <c r="K17204" s="68"/>
      <c r="M17204" s="93"/>
      <c r="N17204" s="79"/>
      <c r="P17204" s="68"/>
      <c r="Q17204" s="79"/>
    </row>
    <row r="17205" spans="11:17">
      <c r="K17205" s="68"/>
      <c r="M17205" s="93"/>
      <c r="N17205" s="79"/>
      <c r="P17205" s="68"/>
      <c r="Q17205" s="79"/>
    </row>
    <row r="17206" spans="11:17">
      <c r="K17206" s="68"/>
      <c r="M17206" s="93"/>
      <c r="N17206" s="79"/>
      <c r="P17206" s="68"/>
      <c r="Q17206" s="79"/>
    </row>
    <row r="17207" spans="11:17">
      <c r="K17207" s="68"/>
      <c r="M17207" s="93"/>
      <c r="N17207" s="79"/>
      <c r="P17207" s="68"/>
      <c r="Q17207" s="79"/>
    </row>
    <row r="17208" spans="11:17">
      <c r="K17208" s="68"/>
      <c r="M17208" s="93"/>
      <c r="N17208" s="79"/>
      <c r="P17208" s="68"/>
      <c r="Q17208" s="79"/>
    </row>
    <row r="17209" spans="11:17">
      <c r="K17209" s="68"/>
      <c r="M17209" s="93"/>
      <c r="N17209" s="79"/>
      <c r="P17209" s="68"/>
      <c r="Q17209" s="79"/>
    </row>
    <row r="17210" spans="11:17">
      <c r="K17210" s="68"/>
      <c r="M17210" s="93"/>
      <c r="N17210" s="79"/>
      <c r="P17210" s="68"/>
      <c r="Q17210" s="79"/>
    </row>
    <row r="17211" spans="11:17">
      <c r="K17211" s="68"/>
      <c r="M17211" s="93"/>
      <c r="N17211" s="79"/>
      <c r="P17211" s="68"/>
      <c r="Q17211" s="79"/>
    </row>
    <row r="17212" spans="11:17">
      <c r="K17212" s="68"/>
      <c r="M17212" s="93"/>
      <c r="N17212" s="79"/>
      <c r="P17212" s="68"/>
      <c r="Q17212" s="79"/>
    </row>
    <row r="17213" spans="11:17">
      <c r="K17213" s="68"/>
      <c r="M17213" s="93"/>
      <c r="N17213" s="79"/>
      <c r="P17213" s="68"/>
      <c r="Q17213" s="79"/>
    </row>
    <row r="17214" spans="11:17">
      <c r="K17214" s="68"/>
      <c r="M17214" s="93"/>
      <c r="N17214" s="79"/>
      <c r="P17214" s="68"/>
      <c r="Q17214" s="79"/>
    </row>
    <row r="17215" spans="11:17">
      <c r="K17215" s="68"/>
      <c r="M17215" s="93"/>
      <c r="N17215" s="79"/>
      <c r="P17215" s="68"/>
      <c r="Q17215" s="79"/>
    </row>
    <row r="17216" spans="11:17">
      <c r="K17216" s="68"/>
      <c r="M17216" s="93"/>
      <c r="N17216" s="79"/>
      <c r="P17216" s="68"/>
      <c r="Q17216" s="79"/>
    </row>
    <row r="17217" spans="11:17">
      <c r="K17217" s="68"/>
      <c r="M17217" s="93"/>
      <c r="N17217" s="79"/>
      <c r="P17217" s="68"/>
      <c r="Q17217" s="79"/>
    </row>
    <row r="17218" spans="11:17">
      <c r="K17218" s="68"/>
      <c r="M17218" s="93"/>
      <c r="N17218" s="79"/>
      <c r="P17218" s="68"/>
      <c r="Q17218" s="79"/>
    </row>
    <row r="17219" spans="11:17">
      <c r="K17219" s="68"/>
      <c r="M17219" s="93"/>
      <c r="N17219" s="79"/>
      <c r="P17219" s="68"/>
      <c r="Q17219" s="79"/>
    </row>
    <row r="17220" spans="11:17">
      <c r="K17220" s="68"/>
      <c r="M17220" s="93"/>
      <c r="N17220" s="79"/>
      <c r="P17220" s="68"/>
      <c r="Q17220" s="79"/>
    </row>
    <row r="17221" spans="11:17">
      <c r="K17221" s="68"/>
      <c r="M17221" s="93"/>
      <c r="N17221" s="79"/>
      <c r="P17221" s="68"/>
      <c r="Q17221" s="79"/>
    </row>
    <row r="17222" spans="11:17">
      <c r="K17222" s="68"/>
      <c r="M17222" s="93"/>
      <c r="N17222" s="79"/>
      <c r="P17222" s="68"/>
      <c r="Q17222" s="79"/>
    </row>
    <row r="17223" spans="11:17">
      <c r="K17223" s="68"/>
      <c r="M17223" s="93"/>
      <c r="N17223" s="79"/>
      <c r="P17223" s="68"/>
      <c r="Q17223" s="79"/>
    </row>
    <row r="17224" spans="11:17">
      <c r="K17224" s="68"/>
      <c r="M17224" s="93"/>
      <c r="N17224" s="79"/>
      <c r="P17224" s="68"/>
      <c r="Q17224" s="79"/>
    </row>
    <row r="17225" spans="11:17">
      <c r="K17225" s="68"/>
      <c r="M17225" s="93"/>
      <c r="N17225" s="79"/>
      <c r="P17225" s="68"/>
      <c r="Q17225" s="79"/>
    </row>
    <row r="17226" spans="11:17">
      <c r="K17226" s="68"/>
      <c r="M17226" s="93"/>
      <c r="N17226" s="79"/>
      <c r="P17226" s="68"/>
      <c r="Q17226" s="79"/>
    </row>
    <row r="17227" spans="11:17">
      <c r="K17227" s="68"/>
      <c r="M17227" s="93"/>
      <c r="N17227" s="79"/>
      <c r="P17227" s="68"/>
      <c r="Q17227" s="79"/>
    </row>
    <row r="17228" spans="11:17">
      <c r="K17228" s="68"/>
      <c r="M17228" s="93"/>
      <c r="N17228" s="79"/>
      <c r="P17228" s="68"/>
      <c r="Q17228" s="79"/>
    </row>
    <row r="17229" spans="11:17">
      <c r="K17229" s="68"/>
      <c r="M17229" s="93"/>
      <c r="N17229" s="79"/>
      <c r="P17229" s="68"/>
      <c r="Q17229" s="79"/>
    </row>
    <row r="17230" spans="11:17">
      <c r="K17230" s="68"/>
      <c r="M17230" s="93"/>
      <c r="N17230" s="79"/>
      <c r="P17230" s="68"/>
      <c r="Q17230" s="79"/>
    </row>
    <row r="17231" spans="11:17">
      <c r="K17231" s="68"/>
      <c r="M17231" s="93"/>
      <c r="N17231" s="79"/>
      <c r="P17231" s="68"/>
      <c r="Q17231" s="79"/>
    </row>
    <row r="17232" spans="11:17">
      <c r="K17232" s="68"/>
      <c r="M17232" s="93"/>
      <c r="N17232" s="79"/>
      <c r="P17232" s="68"/>
      <c r="Q17232" s="79"/>
    </row>
    <row r="17233" spans="11:17">
      <c r="K17233" s="68"/>
      <c r="M17233" s="93"/>
      <c r="N17233" s="79"/>
      <c r="P17233" s="68"/>
      <c r="Q17233" s="79"/>
    </row>
    <row r="17234" spans="11:17">
      <c r="K17234" s="68"/>
      <c r="M17234" s="93"/>
      <c r="N17234" s="79"/>
      <c r="P17234" s="68"/>
      <c r="Q17234" s="79"/>
    </row>
    <row r="17235" spans="11:17">
      <c r="K17235" s="68"/>
      <c r="M17235" s="93"/>
      <c r="N17235" s="79"/>
      <c r="P17235" s="68"/>
      <c r="Q17235" s="79"/>
    </row>
    <row r="17236" spans="11:17">
      <c r="K17236" s="68"/>
      <c r="M17236" s="93"/>
      <c r="N17236" s="79"/>
      <c r="P17236" s="68"/>
      <c r="Q17236" s="79"/>
    </row>
    <row r="17237" spans="11:17">
      <c r="K17237" s="68"/>
      <c r="M17237" s="93"/>
      <c r="N17237" s="79"/>
      <c r="P17237" s="68"/>
      <c r="Q17237" s="79"/>
    </row>
    <row r="17238" spans="11:17">
      <c r="K17238" s="68"/>
      <c r="M17238" s="93"/>
      <c r="N17238" s="79"/>
      <c r="P17238" s="68"/>
      <c r="Q17238" s="79"/>
    </row>
    <row r="17239" spans="11:17">
      <c r="K17239" s="68"/>
      <c r="M17239" s="93"/>
      <c r="N17239" s="79"/>
      <c r="P17239" s="68"/>
      <c r="Q17239" s="79"/>
    </row>
    <row r="17240" spans="11:17">
      <c r="K17240" s="68"/>
      <c r="M17240" s="93"/>
      <c r="N17240" s="79"/>
      <c r="P17240" s="68"/>
      <c r="Q17240" s="79"/>
    </row>
    <row r="17241" spans="11:17">
      <c r="K17241" s="68"/>
      <c r="M17241" s="93"/>
      <c r="N17241" s="79"/>
      <c r="P17241" s="68"/>
      <c r="Q17241" s="79"/>
    </row>
    <row r="17242" spans="11:17">
      <c r="K17242" s="68"/>
      <c r="M17242" s="93"/>
      <c r="N17242" s="79"/>
      <c r="P17242" s="68"/>
      <c r="Q17242" s="79"/>
    </row>
    <row r="17243" spans="11:17">
      <c r="K17243" s="68"/>
      <c r="M17243" s="93"/>
      <c r="N17243" s="79"/>
      <c r="P17243" s="68"/>
      <c r="Q17243" s="79"/>
    </row>
    <row r="17244" spans="11:17">
      <c r="K17244" s="68"/>
      <c r="M17244" s="93"/>
      <c r="N17244" s="79"/>
      <c r="P17244" s="68"/>
      <c r="Q17244" s="79"/>
    </row>
    <row r="17245" spans="11:17">
      <c r="K17245" s="68"/>
      <c r="M17245" s="93"/>
      <c r="N17245" s="79"/>
      <c r="P17245" s="68"/>
      <c r="Q17245" s="79"/>
    </row>
    <row r="17246" spans="11:17">
      <c r="K17246" s="68"/>
      <c r="M17246" s="93"/>
      <c r="N17246" s="79"/>
      <c r="P17246" s="68"/>
      <c r="Q17246" s="79"/>
    </row>
    <row r="17247" spans="11:17">
      <c r="K17247" s="68"/>
      <c r="M17247" s="93"/>
      <c r="N17247" s="79"/>
      <c r="P17247" s="68"/>
      <c r="Q17247" s="79"/>
    </row>
    <row r="17248" spans="11:17">
      <c r="K17248" s="68"/>
      <c r="M17248" s="93"/>
      <c r="N17248" s="79"/>
      <c r="P17248" s="68"/>
      <c r="Q17248" s="79"/>
    </row>
    <row r="17249" spans="11:17">
      <c r="K17249" s="68"/>
      <c r="M17249" s="93"/>
      <c r="N17249" s="79"/>
      <c r="P17249" s="68"/>
      <c r="Q17249" s="79"/>
    </row>
    <row r="17250" spans="11:17">
      <c r="K17250" s="68"/>
      <c r="M17250" s="93"/>
      <c r="N17250" s="79"/>
      <c r="P17250" s="68"/>
      <c r="Q17250" s="79"/>
    </row>
    <row r="17251" spans="11:17">
      <c r="K17251" s="68"/>
      <c r="M17251" s="93"/>
      <c r="N17251" s="79"/>
      <c r="P17251" s="68"/>
      <c r="Q17251" s="79"/>
    </row>
    <row r="17252" spans="11:17">
      <c r="K17252" s="68"/>
      <c r="M17252" s="93"/>
      <c r="N17252" s="79"/>
      <c r="P17252" s="68"/>
      <c r="Q17252" s="79"/>
    </row>
    <row r="17253" spans="11:17">
      <c r="K17253" s="68"/>
      <c r="M17253" s="93"/>
      <c r="N17253" s="79"/>
      <c r="P17253" s="68"/>
      <c r="Q17253" s="79"/>
    </row>
    <row r="17254" spans="11:17">
      <c r="K17254" s="68"/>
      <c r="M17254" s="93"/>
      <c r="N17254" s="79"/>
      <c r="P17254" s="68"/>
      <c r="Q17254" s="79"/>
    </row>
    <row r="17255" spans="11:17">
      <c r="K17255" s="68"/>
      <c r="M17255" s="93"/>
      <c r="N17255" s="79"/>
      <c r="P17255" s="68"/>
      <c r="Q17255" s="79"/>
    </row>
    <row r="17256" spans="11:17">
      <c r="K17256" s="68"/>
      <c r="M17256" s="93"/>
      <c r="N17256" s="79"/>
      <c r="P17256" s="68"/>
      <c r="Q17256" s="79"/>
    </row>
    <row r="17257" spans="11:17">
      <c r="K17257" s="68"/>
      <c r="M17257" s="93"/>
      <c r="N17257" s="79"/>
      <c r="P17257" s="68"/>
      <c r="Q17257" s="79"/>
    </row>
    <row r="17258" spans="11:17">
      <c r="K17258" s="68"/>
      <c r="M17258" s="93"/>
      <c r="N17258" s="79"/>
      <c r="P17258" s="68"/>
      <c r="Q17258" s="79"/>
    </row>
    <row r="17259" spans="11:17">
      <c r="K17259" s="68"/>
      <c r="M17259" s="93"/>
      <c r="N17259" s="79"/>
      <c r="P17259" s="68"/>
      <c r="Q17259" s="79"/>
    </row>
    <row r="17260" spans="11:17">
      <c r="K17260" s="68"/>
      <c r="M17260" s="93"/>
      <c r="N17260" s="79"/>
      <c r="P17260" s="68"/>
      <c r="Q17260" s="79"/>
    </row>
    <row r="17261" spans="11:17">
      <c r="K17261" s="68"/>
      <c r="M17261" s="93"/>
      <c r="N17261" s="79"/>
      <c r="P17261" s="68"/>
      <c r="Q17261" s="79"/>
    </row>
    <row r="17262" spans="11:17">
      <c r="K17262" s="68"/>
      <c r="M17262" s="93"/>
      <c r="N17262" s="79"/>
      <c r="P17262" s="68"/>
      <c r="Q17262" s="79"/>
    </row>
    <row r="17263" spans="11:17">
      <c r="K17263" s="68"/>
      <c r="M17263" s="93"/>
      <c r="N17263" s="79"/>
      <c r="P17263" s="68"/>
      <c r="Q17263" s="79"/>
    </row>
    <row r="17264" spans="11:17">
      <c r="K17264" s="68"/>
      <c r="M17264" s="93"/>
      <c r="N17264" s="79"/>
      <c r="P17264" s="68"/>
      <c r="Q17264" s="79"/>
    </row>
    <row r="17265" spans="11:17">
      <c r="K17265" s="68"/>
      <c r="M17265" s="93"/>
      <c r="N17265" s="79"/>
      <c r="P17265" s="68"/>
      <c r="Q17265" s="79"/>
    </row>
    <row r="17266" spans="11:17">
      <c r="K17266" s="68"/>
      <c r="M17266" s="93"/>
      <c r="N17266" s="79"/>
      <c r="P17266" s="68"/>
      <c r="Q17266" s="79"/>
    </row>
    <row r="17267" spans="11:17">
      <c r="K17267" s="68"/>
      <c r="M17267" s="93"/>
      <c r="N17267" s="79"/>
      <c r="P17267" s="68"/>
      <c r="Q17267" s="79"/>
    </row>
    <row r="17268" spans="11:17">
      <c r="K17268" s="68"/>
      <c r="M17268" s="93"/>
      <c r="N17268" s="79"/>
      <c r="P17268" s="68"/>
      <c r="Q17268" s="79"/>
    </row>
    <row r="17269" spans="11:17">
      <c r="K17269" s="68"/>
      <c r="M17269" s="93"/>
      <c r="N17269" s="79"/>
      <c r="P17269" s="68"/>
      <c r="Q17269" s="79"/>
    </row>
    <row r="17270" spans="11:17">
      <c r="K17270" s="68"/>
      <c r="M17270" s="93"/>
      <c r="N17270" s="79"/>
      <c r="P17270" s="68"/>
      <c r="Q17270" s="79"/>
    </row>
    <row r="17271" spans="11:17">
      <c r="K17271" s="68"/>
      <c r="M17271" s="93"/>
      <c r="N17271" s="79"/>
      <c r="P17271" s="68"/>
      <c r="Q17271" s="79"/>
    </row>
    <row r="17272" spans="11:17">
      <c r="K17272" s="68"/>
      <c r="M17272" s="93"/>
      <c r="N17272" s="79"/>
      <c r="P17272" s="68"/>
      <c r="Q17272" s="79"/>
    </row>
    <row r="17273" spans="11:17">
      <c r="K17273" s="68"/>
      <c r="M17273" s="93"/>
      <c r="N17273" s="79"/>
      <c r="P17273" s="68"/>
      <c r="Q17273" s="79"/>
    </row>
    <row r="17274" spans="11:17">
      <c r="K17274" s="68"/>
      <c r="M17274" s="93"/>
      <c r="N17274" s="79"/>
      <c r="P17274" s="68"/>
      <c r="Q17274" s="79"/>
    </row>
    <row r="17275" spans="11:17">
      <c r="K17275" s="68"/>
      <c r="M17275" s="93"/>
      <c r="N17275" s="79"/>
      <c r="P17275" s="68"/>
      <c r="Q17275" s="79"/>
    </row>
    <row r="17276" spans="11:17">
      <c r="K17276" s="68"/>
      <c r="M17276" s="93"/>
      <c r="N17276" s="79"/>
      <c r="P17276" s="68"/>
      <c r="Q17276" s="79"/>
    </row>
    <row r="17277" spans="11:17">
      <c r="K17277" s="68"/>
      <c r="M17277" s="93"/>
      <c r="N17277" s="79"/>
      <c r="P17277" s="68"/>
      <c r="Q17277" s="79"/>
    </row>
    <row r="17278" spans="11:17">
      <c r="K17278" s="68"/>
      <c r="M17278" s="93"/>
      <c r="N17278" s="79"/>
      <c r="P17278" s="68"/>
      <c r="Q17278" s="79"/>
    </row>
    <row r="17279" spans="11:17">
      <c r="K17279" s="68"/>
      <c r="M17279" s="93"/>
      <c r="N17279" s="79"/>
      <c r="P17279" s="68"/>
      <c r="Q17279" s="79"/>
    </row>
    <row r="17280" spans="11:17">
      <c r="K17280" s="68"/>
      <c r="M17280" s="93"/>
      <c r="N17280" s="79"/>
      <c r="P17280" s="68"/>
      <c r="Q17280" s="79"/>
    </row>
    <row r="17281" spans="11:17">
      <c r="K17281" s="68"/>
      <c r="M17281" s="93"/>
      <c r="N17281" s="79"/>
      <c r="P17281" s="68"/>
      <c r="Q17281" s="79"/>
    </row>
    <row r="17282" spans="11:17">
      <c r="K17282" s="68"/>
      <c r="M17282" s="93"/>
      <c r="N17282" s="79"/>
      <c r="P17282" s="68"/>
      <c r="Q17282" s="79"/>
    </row>
    <row r="17283" spans="11:17">
      <c r="K17283" s="68"/>
      <c r="M17283" s="93"/>
      <c r="N17283" s="79"/>
      <c r="P17283" s="68"/>
      <c r="Q17283" s="79"/>
    </row>
    <row r="17284" spans="11:17">
      <c r="K17284" s="68"/>
      <c r="M17284" s="93"/>
      <c r="N17284" s="79"/>
      <c r="P17284" s="68"/>
      <c r="Q17284" s="79"/>
    </row>
    <row r="17285" spans="11:17">
      <c r="K17285" s="68"/>
      <c r="M17285" s="93"/>
      <c r="N17285" s="79"/>
      <c r="P17285" s="68"/>
      <c r="Q17285" s="79"/>
    </row>
    <row r="17286" spans="11:17">
      <c r="K17286" s="68"/>
      <c r="M17286" s="93"/>
      <c r="N17286" s="79"/>
      <c r="P17286" s="68"/>
      <c r="Q17286" s="79"/>
    </row>
    <row r="17287" spans="11:17">
      <c r="K17287" s="68"/>
      <c r="M17287" s="93"/>
      <c r="N17287" s="79"/>
      <c r="P17287" s="68"/>
      <c r="Q17287" s="79"/>
    </row>
    <row r="17288" spans="11:17">
      <c r="K17288" s="68"/>
      <c r="M17288" s="93"/>
      <c r="N17288" s="79"/>
      <c r="P17288" s="68"/>
      <c r="Q17288" s="79"/>
    </row>
    <row r="17289" spans="11:17">
      <c r="K17289" s="68"/>
      <c r="M17289" s="93"/>
      <c r="N17289" s="79"/>
      <c r="P17289" s="68"/>
      <c r="Q17289" s="79"/>
    </row>
    <row r="17290" spans="11:17">
      <c r="K17290" s="68"/>
      <c r="M17290" s="93"/>
      <c r="N17290" s="79"/>
      <c r="P17290" s="68"/>
      <c r="Q17290" s="79"/>
    </row>
    <row r="17291" spans="11:17">
      <c r="K17291" s="68"/>
      <c r="M17291" s="93"/>
      <c r="N17291" s="79"/>
      <c r="P17291" s="68"/>
      <c r="Q17291" s="79"/>
    </row>
    <row r="17292" spans="11:17">
      <c r="K17292" s="68"/>
      <c r="M17292" s="93"/>
      <c r="N17292" s="79"/>
      <c r="P17292" s="68"/>
      <c r="Q17292" s="79"/>
    </row>
    <row r="17293" spans="11:17">
      <c r="K17293" s="68"/>
      <c r="M17293" s="93"/>
      <c r="N17293" s="79"/>
      <c r="P17293" s="68"/>
      <c r="Q17293" s="79"/>
    </row>
    <row r="17294" spans="11:17">
      <c r="K17294" s="68"/>
      <c r="M17294" s="93"/>
      <c r="N17294" s="79"/>
      <c r="P17294" s="68"/>
      <c r="Q17294" s="79"/>
    </row>
    <row r="17295" spans="11:17">
      <c r="K17295" s="68"/>
      <c r="M17295" s="93"/>
      <c r="N17295" s="79"/>
      <c r="P17295" s="68"/>
      <c r="Q17295" s="79"/>
    </row>
    <row r="17296" spans="11:17">
      <c r="K17296" s="68"/>
      <c r="M17296" s="93"/>
      <c r="N17296" s="79"/>
      <c r="P17296" s="68"/>
      <c r="Q17296" s="79"/>
    </row>
    <row r="17297" spans="11:17">
      <c r="K17297" s="68"/>
      <c r="M17297" s="93"/>
      <c r="N17297" s="79"/>
      <c r="P17297" s="68"/>
      <c r="Q17297" s="79"/>
    </row>
    <row r="17298" spans="11:17">
      <c r="K17298" s="68"/>
      <c r="M17298" s="93"/>
      <c r="N17298" s="79"/>
      <c r="P17298" s="68"/>
      <c r="Q17298" s="79"/>
    </row>
    <row r="17299" spans="11:17">
      <c r="K17299" s="68"/>
      <c r="M17299" s="93"/>
      <c r="N17299" s="79"/>
      <c r="P17299" s="68"/>
      <c r="Q17299" s="79"/>
    </row>
    <row r="17300" spans="11:17">
      <c r="K17300" s="68"/>
      <c r="M17300" s="93"/>
      <c r="N17300" s="79"/>
      <c r="P17300" s="68"/>
      <c r="Q17300" s="79"/>
    </row>
    <row r="17301" spans="11:17">
      <c r="K17301" s="68"/>
      <c r="M17301" s="93"/>
      <c r="N17301" s="79"/>
      <c r="P17301" s="68"/>
      <c r="Q17301" s="79"/>
    </row>
    <row r="17302" spans="11:17">
      <c r="K17302" s="68"/>
      <c r="M17302" s="93"/>
      <c r="N17302" s="79"/>
      <c r="P17302" s="68"/>
      <c r="Q17302" s="79"/>
    </row>
    <row r="17303" spans="11:17">
      <c r="K17303" s="68"/>
      <c r="M17303" s="93"/>
      <c r="N17303" s="79"/>
      <c r="P17303" s="68"/>
      <c r="Q17303" s="79"/>
    </row>
    <row r="17304" spans="11:17">
      <c r="K17304" s="68"/>
      <c r="M17304" s="93"/>
      <c r="N17304" s="79"/>
      <c r="P17304" s="68"/>
      <c r="Q17304" s="79"/>
    </row>
    <row r="17305" spans="11:17">
      <c r="K17305" s="68"/>
      <c r="M17305" s="93"/>
      <c r="N17305" s="79"/>
      <c r="P17305" s="68"/>
      <c r="Q17305" s="79"/>
    </row>
    <row r="17306" spans="11:17">
      <c r="K17306" s="68"/>
      <c r="M17306" s="93"/>
      <c r="N17306" s="79"/>
      <c r="P17306" s="68"/>
      <c r="Q17306" s="79"/>
    </row>
    <row r="17307" spans="11:17">
      <c r="K17307" s="68"/>
      <c r="M17307" s="93"/>
      <c r="N17307" s="79"/>
      <c r="P17307" s="68"/>
      <c r="Q17307" s="79"/>
    </row>
    <row r="17308" spans="11:17">
      <c r="K17308" s="68"/>
      <c r="M17308" s="93"/>
      <c r="N17308" s="79"/>
      <c r="P17308" s="68"/>
      <c r="Q17308" s="79"/>
    </row>
    <row r="17309" spans="11:17">
      <c r="K17309" s="68"/>
      <c r="M17309" s="93"/>
      <c r="N17309" s="79"/>
      <c r="P17309" s="68"/>
      <c r="Q17309" s="79"/>
    </row>
    <row r="17310" spans="11:17">
      <c r="K17310" s="68"/>
      <c r="M17310" s="93"/>
      <c r="N17310" s="79"/>
      <c r="P17310" s="68"/>
      <c r="Q17310" s="79"/>
    </row>
    <row r="17311" spans="11:17">
      <c r="K17311" s="68"/>
      <c r="M17311" s="93"/>
      <c r="N17311" s="79"/>
      <c r="P17311" s="68"/>
      <c r="Q17311" s="79"/>
    </row>
    <row r="17312" spans="11:17">
      <c r="K17312" s="68"/>
      <c r="M17312" s="93"/>
      <c r="N17312" s="79"/>
      <c r="P17312" s="68"/>
      <c r="Q17312" s="79"/>
    </row>
    <row r="17313" spans="11:17">
      <c r="K17313" s="68"/>
      <c r="M17313" s="93"/>
      <c r="N17313" s="79"/>
      <c r="P17313" s="68"/>
      <c r="Q17313" s="79"/>
    </row>
    <row r="17314" spans="11:17">
      <c r="K17314" s="68"/>
      <c r="M17314" s="93"/>
      <c r="N17314" s="79"/>
      <c r="P17314" s="68"/>
      <c r="Q17314" s="79"/>
    </row>
    <row r="17315" spans="11:17">
      <c r="K17315" s="68"/>
      <c r="M17315" s="93"/>
      <c r="N17315" s="79"/>
      <c r="P17315" s="68"/>
      <c r="Q17315" s="79"/>
    </row>
    <row r="17316" spans="11:17">
      <c r="K17316" s="68"/>
      <c r="M17316" s="93"/>
      <c r="N17316" s="79"/>
      <c r="P17316" s="68"/>
      <c r="Q17316" s="79"/>
    </row>
    <row r="17317" spans="11:17">
      <c r="K17317" s="68"/>
      <c r="M17317" s="93"/>
      <c r="N17317" s="79"/>
      <c r="P17317" s="68"/>
      <c r="Q17317" s="79"/>
    </row>
    <row r="17318" spans="11:17">
      <c r="K17318" s="68"/>
      <c r="M17318" s="93"/>
      <c r="N17318" s="79"/>
      <c r="P17318" s="68"/>
      <c r="Q17318" s="79"/>
    </row>
    <row r="17319" spans="11:17">
      <c r="K17319" s="68"/>
      <c r="M17319" s="93"/>
      <c r="N17319" s="79"/>
      <c r="P17319" s="68"/>
      <c r="Q17319" s="79"/>
    </row>
    <row r="17320" spans="11:17">
      <c r="K17320" s="68"/>
      <c r="M17320" s="93"/>
      <c r="N17320" s="79"/>
      <c r="P17320" s="68"/>
      <c r="Q17320" s="79"/>
    </row>
    <row r="17321" spans="11:17">
      <c r="K17321" s="68"/>
      <c r="M17321" s="93"/>
      <c r="N17321" s="79"/>
      <c r="P17321" s="68"/>
      <c r="Q17321" s="79"/>
    </row>
    <row r="17322" spans="11:17">
      <c r="K17322" s="68"/>
      <c r="M17322" s="93"/>
      <c r="N17322" s="79"/>
      <c r="P17322" s="68"/>
      <c r="Q17322" s="79"/>
    </row>
    <row r="17323" spans="11:17">
      <c r="K17323" s="68"/>
      <c r="M17323" s="93"/>
      <c r="N17323" s="79"/>
      <c r="P17323" s="68"/>
      <c r="Q17323" s="79"/>
    </row>
    <row r="17324" spans="11:17">
      <c r="K17324" s="68"/>
      <c r="M17324" s="93"/>
      <c r="N17324" s="79"/>
      <c r="P17324" s="68"/>
      <c r="Q17324" s="79"/>
    </row>
    <row r="17325" spans="11:17">
      <c r="K17325" s="68"/>
      <c r="M17325" s="93"/>
      <c r="N17325" s="79"/>
      <c r="P17325" s="68"/>
      <c r="Q17325" s="79"/>
    </row>
    <row r="17326" spans="11:17">
      <c r="K17326" s="68"/>
      <c r="M17326" s="93"/>
      <c r="N17326" s="79"/>
      <c r="P17326" s="68"/>
      <c r="Q17326" s="79"/>
    </row>
    <row r="17327" spans="11:17">
      <c r="K17327" s="68"/>
      <c r="M17327" s="93"/>
      <c r="N17327" s="79"/>
      <c r="P17327" s="68"/>
      <c r="Q17327" s="79"/>
    </row>
    <row r="17328" spans="11:17">
      <c r="K17328" s="68"/>
      <c r="M17328" s="93"/>
      <c r="N17328" s="79"/>
      <c r="P17328" s="68"/>
      <c r="Q17328" s="79"/>
    </row>
    <row r="17329" spans="11:17">
      <c r="K17329" s="68"/>
      <c r="M17329" s="93"/>
      <c r="N17329" s="79"/>
      <c r="P17329" s="68"/>
      <c r="Q17329" s="79"/>
    </row>
    <row r="17330" spans="11:17">
      <c r="K17330" s="68"/>
      <c r="M17330" s="93"/>
      <c r="N17330" s="79"/>
      <c r="P17330" s="68"/>
      <c r="Q17330" s="79"/>
    </row>
    <row r="17331" spans="11:17">
      <c r="K17331" s="68"/>
      <c r="M17331" s="93"/>
      <c r="N17331" s="79"/>
      <c r="P17331" s="68"/>
      <c r="Q17331" s="79"/>
    </row>
    <row r="17332" spans="11:17">
      <c r="K17332" s="68"/>
      <c r="M17332" s="93"/>
      <c r="N17332" s="79"/>
      <c r="P17332" s="68"/>
      <c r="Q17332" s="79"/>
    </row>
    <row r="17333" spans="11:17">
      <c r="K17333" s="68"/>
      <c r="M17333" s="93"/>
      <c r="N17333" s="79"/>
      <c r="P17333" s="68"/>
      <c r="Q17333" s="79"/>
    </row>
    <row r="17334" spans="11:17">
      <c r="K17334" s="68"/>
      <c r="M17334" s="93"/>
      <c r="N17334" s="79"/>
      <c r="P17334" s="68"/>
      <c r="Q17334" s="79"/>
    </row>
    <row r="17335" spans="11:17">
      <c r="K17335" s="68"/>
      <c r="M17335" s="93"/>
      <c r="N17335" s="79"/>
      <c r="P17335" s="68"/>
      <c r="Q17335" s="79"/>
    </row>
    <row r="17336" spans="11:17">
      <c r="K17336" s="68"/>
      <c r="M17336" s="93"/>
      <c r="N17336" s="79"/>
      <c r="P17336" s="68"/>
      <c r="Q17336" s="79"/>
    </row>
    <row r="17337" spans="11:17">
      <c r="K17337" s="68"/>
      <c r="M17337" s="93"/>
      <c r="N17337" s="79"/>
      <c r="P17337" s="68"/>
      <c r="Q17337" s="79"/>
    </row>
    <row r="17338" spans="11:17">
      <c r="K17338" s="68"/>
      <c r="M17338" s="93"/>
      <c r="N17338" s="79"/>
      <c r="P17338" s="68"/>
      <c r="Q17338" s="79"/>
    </row>
    <row r="17339" spans="11:17">
      <c r="K17339" s="68"/>
      <c r="M17339" s="93"/>
      <c r="N17339" s="79"/>
      <c r="P17339" s="68"/>
      <c r="Q17339" s="79"/>
    </row>
    <row r="17340" spans="11:17">
      <c r="K17340" s="68"/>
      <c r="M17340" s="93"/>
      <c r="N17340" s="79"/>
      <c r="P17340" s="68"/>
      <c r="Q17340" s="79"/>
    </row>
    <row r="17341" spans="11:17">
      <c r="K17341" s="68"/>
      <c r="M17341" s="93"/>
      <c r="N17341" s="79"/>
      <c r="P17341" s="68"/>
      <c r="Q17341" s="79"/>
    </row>
    <row r="17342" spans="11:17">
      <c r="K17342" s="68"/>
      <c r="M17342" s="93"/>
      <c r="N17342" s="79"/>
      <c r="P17342" s="68"/>
      <c r="Q17342" s="79"/>
    </row>
    <row r="17343" spans="11:17">
      <c r="K17343" s="68"/>
      <c r="M17343" s="93"/>
      <c r="N17343" s="79"/>
      <c r="P17343" s="68"/>
      <c r="Q17343" s="79"/>
    </row>
    <row r="17344" spans="11:17">
      <c r="K17344" s="68"/>
      <c r="M17344" s="93"/>
      <c r="N17344" s="79"/>
      <c r="P17344" s="68"/>
      <c r="Q17344" s="79"/>
    </row>
    <row r="17345" spans="11:17">
      <c r="K17345" s="68"/>
      <c r="M17345" s="93"/>
      <c r="N17345" s="79"/>
      <c r="P17345" s="68"/>
      <c r="Q17345" s="79"/>
    </row>
    <row r="17346" spans="11:17">
      <c r="K17346" s="68"/>
      <c r="M17346" s="93"/>
      <c r="N17346" s="79"/>
      <c r="P17346" s="68"/>
      <c r="Q17346" s="79"/>
    </row>
    <row r="17347" spans="11:17">
      <c r="K17347" s="68"/>
      <c r="M17347" s="93"/>
      <c r="N17347" s="79"/>
      <c r="P17347" s="68"/>
      <c r="Q17347" s="79"/>
    </row>
    <row r="17348" spans="11:17">
      <c r="K17348" s="68"/>
      <c r="M17348" s="93"/>
      <c r="N17348" s="79"/>
      <c r="P17348" s="68"/>
      <c r="Q17348" s="79"/>
    </row>
    <row r="17349" spans="11:17">
      <c r="K17349" s="68"/>
      <c r="M17349" s="93"/>
      <c r="N17349" s="79"/>
      <c r="P17349" s="68"/>
      <c r="Q17349" s="79"/>
    </row>
    <row r="17350" spans="11:17">
      <c r="K17350" s="68"/>
      <c r="M17350" s="93"/>
      <c r="N17350" s="79"/>
      <c r="P17350" s="68"/>
      <c r="Q17350" s="79"/>
    </row>
    <row r="17351" spans="11:17">
      <c r="K17351" s="68"/>
      <c r="M17351" s="93"/>
      <c r="N17351" s="79"/>
      <c r="P17351" s="68"/>
      <c r="Q17351" s="79"/>
    </row>
    <row r="17352" spans="11:17">
      <c r="K17352" s="68"/>
      <c r="M17352" s="93"/>
      <c r="N17352" s="79"/>
      <c r="P17352" s="68"/>
      <c r="Q17352" s="79"/>
    </row>
    <row r="17353" spans="11:17">
      <c r="K17353" s="68"/>
      <c r="M17353" s="93"/>
      <c r="N17353" s="79"/>
      <c r="P17353" s="68"/>
      <c r="Q17353" s="79"/>
    </row>
    <row r="17354" spans="11:17">
      <c r="K17354" s="68"/>
      <c r="M17354" s="93"/>
      <c r="N17354" s="79"/>
      <c r="P17354" s="68"/>
      <c r="Q17354" s="79"/>
    </row>
    <row r="17355" spans="11:17">
      <c r="K17355" s="68"/>
      <c r="M17355" s="93"/>
      <c r="N17355" s="79"/>
      <c r="P17355" s="68"/>
      <c r="Q17355" s="79"/>
    </row>
    <row r="17356" spans="11:17">
      <c r="K17356" s="68"/>
      <c r="M17356" s="93"/>
      <c r="N17356" s="79"/>
      <c r="P17356" s="68"/>
      <c r="Q17356" s="79"/>
    </row>
    <row r="17357" spans="11:17">
      <c r="K17357" s="68"/>
      <c r="M17357" s="93"/>
      <c r="N17357" s="79"/>
      <c r="P17357" s="68"/>
      <c r="Q17357" s="79"/>
    </row>
    <row r="17358" spans="11:17">
      <c r="K17358" s="68"/>
      <c r="M17358" s="93"/>
      <c r="N17358" s="79"/>
      <c r="P17358" s="68"/>
      <c r="Q17358" s="79"/>
    </row>
    <row r="17359" spans="11:17">
      <c r="K17359" s="68"/>
      <c r="M17359" s="93"/>
      <c r="N17359" s="79"/>
      <c r="P17359" s="68"/>
      <c r="Q17359" s="79"/>
    </row>
    <row r="17360" spans="11:17">
      <c r="K17360" s="68"/>
      <c r="M17360" s="93"/>
      <c r="N17360" s="79"/>
      <c r="P17360" s="68"/>
      <c r="Q17360" s="79"/>
    </row>
    <row r="17361" spans="11:17">
      <c r="K17361" s="68"/>
      <c r="M17361" s="93"/>
      <c r="N17361" s="79"/>
      <c r="P17361" s="68"/>
      <c r="Q17361" s="79"/>
    </row>
    <row r="17362" spans="11:17">
      <c r="K17362" s="68"/>
      <c r="M17362" s="93"/>
      <c r="N17362" s="79"/>
      <c r="P17362" s="68"/>
      <c r="Q17362" s="79"/>
    </row>
    <row r="17363" spans="11:17">
      <c r="K17363" s="68"/>
      <c r="M17363" s="93"/>
      <c r="N17363" s="79"/>
      <c r="P17363" s="68"/>
      <c r="Q17363" s="79"/>
    </row>
    <row r="17364" spans="11:17">
      <c r="K17364" s="68"/>
      <c r="M17364" s="93"/>
      <c r="N17364" s="79"/>
      <c r="P17364" s="68"/>
      <c r="Q17364" s="79"/>
    </row>
    <row r="17365" spans="11:17">
      <c r="K17365" s="68"/>
      <c r="M17365" s="93"/>
      <c r="N17365" s="79"/>
      <c r="P17365" s="68"/>
      <c r="Q17365" s="79"/>
    </row>
    <row r="17366" spans="11:17">
      <c r="K17366" s="68"/>
      <c r="M17366" s="93"/>
      <c r="N17366" s="79"/>
      <c r="P17366" s="68"/>
      <c r="Q17366" s="79"/>
    </row>
    <row r="17367" spans="11:17">
      <c r="K17367" s="68"/>
      <c r="M17367" s="93"/>
      <c r="N17367" s="79"/>
      <c r="P17367" s="68"/>
      <c r="Q17367" s="79"/>
    </row>
    <row r="17368" spans="11:17">
      <c r="K17368" s="68"/>
      <c r="M17368" s="93"/>
      <c r="N17368" s="79"/>
      <c r="P17368" s="68"/>
      <c r="Q17368" s="79"/>
    </row>
    <row r="17369" spans="11:17">
      <c r="K17369" s="68"/>
      <c r="M17369" s="93"/>
      <c r="N17369" s="79"/>
      <c r="P17369" s="68"/>
      <c r="Q17369" s="79"/>
    </row>
    <row r="17370" spans="11:17">
      <c r="K17370" s="68"/>
      <c r="M17370" s="93"/>
      <c r="N17370" s="79"/>
      <c r="P17370" s="68"/>
      <c r="Q17370" s="79"/>
    </row>
    <row r="17371" spans="11:17">
      <c r="K17371" s="68"/>
      <c r="M17371" s="93"/>
      <c r="N17371" s="79"/>
      <c r="P17371" s="68"/>
      <c r="Q17371" s="79"/>
    </row>
    <row r="17372" spans="11:17">
      <c r="K17372" s="68"/>
      <c r="M17372" s="93"/>
      <c r="N17372" s="79"/>
      <c r="P17372" s="68"/>
      <c r="Q17372" s="79"/>
    </row>
    <row r="17373" spans="11:17">
      <c r="K17373" s="68"/>
      <c r="M17373" s="93"/>
      <c r="N17373" s="79"/>
      <c r="P17373" s="68"/>
      <c r="Q17373" s="79"/>
    </row>
    <row r="17374" spans="11:17">
      <c r="K17374" s="68"/>
      <c r="M17374" s="93"/>
      <c r="N17374" s="79"/>
      <c r="P17374" s="68"/>
      <c r="Q17374" s="79"/>
    </row>
    <row r="17375" spans="11:17">
      <c r="K17375" s="68"/>
      <c r="M17375" s="93"/>
      <c r="N17375" s="79"/>
      <c r="P17375" s="68"/>
      <c r="Q17375" s="79"/>
    </row>
    <row r="17376" spans="11:17">
      <c r="K17376" s="68"/>
      <c r="M17376" s="93"/>
      <c r="N17376" s="79"/>
      <c r="P17376" s="68"/>
      <c r="Q17376" s="79"/>
    </row>
    <row r="17377" spans="11:17">
      <c r="K17377" s="68"/>
      <c r="M17377" s="93"/>
      <c r="N17377" s="79"/>
      <c r="P17377" s="68"/>
      <c r="Q17377" s="79"/>
    </row>
    <row r="17378" spans="11:17">
      <c r="K17378" s="68"/>
      <c r="M17378" s="93"/>
      <c r="N17378" s="79"/>
      <c r="P17378" s="68"/>
      <c r="Q17378" s="79"/>
    </row>
    <row r="17379" spans="11:17">
      <c r="K17379" s="68"/>
      <c r="M17379" s="93"/>
      <c r="N17379" s="79"/>
      <c r="P17379" s="68"/>
      <c r="Q17379" s="79"/>
    </row>
    <row r="17380" spans="11:17">
      <c r="K17380" s="68"/>
      <c r="M17380" s="93"/>
      <c r="N17380" s="79"/>
      <c r="P17380" s="68"/>
      <c r="Q17380" s="79"/>
    </row>
    <row r="17381" spans="11:17">
      <c r="K17381" s="68"/>
      <c r="M17381" s="93"/>
      <c r="N17381" s="79"/>
      <c r="P17381" s="68"/>
      <c r="Q17381" s="79"/>
    </row>
    <row r="17382" spans="11:17">
      <c r="K17382" s="68"/>
      <c r="M17382" s="93"/>
      <c r="N17382" s="79"/>
      <c r="P17382" s="68"/>
      <c r="Q17382" s="79"/>
    </row>
    <row r="17383" spans="11:17">
      <c r="K17383" s="68"/>
      <c r="M17383" s="93"/>
      <c r="N17383" s="79"/>
      <c r="P17383" s="68"/>
      <c r="Q17383" s="79"/>
    </row>
    <row r="17384" spans="11:17">
      <c r="K17384" s="68"/>
      <c r="M17384" s="93"/>
      <c r="N17384" s="79"/>
      <c r="P17384" s="68"/>
      <c r="Q17384" s="79"/>
    </row>
    <row r="17385" spans="11:17">
      <c r="K17385" s="68"/>
      <c r="M17385" s="93"/>
      <c r="N17385" s="79"/>
      <c r="P17385" s="68"/>
      <c r="Q17385" s="79"/>
    </row>
    <row r="17386" spans="11:17">
      <c r="K17386" s="68"/>
      <c r="M17386" s="93"/>
      <c r="N17386" s="79"/>
      <c r="P17386" s="68"/>
      <c r="Q17386" s="79"/>
    </row>
    <row r="17387" spans="11:17">
      <c r="K17387" s="68"/>
      <c r="M17387" s="93"/>
      <c r="N17387" s="79"/>
      <c r="P17387" s="68"/>
      <c r="Q17387" s="79"/>
    </row>
    <row r="17388" spans="11:17">
      <c r="K17388" s="68"/>
      <c r="M17388" s="93"/>
      <c r="N17388" s="79"/>
      <c r="P17388" s="68"/>
      <c r="Q17388" s="79"/>
    </row>
    <row r="17389" spans="11:17">
      <c r="K17389" s="68"/>
      <c r="M17389" s="93"/>
      <c r="N17389" s="79"/>
      <c r="P17389" s="68"/>
      <c r="Q17389" s="79"/>
    </row>
    <row r="17390" spans="11:17">
      <c r="K17390" s="68"/>
      <c r="M17390" s="93"/>
      <c r="N17390" s="79"/>
      <c r="P17390" s="68"/>
      <c r="Q17390" s="79"/>
    </row>
    <row r="17391" spans="11:17">
      <c r="K17391" s="68"/>
      <c r="M17391" s="93"/>
      <c r="N17391" s="79"/>
      <c r="P17391" s="68"/>
      <c r="Q17391" s="79"/>
    </row>
    <row r="17392" spans="11:17">
      <c r="K17392" s="68"/>
      <c r="M17392" s="93"/>
      <c r="N17392" s="79"/>
      <c r="P17392" s="68"/>
      <c r="Q17392" s="79"/>
    </row>
    <row r="17393" spans="11:17">
      <c r="K17393" s="68"/>
      <c r="M17393" s="93"/>
      <c r="N17393" s="79"/>
      <c r="P17393" s="68"/>
      <c r="Q17393" s="79"/>
    </row>
    <row r="17394" spans="11:17">
      <c r="K17394" s="68"/>
      <c r="M17394" s="93"/>
      <c r="N17394" s="79"/>
      <c r="P17394" s="68"/>
      <c r="Q17394" s="79"/>
    </row>
    <row r="17395" spans="11:17">
      <c r="K17395" s="68"/>
      <c r="M17395" s="93"/>
      <c r="N17395" s="79"/>
      <c r="P17395" s="68"/>
      <c r="Q17395" s="79"/>
    </row>
    <row r="17396" spans="11:17">
      <c r="K17396" s="68"/>
      <c r="M17396" s="93"/>
      <c r="N17396" s="79"/>
      <c r="P17396" s="68"/>
      <c r="Q17396" s="79"/>
    </row>
    <row r="17397" spans="11:17">
      <c r="K17397" s="68"/>
      <c r="M17397" s="93"/>
      <c r="N17397" s="79"/>
      <c r="P17397" s="68"/>
      <c r="Q17397" s="79"/>
    </row>
    <row r="17398" spans="11:17">
      <c r="K17398" s="68"/>
      <c r="M17398" s="93"/>
      <c r="N17398" s="79"/>
      <c r="P17398" s="68"/>
      <c r="Q17398" s="79"/>
    </row>
    <row r="17399" spans="11:17">
      <c r="K17399" s="68"/>
      <c r="M17399" s="93"/>
      <c r="N17399" s="79"/>
      <c r="P17399" s="68"/>
      <c r="Q17399" s="79"/>
    </row>
    <row r="17400" spans="11:17">
      <c r="K17400" s="68"/>
      <c r="M17400" s="93"/>
      <c r="N17400" s="79"/>
      <c r="P17400" s="68"/>
      <c r="Q17400" s="79"/>
    </row>
    <row r="17401" spans="11:17">
      <c r="K17401" s="68"/>
      <c r="M17401" s="93"/>
      <c r="N17401" s="79"/>
      <c r="P17401" s="68"/>
      <c r="Q17401" s="79"/>
    </row>
    <row r="17402" spans="11:17">
      <c r="K17402" s="68"/>
      <c r="M17402" s="93"/>
      <c r="N17402" s="79"/>
      <c r="P17402" s="68"/>
      <c r="Q17402" s="79"/>
    </row>
    <row r="17403" spans="11:17">
      <c r="K17403" s="68"/>
      <c r="M17403" s="93"/>
      <c r="N17403" s="79"/>
      <c r="P17403" s="68"/>
      <c r="Q17403" s="79"/>
    </row>
    <row r="17404" spans="11:17">
      <c r="K17404" s="68"/>
      <c r="M17404" s="93"/>
      <c r="N17404" s="79"/>
      <c r="P17404" s="68"/>
      <c r="Q17404" s="79"/>
    </row>
    <row r="17405" spans="11:17">
      <c r="K17405" s="68"/>
      <c r="M17405" s="93"/>
      <c r="N17405" s="79"/>
      <c r="P17405" s="68"/>
      <c r="Q17405" s="79"/>
    </row>
    <row r="17406" spans="11:17">
      <c r="K17406" s="68"/>
      <c r="M17406" s="93"/>
      <c r="N17406" s="79"/>
      <c r="P17406" s="68"/>
      <c r="Q17406" s="79"/>
    </row>
    <row r="17407" spans="11:17">
      <c r="K17407" s="68"/>
      <c r="M17407" s="93"/>
      <c r="N17407" s="79"/>
      <c r="P17407" s="68"/>
      <c r="Q17407" s="79"/>
    </row>
    <row r="17408" spans="11:17">
      <c r="K17408" s="68"/>
      <c r="M17408" s="93"/>
      <c r="N17408" s="79"/>
      <c r="P17408" s="68"/>
      <c r="Q17408" s="79"/>
    </row>
    <row r="17409" spans="11:17">
      <c r="K17409" s="68"/>
      <c r="M17409" s="93"/>
      <c r="N17409" s="79"/>
      <c r="P17409" s="68"/>
      <c r="Q17409" s="79"/>
    </row>
    <row r="17410" spans="11:17">
      <c r="K17410" s="68"/>
      <c r="M17410" s="93"/>
      <c r="N17410" s="79"/>
      <c r="P17410" s="68"/>
      <c r="Q17410" s="79"/>
    </row>
    <row r="17411" spans="11:17">
      <c r="K17411" s="68"/>
      <c r="M17411" s="93"/>
      <c r="N17411" s="79"/>
      <c r="P17411" s="68"/>
      <c r="Q17411" s="79"/>
    </row>
    <row r="17412" spans="11:17">
      <c r="K17412" s="68"/>
      <c r="M17412" s="93"/>
      <c r="N17412" s="79"/>
      <c r="P17412" s="68"/>
      <c r="Q17412" s="79"/>
    </row>
    <row r="17413" spans="11:17">
      <c r="K17413" s="68"/>
      <c r="M17413" s="93"/>
      <c r="N17413" s="79"/>
      <c r="P17413" s="68"/>
      <c r="Q17413" s="79"/>
    </row>
    <row r="17414" spans="11:17">
      <c r="K17414" s="68"/>
      <c r="M17414" s="93"/>
      <c r="N17414" s="79"/>
      <c r="P17414" s="68"/>
      <c r="Q17414" s="79"/>
    </row>
    <row r="17415" spans="11:17">
      <c r="K17415" s="68"/>
      <c r="M17415" s="93"/>
      <c r="N17415" s="79"/>
      <c r="P17415" s="68"/>
      <c r="Q17415" s="79"/>
    </row>
    <row r="17416" spans="11:17">
      <c r="K17416" s="68"/>
      <c r="M17416" s="93"/>
      <c r="N17416" s="79"/>
      <c r="P17416" s="68"/>
      <c r="Q17416" s="79"/>
    </row>
    <row r="17417" spans="11:17">
      <c r="K17417" s="68"/>
      <c r="M17417" s="93"/>
      <c r="N17417" s="79"/>
      <c r="P17417" s="68"/>
      <c r="Q17417" s="79"/>
    </row>
    <row r="17418" spans="11:17">
      <c r="K17418" s="68"/>
      <c r="M17418" s="93"/>
      <c r="N17418" s="79"/>
      <c r="P17418" s="68"/>
      <c r="Q17418" s="79"/>
    </row>
    <row r="17419" spans="11:17">
      <c r="K17419" s="68"/>
      <c r="M17419" s="93"/>
      <c r="N17419" s="79"/>
      <c r="P17419" s="68"/>
      <c r="Q17419" s="79"/>
    </row>
    <row r="17420" spans="11:17">
      <c r="K17420" s="68"/>
      <c r="M17420" s="93"/>
      <c r="N17420" s="79"/>
      <c r="P17420" s="68"/>
      <c r="Q17420" s="79"/>
    </row>
    <row r="17421" spans="11:17">
      <c r="K17421" s="68"/>
      <c r="M17421" s="93"/>
      <c r="N17421" s="79"/>
      <c r="P17421" s="68"/>
      <c r="Q17421" s="79"/>
    </row>
    <row r="17422" spans="11:17">
      <c r="K17422" s="68"/>
      <c r="M17422" s="93"/>
      <c r="N17422" s="79"/>
      <c r="P17422" s="68"/>
      <c r="Q17422" s="79"/>
    </row>
    <row r="17423" spans="11:17">
      <c r="K17423" s="68"/>
      <c r="M17423" s="93"/>
      <c r="N17423" s="79"/>
      <c r="P17423" s="68"/>
      <c r="Q17423" s="79"/>
    </row>
    <row r="17424" spans="11:17">
      <c r="K17424" s="68"/>
      <c r="M17424" s="93"/>
      <c r="N17424" s="79"/>
      <c r="P17424" s="68"/>
      <c r="Q17424" s="79"/>
    </row>
    <row r="17425" spans="11:17">
      <c r="K17425" s="68"/>
      <c r="M17425" s="93"/>
      <c r="N17425" s="79"/>
      <c r="P17425" s="68"/>
      <c r="Q17425" s="79"/>
    </row>
    <row r="17426" spans="11:17">
      <c r="K17426" s="68"/>
      <c r="M17426" s="93"/>
      <c r="N17426" s="79"/>
      <c r="P17426" s="68"/>
      <c r="Q17426" s="79"/>
    </row>
    <row r="17427" spans="11:17">
      <c r="K17427" s="68"/>
      <c r="M17427" s="93"/>
      <c r="N17427" s="79"/>
      <c r="P17427" s="68"/>
      <c r="Q17427" s="79"/>
    </row>
    <row r="17428" spans="11:17">
      <c r="K17428" s="68"/>
      <c r="M17428" s="93"/>
      <c r="N17428" s="79"/>
      <c r="P17428" s="68"/>
      <c r="Q17428" s="79"/>
    </row>
    <row r="17429" spans="11:17">
      <c r="K17429" s="68"/>
      <c r="M17429" s="93"/>
      <c r="N17429" s="79"/>
      <c r="P17429" s="68"/>
      <c r="Q17429" s="79"/>
    </row>
    <row r="17430" spans="11:17">
      <c r="K17430" s="68"/>
      <c r="M17430" s="93"/>
      <c r="N17430" s="79"/>
      <c r="P17430" s="68"/>
      <c r="Q17430" s="79"/>
    </row>
    <row r="17431" spans="11:17">
      <c r="K17431" s="68"/>
      <c r="M17431" s="93"/>
      <c r="N17431" s="79"/>
      <c r="P17431" s="68"/>
      <c r="Q17431" s="79"/>
    </row>
    <row r="17432" spans="11:17">
      <c r="K17432" s="68"/>
      <c r="M17432" s="93"/>
      <c r="N17432" s="79"/>
      <c r="P17432" s="68"/>
      <c r="Q17432" s="79"/>
    </row>
    <row r="17433" spans="11:17">
      <c r="K17433" s="68"/>
      <c r="M17433" s="93"/>
      <c r="N17433" s="79"/>
      <c r="P17433" s="68"/>
      <c r="Q17433" s="79"/>
    </row>
    <row r="17434" spans="11:17">
      <c r="K17434" s="68"/>
      <c r="M17434" s="93"/>
      <c r="N17434" s="79"/>
      <c r="P17434" s="68"/>
      <c r="Q17434" s="79"/>
    </row>
    <row r="17435" spans="11:17">
      <c r="K17435" s="68"/>
      <c r="M17435" s="93"/>
      <c r="N17435" s="79"/>
      <c r="P17435" s="68"/>
      <c r="Q17435" s="79"/>
    </row>
    <row r="17436" spans="11:17">
      <c r="K17436" s="68"/>
      <c r="M17436" s="93"/>
      <c r="N17436" s="79"/>
      <c r="P17436" s="68"/>
      <c r="Q17436" s="79"/>
    </row>
    <row r="17437" spans="11:17">
      <c r="K17437" s="68"/>
      <c r="M17437" s="93"/>
      <c r="N17437" s="79"/>
      <c r="P17437" s="68"/>
      <c r="Q17437" s="79"/>
    </row>
    <row r="17438" spans="11:17">
      <c r="K17438" s="68"/>
      <c r="M17438" s="93"/>
      <c r="N17438" s="79"/>
      <c r="P17438" s="68"/>
      <c r="Q17438" s="79"/>
    </row>
    <row r="17439" spans="11:17">
      <c r="K17439" s="68"/>
      <c r="M17439" s="93"/>
      <c r="N17439" s="79"/>
      <c r="P17439" s="68"/>
      <c r="Q17439" s="79"/>
    </row>
    <row r="17440" spans="11:17">
      <c r="K17440" s="68"/>
      <c r="M17440" s="93"/>
      <c r="N17440" s="79"/>
      <c r="P17440" s="68"/>
      <c r="Q17440" s="79"/>
    </row>
    <row r="17441" spans="11:17">
      <c r="K17441" s="68"/>
      <c r="M17441" s="93"/>
      <c r="N17441" s="79"/>
      <c r="P17441" s="68"/>
      <c r="Q17441" s="79"/>
    </row>
    <row r="17442" spans="11:17">
      <c r="K17442" s="68"/>
      <c r="M17442" s="93"/>
      <c r="N17442" s="79"/>
      <c r="P17442" s="68"/>
      <c r="Q17442" s="79"/>
    </row>
    <row r="17443" spans="11:17">
      <c r="K17443" s="68"/>
      <c r="M17443" s="93"/>
      <c r="N17443" s="79"/>
      <c r="P17443" s="68"/>
      <c r="Q17443" s="79"/>
    </row>
    <row r="17444" spans="11:17">
      <c r="K17444" s="68"/>
      <c r="M17444" s="93"/>
      <c r="N17444" s="79"/>
      <c r="P17444" s="68"/>
      <c r="Q17444" s="79"/>
    </row>
    <row r="17445" spans="11:17">
      <c r="K17445" s="68"/>
      <c r="M17445" s="93"/>
      <c r="N17445" s="79"/>
      <c r="P17445" s="68"/>
      <c r="Q17445" s="79"/>
    </row>
    <row r="17446" spans="11:17">
      <c r="K17446" s="68"/>
      <c r="M17446" s="93"/>
      <c r="N17446" s="79"/>
      <c r="P17446" s="68"/>
      <c r="Q17446" s="79"/>
    </row>
    <row r="17447" spans="11:17">
      <c r="K17447" s="68"/>
      <c r="M17447" s="93"/>
      <c r="N17447" s="79"/>
      <c r="P17447" s="68"/>
      <c r="Q17447" s="79"/>
    </row>
    <row r="17448" spans="11:17">
      <c r="K17448" s="68"/>
      <c r="M17448" s="93"/>
      <c r="N17448" s="79"/>
      <c r="P17448" s="68"/>
      <c r="Q17448" s="79"/>
    </row>
    <row r="17449" spans="11:17">
      <c r="K17449" s="68"/>
      <c r="M17449" s="93"/>
      <c r="N17449" s="79"/>
      <c r="P17449" s="68"/>
      <c r="Q17449" s="79"/>
    </row>
    <row r="17450" spans="11:17">
      <c r="K17450" s="68"/>
      <c r="M17450" s="93"/>
      <c r="N17450" s="79"/>
      <c r="P17450" s="68"/>
      <c r="Q17450" s="79"/>
    </row>
    <row r="17451" spans="11:17">
      <c r="K17451" s="68"/>
      <c r="M17451" s="93"/>
      <c r="N17451" s="79"/>
      <c r="P17451" s="68"/>
      <c r="Q17451" s="79"/>
    </row>
    <row r="17452" spans="11:17">
      <c r="K17452" s="68"/>
      <c r="M17452" s="93"/>
      <c r="N17452" s="79"/>
      <c r="P17452" s="68"/>
      <c r="Q17452" s="79"/>
    </row>
    <row r="17453" spans="11:17">
      <c r="K17453" s="68"/>
      <c r="M17453" s="93"/>
      <c r="N17453" s="79"/>
      <c r="P17453" s="68"/>
      <c r="Q17453" s="79"/>
    </row>
    <row r="17454" spans="11:17">
      <c r="K17454" s="68"/>
      <c r="M17454" s="93"/>
      <c r="N17454" s="79"/>
      <c r="P17454" s="68"/>
      <c r="Q17454" s="79"/>
    </row>
    <row r="17455" spans="11:17">
      <c r="K17455" s="68"/>
      <c r="M17455" s="93"/>
      <c r="N17455" s="79"/>
      <c r="P17455" s="68"/>
      <c r="Q17455" s="79"/>
    </row>
    <row r="17456" spans="11:17">
      <c r="K17456" s="68"/>
      <c r="M17456" s="93"/>
      <c r="N17456" s="79"/>
      <c r="P17456" s="68"/>
      <c r="Q17456" s="79"/>
    </row>
    <row r="17457" spans="11:17">
      <c r="K17457" s="68"/>
      <c r="M17457" s="93"/>
      <c r="N17457" s="79"/>
      <c r="P17457" s="68"/>
      <c r="Q17457" s="79"/>
    </row>
    <row r="17458" spans="11:17">
      <c r="K17458" s="68"/>
      <c r="M17458" s="93"/>
      <c r="N17458" s="79"/>
      <c r="P17458" s="68"/>
      <c r="Q17458" s="79"/>
    </row>
    <row r="17459" spans="11:17">
      <c r="K17459" s="68"/>
      <c r="M17459" s="93"/>
      <c r="N17459" s="79"/>
      <c r="P17459" s="68"/>
      <c r="Q17459" s="79"/>
    </row>
    <row r="17460" spans="11:17">
      <c r="K17460" s="68"/>
      <c r="M17460" s="93"/>
      <c r="N17460" s="79"/>
      <c r="P17460" s="68"/>
      <c r="Q17460" s="79"/>
    </row>
    <row r="17461" spans="11:17">
      <c r="K17461" s="68"/>
      <c r="M17461" s="93"/>
      <c r="N17461" s="79"/>
      <c r="P17461" s="68"/>
      <c r="Q17461" s="79"/>
    </row>
    <row r="17462" spans="11:17">
      <c r="K17462" s="68"/>
      <c r="M17462" s="93"/>
      <c r="N17462" s="79"/>
      <c r="P17462" s="68"/>
      <c r="Q17462" s="79"/>
    </row>
    <row r="17463" spans="11:17">
      <c r="K17463" s="68"/>
      <c r="M17463" s="93"/>
      <c r="N17463" s="79"/>
      <c r="P17463" s="68"/>
      <c r="Q17463" s="79"/>
    </row>
    <row r="17464" spans="11:17">
      <c r="K17464" s="68"/>
      <c r="M17464" s="93"/>
      <c r="N17464" s="79"/>
      <c r="P17464" s="68"/>
      <c r="Q17464" s="79"/>
    </row>
    <row r="17465" spans="11:17">
      <c r="K17465" s="68"/>
      <c r="M17465" s="93"/>
      <c r="N17465" s="79"/>
      <c r="P17465" s="68"/>
      <c r="Q17465" s="79"/>
    </row>
    <row r="17466" spans="11:17">
      <c r="K17466" s="68"/>
      <c r="M17466" s="93"/>
      <c r="N17466" s="79"/>
      <c r="P17466" s="68"/>
      <c r="Q17466" s="79"/>
    </row>
    <row r="17467" spans="11:17">
      <c r="K17467" s="68"/>
      <c r="M17467" s="93"/>
      <c r="N17467" s="79"/>
      <c r="P17467" s="68"/>
      <c r="Q17467" s="79"/>
    </row>
    <row r="17468" spans="11:17">
      <c r="K17468" s="68"/>
      <c r="M17468" s="93"/>
      <c r="N17468" s="79"/>
      <c r="P17468" s="68"/>
      <c r="Q17468" s="79"/>
    </row>
    <row r="17469" spans="11:17">
      <c r="K17469" s="68"/>
      <c r="M17469" s="93"/>
      <c r="N17469" s="79"/>
      <c r="P17469" s="68"/>
      <c r="Q17469" s="79"/>
    </row>
    <row r="17470" spans="11:17">
      <c r="K17470" s="68"/>
      <c r="M17470" s="93"/>
      <c r="N17470" s="79"/>
      <c r="P17470" s="68"/>
      <c r="Q17470" s="79"/>
    </row>
    <row r="17471" spans="11:17">
      <c r="K17471" s="68"/>
      <c r="M17471" s="93"/>
      <c r="N17471" s="79"/>
      <c r="P17471" s="68"/>
      <c r="Q17471" s="79"/>
    </row>
    <row r="17472" spans="11:17">
      <c r="K17472" s="68"/>
      <c r="M17472" s="93"/>
      <c r="N17472" s="79"/>
      <c r="P17472" s="68"/>
      <c r="Q17472" s="79"/>
    </row>
    <row r="17473" spans="11:17">
      <c r="K17473" s="68"/>
      <c r="M17473" s="93"/>
      <c r="N17473" s="79"/>
      <c r="P17473" s="68"/>
      <c r="Q17473" s="79"/>
    </row>
    <row r="17474" spans="11:17">
      <c r="K17474" s="68"/>
      <c r="M17474" s="93"/>
      <c r="N17474" s="79"/>
      <c r="P17474" s="68"/>
      <c r="Q17474" s="79"/>
    </row>
    <row r="17475" spans="11:17">
      <c r="K17475" s="68"/>
      <c r="M17475" s="93"/>
      <c r="N17475" s="79"/>
      <c r="P17475" s="68"/>
      <c r="Q17475" s="79"/>
    </row>
    <row r="17476" spans="11:17">
      <c r="K17476" s="68"/>
      <c r="M17476" s="93"/>
      <c r="N17476" s="79"/>
      <c r="P17476" s="68"/>
      <c r="Q17476" s="79"/>
    </row>
    <row r="17477" spans="11:17">
      <c r="K17477" s="68"/>
      <c r="M17477" s="93"/>
      <c r="N17477" s="79"/>
      <c r="P17477" s="68"/>
      <c r="Q17477" s="79"/>
    </row>
    <row r="17478" spans="11:17">
      <c r="K17478" s="68"/>
      <c r="M17478" s="93"/>
      <c r="N17478" s="79"/>
      <c r="P17478" s="68"/>
      <c r="Q17478" s="79"/>
    </row>
    <row r="17479" spans="11:17">
      <c r="K17479" s="68"/>
      <c r="M17479" s="93"/>
      <c r="N17479" s="79"/>
      <c r="P17479" s="68"/>
      <c r="Q17479" s="79"/>
    </row>
    <row r="17480" spans="11:17">
      <c r="K17480" s="68"/>
      <c r="M17480" s="93"/>
      <c r="N17480" s="79"/>
      <c r="P17480" s="68"/>
      <c r="Q17480" s="79"/>
    </row>
    <row r="17481" spans="11:17">
      <c r="K17481" s="68"/>
      <c r="M17481" s="93"/>
      <c r="N17481" s="79"/>
      <c r="P17481" s="68"/>
      <c r="Q17481" s="79"/>
    </row>
    <row r="17482" spans="11:17">
      <c r="K17482" s="68"/>
      <c r="M17482" s="93"/>
      <c r="N17482" s="79"/>
      <c r="P17482" s="68"/>
      <c r="Q17482" s="79"/>
    </row>
    <row r="17483" spans="11:17">
      <c r="K17483" s="68"/>
      <c r="M17483" s="93"/>
      <c r="N17483" s="79"/>
      <c r="P17483" s="68"/>
      <c r="Q17483" s="79"/>
    </row>
    <row r="17484" spans="11:17">
      <c r="K17484" s="68"/>
      <c r="M17484" s="93"/>
      <c r="N17484" s="79"/>
      <c r="P17484" s="68"/>
      <c r="Q17484" s="79"/>
    </row>
    <row r="17485" spans="11:17">
      <c r="K17485" s="68"/>
      <c r="M17485" s="93"/>
      <c r="N17485" s="79"/>
      <c r="P17485" s="68"/>
      <c r="Q17485" s="79"/>
    </row>
    <row r="17486" spans="11:17">
      <c r="K17486" s="68"/>
      <c r="M17486" s="93"/>
      <c r="N17486" s="79"/>
      <c r="P17486" s="68"/>
      <c r="Q17486" s="79"/>
    </row>
    <row r="17487" spans="11:17">
      <c r="K17487" s="68"/>
      <c r="M17487" s="93"/>
      <c r="N17487" s="79"/>
      <c r="P17487" s="68"/>
      <c r="Q17487" s="79"/>
    </row>
    <row r="17488" spans="11:17">
      <c r="K17488" s="68"/>
      <c r="M17488" s="93"/>
      <c r="N17488" s="79"/>
      <c r="P17488" s="68"/>
      <c r="Q17488" s="79"/>
    </row>
    <row r="17489" spans="11:17">
      <c r="K17489" s="68"/>
      <c r="M17489" s="93"/>
      <c r="N17489" s="79"/>
      <c r="P17489" s="68"/>
      <c r="Q17489" s="79"/>
    </row>
    <row r="17490" spans="11:17">
      <c r="K17490" s="68"/>
      <c r="M17490" s="93"/>
      <c r="N17490" s="79"/>
      <c r="P17490" s="68"/>
      <c r="Q17490" s="79"/>
    </row>
    <row r="17491" spans="11:17">
      <c r="K17491" s="68"/>
      <c r="M17491" s="93"/>
      <c r="N17491" s="79"/>
      <c r="P17491" s="68"/>
      <c r="Q17491" s="79"/>
    </row>
    <row r="17492" spans="11:17">
      <c r="K17492" s="68"/>
      <c r="M17492" s="93"/>
      <c r="N17492" s="79"/>
      <c r="P17492" s="68"/>
      <c r="Q17492" s="79"/>
    </row>
    <row r="17493" spans="11:17">
      <c r="K17493" s="68"/>
      <c r="M17493" s="93"/>
      <c r="N17493" s="79"/>
      <c r="P17493" s="68"/>
      <c r="Q17493" s="79"/>
    </row>
    <row r="17494" spans="11:17">
      <c r="K17494" s="68"/>
      <c r="M17494" s="93"/>
      <c r="N17494" s="79"/>
      <c r="P17494" s="68"/>
      <c r="Q17494" s="79"/>
    </row>
    <row r="17495" spans="11:17">
      <c r="K17495" s="68"/>
      <c r="M17495" s="93"/>
      <c r="N17495" s="79"/>
      <c r="P17495" s="68"/>
      <c r="Q17495" s="79"/>
    </row>
    <row r="17496" spans="11:17">
      <c r="K17496" s="68"/>
      <c r="M17496" s="93"/>
      <c r="N17496" s="79"/>
      <c r="P17496" s="68"/>
      <c r="Q17496" s="79"/>
    </row>
    <row r="17497" spans="11:17">
      <c r="K17497" s="68"/>
      <c r="M17497" s="93"/>
      <c r="N17497" s="79"/>
      <c r="P17497" s="68"/>
      <c r="Q17497" s="79"/>
    </row>
    <row r="17498" spans="11:17">
      <c r="K17498" s="68"/>
      <c r="M17498" s="93"/>
      <c r="N17498" s="79"/>
      <c r="P17498" s="68"/>
      <c r="Q17498" s="79"/>
    </row>
    <row r="17499" spans="11:17">
      <c r="K17499" s="68"/>
      <c r="M17499" s="93"/>
      <c r="N17499" s="79"/>
      <c r="P17499" s="68"/>
      <c r="Q17499" s="79"/>
    </row>
    <row r="17500" spans="11:17">
      <c r="K17500" s="68"/>
      <c r="M17500" s="93"/>
      <c r="N17500" s="79"/>
      <c r="P17500" s="68"/>
      <c r="Q17500" s="79"/>
    </row>
    <row r="17501" spans="11:17">
      <c r="K17501" s="68"/>
      <c r="M17501" s="93"/>
      <c r="N17501" s="79"/>
      <c r="P17501" s="68"/>
      <c r="Q17501" s="79"/>
    </row>
    <row r="17502" spans="11:17">
      <c r="K17502" s="68"/>
      <c r="M17502" s="93"/>
      <c r="N17502" s="79"/>
      <c r="P17502" s="68"/>
      <c r="Q17502" s="79"/>
    </row>
    <row r="17503" spans="11:17">
      <c r="K17503" s="68"/>
      <c r="M17503" s="93"/>
      <c r="N17503" s="79"/>
      <c r="P17503" s="68"/>
      <c r="Q17503" s="79"/>
    </row>
    <row r="17504" spans="11:17">
      <c r="K17504" s="68"/>
      <c r="M17504" s="93"/>
      <c r="N17504" s="79"/>
      <c r="P17504" s="68"/>
      <c r="Q17504" s="79"/>
    </row>
    <row r="17505" spans="11:17">
      <c r="K17505" s="68"/>
      <c r="M17505" s="93"/>
      <c r="N17505" s="79"/>
      <c r="P17505" s="68"/>
      <c r="Q17505" s="79"/>
    </row>
    <row r="17506" spans="11:17">
      <c r="K17506" s="68"/>
      <c r="M17506" s="93"/>
      <c r="N17506" s="79"/>
      <c r="P17506" s="68"/>
      <c r="Q17506" s="79"/>
    </row>
    <row r="17507" spans="11:17">
      <c r="K17507" s="68"/>
      <c r="M17507" s="93"/>
      <c r="N17507" s="79"/>
      <c r="P17507" s="68"/>
      <c r="Q17507" s="79"/>
    </row>
    <row r="17508" spans="11:17">
      <c r="K17508" s="68"/>
      <c r="M17508" s="93"/>
      <c r="N17508" s="79"/>
      <c r="P17508" s="68"/>
      <c r="Q17508" s="79"/>
    </row>
    <row r="17509" spans="11:17">
      <c r="K17509" s="68"/>
      <c r="M17509" s="93"/>
      <c r="N17509" s="79"/>
      <c r="P17509" s="68"/>
      <c r="Q17509" s="79"/>
    </row>
    <row r="17510" spans="11:17">
      <c r="K17510" s="68"/>
      <c r="M17510" s="93"/>
      <c r="N17510" s="79"/>
      <c r="P17510" s="68"/>
      <c r="Q17510" s="79"/>
    </row>
    <row r="17511" spans="11:17">
      <c r="K17511" s="68"/>
      <c r="M17511" s="93"/>
      <c r="N17511" s="79"/>
      <c r="P17511" s="68"/>
      <c r="Q17511" s="79"/>
    </row>
    <row r="17512" spans="11:17">
      <c r="K17512" s="68"/>
      <c r="M17512" s="93"/>
      <c r="N17512" s="79"/>
      <c r="P17512" s="68"/>
      <c r="Q17512" s="79"/>
    </row>
    <row r="17513" spans="11:17">
      <c r="K17513" s="68"/>
      <c r="M17513" s="93"/>
      <c r="N17513" s="79"/>
      <c r="P17513" s="68"/>
      <c r="Q17513" s="79"/>
    </row>
    <row r="17514" spans="11:17">
      <c r="K17514" s="68"/>
      <c r="M17514" s="93"/>
      <c r="N17514" s="79"/>
      <c r="P17514" s="68"/>
      <c r="Q17514" s="79"/>
    </row>
    <row r="17515" spans="11:17">
      <c r="K17515" s="68"/>
      <c r="M17515" s="93"/>
      <c r="N17515" s="79"/>
      <c r="P17515" s="68"/>
      <c r="Q17515" s="79"/>
    </row>
    <row r="17516" spans="11:17">
      <c r="K17516" s="68"/>
      <c r="M17516" s="93"/>
      <c r="N17516" s="79"/>
      <c r="P17516" s="68"/>
      <c r="Q17516" s="79"/>
    </row>
    <row r="17517" spans="11:17">
      <c r="K17517" s="68"/>
      <c r="M17517" s="93"/>
      <c r="N17517" s="79"/>
      <c r="P17517" s="68"/>
      <c r="Q17517" s="79"/>
    </row>
    <row r="17518" spans="11:17">
      <c r="K17518" s="68"/>
      <c r="M17518" s="93"/>
      <c r="N17518" s="79"/>
      <c r="P17518" s="68"/>
      <c r="Q17518" s="79"/>
    </row>
    <row r="17519" spans="11:17">
      <c r="K17519" s="68"/>
      <c r="M17519" s="93"/>
      <c r="N17519" s="79"/>
      <c r="P17519" s="68"/>
      <c r="Q17519" s="79"/>
    </row>
    <row r="17520" spans="11:17">
      <c r="K17520" s="68"/>
      <c r="M17520" s="93"/>
      <c r="N17520" s="79"/>
      <c r="P17520" s="68"/>
      <c r="Q17520" s="79"/>
    </row>
    <row r="17521" spans="11:17">
      <c r="K17521" s="68"/>
      <c r="M17521" s="93"/>
      <c r="N17521" s="79"/>
      <c r="P17521" s="68"/>
      <c r="Q17521" s="79"/>
    </row>
    <row r="17522" spans="11:17">
      <c r="K17522" s="68"/>
      <c r="M17522" s="93"/>
      <c r="N17522" s="79"/>
      <c r="P17522" s="68"/>
      <c r="Q17522" s="79"/>
    </row>
    <row r="17523" spans="11:17">
      <c r="K17523" s="68"/>
      <c r="M17523" s="93"/>
      <c r="N17523" s="79"/>
      <c r="P17523" s="68"/>
      <c r="Q17523" s="79"/>
    </row>
    <row r="17524" spans="11:17">
      <c r="K17524" s="68"/>
      <c r="M17524" s="93"/>
      <c r="N17524" s="79"/>
      <c r="P17524" s="68"/>
      <c r="Q17524" s="79"/>
    </row>
    <row r="17525" spans="11:17">
      <c r="K17525" s="68"/>
      <c r="M17525" s="93"/>
      <c r="N17525" s="79"/>
      <c r="P17525" s="68"/>
      <c r="Q17525" s="79"/>
    </row>
    <row r="17526" spans="11:17">
      <c r="K17526" s="68"/>
      <c r="M17526" s="93"/>
      <c r="N17526" s="79"/>
      <c r="P17526" s="68"/>
      <c r="Q17526" s="79"/>
    </row>
    <row r="17527" spans="11:17">
      <c r="K17527" s="68"/>
      <c r="M17527" s="93"/>
      <c r="N17527" s="79"/>
      <c r="P17527" s="68"/>
      <c r="Q17527" s="79"/>
    </row>
    <row r="17528" spans="11:17">
      <c r="K17528" s="68"/>
      <c r="M17528" s="93"/>
      <c r="N17528" s="79"/>
      <c r="P17528" s="68"/>
      <c r="Q17528" s="79"/>
    </row>
    <row r="17529" spans="11:17">
      <c r="K17529" s="68"/>
      <c r="M17529" s="93"/>
      <c r="N17529" s="79"/>
      <c r="P17529" s="68"/>
      <c r="Q17529" s="79"/>
    </row>
    <row r="17530" spans="11:17">
      <c r="K17530" s="68"/>
      <c r="M17530" s="93"/>
      <c r="N17530" s="79"/>
      <c r="P17530" s="68"/>
      <c r="Q17530" s="79"/>
    </row>
    <row r="17531" spans="11:17">
      <c r="K17531" s="68"/>
      <c r="M17531" s="93"/>
      <c r="N17531" s="79"/>
      <c r="P17531" s="68"/>
      <c r="Q17531" s="79"/>
    </row>
    <row r="17532" spans="11:17">
      <c r="K17532" s="68"/>
      <c r="M17532" s="93"/>
      <c r="N17532" s="79"/>
      <c r="P17532" s="68"/>
      <c r="Q17532" s="79"/>
    </row>
    <row r="17533" spans="11:17">
      <c r="K17533" s="68"/>
      <c r="M17533" s="93"/>
      <c r="N17533" s="79"/>
      <c r="P17533" s="68"/>
      <c r="Q17533" s="79"/>
    </row>
    <row r="17534" spans="11:17">
      <c r="K17534" s="68"/>
      <c r="M17534" s="93"/>
      <c r="N17534" s="79"/>
      <c r="P17534" s="68"/>
      <c r="Q17534" s="79"/>
    </row>
    <row r="17535" spans="11:17">
      <c r="K17535" s="68"/>
      <c r="M17535" s="93"/>
      <c r="N17535" s="79"/>
      <c r="P17535" s="68"/>
      <c r="Q17535" s="79"/>
    </row>
    <row r="17536" spans="11:17">
      <c r="K17536" s="68"/>
      <c r="M17536" s="93"/>
      <c r="N17536" s="79"/>
      <c r="P17536" s="68"/>
      <c r="Q17536" s="79"/>
    </row>
    <row r="17537" spans="11:17">
      <c r="K17537" s="68"/>
      <c r="M17537" s="93"/>
      <c r="N17537" s="79"/>
      <c r="P17537" s="68"/>
      <c r="Q17537" s="79"/>
    </row>
    <row r="17538" spans="11:17">
      <c r="K17538" s="68"/>
      <c r="M17538" s="93"/>
      <c r="N17538" s="79"/>
      <c r="P17538" s="68"/>
      <c r="Q17538" s="79"/>
    </row>
    <row r="17539" spans="11:17">
      <c r="K17539" s="68"/>
      <c r="M17539" s="93"/>
      <c r="N17539" s="79"/>
      <c r="P17539" s="68"/>
      <c r="Q17539" s="79"/>
    </row>
    <row r="17540" spans="11:17">
      <c r="K17540" s="68"/>
      <c r="M17540" s="93"/>
      <c r="N17540" s="79"/>
      <c r="P17540" s="68"/>
      <c r="Q17540" s="79"/>
    </row>
    <row r="17541" spans="11:17">
      <c r="K17541" s="68"/>
      <c r="M17541" s="93"/>
      <c r="N17541" s="79"/>
      <c r="P17541" s="68"/>
      <c r="Q17541" s="79"/>
    </row>
    <row r="17542" spans="11:17">
      <c r="K17542" s="68"/>
      <c r="M17542" s="93"/>
      <c r="N17542" s="79"/>
      <c r="P17542" s="68"/>
      <c r="Q17542" s="79"/>
    </row>
    <row r="17543" spans="11:17">
      <c r="K17543" s="68"/>
      <c r="M17543" s="93"/>
      <c r="N17543" s="79"/>
      <c r="P17543" s="68"/>
      <c r="Q17543" s="79"/>
    </row>
    <row r="17544" spans="11:17">
      <c r="K17544" s="68"/>
      <c r="M17544" s="93"/>
      <c r="N17544" s="79"/>
      <c r="P17544" s="68"/>
      <c r="Q17544" s="79"/>
    </row>
    <row r="17545" spans="11:17">
      <c r="K17545" s="68"/>
      <c r="M17545" s="93"/>
      <c r="N17545" s="79"/>
      <c r="P17545" s="68"/>
      <c r="Q17545" s="79"/>
    </row>
    <row r="17546" spans="11:17">
      <c r="K17546" s="68"/>
      <c r="M17546" s="93"/>
      <c r="N17546" s="79"/>
      <c r="P17546" s="68"/>
      <c r="Q17546" s="79"/>
    </row>
    <row r="17547" spans="11:17">
      <c r="K17547" s="68"/>
      <c r="M17547" s="93"/>
      <c r="N17547" s="79"/>
      <c r="P17547" s="68"/>
      <c r="Q17547" s="79"/>
    </row>
    <row r="17548" spans="11:17">
      <c r="K17548" s="68"/>
      <c r="M17548" s="93"/>
      <c r="N17548" s="79"/>
      <c r="P17548" s="68"/>
      <c r="Q17548" s="79"/>
    </row>
    <row r="17549" spans="11:17">
      <c r="K17549" s="68"/>
      <c r="M17549" s="93"/>
      <c r="N17549" s="79"/>
      <c r="P17549" s="68"/>
      <c r="Q17549" s="79"/>
    </row>
    <row r="17550" spans="11:17">
      <c r="K17550" s="68"/>
      <c r="M17550" s="93"/>
      <c r="N17550" s="79"/>
      <c r="P17550" s="68"/>
      <c r="Q17550" s="79"/>
    </row>
    <row r="17551" spans="11:17">
      <c r="K17551" s="68"/>
      <c r="M17551" s="93"/>
      <c r="N17551" s="79"/>
      <c r="P17551" s="68"/>
      <c r="Q17551" s="79"/>
    </row>
    <row r="17552" spans="11:17">
      <c r="K17552" s="68"/>
      <c r="M17552" s="93"/>
      <c r="N17552" s="79"/>
      <c r="P17552" s="68"/>
      <c r="Q17552" s="79"/>
    </row>
    <row r="17553" spans="11:17">
      <c r="K17553" s="68"/>
      <c r="M17553" s="93"/>
      <c r="N17553" s="79"/>
      <c r="P17553" s="68"/>
      <c r="Q17553" s="79"/>
    </row>
    <row r="17554" spans="11:17">
      <c r="K17554" s="68"/>
      <c r="M17554" s="93"/>
      <c r="N17554" s="79"/>
      <c r="P17554" s="68"/>
      <c r="Q17554" s="79"/>
    </row>
    <row r="17555" spans="11:17">
      <c r="K17555" s="68"/>
      <c r="M17555" s="93"/>
      <c r="N17555" s="79"/>
      <c r="P17555" s="68"/>
      <c r="Q17555" s="79"/>
    </row>
    <row r="17556" spans="11:17">
      <c r="K17556" s="68"/>
      <c r="M17556" s="93"/>
      <c r="N17556" s="79"/>
      <c r="P17556" s="68"/>
      <c r="Q17556" s="79"/>
    </row>
    <row r="17557" spans="11:17">
      <c r="K17557" s="68"/>
      <c r="M17557" s="93"/>
      <c r="N17557" s="79"/>
      <c r="P17557" s="68"/>
      <c r="Q17557" s="79"/>
    </row>
    <row r="17558" spans="11:17">
      <c r="K17558" s="68"/>
      <c r="M17558" s="93"/>
      <c r="N17558" s="79"/>
      <c r="P17558" s="68"/>
      <c r="Q17558" s="79"/>
    </row>
    <row r="17559" spans="11:17">
      <c r="K17559" s="68"/>
      <c r="M17559" s="93"/>
      <c r="N17559" s="79"/>
      <c r="P17559" s="68"/>
      <c r="Q17559" s="79"/>
    </row>
    <row r="17560" spans="11:17">
      <c r="K17560" s="68"/>
      <c r="M17560" s="93"/>
      <c r="N17560" s="79"/>
      <c r="P17560" s="68"/>
      <c r="Q17560" s="79"/>
    </row>
    <row r="17561" spans="11:17">
      <c r="K17561" s="68"/>
      <c r="M17561" s="93"/>
      <c r="N17561" s="79"/>
      <c r="P17561" s="68"/>
      <c r="Q17561" s="79"/>
    </row>
    <row r="17562" spans="11:17">
      <c r="K17562" s="68"/>
      <c r="M17562" s="93"/>
      <c r="N17562" s="79"/>
      <c r="P17562" s="68"/>
      <c r="Q17562" s="79"/>
    </row>
    <row r="17563" spans="11:17">
      <c r="K17563" s="68"/>
      <c r="M17563" s="93"/>
      <c r="N17563" s="79"/>
      <c r="P17563" s="68"/>
      <c r="Q17563" s="79"/>
    </row>
    <row r="17564" spans="11:17">
      <c r="K17564" s="68"/>
      <c r="M17564" s="93"/>
      <c r="N17564" s="79"/>
      <c r="P17564" s="68"/>
      <c r="Q17564" s="79"/>
    </row>
    <row r="17565" spans="11:17">
      <c r="K17565" s="68"/>
      <c r="M17565" s="93"/>
      <c r="N17565" s="79"/>
      <c r="P17565" s="68"/>
      <c r="Q17565" s="79"/>
    </row>
    <row r="17566" spans="11:17">
      <c r="K17566" s="68"/>
      <c r="M17566" s="93"/>
      <c r="N17566" s="79"/>
      <c r="P17566" s="68"/>
      <c r="Q17566" s="79"/>
    </row>
    <row r="17567" spans="11:17">
      <c r="K17567" s="68"/>
      <c r="M17567" s="93"/>
      <c r="N17567" s="79"/>
      <c r="P17567" s="68"/>
      <c r="Q17567" s="79"/>
    </row>
    <row r="17568" spans="11:17">
      <c r="K17568" s="68"/>
      <c r="M17568" s="93"/>
      <c r="N17568" s="79"/>
      <c r="P17568" s="68"/>
      <c r="Q17568" s="79"/>
    </row>
    <row r="17569" spans="11:17">
      <c r="K17569" s="68"/>
      <c r="M17569" s="93"/>
      <c r="N17569" s="79"/>
      <c r="P17569" s="68"/>
      <c r="Q17569" s="79"/>
    </row>
    <row r="17570" spans="11:17">
      <c r="K17570" s="68"/>
      <c r="M17570" s="93"/>
      <c r="N17570" s="79"/>
      <c r="P17570" s="68"/>
      <c r="Q17570" s="79"/>
    </row>
    <row r="17571" spans="11:17">
      <c r="K17571" s="68"/>
      <c r="M17571" s="93"/>
      <c r="N17571" s="79"/>
      <c r="P17571" s="68"/>
      <c r="Q17571" s="79"/>
    </row>
    <row r="17572" spans="11:17">
      <c r="K17572" s="68"/>
      <c r="M17572" s="93"/>
      <c r="N17572" s="79"/>
      <c r="P17572" s="68"/>
      <c r="Q17572" s="79"/>
    </row>
    <row r="17573" spans="11:17">
      <c r="K17573" s="68"/>
      <c r="M17573" s="93"/>
      <c r="N17573" s="79"/>
      <c r="P17573" s="68"/>
      <c r="Q17573" s="79"/>
    </row>
    <row r="17574" spans="11:17">
      <c r="K17574" s="68"/>
      <c r="M17574" s="93"/>
      <c r="N17574" s="79"/>
      <c r="P17574" s="68"/>
      <c r="Q17574" s="79"/>
    </row>
    <row r="17575" spans="11:17">
      <c r="K17575" s="68"/>
      <c r="M17575" s="93"/>
      <c r="N17575" s="79"/>
      <c r="P17575" s="68"/>
      <c r="Q17575" s="79"/>
    </row>
    <row r="17576" spans="11:17">
      <c r="K17576" s="68"/>
      <c r="M17576" s="93"/>
      <c r="N17576" s="79"/>
      <c r="P17576" s="68"/>
      <c r="Q17576" s="79"/>
    </row>
    <row r="17577" spans="11:17">
      <c r="K17577" s="68"/>
      <c r="M17577" s="93"/>
      <c r="N17577" s="79"/>
      <c r="P17577" s="68"/>
      <c r="Q17577" s="79"/>
    </row>
    <row r="17578" spans="11:17">
      <c r="K17578" s="68"/>
      <c r="M17578" s="93"/>
      <c r="N17578" s="79"/>
      <c r="P17578" s="68"/>
      <c r="Q17578" s="79"/>
    </row>
    <row r="17579" spans="11:17">
      <c r="K17579" s="68"/>
      <c r="M17579" s="93"/>
      <c r="N17579" s="79"/>
      <c r="P17579" s="68"/>
      <c r="Q17579" s="79"/>
    </row>
    <row r="17580" spans="11:17">
      <c r="K17580" s="68"/>
      <c r="M17580" s="93"/>
      <c r="N17580" s="79"/>
      <c r="P17580" s="68"/>
      <c r="Q17580" s="79"/>
    </row>
    <row r="17581" spans="11:17">
      <c r="K17581" s="68"/>
      <c r="M17581" s="93"/>
      <c r="N17581" s="79"/>
      <c r="P17581" s="68"/>
      <c r="Q17581" s="79"/>
    </row>
    <row r="17582" spans="11:17">
      <c r="K17582" s="68"/>
      <c r="M17582" s="93"/>
      <c r="N17582" s="79"/>
      <c r="P17582" s="68"/>
      <c r="Q17582" s="79"/>
    </row>
    <row r="17583" spans="11:17">
      <c r="K17583" s="68"/>
      <c r="M17583" s="93"/>
      <c r="N17583" s="79"/>
      <c r="P17583" s="68"/>
      <c r="Q17583" s="79"/>
    </row>
    <row r="17584" spans="11:17">
      <c r="K17584" s="68"/>
      <c r="M17584" s="93"/>
      <c r="N17584" s="79"/>
      <c r="P17584" s="68"/>
      <c r="Q17584" s="79"/>
    </row>
    <row r="17585" spans="11:17">
      <c r="K17585" s="68"/>
      <c r="M17585" s="93"/>
      <c r="N17585" s="79"/>
      <c r="P17585" s="68"/>
      <c r="Q17585" s="79"/>
    </row>
    <row r="17586" spans="11:17">
      <c r="K17586" s="68"/>
      <c r="M17586" s="93"/>
      <c r="N17586" s="79"/>
      <c r="P17586" s="68"/>
      <c r="Q17586" s="79"/>
    </row>
    <row r="17587" spans="11:17">
      <c r="K17587" s="68"/>
      <c r="M17587" s="93"/>
      <c r="N17587" s="79"/>
      <c r="P17587" s="68"/>
      <c r="Q17587" s="79"/>
    </row>
    <row r="17588" spans="11:17">
      <c r="K17588" s="68"/>
      <c r="M17588" s="93"/>
      <c r="N17588" s="79"/>
      <c r="P17588" s="68"/>
      <c r="Q17588" s="79"/>
    </row>
    <row r="17589" spans="11:17">
      <c r="K17589" s="68"/>
      <c r="M17589" s="93"/>
      <c r="N17589" s="79"/>
      <c r="P17589" s="68"/>
      <c r="Q17589" s="79"/>
    </row>
    <row r="17590" spans="11:17">
      <c r="K17590" s="68"/>
      <c r="M17590" s="93"/>
      <c r="N17590" s="79"/>
      <c r="P17590" s="68"/>
      <c r="Q17590" s="79"/>
    </row>
    <row r="17591" spans="11:17">
      <c r="K17591" s="68"/>
      <c r="M17591" s="93"/>
      <c r="N17591" s="79"/>
      <c r="P17591" s="68"/>
      <c r="Q17591" s="79"/>
    </row>
    <row r="17592" spans="11:17">
      <c r="K17592" s="68"/>
      <c r="M17592" s="93"/>
      <c r="N17592" s="79"/>
      <c r="P17592" s="68"/>
      <c r="Q17592" s="79"/>
    </row>
    <row r="17593" spans="11:17">
      <c r="K17593" s="68"/>
      <c r="M17593" s="93"/>
      <c r="N17593" s="79"/>
      <c r="P17593" s="68"/>
      <c r="Q17593" s="79"/>
    </row>
    <row r="17594" spans="11:17">
      <c r="K17594" s="68"/>
      <c r="M17594" s="93"/>
      <c r="N17594" s="79"/>
      <c r="P17594" s="68"/>
      <c r="Q17594" s="79"/>
    </row>
    <row r="17595" spans="11:17">
      <c r="K17595" s="68"/>
      <c r="M17595" s="93"/>
      <c r="N17595" s="79"/>
      <c r="P17595" s="68"/>
      <c r="Q17595" s="79"/>
    </row>
    <row r="17596" spans="11:17">
      <c r="K17596" s="68"/>
      <c r="M17596" s="93"/>
      <c r="N17596" s="79"/>
      <c r="P17596" s="68"/>
      <c r="Q17596" s="79"/>
    </row>
    <row r="17597" spans="11:17">
      <c r="K17597" s="68"/>
      <c r="M17597" s="93"/>
      <c r="N17597" s="79"/>
      <c r="P17597" s="68"/>
      <c r="Q17597" s="79"/>
    </row>
    <row r="17598" spans="11:17">
      <c r="K17598" s="68"/>
      <c r="M17598" s="93"/>
      <c r="N17598" s="79"/>
      <c r="P17598" s="68"/>
      <c r="Q17598" s="79"/>
    </row>
    <row r="17599" spans="11:17">
      <c r="K17599" s="68"/>
      <c r="M17599" s="93"/>
      <c r="N17599" s="79"/>
      <c r="P17599" s="68"/>
      <c r="Q17599" s="79"/>
    </row>
    <row r="17600" spans="11:17">
      <c r="K17600" s="68"/>
      <c r="M17600" s="93"/>
      <c r="N17600" s="79"/>
      <c r="P17600" s="68"/>
      <c r="Q17600" s="79"/>
    </row>
    <row r="17601" spans="11:17">
      <c r="K17601" s="68"/>
      <c r="M17601" s="93"/>
      <c r="N17601" s="79"/>
      <c r="P17601" s="68"/>
      <c r="Q17601" s="79"/>
    </row>
    <row r="17602" spans="11:17">
      <c r="K17602" s="68"/>
      <c r="M17602" s="93"/>
      <c r="N17602" s="79"/>
      <c r="P17602" s="68"/>
      <c r="Q17602" s="79"/>
    </row>
    <row r="17603" spans="11:17">
      <c r="K17603" s="68"/>
      <c r="M17603" s="93"/>
      <c r="N17603" s="79"/>
      <c r="P17603" s="68"/>
      <c r="Q17603" s="79"/>
    </row>
    <row r="17604" spans="11:17">
      <c r="K17604" s="68"/>
      <c r="M17604" s="93"/>
      <c r="N17604" s="79"/>
      <c r="P17604" s="68"/>
      <c r="Q17604" s="79"/>
    </row>
    <row r="17605" spans="11:17">
      <c r="K17605" s="68"/>
      <c r="M17605" s="93"/>
      <c r="N17605" s="79"/>
      <c r="P17605" s="68"/>
      <c r="Q17605" s="79"/>
    </row>
    <row r="17606" spans="11:17">
      <c r="K17606" s="68"/>
      <c r="M17606" s="93"/>
      <c r="N17606" s="79"/>
      <c r="P17606" s="68"/>
      <c r="Q17606" s="79"/>
    </row>
    <row r="17607" spans="11:17">
      <c r="K17607" s="68"/>
      <c r="M17607" s="93"/>
      <c r="N17607" s="79"/>
      <c r="P17607" s="68"/>
      <c r="Q17607" s="79"/>
    </row>
    <row r="17608" spans="11:17">
      <c r="K17608" s="68"/>
      <c r="M17608" s="93"/>
      <c r="N17608" s="79"/>
      <c r="P17608" s="68"/>
      <c r="Q17608" s="79"/>
    </row>
    <row r="17609" spans="11:17">
      <c r="K17609" s="68"/>
      <c r="M17609" s="93"/>
      <c r="N17609" s="79"/>
      <c r="P17609" s="68"/>
      <c r="Q17609" s="79"/>
    </row>
    <row r="17610" spans="11:17">
      <c r="K17610" s="68"/>
      <c r="M17610" s="93"/>
      <c r="N17610" s="79"/>
      <c r="P17610" s="68"/>
      <c r="Q17610" s="79"/>
    </row>
    <row r="17611" spans="11:17">
      <c r="K17611" s="68"/>
      <c r="M17611" s="93"/>
      <c r="N17611" s="79"/>
      <c r="P17611" s="68"/>
      <c r="Q17611" s="79"/>
    </row>
    <row r="17612" spans="11:17">
      <c r="K17612" s="68"/>
      <c r="M17612" s="93"/>
      <c r="N17612" s="79"/>
      <c r="P17612" s="68"/>
      <c r="Q17612" s="79"/>
    </row>
    <row r="17613" spans="11:17">
      <c r="K17613" s="68"/>
      <c r="M17613" s="93"/>
      <c r="N17613" s="79"/>
      <c r="P17613" s="68"/>
      <c r="Q17613" s="79"/>
    </row>
    <row r="17614" spans="11:17">
      <c r="K17614" s="68"/>
      <c r="M17614" s="93"/>
      <c r="N17614" s="79"/>
      <c r="P17614" s="68"/>
      <c r="Q17614" s="79"/>
    </row>
    <row r="17615" spans="11:17">
      <c r="K17615" s="68"/>
      <c r="M17615" s="93"/>
      <c r="N17615" s="79"/>
      <c r="P17615" s="68"/>
      <c r="Q17615" s="79"/>
    </row>
    <row r="17616" spans="11:17">
      <c r="K17616" s="68"/>
      <c r="M17616" s="93"/>
      <c r="N17616" s="79"/>
      <c r="P17616" s="68"/>
      <c r="Q17616" s="79"/>
    </row>
    <row r="17617" spans="11:17">
      <c r="K17617" s="68"/>
      <c r="M17617" s="93"/>
      <c r="N17617" s="79"/>
      <c r="P17617" s="68"/>
      <c r="Q17617" s="79"/>
    </row>
    <row r="17618" spans="11:17">
      <c r="K17618" s="68"/>
      <c r="M17618" s="93"/>
      <c r="N17618" s="79"/>
      <c r="P17618" s="68"/>
      <c r="Q17618" s="79"/>
    </row>
    <row r="17619" spans="11:17">
      <c r="K17619" s="68"/>
      <c r="M17619" s="93"/>
      <c r="N17619" s="79"/>
      <c r="P17619" s="68"/>
      <c r="Q17619" s="79"/>
    </row>
    <row r="17620" spans="11:17">
      <c r="K17620" s="68"/>
      <c r="M17620" s="93"/>
      <c r="N17620" s="79"/>
      <c r="P17620" s="68"/>
      <c r="Q17620" s="79"/>
    </row>
    <row r="17621" spans="11:17">
      <c r="K17621" s="68"/>
      <c r="M17621" s="93"/>
      <c r="N17621" s="79"/>
      <c r="P17621" s="68"/>
      <c r="Q17621" s="79"/>
    </row>
    <row r="17622" spans="11:17">
      <c r="K17622" s="68"/>
      <c r="M17622" s="93"/>
      <c r="N17622" s="79"/>
      <c r="P17622" s="68"/>
      <c r="Q17622" s="79"/>
    </row>
    <row r="17623" spans="11:17">
      <c r="K17623" s="68"/>
      <c r="M17623" s="93"/>
      <c r="N17623" s="79"/>
      <c r="P17623" s="68"/>
      <c r="Q17623" s="79"/>
    </row>
    <row r="17624" spans="11:17">
      <c r="K17624" s="68"/>
      <c r="M17624" s="93"/>
      <c r="N17624" s="79"/>
      <c r="P17624" s="68"/>
      <c r="Q17624" s="79"/>
    </row>
    <row r="17625" spans="11:17">
      <c r="K17625" s="68"/>
      <c r="M17625" s="93"/>
      <c r="N17625" s="79"/>
      <c r="P17625" s="68"/>
      <c r="Q17625" s="79"/>
    </row>
    <row r="17626" spans="11:17">
      <c r="K17626" s="68"/>
      <c r="M17626" s="93"/>
      <c r="N17626" s="79"/>
      <c r="P17626" s="68"/>
      <c r="Q17626" s="79"/>
    </row>
    <row r="17627" spans="11:17">
      <c r="K17627" s="68"/>
      <c r="M17627" s="93"/>
      <c r="N17627" s="79"/>
      <c r="P17627" s="68"/>
      <c r="Q17627" s="79"/>
    </row>
    <row r="17628" spans="11:17">
      <c r="K17628" s="68"/>
      <c r="M17628" s="93"/>
      <c r="N17628" s="79"/>
      <c r="P17628" s="68"/>
      <c r="Q17628" s="79"/>
    </row>
    <row r="17629" spans="11:17">
      <c r="K17629" s="68"/>
      <c r="M17629" s="93"/>
      <c r="N17629" s="79"/>
      <c r="P17629" s="68"/>
      <c r="Q17629" s="79"/>
    </row>
    <row r="17630" spans="11:17">
      <c r="K17630" s="68"/>
      <c r="M17630" s="93"/>
      <c r="N17630" s="79"/>
      <c r="P17630" s="68"/>
      <c r="Q17630" s="79"/>
    </row>
    <row r="17631" spans="11:17">
      <c r="K17631" s="68"/>
      <c r="M17631" s="93"/>
      <c r="N17631" s="79"/>
      <c r="P17631" s="68"/>
      <c r="Q17631" s="79"/>
    </row>
    <row r="17632" spans="11:17">
      <c r="K17632" s="68"/>
      <c r="M17632" s="93"/>
      <c r="N17632" s="79"/>
      <c r="P17632" s="68"/>
      <c r="Q17632" s="79"/>
    </row>
    <row r="17633" spans="11:17">
      <c r="K17633" s="68"/>
      <c r="M17633" s="93"/>
      <c r="N17633" s="79"/>
      <c r="P17633" s="68"/>
      <c r="Q17633" s="79"/>
    </row>
    <row r="17634" spans="11:17">
      <c r="K17634" s="68"/>
      <c r="M17634" s="93"/>
      <c r="N17634" s="79"/>
      <c r="P17634" s="68"/>
      <c r="Q17634" s="79"/>
    </row>
    <row r="17635" spans="11:17">
      <c r="K17635" s="68"/>
      <c r="M17635" s="93"/>
      <c r="N17635" s="79"/>
      <c r="P17635" s="68"/>
      <c r="Q17635" s="79"/>
    </row>
    <row r="17636" spans="11:17">
      <c r="K17636" s="68"/>
      <c r="M17636" s="93"/>
      <c r="N17636" s="79"/>
      <c r="P17636" s="68"/>
      <c r="Q17636" s="79"/>
    </row>
    <row r="17637" spans="11:17">
      <c r="K17637" s="68"/>
      <c r="M17637" s="93"/>
      <c r="N17637" s="79"/>
      <c r="P17637" s="68"/>
      <c r="Q17637" s="79"/>
    </row>
    <row r="17638" spans="11:17">
      <c r="K17638" s="68"/>
      <c r="M17638" s="93"/>
      <c r="N17638" s="79"/>
      <c r="P17638" s="68"/>
      <c r="Q17638" s="79"/>
    </row>
    <row r="17639" spans="11:17">
      <c r="K17639" s="68"/>
      <c r="M17639" s="93"/>
      <c r="N17639" s="79"/>
      <c r="P17639" s="68"/>
      <c r="Q17639" s="79"/>
    </row>
    <row r="17640" spans="11:17">
      <c r="K17640" s="68"/>
      <c r="M17640" s="93"/>
      <c r="N17640" s="79"/>
      <c r="P17640" s="68"/>
      <c r="Q17640" s="79"/>
    </row>
    <row r="17641" spans="11:17">
      <c r="K17641" s="68"/>
      <c r="M17641" s="93"/>
      <c r="N17641" s="79"/>
      <c r="P17641" s="68"/>
      <c r="Q17641" s="79"/>
    </row>
    <row r="17642" spans="11:17">
      <c r="K17642" s="68"/>
      <c r="M17642" s="93"/>
      <c r="N17642" s="79"/>
      <c r="P17642" s="68"/>
      <c r="Q17642" s="79"/>
    </row>
    <row r="17643" spans="11:17">
      <c r="K17643" s="68"/>
      <c r="M17643" s="93"/>
      <c r="N17643" s="79"/>
      <c r="P17643" s="68"/>
      <c r="Q17643" s="79"/>
    </row>
    <row r="17644" spans="11:17">
      <c r="K17644" s="68"/>
      <c r="M17644" s="93"/>
      <c r="N17644" s="79"/>
      <c r="P17644" s="68"/>
      <c r="Q17644" s="79"/>
    </row>
    <row r="17645" spans="11:17">
      <c r="K17645" s="68"/>
      <c r="M17645" s="93"/>
      <c r="N17645" s="79"/>
      <c r="P17645" s="68"/>
      <c r="Q17645" s="79"/>
    </row>
    <row r="17646" spans="11:17">
      <c r="K17646" s="68"/>
      <c r="M17646" s="93"/>
      <c r="N17646" s="79"/>
      <c r="P17646" s="68"/>
      <c r="Q17646" s="79"/>
    </row>
    <row r="17647" spans="11:17">
      <c r="K17647" s="68"/>
      <c r="M17647" s="93"/>
      <c r="N17647" s="79"/>
      <c r="P17647" s="68"/>
      <c r="Q17647" s="79"/>
    </row>
    <row r="17648" spans="11:17">
      <c r="K17648" s="68"/>
      <c r="M17648" s="93"/>
      <c r="N17648" s="79"/>
      <c r="P17648" s="68"/>
      <c r="Q17648" s="79"/>
    </row>
    <row r="17649" spans="11:17">
      <c r="K17649" s="68"/>
      <c r="M17649" s="93"/>
      <c r="N17649" s="79"/>
      <c r="P17649" s="68"/>
      <c r="Q17649" s="79"/>
    </row>
    <row r="17650" spans="11:17">
      <c r="K17650" s="68"/>
      <c r="M17650" s="93"/>
      <c r="N17650" s="79"/>
      <c r="P17650" s="68"/>
      <c r="Q17650" s="79"/>
    </row>
    <row r="17651" spans="11:17">
      <c r="K17651" s="68"/>
      <c r="M17651" s="93"/>
      <c r="N17651" s="79"/>
      <c r="P17651" s="68"/>
      <c r="Q17651" s="79"/>
    </row>
    <row r="17652" spans="11:17">
      <c r="K17652" s="68"/>
      <c r="M17652" s="93"/>
      <c r="N17652" s="79"/>
      <c r="P17652" s="68"/>
      <c r="Q17652" s="79"/>
    </row>
    <row r="17653" spans="11:17">
      <c r="K17653" s="68"/>
      <c r="M17653" s="93"/>
      <c r="N17653" s="79"/>
      <c r="P17653" s="68"/>
      <c r="Q17653" s="79"/>
    </row>
    <row r="17654" spans="11:17">
      <c r="K17654" s="68"/>
      <c r="M17654" s="93"/>
      <c r="N17654" s="79"/>
      <c r="P17654" s="68"/>
      <c r="Q17654" s="79"/>
    </row>
    <row r="17655" spans="11:17">
      <c r="K17655" s="68"/>
      <c r="M17655" s="93"/>
      <c r="N17655" s="79"/>
      <c r="P17655" s="68"/>
      <c r="Q17655" s="79"/>
    </row>
    <row r="17656" spans="11:17">
      <c r="K17656" s="68"/>
      <c r="M17656" s="93"/>
      <c r="N17656" s="79"/>
      <c r="P17656" s="68"/>
      <c r="Q17656" s="79"/>
    </row>
    <row r="17657" spans="11:17">
      <c r="K17657" s="68"/>
      <c r="M17657" s="93"/>
      <c r="N17657" s="79"/>
      <c r="P17657" s="68"/>
      <c r="Q17657" s="79"/>
    </row>
    <row r="17658" spans="11:17">
      <c r="K17658" s="68"/>
      <c r="M17658" s="93"/>
      <c r="N17658" s="79"/>
      <c r="P17658" s="68"/>
      <c r="Q17658" s="79"/>
    </row>
    <row r="17659" spans="11:17">
      <c r="K17659" s="68"/>
      <c r="M17659" s="93"/>
      <c r="N17659" s="79"/>
      <c r="P17659" s="68"/>
      <c r="Q17659" s="79"/>
    </row>
    <row r="17660" spans="11:17">
      <c r="K17660" s="68"/>
      <c r="M17660" s="93"/>
      <c r="N17660" s="79"/>
      <c r="P17660" s="68"/>
      <c r="Q17660" s="79"/>
    </row>
    <row r="17661" spans="11:17">
      <c r="K17661" s="68"/>
      <c r="M17661" s="93"/>
      <c r="N17661" s="79"/>
      <c r="P17661" s="68"/>
      <c r="Q17661" s="79"/>
    </row>
    <row r="17662" spans="11:17">
      <c r="K17662" s="68"/>
      <c r="M17662" s="93"/>
      <c r="N17662" s="79"/>
      <c r="P17662" s="68"/>
      <c r="Q17662" s="79"/>
    </row>
    <row r="17663" spans="11:17">
      <c r="K17663" s="68"/>
      <c r="M17663" s="93"/>
      <c r="N17663" s="79"/>
      <c r="P17663" s="68"/>
      <c r="Q17663" s="79"/>
    </row>
    <row r="17664" spans="11:17">
      <c r="K17664" s="68"/>
      <c r="M17664" s="93"/>
      <c r="N17664" s="79"/>
      <c r="P17664" s="68"/>
      <c r="Q17664" s="79"/>
    </row>
    <row r="17665" spans="11:17">
      <c r="K17665" s="68"/>
      <c r="M17665" s="93"/>
      <c r="N17665" s="79"/>
      <c r="P17665" s="68"/>
      <c r="Q17665" s="79"/>
    </row>
    <row r="17666" spans="11:17">
      <c r="K17666" s="68"/>
      <c r="M17666" s="93"/>
      <c r="N17666" s="79"/>
      <c r="P17666" s="68"/>
      <c r="Q17666" s="79"/>
    </row>
    <row r="17667" spans="11:17">
      <c r="K17667" s="68"/>
      <c r="M17667" s="93"/>
      <c r="N17667" s="79"/>
      <c r="P17667" s="68"/>
      <c r="Q17667" s="79"/>
    </row>
    <row r="17668" spans="11:17">
      <c r="K17668" s="68"/>
      <c r="M17668" s="93"/>
      <c r="N17668" s="79"/>
      <c r="P17668" s="68"/>
      <c r="Q17668" s="79"/>
    </row>
    <row r="17669" spans="11:17">
      <c r="K17669" s="68"/>
      <c r="M17669" s="93"/>
      <c r="N17669" s="79"/>
      <c r="P17669" s="68"/>
      <c r="Q17669" s="79"/>
    </row>
    <row r="17670" spans="11:17">
      <c r="K17670" s="68"/>
      <c r="M17670" s="93"/>
      <c r="N17670" s="79"/>
      <c r="P17670" s="68"/>
      <c r="Q17670" s="79"/>
    </row>
    <row r="17671" spans="11:17">
      <c r="K17671" s="68"/>
      <c r="M17671" s="93"/>
      <c r="N17671" s="79"/>
      <c r="P17671" s="68"/>
      <c r="Q17671" s="79"/>
    </row>
    <row r="17672" spans="11:17">
      <c r="K17672" s="68"/>
      <c r="M17672" s="93"/>
      <c r="N17672" s="79"/>
      <c r="P17672" s="68"/>
      <c r="Q17672" s="79"/>
    </row>
    <row r="17673" spans="11:17">
      <c r="K17673" s="68"/>
      <c r="M17673" s="93"/>
      <c r="N17673" s="79"/>
      <c r="P17673" s="68"/>
      <c r="Q17673" s="79"/>
    </row>
    <row r="17674" spans="11:17">
      <c r="K17674" s="68"/>
      <c r="M17674" s="93"/>
      <c r="N17674" s="79"/>
      <c r="P17674" s="68"/>
      <c r="Q17674" s="79"/>
    </row>
    <row r="17675" spans="11:17">
      <c r="K17675" s="68"/>
      <c r="M17675" s="93"/>
      <c r="N17675" s="79"/>
      <c r="P17675" s="68"/>
      <c r="Q17675" s="79"/>
    </row>
    <row r="17676" spans="11:17">
      <c r="K17676" s="68"/>
      <c r="M17676" s="93"/>
      <c r="N17676" s="79"/>
      <c r="P17676" s="68"/>
      <c r="Q17676" s="79"/>
    </row>
    <row r="17677" spans="11:17">
      <c r="K17677" s="68"/>
      <c r="M17677" s="93"/>
      <c r="N17677" s="79"/>
      <c r="P17677" s="68"/>
      <c r="Q17677" s="79"/>
    </row>
    <row r="17678" spans="11:17">
      <c r="K17678" s="68"/>
      <c r="M17678" s="93"/>
      <c r="N17678" s="79"/>
      <c r="P17678" s="68"/>
      <c r="Q17678" s="79"/>
    </row>
    <row r="17679" spans="11:17">
      <c r="K17679" s="68"/>
      <c r="M17679" s="93"/>
      <c r="N17679" s="79"/>
      <c r="P17679" s="68"/>
      <c r="Q17679" s="79"/>
    </row>
    <row r="17680" spans="11:17">
      <c r="K17680" s="68"/>
      <c r="M17680" s="93"/>
      <c r="N17680" s="79"/>
      <c r="P17680" s="68"/>
      <c r="Q17680" s="79"/>
    </row>
    <row r="17681" spans="11:17">
      <c r="K17681" s="68"/>
      <c r="M17681" s="93"/>
      <c r="N17681" s="79"/>
      <c r="P17681" s="68"/>
      <c r="Q17681" s="79"/>
    </row>
    <row r="17682" spans="11:17">
      <c r="K17682" s="68"/>
      <c r="M17682" s="93"/>
      <c r="N17682" s="79"/>
      <c r="P17682" s="68"/>
      <c r="Q17682" s="79"/>
    </row>
    <row r="17683" spans="11:17">
      <c r="K17683" s="68"/>
      <c r="M17683" s="93"/>
      <c r="N17683" s="79"/>
      <c r="P17683" s="68"/>
      <c r="Q17683" s="79"/>
    </row>
    <row r="17684" spans="11:17">
      <c r="K17684" s="68"/>
      <c r="M17684" s="93"/>
      <c r="N17684" s="79"/>
      <c r="P17684" s="68"/>
      <c r="Q17684" s="79"/>
    </row>
    <row r="17685" spans="11:17">
      <c r="K17685" s="68"/>
      <c r="M17685" s="93"/>
      <c r="N17685" s="79"/>
      <c r="P17685" s="68"/>
      <c r="Q17685" s="79"/>
    </row>
    <row r="17686" spans="11:17">
      <c r="K17686" s="68"/>
      <c r="M17686" s="93"/>
      <c r="N17686" s="79"/>
      <c r="P17686" s="68"/>
      <c r="Q17686" s="79"/>
    </row>
    <row r="17687" spans="11:17">
      <c r="K17687" s="68"/>
      <c r="M17687" s="93"/>
      <c r="N17687" s="79"/>
      <c r="P17687" s="68"/>
      <c r="Q17687" s="79"/>
    </row>
    <row r="17688" spans="11:17">
      <c r="K17688" s="68"/>
      <c r="M17688" s="93"/>
      <c r="N17688" s="79"/>
      <c r="P17688" s="68"/>
      <c r="Q17688" s="79"/>
    </row>
    <row r="17689" spans="11:17">
      <c r="K17689" s="68"/>
      <c r="M17689" s="93"/>
      <c r="N17689" s="79"/>
      <c r="P17689" s="68"/>
      <c r="Q17689" s="79"/>
    </row>
    <row r="17690" spans="11:17">
      <c r="K17690" s="68"/>
      <c r="M17690" s="93"/>
      <c r="N17690" s="79"/>
      <c r="P17690" s="68"/>
      <c r="Q17690" s="79"/>
    </row>
    <row r="17691" spans="11:17">
      <c r="K17691" s="68"/>
      <c r="M17691" s="93"/>
      <c r="N17691" s="79"/>
      <c r="P17691" s="68"/>
      <c r="Q17691" s="79"/>
    </row>
    <row r="17692" spans="11:17">
      <c r="K17692" s="68"/>
      <c r="M17692" s="93"/>
      <c r="N17692" s="79"/>
      <c r="P17692" s="68"/>
      <c r="Q17692" s="79"/>
    </row>
    <row r="17693" spans="11:17">
      <c r="K17693" s="68"/>
      <c r="M17693" s="93"/>
      <c r="N17693" s="79"/>
      <c r="P17693" s="68"/>
      <c r="Q17693" s="79"/>
    </row>
    <row r="17694" spans="11:17">
      <c r="K17694" s="68"/>
      <c r="M17694" s="93"/>
      <c r="N17694" s="79"/>
      <c r="P17694" s="68"/>
      <c r="Q17694" s="79"/>
    </row>
    <row r="17695" spans="11:17">
      <c r="K17695" s="68"/>
      <c r="M17695" s="93"/>
      <c r="N17695" s="79"/>
      <c r="P17695" s="68"/>
      <c r="Q17695" s="79"/>
    </row>
    <row r="17696" spans="11:17">
      <c r="K17696" s="68"/>
      <c r="M17696" s="93"/>
      <c r="N17696" s="79"/>
      <c r="P17696" s="68"/>
      <c r="Q17696" s="79"/>
    </row>
    <row r="17697" spans="11:17">
      <c r="K17697" s="68"/>
      <c r="M17697" s="93"/>
      <c r="N17697" s="79"/>
      <c r="P17697" s="68"/>
      <c r="Q17697" s="79"/>
    </row>
    <row r="17698" spans="11:17">
      <c r="K17698" s="68"/>
      <c r="M17698" s="93"/>
      <c r="N17698" s="79"/>
      <c r="P17698" s="68"/>
      <c r="Q17698" s="79"/>
    </row>
    <row r="17699" spans="11:17">
      <c r="K17699" s="68"/>
      <c r="M17699" s="93"/>
      <c r="N17699" s="79"/>
      <c r="P17699" s="68"/>
      <c r="Q17699" s="79"/>
    </row>
    <row r="17700" spans="11:17">
      <c r="K17700" s="68"/>
      <c r="M17700" s="93"/>
      <c r="N17700" s="79"/>
      <c r="P17700" s="68"/>
      <c r="Q17700" s="79"/>
    </row>
    <row r="17701" spans="11:17">
      <c r="K17701" s="68"/>
      <c r="M17701" s="93"/>
      <c r="N17701" s="79"/>
      <c r="P17701" s="68"/>
      <c r="Q17701" s="79"/>
    </row>
    <row r="17702" spans="11:17">
      <c r="K17702" s="68"/>
      <c r="M17702" s="93"/>
      <c r="N17702" s="79"/>
      <c r="P17702" s="68"/>
      <c r="Q17702" s="79"/>
    </row>
    <row r="17703" spans="11:17">
      <c r="K17703" s="68"/>
      <c r="M17703" s="93"/>
      <c r="N17703" s="79"/>
      <c r="P17703" s="68"/>
      <c r="Q17703" s="79"/>
    </row>
    <row r="17704" spans="11:17">
      <c r="K17704" s="68"/>
      <c r="M17704" s="93"/>
      <c r="N17704" s="79"/>
      <c r="P17704" s="68"/>
      <c r="Q17704" s="79"/>
    </row>
    <row r="17705" spans="11:17">
      <c r="K17705" s="68"/>
      <c r="M17705" s="93"/>
      <c r="N17705" s="79"/>
      <c r="P17705" s="68"/>
      <c r="Q17705" s="79"/>
    </row>
    <row r="17706" spans="11:17">
      <c r="K17706" s="68"/>
      <c r="M17706" s="93"/>
      <c r="N17706" s="79"/>
      <c r="P17706" s="68"/>
      <c r="Q17706" s="79"/>
    </row>
    <row r="17707" spans="11:17">
      <c r="K17707" s="68"/>
      <c r="M17707" s="93"/>
      <c r="N17707" s="79"/>
      <c r="P17707" s="68"/>
      <c r="Q17707" s="79"/>
    </row>
    <row r="17708" spans="11:17">
      <c r="K17708" s="68"/>
      <c r="M17708" s="93"/>
      <c r="N17708" s="79"/>
      <c r="P17708" s="68"/>
      <c r="Q17708" s="79"/>
    </row>
    <row r="17709" spans="11:17">
      <c r="K17709" s="68"/>
      <c r="M17709" s="93"/>
      <c r="N17709" s="79"/>
      <c r="P17709" s="68"/>
      <c r="Q17709" s="79"/>
    </row>
    <row r="17710" spans="11:17">
      <c r="K17710" s="68"/>
      <c r="M17710" s="93"/>
      <c r="N17710" s="79"/>
      <c r="P17710" s="68"/>
      <c r="Q17710" s="79"/>
    </row>
    <row r="17711" spans="11:17">
      <c r="K17711" s="68"/>
      <c r="M17711" s="93"/>
      <c r="N17711" s="79"/>
      <c r="P17711" s="68"/>
      <c r="Q17711" s="79"/>
    </row>
    <row r="17712" spans="11:17">
      <c r="K17712" s="68"/>
      <c r="M17712" s="93"/>
      <c r="N17712" s="79"/>
      <c r="P17712" s="68"/>
      <c r="Q17712" s="79"/>
    </row>
    <row r="17713" spans="11:17">
      <c r="K17713" s="68"/>
      <c r="M17713" s="93"/>
      <c r="N17713" s="79"/>
      <c r="P17713" s="68"/>
      <c r="Q17713" s="79"/>
    </row>
    <row r="17714" spans="11:17">
      <c r="K17714" s="68"/>
      <c r="M17714" s="93"/>
      <c r="N17714" s="79"/>
      <c r="P17714" s="68"/>
      <c r="Q17714" s="79"/>
    </row>
    <row r="17715" spans="11:17">
      <c r="K17715" s="68"/>
      <c r="M17715" s="93"/>
      <c r="N17715" s="79"/>
      <c r="P17715" s="68"/>
      <c r="Q17715" s="79"/>
    </row>
    <row r="17716" spans="11:17">
      <c r="K17716" s="68"/>
      <c r="M17716" s="93"/>
      <c r="N17716" s="79"/>
      <c r="P17716" s="68"/>
      <c r="Q17716" s="79"/>
    </row>
    <row r="17717" spans="11:17">
      <c r="K17717" s="68"/>
      <c r="M17717" s="93"/>
      <c r="N17717" s="79"/>
      <c r="P17717" s="68"/>
      <c r="Q17717" s="79"/>
    </row>
    <row r="17718" spans="11:17">
      <c r="K17718" s="68"/>
      <c r="M17718" s="93"/>
      <c r="N17718" s="79"/>
      <c r="P17718" s="68"/>
      <c r="Q17718" s="79"/>
    </row>
    <row r="17719" spans="11:17">
      <c r="K17719" s="68"/>
      <c r="M17719" s="93"/>
      <c r="N17719" s="79"/>
      <c r="P17719" s="68"/>
      <c r="Q17719" s="79"/>
    </row>
    <row r="17720" spans="11:17">
      <c r="K17720" s="68"/>
      <c r="M17720" s="93"/>
      <c r="N17720" s="79"/>
      <c r="P17720" s="68"/>
      <c r="Q17720" s="79"/>
    </row>
    <row r="17721" spans="11:17">
      <c r="K17721" s="68"/>
      <c r="M17721" s="93"/>
      <c r="N17721" s="79"/>
      <c r="P17721" s="68"/>
      <c r="Q17721" s="79"/>
    </row>
    <row r="17722" spans="11:17">
      <c r="K17722" s="68"/>
      <c r="M17722" s="93"/>
      <c r="N17722" s="79"/>
      <c r="P17722" s="68"/>
      <c r="Q17722" s="79"/>
    </row>
    <row r="17723" spans="11:17">
      <c r="K17723" s="68"/>
      <c r="M17723" s="93"/>
      <c r="N17723" s="79"/>
      <c r="P17723" s="68"/>
      <c r="Q17723" s="79"/>
    </row>
    <row r="17724" spans="11:17">
      <c r="K17724" s="68"/>
      <c r="M17724" s="93"/>
      <c r="N17724" s="79"/>
      <c r="P17724" s="68"/>
      <c r="Q17724" s="79"/>
    </row>
    <row r="17725" spans="11:17">
      <c r="K17725" s="68"/>
      <c r="M17725" s="93"/>
      <c r="N17725" s="79"/>
      <c r="P17725" s="68"/>
      <c r="Q17725" s="79"/>
    </row>
    <row r="17726" spans="11:17">
      <c r="K17726" s="68"/>
      <c r="M17726" s="93"/>
      <c r="N17726" s="79"/>
      <c r="P17726" s="68"/>
      <c r="Q17726" s="79"/>
    </row>
    <row r="17727" spans="11:17">
      <c r="K17727" s="68"/>
      <c r="M17727" s="93"/>
      <c r="N17727" s="79"/>
      <c r="P17727" s="68"/>
      <c r="Q17727" s="79"/>
    </row>
    <row r="17728" spans="11:17">
      <c r="K17728" s="68"/>
      <c r="M17728" s="93"/>
      <c r="N17728" s="79"/>
      <c r="P17728" s="68"/>
      <c r="Q17728" s="79"/>
    </row>
    <row r="17729" spans="11:17">
      <c r="K17729" s="68"/>
      <c r="M17729" s="93"/>
      <c r="N17729" s="79"/>
      <c r="P17729" s="68"/>
      <c r="Q17729" s="79"/>
    </row>
    <row r="17730" spans="11:17">
      <c r="K17730" s="68"/>
      <c r="M17730" s="93"/>
      <c r="N17730" s="79"/>
      <c r="P17730" s="68"/>
      <c r="Q17730" s="79"/>
    </row>
    <row r="17731" spans="11:17">
      <c r="K17731" s="68"/>
      <c r="M17731" s="93"/>
      <c r="N17731" s="79"/>
      <c r="P17731" s="68"/>
      <c r="Q17731" s="79"/>
    </row>
    <row r="17732" spans="11:17">
      <c r="K17732" s="68"/>
      <c r="M17732" s="93"/>
      <c r="N17732" s="79"/>
      <c r="P17732" s="68"/>
      <c r="Q17732" s="79"/>
    </row>
    <row r="17733" spans="11:17">
      <c r="K17733" s="68"/>
      <c r="M17733" s="93"/>
      <c r="N17733" s="79"/>
      <c r="P17733" s="68"/>
      <c r="Q17733" s="79"/>
    </row>
    <row r="17734" spans="11:17">
      <c r="K17734" s="68"/>
      <c r="M17734" s="93"/>
      <c r="N17734" s="79"/>
      <c r="P17734" s="68"/>
      <c r="Q17734" s="79"/>
    </row>
    <row r="17735" spans="11:17">
      <c r="K17735" s="68"/>
      <c r="M17735" s="93"/>
      <c r="N17735" s="79"/>
      <c r="P17735" s="68"/>
      <c r="Q17735" s="79"/>
    </row>
    <row r="17736" spans="11:17">
      <c r="K17736" s="68"/>
      <c r="M17736" s="93"/>
      <c r="N17736" s="79"/>
      <c r="P17736" s="68"/>
      <c r="Q17736" s="79"/>
    </row>
    <row r="17737" spans="11:17">
      <c r="K17737" s="68"/>
      <c r="M17737" s="93"/>
      <c r="N17737" s="79"/>
      <c r="P17737" s="68"/>
      <c r="Q17737" s="79"/>
    </row>
    <row r="17738" spans="11:17">
      <c r="K17738" s="68"/>
      <c r="M17738" s="93"/>
      <c r="N17738" s="79"/>
      <c r="P17738" s="68"/>
      <c r="Q17738" s="79"/>
    </row>
    <row r="17739" spans="11:17">
      <c r="K17739" s="68"/>
      <c r="M17739" s="93"/>
      <c r="N17739" s="79"/>
      <c r="P17739" s="68"/>
      <c r="Q17739" s="79"/>
    </row>
    <row r="17740" spans="11:17">
      <c r="K17740" s="68"/>
      <c r="M17740" s="93"/>
      <c r="N17740" s="79"/>
      <c r="P17740" s="68"/>
      <c r="Q17740" s="79"/>
    </row>
    <row r="17741" spans="11:17">
      <c r="K17741" s="68"/>
      <c r="M17741" s="93"/>
      <c r="N17741" s="79"/>
      <c r="P17741" s="68"/>
      <c r="Q17741" s="79"/>
    </row>
    <row r="17742" spans="11:17">
      <c r="K17742" s="68"/>
      <c r="M17742" s="93"/>
      <c r="N17742" s="79"/>
      <c r="P17742" s="68"/>
      <c r="Q17742" s="79"/>
    </row>
    <row r="17743" spans="11:17">
      <c r="K17743" s="68"/>
      <c r="M17743" s="93"/>
      <c r="N17743" s="79"/>
      <c r="P17743" s="68"/>
      <c r="Q17743" s="79"/>
    </row>
    <row r="17744" spans="11:17">
      <c r="K17744" s="68"/>
      <c r="M17744" s="93"/>
      <c r="N17744" s="79"/>
      <c r="P17744" s="68"/>
      <c r="Q17744" s="79"/>
    </row>
    <row r="17745" spans="11:17">
      <c r="K17745" s="68"/>
      <c r="M17745" s="93"/>
      <c r="N17745" s="79"/>
      <c r="P17745" s="68"/>
      <c r="Q17745" s="79"/>
    </row>
    <row r="17746" spans="11:17">
      <c r="K17746" s="68"/>
      <c r="M17746" s="93"/>
      <c r="N17746" s="79"/>
      <c r="P17746" s="68"/>
      <c r="Q17746" s="79"/>
    </row>
    <row r="17747" spans="11:17">
      <c r="K17747" s="68"/>
      <c r="M17747" s="93"/>
      <c r="N17747" s="79"/>
      <c r="P17747" s="68"/>
      <c r="Q17747" s="79"/>
    </row>
    <row r="17748" spans="11:17">
      <c r="K17748" s="68"/>
      <c r="M17748" s="93"/>
      <c r="N17748" s="79"/>
      <c r="P17748" s="68"/>
      <c r="Q17748" s="79"/>
    </row>
    <row r="17749" spans="11:17">
      <c r="K17749" s="68"/>
      <c r="M17749" s="93"/>
      <c r="N17749" s="79"/>
      <c r="P17749" s="68"/>
      <c r="Q17749" s="79"/>
    </row>
    <row r="17750" spans="11:17">
      <c r="K17750" s="68"/>
      <c r="M17750" s="93"/>
      <c r="N17750" s="79"/>
      <c r="P17750" s="68"/>
      <c r="Q17750" s="79"/>
    </row>
    <row r="17751" spans="11:17">
      <c r="K17751" s="68"/>
      <c r="M17751" s="93"/>
      <c r="N17751" s="79"/>
      <c r="P17751" s="68"/>
      <c r="Q17751" s="79"/>
    </row>
    <row r="17752" spans="11:17">
      <c r="K17752" s="68"/>
      <c r="M17752" s="93"/>
      <c r="N17752" s="79"/>
      <c r="P17752" s="68"/>
      <c r="Q17752" s="79"/>
    </row>
    <row r="17753" spans="11:17">
      <c r="K17753" s="68"/>
      <c r="M17753" s="93"/>
      <c r="N17753" s="79"/>
      <c r="P17753" s="68"/>
      <c r="Q17753" s="79"/>
    </row>
    <row r="17754" spans="11:17">
      <c r="K17754" s="68"/>
      <c r="M17754" s="93"/>
      <c r="N17754" s="79"/>
      <c r="P17754" s="68"/>
      <c r="Q17754" s="79"/>
    </row>
    <row r="17755" spans="11:17">
      <c r="K17755" s="68"/>
      <c r="M17755" s="93"/>
      <c r="N17755" s="79"/>
      <c r="P17755" s="68"/>
      <c r="Q17755" s="79"/>
    </row>
    <row r="17756" spans="11:17">
      <c r="K17756" s="68"/>
      <c r="M17756" s="93"/>
      <c r="N17756" s="79"/>
      <c r="P17756" s="68"/>
      <c r="Q17756" s="79"/>
    </row>
    <row r="17757" spans="11:17">
      <c r="K17757" s="68"/>
      <c r="M17757" s="93"/>
      <c r="N17757" s="79"/>
      <c r="P17757" s="68"/>
      <c r="Q17757" s="79"/>
    </row>
    <row r="17758" spans="11:17">
      <c r="K17758" s="68"/>
      <c r="M17758" s="93"/>
      <c r="N17758" s="79"/>
      <c r="P17758" s="68"/>
      <c r="Q17758" s="79"/>
    </row>
    <row r="17759" spans="11:17">
      <c r="K17759" s="68"/>
      <c r="M17759" s="93"/>
      <c r="N17759" s="79"/>
      <c r="P17759" s="68"/>
      <c r="Q17759" s="79"/>
    </row>
    <row r="17760" spans="11:17">
      <c r="K17760" s="68"/>
      <c r="M17760" s="93"/>
      <c r="N17760" s="79"/>
      <c r="P17760" s="68"/>
      <c r="Q17760" s="79"/>
    </row>
    <row r="17761" spans="11:17">
      <c r="K17761" s="68"/>
      <c r="M17761" s="93"/>
      <c r="N17761" s="79"/>
      <c r="P17761" s="68"/>
      <c r="Q17761" s="79"/>
    </row>
    <row r="17762" spans="11:17">
      <c r="K17762" s="68"/>
      <c r="M17762" s="93"/>
      <c r="N17762" s="79"/>
      <c r="P17762" s="68"/>
      <c r="Q17762" s="79"/>
    </row>
    <row r="17763" spans="11:17">
      <c r="K17763" s="68"/>
      <c r="M17763" s="93"/>
      <c r="N17763" s="79"/>
      <c r="P17763" s="68"/>
      <c r="Q17763" s="79"/>
    </row>
    <row r="17764" spans="11:17">
      <c r="K17764" s="68"/>
      <c r="M17764" s="93"/>
      <c r="N17764" s="79"/>
      <c r="P17764" s="68"/>
      <c r="Q17764" s="79"/>
    </row>
    <row r="17765" spans="11:17">
      <c r="K17765" s="68"/>
      <c r="M17765" s="93"/>
      <c r="N17765" s="79"/>
      <c r="P17765" s="68"/>
      <c r="Q17765" s="79"/>
    </row>
    <row r="17766" spans="11:17">
      <c r="K17766" s="68"/>
      <c r="M17766" s="93"/>
      <c r="N17766" s="79"/>
      <c r="P17766" s="68"/>
      <c r="Q17766" s="79"/>
    </row>
    <row r="17767" spans="11:17">
      <c r="K17767" s="68"/>
      <c r="M17767" s="93"/>
      <c r="N17767" s="79"/>
      <c r="P17767" s="68"/>
      <c r="Q17767" s="79"/>
    </row>
    <row r="17768" spans="11:17">
      <c r="K17768" s="68"/>
      <c r="M17768" s="93"/>
      <c r="N17768" s="79"/>
      <c r="P17768" s="68"/>
      <c r="Q17768" s="79"/>
    </row>
    <row r="17769" spans="11:17">
      <c r="K17769" s="68"/>
      <c r="M17769" s="93"/>
      <c r="N17769" s="79"/>
      <c r="P17769" s="68"/>
      <c r="Q17769" s="79"/>
    </row>
    <row r="17770" spans="11:17">
      <c r="K17770" s="68"/>
      <c r="M17770" s="93"/>
      <c r="N17770" s="79"/>
      <c r="P17770" s="68"/>
      <c r="Q17770" s="79"/>
    </row>
    <row r="17771" spans="11:17">
      <c r="K17771" s="68"/>
      <c r="M17771" s="93"/>
      <c r="N17771" s="79"/>
      <c r="P17771" s="68"/>
      <c r="Q17771" s="79"/>
    </row>
    <row r="17772" spans="11:17">
      <c r="K17772" s="68"/>
      <c r="M17772" s="93"/>
      <c r="N17772" s="79"/>
      <c r="P17772" s="68"/>
      <c r="Q17772" s="79"/>
    </row>
    <row r="17773" spans="11:17">
      <c r="K17773" s="68"/>
      <c r="M17773" s="93"/>
      <c r="N17773" s="79"/>
      <c r="P17773" s="68"/>
      <c r="Q17773" s="79"/>
    </row>
    <row r="17774" spans="11:17">
      <c r="K17774" s="68"/>
      <c r="M17774" s="93"/>
      <c r="N17774" s="79"/>
      <c r="P17774" s="68"/>
      <c r="Q17774" s="79"/>
    </row>
    <row r="17775" spans="11:17">
      <c r="K17775" s="68"/>
      <c r="M17775" s="93"/>
      <c r="N17775" s="79"/>
      <c r="P17775" s="68"/>
      <c r="Q17775" s="79"/>
    </row>
    <row r="17776" spans="11:17">
      <c r="K17776" s="68"/>
      <c r="M17776" s="93"/>
      <c r="N17776" s="79"/>
      <c r="P17776" s="68"/>
      <c r="Q17776" s="79"/>
    </row>
    <row r="17777" spans="11:17">
      <c r="K17777" s="68"/>
      <c r="M17777" s="93"/>
      <c r="N17777" s="79"/>
      <c r="P17777" s="68"/>
      <c r="Q17777" s="79"/>
    </row>
    <row r="17778" spans="11:17">
      <c r="K17778" s="68"/>
      <c r="M17778" s="93"/>
      <c r="N17778" s="79"/>
      <c r="P17778" s="68"/>
      <c r="Q17778" s="79"/>
    </row>
    <row r="17779" spans="11:17">
      <c r="K17779" s="68"/>
      <c r="M17779" s="93"/>
      <c r="N17779" s="79"/>
      <c r="P17779" s="68"/>
      <c r="Q17779" s="79"/>
    </row>
    <row r="17780" spans="11:17">
      <c r="K17780" s="68"/>
      <c r="M17780" s="93"/>
      <c r="N17780" s="79"/>
      <c r="P17780" s="68"/>
      <c r="Q17780" s="79"/>
    </row>
    <row r="17781" spans="11:17">
      <c r="K17781" s="68"/>
      <c r="M17781" s="93"/>
      <c r="N17781" s="79"/>
      <c r="P17781" s="68"/>
      <c r="Q17781" s="79"/>
    </row>
    <row r="17782" spans="11:17">
      <c r="K17782" s="68"/>
      <c r="M17782" s="93"/>
      <c r="N17782" s="79"/>
      <c r="P17782" s="68"/>
      <c r="Q17782" s="79"/>
    </row>
    <row r="17783" spans="11:17">
      <c r="K17783" s="68"/>
      <c r="M17783" s="93"/>
      <c r="N17783" s="79"/>
      <c r="P17783" s="68"/>
      <c r="Q17783" s="79"/>
    </row>
    <row r="17784" spans="11:17">
      <c r="K17784" s="68"/>
      <c r="M17784" s="93"/>
      <c r="N17784" s="79"/>
      <c r="P17784" s="68"/>
      <c r="Q17784" s="79"/>
    </row>
    <row r="17785" spans="11:17">
      <c r="K17785" s="68"/>
      <c r="M17785" s="93"/>
      <c r="N17785" s="79"/>
      <c r="P17785" s="68"/>
      <c r="Q17785" s="79"/>
    </row>
    <row r="17786" spans="11:17">
      <c r="K17786" s="68"/>
      <c r="M17786" s="93"/>
      <c r="N17786" s="79"/>
      <c r="P17786" s="68"/>
      <c r="Q17786" s="79"/>
    </row>
    <row r="17787" spans="11:17">
      <c r="K17787" s="68"/>
      <c r="M17787" s="93"/>
      <c r="N17787" s="79"/>
      <c r="P17787" s="68"/>
      <c r="Q17787" s="79"/>
    </row>
    <row r="17788" spans="11:17">
      <c r="K17788" s="68"/>
      <c r="M17788" s="93"/>
      <c r="N17788" s="79"/>
      <c r="P17788" s="68"/>
      <c r="Q17788" s="79"/>
    </row>
    <row r="17789" spans="11:17">
      <c r="K17789" s="68"/>
      <c r="M17789" s="93"/>
      <c r="N17789" s="79"/>
      <c r="P17789" s="68"/>
      <c r="Q17789" s="79"/>
    </row>
    <row r="17790" spans="11:17">
      <c r="K17790" s="68"/>
      <c r="M17790" s="93"/>
      <c r="N17790" s="79"/>
      <c r="P17790" s="68"/>
      <c r="Q17790" s="79"/>
    </row>
    <row r="17791" spans="11:17">
      <c r="K17791" s="68"/>
      <c r="M17791" s="93"/>
      <c r="N17791" s="79"/>
      <c r="P17791" s="68"/>
      <c r="Q17791" s="79"/>
    </row>
    <row r="17792" spans="11:17">
      <c r="K17792" s="68"/>
      <c r="M17792" s="93"/>
      <c r="N17792" s="79"/>
      <c r="P17792" s="68"/>
      <c r="Q17792" s="79"/>
    </row>
    <row r="17793" spans="11:17">
      <c r="K17793" s="68"/>
      <c r="M17793" s="93"/>
      <c r="N17793" s="79"/>
      <c r="P17793" s="68"/>
      <c r="Q17793" s="79"/>
    </row>
    <row r="17794" spans="11:17">
      <c r="K17794" s="68"/>
      <c r="M17794" s="93"/>
      <c r="N17794" s="79"/>
      <c r="P17794" s="68"/>
      <c r="Q17794" s="79"/>
    </row>
    <row r="17795" spans="11:17">
      <c r="K17795" s="68"/>
      <c r="M17795" s="93"/>
      <c r="N17795" s="79"/>
      <c r="P17795" s="68"/>
      <c r="Q17795" s="79"/>
    </row>
    <row r="17796" spans="11:17">
      <c r="K17796" s="68"/>
      <c r="M17796" s="93"/>
      <c r="N17796" s="79"/>
      <c r="P17796" s="68"/>
      <c r="Q17796" s="79"/>
    </row>
    <row r="17797" spans="11:17">
      <c r="K17797" s="68"/>
      <c r="M17797" s="93"/>
      <c r="N17797" s="79"/>
      <c r="P17797" s="68"/>
      <c r="Q17797" s="79"/>
    </row>
    <row r="17798" spans="11:17">
      <c r="K17798" s="68"/>
      <c r="M17798" s="93"/>
      <c r="N17798" s="79"/>
      <c r="P17798" s="68"/>
      <c r="Q17798" s="79"/>
    </row>
    <row r="17799" spans="11:17">
      <c r="K17799" s="68"/>
      <c r="M17799" s="93"/>
      <c r="N17799" s="79"/>
      <c r="P17799" s="68"/>
      <c r="Q17799" s="79"/>
    </row>
    <row r="17800" spans="11:17">
      <c r="K17800" s="68"/>
      <c r="M17800" s="93"/>
      <c r="N17800" s="79"/>
      <c r="P17800" s="68"/>
      <c r="Q17800" s="79"/>
    </row>
    <row r="17801" spans="11:17">
      <c r="K17801" s="68"/>
      <c r="M17801" s="93"/>
      <c r="N17801" s="79"/>
      <c r="P17801" s="68"/>
      <c r="Q17801" s="79"/>
    </row>
    <row r="17802" spans="11:17">
      <c r="K17802" s="68"/>
      <c r="M17802" s="93"/>
      <c r="N17802" s="79"/>
      <c r="P17802" s="68"/>
      <c r="Q17802" s="79"/>
    </row>
    <row r="17803" spans="11:17">
      <c r="K17803" s="68"/>
      <c r="M17803" s="93"/>
      <c r="N17803" s="79"/>
      <c r="P17803" s="68"/>
      <c r="Q17803" s="79"/>
    </row>
    <row r="17804" spans="11:17">
      <c r="K17804" s="68"/>
      <c r="M17804" s="93"/>
      <c r="N17804" s="79"/>
      <c r="P17804" s="68"/>
      <c r="Q17804" s="79"/>
    </row>
    <row r="17805" spans="11:17">
      <c r="K17805" s="68"/>
      <c r="M17805" s="93"/>
      <c r="N17805" s="79"/>
      <c r="P17805" s="68"/>
      <c r="Q17805" s="79"/>
    </row>
    <row r="17806" spans="11:17">
      <c r="K17806" s="68"/>
      <c r="M17806" s="93"/>
      <c r="N17806" s="79"/>
      <c r="P17806" s="68"/>
      <c r="Q17806" s="79"/>
    </row>
    <row r="17807" spans="11:17">
      <c r="K17807" s="68"/>
      <c r="M17807" s="93"/>
      <c r="N17807" s="79"/>
      <c r="P17807" s="68"/>
      <c r="Q17807" s="79"/>
    </row>
    <row r="17808" spans="11:17">
      <c r="K17808" s="68"/>
      <c r="M17808" s="93"/>
      <c r="N17808" s="79"/>
      <c r="P17808" s="68"/>
      <c r="Q17808" s="79"/>
    </row>
    <row r="17809" spans="11:17">
      <c r="K17809" s="68"/>
      <c r="M17809" s="93"/>
      <c r="N17809" s="79"/>
      <c r="P17809" s="68"/>
      <c r="Q17809" s="79"/>
    </row>
    <row r="17810" spans="11:17">
      <c r="K17810" s="68"/>
      <c r="M17810" s="93"/>
      <c r="N17810" s="79"/>
      <c r="P17810" s="68"/>
      <c r="Q17810" s="79"/>
    </row>
    <row r="17811" spans="11:17">
      <c r="K17811" s="68"/>
      <c r="M17811" s="93"/>
      <c r="N17811" s="79"/>
      <c r="P17811" s="68"/>
      <c r="Q17811" s="79"/>
    </row>
    <row r="17812" spans="11:17">
      <c r="K17812" s="68"/>
      <c r="M17812" s="93"/>
      <c r="N17812" s="79"/>
      <c r="P17812" s="68"/>
      <c r="Q17812" s="79"/>
    </row>
    <row r="17813" spans="11:17">
      <c r="K17813" s="68"/>
      <c r="M17813" s="93"/>
      <c r="N17813" s="79"/>
      <c r="P17813" s="68"/>
      <c r="Q17813" s="79"/>
    </row>
    <row r="17814" spans="11:17">
      <c r="K17814" s="68"/>
      <c r="M17814" s="93"/>
      <c r="N17814" s="79"/>
      <c r="P17814" s="68"/>
      <c r="Q17814" s="79"/>
    </row>
    <row r="17815" spans="11:17">
      <c r="K17815" s="68"/>
      <c r="M17815" s="93"/>
      <c r="N17815" s="79"/>
      <c r="P17815" s="68"/>
      <c r="Q17815" s="79"/>
    </row>
    <row r="17816" spans="11:17">
      <c r="K17816" s="68"/>
      <c r="M17816" s="93"/>
      <c r="N17816" s="79"/>
      <c r="P17816" s="68"/>
      <c r="Q17816" s="79"/>
    </row>
    <row r="17817" spans="11:17">
      <c r="K17817" s="68"/>
      <c r="M17817" s="93"/>
      <c r="N17817" s="79"/>
      <c r="P17817" s="68"/>
      <c r="Q17817" s="79"/>
    </row>
    <row r="17818" spans="11:17">
      <c r="K17818" s="68"/>
      <c r="M17818" s="93"/>
      <c r="N17818" s="79"/>
      <c r="P17818" s="68"/>
      <c r="Q17818" s="79"/>
    </row>
    <row r="17819" spans="11:17">
      <c r="K17819" s="68"/>
      <c r="M17819" s="93"/>
      <c r="N17819" s="79"/>
      <c r="P17819" s="68"/>
      <c r="Q17819" s="79"/>
    </row>
    <row r="17820" spans="11:17">
      <c r="K17820" s="68"/>
      <c r="M17820" s="93"/>
      <c r="N17820" s="79"/>
      <c r="P17820" s="68"/>
      <c r="Q17820" s="79"/>
    </row>
    <row r="17821" spans="11:17">
      <c r="K17821" s="68"/>
      <c r="M17821" s="93"/>
      <c r="N17821" s="79"/>
      <c r="P17821" s="68"/>
      <c r="Q17821" s="79"/>
    </row>
    <row r="17822" spans="11:17">
      <c r="K17822" s="68"/>
      <c r="M17822" s="93"/>
      <c r="N17822" s="79"/>
      <c r="P17822" s="68"/>
      <c r="Q17822" s="79"/>
    </row>
    <row r="17823" spans="11:17">
      <c r="K17823" s="68"/>
      <c r="M17823" s="93"/>
      <c r="N17823" s="79"/>
      <c r="P17823" s="68"/>
      <c r="Q17823" s="79"/>
    </row>
    <row r="17824" spans="11:17">
      <c r="K17824" s="68"/>
      <c r="M17824" s="93"/>
      <c r="N17824" s="79"/>
      <c r="P17824" s="68"/>
      <c r="Q17824" s="79"/>
    </row>
    <row r="17825" spans="11:17">
      <c r="K17825" s="68"/>
      <c r="M17825" s="93"/>
      <c r="N17825" s="79"/>
      <c r="P17825" s="68"/>
      <c r="Q17825" s="79"/>
    </row>
    <row r="17826" spans="11:17">
      <c r="K17826" s="68"/>
      <c r="M17826" s="93"/>
      <c r="N17826" s="79"/>
      <c r="P17826" s="68"/>
      <c r="Q17826" s="79"/>
    </row>
    <row r="17827" spans="11:17">
      <c r="K17827" s="68"/>
      <c r="M17827" s="93"/>
      <c r="N17827" s="79"/>
      <c r="P17827" s="68"/>
      <c r="Q17827" s="79"/>
    </row>
    <row r="17828" spans="11:17">
      <c r="K17828" s="68"/>
      <c r="M17828" s="93"/>
      <c r="N17828" s="79"/>
      <c r="P17828" s="68"/>
      <c r="Q17828" s="79"/>
    </row>
    <row r="17829" spans="11:17">
      <c r="K17829" s="68"/>
      <c r="M17829" s="93"/>
      <c r="N17829" s="79"/>
      <c r="P17829" s="68"/>
      <c r="Q17829" s="79"/>
    </row>
    <row r="17830" spans="11:17">
      <c r="K17830" s="68"/>
      <c r="M17830" s="93"/>
      <c r="N17830" s="79"/>
      <c r="P17830" s="68"/>
      <c r="Q17830" s="79"/>
    </row>
    <row r="17831" spans="11:17">
      <c r="K17831" s="68"/>
      <c r="M17831" s="93"/>
      <c r="N17831" s="79"/>
      <c r="P17831" s="68"/>
      <c r="Q17831" s="79"/>
    </row>
    <row r="17832" spans="11:17">
      <c r="K17832" s="68"/>
      <c r="M17832" s="93"/>
      <c r="N17832" s="79"/>
      <c r="P17832" s="68"/>
      <c r="Q17832" s="79"/>
    </row>
    <row r="17833" spans="11:17">
      <c r="K17833" s="68"/>
      <c r="M17833" s="93"/>
      <c r="N17833" s="79"/>
      <c r="P17833" s="68"/>
      <c r="Q17833" s="79"/>
    </row>
    <row r="17834" spans="11:17">
      <c r="K17834" s="68"/>
      <c r="M17834" s="93"/>
      <c r="N17834" s="79"/>
      <c r="P17834" s="68"/>
      <c r="Q17834" s="79"/>
    </row>
    <row r="17835" spans="11:17">
      <c r="K17835" s="68"/>
      <c r="M17835" s="93"/>
      <c r="N17835" s="79"/>
      <c r="P17835" s="68"/>
      <c r="Q17835" s="79"/>
    </row>
    <row r="17836" spans="11:17">
      <c r="K17836" s="68"/>
      <c r="M17836" s="93"/>
      <c r="N17836" s="79"/>
      <c r="P17836" s="68"/>
      <c r="Q17836" s="79"/>
    </row>
    <row r="17837" spans="11:17">
      <c r="K17837" s="68"/>
      <c r="M17837" s="93"/>
      <c r="N17837" s="79"/>
      <c r="P17837" s="68"/>
      <c r="Q17837" s="79"/>
    </row>
    <row r="17838" spans="11:17">
      <c r="K17838" s="68"/>
      <c r="M17838" s="93"/>
      <c r="N17838" s="79"/>
      <c r="P17838" s="68"/>
      <c r="Q17838" s="79"/>
    </row>
    <row r="17839" spans="11:17">
      <c r="K17839" s="68"/>
      <c r="M17839" s="93"/>
      <c r="N17839" s="79"/>
      <c r="P17839" s="68"/>
      <c r="Q17839" s="79"/>
    </row>
    <row r="17840" spans="11:17">
      <c r="K17840" s="68"/>
      <c r="M17840" s="93"/>
      <c r="N17840" s="79"/>
      <c r="P17840" s="68"/>
      <c r="Q17840" s="79"/>
    </row>
    <row r="17841" spans="11:17">
      <c r="K17841" s="68"/>
      <c r="M17841" s="93"/>
      <c r="N17841" s="79"/>
      <c r="P17841" s="68"/>
      <c r="Q17841" s="79"/>
    </row>
    <row r="17842" spans="11:17">
      <c r="K17842" s="68"/>
      <c r="M17842" s="93"/>
      <c r="N17842" s="79"/>
      <c r="P17842" s="68"/>
      <c r="Q17842" s="79"/>
    </row>
    <row r="17843" spans="11:17">
      <c r="K17843" s="68"/>
      <c r="M17843" s="93"/>
      <c r="N17843" s="79"/>
      <c r="P17843" s="68"/>
      <c r="Q17843" s="79"/>
    </row>
    <row r="17844" spans="11:17">
      <c r="K17844" s="68"/>
      <c r="M17844" s="93"/>
      <c r="N17844" s="79"/>
      <c r="P17844" s="68"/>
      <c r="Q17844" s="79"/>
    </row>
    <row r="17845" spans="11:17">
      <c r="K17845" s="68"/>
      <c r="M17845" s="93"/>
      <c r="N17845" s="79"/>
      <c r="P17845" s="68"/>
      <c r="Q17845" s="79"/>
    </row>
    <row r="17846" spans="11:17">
      <c r="K17846" s="68"/>
      <c r="M17846" s="93"/>
      <c r="N17846" s="79"/>
      <c r="P17846" s="68"/>
      <c r="Q17846" s="79"/>
    </row>
    <row r="17847" spans="11:17">
      <c r="K17847" s="68"/>
      <c r="M17847" s="93"/>
      <c r="N17847" s="79"/>
      <c r="P17847" s="68"/>
      <c r="Q17847" s="79"/>
    </row>
    <row r="17848" spans="11:17">
      <c r="K17848" s="68"/>
      <c r="M17848" s="93"/>
      <c r="N17848" s="79"/>
      <c r="P17848" s="68"/>
      <c r="Q17848" s="79"/>
    </row>
    <row r="17849" spans="11:17">
      <c r="K17849" s="68"/>
      <c r="M17849" s="93"/>
      <c r="N17849" s="79"/>
      <c r="P17849" s="68"/>
      <c r="Q17849" s="79"/>
    </row>
    <row r="17850" spans="11:17">
      <c r="K17850" s="68"/>
      <c r="M17850" s="93"/>
      <c r="N17850" s="79"/>
      <c r="P17850" s="68"/>
      <c r="Q17850" s="79"/>
    </row>
    <row r="17851" spans="11:17">
      <c r="K17851" s="68"/>
      <c r="M17851" s="93"/>
      <c r="N17851" s="79"/>
      <c r="P17851" s="68"/>
      <c r="Q17851" s="79"/>
    </row>
    <row r="17852" spans="11:17">
      <c r="K17852" s="68"/>
      <c r="M17852" s="93"/>
      <c r="N17852" s="79"/>
      <c r="P17852" s="68"/>
      <c r="Q17852" s="79"/>
    </row>
    <row r="17853" spans="11:17">
      <c r="K17853" s="68"/>
      <c r="M17853" s="93"/>
      <c r="N17853" s="79"/>
      <c r="P17853" s="68"/>
      <c r="Q17853" s="79"/>
    </row>
    <row r="17854" spans="11:17">
      <c r="K17854" s="68"/>
      <c r="M17854" s="93"/>
      <c r="N17854" s="79"/>
      <c r="P17854" s="68"/>
      <c r="Q17854" s="79"/>
    </row>
    <row r="17855" spans="11:17">
      <c r="K17855" s="68"/>
      <c r="M17855" s="93"/>
      <c r="N17855" s="79"/>
      <c r="P17855" s="68"/>
      <c r="Q17855" s="79"/>
    </row>
    <row r="17856" spans="11:17">
      <c r="K17856" s="68"/>
      <c r="M17856" s="93"/>
      <c r="N17856" s="79"/>
      <c r="P17856" s="68"/>
      <c r="Q17856" s="79"/>
    </row>
    <row r="17857" spans="11:17">
      <c r="K17857" s="68"/>
      <c r="M17857" s="93"/>
      <c r="N17857" s="79"/>
      <c r="P17857" s="68"/>
      <c r="Q17857" s="79"/>
    </row>
    <row r="17858" spans="11:17">
      <c r="K17858" s="68"/>
      <c r="M17858" s="93"/>
      <c r="N17858" s="79"/>
      <c r="P17858" s="68"/>
      <c r="Q17858" s="79"/>
    </row>
    <row r="17859" spans="11:17">
      <c r="K17859" s="68"/>
      <c r="M17859" s="93"/>
      <c r="N17859" s="79"/>
      <c r="P17859" s="68"/>
      <c r="Q17859" s="79"/>
    </row>
    <row r="17860" spans="11:17">
      <c r="K17860" s="68"/>
      <c r="M17860" s="93"/>
      <c r="N17860" s="79"/>
      <c r="P17860" s="68"/>
      <c r="Q17860" s="79"/>
    </row>
    <row r="17861" spans="11:17">
      <c r="K17861" s="68"/>
      <c r="M17861" s="93"/>
      <c r="N17861" s="79"/>
      <c r="P17861" s="68"/>
      <c r="Q17861" s="79"/>
    </row>
    <row r="17862" spans="11:17">
      <c r="K17862" s="68"/>
      <c r="M17862" s="93"/>
      <c r="N17862" s="79"/>
      <c r="P17862" s="68"/>
      <c r="Q17862" s="79"/>
    </row>
    <row r="17863" spans="11:17">
      <c r="K17863" s="68"/>
      <c r="M17863" s="93"/>
      <c r="N17863" s="79"/>
      <c r="P17863" s="68"/>
      <c r="Q17863" s="79"/>
    </row>
    <row r="17864" spans="11:17">
      <c r="K17864" s="68"/>
      <c r="M17864" s="93"/>
      <c r="N17864" s="79"/>
      <c r="P17864" s="68"/>
      <c r="Q17864" s="79"/>
    </row>
    <row r="17865" spans="11:17">
      <c r="K17865" s="68"/>
      <c r="M17865" s="93"/>
      <c r="N17865" s="79"/>
      <c r="P17865" s="68"/>
      <c r="Q17865" s="79"/>
    </row>
    <row r="17866" spans="11:17">
      <c r="K17866" s="68"/>
      <c r="M17866" s="93"/>
      <c r="N17866" s="79"/>
      <c r="P17866" s="68"/>
      <c r="Q17866" s="79"/>
    </row>
    <row r="17867" spans="11:17">
      <c r="K17867" s="68"/>
      <c r="M17867" s="93"/>
      <c r="N17867" s="79"/>
      <c r="P17867" s="68"/>
      <c r="Q17867" s="79"/>
    </row>
    <row r="17868" spans="11:17">
      <c r="K17868" s="68"/>
      <c r="M17868" s="93"/>
      <c r="N17868" s="79"/>
      <c r="P17868" s="68"/>
      <c r="Q17868" s="79"/>
    </row>
    <row r="17869" spans="11:17">
      <c r="K17869" s="68"/>
      <c r="M17869" s="93"/>
      <c r="N17869" s="79"/>
      <c r="P17869" s="68"/>
      <c r="Q17869" s="79"/>
    </row>
    <row r="17870" spans="11:17">
      <c r="K17870" s="68"/>
      <c r="M17870" s="93"/>
      <c r="N17870" s="79"/>
      <c r="P17870" s="68"/>
      <c r="Q17870" s="79"/>
    </row>
    <row r="17871" spans="11:17">
      <c r="K17871" s="68"/>
      <c r="M17871" s="93"/>
      <c r="N17871" s="79"/>
      <c r="P17871" s="68"/>
      <c r="Q17871" s="79"/>
    </row>
    <row r="17872" spans="11:17">
      <c r="K17872" s="68"/>
      <c r="M17872" s="93"/>
      <c r="N17872" s="79"/>
      <c r="P17872" s="68"/>
      <c r="Q17872" s="79"/>
    </row>
    <row r="17873" spans="11:17">
      <c r="K17873" s="68"/>
      <c r="M17873" s="93"/>
      <c r="N17873" s="79"/>
      <c r="P17873" s="68"/>
      <c r="Q17873" s="79"/>
    </row>
    <row r="17874" spans="11:17">
      <c r="K17874" s="68"/>
      <c r="M17874" s="93"/>
      <c r="N17874" s="79"/>
      <c r="P17874" s="68"/>
      <c r="Q17874" s="79"/>
    </row>
    <row r="17875" spans="11:17">
      <c r="K17875" s="68"/>
      <c r="M17875" s="93"/>
      <c r="N17875" s="79"/>
      <c r="P17875" s="68"/>
      <c r="Q17875" s="79"/>
    </row>
    <row r="17876" spans="11:17">
      <c r="K17876" s="68"/>
      <c r="M17876" s="93"/>
      <c r="N17876" s="79"/>
      <c r="P17876" s="68"/>
      <c r="Q17876" s="79"/>
    </row>
    <row r="17877" spans="11:17">
      <c r="K17877" s="68"/>
      <c r="M17877" s="93"/>
      <c r="N17877" s="79"/>
      <c r="P17877" s="68"/>
      <c r="Q17877" s="79"/>
    </row>
    <row r="17878" spans="11:17">
      <c r="K17878" s="68"/>
      <c r="M17878" s="93"/>
      <c r="N17878" s="79"/>
      <c r="P17878" s="68"/>
      <c r="Q17878" s="79"/>
    </row>
    <row r="17879" spans="11:17">
      <c r="K17879" s="68"/>
      <c r="M17879" s="93"/>
      <c r="N17879" s="79"/>
      <c r="P17879" s="68"/>
      <c r="Q17879" s="79"/>
    </row>
    <row r="17880" spans="11:17">
      <c r="K17880" s="68"/>
      <c r="M17880" s="93"/>
      <c r="N17880" s="79"/>
      <c r="P17880" s="68"/>
      <c r="Q17880" s="79"/>
    </row>
    <row r="17881" spans="11:17">
      <c r="K17881" s="68"/>
      <c r="M17881" s="93"/>
      <c r="N17881" s="79"/>
      <c r="P17881" s="68"/>
      <c r="Q17881" s="79"/>
    </row>
    <row r="17882" spans="11:17">
      <c r="K17882" s="68"/>
      <c r="M17882" s="93"/>
      <c r="N17882" s="79"/>
      <c r="P17882" s="68"/>
      <c r="Q17882" s="79"/>
    </row>
    <row r="17883" spans="11:17">
      <c r="K17883" s="68"/>
      <c r="M17883" s="93"/>
      <c r="N17883" s="79"/>
      <c r="P17883" s="68"/>
      <c r="Q17883" s="79"/>
    </row>
    <row r="17884" spans="11:17">
      <c r="K17884" s="68"/>
      <c r="M17884" s="93"/>
      <c r="N17884" s="79"/>
      <c r="P17884" s="68"/>
      <c r="Q17884" s="79"/>
    </row>
    <row r="17885" spans="11:17">
      <c r="K17885" s="68"/>
      <c r="M17885" s="93"/>
      <c r="N17885" s="79"/>
      <c r="P17885" s="68"/>
      <c r="Q17885" s="79"/>
    </row>
    <row r="17886" spans="11:17">
      <c r="K17886" s="68"/>
      <c r="M17886" s="93"/>
      <c r="N17886" s="79"/>
      <c r="P17886" s="68"/>
      <c r="Q17886" s="79"/>
    </row>
    <row r="17887" spans="11:17">
      <c r="K17887" s="68"/>
      <c r="M17887" s="93"/>
      <c r="N17887" s="79"/>
      <c r="P17887" s="68"/>
      <c r="Q17887" s="79"/>
    </row>
    <row r="17888" spans="11:17">
      <c r="K17888" s="68"/>
      <c r="M17888" s="93"/>
      <c r="N17888" s="79"/>
      <c r="P17888" s="68"/>
      <c r="Q17888" s="79"/>
    </row>
    <row r="17889" spans="11:17">
      <c r="K17889" s="68"/>
      <c r="M17889" s="93"/>
      <c r="N17889" s="79"/>
      <c r="P17889" s="68"/>
      <c r="Q17889" s="79"/>
    </row>
    <row r="17890" spans="11:17">
      <c r="K17890" s="68"/>
      <c r="M17890" s="93"/>
      <c r="N17890" s="79"/>
      <c r="P17890" s="68"/>
      <c r="Q17890" s="79"/>
    </row>
    <row r="17891" spans="11:17">
      <c r="K17891" s="68"/>
      <c r="M17891" s="93"/>
      <c r="N17891" s="79"/>
      <c r="P17891" s="68"/>
      <c r="Q17891" s="79"/>
    </row>
    <row r="17892" spans="11:17">
      <c r="K17892" s="68"/>
      <c r="M17892" s="93"/>
      <c r="N17892" s="79"/>
      <c r="P17892" s="68"/>
      <c r="Q17892" s="79"/>
    </row>
    <row r="17893" spans="11:17">
      <c r="K17893" s="68"/>
      <c r="M17893" s="93"/>
      <c r="N17893" s="79"/>
      <c r="P17893" s="68"/>
      <c r="Q17893" s="79"/>
    </row>
    <row r="17894" spans="11:17">
      <c r="K17894" s="68"/>
      <c r="M17894" s="93"/>
      <c r="N17894" s="79"/>
      <c r="P17894" s="68"/>
      <c r="Q17894" s="79"/>
    </row>
    <row r="17895" spans="11:17">
      <c r="K17895" s="68"/>
      <c r="M17895" s="93"/>
      <c r="N17895" s="79"/>
      <c r="P17895" s="68"/>
      <c r="Q17895" s="79"/>
    </row>
    <row r="17896" spans="11:17">
      <c r="K17896" s="68"/>
      <c r="M17896" s="93"/>
      <c r="N17896" s="79"/>
      <c r="P17896" s="68"/>
      <c r="Q17896" s="79"/>
    </row>
    <row r="17897" spans="11:17">
      <c r="K17897" s="68"/>
      <c r="M17897" s="93"/>
      <c r="N17897" s="79"/>
      <c r="P17897" s="68"/>
      <c r="Q17897" s="79"/>
    </row>
    <row r="17898" spans="11:17">
      <c r="K17898" s="68"/>
      <c r="M17898" s="93"/>
      <c r="N17898" s="79"/>
      <c r="P17898" s="68"/>
      <c r="Q17898" s="79"/>
    </row>
    <row r="17899" spans="11:17">
      <c r="K17899" s="68"/>
      <c r="M17899" s="93"/>
      <c r="N17899" s="79"/>
      <c r="P17899" s="68"/>
      <c r="Q17899" s="79"/>
    </row>
    <row r="17900" spans="11:17">
      <c r="K17900" s="68"/>
      <c r="M17900" s="93"/>
      <c r="N17900" s="79"/>
      <c r="P17900" s="68"/>
      <c r="Q17900" s="79"/>
    </row>
    <row r="17901" spans="11:17">
      <c r="K17901" s="68"/>
      <c r="M17901" s="93"/>
      <c r="N17901" s="79"/>
      <c r="P17901" s="68"/>
      <c r="Q17901" s="79"/>
    </row>
    <row r="17902" spans="11:17">
      <c r="K17902" s="68"/>
      <c r="M17902" s="93"/>
      <c r="N17902" s="79"/>
      <c r="P17902" s="68"/>
      <c r="Q17902" s="79"/>
    </row>
    <row r="17903" spans="11:17">
      <c r="K17903" s="68"/>
      <c r="M17903" s="93"/>
      <c r="N17903" s="79"/>
      <c r="P17903" s="68"/>
      <c r="Q17903" s="79"/>
    </row>
    <row r="17904" spans="11:17">
      <c r="K17904" s="68"/>
      <c r="M17904" s="93"/>
      <c r="N17904" s="79"/>
      <c r="P17904" s="68"/>
      <c r="Q17904" s="79"/>
    </row>
    <row r="17905" spans="11:17">
      <c r="K17905" s="68"/>
      <c r="M17905" s="93"/>
      <c r="N17905" s="79"/>
      <c r="P17905" s="68"/>
      <c r="Q17905" s="79"/>
    </row>
    <row r="17906" spans="11:17">
      <c r="K17906" s="68"/>
      <c r="M17906" s="93"/>
      <c r="N17906" s="79"/>
      <c r="P17906" s="68"/>
      <c r="Q17906" s="79"/>
    </row>
    <row r="17907" spans="11:17">
      <c r="K17907" s="68"/>
      <c r="M17907" s="93"/>
      <c r="N17907" s="79"/>
      <c r="P17907" s="68"/>
      <c r="Q17907" s="79"/>
    </row>
    <row r="17908" spans="11:17">
      <c r="K17908" s="68"/>
      <c r="M17908" s="93"/>
      <c r="N17908" s="79"/>
      <c r="P17908" s="68"/>
      <c r="Q17908" s="79"/>
    </row>
    <row r="17909" spans="11:17">
      <c r="K17909" s="68"/>
      <c r="M17909" s="93"/>
      <c r="N17909" s="79"/>
      <c r="P17909" s="68"/>
      <c r="Q17909" s="79"/>
    </row>
    <row r="17910" spans="11:17">
      <c r="K17910" s="68"/>
      <c r="M17910" s="93"/>
      <c r="N17910" s="79"/>
      <c r="P17910" s="68"/>
      <c r="Q17910" s="79"/>
    </row>
    <row r="17911" spans="11:17">
      <c r="K17911" s="68"/>
      <c r="M17911" s="93"/>
      <c r="N17911" s="79"/>
      <c r="P17911" s="68"/>
      <c r="Q17911" s="79"/>
    </row>
    <row r="17912" spans="11:17">
      <c r="K17912" s="68"/>
      <c r="M17912" s="93"/>
      <c r="N17912" s="79"/>
      <c r="P17912" s="68"/>
      <c r="Q17912" s="79"/>
    </row>
    <row r="17913" spans="11:17">
      <c r="K17913" s="68"/>
      <c r="M17913" s="93"/>
      <c r="N17913" s="79"/>
      <c r="P17913" s="68"/>
      <c r="Q17913" s="79"/>
    </row>
    <row r="17914" spans="11:17">
      <c r="K17914" s="68"/>
      <c r="M17914" s="93"/>
      <c r="N17914" s="79"/>
      <c r="P17914" s="68"/>
      <c r="Q17914" s="79"/>
    </row>
    <row r="17915" spans="11:17">
      <c r="K17915" s="68"/>
      <c r="M17915" s="93"/>
      <c r="N17915" s="79"/>
      <c r="P17915" s="68"/>
      <c r="Q17915" s="79"/>
    </row>
    <row r="17916" spans="11:17">
      <c r="K17916" s="68"/>
      <c r="M17916" s="93"/>
      <c r="N17916" s="79"/>
      <c r="P17916" s="68"/>
      <c r="Q17916" s="79"/>
    </row>
    <row r="17917" spans="11:17">
      <c r="K17917" s="68"/>
      <c r="M17917" s="93"/>
      <c r="N17917" s="79"/>
      <c r="P17917" s="68"/>
      <c r="Q17917" s="79"/>
    </row>
    <row r="17918" spans="11:17">
      <c r="K17918" s="68"/>
      <c r="M17918" s="93"/>
      <c r="N17918" s="79"/>
      <c r="P17918" s="68"/>
      <c r="Q17918" s="79"/>
    </row>
    <row r="17919" spans="11:17">
      <c r="K17919" s="68"/>
      <c r="M17919" s="93"/>
      <c r="N17919" s="79"/>
      <c r="P17919" s="68"/>
      <c r="Q17919" s="79"/>
    </row>
    <row r="17920" spans="11:17">
      <c r="K17920" s="68"/>
      <c r="M17920" s="93"/>
      <c r="N17920" s="79"/>
      <c r="P17920" s="68"/>
      <c r="Q17920" s="79"/>
    </row>
    <row r="17921" spans="11:17">
      <c r="K17921" s="68"/>
      <c r="M17921" s="93"/>
      <c r="N17921" s="79"/>
      <c r="P17921" s="68"/>
      <c r="Q17921" s="79"/>
    </row>
    <row r="17922" spans="11:17">
      <c r="K17922" s="68"/>
      <c r="M17922" s="93"/>
      <c r="N17922" s="79"/>
      <c r="P17922" s="68"/>
      <c r="Q17922" s="79"/>
    </row>
    <row r="17923" spans="11:17">
      <c r="K17923" s="68"/>
      <c r="M17923" s="93"/>
      <c r="N17923" s="79"/>
      <c r="P17923" s="68"/>
      <c r="Q17923" s="79"/>
    </row>
    <row r="17924" spans="11:17">
      <c r="K17924" s="68"/>
      <c r="M17924" s="93"/>
      <c r="N17924" s="79"/>
      <c r="P17924" s="68"/>
      <c r="Q17924" s="79"/>
    </row>
    <row r="17925" spans="11:17">
      <c r="K17925" s="68"/>
      <c r="M17925" s="93"/>
      <c r="N17925" s="79"/>
      <c r="P17925" s="68"/>
      <c r="Q17925" s="79"/>
    </row>
    <row r="17926" spans="11:17">
      <c r="K17926" s="68"/>
      <c r="M17926" s="93"/>
      <c r="N17926" s="79"/>
      <c r="P17926" s="68"/>
      <c r="Q17926" s="79"/>
    </row>
    <row r="17927" spans="11:17">
      <c r="K17927" s="68"/>
      <c r="M17927" s="93"/>
      <c r="N17927" s="79"/>
      <c r="P17927" s="68"/>
      <c r="Q17927" s="79"/>
    </row>
    <row r="17928" spans="11:17">
      <c r="K17928" s="68"/>
      <c r="M17928" s="93"/>
      <c r="N17928" s="79"/>
      <c r="P17928" s="68"/>
      <c r="Q17928" s="79"/>
    </row>
    <row r="17929" spans="11:17">
      <c r="K17929" s="68"/>
      <c r="M17929" s="93"/>
      <c r="N17929" s="79"/>
      <c r="P17929" s="68"/>
      <c r="Q17929" s="79"/>
    </row>
    <row r="17930" spans="11:17">
      <c r="K17930" s="68"/>
      <c r="M17930" s="93"/>
      <c r="N17930" s="79"/>
      <c r="P17930" s="68"/>
      <c r="Q17930" s="79"/>
    </row>
    <row r="17931" spans="11:17">
      <c r="K17931" s="68"/>
      <c r="M17931" s="93"/>
      <c r="N17931" s="79"/>
      <c r="P17931" s="68"/>
      <c r="Q17931" s="79"/>
    </row>
    <row r="17932" spans="11:17">
      <c r="K17932" s="68"/>
      <c r="M17932" s="93"/>
      <c r="N17932" s="79"/>
      <c r="P17932" s="68"/>
      <c r="Q17932" s="79"/>
    </row>
    <row r="17933" spans="11:17">
      <c r="K17933" s="68"/>
      <c r="M17933" s="93"/>
      <c r="N17933" s="79"/>
      <c r="P17933" s="68"/>
      <c r="Q17933" s="79"/>
    </row>
    <row r="17934" spans="11:17">
      <c r="K17934" s="68"/>
      <c r="M17934" s="93"/>
      <c r="N17934" s="79"/>
      <c r="P17934" s="68"/>
      <c r="Q17934" s="79"/>
    </row>
    <row r="17935" spans="11:17">
      <c r="K17935" s="68"/>
      <c r="M17935" s="93"/>
      <c r="N17935" s="79"/>
      <c r="P17935" s="68"/>
      <c r="Q17935" s="79"/>
    </row>
    <row r="17936" spans="11:17">
      <c r="K17936" s="68"/>
      <c r="M17936" s="93"/>
      <c r="N17936" s="79"/>
      <c r="P17936" s="68"/>
      <c r="Q17936" s="79"/>
    </row>
    <row r="17937" spans="11:17">
      <c r="K17937" s="68"/>
      <c r="M17937" s="93"/>
      <c r="N17937" s="79"/>
      <c r="P17937" s="68"/>
      <c r="Q17937" s="79"/>
    </row>
    <row r="17938" spans="11:17">
      <c r="K17938" s="68"/>
      <c r="M17938" s="93"/>
      <c r="N17938" s="79"/>
      <c r="P17938" s="68"/>
      <c r="Q17938" s="79"/>
    </row>
    <row r="17939" spans="11:17">
      <c r="K17939" s="68"/>
      <c r="M17939" s="93"/>
      <c r="N17939" s="79"/>
      <c r="P17939" s="68"/>
      <c r="Q17939" s="79"/>
    </row>
    <row r="17940" spans="11:17">
      <c r="K17940" s="68"/>
      <c r="M17940" s="93"/>
      <c r="N17940" s="79"/>
      <c r="P17940" s="68"/>
      <c r="Q17940" s="79"/>
    </row>
    <row r="17941" spans="11:17">
      <c r="K17941" s="68"/>
      <c r="M17941" s="93"/>
      <c r="N17941" s="79"/>
      <c r="P17941" s="68"/>
      <c r="Q17941" s="79"/>
    </row>
    <row r="17942" spans="11:17">
      <c r="K17942" s="68"/>
      <c r="M17942" s="93"/>
      <c r="N17942" s="79"/>
      <c r="P17942" s="68"/>
      <c r="Q17942" s="79"/>
    </row>
    <row r="17943" spans="11:17">
      <c r="K17943" s="68"/>
      <c r="M17943" s="93"/>
      <c r="N17943" s="79"/>
      <c r="P17943" s="68"/>
      <c r="Q17943" s="79"/>
    </row>
    <row r="17944" spans="11:17">
      <c r="K17944" s="68"/>
      <c r="M17944" s="93"/>
      <c r="N17944" s="79"/>
      <c r="P17944" s="68"/>
      <c r="Q17944" s="79"/>
    </row>
    <row r="17945" spans="11:17">
      <c r="K17945" s="68"/>
      <c r="M17945" s="93"/>
      <c r="N17945" s="79"/>
      <c r="P17945" s="68"/>
      <c r="Q17945" s="79"/>
    </row>
    <row r="17946" spans="11:17">
      <c r="K17946" s="68"/>
      <c r="M17946" s="93"/>
      <c r="N17946" s="79"/>
      <c r="P17946" s="68"/>
      <c r="Q17946" s="79"/>
    </row>
    <row r="17947" spans="11:17">
      <c r="K17947" s="68"/>
      <c r="M17947" s="93"/>
      <c r="N17947" s="79"/>
      <c r="P17947" s="68"/>
      <c r="Q17947" s="79"/>
    </row>
    <row r="17948" spans="11:17">
      <c r="K17948" s="68"/>
      <c r="M17948" s="93"/>
      <c r="N17948" s="79"/>
      <c r="P17948" s="68"/>
      <c r="Q17948" s="79"/>
    </row>
    <row r="17949" spans="11:17">
      <c r="K17949" s="68"/>
      <c r="M17949" s="93"/>
      <c r="N17949" s="79"/>
      <c r="P17949" s="68"/>
      <c r="Q17949" s="79"/>
    </row>
    <row r="17950" spans="11:17">
      <c r="K17950" s="68"/>
      <c r="M17950" s="93"/>
      <c r="N17950" s="79"/>
      <c r="P17950" s="68"/>
      <c r="Q17950" s="79"/>
    </row>
    <row r="17951" spans="11:17">
      <c r="K17951" s="68"/>
      <c r="M17951" s="93"/>
      <c r="N17951" s="79"/>
      <c r="P17951" s="68"/>
      <c r="Q17951" s="79"/>
    </row>
    <row r="17952" spans="11:17">
      <c r="K17952" s="68"/>
      <c r="M17952" s="93"/>
      <c r="N17952" s="79"/>
      <c r="P17952" s="68"/>
      <c r="Q17952" s="79"/>
    </row>
    <row r="17953" spans="11:17">
      <c r="K17953" s="68"/>
      <c r="M17953" s="93"/>
      <c r="N17953" s="79"/>
      <c r="P17953" s="68"/>
      <c r="Q17953" s="79"/>
    </row>
    <row r="17954" spans="11:17">
      <c r="K17954" s="68"/>
      <c r="M17954" s="93"/>
      <c r="N17954" s="79"/>
      <c r="P17954" s="68"/>
      <c r="Q17954" s="79"/>
    </row>
    <row r="17955" spans="11:17">
      <c r="K17955" s="68"/>
      <c r="M17955" s="93"/>
      <c r="N17955" s="79"/>
      <c r="P17955" s="68"/>
      <c r="Q17955" s="79"/>
    </row>
    <row r="17956" spans="11:17">
      <c r="K17956" s="68"/>
      <c r="M17956" s="93"/>
      <c r="N17956" s="79"/>
      <c r="P17956" s="68"/>
      <c r="Q17956" s="79"/>
    </row>
    <row r="17957" spans="11:17">
      <c r="K17957" s="68"/>
      <c r="M17957" s="93"/>
      <c r="N17957" s="79"/>
      <c r="P17957" s="68"/>
      <c r="Q17957" s="79"/>
    </row>
    <row r="17958" spans="11:17">
      <c r="K17958" s="68"/>
      <c r="M17958" s="93"/>
      <c r="N17958" s="79"/>
      <c r="P17958" s="68"/>
      <c r="Q17958" s="79"/>
    </row>
    <row r="17959" spans="11:17">
      <c r="K17959" s="68"/>
      <c r="M17959" s="93"/>
      <c r="N17959" s="79"/>
      <c r="P17959" s="68"/>
      <c r="Q17959" s="79"/>
    </row>
    <row r="17960" spans="11:17">
      <c r="K17960" s="68"/>
      <c r="M17960" s="93"/>
      <c r="N17960" s="79"/>
      <c r="P17960" s="68"/>
      <c r="Q17960" s="79"/>
    </row>
    <row r="17961" spans="11:17">
      <c r="K17961" s="68"/>
      <c r="M17961" s="93"/>
      <c r="N17961" s="79"/>
      <c r="P17961" s="68"/>
      <c r="Q17961" s="79"/>
    </row>
    <row r="17962" spans="11:17">
      <c r="K17962" s="68"/>
      <c r="M17962" s="93"/>
      <c r="N17962" s="79"/>
      <c r="P17962" s="68"/>
      <c r="Q17962" s="79"/>
    </row>
    <row r="17963" spans="11:17">
      <c r="K17963" s="68"/>
      <c r="M17963" s="93"/>
      <c r="N17963" s="79"/>
      <c r="P17963" s="68"/>
      <c r="Q17963" s="79"/>
    </row>
    <row r="17964" spans="11:17">
      <c r="K17964" s="68"/>
      <c r="M17964" s="93"/>
      <c r="N17964" s="79"/>
      <c r="P17964" s="68"/>
      <c r="Q17964" s="79"/>
    </row>
    <row r="17965" spans="11:17">
      <c r="K17965" s="68"/>
      <c r="M17965" s="93"/>
      <c r="N17965" s="79"/>
      <c r="P17965" s="68"/>
      <c r="Q17965" s="79"/>
    </row>
    <row r="17966" spans="11:17">
      <c r="K17966" s="68"/>
      <c r="M17966" s="93"/>
      <c r="N17966" s="79"/>
      <c r="P17966" s="68"/>
      <c r="Q17966" s="79"/>
    </row>
    <row r="17967" spans="11:17">
      <c r="K17967" s="68"/>
      <c r="M17967" s="93"/>
      <c r="N17967" s="79"/>
      <c r="P17967" s="68"/>
      <c r="Q17967" s="79"/>
    </row>
    <row r="17968" spans="11:17">
      <c r="K17968" s="68"/>
      <c r="M17968" s="93"/>
      <c r="N17968" s="79"/>
      <c r="P17968" s="68"/>
      <c r="Q17968" s="79"/>
    </row>
    <row r="17969" spans="11:17">
      <c r="K17969" s="68"/>
      <c r="M17969" s="93"/>
      <c r="N17969" s="79"/>
      <c r="P17969" s="68"/>
      <c r="Q17969" s="79"/>
    </row>
    <row r="17970" spans="11:17">
      <c r="K17970" s="68"/>
      <c r="M17970" s="93"/>
      <c r="N17970" s="79"/>
      <c r="P17970" s="68"/>
      <c r="Q17970" s="79"/>
    </row>
    <row r="17971" spans="11:17">
      <c r="K17971" s="68"/>
      <c r="M17971" s="93"/>
      <c r="N17971" s="79"/>
      <c r="P17971" s="68"/>
      <c r="Q17971" s="79"/>
    </row>
    <row r="17972" spans="11:17">
      <c r="K17972" s="68"/>
      <c r="M17972" s="93"/>
      <c r="N17972" s="79"/>
      <c r="P17972" s="68"/>
      <c r="Q17972" s="79"/>
    </row>
    <row r="17973" spans="11:17">
      <c r="K17973" s="68"/>
      <c r="M17973" s="93"/>
      <c r="N17973" s="79"/>
      <c r="P17973" s="68"/>
      <c r="Q17973" s="79"/>
    </row>
    <row r="17974" spans="11:17">
      <c r="K17974" s="68"/>
      <c r="M17974" s="93"/>
      <c r="N17974" s="79"/>
      <c r="P17974" s="68"/>
      <c r="Q17974" s="79"/>
    </row>
    <row r="17975" spans="11:17">
      <c r="K17975" s="68"/>
      <c r="M17975" s="93"/>
      <c r="N17975" s="79"/>
      <c r="P17975" s="68"/>
      <c r="Q17975" s="79"/>
    </row>
    <row r="17976" spans="11:17">
      <c r="K17976" s="68"/>
      <c r="M17976" s="93"/>
      <c r="N17976" s="79"/>
      <c r="P17976" s="68"/>
      <c r="Q17976" s="79"/>
    </row>
    <row r="17977" spans="11:17">
      <c r="K17977" s="68"/>
      <c r="M17977" s="93"/>
      <c r="N17977" s="79"/>
      <c r="P17977" s="68"/>
      <c r="Q17977" s="79"/>
    </row>
    <row r="17978" spans="11:17">
      <c r="K17978" s="68"/>
      <c r="M17978" s="93"/>
      <c r="N17978" s="79"/>
      <c r="P17978" s="68"/>
      <c r="Q17978" s="79"/>
    </row>
    <row r="17979" spans="11:17">
      <c r="K17979" s="68"/>
      <c r="M17979" s="93"/>
      <c r="N17979" s="79"/>
      <c r="P17979" s="68"/>
      <c r="Q17979" s="79"/>
    </row>
    <row r="17980" spans="11:17">
      <c r="K17980" s="68"/>
      <c r="M17980" s="93"/>
      <c r="N17980" s="79"/>
      <c r="P17980" s="68"/>
      <c r="Q17980" s="79"/>
    </row>
    <row r="17981" spans="11:17">
      <c r="K17981" s="68"/>
      <c r="M17981" s="93"/>
      <c r="N17981" s="79"/>
      <c r="P17981" s="68"/>
      <c r="Q17981" s="79"/>
    </row>
    <row r="17982" spans="11:17">
      <c r="K17982" s="68"/>
      <c r="M17982" s="93"/>
      <c r="N17982" s="79"/>
      <c r="P17982" s="68"/>
      <c r="Q17982" s="79"/>
    </row>
    <row r="17983" spans="11:17">
      <c r="K17983" s="68"/>
      <c r="M17983" s="93"/>
      <c r="N17983" s="79"/>
      <c r="P17983" s="68"/>
      <c r="Q17983" s="79"/>
    </row>
    <row r="17984" spans="11:17">
      <c r="K17984" s="68"/>
      <c r="M17984" s="93"/>
      <c r="N17984" s="79"/>
      <c r="P17984" s="68"/>
      <c r="Q17984" s="79"/>
    </row>
    <row r="17985" spans="11:17">
      <c r="K17985" s="68"/>
      <c r="M17985" s="93"/>
      <c r="N17985" s="79"/>
      <c r="P17985" s="68"/>
      <c r="Q17985" s="79"/>
    </row>
    <row r="17986" spans="11:17">
      <c r="K17986" s="68"/>
      <c r="M17986" s="93"/>
      <c r="N17986" s="79"/>
      <c r="P17986" s="68"/>
      <c r="Q17986" s="79"/>
    </row>
    <row r="17987" spans="11:17">
      <c r="K17987" s="68"/>
      <c r="M17987" s="93"/>
      <c r="N17987" s="79"/>
      <c r="P17987" s="68"/>
      <c r="Q17987" s="79"/>
    </row>
    <row r="17988" spans="11:17">
      <c r="K17988" s="68"/>
      <c r="M17988" s="93"/>
      <c r="N17988" s="79"/>
      <c r="P17988" s="68"/>
      <c r="Q17988" s="79"/>
    </row>
    <row r="17989" spans="11:17">
      <c r="K17989" s="68"/>
      <c r="M17989" s="93"/>
      <c r="N17989" s="79"/>
      <c r="P17989" s="68"/>
      <c r="Q17989" s="79"/>
    </row>
    <row r="17990" spans="11:17">
      <c r="K17990" s="68"/>
      <c r="M17990" s="93"/>
      <c r="N17990" s="79"/>
      <c r="P17990" s="68"/>
      <c r="Q17990" s="79"/>
    </row>
    <row r="17991" spans="11:17">
      <c r="K17991" s="68"/>
      <c r="M17991" s="93"/>
      <c r="N17991" s="79"/>
      <c r="P17991" s="68"/>
      <c r="Q17991" s="79"/>
    </row>
    <row r="17992" spans="11:17">
      <c r="K17992" s="68"/>
      <c r="M17992" s="93"/>
      <c r="N17992" s="79"/>
      <c r="P17992" s="68"/>
      <c r="Q17992" s="79"/>
    </row>
    <row r="17993" spans="11:17">
      <c r="K17993" s="68"/>
      <c r="M17993" s="93"/>
      <c r="N17993" s="79"/>
      <c r="P17993" s="68"/>
      <c r="Q17993" s="79"/>
    </row>
    <row r="17994" spans="11:17">
      <c r="K17994" s="68"/>
      <c r="M17994" s="93"/>
      <c r="N17994" s="79"/>
      <c r="P17994" s="68"/>
      <c r="Q17994" s="79"/>
    </row>
    <row r="17995" spans="11:17">
      <c r="K17995" s="68"/>
      <c r="M17995" s="93"/>
      <c r="N17995" s="79"/>
      <c r="P17995" s="68"/>
      <c r="Q17995" s="79"/>
    </row>
    <row r="17996" spans="11:17">
      <c r="K17996" s="68"/>
      <c r="M17996" s="93"/>
      <c r="N17996" s="79"/>
      <c r="P17996" s="68"/>
      <c r="Q17996" s="79"/>
    </row>
    <row r="17997" spans="11:17">
      <c r="K17997" s="68"/>
      <c r="M17997" s="93"/>
      <c r="N17997" s="79"/>
      <c r="P17997" s="68"/>
      <c r="Q17997" s="79"/>
    </row>
    <row r="17998" spans="11:17">
      <c r="K17998" s="68"/>
      <c r="M17998" s="93"/>
      <c r="N17998" s="79"/>
      <c r="P17998" s="68"/>
      <c r="Q17998" s="79"/>
    </row>
    <row r="17999" spans="11:17">
      <c r="K17999" s="68"/>
      <c r="M17999" s="93"/>
      <c r="N17999" s="79"/>
      <c r="P17999" s="68"/>
      <c r="Q17999" s="79"/>
    </row>
    <row r="18000" spans="11:17">
      <c r="K18000" s="68"/>
      <c r="M18000" s="93"/>
      <c r="N18000" s="79"/>
      <c r="P18000" s="68"/>
      <c r="Q18000" s="79"/>
    </row>
    <row r="18001" spans="11:17">
      <c r="K18001" s="68"/>
      <c r="M18001" s="93"/>
      <c r="N18001" s="79"/>
      <c r="P18001" s="68"/>
      <c r="Q18001" s="79"/>
    </row>
    <row r="18002" spans="11:17">
      <c r="K18002" s="68"/>
      <c r="M18002" s="93"/>
      <c r="N18002" s="79"/>
      <c r="P18002" s="68"/>
      <c r="Q18002" s="79"/>
    </row>
    <row r="18003" spans="11:17">
      <c r="K18003" s="68"/>
      <c r="M18003" s="93"/>
      <c r="N18003" s="79"/>
      <c r="P18003" s="68"/>
      <c r="Q18003" s="79"/>
    </row>
    <row r="18004" spans="11:17">
      <c r="K18004" s="68"/>
      <c r="M18004" s="93"/>
      <c r="N18004" s="79"/>
      <c r="P18004" s="68"/>
      <c r="Q18004" s="79"/>
    </row>
    <row r="18005" spans="11:17">
      <c r="K18005" s="68"/>
      <c r="M18005" s="93"/>
      <c r="N18005" s="79"/>
      <c r="P18005" s="68"/>
      <c r="Q18005" s="79"/>
    </row>
    <row r="18006" spans="11:17">
      <c r="K18006" s="68"/>
      <c r="M18006" s="93"/>
      <c r="N18006" s="79"/>
      <c r="P18006" s="68"/>
      <c r="Q18006" s="79"/>
    </row>
    <row r="18007" spans="11:17">
      <c r="K18007" s="68"/>
      <c r="M18007" s="93"/>
      <c r="N18007" s="79"/>
      <c r="P18007" s="68"/>
      <c r="Q18007" s="79"/>
    </row>
    <row r="18008" spans="11:17">
      <c r="K18008" s="68"/>
      <c r="M18008" s="93"/>
      <c r="N18008" s="79"/>
      <c r="P18008" s="68"/>
      <c r="Q18008" s="79"/>
    </row>
    <row r="18009" spans="11:17">
      <c r="K18009" s="68"/>
      <c r="M18009" s="93"/>
      <c r="N18009" s="79"/>
      <c r="P18009" s="68"/>
      <c r="Q18009" s="79"/>
    </row>
    <row r="18010" spans="11:17">
      <c r="K18010" s="68"/>
      <c r="M18010" s="93"/>
      <c r="N18010" s="79"/>
      <c r="P18010" s="68"/>
      <c r="Q18010" s="79"/>
    </row>
    <row r="18011" spans="11:17">
      <c r="K18011" s="68"/>
      <c r="M18011" s="93"/>
      <c r="N18011" s="79"/>
      <c r="P18011" s="68"/>
      <c r="Q18011" s="79"/>
    </row>
    <row r="18012" spans="11:17">
      <c r="K18012" s="68"/>
      <c r="M18012" s="93"/>
      <c r="N18012" s="79"/>
      <c r="P18012" s="68"/>
      <c r="Q18012" s="79"/>
    </row>
    <row r="18013" spans="11:17">
      <c r="K18013" s="68"/>
      <c r="M18013" s="93"/>
      <c r="N18013" s="79"/>
      <c r="P18013" s="68"/>
      <c r="Q18013" s="79"/>
    </row>
    <row r="18014" spans="11:17">
      <c r="K18014" s="68"/>
      <c r="M18014" s="93"/>
      <c r="N18014" s="79"/>
      <c r="P18014" s="68"/>
      <c r="Q18014" s="79"/>
    </row>
    <row r="18015" spans="11:17">
      <c r="K18015" s="68"/>
      <c r="M18015" s="93"/>
      <c r="N18015" s="79"/>
      <c r="P18015" s="68"/>
      <c r="Q18015" s="79"/>
    </row>
    <row r="18016" spans="11:17">
      <c r="K18016" s="68"/>
      <c r="M18016" s="93"/>
      <c r="N18016" s="79"/>
      <c r="P18016" s="68"/>
      <c r="Q18016" s="79"/>
    </row>
    <row r="18017" spans="11:17">
      <c r="K18017" s="68"/>
      <c r="M18017" s="93"/>
      <c r="N18017" s="79"/>
      <c r="P18017" s="68"/>
      <c r="Q18017" s="79"/>
    </row>
    <row r="18018" spans="11:17">
      <c r="K18018" s="68"/>
      <c r="M18018" s="93"/>
      <c r="N18018" s="79"/>
      <c r="P18018" s="68"/>
      <c r="Q18018" s="79"/>
    </row>
    <row r="18019" spans="11:17">
      <c r="K18019" s="68"/>
      <c r="M18019" s="93"/>
      <c r="N18019" s="79"/>
      <c r="P18019" s="68"/>
      <c r="Q18019" s="79"/>
    </row>
    <row r="18020" spans="11:17">
      <c r="K18020" s="68"/>
      <c r="M18020" s="93"/>
      <c r="N18020" s="79"/>
      <c r="P18020" s="68"/>
      <c r="Q18020" s="79"/>
    </row>
    <row r="18021" spans="11:17">
      <c r="K18021" s="68"/>
      <c r="M18021" s="93"/>
      <c r="N18021" s="79"/>
      <c r="P18021" s="68"/>
      <c r="Q18021" s="79"/>
    </row>
    <row r="18022" spans="11:17">
      <c r="K18022" s="68"/>
      <c r="M18022" s="93"/>
      <c r="N18022" s="79"/>
      <c r="P18022" s="68"/>
      <c r="Q18022" s="79"/>
    </row>
    <row r="18023" spans="11:17">
      <c r="K18023" s="68"/>
      <c r="M18023" s="93"/>
      <c r="N18023" s="79"/>
      <c r="P18023" s="68"/>
      <c r="Q18023" s="79"/>
    </row>
    <row r="18024" spans="11:17">
      <c r="K18024" s="68"/>
      <c r="M18024" s="93"/>
      <c r="N18024" s="79"/>
      <c r="P18024" s="68"/>
      <c r="Q18024" s="79"/>
    </row>
    <row r="18025" spans="11:17">
      <c r="K18025" s="68"/>
      <c r="M18025" s="93"/>
      <c r="N18025" s="79"/>
      <c r="P18025" s="68"/>
      <c r="Q18025" s="79"/>
    </row>
    <row r="18026" spans="11:17">
      <c r="K18026" s="68"/>
      <c r="M18026" s="93"/>
      <c r="N18026" s="79"/>
      <c r="P18026" s="68"/>
      <c r="Q18026" s="79"/>
    </row>
    <row r="18027" spans="11:17">
      <c r="K18027" s="68"/>
      <c r="M18027" s="93"/>
      <c r="N18027" s="79"/>
      <c r="P18027" s="68"/>
      <c r="Q18027" s="79"/>
    </row>
    <row r="18028" spans="11:17">
      <c r="K18028" s="68"/>
      <c r="M18028" s="93"/>
      <c r="N18028" s="79"/>
      <c r="P18028" s="68"/>
      <c r="Q18028" s="79"/>
    </row>
    <row r="18029" spans="11:17">
      <c r="K18029" s="68"/>
      <c r="M18029" s="93"/>
      <c r="N18029" s="79"/>
      <c r="P18029" s="68"/>
      <c r="Q18029" s="79"/>
    </row>
    <row r="18030" spans="11:17">
      <c r="K18030" s="68"/>
      <c r="M18030" s="93"/>
      <c r="N18030" s="79"/>
      <c r="P18030" s="68"/>
      <c r="Q18030" s="79"/>
    </row>
    <row r="18031" spans="11:17">
      <c r="K18031" s="68"/>
      <c r="M18031" s="93"/>
      <c r="N18031" s="79"/>
      <c r="P18031" s="68"/>
      <c r="Q18031" s="79"/>
    </row>
    <row r="18032" spans="11:17">
      <c r="K18032" s="68"/>
      <c r="M18032" s="93"/>
      <c r="N18032" s="79"/>
      <c r="P18032" s="68"/>
      <c r="Q18032" s="79"/>
    </row>
    <row r="18033" spans="11:17">
      <c r="K18033" s="68"/>
      <c r="M18033" s="93"/>
      <c r="N18033" s="79"/>
      <c r="P18033" s="68"/>
      <c r="Q18033" s="79"/>
    </row>
    <row r="18034" spans="11:17">
      <c r="K18034" s="68"/>
      <c r="M18034" s="93"/>
      <c r="N18034" s="79"/>
      <c r="P18034" s="68"/>
      <c r="Q18034" s="79"/>
    </row>
    <row r="18035" spans="11:17">
      <c r="K18035" s="68"/>
      <c r="M18035" s="93"/>
      <c r="N18035" s="79"/>
      <c r="P18035" s="68"/>
      <c r="Q18035" s="79"/>
    </row>
    <row r="18036" spans="11:17">
      <c r="K18036" s="68"/>
      <c r="M18036" s="93"/>
      <c r="N18036" s="79"/>
      <c r="P18036" s="68"/>
      <c r="Q18036" s="79"/>
    </row>
    <row r="18037" spans="11:17">
      <c r="K18037" s="68"/>
      <c r="M18037" s="93"/>
      <c r="N18037" s="79"/>
      <c r="P18037" s="68"/>
      <c r="Q18037" s="79"/>
    </row>
    <row r="18038" spans="11:17">
      <c r="K18038" s="68"/>
      <c r="M18038" s="93"/>
      <c r="N18038" s="79"/>
      <c r="P18038" s="68"/>
      <c r="Q18038" s="79"/>
    </row>
    <row r="18039" spans="11:17">
      <c r="K18039" s="68"/>
      <c r="M18039" s="93"/>
      <c r="N18039" s="79"/>
      <c r="P18039" s="68"/>
      <c r="Q18039" s="79"/>
    </row>
    <row r="18040" spans="11:17">
      <c r="K18040" s="68"/>
      <c r="M18040" s="93"/>
      <c r="N18040" s="79"/>
      <c r="P18040" s="68"/>
      <c r="Q18040" s="79"/>
    </row>
    <row r="18041" spans="11:17">
      <c r="K18041" s="68"/>
      <c r="M18041" s="93"/>
      <c r="N18041" s="79"/>
      <c r="P18041" s="68"/>
      <c r="Q18041" s="79"/>
    </row>
    <row r="18042" spans="11:17">
      <c r="K18042" s="68"/>
      <c r="M18042" s="93"/>
      <c r="N18042" s="79"/>
      <c r="P18042" s="68"/>
      <c r="Q18042" s="79"/>
    </row>
    <row r="18043" spans="11:17">
      <c r="K18043" s="68"/>
      <c r="M18043" s="93"/>
      <c r="N18043" s="79"/>
      <c r="P18043" s="68"/>
      <c r="Q18043" s="79"/>
    </row>
    <row r="18044" spans="11:17">
      <c r="K18044" s="68"/>
      <c r="M18044" s="93"/>
      <c r="N18044" s="79"/>
      <c r="P18044" s="68"/>
      <c r="Q18044" s="79"/>
    </row>
    <row r="18045" spans="11:17">
      <c r="K18045" s="68"/>
      <c r="M18045" s="93"/>
      <c r="N18045" s="79"/>
      <c r="P18045" s="68"/>
      <c r="Q18045" s="79"/>
    </row>
    <row r="18046" spans="11:17">
      <c r="K18046" s="68"/>
      <c r="M18046" s="93"/>
      <c r="N18046" s="79"/>
      <c r="P18046" s="68"/>
      <c r="Q18046" s="79"/>
    </row>
    <row r="18047" spans="11:17">
      <c r="K18047" s="68"/>
      <c r="M18047" s="93"/>
      <c r="N18047" s="79"/>
      <c r="P18047" s="68"/>
      <c r="Q18047" s="79"/>
    </row>
    <row r="18048" spans="11:17">
      <c r="K18048" s="68"/>
      <c r="M18048" s="93"/>
      <c r="N18048" s="79"/>
      <c r="P18048" s="68"/>
      <c r="Q18048" s="79"/>
    </row>
    <row r="18049" spans="11:17">
      <c r="K18049" s="68"/>
      <c r="M18049" s="93"/>
      <c r="N18049" s="79"/>
      <c r="P18049" s="68"/>
      <c r="Q18049" s="79"/>
    </row>
    <row r="18050" spans="11:17">
      <c r="K18050" s="68"/>
      <c r="M18050" s="93"/>
      <c r="N18050" s="79"/>
      <c r="P18050" s="68"/>
      <c r="Q18050" s="79"/>
    </row>
    <row r="18051" spans="11:17">
      <c r="K18051" s="68"/>
      <c r="M18051" s="93"/>
      <c r="N18051" s="79"/>
      <c r="P18051" s="68"/>
      <c r="Q18051" s="79"/>
    </row>
    <row r="18052" spans="11:17">
      <c r="K18052" s="68"/>
      <c r="M18052" s="93"/>
      <c r="N18052" s="79"/>
      <c r="P18052" s="68"/>
      <c r="Q18052" s="79"/>
    </row>
    <row r="18053" spans="11:17">
      <c r="K18053" s="68"/>
      <c r="M18053" s="93"/>
      <c r="N18053" s="79"/>
      <c r="P18053" s="68"/>
      <c r="Q18053" s="79"/>
    </row>
    <row r="18054" spans="11:17">
      <c r="K18054" s="68"/>
      <c r="M18054" s="93"/>
      <c r="N18054" s="79"/>
      <c r="P18054" s="68"/>
      <c r="Q18054" s="79"/>
    </row>
    <row r="18055" spans="11:17">
      <c r="K18055" s="68"/>
      <c r="M18055" s="93"/>
      <c r="N18055" s="79"/>
      <c r="P18055" s="68"/>
      <c r="Q18055" s="79"/>
    </row>
    <row r="18056" spans="11:17">
      <c r="K18056" s="68"/>
      <c r="M18056" s="93"/>
      <c r="N18056" s="79"/>
      <c r="P18056" s="68"/>
      <c r="Q18056" s="79"/>
    </row>
    <row r="18057" spans="11:17">
      <c r="K18057" s="68"/>
      <c r="M18057" s="93"/>
      <c r="N18057" s="79"/>
      <c r="P18057" s="68"/>
      <c r="Q18057" s="79"/>
    </row>
    <row r="18058" spans="11:17">
      <c r="K18058" s="68"/>
      <c r="M18058" s="93"/>
      <c r="N18058" s="79"/>
      <c r="P18058" s="68"/>
      <c r="Q18058" s="79"/>
    </row>
    <row r="18059" spans="11:17">
      <c r="K18059" s="68"/>
      <c r="M18059" s="93"/>
      <c r="N18059" s="79"/>
      <c r="P18059" s="68"/>
      <c r="Q18059" s="79"/>
    </row>
    <row r="18060" spans="11:17">
      <c r="K18060" s="68"/>
      <c r="M18060" s="93"/>
      <c r="N18060" s="79"/>
      <c r="P18060" s="68"/>
      <c r="Q18060" s="79"/>
    </row>
    <row r="18061" spans="11:17">
      <c r="K18061" s="68"/>
      <c r="M18061" s="93"/>
      <c r="N18061" s="79"/>
      <c r="P18061" s="68"/>
      <c r="Q18061" s="79"/>
    </row>
    <row r="18062" spans="11:17">
      <c r="K18062" s="68"/>
      <c r="M18062" s="93"/>
      <c r="N18062" s="79"/>
      <c r="P18062" s="68"/>
      <c r="Q18062" s="79"/>
    </row>
    <row r="18063" spans="11:17">
      <c r="K18063" s="68"/>
      <c r="M18063" s="93"/>
      <c r="N18063" s="79"/>
      <c r="P18063" s="68"/>
      <c r="Q18063" s="79"/>
    </row>
    <row r="18064" spans="11:17">
      <c r="K18064" s="68"/>
      <c r="M18064" s="93"/>
      <c r="N18064" s="79"/>
      <c r="P18064" s="68"/>
      <c r="Q18064" s="79"/>
    </row>
    <row r="18065" spans="11:17">
      <c r="K18065" s="68"/>
      <c r="M18065" s="93"/>
      <c r="N18065" s="79"/>
      <c r="P18065" s="68"/>
      <c r="Q18065" s="79"/>
    </row>
    <row r="18066" spans="11:17">
      <c r="K18066" s="68"/>
      <c r="M18066" s="93"/>
      <c r="N18066" s="79"/>
      <c r="P18066" s="68"/>
      <c r="Q18066" s="79"/>
    </row>
    <row r="18067" spans="11:17">
      <c r="K18067" s="68"/>
      <c r="M18067" s="93"/>
      <c r="N18067" s="79"/>
      <c r="P18067" s="68"/>
      <c r="Q18067" s="79"/>
    </row>
    <row r="18068" spans="11:17">
      <c r="K18068" s="68"/>
      <c r="M18068" s="93"/>
      <c r="N18068" s="79"/>
      <c r="P18068" s="68"/>
      <c r="Q18068" s="79"/>
    </row>
    <row r="18069" spans="11:17">
      <c r="K18069" s="68"/>
      <c r="M18069" s="93"/>
      <c r="N18069" s="79"/>
      <c r="P18069" s="68"/>
      <c r="Q18069" s="79"/>
    </row>
    <row r="18070" spans="11:17">
      <c r="K18070" s="68"/>
      <c r="M18070" s="93"/>
      <c r="N18070" s="79"/>
      <c r="P18070" s="68"/>
      <c r="Q18070" s="79"/>
    </row>
    <row r="18071" spans="11:17">
      <c r="K18071" s="68"/>
      <c r="M18071" s="93"/>
      <c r="N18071" s="79"/>
      <c r="P18071" s="68"/>
      <c r="Q18071" s="79"/>
    </row>
    <row r="18072" spans="11:17">
      <c r="K18072" s="68"/>
      <c r="M18072" s="93"/>
      <c r="N18072" s="79"/>
      <c r="P18072" s="68"/>
      <c r="Q18072" s="79"/>
    </row>
    <row r="18073" spans="11:17">
      <c r="K18073" s="68"/>
      <c r="M18073" s="93"/>
      <c r="N18073" s="79"/>
      <c r="P18073" s="68"/>
      <c r="Q18073" s="79"/>
    </row>
    <row r="18074" spans="11:17">
      <c r="K18074" s="68"/>
      <c r="M18074" s="93"/>
      <c r="N18074" s="79"/>
      <c r="P18074" s="68"/>
      <c r="Q18074" s="79"/>
    </row>
    <row r="18075" spans="11:17">
      <c r="K18075" s="68"/>
      <c r="M18075" s="93"/>
      <c r="N18075" s="79"/>
      <c r="P18075" s="68"/>
      <c r="Q18075" s="79"/>
    </row>
    <row r="18076" spans="11:17">
      <c r="K18076" s="68"/>
      <c r="M18076" s="93"/>
      <c r="N18076" s="79"/>
      <c r="P18076" s="68"/>
      <c r="Q18076" s="79"/>
    </row>
    <row r="18077" spans="11:17">
      <c r="K18077" s="68"/>
      <c r="M18077" s="93"/>
      <c r="N18077" s="79"/>
      <c r="P18077" s="68"/>
      <c r="Q18077" s="79"/>
    </row>
    <row r="18078" spans="11:17">
      <c r="K18078" s="68"/>
      <c r="M18078" s="93"/>
      <c r="N18078" s="79"/>
      <c r="P18078" s="68"/>
      <c r="Q18078" s="79"/>
    </row>
    <row r="18079" spans="11:17">
      <c r="K18079" s="68"/>
      <c r="M18079" s="93"/>
      <c r="N18079" s="79"/>
      <c r="P18079" s="68"/>
      <c r="Q18079" s="79"/>
    </row>
    <row r="18080" spans="11:17">
      <c r="K18080" s="68"/>
      <c r="M18080" s="93"/>
      <c r="N18080" s="79"/>
      <c r="P18080" s="68"/>
      <c r="Q18080" s="79"/>
    </row>
    <row r="18081" spans="11:17">
      <c r="K18081" s="68"/>
      <c r="M18081" s="93"/>
      <c r="N18081" s="79"/>
      <c r="P18081" s="68"/>
      <c r="Q18081" s="79"/>
    </row>
    <row r="18082" spans="11:17">
      <c r="K18082" s="68"/>
      <c r="M18082" s="93"/>
      <c r="N18082" s="79"/>
      <c r="P18082" s="68"/>
      <c r="Q18082" s="79"/>
    </row>
    <row r="18083" spans="11:17">
      <c r="K18083" s="68"/>
      <c r="M18083" s="93"/>
      <c r="N18083" s="79"/>
      <c r="P18083" s="68"/>
      <c r="Q18083" s="79"/>
    </row>
    <row r="18084" spans="11:17">
      <c r="K18084" s="68"/>
      <c r="M18084" s="93"/>
      <c r="N18084" s="79"/>
      <c r="P18084" s="68"/>
      <c r="Q18084" s="79"/>
    </row>
    <row r="18085" spans="11:17">
      <c r="K18085" s="68"/>
      <c r="M18085" s="93"/>
      <c r="N18085" s="79"/>
      <c r="P18085" s="68"/>
      <c r="Q18085" s="79"/>
    </row>
    <row r="18086" spans="11:17">
      <c r="K18086" s="68"/>
      <c r="M18086" s="93"/>
      <c r="N18086" s="79"/>
      <c r="P18086" s="68"/>
      <c r="Q18086" s="79"/>
    </row>
    <row r="18087" spans="11:17">
      <c r="K18087" s="68"/>
      <c r="M18087" s="93"/>
      <c r="N18087" s="79"/>
      <c r="P18087" s="68"/>
      <c r="Q18087" s="79"/>
    </row>
    <row r="18088" spans="11:17">
      <c r="K18088" s="68"/>
      <c r="M18088" s="93"/>
      <c r="N18088" s="79"/>
      <c r="P18088" s="68"/>
      <c r="Q18088" s="79"/>
    </row>
    <row r="18089" spans="11:17">
      <c r="K18089" s="68"/>
      <c r="M18089" s="93"/>
      <c r="N18089" s="79"/>
      <c r="P18089" s="68"/>
      <c r="Q18089" s="79"/>
    </row>
    <row r="18090" spans="11:17">
      <c r="K18090" s="68"/>
      <c r="M18090" s="93"/>
      <c r="N18090" s="79"/>
      <c r="P18090" s="68"/>
      <c r="Q18090" s="79"/>
    </row>
    <row r="18091" spans="11:17">
      <c r="K18091" s="68"/>
      <c r="M18091" s="93"/>
      <c r="N18091" s="79"/>
      <c r="P18091" s="68"/>
      <c r="Q18091" s="79"/>
    </row>
    <row r="18092" spans="11:17">
      <c r="K18092" s="68"/>
      <c r="M18092" s="93"/>
      <c r="N18092" s="79"/>
      <c r="P18092" s="68"/>
      <c r="Q18092" s="79"/>
    </row>
    <row r="18093" spans="11:17">
      <c r="K18093" s="68"/>
      <c r="M18093" s="93"/>
      <c r="N18093" s="79"/>
      <c r="P18093" s="68"/>
      <c r="Q18093" s="79"/>
    </row>
    <row r="18094" spans="11:17">
      <c r="K18094" s="68"/>
      <c r="M18094" s="93"/>
      <c r="N18094" s="79"/>
      <c r="P18094" s="68"/>
      <c r="Q18094" s="79"/>
    </row>
    <row r="18095" spans="11:17">
      <c r="K18095" s="68"/>
      <c r="M18095" s="93"/>
      <c r="N18095" s="79"/>
      <c r="P18095" s="68"/>
      <c r="Q18095" s="79"/>
    </row>
    <row r="18096" spans="11:17">
      <c r="K18096" s="68"/>
      <c r="M18096" s="93"/>
      <c r="N18096" s="79"/>
      <c r="P18096" s="68"/>
      <c r="Q18096" s="79"/>
    </row>
    <row r="18097" spans="11:17">
      <c r="K18097" s="68"/>
      <c r="M18097" s="93"/>
      <c r="N18097" s="79"/>
      <c r="P18097" s="68"/>
      <c r="Q18097" s="79"/>
    </row>
    <row r="18098" spans="11:17">
      <c r="K18098" s="68"/>
      <c r="M18098" s="93"/>
      <c r="N18098" s="79"/>
      <c r="P18098" s="68"/>
      <c r="Q18098" s="79"/>
    </row>
    <row r="18099" spans="11:17">
      <c r="K18099" s="68"/>
      <c r="M18099" s="93"/>
      <c r="N18099" s="79"/>
      <c r="P18099" s="68"/>
      <c r="Q18099" s="79"/>
    </row>
    <row r="18100" spans="11:17">
      <c r="K18100" s="68"/>
      <c r="M18100" s="93"/>
      <c r="N18100" s="79"/>
      <c r="P18100" s="68"/>
      <c r="Q18100" s="79"/>
    </row>
    <row r="18101" spans="11:17">
      <c r="K18101" s="68"/>
      <c r="M18101" s="93"/>
      <c r="N18101" s="79"/>
      <c r="P18101" s="68"/>
      <c r="Q18101" s="79"/>
    </row>
    <row r="18102" spans="11:17">
      <c r="K18102" s="68"/>
      <c r="M18102" s="93"/>
      <c r="N18102" s="79"/>
      <c r="P18102" s="68"/>
      <c r="Q18102" s="79"/>
    </row>
    <row r="18103" spans="11:17">
      <c r="K18103" s="68"/>
      <c r="M18103" s="93"/>
      <c r="N18103" s="79"/>
      <c r="P18103" s="68"/>
      <c r="Q18103" s="79"/>
    </row>
    <row r="18104" spans="11:17">
      <c r="K18104" s="68"/>
      <c r="M18104" s="93"/>
      <c r="N18104" s="79"/>
      <c r="P18104" s="68"/>
      <c r="Q18104" s="79"/>
    </row>
    <row r="18105" spans="11:17">
      <c r="K18105" s="68"/>
      <c r="M18105" s="93"/>
      <c r="N18105" s="79"/>
      <c r="P18105" s="68"/>
      <c r="Q18105" s="79"/>
    </row>
    <row r="18106" spans="11:17">
      <c r="K18106" s="68"/>
      <c r="M18106" s="93"/>
      <c r="N18106" s="79"/>
      <c r="P18106" s="68"/>
      <c r="Q18106" s="79"/>
    </row>
    <row r="18107" spans="11:17">
      <c r="K18107" s="68"/>
      <c r="M18107" s="93"/>
      <c r="N18107" s="79"/>
      <c r="P18107" s="68"/>
      <c r="Q18107" s="79"/>
    </row>
    <row r="18108" spans="11:17">
      <c r="K18108" s="68"/>
      <c r="M18108" s="93"/>
      <c r="N18108" s="79"/>
      <c r="P18108" s="68"/>
      <c r="Q18108" s="79"/>
    </row>
    <row r="18109" spans="11:17">
      <c r="K18109" s="68"/>
      <c r="M18109" s="93"/>
      <c r="N18109" s="79"/>
      <c r="P18109" s="68"/>
      <c r="Q18109" s="79"/>
    </row>
    <row r="18110" spans="11:17">
      <c r="K18110" s="68"/>
      <c r="M18110" s="93"/>
      <c r="N18110" s="79"/>
      <c r="P18110" s="68"/>
      <c r="Q18110" s="79"/>
    </row>
    <row r="18111" spans="11:17">
      <c r="K18111" s="68"/>
      <c r="M18111" s="93"/>
      <c r="N18111" s="79"/>
      <c r="P18111" s="68"/>
      <c r="Q18111" s="79"/>
    </row>
    <row r="18112" spans="11:17">
      <c r="K18112" s="68"/>
      <c r="M18112" s="93"/>
      <c r="N18112" s="79"/>
      <c r="P18112" s="68"/>
      <c r="Q18112" s="79"/>
    </row>
    <row r="18113" spans="11:17">
      <c r="K18113" s="68"/>
      <c r="M18113" s="93"/>
      <c r="N18113" s="79"/>
      <c r="P18113" s="68"/>
      <c r="Q18113" s="79"/>
    </row>
    <row r="18114" spans="11:17">
      <c r="K18114" s="68"/>
      <c r="M18114" s="93"/>
      <c r="N18114" s="79"/>
      <c r="P18114" s="68"/>
      <c r="Q18114" s="79"/>
    </row>
    <row r="18115" spans="11:17">
      <c r="K18115" s="68"/>
      <c r="M18115" s="93"/>
      <c r="N18115" s="79"/>
      <c r="P18115" s="68"/>
      <c r="Q18115" s="79"/>
    </row>
    <row r="18116" spans="11:17">
      <c r="K18116" s="68"/>
      <c r="M18116" s="93"/>
      <c r="N18116" s="79"/>
      <c r="P18116" s="68"/>
      <c r="Q18116" s="79"/>
    </row>
    <row r="18117" spans="11:17">
      <c r="K18117" s="68"/>
      <c r="M18117" s="93"/>
      <c r="N18117" s="79"/>
      <c r="P18117" s="68"/>
      <c r="Q18117" s="79"/>
    </row>
    <row r="18118" spans="11:17">
      <c r="K18118" s="68"/>
      <c r="M18118" s="93"/>
      <c r="N18118" s="79"/>
      <c r="P18118" s="68"/>
      <c r="Q18118" s="79"/>
    </row>
    <row r="18119" spans="11:17">
      <c r="K18119" s="68"/>
      <c r="M18119" s="93"/>
      <c r="N18119" s="79"/>
      <c r="P18119" s="68"/>
      <c r="Q18119" s="79"/>
    </row>
    <row r="18120" spans="11:17">
      <c r="K18120" s="68"/>
      <c r="M18120" s="93"/>
      <c r="N18120" s="79"/>
      <c r="P18120" s="68"/>
      <c r="Q18120" s="79"/>
    </row>
    <row r="18121" spans="11:17">
      <c r="K18121" s="68"/>
      <c r="M18121" s="93"/>
      <c r="N18121" s="79"/>
      <c r="P18121" s="68"/>
      <c r="Q18121" s="79"/>
    </row>
    <row r="18122" spans="11:17">
      <c r="K18122" s="68"/>
      <c r="M18122" s="93"/>
      <c r="N18122" s="79"/>
      <c r="P18122" s="68"/>
      <c r="Q18122" s="79"/>
    </row>
    <row r="18123" spans="11:17">
      <c r="K18123" s="68"/>
      <c r="M18123" s="93"/>
      <c r="N18123" s="79"/>
      <c r="P18123" s="68"/>
      <c r="Q18123" s="79"/>
    </row>
    <row r="18124" spans="11:17">
      <c r="K18124" s="68"/>
      <c r="M18124" s="93"/>
      <c r="N18124" s="79"/>
      <c r="P18124" s="68"/>
      <c r="Q18124" s="79"/>
    </row>
    <row r="18125" spans="11:17">
      <c r="K18125" s="68"/>
      <c r="M18125" s="93"/>
      <c r="N18125" s="79"/>
      <c r="P18125" s="68"/>
      <c r="Q18125" s="79"/>
    </row>
    <row r="18126" spans="11:17">
      <c r="K18126" s="68"/>
      <c r="M18126" s="93"/>
      <c r="N18126" s="79"/>
      <c r="P18126" s="68"/>
      <c r="Q18126" s="79"/>
    </row>
    <row r="18127" spans="11:17">
      <c r="K18127" s="68"/>
      <c r="M18127" s="93"/>
      <c r="N18127" s="79"/>
      <c r="P18127" s="68"/>
      <c r="Q18127" s="79"/>
    </row>
    <row r="18128" spans="11:17">
      <c r="K18128" s="68"/>
      <c r="M18128" s="93"/>
      <c r="N18128" s="79"/>
      <c r="P18128" s="68"/>
      <c r="Q18128" s="79"/>
    </row>
    <row r="18129" spans="11:17">
      <c r="K18129" s="68"/>
      <c r="M18129" s="93"/>
      <c r="N18129" s="79"/>
      <c r="P18129" s="68"/>
      <c r="Q18129" s="79"/>
    </row>
    <row r="18130" spans="11:17">
      <c r="K18130" s="68"/>
      <c r="M18130" s="93"/>
      <c r="N18130" s="79"/>
      <c r="P18130" s="68"/>
      <c r="Q18130" s="79"/>
    </row>
    <row r="18131" spans="11:17">
      <c r="K18131" s="68"/>
      <c r="M18131" s="93"/>
      <c r="N18131" s="79"/>
      <c r="P18131" s="68"/>
      <c r="Q18131" s="79"/>
    </row>
    <row r="18132" spans="11:17">
      <c r="K18132" s="68"/>
      <c r="M18132" s="93"/>
      <c r="N18132" s="79"/>
      <c r="P18132" s="68"/>
      <c r="Q18132" s="79"/>
    </row>
    <row r="18133" spans="11:17">
      <c r="K18133" s="68"/>
      <c r="M18133" s="93"/>
      <c r="N18133" s="79"/>
      <c r="P18133" s="68"/>
      <c r="Q18133" s="79"/>
    </row>
    <row r="18134" spans="11:17">
      <c r="K18134" s="68"/>
      <c r="M18134" s="93"/>
      <c r="N18134" s="79"/>
      <c r="P18134" s="68"/>
      <c r="Q18134" s="79"/>
    </row>
    <row r="18135" spans="11:17">
      <c r="K18135" s="68"/>
      <c r="M18135" s="93"/>
      <c r="N18135" s="79"/>
      <c r="P18135" s="68"/>
      <c r="Q18135" s="79"/>
    </row>
    <row r="18136" spans="11:17">
      <c r="K18136" s="68"/>
      <c r="M18136" s="93"/>
      <c r="N18136" s="79"/>
      <c r="P18136" s="68"/>
      <c r="Q18136" s="79"/>
    </row>
    <row r="18137" spans="11:17">
      <c r="K18137" s="68"/>
      <c r="M18137" s="93"/>
      <c r="N18137" s="79"/>
      <c r="P18137" s="68"/>
      <c r="Q18137" s="79"/>
    </row>
    <row r="18138" spans="11:17">
      <c r="K18138" s="68"/>
      <c r="M18138" s="93"/>
      <c r="N18138" s="79"/>
      <c r="P18138" s="68"/>
      <c r="Q18138" s="79"/>
    </row>
    <row r="18139" spans="11:17">
      <c r="K18139" s="68"/>
      <c r="M18139" s="93"/>
      <c r="N18139" s="79"/>
      <c r="P18139" s="68"/>
      <c r="Q18139" s="79"/>
    </row>
    <row r="18140" spans="11:17">
      <c r="K18140" s="68"/>
      <c r="M18140" s="93"/>
      <c r="N18140" s="79"/>
      <c r="P18140" s="68"/>
      <c r="Q18140" s="79"/>
    </row>
    <row r="18141" spans="11:17">
      <c r="K18141" s="68"/>
      <c r="M18141" s="93"/>
      <c r="N18141" s="79"/>
      <c r="P18141" s="68"/>
      <c r="Q18141" s="79"/>
    </row>
    <row r="18142" spans="11:17">
      <c r="K18142" s="68"/>
      <c r="M18142" s="93"/>
      <c r="N18142" s="79"/>
      <c r="P18142" s="68"/>
      <c r="Q18142" s="79"/>
    </row>
    <row r="18143" spans="11:17">
      <c r="K18143" s="68"/>
      <c r="M18143" s="93"/>
      <c r="N18143" s="79"/>
      <c r="P18143" s="68"/>
      <c r="Q18143" s="79"/>
    </row>
    <row r="18144" spans="11:17">
      <c r="K18144" s="68"/>
      <c r="M18144" s="93"/>
      <c r="N18144" s="79"/>
      <c r="P18144" s="68"/>
      <c r="Q18144" s="79"/>
    </row>
    <row r="18145" spans="11:17">
      <c r="K18145" s="68"/>
      <c r="M18145" s="93"/>
      <c r="N18145" s="79"/>
      <c r="P18145" s="68"/>
      <c r="Q18145" s="79"/>
    </row>
    <row r="18146" spans="11:17">
      <c r="K18146" s="68"/>
      <c r="M18146" s="93"/>
      <c r="N18146" s="79"/>
      <c r="P18146" s="68"/>
      <c r="Q18146" s="79"/>
    </row>
    <row r="18147" spans="11:17">
      <c r="K18147" s="68"/>
      <c r="M18147" s="93"/>
      <c r="N18147" s="79"/>
      <c r="P18147" s="68"/>
      <c r="Q18147" s="79"/>
    </row>
    <row r="18148" spans="11:17">
      <c r="K18148" s="68"/>
      <c r="M18148" s="93"/>
      <c r="N18148" s="79"/>
      <c r="P18148" s="68"/>
      <c r="Q18148" s="79"/>
    </row>
    <row r="18149" spans="11:17">
      <c r="K18149" s="68"/>
      <c r="M18149" s="93"/>
      <c r="N18149" s="79"/>
      <c r="P18149" s="68"/>
      <c r="Q18149" s="79"/>
    </row>
    <row r="18150" spans="11:17">
      <c r="K18150" s="68"/>
      <c r="M18150" s="93"/>
      <c r="N18150" s="79"/>
      <c r="P18150" s="68"/>
      <c r="Q18150" s="79"/>
    </row>
    <row r="18151" spans="11:17">
      <c r="K18151" s="68"/>
      <c r="M18151" s="93"/>
      <c r="N18151" s="79"/>
      <c r="P18151" s="68"/>
      <c r="Q18151" s="79"/>
    </row>
    <row r="18152" spans="11:17">
      <c r="K18152" s="68"/>
      <c r="M18152" s="93"/>
      <c r="N18152" s="79"/>
      <c r="P18152" s="68"/>
      <c r="Q18152" s="79"/>
    </row>
    <row r="18153" spans="11:17">
      <c r="K18153" s="68"/>
      <c r="M18153" s="93"/>
      <c r="N18153" s="79"/>
      <c r="P18153" s="68"/>
      <c r="Q18153" s="79"/>
    </row>
    <row r="18154" spans="11:17">
      <c r="K18154" s="68"/>
      <c r="M18154" s="93"/>
      <c r="N18154" s="79"/>
      <c r="P18154" s="68"/>
      <c r="Q18154" s="79"/>
    </row>
    <row r="18155" spans="11:17">
      <c r="K18155" s="68"/>
      <c r="M18155" s="93"/>
      <c r="N18155" s="79"/>
      <c r="P18155" s="68"/>
      <c r="Q18155" s="79"/>
    </row>
    <row r="18156" spans="11:17">
      <c r="K18156" s="68"/>
      <c r="M18156" s="93"/>
      <c r="N18156" s="79"/>
      <c r="P18156" s="68"/>
      <c r="Q18156" s="79"/>
    </row>
    <row r="18157" spans="11:17">
      <c r="K18157" s="68"/>
      <c r="M18157" s="93"/>
      <c r="N18157" s="79"/>
      <c r="P18157" s="68"/>
      <c r="Q18157" s="79"/>
    </row>
    <row r="18158" spans="11:17">
      <c r="K18158" s="68"/>
      <c r="M18158" s="93"/>
      <c r="N18158" s="79"/>
      <c r="P18158" s="68"/>
      <c r="Q18158" s="79"/>
    </row>
    <row r="18159" spans="11:17">
      <c r="K18159" s="68"/>
      <c r="M18159" s="93"/>
      <c r="N18159" s="79"/>
      <c r="P18159" s="68"/>
      <c r="Q18159" s="79"/>
    </row>
    <row r="18160" spans="11:17">
      <c r="K18160" s="68"/>
      <c r="M18160" s="93"/>
      <c r="N18160" s="79"/>
      <c r="P18160" s="68"/>
      <c r="Q18160" s="79"/>
    </row>
    <row r="18161" spans="11:17">
      <c r="K18161" s="68"/>
      <c r="M18161" s="93"/>
      <c r="N18161" s="79"/>
      <c r="P18161" s="68"/>
      <c r="Q18161" s="79"/>
    </row>
    <row r="18162" spans="11:17">
      <c r="K18162" s="68"/>
      <c r="M18162" s="93"/>
      <c r="N18162" s="79"/>
      <c r="P18162" s="68"/>
      <c r="Q18162" s="79"/>
    </row>
    <row r="18163" spans="11:17">
      <c r="K18163" s="68"/>
      <c r="M18163" s="93"/>
      <c r="N18163" s="79"/>
      <c r="P18163" s="68"/>
      <c r="Q18163" s="79"/>
    </row>
    <row r="18164" spans="11:17">
      <c r="K18164" s="68"/>
      <c r="M18164" s="93"/>
      <c r="N18164" s="79"/>
      <c r="P18164" s="68"/>
      <c r="Q18164" s="79"/>
    </row>
    <row r="18165" spans="11:17">
      <c r="K18165" s="68"/>
      <c r="M18165" s="93"/>
      <c r="N18165" s="79"/>
      <c r="P18165" s="68"/>
      <c r="Q18165" s="79"/>
    </row>
    <row r="18166" spans="11:17">
      <c r="K18166" s="68"/>
      <c r="M18166" s="93"/>
      <c r="N18166" s="79"/>
      <c r="P18166" s="68"/>
      <c r="Q18166" s="79"/>
    </row>
    <row r="18167" spans="11:17">
      <c r="K18167" s="68"/>
      <c r="M18167" s="93"/>
      <c r="N18167" s="79"/>
      <c r="P18167" s="68"/>
      <c r="Q18167" s="79"/>
    </row>
    <row r="18168" spans="11:17">
      <c r="K18168" s="68"/>
      <c r="M18168" s="93"/>
      <c r="N18168" s="79"/>
      <c r="P18168" s="68"/>
      <c r="Q18168" s="79"/>
    </row>
    <row r="18169" spans="11:17">
      <c r="K18169" s="68"/>
      <c r="M18169" s="93"/>
      <c r="N18169" s="79"/>
      <c r="P18169" s="68"/>
      <c r="Q18169" s="79"/>
    </row>
    <row r="18170" spans="11:17">
      <c r="K18170" s="68"/>
      <c r="M18170" s="93"/>
      <c r="N18170" s="79"/>
      <c r="P18170" s="68"/>
      <c r="Q18170" s="79"/>
    </row>
    <row r="18171" spans="11:17">
      <c r="K18171" s="68"/>
      <c r="M18171" s="93"/>
      <c r="N18171" s="79"/>
      <c r="P18171" s="68"/>
      <c r="Q18171" s="79"/>
    </row>
    <row r="18172" spans="11:17">
      <c r="K18172" s="68"/>
      <c r="M18172" s="93"/>
      <c r="N18172" s="79"/>
      <c r="P18172" s="68"/>
      <c r="Q18172" s="79"/>
    </row>
    <row r="18173" spans="11:17">
      <c r="K18173" s="68"/>
      <c r="M18173" s="93"/>
      <c r="N18173" s="79"/>
      <c r="P18173" s="68"/>
      <c r="Q18173" s="79"/>
    </row>
    <row r="18174" spans="11:17">
      <c r="K18174" s="68"/>
      <c r="M18174" s="93"/>
      <c r="N18174" s="79"/>
      <c r="P18174" s="68"/>
      <c r="Q18174" s="79"/>
    </row>
    <row r="18175" spans="11:17">
      <c r="K18175" s="68"/>
      <c r="M18175" s="93"/>
      <c r="N18175" s="79"/>
      <c r="P18175" s="68"/>
      <c r="Q18175" s="79"/>
    </row>
    <row r="18176" spans="11:17">
      <c r="K18176" s="68"/>
      <c r="M18176" s="93"/>
      <c r="N18176" s="79"/>
      <c r="P18176" s="68"/>
      <c r="Q18176" s="79"/>
    </row>
    <row r="18177" spans="11:17">
      <c r="K18177" s="68"/>
      <c r="M18177" s="93"/>
      <c r="N18177" s="79"/>
      <c r="P18177" s="68"/>
      <c r="Q18177" s="79"/>
    </row>
    <row r="18178" spans="11:17">
      <c r="K18178" s="68"/>
      <c r="M18178" s="93"/>
      <c r="N18178" s="79"/>
      <c r="P18178" s="68"/>
      <c r="Q18178" s="79"/>
    </row>
    <row r="18179" spans="11:17">
      <c r="K18179" s="68"/>
      <c r="M18179" s="93"/>
      <c r="N18179" s="79"/>
      <c r="P18179" s="68"/>
      <c r="Q18179" s="79"/>
    </row>
    <row r="18180" spans="11:17">
      <c r="K18180" s="68"/>
      <c r="M18180" s="93"/>
      <c r="N18180" s="79"/>
      <c r="P18180" s="68"/>
      <c r="Q18180" s="79"/>
    </row>
    <row r="18181" spans="11:17">
      <c r="K18181" s="68"/>
      <c r="M18181" s="93"/>
      <c r="N18181" s="79"/>
      <c r="P18181" s="68"/>
      <c r="Q18181" s="79"/>
    </row>
    <row r="18182" spans="11:17">
      <c r="K18182" s="68"/>
      <c r="M18182" s="93"/>
      <c r="N18182" s="79"/>
      <c r="P18182" s="68"/>
      <c r="Q18182" s="79"/>
    </row>
    <row r="18183" spans="11:17">
      <c r="K18183" s="68"/>
      <c r="M18183" s="93"/>
      <c r="N18183" s="79"/>
      <c r="P18183" s="68"/>
      <c r="Q18183" s="79"/>
    </row>
    <row r="18184" spans="11:17">
      <c r="K18184" s="68"/>
      <c r="M18184" s="93"/>
      <c r="N18184" s="79"/>
      <c r="P18184" s="68"/>
      <c r="Q18184" s="79"/>
    </row>
    <row r="18185" spans="11:17">
      <c r="K18185" s="68"/>
      <c r="M18185" s="93"/>
      <c r="N18185" s="79"/>
      <c r="P18185" s="68"/>
      <c r="Q18185" s="79"/>
    </row>
    <row r="18186" spans="11:17">
      <c r="K18186" s="68"/>
      <c r="M18186" s="93"/>
      <c r="N18186" s="79"/>
      <c r="P18186" s="68"/>
      <c r="Q18186" s="79"/>
    </row>
    <row r="18187" spans="11:17">
      <c r="K18187" s="68"/>
      <c r="M18187" s="93"/>
      <c r="N18187" s="79"/>
      <c r="P18187" s="68"/>
      <c r="Q18187" s="79"/>
    </row>
    <row r="18188" spans="11:17">
      <c r="K18188" s="68"/>
      <c r="M18188" s="93"/>
      <c r="N18188" s="79"/>
      <c r="P18188" s="68"/>
      <c r="Q18188" s="79"/>
    </row>
    <row r="18189" spans="11:17">
      <c r="K18189" s="68"/>
      <c r="M18189" s="93"/>
      <c r="N18189" s="79"/>
      <c r="P18189" s="68"/>
      <c r="Q18189" s="79"/>
    </row>
    <row r="18190" spans="11:17">
      <c r="K18190" s="68"/>
      <c r="M18190" s="93"/>
      <c r="N18190" s="79"/>
      <c r="P18190" s="68"/>
      <c r="Q18190" s="79"/>
    </row>
    <row r="18191" spans="11:17">
      <c r="K18191" s="68"/>
      <c r="M18191" s="93"/>
      <c r="N18191" s="79"/>
      <c r="P18191" s="68"/>
      <c r="Q18191" s="79"/>
    </row>
    <row r="18192" spans="11:17">
      <c r="K18192" s="68"/>
      <c r="M18192" s="93"/>
      <c r="N18192" s="79"/>
      <c r="P18192" s="68"/>
      <c r="Q18192" s="79"/>
    </row>
    <row r="18193" spans="11:17">
      <c r="K18193" s="68"/>
      <c r="M18193" s="93"/>
      <c r="N18193" s="79"/>
      <c r="P18193" s="68"/>
      <c r="Q18193" s="79"/>
    </row>
    <row r="18194" spans="11:17">
      <c r="K18194" s="68"/>
      <c r="M18194" s="93"/>
      <c r="N18194" s="79"/>
      <c r="P18194" s="68"/>
      <c r="Q18194" s="79"/>
    </row>
    <row r="18195" spans="11:17">
      <c r="K18195" s="68"/>
      <c r="M18195" s="93"/>
      <c r="N18195" s="79"/>
      <c r="P18195" s="68"/>
      <c r="Q18195" s="79"/>
    </row>
    <row r="18196" spans="11:17">
      <c r="K18196" s="68"/>
      <c r="M18196" s="93"/>
      <c r="N18196" s="79"/>
      <c r="P18196" s="68"/>
      <c r="Q18196" s="79"/>
    </row>
    <row r="18197" spans="11:17">
      <c r="K18197" s="68"/>
      <c r="M18197" s="93"/>
      <c r="N18197" s="79"/>
      <c r="P18197" s="68"/>
      <c r="Q18197" s="79"/>
    </row>
    <row r="18198" spans="11:17">
      <c r="K18198" s="68"/>
      <c r="M18198" s="93"/>
      <c r="N18198" s="79"/>
      <c r="P18198" s="68"/>
      <c r="Q18198" s="79"/>
    </row>
    <row r="18199" spans="11:17">
      <c r="K18199" s="68"/>
      <c r="M18199" s="93"/>
      <c r="N18199" s="79"/>
      <c r="P18199" s="68"/>
      <c r="Q18199" s="79"/>
    </row>
    <row r="18200" spans="11:17">
      <c r="K18200" s="68"/>
      <c r="M18200" s="93"/>
      <c r="N18200" s="79"/>
      <c r="P18200" s="68"/>
      <c r="Q18200" s="79"/>
    </row>
    <row r="18201" spans="11:17">
      <c r="K18201" s="68"/>
      <c r="M18201" s="93"/>
      <c r="N18201" s="79"/>
      <c r="P18201" s="68"/>
      <c r="Q18201" s="79"/>
    </row>
    <row r="18202" spans="11:17">
      <c r="K18202" s="68"/>
      <c r="M18202" s="93"/>
      <c r="N18202" s="79"/>
      <c r="P18202" s="68"/>
      <c r="Q18202" s="79"/>
    </row>
    <row r="18203" spans="11:17">
      <c r="K18203" s="68"/>
      <c r="M18203" s="93"/>
      <c r="N18203" s="79"/>
      <c r="P18203" s="68"/>
      <c r="Q18203" s="79"/>
    </row>
    <row r="18204" spans="11:17">
      <c r="K18204" s="68"/>
      <c r="M18204" s="93"/>
      <c r="N18204" s="79"/>
      <c r="P18204" s="68"/>
      <c r="Q18204" s="79"/>
    </row>
    <row r="18205" spans="11:17">
      <c r="K18205" s="68"/>
      <c r="M18205" s="93"/>
      <c r="N18205" s="79"/>
      <c r="P18205" s="68"/>
      <c r="Q18205" s="79"/>
    </row>
    <row r="18206" spans="11:17">
      <c r="K18206" s="68"/>
      <c r="M18206" s="93"/>
      <c r="N18206" s="79"/>
      <c r="P18206" s="68"/>
      <c r="Q18206" s="79"/>
    </row>
    <row r="18207" spans="11:17">
      <c r="K18207" s="68"/>
      <c r="M18207" s="93"/>
      <c r="N18207" s="79"/>
      <c r="P18207" s="68"/>
      <c r="Q18207" s="79"/>
    </row>
    <row r="18208" spans="11:17">
      <c r="K18208" s="68"/>
      <c r="M18208" s="93"/>
      <c r="N18208" s="79"/>
      <c r="P18208" s="68"/>
      <c r="Q18208" s="79"/>
    </row>
    <row r="18209" spans="11:17">
      <c r="K18209" s="68"/>
      <c r="M18209" s="93"/>
      <c r="N18209" s="79"/>
      <c r="P18209" s="68"/>
      <c r="Q18209" s="79"/>
    </row>
    <row r="18210" spans="11:17">
      <c r="K18210" s="68"/>
      <c r="M18210" s="93"/>
      <c r="N18210" s="79"/>
      <c r="P18210" s="68"/>
      <c r="Q18210" s="79"/>
    </row>
    <row r="18211" spans="11:17">
      <c r="K18211" s="68"/>
      <c r="M18211" s="93"/>
      <c r="N18211" s="79"/>
      <c r="P18211" s="68"/>
      <c r="Q18211" s="79"/>
    </row>
    <row r="18212" spans="11:17">
      <c r="K18212" s="68"/>
      <c r="M18212" s="93"/>
      <c r="N18212" s="79"/>
      <c r="P18212" s="68"/>
      <c r="Q18212" s="79"/>
    </row>
    <row r="18213" spans="11:17">
      <c r="K18213" s="68"/>
      <c r="M18213" s="93"/>
      <c r="N18213" s="79"/>
      <c r="P18213" s="68"/>
      <c r="Q18213" s="79"/>
    </row>
    <row r="18214" spans="11:17">
      <c r="K18214" s="68"/>
      <c r="M18214" s="93"/>
      <c r="N18214" s="79"/>
      <c r="P18214" s="68"/>
      <c r="Q18214" s="79"/>
    </row>
    <row r="18215" spans="11:17">
      <c r="K18215" s="68"/>
      <c r="M18215" s="93"/>
      <c r="N18215" s="79"/>
      <c r="P18215" s="68"/>
      <c r="Q18215" s="79"/>
    </row>
    <row r="18216" spans="11:17">
      <c r="K18216" s="68"/>
      <c r="M18216" s="93"/>
      <c r="N18216" s="79"/>
      <c r="P18216" s="68"/>
      <c r="Q18216" s="79"/>
    </row>
    <row r="18217" spans="11:17">
      <c r="K18217" s="68"/>
      <c r="M18217" s="93"/>
      <c r="N18217" s="79"/>
      <c r="P18217" s="68"/>
      <c r="Q18217" s="79"/>
    </row>
    <row r="18218" spans="11:17">
      <c r="K18218" s="68"/>
      <c r="M18218" s="93"/>
      <c r="N18218" s="79"/>
      <c r="P18218" s="68"/>
      <c r="Q18218" s="79"/>
    </row>
    <row r="18219" spans="11:17">
      <c r="K18219" s="68"/>
      <c r="M18219" s="93"/>
      <c r="N18219" s="79"/>
      <c r="P18219" s="68"/>
      <c r="Q18219" s="79"/>
    </row>
    <row r="18220" spans="11:17">
      <c r="K18220" s="68"/>
      <c r="M18220" s="93"/>
      <c r="N18220" s="79"/>
      <c r="P18220" s="68"/>
      <c r="Q18220" s="79"/>
    </row>
    <row r="18221" spans="11:17">
      <c r="K18221" s="68"/>
      <c r="M18221" s="93"/>
      <c r="N18221" s="79"/>
      <c r="P18221" s="68"/>
      <c r="Q18221" s="79"/>
    </row>
    <row r="18222" spans="11:17">
      <c r="K18222" s="68"/>
      <c r="M18222" s="93"/>
      <c r="N18222" s="79"/>
      <c r="P18222" s="68"/>
      <c r="Q18222" s="79"/>
    </row>
    <row r="18223" spans="11:17">
      <c r="K18223" s="68"/>
      <c r="M18223" s="93"/>
      <c r="N18223" s="79"/>
      <c r="P18223" s="68"/>
      <c r="Q18223" s="79"/>
    </row>
    <row r="18224" spans="11:17">
      <c r="K18224" s="68"/>
      <c r="M18224" s="93"/>
      <c r="N18224" s="79"/>
      <c r="P18224" s="68"/>
      <c r="Q18224" s="79"/>
    </row>
    <row r="18225" spans="11:17">
      <c r="K18225" s="68"/>
      <c r="M18225" s="93"/>
      <c r="N18225" s="79"/>
      <c r="P18225" s="68"/>
      <c r="Q18225" s="79"/>
    </row>
    <row r="18226" spans="11:17">
      <c r="K18226" s="68"/>
      <c r="M18226" s="93"/>
      <c r="N18226" s="79"/>
      <c r="P18226" s="68"/>
      <c r="Q18226" s="79"/>
    </row>
    <row r="18227" spans="11:17">
      <c r="K18227" s="68"/>
      <c r="M18227" s="93"/>
      <c r="N18227" s="79"/>
      <c r="P18227" s="68"/>
      <c r="Q18227" s="79"/>
    </row>
    <row r="18228" spans="11:17">
      <c r="K18228" s="68"/>
      <c r="M18228" s="93"/>
      <c r="N18228" s="79"/>
      <c r="P18228" s="68"/>
      <c r="Q18228" s="79"/>
    </row>
    <row r="18229" spans="11:17">
      <c r="K18229" s="68"/>
      <c r="M18229" s="93"/>
      <c r="N18229" s="79"/>
      <c r="P18229" s="68"/>
      <c r="Q18229" s="79"/>
    </row>
    <row r="18230" spans="11:17">
      <c r="K18230" s="68"/>
      <c r="M18230" s="93"/>
      <c r="N18230" s="79"/>
      <c r="P18230" s="68"/>
      <c r="Q18230" s="79"/>
    </row>
    <row r="18231" spans="11:17">
      <c r="K18231" s="68"/>
      <c r="M18231" s="93"/>
      <c r="N18231" s="79"/>
      <c r="P18231" s="68"/>
      <c r="Q18231" s="79"/>
    </row>
    <row r="18232" spans="11:17">
      <c r="K18232" s="68"/>
      <c r="M18232" s="93"/>
      <c r="N18232" s="79"/>
      <c r="P18232" s="68"/>
      <c r="Q18232" s="79"/>
    </row>
    <row r="18233" spans="11:17">
      <c r="K18233" s="68"/>
      <c r="M18233" s="93"/>
      <c r="N18233" s="79"/>
      <c r="P18233" s="68"/>
      <c r="Q18233" s="79"/>
    </row>
    <row r="18234" spans="11:17">
      <c r="K18234" s="68"/>
      <c r="M18234" s="93"/>
      <c r="N18234" s="79"/>
      <c r="P18234" s="68"/>
      <c r="Q18234" s="79"/>
    </row>
    <row r="18235" spans="11:17">
      <c r="K18235" s="68"/>
      <c r="M18235" s="93"/>
      <c r="N18235" s="79"/>
      <c r="P18235" s="68"/>
      <c r="Q18235" s="79"/>
    </row>
    <row r="18236" spans="11:17">
      <c r="K18236" s="68"/>
      <c r="M18236" s="93"/>
      <c r="N18236" s="79"/>
      <c r="P18236" s="68"/>
      <c r="Q18236" s="79"/>
    </row>
    <row r="18237" spans="11:17">
      <c r="K18237" s="68"/>
      <c r="M18237" s="93"/>
      <c r="N18237" s="79"/>
      <c r="P18237" s="68"/>
      <c r="Q18237" s="79"/>
    </row>
    <row r="18238" spans="11:17">
      <c r="K18238" s="68"/>
      <c r="M18238" s="93"/>
      <c r="N18238" s="79"/>
      <c r="P18238" s="68"/>
      <c r="Q18238" s="79"/>
    </row>
    <row r="18239" spans="11:17">
      <c r="K18239" s="68"/>
      <c r="M18239" s="93"/>
      <c r="N18239" s="79"/>
      <c r="P18239" s="68"/>
      <c r="Q18239" s="79"/>
    </row>
    <row r="18240" spans="11:17">
      <c r="K18240" s="68"/>
      <c r="M18240" s="93"/>
      <c r="N18240" s="79"/>
      <c r="P18240" s="68"/>
      <c r="Q18240" s="79"/>
    </row>
    <row r="18241" spans="11:17">
      <c r="K18241" s="68"/>
      <c r="M18241" s="93"/>
      <c r="N18241" s="79"/>
      <c r="P18241" s="68"/>
      <c r="Q18241" s="79"/>
    </row>
    <row r="18242" spans="11:17">
      <c r="K18242" s="68"/>
      <c r="M18242" s="93"/>
      <c r="N18242" s="79"/>
      <c r="P18242" s="68"/>
      <c r="Q18242" s="79"/>
    </row>
    <row r="18243" spans="11:17">
      <c r="K18243" s="68"/>
      <c r="M18243" s="93"/>
      <c r="N18243" s="79"/>
      <c r="P18243" s="68"/>
      <c r="Q18243" s="79"/>
    </row>
    <row r="18244" spans="11:17">
      <c r="K18244" s="68"/>
      <c r="M18244" s="93"/>
      <c r="N18244" s="79"/>
      <c r="P18244" s="68"/>
      <c r="Q18244" s="79"/>
    </row>
    <row r="18245" spans="11:17">
      <c r="K18245" s="68"/>
      <c r="M18245" s="93"/>
      <c r="N18245" s="79"/>
      <c r="P18245" s="68"/>
      <c r="Q18245" s="79"/>
    </row>
    <row r="18246" spans="11:17">
      <c r="K18246" s="68"/>
      <c r="M18246" s="93"/>
      <c r="N18246" s="79"/>
      <c r="P18246" s="68"/>
      <c r="Q18246" s="79"/>
    </row>
    <row r="18247" spans="11:17">
      <c r="K18247" s="68"/>
      <c r="M18247" s="93"/>
      <c r="N18247" s="79"/>
      <c r="P18247" s="68"/>
      <c r="Q18247" s="79"/>
    </row>
    <row r="18248" spans="11:17">
      <c r="K18248" s="68"/>
      <c r="M18248" s="93"/>
      <c r="N18248" s="79"/>
      <c r="P18248" s="68"/>
      <c r="Q18248" s="79"/>
    </row>
    <row r="18249" spans="11:17">
      <c r="K18249" s="68"/>
      <c r="M18249" s="93"/>
      <c r="N18249" s="79"/>
      <c r="P18249" s="68"/>
      <c r="Q18249" s="79"/>
    </row>
    <row r="18250" spans="11:17">
      <c r="K18250" s="68"/>
      <c r="M18250" s="93"/>
      <c r="N18250" s="79"/>
      <c r="P18250" s="68"/>
      <c r="Q18250" s="79"/>
    </row>
    <row r="18251" spans="11:17">
      <c r="K18251" s="68"/>
      <c r="M18251" s="93"/>
      <c r="N18251" s="79"/>
      <c r="P18251" s="68"/>
      <c r="Q18251" s="79"/>
    </row>
    <row r="18252" spans="11:17">
      <c r="K18252" s="68"/>
      <c r="M18252" s="93"/>
      <c r="N18252" s="79"/>
      <c r="P18252" s="68"/>
      <c r="Q18252" s="79"/>
    </row>
    <row r="18253" spans="11:17">
      <c r="K18253" s="68"/>
      <c r="M18253" s="93"/>
      <c r="N18253" s="79"/>
      <c r="P18253" s="68"/>
      <c r="Q18253" s="79"/>
    </row>
    <row r="18254" spans="11:17">
      <c r="K18254" s="68"/>
      <c r="M18254" s="93"/>
      <c r="N18254" s="79"/>
      <c r="P18254" s="68"/>
      <c r="Q18254" s="79"/>
    </row>
    <row r="18255" spans="11:17">
      <c r="K18255" s="68"/>
      <c r="M18255" s="93"/>
      <c r="N18255" s="79"/>
      <c r="P18255" s="68"/>
      <c r="Q18255" s="79"/>
    </row>
    <row r="18256" spans="11:17">
      <c r="K18256" s="68"/>
      <c r="M18256" s="93"/>
      <c r="N18256" s="79"/>
      <c r="P18256" s="68"/>
      <c r="Q18256" s="79"/>
    </row>
    <row r="18257" spans="11:17">
      <c r="K18257" s="68"/>
      <c r="M18257" s="93"/>
      <c r="N18257" s="79"/>
      <c r="P18257" s="68"/>
      <c r="Q18257" s="79"/>
    </row>
    <row r="18258" spans="11:17">
      <c r="K18258" s="68"/>
      <c r="M18258" s="93"/>
      <c r="N18258" s="79"/>
      <c r="P18258" s="68"/>
      <c r="Q18258" s="79"/>
    </row>
    <row r="18259" spans="11:17">
      <c r="K18259" s="68"/>
      <c r="M18259" s="93"/>
      <c r="N18259" s="79"/>
      <c r="P18259" s="68"/>
      <c r="Q18259" s="79"/>
    </row>
    <row r="18260" spans="11:17">
      <c r="K18260" s="68"/>
      <c r="M18260" s="93"/>
      <c r="N18260" s="79"/>
      <c r="P18260" s="68"/>
      <c r="Q18260" s="79"/>
    </row>
    <row r="18261" spans="11:17">
      <c r="K18261" s="68"/>
      <c r="M18261" s="93"/>
      <c r="N18261" s="79"/>
      <c r="P18261" s="68"/>
      <c r="Q18261" s="79"/>
    </row>
    <row r="18262" spans="11:17">
      <c r="K18262" s="68"/>
      <c r="M18262" s="93"/>
      <c r="N18262" s="79"/>
      <c r="P18262" s="68"/>
      <c r="Q18262" s="79"/>
    </row>
    <row r="18263" spans="11:17">
      <c r="K18263" s="68"/>
      <c r="M18263" s="93"/>
      <c r="N18263" s="79"/>
      <c r="P18263" s="68"/>
      <c r="Q18263" s="79"/>
    </row>
    <row r="18264" spans="11:17">
      <c r="K18264" s="68"/>
      <c r="M18264" s="93"/>
      <c r="N18264" s="79"/>
      <c r="P18264" s="68"/>
      <c r="Q18264" s="79"/>
    </row>
    <row r="18265" spans="11:17">
      <c r="K18265" s="68"/>
      <c r="M18265" s="93"/>
      <c r="N18265" s="79"/>
      <c r="P18265" s="68"/>
      <c r="Q18265" s="79"/>
    </row>
    <row r="18266" spans="11:17">
      <c r="K18266" s="68"/>
      <c r="M18266" s="93"/>
      <c r="N18266" s="79"/>
      <c r="P18266" s="68"/>
      <c r="Q18266" s="79"/>
    </row>
    <row r="18267" spans="11:17">
      <c r="K18267" s="68"/>
      <c r="M18267" s="93"/>
      <c r="N18267" s="79"/>
      <c r="P18267" s="68"/>
      <c r="Q18267" s="79"/>
    </row>
    <row r="18268" spans="11:17">
      <c r="K18268" s="68"/>
      <c r="M18268" s="93"/>
      <c r="N18268" s="79"/>
      <c r="P18268" s="68"/>
      <c r="Q18268" s="79"/>
    </row>
    <row r="18269" spans="11:17">
      <c r="K18269" s="68"/>
      <c r="M18269" s="93"/>
      <c r="N18269" s="79"/>
      <c r="P18269" s="68"/>
      <c r="Q18269" s="79"/>
    </row>
    <row r="18270" spans="11:17">
      <c r="K18270" s="68"/>
      <c r="M18270" s="93"/>
      <c r="N18270" s="79"/>
      <c r="P18270" s="68"/>
      <c r="Q18270" s="79"/>
    </row>
    <row r="18271" spans="11:17">
      <c r="K18271" s="68"/>
      <c r="M18271" s="93"/>
      <c r="N18271" s="79"/>
      <c r="P18271" s="68"/>
      <c r="Q18271" s="79"/>
    </row>
    <row r="18272" spans="11:17">
      <c r="K18272" s="68"/>
      <c r="M18272" s="93"/>
      <c r="N18272" s="79"/>
      <c r="P18272" s="68"/>
      <c r="Q18272" s="79"/>
    </row>
    <row r="18273" spans="11:17">
      <c r="K18273" s="68"/>
      <c r="M18273" s="93"/>
      <c r="N18273" s="79"/>
      <c r="P18273" s="68"/>
      <c r="Q18273" s="79"/>
    </row>
    <row r="18274" spans="11:17">
      <c r="K18274" s="68"/>
      <c r="M18274" s="93"/>
      <c r="N18274" s="79"/>
      <c r="P18274" s="68"/>
      <c r="Q18274" s="79"/>
    </row>
    <row r="18275" spans="11:17">
      <c r="K18275" s="68"/>
      <c r="M18275" s="93"/>
      <c r="N18275" s="79"/>
      <c r="P18275" s="68"/>
      <c r="Q18275" s="79"/>
    </row>
    <row r="18276" spans="11:17">
      <c r="K18276" s="68"/>
      <c r="M18276" s="93"/>
      <c r="N18276" s="79"/>
      <c r="P18276" s="68"/>
      <c r="Q18276" s="79"/>
    </row>
    <row r="18277" spans="11:17">
      <c r="K18277" s="68"/>
      <c r="M18277" s="93"/>
      <c r="N18277" s="79"/>
      <c r="P18277" s="68"/>
      <c r="Q18277" s="79"/>
    </row>
    <row r="18278" spans="11:17">
      <c r="K18278" s="68"/>
      <c r="M18278" s="93"/>
      <c r="N18278" s="79"/>
      <c r="P18278" s="68"/>
      <c r="Q18278" s="79"/>
    </row>
    <row r="18279" spans="11:17">
      <c r="K18279" s="68"/>
      <c r="M18279" s="93"/>
      <c r="N18279" s="79"/>
      <c r="P18279" s="68"/>
      <c r="Q18279" s="79"/>
    </row>
    <row r="18280" spans="11:17">
      <c r="K18280" s="68"/>
      <c r="M18280" s="93"/>
      <c r="N18280" s="79"/>
      <c r="P18280" s="68"/>
      <c r="Q18280" s="79"/>
    </row>
    <row r="18281" spans="11:17">
      <c r="K18281" s="68"/>
      <c r="M18281" s="93"/>
      <c r="N18281" s="79"/>
      <c r="P18281" s="68"/>
      <c r="Q18281" s="79"/>
    </row>
    <row r="18282" spans="11:17">
      <c r="K18282" s="68"/>
      <c r="M18282" s="93"/>
      <c r="N18282" s="79"/>
      <c r="P18282" s="68"/>
      <c r="Q18282" s="79"/>
    </row>
    <row r="18283" spans="11:17">
      <c r="K18283" s="68"/>
      <c r="M18283" s="93"/>
      <c r="N18283" s="79"/>
      <c r="P18283" s="68"/>
      <c r="Q18283" s="79"/>
    </row>
    <row r="18284" spans="11:17">
      <c r="K18284" s="68"/>
      <c r="M18284" s="93"/>
      <c r="N18284" s="79"/>
      <c r="P18284" s="68"/>
      <c r="Q18284" s="79"/>
    </row>
    <row r="18285" spans="11:17">
      <c r="K18285" s="68"/>
      <c r="M18285" s="93"/>
      <c r="N18285" s="79"/>
      <c r="P18285" s="68"/>
      <c r="Q18285" s="79"/>
    </row>
    <row r="18286" spans="11:17">
      <c r="K18286" s="68"/>
      <c r="M18286" s="93"/>
      <c r="N18286" s="79"/>
      <c r="P18286" s="68"/>
      <c r="Q18286" s="79"/>
    </row>
    <row r="18287" spans="11:17">
      <c r="K18287" s="68"/>
      <c r="M18287" s="93"/>
      <c r="N18287" s="79"/>
      <c r="P18287" s="68"/>
      <c r="Q18287" s="79"/>
    </row>
    <row r="18288" spans="11:17">
      <c r="K18288" s="68"/>
      <c r="M18288" s="93"/>
      <c r="N18288" s="79"/>
      <c r="P18288" s="68"/>
      <c r="Q18288" s="79"/>
    </row>
    <row r="18289" spans="11:17">
      <c r="K18289" s="68"/>
      <c r="M18289" s="93"/>
      <c r="N18289" s="79"/>
      <c r="P18289" s="68"/>
      <c r="Q18289" s="79"/>
    </row>
    <row r="18290" spans="11:17">
      <c r="K18290" s="68"/>
      <c r="M18290" s="93"/>
      <c r="N18290" s="79"/>
      <c r="P18290" s="68"/>
      <c r="Q18290" s="79"/>
    </row>
    <row r="18291" spans="11:17">
      <c r="K18291" s="68"/>
      <c r="M18291" s="93"/>
      <c r="N18291" s="79"/>
      <c r="P18291" s="68"/>
      <c r="Q18291" s="79"/>
    </row>
    <row r="18292" spans="11:17">
      <c r="K18292" s="68"/>
      <c r="M18292" s="93"/>
      <c r="N18292" s="79"/>
      <c r="P18292" s="68"/>
      <c r="Q18292" s="79"/>
    </row>
    <row r="18293" spans="11:17">
      <c r="K18293" s="68"/>
      <c r="M18293" s="93"/>
      <c r="N18293" s="79"/>
      <c r="P18293" s="68"/>
      <c r="Q18293" s="79"/>
    </row>
    <row r="18294" spans="11:17">
      <c r="K18294" s="68"/>
      <c r="M18294" s="93"/>
      <c r="N18294" s="79"/>
      <c r="P18294" s="68"/>
      <c r="Q18294" s="79"/>
    </row>
    <row r="18295" spans="11:17">
      <c r="K18295" s="68"/>
      <c r="M18295" s="93"/>
      <c r="N18295" s="79"/>
      <c r="P18295" s="68"/>
      <c r="Q18295" s="79"/>
    </row>
    <row r="18296" spans="11:17">
      <c r="K18296" s="68"/>
      <c r="M18296" s="93"/>
      <c r="N18296" s="79"/>
      <c r="P18296" s="68"/>
      <c r="Q18296" s="79"/>
    </row>
    <row r="18297" spans="11:17">
      <c r="K18297" s="68"/>
      <c r="M18297" s="93"/>
      <c r="N18297" s="79"/>
      <c r="P18297" s="68"/>
      <c r="Q18297" s="79"/>
    </row>
    <row r="18298" spans="11:17">
      <c r="K18298" s="68"/>
      <c r="M18298" s="93"/>
      <c r="N18298" s="79"/>
      <c r="P18298" s="68"/>
      <c r="Q18298" s="79"/>
    </row>
    <row r="18299" spans="11:17">
      <c r="K18299" s="68"/>
      <c r="M18299" s="93"/>
      <c r="N18299" s="79"/>
      <c r="P18299" s="68"/>
      <c r="Q18299" s="79"/>
    </row>
    <row r="18300" spans="11:17">
      <c r="K18300" s="68"/>
      <c r="M18300" s="93"/>
      <c r="N18300" s="79"/>
      <c r="P18300" s="68"/>
      <c r="Q18300" s="79"/>
    </row>
    <row r="18301" spans="11:17">
      <c r="K18301" s="68"/>
      <c r="M18301" s="93"/>
      <c r="N18301" s="79"/>
      <c r="P18301" s="68"/>
      <c r="Q18301" s="79"/>
    </row>
    <row r="18302" spans="11:17">
      <c r="K18302" s="68"/>
      <c r="M18302" s="93"/>
      <c r="N18302" s="79"/>
      <c r="P18302" s="68"/>
      <c r="Q18302" s="79"/>
    </row>
    <row r="18303" spans="11:17">
      <c r="K18303" s="68"/>
      <c r="M18303" s="93"/>
      <c r="N18303" s="79"/>
      <c r="P18303" s="68"/>
      <c r="Q18303" s="79"/>
    </row>
    <row r="18304" spans="11:17">
      <c r="K18304" s="68"/>
      <c r="M18304" s="93"/>
      <c r="N18304" s="79"/>
      <c r="P18304" s="68"/>
      <c r="Q18304" s="79"/>
    </row>
    <row r="18305" spans="11:17">
      <c r="K18305" s="68"/>
      <c r="M18305" s="93"/>
      <c r="N18305" s="79"/>
      <c r="P18305" s="68"/>
      <c r="Q18305" s="79"/>
    </row>
    <row r="18306" spans="11:17">
      <c r="K18306" s="68"/>
      <c r="M18306" s="93"/>
      <c r="N18306" s="79"/>
      <c r="P18306" s="68"/>
      <c r="Q18306" s="79"/>
    </row>
    <row r="18307" spans="11:17">
      <c r="K18307" s="68"/>
      <c r="M18307" s="93"/>
      <c r="N18307" s="79"/>
      <c r="P18307" s="68"/>
      <c r="Q18307" s="79"/>
    </row>
    <row r="18308" spans="11:17">
      <c r="K18308" s="68"/>
      <c r="M18308" s="93"/>
      <c r="N18308" s="79"/>
      <c r="P18308" s="68"/>
      <c r="Q18308" s="79"/>
    </row>
    <row r="18309" spans="11:17">
      <c r="K18309" s="68"/>
      <c r="M18309" s="93"/>
      <c r="N18309" s="79"/>
      <c r="P18309" s="68"/>
      <c r="Q18309" s="79"/>
    </row>
    <row r="18310" spans="11:17">
      <c r="K18310" s="68"/>
      <c r="M18310" s="93"/>
      <c r="N18310" s="79"/>
      <c r="P18310" s="68"/>
      <c r="Q18310" s="79"/>
    </row>
    <row r="18311" spans="11:17">
      <c r="K18311" s="68"/>
      <c r="M18311" s="93"/>
      <c r="N18311" s="79"/>
      <c r="P18311" s="68"/>
      <c r="Q18311" s="79"/>
    </row>
    <row r="18312" spans="11:17">
      <c r="K18312" s="68"/>
      <c r="M18312" s="93"/>
      <c r="N18312" s="79"/>
      <c r="P18312" s="68"/>
      <c r="Q18312" s="79"/>
    </row>
    <row r="18313" spans="11:17">
      <c r="K18313" s="68"/>
      <c r="M18313" s="93"/>
      <c r="N18313" s="79"/>
      <c r="P18313" s="68"/>
      <c r="Q18313" s="79"/>
    </row>
    <row r="18314" spans="11:17">
      <c r="K18314" s="68"/>
      <c r="M18314" s="93"/>
      <c r="N18314" s="79"/>
      <c r="P18314" s="68"/>
      <c r="Q18314" s="79"/>
    </row>
    <row r="18315" spans="11:17">
      <c r="K18315" s="68"/>
      <c r="M18315" s="93"/>
      <c r="N18315" s="79"/>
      <c r="P18315" s="68"/>
      <c r="Q18315" s="79"/>
    </row>
    <row r="18316" spans="11:17">
      <c r="K18316" s="68"/>
      <c r="M18316" s="93"/>
      <c r="N18316" s="79"/>
      <c r="P18316" s="68"/>
      <c r="Q18316" s="79"/>
    </row>
    <row r="18317" spans="11:17">
      <c r="K18317" s="68"/>
      <c r="M18317" s="93"/>
      <c r="N18317" s="79"/>
      <c r="P18317" s="68"/>
      <c r="Q18317" s="79"/>
    </row>
    <row r="18318" spans="11:17">
      <c r="K18318" s="68"/>
      <c r="M18318" s="93"/>
      <c r="N18318" s="79"/>
      <c r="P18318" s="68"/>
      <c r="Q18318" s="79"/>
    </row>
    <row r="18319" spans="11:17">
      <c r="K18319" s="68"/>
      <c r="M18319" s="93"/>
      <c r="N18319" s="79"/>
      <c r="P18319" s="68"/>
      <c r="Q18319" s="79"/>
    </row>
    <row r="18320" spans="11:17">
      <c r="K18320" s="68"/>
      <c r="M18320" s="93"/>
      <c r="N18320" s="79"/>
      <c r="P18320" s="68"/>
      <c r="Q18320" s="79"/>
    </row>
    <row r="18321" spans="11:17">
      <c r="K18321" s="68"/>
      <c r="M18321" s="93"/>
      <c r="N18321" s="79"/>
      <c r="P18321" s="68"/>
      <c r="Q18321" s="79"/>
    </row>
    <row r="18322" spans="11:17">
      <c r="K18322" s="68"/>
      <c r="M18322" s="93"/>
      <c r="N18322" s="79"/>
      <c r="P18322" s="68"/>
      <c r="Q18322" s="79"/>
    </row>
    <row r="18323" spans="11:17">
      <c r="K18323" s="68"/>
      <c r="M18323" s="93"/>
      <c r="N18323" s="79"/>
      <c r="P18323" s="68"/>
      <c r="Q18323" s="79"/>
    </row>
    <row r="18324" spans="11:17">
      <c r="K18324" s="68"/>
      <c r="M18324" s="93"/>
      <c r="N18324" s="79"/>
      <c r="P18324" s="68"/>
      <c r="Q18324" s="79"/>
    </row>
    <row r="18325" spans="11:17">
      <c r="K18325" s="68"/>
      <c r="M18325" s="93"/>
      <c r="N18325" s="79"/>
      <c r="P18325" s="68"/>
      <c r="Q18325" s="79"/>
    </row>
    <row r="18326" spans="11:17">
      <c r="K18326" s="68"/>
      <c r="M18326" s="93"/>
      <c r="N18326" s="79"/>
      <c r="P18326" s="68"/>
      <c r="Q18326" s="79"/>
    </row>
    <row r="18327" spans="11:17">
      <c r="K18327" s="68"/>
      <c r="M18327" s="93"/>
      <c r="N18327" s="79"/>
      <c r="P18327" s="68"/>
      <c r="Q18327" s="79"/>
    </row>
    <row r="18328" spans="11:17">
      <c r="K18328" s="68"/>
      <c r="M18328" s="93"/>
      <c r="N18328" s="79"/>
      <c r="P18328" s="68"/>
      <c r="Q18328" s="79"/>
    </row>
    <row r="18329" spans="11:17">
      <c r="K18329" s="68"/>
      <c r="M18329" s="93"/>
      <c r="N18329" s="79"/>
      <c r="P18329" s="68"/>
      <c r="Q18329" s="79"/>
    </row>
    <row r="18330" spans="11:17">
      <c r="K18330" s="68"/>
      <c r="M18330" s="93"/>
      <c r="N18330" s="79"/>
      <c r="P18330" s="68"/>
      <c r="Q18330" s="79"/>
    </row>
    <row r="18331" spans="11:17">
      <c r="K18331" s="68"/>
      <c r="M18331" s="93"/>
      <c r="N18331" s="79"/>
      <c r="P18331" s="68"/>
      <c r="Q18331" s="79"/>
    </row>
    <row r="18332" spans="11:17">
      <c r="K18332" s="68"/>
      <c r="M18332" s="93"/>
      <c r="N18332" s="79"/>
      <c r="P18332" s="68"/>
      <c r="Q18332" s="79"/>
    </row>
    <row r="18333" spans="11:17">
      <c r="K18333" s="68"/>
      <c r="M18333" s="93"/>
      <c r="N18333" s="79"/>
      <c r="P18333" s="68"/>
      <c r="Q18333" s="79"/>
    </row>
    <row r="18334" spans="11:17">
      <c r="K18334" s="68"/>
      <c r="M18334" s="93"/>
      <c r="N18334" s="79"/>
      <c r="P18334" s="68"/>
      <c r="Q18334" s="79"/>
    </row>
    <row r="18335" spans="11:17">
      <c r="K18335" s="68"/>
      <c r="M18335" s="93"/>
      <c r="N18335" s="79"/>
      <c r="P18335" s="68"/>
      <c r="Q18335" s="79"/>
    </row>
    <row r="18336" spans="11:17">
      <c r="K18336" s="68"/>
      <c r="M18336" s="93"/>
      <c r="N18336" s="79"/>
      <c r="P18336" s="68"/>
      <c r="Q18336" s="79"/>
    </row>
    <row r="18337" spans="11:17">
      <c r="K18337" s="68"/>
      <c r="M18337" s="93"/>
      <c r="N18337" s="79"/>
      <c r="P18337" s="68"/>
      <c r="Q18337" s="79"/>
    </row>
    <row r="18338" spans="11:17">
      <c r="K18338" s="68"/>
      <c r="M18338" s="93"/>
      <c r="N18338" s="79"/>
      <c r="P18338" s="68"/>
      <c r="Q18338" s="79"/>
    </row>
    <row r="18339" spans="11:17">
      <c r="K18339" s="68"/>
      <c r="M18339" s="93"/>
      <c r="N18339" s="79"/>
      <c r="P18339" s="68"/>
      <c r="Q18339" s="79"/>
    </row>
    <row r="18340" spans="11:17">
      <c r="K18340" s="68"/>
      <c r="M18340" s="93"/>
      <c r="N18340" s="79"/>
      <c r="P18340" s="68"/>
      <c r="Q18340" s="79"/>
    </row>
    <row r="18341" spans="11:17">
      <c r="K18341" s="68"/>
      <c r="M18341" s="93"/>
      <c r="N18341" s="79"/>
      <c r="P18341" s="68"/>
      <c r="Q18341" s="79"/>
    </row>
    <row r="18342" spans="11:17">
      <c r="K18342" s="68"/>
      <c r="M18342" s="93"/>
      <c r="N18342" s="79"/>
      <c r="P18342" s="68"/>
      <c r="Q18342" s="79"/>
    </row>
    <row r="18343" spans="11:17">
      <c r="K18343" s="68"/>
      <c r="M18343" s="93"/>
      <c r="N18343" s="79"/>
      <c r="P18343" s="68"/>
      <c r="Q18343" s="79"/>
    </row>
    <row r="18344" spans="11:17">
      <c r="K18344" s="68"/>
      <c r="M18344" s="93"/>
      <c r="N18344" s="79"/>
      <c r="P18344" s="68"/>
      <c r="Q18344" s="79"/>
    </row>
    <row r="18345" spans="11:17">
      <c r="K18345" s="68"/>
      <c r="M18345" s="93"/>
      <c r="N18345" s="79"/>
      <c r="P18345" s="68"/>
      <c r="Q18345" s="79"/>
    </row>
    <row r="18346" spans="11:17">
      <c r="K18346" s="68"/>
      <c r="M18346" s="93"/>
      <c r="N18346" s="79"/>
      <c r="P18346" s="68"/>
      <c r="Q18346" s="79"/>
    </row>
    <row r="18347" spans="11:17">
      <c r="K18347" s="68"/>
      <c r="M18347" s="93"/>
      <c r="N18347" s="79"/>
      <c r="P18347" s="68"/>
      <c r="Q18347" s="79"/>
    </row>
    <row r="18348" spans="11:17">
      <c r="K18348" s="68"/>
      <c r="M18348" s="93"/>
      <c r="N18348" s="79"/>
      <c r="P18348" s="68"/>
      <c r="Q18348" s="79"/>
    </row>
    <row r="18349" spans="11:17">
      <c r="K18349" s="68"/>
      <c r="M18349" s="93"/>
      <c r="N18349" s="79"/>
      <c r="P18349" s="68"/>
      <c r="Q18349" s="79"/>
    </row>
    <row r="18350" spans="11:17">
      <c r="K18350" s="68"/>
      <c r="M18350" s="93"/>
      <c r="N18350" s="79"/>
      <c r="P18350" s="68"/>
      <c r="Q18350" s="79"/>
    </row>
    <row r="18351" spans="11:17">
      <c r="K18351" s="68"/>
      <c r="M18351" s="93"/>
      <c r="N18351" s="79"/>
      <c r="P18351" s="68"/>
      <c r="Q18351" s="79"/>
    </row>
    <row r="18352" spans="11:17">
      <c r="K18352" s="68"/>
      <c r="M18352" s="93"/>
      <c r="N18352" s="79"/>
      <c r="P18352" s="68"/>
      <c r="Q18352" s="79"/>
    </row>
    <row r="18353" spans="11:17">
      <c r="K18353" s="68"/>
      <c r="M18353" s="93"/>
      <c r="N18353" s="79"/>
      <c r="P18353" s="68"/>
      <c r="Q18353" s="79"/>
    </row>
    <row r="18354" spans="11:17">
      <c r="K18354" s="68"/>
      <c r="M18354" s="93"/>
      <c r="N18354" s="79"/>
      <c r="P18354" s="68"/>
      <c r="Q18354" s="79"/>
    </row>
    <row r="18355" spans="11:17">
      <c r="K18355" s="68"/>
      <c r="M18355" s="93"/>
      <c r="N18355" s="79"/>
      <c r="P18355" s="68"/>
      <c r="Q18355" s="79"/>
    </row>
    <row r="18356" spans="11:17">
      <c r="K18356" s="68"/>
      <c r="M18356" s="93"/>
      <c r="N18356" s="79"/>
      <c r="P18356" s="68"/>
      <c r="Q18356" s="79"/>
    </row>
    <row r="18357" spans="11:17">
      <c r="K18357" s="68"/>
      <c r="M18357" s="93"/>
      <c r="N18357" s="79"/>
      <c r="P18357" s="68"/>
      <c r="Q18357" s="79"/>
    </row>
    <row r="18358" spans="11:17">
      <c r="K18358" s="68"/>
      <c r="M18358" s="93"/>
      <c r="N18358" s="79"/>
      <c r="P18358" s="68"/>
      <c r="Q18358" s="79"/>
    </row>
    <row r="18359" spans="11:17">
      <c r="K18359" s="68"/>
      <c r="M18359" s="93"/>
      <c r="N18359" s="79"/>
      <c r="P18359" s="68"/>
      <c r="Q18359" s="79"/>
    </row>
    <row r="18360" spans="11:17">
      <c r="K18360" s="68"/>
      <c r="M18360" s="93"/>
      <c r="N18360" s="79"/>
      <c r="P18360" s="68"/>
      <c r="Q18360" s="79"/>
    </row>
    <row r="18361" spans="11:17">
      <c r="K18361" s="68"/>
      <c r="M18361" s="93"/>
      <c r="N18361" s="79"/>
      <c r="P18361" s="68"/>
      <c r="Q18361" s="79"/>
    </row>
    <row r="18362" spans="11:17">
      <c r="K18362" s="68"/>
      <c r="M18362" s="93"/>
      <c r="N18362" s="79"/>
      <c r="P18362" s="68"/>
      <c r="Q18362" s="79"/>
    </row>
    <row r="18363" spans="11:17">
      <c r="K18363" s="68"/>
      <c r="M18363" s="93"/>
      <c r="N18363" s="79"/>
      <c r="P18363" s="68"/>
      <c r="Q18363" s="79"/>
    </row>
    <row r="18364" spans="11:17">
      <c r="K18364" s="68"/>
      <c r="M18364" s="93"/>
      <c r="N18364" s="79"/>
      <c r="P18364" s="68"/>
      <c r="Q18364" s="79"/>
    </row>
    <row r="18365" spans="11:17">
      <c r="K18365" s="68"/>
      <c r="M18365" s="93"/>
      <c r="N18365" s="79"/>
      <c r="P18365" s="68"/>
      <c r="Q18365" s="79"/>
    </row>
    <row r="18366" spans="11:17">
      <c r="K18366" s="68"/>
      <c r="M18366" s="93"/>
      <c r="N18366" s="79"/>
      <c r="P18366" s="68"/>
      <c r="Q18366" s="79"/>
    </row>
    <row r="18367" spans="11:17">
      <c r="K18367" s="68"/>
      <c r="M18367" s="93"/>
      <c r="N18367" s="79"/>
      <c r="P18367" s="68"/>
      <c r="Q18367" s="79"/>
    </row>
    <row r="18368" spans="11:17">
      <c r="K18368" s="68"/>
      <c r="M18368" s="93"/>
      <c r="N18368" s="79"/>
      <c r="P18368" s="68"/>
      <c r="Q18368" s="79"/>
    </row>
    <row r="18369" spans="11:17">
      <c r="K18369" s="68"/>
      <c r="M18369" s="93"/>
      <c r="N18369" s="79"/>
      <c r="P18369" s="68"/>
      <c r="Q18369" s="79"/>
    </row>
    <row r="18370" spans="11:17">
      <c r="K18370" s="68"/>
      <c r="M18370" s="93"/>
      <c r="N18370" s="79"/>
      <c r="P18370" s="68"/>
      <c r="Q18370" s="79"/>
    </row>
    <row r="18371" spans="11:17">
      <c r="K18371" s="68"/>
      <c r="M18371" s="93"/>
      <c r="N18371" s="79"/>
      <c r="P18371" s="68"/>
      <c r="Q18371" s="79"/>
    </row>
    <row r="18372" spans="11:17">
      <c r="K18372" s="68"/>
      <c r="M18372" s="93"/>
      <c r="N18372" s="79"/>
      <c r="P18372" s="68"/>
      <c r="Q18372" s="79"/>
    </row>
    <row r="18373" spans="11:17">
      <c r="K18373" s="68"/>
      <c r="M18373" s="93"/>
      <c r="N18373" s="79"/>
      <c r="P18373" s="68"/>
      <c r="Q18373" s="79"/>
    </row>
    <row r="18374" spans="11:17">
      <c r="K18374" s="68"/>
      <c r="M18374" s="93"/>
      <c r="N18374" s="79"/>
      <c r="P18374" s="68"/>
      <c r="Q18374" s="79"/>
    </row>
    <row r="18375" spans="11:17">
      <c r="K18375" s="68"/>
      <c r="M18375" s="93"/>
      <c r="N18375" s="79"/>
      <c r="P18375" s="68"/>
      <c r="Q18375" s="79"/>
    </row>
    <row r="18376" spans="11:17">
      <c r="K18376" s="68"/>
      <c r="M18376" s="93"/>
      <c r="N18376" s="79"/>
      <c r="P18376" s="68"/>
      <c r="Q18376" s="79"/>
    </row>
    <row r="18377" spans="11:17">
      <c r="K18377" s="68"/>
      <c r="M18377" s="93"/>
      <c r="N18377" s="79"/>
      <c r="P18377" s="68"/>
      <c r="Q18377" s="79"/>
    </row>
    <row r="18378" spans="11:17">
      <c r="K18378" s="68"/>
      <c r="M18378" s="93"/>
      <c r="N18378" s="79"/>
      <c r="P18378" s="68"/>
      <c r="Q18378" s="79"/>
    </row>
    <row r="18379" spans="11:17">
      <c r="K18379" s="68"/>
      <c r="M18379" s="93"/>
      <c r="N18379" s="79"/>
      <c r="P18379" s="68"/>
      <c r="Q18379" s="79"/>
    </row>
    <row r="18380" spans="11:17">
      <c r="K18380" s="68"/>
      <c r="M18380" s="93"/>
      <c r="N18380" s="79"/>
      <c r="P18380" s="68"/>
      <c r="Q18380" s="79"/>
    </row>
    <row r="18381" spans="11:17">
      <c r="K18381" s="68"/>
      <c r="M18381" s="93"/>
      <c r="N18381" s="79"/>
      <c r="P18381" s="68"/>
      <c r="Q18381" s="79"/>
    </row>
    <row r="18382" spans="11:17">
      <c r="K18382" s="68"/>
      <c r="M18382" s="93"/>
      <c r="N18382" s="79"/>
      <c r="P18382" s="68"/>
      <c r="Q18382" s="79"/>
    </row>
    <row r="18383" spans="11:17">
      <c r="K18383" s="68"/>
      <c r="M18383" s="93"/>
      <c r="N18383" s="79"/>
      <c r="P18383" s="68"/>
      <c r="Q18383" s="79"/>
    </row>
    <row r="18384" spans="11:17">
      <c r="K18384" s="68"/>
      <c r="M18384" s="93"/>
      <c r="N18384" s="79"/>
      <c r="P18384" s="68"/>
      <c r="Q18384" s="79"/>
    </row>
    <row r="18385" spans="11:17">
      <c r="K18385" s="68"/>
      <c r="M18385" s="93"/>
      <c r="N18385" s="79"/>
      <c r="P18385" s="68"/>
      <c r="Q18385" s="79"/>
    </row>
    <row r="18386" spans="11:17">
      <c r="K18386" s="68"/>
      <c r="M18386" s="93"/>
      <c r="N18386" s="79"/>
      <c r="P18386" s="68"/>
      <c r="Q18386" s="79"/>
    </row>
    <row r="18387" spans="11:17">
      <c r="K18387" s="68"/>
      <c r="M18387" s="93"/>
      <c r="N18387" s="79"/>
      <c r="P18387" s="68"/>
      <c r="Q18387" s="79"/>
    </row>
    <row r="18388" spans="11:17">
      <c r="K18388" s="68"/>
      <c r="M18388" s="93"/>
      <c r="N18388" s="79"/>
      <c r="P18388" s="68"/>
      <c r="Q18388" s="79"/>
    </row>
    <row r="18389" spans="11:17">
      <c r="K18389" s="68"/>
      <c r="M18389" s="93"/>
      <c r="N18389" s="79"/>
      <c r="P18389" s="68"/>
      <c r="Q18389" s="79"/>
    </row>
    <row r="18390" spans="11:17">
      <c r="K18390" s="68"/>
      <c r="M18390" s="93"/>
      <c r="N18390" s="79"/>
      <c r="P18390" s="68"/>
      <c r="Q18390" s="79"/>
    </row>
    <row r="18391" spans="11:17">
      <c r="K18391" s="68"/>
      <c r="M18391" s="93"/>
      <c r="N18391" s="79"/>
      <c r="P18391" s="68"/>
      <c r="Q18391" s="79"/>
    </row>
    <row r="18392" spans="11:17">
      <c r="K18392" s="68"/>
      <c r="M18392" s="93"/>
      <c r="N18392" s="79"/>
      <c r="P18392" s="68"/>
      <c r="Q18392" s="79"/>
    </row>
    <row r="18393" spans="11:17">
      <c r="K18393" s="68"/>
      <c r="M18393" s="93"/>
      <c r="N18393" s="79"/>
      <c r="P18393" s="68"/>
      <c r="Q18393" s="79"/>
    </row>
    <row r="18394" spans="11:17">
      <c r="K18394" s="68"/>
      <c r="M18394" s="93"/>
      <c r="N18394" s="79"/>
      <c r="P18394" s="68"/>
      <c r="Q18394" s="79"/>
    </row>
    <row r="18395" spans="11:17">
      <c r="K18395" s="68"/>
      <c r="M18395" s="93"/>
      <c r="N18395" s="79"/>
      <c r="P18395" s="68"/>
      <c r="Q18395" s="79"/>
    </row>
    <row r="18396" spans="11:17">
      <c r="K18396" s="68"/>
      <c r="M18396" s="93"/>
      <c r="N18396" s="79"/>
      <c r="P18396" s="68"/>
      <c r="Q18396" s="79"/>
    </row>
    <row r="18397" spans="11:17">
      <c r="K18397" s="68"/>
      <c r="M18397" s="93"/>
      <c r="N18397" s="79"/>
      <c r="P18397" s="68"/>
      <c r="Q18397" s="79"/>
    </row>
    <row r="18398" spans="11:17">
      <c r="K18398" s="68"/>
      <c r="M18398" s="93"/>
      <c r="N18398" s="79"/>
      <c r="P18398" s="68"/>
      <c r="Q18398" s="79"/>
    </row>
    <row r="18399" spans="11:17">
      <c r="K18399" s="68"/>
      <c r="M18399" s="93"/>
      <c r="N18399" s="79"/>
      <c r="P18399" s="68"/>
      <c r="Q18399" s="79"/>
    </row>
    <row r="18400" spans="11:17">
      <c r="K18400" s="68"/>
      <c r="M18400" s="93"/>
      <c r="N18400" s="79"/>
      <c r="P18400" s="68"/>
      <c r="Q18400" s="79"/>
    </row>
    <row r="18401" spans="11:17">
      <c r="K18401" s="68"/>
      <c r="M18401" s="93"/>
      <c r="N18401" s="79"/>
      <c r="P18401" s="68"/>
      <c r="Q18401" s="79"/>
    </row>
    <row r="18402" spans="11:17">
      <c r="K18402" s="68"/>
      <c r="M18402" s="93"/>
      <c r="N18402" s="79"/>
      <c r="P18402" s="68"/>
      <c r="Q18402" s="79"/>
    </row>
    <row r="18403" spans="11:17">
      <c r="K18403" s="68"/>
      <c r="M18403" s="93"/>
      <c r="N18403" s="79"/>
      <c r="P18403" s="68"/>
      <c r="Q18403" s="79"/>
    </row>
    <row r="18404" spans="11:17">
      <c r="K18404" s="68"/>
      <c r="M18404" s="93"/>
      <c r="N18404" s="79"/>
      <c r="P18404" s="68"/>
      <c r="Q18404" s="79"/>
    </row>
    <row r="18405" spans="11:17">
      <c r="K18405" s="68"/>
      <c r="M18405" s="93"/>
      <c r="N18405" s="79"/>
      <c r="P18405" s="68"/>
      <c r="Q18405" s="79"/>
    </row>
    <row r="18406" spans="11:17">
      <c r="K18406" s="68"/>
      <c r="M18406" s="93"/>
      <c r="N18406" s="79"/>
      <c r="P18406" s="68"/>
      <c r="Q18406" s="79"/>
    </row>
    <row r="18407" spans="11:17">
      <c r="K18407" s="68"/>
      <c r="M18407" s="93"/>
      <c r="N18407" s="79"/>
      <c r="P18407" s="68"/>
      <c r="Q18407" s="79"/>
    </row>
    <row r="18408" spans="11:17">
      <c r="K18408" s="68"/>
      <c r="M18408" s="93"/>
      <c r="N18408" s="79"/>
      <c r="P18408" s="68"/>
      <c r="Q18408" s="79"/>
    </row>
    <row r="18409" spans="11:17">
      <c r="K18409" s="68"/>
      <c r="M18409" s="93"/>
      <c r="N18409" s="79"/>
      <c r="P18409" s="68"/>
      <c r="Q18409" s="79"/>
    </row>
    <row r="18410" spans="11:17">
      <c r="K18410" s="68"/>
      <c r="M18410" s="93"/>
      <c r="N18410" s="79"/>
      <c r="P18410" s="68"/>
      <c r="Q18410" s="79"/>
    </row>
    <row r="18411" spans="11:17">
      <c r="K18411" s="68"/>
      <c r="M18411" s="93"/>
      <c r="N18411" s="79"/>
      <c r="P18411" s="68"/>
      <c r="Q18411" s="79"/>
    </row>
    <row r="18412" spans="11:17">
      <c r="K18412" s="68"/>
      <c r="M18412" s="93"/>
      <c r="N18412" s="79"/>
      <c r="P18412" s="68"/>
      <c r="Q18412" s="79"/>
    </row>
    <row r="18413" spans="11:17">
      <c r="K18413" s="68"/>
      <c r="M18413" s="93"/>
      <c r="N18413" s="79"/>
      <c r="P18413" s="68"/>
      <c r="Q18413" s="79"/>
    </row>
    <row r="18414" spans="11:17">
      <c r="K18414" s="68"/>
      <c r="M18414" s="93"/>
      <c r="N18414" s="79"/>
      <c r="P18414" s="68"/>
      <c r="Q18414" s="79"/>
    </row>
    <row r="18415" spans="11:17">
      <c r="K18415" s="68"/>
      <c r="M18415" s="93"/>
      <c r="N18415" s="79"/>
      <c r="P18415" s="68"/>
      <c r="Q18415" s="79"/>
    </row>
    <row r="18416" spans="11:17">
      <c r="K18416" s="68"/>
      <c r="M18416" s="93"/>
      <c r="N18416" s="79"/>
      <c r="P18416" s="68"/>
      <c r="Q18416" s="79"/>
    </row>
    <row r="18417" spans="11:17">
      <c r="K18417" s="68"/>
      <c r="M18417" s="93"/>
      <c r="N18417" s="79"/>
      <c r="P18417" s="68"/>
      <c r="Q18417" s="79"/>
    </row>
    <row r="18418" spans="11:17">
      <c r="K18418" s="68"/>
      <c r="M18418" s="93"/>
      <c r="N18418" s="79"/>
      <c r="P18418" s="68"/>
      <c r="Q18418" s="79"/>
    </row>
    <row r="18419" spans="11:17">
      <c r="K18419" s="68"/>
      <c r="M18419" s="93"/>
      <c r="N18419" s="79"/>
      <c r="P18419" s="68"/>
      <c r="Q18419" s="79"/>
    </row>
    <row r="18420" spans="11:17">
      <c r="K18420" s="68"/>
      <c r="M18420" s="93"/>
      <c r="N18420" s="79"/>
      <c r="P18420" s="68"/>
      <c r="Q18420" s="79"/>
    </row>
    <row r="18421" spans="11:17">
      <c r="K18421" s="68"/>
      <c r="M18421" s="93"/>
      <c r="N18421" s="79"/>
      <c r="P18421" s="68"/>
      <c r="Q18421" s="79"/>
    </row>
    <row r="18422" spans="11:17">
      <c r="K18422" s="68"/>
      <c r="M18422" s="93"/>
      <c r="N18422" s="79"/>
      <c r="P18422" s="68"/>
      <c r="Q18422" s="79"/>
    </row>
    <row r="18423" spans="11:17">
      <c r="K18423" s="68"/>
      <c r="M18423" s="93"/>
      <c r="N18423" s="79"/>
      <c r="P18423" s="68"/>
      <c r="Q18423" s="79"/>
    </row>
    <row r="18424" spans="11:17">
      <c r="K18424" s="68"/>
      <c r="M18424" s="93"/>
      <c r="N18424" s="79"/>
      <c r="P18424" s="68"/>
      <c r="Q18424" s="79"/>
    </row>
    <row r="18425" spans="11:17">
      <c r="K18425" s="68"/>
      <c r="M18425" s="93"/>
      <c r="N18425" s="79"/>
      <c r="P18425" s="68"/>
      <c r="Q18425" s="79"/>
    </row>
    <row r="18426" spans="11:17">
      <c r="K18426" s="68"/>
      <c r="M18426" s="93"/>
      <c r="N18426" s="79"/>
      <c r="P18426" s="68"/>
      <c r="Q18426" s="79"/>
    </row>
    <row r="18427" spans="11:17">
      <c r="K18427" s="68"/>
      <c r="M18427" s="93"/>
      <c r="N18427" s="79"/>
      <c r="P18427" s="68"/>
      <c r="Q18427" s="79"/>
    </row>
    <row r="18428" spans="11:17">
      <c r="K18428" s="68"/>
      <c r="M18428" s="93"/>
      <c r="N18428" s="79"/>
      <c r="P18428" s="68"/>
      <c r="Q18428" s="79"/>
    </row>
    <row r="18429" spans="11:17">
      <c r="K18429" s="68"/>
      <c r="M18429" s="93"/>
      <c r="N18429" s="79"/>
      <c r="P18429" s="68"/>
      <c r="Q18429" s="79"/>
    </row>
    <row r="18430" spans="11:17">
      <c r="K18430" s="68"/>
      <c r="M18430" s="93"/>
      <c r="N18430" s="79"/>
      <c r="P18430" s="68"/>
      <c r="Q18430" s="79"/>
    </row>
    <row r="18431" spans="11:17">
      <c r="K18431" s="68"/>
      <c r="M18431" s="93"/>
      <c r="N18431" s="79"/>
      <c r="P18431" s="68"/>
      <c r="Q18431" s="79"/>
    </row>
    <row r="18432" spans="11:17">
      <c r="K18432" s="68"/>
      <c r="M18432" s="93"/>
      <c r="N18432" s="79"/>
      <c r="P18432" s="68"/>
      <c r="Q18432" s="79"/>
    </row>
    <row r="18433" spans="11:17">
      <c r="K18433" s="68"/>
      <c r="M18433" s="93"/>
      <c r="N18433" s="79"/>
      <c r="P18433" s="68"/>
      <c r="Q18433" s="79"/>
    </row>
    <row r="18434" spans="11:17">
      <c r="K18434" s="68"/>
      <c r="M18434" s="93"/>
      <c r="N18434" s="79"/>
      <c r="P18434" s="68"/>
      <c r="Q18434" s="79"/>
    </row>
    <row r="18435" spans="11:17">
      <c r="K18435" s="68"/>
      <c r="M18435" s="93"/>
      <c r="N18435" s="79"/>
      <c r="P18435" s="68"/>
      <c r="Q18435" s="79"/>
    </row>
    <row r="18436" spans="11:17">
      <c r="K18436" s="68"/>
      <c r="M18436" s="93"/>
      <c r="N18436" s="79"/>
      <c r="P18436" s="68"/>
      <c r="Q18436" s="79"/>
    </row>
    <row r="18437" spans="11:17">
      <c r="K18437" s="68"/>
      <c r="M18437" s="93"/>
      <c r="N18437" s="79"/>
      <c r="P18437" s="68"/>
      <c r="Q18437" s="79"/>
    </row>
    <row r="18438" spans="11:17">
      <c r="K18438" s="68"/>
      <c r="M18438" s="93"/>
      <c r="N18438" s="79"/>
      <c r="P18438" s="68"/>
      <c r="Q18438" s="79"/>
    </row>
    <row r="18439" spans="11:17">
      <c r="K18439" s="68"/>
      <c r="M18439" s="93"/>
      <c r="N18439" s="79"/>
      <c r="P18439" s="68"/>
      <c r="Q18439" s="79"/>
    </row>
    <row r="18440" spans="11:17">
      <c r="K18440" s="68"/>
      <c r="M18440" s="93"/>
      <c r="N18440" s="79"/>
      <c r="P18440" s="68"/>
      <c r="Q18440" s="79"/>
    </row>
    <row r="18441" spans="11:17">
      <c r="K18441" s="68"/>
      <c r="M18441" s="93"/>
      <c r="N18441" s="79"/>
      <c r="P18441" s="68"/>
      <c r="Q18441" s="79"/>
    </row>
    <row r="18442" spans="11:17">
      <c r="K18442" s="68"/>
      <c r="M18442" s="93"/>
      <c r="N18442" s="79"/>
      <c r="P18442" s="68"/>
      <c r="Q18442" s="79"/>
    </row>
    <row r="18443" spans="11:17">
      <c r="K18443" s="68"/>
      <c r="M18443" s="93"/>
      <c r="N18443" s="79"/>
      <c r="P18443" s="68"/>
      <c r="Q18443" s="79"/>
    </row>
    <row r="18444" spans="11:17">
      <c r="K18444" s="68"/>
      <c r="M18444" s="93"/>
      <c r="N18444" s="79"/>
      <c r="P18444" s="68"/>
      <c r="Q18444" s="79"/>
    </row>
    <row r="18445" spans="11:17">
      <c r="K18445" s="68"/>
      <c r="M18445" s="93"/>
      <c r="N18445" s="79"/>
      <c r="P18445" s="68"/>
      <c r="Q18445" s="79"/>
    </row>
    <row r="18446" spans="11:17">
      <c r="K18446" s="68"/>
      <c r="M18446" s="93"/>
      <c r="N18446" s="79"/>
      <c r="P18446" s="68"/>
      <c r="Q18446" s="79"/>
    </row>
    <row r="18447" spans="11:17">
      <c r="K18447" s="68"/>
      <c r="M18447" s="93"/>
      <c r="N18447" s="79"/>
      <c r="P18447" s="68"/>
      <c r="Q18447" s="79"/>
    </row>
    <row r="18448" spans="11:17">
      <c r="K18448" s="68"/>
      <c r="M18448" s="93"/>
      <c r="N18448" s="79"/>
      <c r="P18448" s="68"/>
      <c r="Q18448" s="79"/>
    </row>
    <row r="18449" spans="11:17">
      <c r="K18449" s="68"/>
      <c r="M18449" s="93"/>
      <c r="N18449" s="79"/>
      <c r="P18449" s="68"/>
      <c r="Q18449" s="79"/>
    </row>
    <row r="18450" spans="11:17">
      <c r="K18450" s="68"/>
      <c r="M18450" s="93"/>
      <c r="N18450" s="79"/>
      <c r="P18450" s="68"/>
      <c r="Q18450" s="79"/>
    </row>
    <row r="18451" spans="11:17">
      <c r="K18451" s="68"/>
      <c r="M18451" s="93"/>
      <c r="N18451" s="79"/>
      <c r="P18451" s="68"/>
      <c r="Q18451" s="79"/>
    </row>
    <row r="18452" spans="11:17">
      <c r="K18452" s="68"/>
      <c r="M18452" s="93"/>
      <c r="N18452" s="79"/>
      <c r="P18452" s="68"/>
      <c r="Q18452" s="79"/>
    </row>
    <row r="18453" spans="11:17">
      <c r="K18453" s="68"/>
      <c r="M18453" s="93"/>
      <c r="N18453" s="79"/>
      <c r="P18453" s="68"/>
      <c r="Q18453" s="79"/>
    </row>
    <row r="18454" spans="11:17">
      <c r="K18454" s="68"/>
      <c r="M18454" s="93"/>
      <c r="N18454" s="79"/>
      <c r="P18454" s="68"/>
      <c r="Q18454" s="79"/>
    </row>
    <row r="18455" spans="11:17">
      <c r="K18455" s="68"/>
      <c r="M18455" s="93"/>
      <c r="N18455" s="79"/>
      <c r="P18455" s="68"/>
      <c r="Q18455" s="79"/>
    </row>
    <row r="18456" spans="11:17">
      <c r="K18456" s="68"/>
      <c r="M18456" s="93"/>
      <c r="N18456" s="79"/>
      <c r="P18456" s="68"/>
      <c r="Q18456" s="79"/>
    </row>
    <row r="18457" spans="11:17">
      <c r="K18457" s="68"/>
      <c r="M18457" s="93"/>
      <c r="N18457" s="79"/>
      <c r="P18457" s="68"/>
      <c r="Q18457" s="79"/>
    </row>
    <row r="18458" spans="11:17">
      <c r="K18458" s="68"/>
      <c r="M18458" s="93"/>
      <c r="N18458" s="79"/>
      <c r="P18458" s="68"/>
      <c r="Q18458" s="79"/>
    </row>
    <row r="18459" spans="11:17">
      <c r="K18459" s="68"/>
      <c r="M18459" s="93"/>
      <c r="N18459" s="79"/>
      <c r="P18459" s="68"/>
      <c r="Q18459" s="79"/>
    </row>
    <row r="18460" spans="11:17">
      <c r="K18460" s="68"/>
      <c r="M18460" s="93"/>
      <c r="N18460" s="79"/>
      <c r="P18460" s="68"/>
      <c r="Q18460" s="79"/>
    </row>
    <row r="18461" spans="11:17">
      <c r="K18461" s="68"/>
      <c r="M18461" s="93"/>
      <c r="N18461" s="79"/>
      <c r="P18461" s="68"/>
      <c r="Q18461" s="79"/>
    </row>
    <row r="18462" spans="11:17">
      <c r="K18462" s="68"/>
      <c r="M18462" s="93"/>
      <c r="N18462" s="79"/>
      <c r="P18462" s="68"/>
      <c r="Q18462" s="79"/>
    </row>
    <row r="18463" spans="11:17">
      <c r="K18463" s="68"/>
      <c r="M18463" s="93"/>
      <c r="N18463" s="79"/>
      <c r="P18463" s="68"/>
      <c r="Q18463" s="79"/>
    </row>
    <row r="18464" spans="11:17">
      <c r="K18464" s="68"/>
      <c r="M18464" s="93"/>
      <c r="N18464" s="79"/>
      <c r="P18464" s="68"/>
      <c r="Q18464" s="79"/>
    </row>
    <row r="18465" spans="11:17">
      <c r="K18465" s="68"/>
      <c r="M18465" s="93"/>
      <c r="N18465" s="79"/>
      <c r="P18465" s="68"/>
      <c r="Q18465" s="79"/>
    </row>
    <row r="18466" spans="11:17">
      <c r="K18466" s="68"/>
      <c r="M18466" s="93"/>
      <c r="N18466" s="79"/>
      <c r="P18466" s="68"/>
      <c r="Q18466" s="79"/>
    </row>
    <row r="18467" spans="11:17">
      <c r="K18467" s="68"/>
      <c r="M18467" s="93"/>
      <c r="N18467" s="79"/>
      <c r="P18467" s="68"/>
      <c r="Q18467" s="79"/>
    </row>
    <row r="18468" spans="11:17">
      <c r="K18468" s="68"/>
      <c r="M18468" s="93"/>
      <c r="N18468" s="79"/>
      <c r="P18468" s="68"/>
      <c r="Q18468" s="79"/>
    </row>
    <row r="18469" spans="11:17">
      <c r="K18469" s="68"/>
      <c r="M18469" s="93"/>
      <c r="N18469" s="79"/>
      <c r="P18469" s="68"/>
      <c r="Q18469" s="79"/>
    </row>
    <row r="18470" spans="11:17">
      <c r="K18470" s="68"/>
      <c r="M18470" s="93"/>
      <c r="N18470" s="79"/>
      <c r="P18470" s="68"/>
      <c r="Q18470" s="79"/>
    </row>
    <row r="18471" spans="11:17">
      <c r="K18471" s="68"/>
      <c r="M18471" s="93"/>
      <c r="N18471" s="79"/>
      <c r="P18471" s="68"/>
      <c r="Q18471" s="79"/>
    </row>
    <row r="18472" spans="11:17">
      <c r="K18472" s="68"/>
      <c r="M18472" s="93"/>
      <c r="N18472" s="79"/>
      <c r="P18472" s="68"/>
      <c r="Q18472" s="79"/>
    </row>
    <row r="18473" spans="11:17">
      <c r="K18473" s="68"/>
      <c r="M18473" s="93"/>
      <c r="N18473" s="79"/>
      <c r="P18473" s="68"/>
      <c r="Q18473" s="79"/>
    </row>
    <row r="18474" spans="11:17">
      <c r="K18474" s="68"/>
      <c r="M18474" s="93"/>
      <c r="N18474" s="79"/>
      <c r="P18474" s="68"/>
      <c r="Q18474" s="79"/>
    </row>
    <row r="18475" spans="11:17">
      <c r="K18475" s="68"/>
      <c r="M18475" s="93"/>
      <c r="N18475" s="79"/>
      <c r="P18475" s="68"/>
      <c r="Q18475" s="79"/>
    </row>
    <row r="18476" spans="11:17">
      <c r="K18476" s="68"/>
      <c r="M18476" s="93"/>
      <c r="N18476" s="79"/>
      <c r="P18476" s="68"/>
      <c r="Q18476" s="79"/>
    </row>
    <row r="18477" spans="11:17">
      <c r="K18477" s="68"/>
      <c r="M18477" s="93"/>
      <c r="N18477" s="79"/>
      <c r="P18477" s="68"/>
      <c r="Q18477" s="79"/>
    </row>
    <row r="18478" spans="11:17">
      <c r="K18478" s="68"/>
      <c r="M18478" s="93"/>
      <c r="N18478" s="79"/>
      <c r="P18478" s="68"/>
      <c r="Q18478" s="79"/>
    </row>
    <row r="18479" spans="11:17">
      <c r="K18479" s="68"/>
      <c r="M18479" s="93"/>
      <c r="N18479" s="79"/>
      <c r="P18479" s="68"/>
      <c r="Q18479" s="79"/>
    </row>
    <row r="18480" spans="11:17">
      <c r="K18480" s="68"/>
      <c r="M18480" s="93"/>
      <c r="N18480" s="79"/>
      <c r="P18480" s="68"/>
      <c r="Q18480" s="79"/>
    </row>
    <row r="18481" spans="11:17">
      <c r="K18481" s="68"/>
      <c r="M18481" s="93"/>
      <c r="N18481" s="79"/>
      <c r="P18481" s="68"/>
      <c r="Q18481" s="79"/>
    </row>
    <row r="18482" spans="11:17">
      <c r="K18482" s="68"/>
      <c r="M18482" s="93"/>
      <c r="N18482" s="79"/>
      <c r="P18482" s="68"/>
      <c r="Q18482" s="79"/>
    </row>
    <row r="18483" spans="11:17">
      <c r="K18483" s="68"/>
      <c r="M18483" s="93"/>
      <c r="N18483" s="79"/>
      <c r="P18483" s="68"/>
      <c r="Q18483" s="79"/>
    </row>
    <row r="18484" spans="11:17">
      <c r="K18484" s="68"/>
      <c r="M18484" s="93"/>
      <c r="N18484" s="79"/>
      <c r="P18484" s="68"/>
      <c r="Q18484" s="79"/>
    </row>
    <row r="18485" spans="11:17">
      <c r="K18485" s="68"/>
      <c r="M18485" s="93"/>
      <c r="N18485" s="79"/>
      <c r="P18485" s="68"/>
      <c r="Q18485" s="79"/>
    </row>
    <row r="18486" spans="11:17">
      <c r="K18486" s="68"/>
      <c r="M18486" s="93"/>
      <c r="N18486" s="79"/>
      <c r="P18486" s="68"/>
      <c r="Q18486" s="79"/>
    </row>
    <row r="18487" spans="11:17">
      <c r="K18487" s="68"/>
      <c r="M18487" s="93"/>
      <c r="N18487" s="79"/>
      <c r="P18487" s="68"/>
      <c r="Q18487" s="79"/>
    </row>
    <row r="18488" spans="11:17">
      <c r="K18488" s="68"/>
      <c r="M18488" s="93"/>
      <c r="N18488" s="79"/>
      <c r="P18488" s="68"/>
      <c r="Q18488" s="79"/>
    </row>
    <row r="18489" spans="11:17">
      <c r="K18489" s="68"/>
      <c r="M18489" s="93"/>
      <c r="N18489" s="79"/>
      <c r="P18489" s="68"/>
      <c r="Q18489" s="79"/>
    </row>
    <row r="18490" spans="11:17">
      <c r="K18490" s="68"/>
      <c r="M18490" s="93"/>
      <c r="N18490" s="79"/>
      <c r="P18490" s="68"/>
      <c r="Q18490" s="79"/>
    </row>
    <row r="18491" spans="11:17">
      <c r="K18491" s="68"/>
      <c r="M18491" s="93"/>
      <c r="N18491" s="79"/>
      <c r="P18491" s="68"/>
      <c r="Q18491" s="79"/>
    </row>
    <row r="18492" spans="11:17">
      <c r="K18492" s="68"/>
      <c r="M18492" s="93"/>
      <c r="N18492" s="79"/>
      <c r="P18492" s="68"/>
      <c r="Q18492" s="79"/>
    </row>
    <row r="18493" spans="11:17">
      <c r="K18493" s="68"/>
      <c r="M18493" s="93"/>
      <c r="N18493" s="79"/>
      <c r="P18493" s="68"/>
      <c r="Q18493" s="79"/>
    </row>
    <row r="18494" spans="11:17">
      <c r="K18494" s="68"/>
      <c r="M18494" s="93"/>
      <c r="N18494" s="79"/>
      <c r="P18494" s="68"/>
      <c r="Q18494" s="79"/>
    </row>
    <row r="18495" spans="11:17">
      <c r="K18495" s="68"/>
      <c r="M18495" s="93"/>
      <c r="N18495" s="79"/>
      <c r="P18495" s="68"/>
      <c r="Q18495" s="79"/>
    </row>
    <row r="18496" spans="11:17">
      <c r="K18496" s="68"/>
      <c r="M18496" s="93"/>
      <c r="N18496" s="79"/>
      <c r="P18496" s="68"/>
      <c r="Q18496" s="79"/>
    </row>
    <row r="18497" spans="11:17">
      <c r="K18497" s="68"/>
      <c r="M18497" s="93"/>
      <c r="N18497" s="79"/>
      <c r="P18497" s="68"/>
      <c r="Q18497" s="79"/>
    </row>
    <row r="18498" spans="11:17">
      <c r="K18498" s="68"/>
      <c r="M18498" s="93"/>
      <c r="N18498" s="79"/>
      <c r="P18498" s="68"/>
      <c r="Q18498" s="79"/>
    </row>
    <row r="18499" spans="11:17">
      <c r="K18499" s="68"/>
      <c r="M18499" s="93"/>
      <c r="N18499" s="79"/>
      <c r="P18499" s="68"/>
      <c r="Q18499" s="79"/>
    </row>
    <row r="18500" spans="11:17">
      <c r="K18500" s="68"/>
      <c r="M18500" s="93"/>
      <c r="N18500" s="79"/>
      <c r="P18500" s="68"/>
      <c r="Q18500" s="79"/>
    </row>
    <row r="18501" spans="11:17">
      <c r="K18501" s="68"/>
      <c r="M18501" s="93"/>
      <c r="N18501" s="79"/>
      <c r="P18501" s="68"/>
      <c r="Q18501" s="79"/>
    </row>
    <row r="18502" spans="11:17">
      <c r="K18502" s="68"/>
      <c r="M18502" s="93"/>
      <c r="N18502" s="79"/>
      <c r="P18502" s="68"/>
      <c r="Q18502" s="79"/>
    </row>
    <row r="18503" spans="11:17">
      <c r="K18503" s="68"/>
      <c r="M18503" s="93"/>
      <c r="N18503" s="79"/>
      <c r="P18503" s="68"/>
      <c r="Q18503" s="79"/>
    </row>
    <row r="18504" spans="11:17">
      <c r="K18504" s="68"/>
      <c r="M18504" s="93"/>
      <c r="N18504" s="79"/>
      <c r="P18504" s="68"/>
      <c r="Q18504" s="79"/>
    </row>
    <row r="18505" spans="11:17">
      <c r="K18505" s="68"/>
      <c r="M18505" s="93"/>
      <c r="N18505" s="79"/>
      <c r="P18505" s="68"/>
      <c r="Q18505" s="79"/>
    </row>
    <row r="18506" spans="11:17">
      <c r="K18506" s="68"/>
      <c r="M18506" s="93"/>
      <c r="N18506" s="79"/>
      <c r="P18506" s="68"/>
      <c r="Q18506" s="79"/>
    </row>
    <row r="18507" spans="11:17">
      <c r="K18507" s="68"/>
      <c r="M18507" s="93"/>
      <c r="N18507" s="79"/>
      <c r="P18507" s="68"/>
      <c r="Q18507" s="79"/>
    </row>
    <row r="18508" spans="11:17">
      <c r="K18508" s="68"/>
      <c r="M18508" s="93"/>
      <c r="N18508" s="79"/>
      <c r="P18508" s="68"/>
      <c r="Q18508" s="79"/>
    </row>
    <row r="18509" spans="11:17">
      <c r="K18509" s="68"/>
      <c r="M18509" s="93"/>
      <c r="N18509" s="79"/>
      <c r="P18509" s="68"/>
      <c r="Q18509" s="79"/>
    </row>
    <row r="18510" spans="11:17">
      <c r="K18510" s="68"/>
      <c r="M18510" s="93"/>
      <c r="N18510" s="79"/>
      <c r="P18510" s="68"/>
      <c r="Q18510" s="79"/>
    </row>
    <row r="18511" spans="11:17">
      <c r="K18511" s="68"/>
      <c r="M18511" s="93"/>
      <c r="N18511" s="79"/>
      <c r="P18511" s="68"/>
      <c r="Q18511" s="79"/>
    </row>
    <row r="18512" spans="11:17">
      <c r="K18512" s="68"/>
      <c r="M18512" s="93"/>
      <c r="N18512" s="79"/>
      <c r="P18512" s="68"/>
      <c r="Q18512" s="79"/>
    </row>
    <row r="18513" spans="11:17">
      <c r="K18513" s="68"/>
      <c r="M18513" s="93"/>
      <c r="N18513" s="79"/>
      <c r="P18513" s="68"/>
      <c r="Q18513" s="79"/>
    </row>
    <row r="18514" spans="11:17">
      <c r="K18514" s="68"/>
      <c r="M18514" s="93"/>
      <c r="N18514" s="79"/>
      <c r="P18514" s="68"/>
      <c r="Q18514" s="79"/>
    </row>
    <row r="18515" spans="11:17">
      <c r="K18515" s="68"/>
      <c r="M18515" s="93"/>
      <c r="N18515" s="79"/>
      <c r="P18515" s="68"/>
      <c r="Q18515" s="79"/>
    </row>
    <row r="18516" spans="11:17">
      <c r="K18516" s="68"/>
      <c r="M18516" s="93"/>
      <c r="N18516" s="79"/>
      <c r="P18516" s="68"/>
      <c r="Q18516" s="79"/>
    </row>
    <row r="18517" spans="11:17">
      <c r="K18517" s="68"/>
      <c r="M18517" s="93"/>
      <c r="N18517" s="79"/>
      <c r="P18517" s="68"/>
      <c r="Q18517" s="79"/>
    </row>
    <row r="18518" spans="11:17">
      <c r="K18518" s="68"/>
      <c r="M18518" s="93"/>
      <c r="N18518" s="79"/>
      <c r="P18518" s="68"/>
      <c r="Q18518" s="79"/>
    </row>
    <row r="18519" spans="11:17">
      <c r="K18519" s="68"/>
      <c r="M18519" s="93"/>
      <c r="N18519" s="79"/>
      <c r="P18519" s="68"/>
      <c r="Q18519" s="79"/>
    </row>
    <row r="18520" spans="11:17">
      <c r="K18520" s="68"/>
      <c r="M18520" s="93"/>
      <c r="N18520" s="79"/>
      <c r="P18520" s="68"/>
      <c r="Q18520" s="79"/>
    </row>
    <row r="18521" spans="11:17">
      <c r="K18521" s="68"/>
      <c r="M18521" s="93"/>
      <c r="N18521" s="79"/>
      <c r="P18521" s="68"/>
      <c r="Q18521" s="79"/>
    </row>
    <row r="18522" spans="11:17">
      <c r="K18522" s="68"/>
      <c r="M18522" s="93"/>
      <c r="N18522" s="79"/>
      <c r="P18522" s="68"/>
      <c r="Q18522" s="79"/>
    </row>
    <row r="18523" spans="11:17">
      <c r="K18523" s="68"/>
      <c r="M18523" s="93"/>
      <c r="N18523" s="79"/>
      <c r="P18523" s="68"/>
      <c r="Q18523" s="79"/>
    </row>
    <row r="18524" spans="11:17">
      <c r="K18524" s="68"/>
      <c r="M18524" s="93"/>
      <c r="N18524" s="79"/>
      <c r="P18524" s="68"/>
      <c r="Q18524" s="79"/>
    </row>
    <row r="18525" spans="11:17">
      <c r="K18525" s="68"/>
      <c r="M18525" s="93"/>
      <c r="N18525" s="79"/>
      <c r="P18525" s="68"/>
      <c r="Q18525" s="79"/>
    </row>
    <row r="18526" spans="11:17">
      <c r="K18526" s="68"/>
      <c r="M18526" s="93"/>
      <c r="N18526" s="79"/>
      <c r="P18526" s="68"/>
      <c r="Q18526" s="79"/>
    </row>
    <row r="18527" spans="11:17">
      <c r="K18527" s="68"/>
      <c r="M18527" s="93"/>
      <c r="N18527" s="79"/>
      <c r="P18527" s="68"/>
      <c r="Q18527" s="79"/>
    </row>
    <row r="18528" spans="11:17">
      <c r="K18528" s="68"/>
      <c r="M18528" s="93"/>
      <c r="N18528" s="79"/>
      <c r="P18528" s="68"/>
      <c r="Q18528" s="79"/>
    </row>
    <row r="18529" spans="11:17">
      <c r="K18529" s="68"/>
      <c r="M18529" s="93"/>
      <c r="N18529" s="79"/>
      <c r="P18529" s="68"/>
      <c r="Q18529" s="79"/>
    </row>
    <row r="18530" spans="11:17">
      <c r="K18530" s="68"/>
      <c r="M18530" s="93"/>
      <c r="N18530" s="79"/>
      <c r="P18530" s="68"/>
      <c r="Q18530" s="79"/>
    </row>
    <row r="18531" spans="11:17">
      <c r="K18531" s="68"/>
      <c r="M18531" s="93"/>
      <c r="N18531" s="79"/>
      <c r="P18531" s="68"/>
      <c r="Q18531" s="79"/>
    </row>
    <row r="18532" spans="11:17">
      <c r="K18532" s="68"/>
      <c r="M18532" s="93"/>
      <c r="N18532" s="79"/>
      <c r="P18532" s="68"/>
      <c r="Q18532" s="79"/>
    </row>
    <row r="18533" spans="11:17">
      <c r="K18533" s="68"/>
      <c r="M18533" s="93"/>
      <c r="N18533" s="79"/>
      <c r="P18533" s="68"/>
      <c r="Q18533" s="79"/>
    </row>
    <row r="18534" spans="11:17">
      <c r="K18534" s="68"/>
      <c r="M18534" s="93"/>
      <c r="N18534" s="79"/>
      <c r="P18534" s="68"/>
      <c r="Q18534" s="79"/>
    </row>
    <row r="18535" spans="11:17">
      <c r="K18535" s="68"/>
      <c r="M18535" s="93"/>
      <c r="N18535" s="79"/>
      <c r="P18535" s="68"/>
      <c r="Q18535" s="79"/>
    </row>
    <row r="18536" spans="11:17">
      <c r="K18536" s="68"/>
      <c r="M18536" s="93"/>
      <c r="N18536" s="79"/>
      <c r="P18536" s="68"/>
      <c r="Q18536" s="79"/>
    </row>
    <row r="18537" spans="11:17">
      <c r="K18537" s="68"/>
      <c r="M18537" s="93"/>
      <c r="N18537" s="79"/>
      <c r="P18537" s="68"/>
      <c r="Q18537" s="79"/>
    </row>
    <row r="18538" spans="11:17">
      <c r="K18538" s="68"/>
      <c r="M18538" s="93"/>
      <c r="N18538" s="79"/>
      <c r="P18538" s="68"/>
      <c r="Q18538" s="79"/>
    </row>
    <row r="18539" spans="11:17">
      <c r="K18539" s="68"/>
      <c r="M18539" s="93"/>
      <c r="N18539" s="79"/>
      <c r="P18539" s="68"/>
      <c r="Q18539" s="79"/>
    </row>
    <row r="18540" spans="11:17">
      <c r="K18540" s="68"/>
      <c r="M18540" s="93"/>
      <c r="N18540" s="79"/>
      <c r="P18540" s="68"/>
      <c r="Q18540" s="79"/>
    </row>
    <row r="18541" spans="11:17">
      <c r="K18541" s="68"/>
      <c r="M18541" s="93"/>
      <c r="N18541" s="79"/>
      <c r="P18541" s="68"/>
      <c r="Q18541" s="79"/>
    </row>
    <row r="18542" spans="11:17">
      <c r="K18542" s="68"/>
      <c r="M18542" s="93"/>
      <c r="N18542" s="79"/>
      <c r="P18542" s="68"/>
      <c r="Q18542" s="79"/>
    </row>
    <row r="18543" spans="11:17">
      <c r="K18543" s="68"/>
      <c r="M18543" s="93"/>
      <c r="N18543" s="79"/>
      <c r="P18543" s="68"/>
      <c r="Q18543" s="79"/>
    </row>
    <row r="18544" spans="11:17">
      <c r="K18544" s="68"/>
      <c r="M18544" s="93"/>
      <c r="N18544" s="79"/>
      <c r="P18544" s="68"/>
      <c r="Q18544" s="79"/>
    </row>
    <row r="18545" spans="11:17">
      <c r="K18545" s="68"/>
      <c r="M18545" s="93"/>
      <c r="N18545" s="79"/>
      <c r="P18545" s="68"/>
      <c r="Q18545" s="79"/>
    </row>
    <row r="18546" spans="11:17">
      <c r="K18546" s="68"/>
      <c r="M18546" s="93"/>
      <c r="N18546" s="79"/>
      <c r="P18546" s="68"/>
      <c r="Q18546" s="79"/>
    </row>
    <row r="18547" spans="11:17">
      <c r="K18547" s="68"/>
      <c r="M18547" s="93"/>
      <c r="N18547" s="79"/>
      <c r="P18547" s="68"/>
      <c r="Q18547" s="79"/>
    </row>
    <row r="18548" spans="11:17">
      <c r="K18548" s="68"/>
      <c r="M18548" s="93"/>
      <c r="N18548" s="79"/>
      <c r="P18548" s="68"/>
      <c r="Q18548" s="79"/>
    </row>
    <row r="18549" spans="11:17">
      <c r="K18549" s="68"/>
      <c r="M18549" s="93"/>
      <c r="N18549" s="79"/>
      <c r="P18549" s="68"/>
      <c r="Q18549" s="79"/>
    </row>
    <row r="18550" spans="11:17">
      <c r="K18550" s="68"/>
      <c r="M18550" s="93"/>
      <c r="N18550" s="79"/>
      <c r="P18550" s="68"/>
      <c r="Q18550" s="79"/>
    </row>
    <row r="18551" spans="11:17">
      <c r="K18551" s="68"/>
      <c r="M18551" s="93"/>
      <c r="N18551" s="79"/>
      <c r="P18551" s="68"/>
      <c r="Q18551" s="79"/>
    </row>
    <row r="18552" spans="11:17">
      <c r="K18552" s="68"/>
      <c r="M18552" s="93"/>
      <c r="N18552" s="79"/>
      <c r="P18552" s="68"/>
      <c r="Q18552" s="79"/>
    </row>
    <row r="18553" spans="11:17">
      <c r="K18553" s="68"/>
      <c r="M18553" s="93"/>
      <c r="N18553" s="79"/>
      <c r="P18553" s="68"/>
      <c r="Q18553" s="79"/>
    </row>
    <row r="18554" spans="11:17">
      <c r="K18554" s="68"/>
      <c r="M18554" s="93"/>
      <c r="N18554" s="79"/>
      <c r="P18554" s="68"/>
      <c r="Q18554" s="79"/>
    </row>
    <row r="18555" spans="11:17">
      <c r="K18555" s="68"/>
      <c r="M18555" s="93"/>
      <c r="N18555" s="79"/>
      <c r="P18555" s="68"/>
      <c r="Q18555" s="79"/>
    </row>
    <row r="18556" spans="11:17">
      <c r="K18556" s="68"/>
      <c r="M18556" s="93"/>
      <c r="N18556" s="79"/>
      <c r="P18556" s="68"/>
      <c r="Q18556" s="79"/>
    </row>
    <row r="18557" spans="11:17">
      <c r="K18557" s="68"/>
      <c r="M18557" s="93"/>
      <c r="N18557" s="79"/>
      <c r="P18557" s="68"/>
      <c r="Q18557" s="79"/>
    </row>
    <row r="18558" spans="11:17">
      <c r="K18558" s="68"/>
      <c r="M18558" s="93"/>
      <c r="N18558" s="79"/>
      <c r="P18558" s="68"/>
      <c r="Q18558" s="79"/>
    </row>
    <row r="18559" spans="11:17">
      <c r="K18559" s="68"/>
      <c r="M18559" s="93"/>
      <c r="N18559" s="79"/>
      <c r="P18559" s="68"/>
      <c r="Q18559" s="79"/>
    </row>
    <row r="18560" spans="11:17">
      <c r="K18560" s="68"/>
      <c r="M18560" s="93"/>
      <c r="N18560" s="79"/>
      <c r="P18560" s="68"/>
      <c r="Q18560" s="79"/>
    </row>
    <row r="18561" spans="11:17">
      <c r="K18561" s="68"/>
      <c r="M18561" s="93"/>
      <c r="N18561" s="79"/>
      <c r="P18561" s="68"/>
      <c r="Q18561" s="79"/>
    </row>
    <row r="18562" spans="11:17">
      <c r="K18562" s="68"/>
      <c r="M18562" s="93"/>
      <c r="N18562" s="79"/>
      <c r="P18562" s="68"/>
      <c r="Q18562" s="79"/>
    </row>
    <row r="18563" spans="11:17">
      <c r="K18563" s="68"/>
      <c r="M18563" s="93"/>
      <c r="N18563" s="79"/>
      <c r="P18563" s="68"/>
      <c r="Q18563" s="79"/>
    </row>
    <row r="18564" spans="11:17">
      <c r="K18564" s="68"/>
      <c r="M18564" s="93"/>
      <c r="N18564" s="79"/>
      <c r="P18564" s="68"/>
      <c r="Q18564" s="79"/>
    </row>
    <row r="18565" spans="11:17">
      <c r="K18565" s="68"/>
      <c r="M18565" s="93"/>
      <c r="N18565" s="79"/>
      <c r="P18565" s="68"/>
      <c r="Q18565" s="79"/>
    </row>
    <row r="18566" spans="11:17">
      <c r="K18566" s="68"/>
      <c r="M18566" s="93"/>
      <c r="N18566" s="79"/>
      <c r="P18566" s="68"/>
      <c r="Q18566" s="79"/>
    </row>
    <row r="18567" spans="11:17">
      <c r="K18567" s="68"/>
      <c r="M18567" s="93"/>
      <c r="N18567" s="79"/>
      <c r="P18567" s="68"/>
      <c r="Q18567" s="79"/>
    </row>
    <row r="18568" spans="11:17">
      <c r="K18568" s="68"/>
      <c r="M18568" s="93"/>
      <c r="N18568" s="79"/>
      <c r="P18568" s="68"/>
      <c r="Q18568" s="79"/>
    </row>
    <row r="18569" spans="11:17">
      <c r="K18569" s="68"/>
      <c r="M18569" s="93"/>
      <c r="N18569" s="79"/>
      <c r="P18569" s="68"/>
      <c r="Q18569" s="79"/>
    </row>
    <row r="18570" spans="11:17">
      <c r="K18570" s="68"/>
      <c r="M18570" s="93"/>
      <c r="N18570" s="79"/>
      <c r="P18570" s="68"/>
      <c r="Q18570" s="79"/>
    </row>
    <row r="18571" spans="11:17">
      <c r="K18571" s="68"/>
      <c r="M18571" s="93"/>
      <c r="N18571" s="79"/>
      <c r="P18571" s="68"/>
      <c r="Q18571" s="79"/>
    </row>
    <row r="18572" spans="11:17">
      <c r="K18572" s="68"/>
      <c r="M18572" s="93"/>
      <c r="N18572" s="79"/>
      <c r="P18572" s="68"/>
      <c r="Q18572" s="79"/>
    </row>
    <row r="18573" spans="11:17">
      <c r="K18573" s="68"/>
      <c r="M18573" s="93"/>
      <c r="N18573" s="79"/>
      <c r="P18573" s="68"/>
      <c r="Q18573" s="79"/>
    </row>
    <row r="18574" spans="11:17">
      <c r="K18574" s="68"/>
      <c r="M18574" s="93"/>
      <c r="N18574" s="79"/>
      <c r="P18574" s="68"/>
      <c r="Q18574" s="79"/>
    </row>
    <row r="18575" spans="11:17">
      <c r="K18575" s="68"/>
      <c r="M18575" s="93"/>
      <c r="N18575" s="79"/>
      <c r="P18575" s="68"/>
      <c r="Q18575" s="79"/>
    </row>
    <row r="18576" spans="11:17">
      <c r="K18576" s="68"/>
      <c r="M18576" s="93"/>
      <c r="N18576" s="79"/>
      <c r="P18576" s="68"/>
      <c r="Q18576" s="79"/>
    </row>
    <row r="18577" spans="11:17">
      <c r="K18577" s="68"/>
      <c r="M18577" s="93"/>
      <c r="N18577" s="79"/>
      <c r="P18577" s="68"/>
      <c r="Q18577" s="79"/>
    </row>
    <row r="18578" spans="11:17">
      <c r="K18578" s="68"/>
      <c r="M18578" s="93"/>
      <c r="N18578" s="79"/>
      <c r="P18578" s="68"/>
      <c r="Q18578" s="79"/>
    </row>
    <row r="18579" spans="11:17">
      <c r="K18579" s="68"/>
      <c r="M18579" s="93"/>
      <c r="N18579" s="79"/>
      <c r="P18579" s="68"/>
      <c r="Q18579" s="79"/>
    </row>
    <row r="18580" spans="11:17">
      <c r="K18580" s="68"/>
      <c r="M18580" s="93"/>
      <c r="N18580" s="79"/>
      <c r="P18580" s="68"/>
      <c r="Q18580" s="79"/>
    </row>
    <row r="18581" spans="11:17">
      <c r="K18581" s="68"/>
      <c r="M18581" s="93"/>
      <c r="N18581" s="79"/>
      <c r="P18581" s="68"/>
      <c r="Q18581" s="79"/>
    </row>
    <row r="18582" spans="11:17">
      <c r="K18582" s="68"/>
      <c r="M18582" s="93"/>
      <c r="N18582" s="79"/>
      <c r="P18582" s="68"/>
      <c r="Q18582" s="79"/>
    </row>
    <row r="18583" spans="11:17">
      <c r="K18583" s="68"/>
      <c r="M18583" s="93"/>
      <c r="N18583" s="79"/>
      <c r="P18583" s="68"/>
      <c r="Q18583" s="79"/>
    </row>
    <row r="18584" spans="11:17">
      <c r="K18584" s="68"/>
      <c r="M18584" s="93"/>
      <c r="N18584" s="79"/>
      <c r="P18584" s="68"/>
      <c r="Q18584" s="79"/>
    </row>
    <row r="18585" spans="11:17">
      <c r="K18585" s="68"/>
      <c r="M18585" s="93"/>
      <c r="N18585" s="79"/>
      <c r="P18585" s="68"/>
      <c r="Q18585" s="79"/>
    </row>
    <row r="18586" spans="11:17">
      <c r="K18586" s="68"/>
      <c r="M18586" s="93"/>
      <c r="N18586" s="79"/>
      <c r="P18586" s="68"/>
      <c r="Q18586" s="79"/>
    </row>
    <row r="18587" spans="11:17">
      <c r="K18587" s="68"/>
      <c r="M18587" s="93"/>
      <c r="N18587" s="79"/>
      <c r="P18587" s="68"/>
      <c r="Q18587" s="79"/>
    </row>
    <row r="18588" spans="11:17">
      <c r="K18588" s="68"/>
      <c r="M18588" s="93"/>
      <c r="N18588" s="79"/>
      <c r="P18588" s="68"/>
      <c r="Q18588" s="79"/>
    </row>
    <row r="18589" spans="11:17">
      <c r="K18589" s="68"/>
      <c r="M18589" s="93"/>
      <c r="N18589" s="79"/>
      <c r="P18589" s="68"/>
      <c r="Q18589" s="79"/>
    </row>
    <row r="18590" spans="11:17">
      <c r="K18590" s="68"/>
      <c r="M18590" s="93"/>
      <c r="N18590" s="79"/>
      <c r="P18590" s="68"/>
      <c r="Q18590" s="79"/>
    </row>
    <row r="18591" spans="11:17">
      <c r="K18591" s="68"/>
      <c r="M18591" s="93"/>
      <c r="N18591" s="79"/>
      <c r="P18591" s="68"/>
      <c r="Q18591" s="79"/>
    </row>
    <row r="18592" spans="11:17">
      <c r="K18592" s="68"/>
      <c r="M18592" s="93"/>
      <c r="N18592" s="79"/>
      <c r="P18592" s="68"/>
      <c r="Q18592" s="79"/>
    </row>
    <row r="18593" spans="11:17">
      <c r="K18593" s="68"/>
      <c r="M18593" s="93"/>
      <c r="N18593" s="79"/>
      <c r="P18593" s="68"/>
      <c r="Q18593" s="79"/>
    </row>
    <row r="18594" spans="11:17">
      <c r="K18594" s="68"/>
      <c r="M18594" s="93"/>
      <c r="N18594" s="79"/>
      <c r="P18594" s="68"/>
      <c r="Q18594" s="79"/>
    </row>
    <row r="18595" spans="11:17">
      <c r="K18595" s="68"/>
      <c r="M18595" s="93"/>
      <c r="N18595" s="79"/>
      <c r="P18595" s="68"/>
      <c r="Q18595" s="79"/>
    </row>
    <row r="18596" spans="11:17">
      <c r="K18596" s="68"/>
      <c r="M18596" s="93"/>
      <c r="N18596" s="79"/>
      <c r="P18596" s="68"/>
      <c r="Q18596" s="79"/>
    </row>
    <row r="18597" spans="11:17">
      <c r="K18597" s="68"/>
      <c r="M18597" s="93"/>
      <c r="N18597" s="79"/>
      <c r="P18597" s="68"/>
      <c r="Q18597" s="79"/>
    </row>
    <row r="18598" spans="11:17">
      <c r="K18598" s="68"/>
      <c r="M18598" s="93"/>
      <c r="N18598" s="79"/>
      <c r="P18598" s="68"/>
      <c r="Q18598" s="79"/>
    </row>
    <row r="18599" spans="11:17">
      <c r="K18599" s="68"/>
      <c r="M18599" s="93"/>
      <c r="N18599" s="79"/>
      <c r="P18599" s="68"/>
      <c r="Q18599" s="79"/>
    </row>
    <row r="18600" spans="11:17">
      <c r="K18600" s="68"/>
      <c r="M18600" s="93"/>
      <c r="N18600" s="79"/>
      <c r="P18600" s="68"/>
      <c r="Q18600" s="79"/>
    </row>
    <row r="18601" spans="11:17">
      <c r="K18601" s="68"/>
      <c r="M18601" s="93"/>
      <c r="N18601" s="79"/>
      <c r="P18601" s="68"/>
      <c r="Q18601" s="79"/>
    </row>
    <row r="18602" spans="11:17">
      <c r="K18602" s="68"/>
      <c r="M18602" s="93"/>
      <c r="N18602" s="79"/>
      <c r="P18602" s="68"/>
      <c r="Q18602" s="79"/>
    </row>
    <row r="18603" spans="11:17">
      <c r="K18603" s="68"/>
      <c r="M18603" s="93"/>
      <c r="N18603" s="79"/>
      <c r="P18603" s="68"/>
      <c r="Q18603" s="79"/>
    </row>
    <row r="18604" spans="11:17">
      <c r="K18604" s="68"/>
      <c r="M18604" s="93"/>
      <c r="N18604" s="79"/>
      <c r="P18604" s="68"/>
      <c r="Q18604" s="79"/>
    </row>
    <row r="18605" spans="11:17">
      <c r="K18605" s="68"/>
      <c r="M18605" s="93"/>
      <c r="N18605" s="79"/>
      <c r="P18605" s="68"/>
      <c r="Q18605" s="79"/>
    </row>
    <row r="18606" spans="11:17">
      <c r="K18606" s="68"/>
      <c r="M18606" s="93"/>
      <c r="N18606" s="79"/>
      <c r="P18606" s="68"/>
      <c r="Q18606" s="79"/>
    </row>
    <row r="18607" spans="11:17">
      <c r="K18607" s="68"/>
      <c r="M18607" s="93"/>
      <c r="N18607" s="79"/>
      <c r="P18607" s="68"/>
      <c r="Q18607" s="79"/>
    </row>
    <row r="18608" spans="11:17">
      <c r="K18608" s="68"/>
      <c r="M18608" s="93"/>
      <c r="N18608" s="79"/>
      <c r="P18608" s="68"/>
      <c r="Q18608" s="79"/>
    </row>
    <row r="18609" spans="11:17">
      <c r="K18609" s="68"/>
      <c r="M18609" s="93"/>
      <c r="N18609" s="79"/>
      <c r="P18609" s="68"/>
      <c r="Q18609" s="79"/>
    </row>
    <row r="18610" spans="11:17">
      <c r="K18610" s="68"/>
      <c r="M18610" s="93"/>
      <c r="N18610" s="79"/>
      <c r="P18610" s="68"/>
      <c r="Q18610" s="79"/>
    </row>
    <row r="18611" spans="11:17">
      <c r="K18611" s="68"/>
      <c r="M18611" s="93"/>
      <c r="N18611" s="79"/>
      <c r="P18611" s="68"/>
      <c r="Q18611" s="79"/>
    </row>
    <row r="18612" spans="11:17">
      <c r="K18612" s="68"/>
      <c r="M18612" s="93"/>
      <c r="N18612" s="79"/>
      <c r="P18612" s="68"/>
      <c r="Q18612" s="79"/>
    </row>
    <row r="18613" spans="11:17">
      <c r="K18613" s="68"/>
      <c r="M18613" s="93"/>
      <c r="N18613" s="79"/>
      <c r="P18613" s="68"/>
      <c r="Q18613" s="79"/>
    </row>
    <row r="18614" spans="11:17">
      <c r="K18614" s="68"/>
      <c r="M18614" s="93"/>
      <c r="N18614" s="79"/>
      <c r="P18614" s="68"/>
      <c r="Q18614" s="79"/>
    </row>
    <row r="18615" spans="11:17">
      <c r="K18615" s="68"/>
      <c r="M18615" s="93"/>
      <c r="N18615" s="79"/>
      <c r="P18615" s="68"/>
      <c r="Q18615" s="79"/>
    </row>
    <row r="18616" spans="11:17">
      <c r="K18616" s="68"/>
      <c r="M18616" s="93"/>
      <c r="N18616" s="79"/>
      <c r="P18616" s="68"/>
      <c r="Q18616" s="79"/>
    </row>
    <row r="18617" spans="11:17">
      <c r="K18617" s="68"/>
      <c r="M18617" s="93"/>
      <c r="N18617" s="79"/>
      <c r="P18617" s="68"/>
      <c r="Q18617" s="79"/>
    </row>
    <row r="18618" spans="11:17">
      <c r="K18618" s="68"/>
      <c r="M18618" s="93"/>
      <c r="N18618" s="79"/>
      <c r="P18618" s="68"/>
      <c r="Q18618" s="79"/>
    </row>
    <row r="18619" spans="11:17">
      <c r="K18619" s="68"/>
      <c r="M18619" s="93"/>
      <c r="N18619" s="79"/>
      <c r="P18619" s="68"/>
      <c r="Q18619" s="79"/>
    </row>
    <row r="18620" spans="11:17">
      <c r="K18620" s="68"/>
      <c r="M18620" s="93"/>
      <c r="N18620" s="79"/>
      <c r="P18620" s="68"/>
      <c r="Q18620" s="79"/>
    </row>
    <row r="18621" spans="11:17">
      <c r="K18621" s="68"/>
      <c r="M18621" s="93"/>
      <c r="N18621" s="79"/>
      <c r="P18621" s="68"/>
      <c r="Q18621" s="79"/>
    </row>
    <row r="18622" spans="11:17">
      <c r="K18622" s="68"/>
      <c r="M18622" s="93"/>
      <c r="N18622" s="79"/>
      <c r="P18622" s="68"/>
      <c r="Q18622" s="79"/>
    </row>
    <row r="18623" spans="11:17">
      <c r="K18623" s="68"/>
      <c r="M18623" s="93"/>
      <c r="N18623" s="79"/>
      <c r="P18623" s="68"/>
      <c r="Q18623" s="79"/>
    </row>
    <row r="18624" spans="11:17">
      <c r="K18624" s="68"/>
      <c r="M18624" s="93"/>
      <c r="N18624" s="79"/>
      <c r="P18624" s="68"/>
      <c r="Q18624" s="79"/>
    </row>
    <row r="18625" spans="11:17">
      <c r="K18625" s="68"/>
      <c r="M18625" s="93"/>
      <c r="N18625" s="79"/>
      <c r="P18625" s="68"/>
      <c r="Q18625" s="79"/>
    </row>
    <row r="18626" spans="11:17">
      <c r="K18626" s="68"/>
      <c r="M18626" s="93"/>
      <c r="N18626" s="79"/>
      <c r="P18626" s="68"/>
      <c r="Q18626" s="79"/>
    </row>
    <row r="18627" spans="11:17">
      <c r="K18627" s="68"/>
      <c r="M18627" s="93"/>
      <c r="N18627" s="79"/>
      <c r="P18627" s="68"/>
      <c r="Q18627" s="79"/>
    </row>
    <row r="18628" spans="11:17">
      <c r="K18628" s="68"/>
      <c r="M18628" s="93"/>
      <c r="N18628" s="79"/>
      <c r="P18628" s="68"/>
      <c r="Q18628" s="79"/>
    </row>
    <row r="18629" spans="11:17">
      <c r="K18629" s="68"/>
      <c r="M18629" s="93"/>
      <c r="N18629" s="79"/>
      <c r="P18629" s="68"/>
      <c r="Q18629" s="79"/>
    </row>
    <row r="18630" spans="11:17">
      <c r="K18630" s="68"/>
      <c r="M18630" s="93"/>
      <c r="N18630" s="79"/>
      <c r="P18630" s="68"/>
      <c r="Q18630" s="79"/>
    </row>
    <row r="18631" spans="11:17">
      <c r="K18631" s="68"/>
      <c r="M18631" s="93"/>
      <c r="N18631" s="79"/>
      <c r="P18631" s="68"/>
      <c r="Q18631" s="79"/>
    </row>
    <row r="18632" spans="11:17">
      <c r="K18632" s="68"/>
      <c r="M18632" s="93"/>
      <c r="N18632" s="79"/>
      <c r="P18632" s="68"/>
      <c r="Q18632" s="79"/>
    </row>
    <row r="18633" spans="11:17">
      <c r="K18633" s="68"/>
      <c r="M18633" s="93"/>
      <c r="N18633" s="79"/>
      <c r="P18633" s="68"/>
      <c r="Q18633" s="79"/>
    </row>
    <row r="18634" spans="11:17">
      <c r="K18634" s="68"/>
      <c r="M18634" s="93"/>
      <c r="N18634" s="79"/>
      <c r="P18634" s="68"/>
      <c r="Q18634" s="79"/>
    </row>
    <row r="18635" spans="11:17">
      <c r="K18635" s="68"/>
      <c r="M18635" s="93"/>
      <c r="N18635" s="79"/>
      <c r="P18635" s="68"/>
      <c r="Q18635" s="79"/>
    </row>
    <row r="18636" spans="11:17">
      <c r="K18636" s="68"/>
      <c r="M18636" s="93"/>
      <c r="N18636" s="79"/>
      <c r="P18636" s="68"/>
      <c r="Q18636" s="79"/>
    </row>
    <row r="18637" spans="11:17">
      <c r="K18637" s="68"/>
      <c r="M18637" s="93"/>
      <c r="N18637" s="79"/>
      <c r="P18637" s="68"/>
      <c r="Q18637" s="79"/>
    </row>
    <row r="18638" spans="11:17">
      <c r="K18638" s="68"/>
      <c r="M18638" s="93"/>
      <c r="N18638" s="79"/>
      <c r="P18638" s="68"/>
      <c r="Q18638" s="79"/>
    </row>
    <row r="18639" spans="11:17">
      <c r="K18639" s="68"/>
      <c r="M18639" s="93"/>
      <c r="N18639" s="79"/>
      <c r="P18639" s="68"/>
      <c r="Q18639" s="79"/>
    </row>
    <row r="18640" spans="11:17">
      <c r="K18640" s="68"/>
      <c r="M18640" s="93"/>
      <c r="N18640" s="79"/>
      <c r="P18640" s="68"/>
      <c r="Q18640" s="79"/>
    </row>
    <row r="18641" spans="11:17">
      <c r="K18641" s="68"/>
      <c r="M18641" s="93"/>
      <c r="N18641" s="79"/>
      <c r="P18641" s="68"/>
      <c r="Q18641" s="79"/>
    </row>
    <row r="18642" spans="11:17">
      <c r="K18642" s="68"/>
      <c r="M18642" s="93"/>
      <c r="N18642" s="79"/>
      <c r="P18642" s="68"/>
      <c r="Q18642" s="79"/>
    </row>
    <row r="18643" spans="11:17">
      <c r="K18643" s="68"/>
      <c r="M18643" s="93"/>
      <c r="N18643" s="79"/>
      <c r="P18643" s="68"/>
      <c r="Q18643" s="79"/>
    </row>
    <row r="18644" spans="11:17">
      <c r="K18644" s="68"/>
      <c r="M18644" s="93"/>
      <c r="N18644" s="79"/>
      <c r="P18644" s="68"/>
      <c r="Q18644" s="79"/>
    </row>
    <row r="18645" spans="11:17">
      <c r="K18645" s="68"/>
      <c r="M18645" s="93"/>
      <c r="N18645" s="79"/>
      <c r="P18645" s="68"/>
      <c r="Q18645" s="79"/>
    </row>
    <row r="18646" spans="11:17">
      <c r="K18646" s="68"/>
      <c r="M18646" s="93"/>
      <c r="N18646" s="79"/>
      <c r="P18646" s="68"/>
      <c r="Q18646" s="79"/>
    </row>
    <row r="18647" spans="11:17">
      <c r="K18647" s="68"/>
      <c r="M18647" s="93"/>
      <c r="N18647" s="79"/>
      <c r="P18647" s="68"/>
      <c r="Q18647" s="79"/>
    </row>
    <row r="18648" spans="11:17">
      <c r="K18648" s="68"/>
      <c r="M18648" s="93"/>
      <c r="N18648" s="79"/>
      <c r="P18648" s="68"/>
      <c r="Q18648" s="79"/>
    </row>
    <row r="18649" spans="11:17">
      <c r="K18649" s="68"/>
      <c r="M18649" s="93"/>
      <c r="N18649" s="79"/>
      <c r="P18649" s="68"/>
      <c r="Q18649" s="79"/>
    </row>
    <row r="18650" spans="11:17">
      <c r="K18650" s="68"/>
      <c r="M18650" s="93"/>
      <c r="N18650" s="79"/>
      <c r="P18650" s="68"/>
      <c r="Q18650" s="79"/>
    </row>
    <row r="18651" spans="11:17">
      <c r="K18651" s="68"/>
      <c r="M18651" s="93"/>
      <c r="N18651" s="79"/>
      <c r="P18651" s="68"/>
      <c r="Q18651" s="79"/>
    </row>
    <row r="18652" spans="11:17">
      <c r="K18652" s="68"/>
      <c r="M18652" s="93"/>
      <c r="N18652" s="79"/>
      <c r="P18652" s="68"/>
      <c r="Q18652" s="79"/>
    </row>
    <row r="18653" spans="11:17">
      <c r="K18653" s="68"/>
      <c r="M18653" s="93"/>
      <c r="N18653" s="79"/>
      <c r="P18653" s="68"/>
      <c r="Q18653" s="79"/>
    </row>
    <row r="18654" spans="11:17">
      <c r="K18654" s="68"/>
      <c r="M18654" s="93"/>
      <c r="N18654" s="79"/>
      <c r="P18654" s="68"/>
      <c r="Q18654" s="79"/>
    </row>
    <row r="18655" spans="11:17">
      <c r="K18655" s="68"/>
      <c r="M18655" s="93"/>
      <c r="N18655" s="79"/>
      <c r="P18655" s="68"/>
      <c r="Q18655" s="79"/>
    </row>
    <row r="18656" spans="11:17">
      <c r="K18656" s="68"/>
      <c r="M18656" s="93"/>
      <c r="N18656" s="79"/>
      <c r="P18656" s="68"/>
      <c r="Q18656" s="79"/>
    </row>
    <row r="18657" spans="11:17">
      <c r="K18657" s="68"/>
      <c r="M18657" s="93"/>
      <c r="N18657" s="79"/>
      <c r="P18657" s="68"/>
      <c r="Q18657" s="79"/>
    </row>
    <row r="18658" spans="11:17">
      <c r="K18658" s="68"/>
      <c r="M18658" s="93"/>
      <c r="N18658" s="79"/>
      <c r="P18658" s="68"/>
      <c r="Q18658" s="79"/>
    </row>
    <row r="18659" spans="11:17">
      <c r="K18659" s="68"/>
      <c r="M18659" s="93"/>
      <c r="N18659" s="79"/>
      <c r="P18659" s="68"/>
      <c r="Q18659" s="79"/>
    </row>
    <row r="18660" spans="11:17">
      <c r="K18660" s="68"/>
      <c r="M18660" s="93"/>
      <c r="N18660" s="79"/>
      <c r="P18660" s="68"/>
      <c r="Q18660" s="79"/>
    </row>
    <row r="18661" spans="11:17">
      <c r="K18661" s="68"/>
      <c r="M18661" s="93"/>
      <c r="N18661" s="79"/>
      <c r="P18661" s="68"/>
      <c r="Q18661" s="79"/>
    </row>
    <row r="18662" spans="11:17">
      <c r="K18662" s="68"/>
      <c r="M18662" s="93"/>
      <c r="N18662" s="79"/>
      <c r="P18662" s="68"/>
      <c r="Q18662" s="79"/>
    </row>
    <row r="18663" spans="11:17">
      <c r="K18663" s="68"/>
      <c r="M18663" s="93"/>
      <c r="N18663" s="79"/>
      <c r="P18663" s="68"/>
      <c r="Q18663" s="79"/>
    </row>
    <row r="18664" spans="11:17">
      <c r="K18664" s="68"/>
      <c r="M18664" s="93"/>
      <c r="N18664" s="79"/>
      <c r="P18664" s="68"/>
      <c r="Q18664" s="79"/>
    </row>
    <row r="18665" spans="11:17">
      <c r="K18665" s="68"/>
      <c r="M18665" s="93"/>
      <c r="N18665" s="79"/>
      <c r="P18665" s="68"/>
      <c r="Q18665" s="79"/>
    </row>
    <row r="18666" spans="11:17">
      <c r="K18666" s="68"/>
      <c r="M18666" s="93"/>
      <c r="N18666" s="79"/>
      <c r="P18666" s="68"/>
      <c r="Q18666" s="79"/>
    </row>
    <row r="18667" spans="11:17">
      <c r="K18667" s="68"/>
      <c r="M18667" s="93"/>
      <c r="N18667" s="79"/>
      <c r="P18667" s="68"/>
      <c r="Q18667" s="79"/>
    </row>
    <row r="18668" spans="11:17">
      <c r="K18668" s="68"/>
      <c r="M18668" s="93"/>
      <c r="N18668" s="79"/>
      <c r="P18668" s="68"/>
      <c r="Q18668" s="79"/>
    </row>
    <row r="18669" spans="11:17">
      <c r="K18669" s="68"/>
      <c r="M18669" s="93"/>
      <c r="N18669" s="79"/>
      <c r="P18669" s="68"/>
      <c r="Q18669" s="79"/>
    </row>
    <row r="18670" spans="11:17">
      <c r="K18670" s="68"/>
      <c r="M18670" s="93"/>
      <c r="N18670" s="79"/>
      <c r="P18670" s="68"/>
      <c r="Q18670" s="79"/>
    </row>
    <row r="18671" spans="11:17">
      <c r="K18671" s="68"/>
      <c r="M18671" s="93"/>
      <c r="N18671" s="79"/>
      <c r="P18671" s="68"/>
      <c r="Q18671" s="79"/>
    </row>
    <row r="18672" spans="11:17">
      <c r="K18672" s="68"/>
      <c r="M18672" s="93"/>
      <c r="N18672" s="79"/>
      <c r="P18672" s="68"/>
      <c r="Q18672" s="79"/>
    </row>
    <row r="18673" spans="11:17">
      <c r="K18673" s="68"/>
      <c r="M18673" s="93"/>
      <c r="N18673" s="79"/>
      <c r="P18673" s="68"/>
      <c r="Q18673" s="79"/>
    </row>
    <row r="18674" spans="11:17">
      <c r="K18674" s="68"/>
      <c r="M18674" s="93"/>
      <c r="N18674" s="79"/>
      <c r="P18674" s="68"/>
      <c r="Q18674" s="79"/>
    </row>
    <row r="18675" spans="11:17">
      <c r="K18675" s="68"/>
      <c r="M18675" s="93"/>
      <c r="N18675" s="79"/>
      <c r="P18675" s="68"/>
      <c r="Q18675" s="79"/>
    </row>
    <row r="18676" spans="11:17">
      <c r="K18676" s="68"/>
      <c r="M18676" s="93"/>
      <c r="N18676" s="79"/>
      <c r="P18676" s="68"/>
      <c r="Q18676" s="79"/>
    </row>
    <row r="18677" spans="11:17">
      <c r="K18677" s="68"/>
      <c r="M18677" s="93"/>
      <c r="N18677" s="79"/>
      <c r="P18677" s="68"/>
      <c r="Q18677" s="79"/>
    </row>
    <row r="18678" spans="11:17">
      <c r="K18678" s="68"/>
      <c r="M18678" s="93"/>
      <c r="N18678" s="79"/>
      <c r="P18678" s="68"/>
      <c r="Q18678" s="79"/>
    </row>
    <row r="18679" spans="11:17">
      <c r="K18679" s="68"/>
      <c r="M18679" s="93"/>
      <c r="N18679" s="79"/>
      <c r="P18679" s="68"/>
      <c r="Q18679" s="79"/>
    </row>
    <row r="18680" spans="11:17">
      <c r="K18680" s="68"/>
      <c r="M18680" s="93"/>
      <c r="N18680" s="79"/>
      <c r="P18680" s="68"/>
      <c r="Q18680" s="79"/>
    </row>
    <row r="18681" spans="11:17">
      <c r="K18681" s="68"/>
      <c r="M18681" s="93"/>
      <c r="N18681" s="79"/>
      <c r="P18681" s="68"/>
      <c r="Q18681" s="79"/>
    </row>
    <row r="18682" spans="11:17">
      <c r="K18682" s="68"/>
      <c r="M18682" s="93"/>
      <c r="N18682" s="79"/>
      <c r="P18682" s="68"/>
      <c r="Q18682" s="79"/>
    </row>
    <row r="18683" spans="11:17">
      <c r="K18683" s="68"/>
      <c r="M18683" s="93"/>
      <c r="N18683" s="79"/>
      <c r="P18683" s="68"/>
      <c r="Q18683" s="79"/>
    </row>
    <row r="18684" spans="11:17">
      <c r="K18684" s="68"/>
      <c r="M18684" s="93"/>
      <c r="N18684" s="79"/>
      <c r="P18684" s="68"/>
      <c r="Q18684" s="79"/>
    </row>
    <row r="18685" spans="11:17">
      <c r="K18685" s="68"/>
      <c r="M18685" s="93"/>
      <c r="N18685" s="79"/>
      <c r="P18685" s="68"/>
      <c r="Q18685" s="79"/>
    </row>
    <row r="18686" spans="11:17">
      <c r="K18686" s="68"/>
      <c r="M18686" s="93"/>
      <c r="N18686" s="79"/>
      <c r="P18686" s="68"/>
      <c r="Q18686" s="79"/>
    </row>
    <row r="18687" spans="11:17">
      <c r="K18687" s="68"/>
      <c r="M18687" s="93"/>
      <c r="N18687" s="79"/>
      <c r="P18687" s="68"/>
      <c r="Q18687" s="79"/>
    </row>
    <row r="18688" spans="11:17">
      <c r="K18688" s="68"/>
      <c r="M18688" s="93"/>
      <c r="N18688" s="79"/>
      <c r="P18688" s="68"/>
      <c r="Q18688" s="79"/>
    </row>
    <row r="18689" spans="11:17">
      <c r="K18689" s="68"/>
      <c r="M18689" s="93"/>
      <c r="N18689" s="79"/>
      <c r="P18689" s="68"/>
      <c r="Q18689" s="79"/>
    </row>
    <row r="18690" spans="11:17">
      <c r="K18690" s="68"/>
      <c r="M18690" s="93"/>
      <c r="N18690" s="79"/>
      <c r="P18690" s="68"/>
      <c r="Q18690" s="79"/>
    </row>
    <row r="18691" spans="11:17">
      <c r="K18691" s="68"/>
      <c r="M18691" s="93"/>
      <c r="N18691" s="79"/>
      <c r="P18691" s="68"/>
      <c r="Q18691" s="79"/>
    </row>
    <row r="18692" spans="11:17">
      <c r="K18692" s="68"/>
      <c r="M18692" s="93"/>
      <c r="N18692" s="79"/>
      <c r="P18692" s="68"/>
      <c r="Q18692" s="79"/>
    </row>
    <row r="18693" spans="11:17">
      <c r="K18693" s="68"/>
      <c r="M18693" s="93"/>
      <c r="N18693" s="79"/>
      <c r="P18693" s="68"/>
      <c r="Q18693" s="79"/>
    </row>
    <row r="18694" spans="11:17">
      <c r="K18694" s="68"/>
      <c r="M18694" s="93"/>
      <c r="N18694" s="79"/>
      <c r="P18694" s="68"/>
      <c r="Q18694" s="79"/>
    </row>
    <row r="18695" spans="11:17">
      <c r="K18695" s="68"/>
      <c r="M18695" s="93"/>
      <c r="N18695" s="79"/>
      <c r="P18695" s="68"/>
      <c r="Q18695" s="79"/>
    </row>
    <row r="18696" spans="11:17">
      <c r="K18696" s="68"/>
      <c r="M18696" s="93"/>
      <c r="N18696" s="79"/>
      <c r="P18696" s="68"/>
      <c r="Q18696" s="79"/>
    </row>
    <row r="18697" spans="11:17">
      <c r="K18697" s="68"/>
      <c r="M18697" s="93"/>
      <c r="N18697" s="79"/>
      <c r="P18697" s="68"/>
      <c r="Q18697" s="79"/>
    </row>
    <row r="18698" spans="11:17">
      <c r="K18698" s="68"/>
      <c r="M18698" s="93"/>
      <c r="N18698" s="79"/>
      <c r="P18698" s="68"/>
      <c r="Q18698" s="79"/>
    </row>
    <row r="18699" spans="11:17">
      <c r="K18699" s="68"/>
      <c r="M18699" s="93"/>
      <c r="N18699" s="79"/>
      <c r="P18699" s="68"/>
      <c r="Q18699" s="79"/>
    </row>
    <row r="18700" spans="11:17">
      <c r="K18700" s="68"/>
      <c r="M18700" s="93"/>
      <c r="N18700" s="79"/>
      <c r="P18700" s="68"/>
      <c r="Q18700" s="79"/>
    </row>
    <row r="18701" spans="11:17">
      <c r="K18701" s="68"/>
      <c r="M18701" s="93"/>
      <c r="N18701" s="79"/>
      <c r="P18701" s="68"/>
      <c r="Q18701" s="79"/>
    </row>
    <row r="18702" spans="11:17">
      <c r="K18702" s="68"/>
      <c r="M18702" s="93"/>
      <c r="N18702" s="79"/>
      <c r="P18702" s="68"/>
      <c r="Q18702" s="79"/>
    </row>
    <row r="18703" spans="11:17">
      <c r="K18703" s="68"/>
      <c r="M18703" s="93"/>
      <c r="N18703" s="79"/>
      <c r="P18703" s="68"/>
      <c r="Q18703" s="79"/>
    </row>
    <row r="18704" spans="11:17">
      <c r="K18704" s="68"/>
      <c r="M18704" s="93"/>
      <c r="N18704" s="79"/>
      <c r="P18704" s="68"/>
      <c r="Q18704" s="79"/>
    </row>
    <row r="18705" spans="11:17">
      <c r="K18705" s="68"/>
      <c r="M18705" s="93"/>
      <c r="N18705" s="79"/>
      <c r="P18705" s="68"/>
      <c r="Q18705" s="79"/>
    </row>
    <row r="18706" spans="11:17">
      <c r="K18706" s="68"/>
      <c r="M18706" s="93"/>
      <c r="N18706" s="79"/>
      <c r="P18706" s="68"/>
      <c r="Q18706" s="79"/>
    </row>
    <row r="18707" spans="11:17">
      <c r="K18707" s="68"/>
      <c r="M18707" s="93"/>
      <c r="N18707" s="79"/>
      <c r="P18707" s="68"/>
      <c r="Q18707" s="79"/>
    </row>
    <row r="18708" spans="11:17">
      <c r="K18708" s="68"/>
      <c r="M18708" s="93"/>
      <c r="N18708" s="79"/>
      <c r="P18708" s="68"/>
      <c r="Q18708" s="79"/>
    </row>
    <row r="18709" spans="11:17">
      <c r="K18709" s="68"/>
      <c r="M18709" s="93"/>
      <c r="N18709" s="79"/>
      <c r="P18709" s="68"/>
      <c r="Q18709" s="79"/>
    </row>
    <row r="18710" spans="11:17">
      <c r="K18710" s="68"/>
      <c r="M18710" s="93"/>
      <c r="N18710" s="79"/>
      <c r="P18710" s="68"/>
      <c r="Q18710" s="79"/>
    </row>
    <row r="18711" spans="11:17">
      <c r="K18711" s="68"/>
      <c r="M18711" s="93"/>
      <c r="N18711" s="79"/>
      <c r="P18711" s="68"/>
      <c r="Q18711" s="79"/>
    </row>
    <row r="18712" spans="11:17">
      <c r="K18712" s="68"/>
      <c r="M18712" s="93"/>
      <c r="N18712" s="79"/>
      <c r="P18712" s="68"/>
      <c r="Q18712" s="79"/>
    </row>
    <row r="18713" spans="11:17">
      <c r="K18713" s="68"/>
      <c r="M18713" s="93"/>
      <c r="N18713" s="79"/>
      <c r="P18713" s="68"/>
      <c r="Q18713" s="79"/>
    </row>
    <row r="18714" spans="11:17">
      <c r="K18714" s="68"/>
      <c r="M18714" s="93"/>
      <c r="N18714" s="79"/>
      <c r="P18714" s="68"/>
      <c r="Q18714" s="79"/>
    </row>
    <row r="18715" spans="11:17">
      <c r="K18715" s="68"/>
      <c r="M18715" s="93"/>
      <c r="N18715" s="79"/>
      <c r="P18715" s="68"/>
      <c r="Q18715" s="79"/>
    </row>
    <row r="18716" spans="11:17">
      <c r="K18716" s="68"/>
      <c r="M18716" s="93"/>
      <c r="N18716" s="79"/>
      <c r="P18716" s="68"/>
      <c r="Q18716" s="79"/>
    </row>
    <row r="18717" spans="11:17">
      <c r="K18717" s="68"/>
      <c r="M18717" s="93"/>
      <c r="N18717" s="79"/>
      <c r="P18717" s="68"/>
      <c r="Q18717" s="79"/>
    </row>
    <row r="18718" spans="11:17">
      <c r="K18718" s="68"/>
      <c r="M18718" s="93"/>
      <c r="N18718" s="79"/>
      <c r="P18718" s="68"/>
      <c r="Q18718" s="79"/>
    </row>
    <row r="18719" spans="11:17">
      <c r="K18719" s="68"/>
      <c r="M18719" s="93"/>
      <c r="N18719" s="79"/>
      <c r="P18719" s="68"/>
      <c r="Q18719" s="79"/>
    </row>
    <row r="18720" spans="11:17">
      <c r="K18720" s="68"/>
      <c r="M18720" s="93"/>
      <c r="N18720" s="79"/>
      <c r="P18720" s="68"/>
      <c r="Q18720" s="79"/>
    </row>
    <row r="18721" spans="11:17">
      <c r="K18721" s="68"/>
      <c r="M18721" s="93"/>
      <c r="N18721" s="79"/>
      <c r="P18721" s="68"/>
      <c r="Q18721" s="79"/>
    </row>
    <row r="18722" spans="11:17">
      <c r="K18722" s="68"/>
      <c r="M18722" s="93"/>
      <c r="N18722" s="79"/>
      <c r="P18722" s="68"/>
      <c r="Q18722" s="79"/>
    </row>
    <row r="18723" spans="11:17">
      <c r="K18723" s="68"/>
      <c r="M18723" s="93"/>
      <c r="N18723" s="79"/>
      <c r="P18723" s="68"/>
      <c r="Q18723" s="79"/>
    </row>
    <row r="18724" spans="11:17">
      <c r="K18724" s="68"/>
      <c r="M18724" s="93"/>
      <c r="N18724" s="79"/>
      <c r="P18724" s="68"/>
      <c r="Q18724" s="79"/>
    </row>
    <row r="18725" spans="11:17">
      <c r="K18725" s="68"/>
      <c r="M18725" s="93"/>
      <c r="N18725" s="79"/>
      <c r="P18725" s="68"/>
      <c r="Q18725" s="79"/>
    </row>
    <row r="18726" spans="11:17">
      <c r="K18726" s="68"/>
      <c r="M18726" s="93"/>
      <c r="N18726" s="79"/>
      <c r="P18726" s="68"/>
      <c r="Q18726" s="79"/>
    </row>
    <row r="18727" spans="11:17">
      <c r="K18727" s="68"/>
      <c r="M18727" s="93"/>
      <c r="N18727" s="79"/>
      <c r="P18727" s="68"/>
      <c r="Q18727" s="79"/>
    </row>
    <row r="18728" spans="11:17">
      <c r="K18728" s="68"/>
      <c r="M18728" s="93"/>
      <c r="N18728" s="79"/>
      <c r="P18728" s="68"/>
      <c r="Q18728" s="79"/>
    </row>
    <row r="18729" spans="11:17">
      <c r="K18729" s="68"/>
      <c r="M18729" s="93"/>
      <c r="N18729" s="79"/>
      <c r="P18729" s="68"/>
      <c r="Q18729" s="79"/>
    </row>
    <row r="18730" spans="11:17">
      <c r="K18730" s="68"/>
      <c r="M18730" s="93"/>
      <c r="N18730" s="79"/>
      <c r="P18730" s="68"/>
      <c r="Q18730" s="79"/>
    </row>
    <row r="18731" spans="11:17">
      <c r="K18731" s="68"/>
      <c r="M18731" s="93"/>
      <c r="N18731" s="79"/>
      <c r="P18731" s="68"/>
      <c r="Q18731" s="79"/>
    </row>
    <row r="18732" spans="11:17">
      <c r="K18732" s="68"/>
      <c r="M18732" s="93"/>
      <c r="N18732" s="79"/>
      <c r="P18732" s="68"/>
      <c r="Q18732" s="79"/>
    </row>
    <row r="18733" spans="11:17">
      <c r="K18733" s="68"/>
      <c r="M18733" s="93"/>
      <c r="N18733" s="79"/>
      <c r="P18733" s="68"/>
      <c r="Q18733" s="79"/>
    </row>
    <row r="18734" spans="11:17">
      <c r="K18734" s="68"/>
      <c r="M18734" s="93"/>
      <c r="N18734" s="79"/>
      <c r="P18734" s="68"/>
      <c r="Q18734" s="79"/>
    </row>
    <row r="18735" spans="11:17">
      <c r="K18735" s="68"/>
      <c r="M18735" s="93"/>
      <c r="N18735" s="79"/>
      <c r="P18735" s="68"/>
      <c r="Q18735" s="79"/>
    </row>
    <row r="18736" spans="11:17">
      <c r="K18736" s="68"/>
      <c r="M18736" s="93"/>
      <c r="N18736" s="79"/>
      <c r="P18736" s="68"/>
      <c r="Q18736" s="79"/>
    </row>
    <row r="18737" spans="11:17">
      <c r="K18737" s="68"/>
      <c r="M18737" s="93"/>
      <c r="N18737" s="79"/>
      <c r="P18737" s="68"/>
      <c r="Q18737" s="79"/>
    </row>
    <row r="18738" spans="11:17">
      <c r="K18738" s="68"/>
      <c r="M18738" s="93"/>
      <c r="N18738" s="79"/>
      <c r="P18738" s="68"/>
      <c r="Q18738" s="79"/>
    </row>
    <row r="18739" spans="11:17">
      <c r="K18739" s="68"/>
      <c r="M18739" s="93"/>
      <c r="N18739" s="79"/>
      <c r="P18739" s="68"/>
      <c r="Q18739" s="79"/>
    </row>
    <row r="18740" spans="11:17">
      <c r="K18740" s="68"/>
      <c r="M18740" s="93"/>
      <c r="N18740" s="79"/>
      <c r="P18740" s="68"/>
      <c r="Q18740" s="79"/>
    </row>
    <row r="18741" spans="11:17">
      <c r="K18741" s="68"/>
      <c r="M18741" s="93"/>
      <c r="N18741" s="79"/>
      <c r="P18741" s="68"/>
      <c r="Q18741" s="79"/>
    </row>
    <row r="18742" spans="11:17">
      <c r="K18742" s="68"/>
      <c r="M18742" s="93"/>
      <c r="N18742" s="79"/>
      <c r="P18742" s="68"/>
      <c r="Q18742" s="79"/>
    </row>
    <row r="18743" spans="11:17">
      <c r="K18743" s="68"/>
      <c r="M18743" s="93"/>
      <c r="N18743" s="79"/>
      <c r="P18743" s="68"/>
      <c r="Q18743" s="79"/>
    </row>
    <row r="18744" spans="11:17">
      <c r="K18744" s="68"/>
      <c r="M18744" s="93"/>
      <c r="N18744" s="79"/>
      <c r="P18744" s="68"/>
      <c r="Q18744" s="79"/>
    </row>
    <row r="18745" spans="11:17">
      <c r="K18745" s="68"/>
      <c r="M18745" s="93"/>
      <c r="N18745" s="79"/>
      <c r="P18745" s="68"/>
      <c r="Q18745" s="79"/>
    </row>
    <row r="18746" spans="11:17">
      <c r="K18746" s="68"/>
      <c r="M18746" s="93"/>
      <c r="N18746" s="79"/>
      <c r="P18746" s="68"/>
      <c r="Q18746" s="79"/>
    </row>
    <row r="18747" spans="11:17">
      <c r="K18747" s="68"/>
      <c r="M18747" s="93"/>
      <c r="N18747" s="79"/>
      <c r="P18747" s="68"/>
      <c r="Q18747" s="79"/>
    </row>
    <row r="18748" spans="11:17">
      <c r="K18748" s="68"/>
      <c r="M18748" s="93"/>
      <c r="N18748" s="79"/>
      <c r="P18748" s="68"/>
      <c r="Q18748" s="79"/>
    </row>
    <row r="18749" spans="11:17">
      <c r="K18749" s="68"/>
      <c r="M18749" s="93"/>
      <c r="N18749" s="79"/>
      <c r="P18749" s="68"/>
      <c r="Q18749" s="79"/>
    </row>
    <row r="18750" spans="11:17">
      <c r="K18750" s="68"/>
      <c r="M18750" s="93"/>
      <c r="N18750" s="79"/>
      <c r="P18750" s="68"/>
      <c r="Q18750" s="79"/>
    </row>
    <row r="18751" spans="11:17">
      <c r="K18751" s="68"/>
      <c r="M18751" s="93"/>
      <c r="N18751" s="79"/>
      <c r="P18751" s="68"/>
      <c r="Q18751" s="79"/>
    </row>
    <row r="18752" spans="11:17">
      <c r="K18752" s="68"/>
      <c r="M18752" s="93"/>
      <c r="N18752" s="79"/>
      <c r="P18752" s="68"/>
      <c r="Q18752" s="79"/>
    </row>
    <row r="18753" spans="11:17">
      <c r="K18753" s="68"/>
      <c r="M18753" s="93"/>
      <c r="N18753" s="79"/>
      <c r="P18753" s="68"/>
      <c r="Q18753" s="79"/>
    </row>
    <row r="18754" spans="11:17">
      <c r="K18754" s="68"/>
      <c r="M18754" s="93"/>
      <c r="N18754" s="79"/>
      <c r="P18754" s="68"/>
      <c r="Q18754" s="79"/>
    </row>
    <row r="18755" spans="11:17">
      <c r="K18755" s="68"/>
      <c r="M18755" s="93"/>
      <c r="N18755" s="79"/>
      <c r="P18755" s="68"/>
      <c r="Q18755" s="79"/>
    </row>
    <row r="18756" spans="11:17">
      <c r="K18756" s="68"/>
      <c r="M18756" s="93"/>
      <c r="N18756" s="79"/>
      <c r="P18756" s="68"/>
      <c r="Q18756" s="79"/>
    </row>
    <row r="18757" spans="11:17">
      <c r="K18757" s="68"/>
      <c r="M18757" s="93"/>
      <c r="N18757" s="79"/>
      <c r="P18757" s="68"/>
      <c r="Q18757" s="79"/>
    </row>
    <row r="18758" spans="11:17">
      <c r="K18758" s="68"/>
      <c r="M18758" s="93"/>
      <c r="N18758" s="79"/>
      <c r="P18758" s="68"/>
      <c r="Q18758" s="79"/>
    </row>
    <row r="18759" spans="11:17">
      <c r="K18759" s="68"/>
      <c r="M18759" s="93"/>
      <c r="N18759" s="79"/>
      <c r="P18759" s="68"/>
      <c r="Q18759" s="79"/>
    </row>
    <row r="18760" spans="11:17">
      <c r="K18760" s="68"/>
      <c r="M18760" s="93"/>
      <c r="N18760" s="79"/>
      <c r="P18760" s="68"/>
      <c r="Q18760" s="79"/>
    </row>
    <row r="18761" spans="11:17">
      <c r="K18761" s="68"/>
      <c r="M18761" s="93"/>
      <c r="N18761" s="79"/>
      <c r="P18761" s="68"/>
      <c r="Q18761" s="79"/>
    </row>
    <row r="18762" spans="11:17">
      <c r="K18762" s="68"/>
      <c r="M18762" s="93"/>
      <c r="N18762" s="79"/>
      <c r="P18762" s="68"/>
      <c r="Q18762" s="79"/>
    </row>
    <row r="18763" spans="11:17">
      <c r="K18763" s="68"/>
      <c r="M18763" s="93"/>
      <c r="N18763" s="79"/>
      <c r="P18763" s="68"/>
      <c r="Q18763" s="79"/>
    </row>
    <row r="18764" spans="11:17">
      <c r="K18764" s="68"/>
      <c r="M18764" s="93"/>
      <c r="N18764" s="79"/>
      <c r="P18764" s="68"/>
      <c r="Q18764" s="79"/>
    </row>
    <row r="18765" spans="11:17">
      <c r="K18765" s="68"/>
      <c r="M18765" s="93"/>
      <c r="N18765" s="79"/>
      <c r="P18765" s="68"/>
      <c r="Q18765" s="79"/>
    </row>
    <row r="18766" spans="11:17">
      <c r="K18766" s="68"/>
      <c r="M18766" s="93"/>
      <c r="N18766" s="79"/>
      <c r="P18766" s="68"/>
      <c r="Q18766" s="79"/>
    </row>
    <row r="18767" spans="11:17">
      <c r="K18767" s="68"/>
      <c r="M18767" s="93"/>
      <c r="N18767" s="79"/>
      <c r="P18767" s="68"/>
      <c r="Q18767" s="79"/>
    </row>
    <row r="18768" spans="11:17">
      <c r="K18768" s="68"/>
      <c r="M18768" s="93"/>
      <c r="N18768" s="79"/>
      <c r="P18768" s="68"/>
      <c r="Q18768" s="79"/>
    </row>
    <row r="18769" spans="11:17">
      <c r="K18769" s="68"/>
      <c r="M18769" s="93"/>
      <c r="N18769" s="79"/>
      <c r="P18769" s="68"/>
      <c r="Q18769" s="79"/>
    </row>
    <row r="18770" spans="11:17">
      <c r="K18770" s="68"/>
      <c r="M18770" s="93"/>
      <c r="N18770" s="79"/>
      <c r="P18770" s="68"/>
      <c r="Q18770" s="79"/>
    </row>
    <row r="18771" spans="11:17">
      <c r="K18771" s="68"/>
      <c r="M18771" s="93"/>
      <c r="N18771" s="79"/>
      <c r="P18771" s="68"/>
      <c r="Q18771" s="79"/>
    </row>
    <row r="18772" spans="11:17">
      <c r="K18772" s="68"/>
      <c r="M18772" s="93"/>
      <c r="N18772" s="79"/>
      <c r="P18772" s="68"/>
      <c r="Q18772" s="79"/>
    </row>
    <row r="18773" spans="11:17">
      <c r="K18773" s="68"/>
      <c r="M18773" s="93"/>
      <c r="N18773" s="79"/>
      <c r="P18773" s="68"/>
      <c r="Q18773" s="79"/>
    </row>
    <row r="18774" spans="11:17">
      <c r="K18774" s="68"/>
      <c r="M18774" s="93"/>
      <c r="N18774" s="79"/>
      <c r="P18774" s="68"/>
      <c r="Q18774" s="79"/>
    </row>
    <row r="18775" spans="11:17">
      <c r="K18775" s="68"/>
      <c r="M18775" s="93"/>
      <c r="N18775" s="79"/>
      <c r="P18775" s="68"/>
      <c r="Q18775" s="79"/>
    </row>
    <row r="18776" spans="11:17">
      <c r="K18776" s="68"/>
      <c r="M18776" s="93"/>
      <c r="N18776" s="79"/>
      <c r="P18776" s="68"/>
      <c r="Q18776" s="79"/>
    </row>
    <row r="18777" spans="11:17">
      <c r="K18777" s="68"/>
      <c r="M18777" s="93"/>
      <c r="N18777" s="79"/>
      <c r="P18777" s="68"/>
      <c r="Q18777" s="79"/>
    </row>
    <row r="18778" spans="11:17">
      <c r="K18778" s="68"/>
      <c r="M18778" s="93"/>
      <c r="N18778" s="79"/>
      <c r="P18778" s="68"/>
      <c r="Q18778" s="79"/>
    </row>
    <row r="18779" spans="11:17">
      <c r="K18779" s="68"/>
      <c r="M18779" s="93"/>
      <c r="N18779" s="79"/>
      <c r="P18779" s="68"/>
      <c r="Q18779" s="79"/>
    </row>
    <row r="18780" spans="11:17">
      <c r="K18780" s="68"/>
      <c r="M18780" s="93"/>
      <c r="N18780" s="79"/>
      <c r="P18780" s="68"/>
      <c r="Q18780" s="79"/>
    </row>
    <row r="18781" spans="11:17">
      <c r="K18781" s="68"/>
      <c r="M18781" s="93"/>
      <c r="N18781" s="79"/>
      <c r="P18781" s="68"/>
      <c r="Q18781" s="79"/>
    </row>
    <row r="18782" spans="11:17">
      <c r="K18782" s="68"/>
      <c r="M18782" s="93"/>
      <c r="N18782" s="79"/>
      <c r="P18782" s="68"/>
      <c r="Q18782" s="79"/>
    </row>
    <row r="18783" spans="11:17">
      <c r="K18783" s="68"/>
      <c r="M18783" s="93"/>
      <c r="N18783" s="79"/>
      <c r="P18783" s="68"/>
      <c r="Q18783" s="79"/>
    </row>
    <row r="18784" spans="11:17">
      <c r="K18784" s="68"/>
      <c r="M18784" s="93"/>
      <c r="N18784" s="79"/>
      <c r="P18784" s="68"/>
      <c r="Q18784" s="79"/>
    </row>
    <row r="18785" spans="11:17">
      <c r="K18785" s="68"/>
      <c r="M18785" s="93"/>
      <c r="N18785" s="79"/>
      <c r="P18785" s="68"/>
      <c r="Q18785" s="79"/>
    </row>
    <row r="18786" spans="11:17">
      <c r="K18786" s="68"/>
      <c r="M18786" s="93"/>
      <c r="N18786" s="79"/>
      <c r="P18786" s="68"/>
      <c r="Q18786" s="79"/>
    </row>
    <row r="18787" spans="11:17">
      <c r="K18787" s="68"/>
      <c r="M18787" s="93"/>
      <c r="N18787" s="79"/>
      <c r="P18787" s="68"/>
      <c r="Q18787" s="79"/>
    </row>
    <row r="18788" spans="11:17">
      <c r="K18788" s="68"/>
      <c r="M18788" s="93"/>
      <c r="N18788" s="79"/>
      <c r="P18788" s="68"/>
      <c r="Q18788" s="79"/>
    </row>
    <row r="18789" spans="11:17">
      <c r="K18789" s="68"/>
      <c r="M18789" s="93"/>
      <c r="N18789" s="79"/>
      <c r="P18789" s="68"/>
      <c r="Q18789" s="79"/>
    </row>
    <row r="18790" spans="11:17">
      <c r="K18790" s="68"/>
      <c r="M18790" s="93"/>
      <c r="N18790" s="79"/>
      <c r="P18790" s="68"/>
      <c r="Q18790" s="79"/>
    </row>
    <row r="18791" spans="11:17">
      <c r="K18791" s="68"/>
      <c r="M18791" s="93"/>
      <c r="N18791" s="79"/>
      <c r="P18791" s="68"/>
      <c r="Q18791" s="79"/>
    </row>
    <row r="18792" spans="11:17">
      <c r="K18792" s="68"/>
      <c r="M18792" s="93"/>
      <c r="N18792" s="79"/>
      <c r="P18792" s="68"/>
      <c r="Q18792" s="79"/>
    </row>
    <row r="18793" spans="11:17">
      <c r="K18793" s="68"/>
      <c r="M18793" s="93"/>
      <c r="N18793" s="79"/>
      <c r="P18793" s="68"/>
      <c r="Q18793" s="79"/>
    </row>
    <row r="18794" spans="11:17">
      <c r="K18794" s="68"/>
      <c r="M18794" s="93"/>
      <c r="N18794" s="79"/>
      <c r="P18794" s="68"/>
      <c r="Q18794" s="79"/>
    </row>
    <row r="18795" spans="11:17">
      <c r="K18795" s="68"/>
      <c r="M18795" s="93"/>
      <c r="N18795" s="79"/>
      <c r="P18795" s="68"/>
      <c r="Q18795" s="79"/>
    </row>
    <row r="18796" spans="11:17">
      <c r="K18796" s="68"/>
      <c r="M18796" s="93"/>
      <c r="N18796" s="79"/>
      <c r="P18796" s="68"/>
      <c r="Q18796" s="79"/>
    </row>
    <row r="18797" spans="11:17">
      <c r="K18797" s="68"/>
      <c r="M18797" s="93"/>
      <c r="N18797" s="79"/>
      <c r="P18797" s="68"/>
      <c r="Q18797" s="79"/>
    </row>
    <row r="18798" spans="11:17">
      <c r="K18798" s="68"/>
      <c r="M18798" s="93"/>
      <c r="N18798" s="79"/>
      <c r="P18798" s="68"/>
      <c r="Q18798" s="79"/>
    </row>
    <row r="18799" spans="11:17">
      <c r="K18799" s="68"/>
      <c r="M18799" s="93"/>
      <c r="N18799" s="79"/>
      <c r="P18799" s="68"/>
      <c r="Q18799" s="79"/>
    </row>
    <row r="18800" spans="11:17">
      <c r="K18800" s="68"/>
      <c r="M18800" s="93"/>
      <c r="N18800" s="79"/>
      <c r="P18800" s="68"/>
      <c r="Q18800" s="79"/>
    </row>
    <row r="18801" spans="11:17">
      <c r="K18801" s="68"/>
      <c r="M18801" s="93"/>
      <c r="N18801" s="79"/>
      <c r="P18801" s="68"/>
      <c r="Q18801" s="79"/>
    </row>
    <row r="18802" spans="11:17">
      <c r="K18802" s="68"/>
      <c r="M18802" s="93"/>
      <c r="N18802" s="79"/>
      <c r="P18802" s="68"/>
      <c r="Q18802" s="79"/>
    </row>
    <row r="18803" spans="11:17">
      <c r="K18803" s="68"/>
      <c r="M18803" s="93"/>
      <c r="N18803" s="79"/>
      <c r="P18803" s="68"/>
      <c r="Q18803" s="79"/>
    </row>
    <row r="18804" spans="11:17">
      <c r="K18804" s="68"/>
      <c r="M18804" s="93"/>
      <c r="N18804" s="79"/>
      <c r="P18804" s="68"/>
      <c r="Q18804" s="79"/>
    </row>
    <row r="18805" spans="11:17">
      <c r="K18805" s="68"/>
      <c r="M18805" s="93"/>
      <c r="N18805" s="79"/>
      <c r="P18805" s="68"/>
      <c r="Q18805" s="79"/>
    </row>
    <row r="18806" spans="11:17">
      <c r="K18806" s="68"/>
      <c r="M18806" s="93"/>
      <c r="N18806" s="79"/>
      <c r="P18806" s="68"/>
      <c r="Q18806" s="79"/>
    </row>
    <row r="18807" spans="11:17">
      <c r="K18807" s="68"/>
      <c r="M18807" s="93"/>
      <c r="N18807" s="79"/>
      <c r="P18807" s="68"/>
      <c r="Q18807" s="79"/>
    </row>
    <row r="18808" spans="11:17">
      <c r="K18808" s="68"/>
      <c r="M18808" s="93"/>
      <c r="N18808" s="79"/>
      <c r="P18808" s="68"/>
      <c r="Q18808" s="79"/>
    </row>
    <row r="18809" spans="11:17">
      <c r="K18809" s="68"/>
      <c r="M18809" s="93"/>
      <c r="N18809" s="79"/>
      <c r="P18809" s="68"/>
      <c r="Q18809" s="79"/>
    </row>
    <row r="18810" spans="11:17">
      <c r="K18810" s="68"/>
      <c r="M18810" s="93"/>
      <c r="N18810" s="79"/>
      <c r="P18810" s="68"/>
      <c r="Q18810" s="79"/>
    </row>
    <row r="18811" spans="11:17">
      <c r="K18811" s="68"/>
      <c r="M18811" s="93"/>
      <c r="N18811" s="79"/>
      <c r="P18811" s="68"/>
      <c r="Q18811" s="79"/>
    </row>
    <row r="18812" spans="11:17">
      <c r="K18812" s="68"/>
      <c r="M18812" s="93"/>
      <c r="N18812" s="79"/>
      <c r="P18812" s="68"/>
      <c r="Q18812" s="79"/>
    </row>
    <row r="18813" spans="11:17">
      <c r="K18813" s="68"/>
      <c r="M18813" s="93"/>
      <c r="N18813" s="79"/>
      <c r="P18813" s="68"/>
      <c r="Q18813" s="79"/>
    </row>
    <row r="18814" spans="11:17">
      <c r="K18814" s="68"/>
      <c r="M18814" s="93"/>
      <c r="N18814" s="79"/>
      <c r="P18814" s="68"/>
      <c r="Q18814" s="79"/>
    </row>
    <row r="18815" spans="11:17">
      <c r="K18815" s="68"/>
      <c r="M18815" s="93"/>
      <c r="N18815" s="79"/>
      <c r="P18815" s="68"/>
      <c r="Q18815" s="79"/>
    </row>
    <row r="18816" spans="11:17">
      <c r="K18816" s="68"/>
      <c r="M18816" s="93"/>
      <c r="N18816" s="79"/>
      <c r="P18816" s="68"/>
      <c r="Q18816" s="79"/>
    </row>
    <row r="18817" spans="11:17">
      <c r="K18817" s="68"/>
      <c r="M18817" s="93"/>
      <c r="N18817" s="79"/>
      <c r="P18817" s="68"/>
      <c r="Q18817" s="79"/>
    </row>
    <row r="18818" spans="11:17">
      <c r="K18818" s="68"/>
      <c r="M18818" s="93"/>
      <c r="N18818" s="79"/>
      <c r="P18818" s="68"/>
      <c r="Q18818" s="79"/>
    </row>
    <row r="18819" spans="11:17">
      <c r="K18819" s="68"/>
      <c r="M18819" s="93"/>
      <c r="N18819" s="79"/>
      <c r="P18819" s="68"/>
      <c r="Q18819" s="79"/>
    </row>
    <row r="18820" spans="11:17">
      <c r="K18820" s="68"/>
      <c r="M18820" s="93"/>
      <c r="N18820" s="79"/>
      <c r="P18820" s="68"/>
      <c r="Q18820" s="79"/>
    </row>
    <row r="18821" spans="11:17">
      <c r="K18821" s="68"/>
      <c r="M18821" s="93"/>
      <c r="N18821" s="79"/>
      <c r="P18821" s="68"/>
      <c r="Q18821" s="79"/>
    </row>
    <row r="18822" spans="11:17">
      <c r="K18822" s="68"/>
      <c r="M18822" s="93"/>
      <c r="N18822" s="79"/>
      <c r="P18822" s="68"/>
      <c r="Q18822" s="79"/>
    </row>
    <row r="18823" spans="11:17">
      <c r="K18823" s="68"/>
      <c r="M18823" s="93"/>
      <c r="N18823" s="79"/>
      <c r="P18823" s="68"/>
      <c r="Q18823" s="79"/>
    </row>
    <row r="18824" spans="11:17">
      <c r="K18824" s="68"/>
      <c r="M18824" s="93"/>
      <c r="N18824" s="79"/>
      <c r="P18824" s="68"/>
      <c r="Q18824" s="79"/>
    </row>
    <row r="18825" spans="11:17">
      <c r="K18825" s="68"/>
      <c r="M18825" s="93"/>
      <c r="N18825" s="79"/>
      <c r="P18825" s="68"/>
      <c r="Q18825" s="79"/>
    </row>
    <row r="18826" spans="11:17">
      <c r="K18826" s="68"/>
      <c r="M18826" s="93"/>
      <c r="N18826" s="79"/>
      <c r="P18826" s="68"/>
      <c r="Q18826" s="79"/>
    </row>
    <row r="18827" spans="11:17">
      <c r="K18827" s="68"/>
      <c r="M18827" s="93"/>
      <c r="N18827" s="79"/>
      <c r="P18827" s="68"/>
      <c r="Q18827" s="79"/>
    </row>
    <row r="18828" spans="11:17">
      <c r="K18828" s="68"/>
      <c r="M18828" s="93"/>
      <c r="N18828" s="79"/>
      <c r="P18828" s="68"/>
      <c r="Q18828" s="79"/>
    </row>
    <row r="18829" spans="11:17">
      <c r="K18829" s="68"/>
      <c r="M18829" s="93"/>
      <c r="N18829" s="79"/>
      <c r="P18829" s="68"/>
      <c r="Q18829" s="79"/>
    </row>
    <row r="18830" spans="11:17">
      <c r="K18830" s="68"/>
      <c r="M18830" s="93"/>
      <c r="N18830" s="79"/>
      <c r="P18830" s="68"/>
      <c r="Q18830" s="79"/>
    </row>
    <row r="18831" spans="11:17">
      <c r="K18831" s="68"/>
      <c r="M18831" s="93"/>
      <c r="N18831" s="79"/>
      <c r="P18831" s="68"/>
      <c r="Q18831" s="79"/>
    </row>
    <row r="18832" spans="11:17">
      <c r="K18832" s="68"/>
      <c r="M18832" s="93"/>
      <c r="N18832" s="79"/>
      <c r="P18832" s="68"/>
      <c r="Q18832" s="79"/>
    </row>
    <row r="18833" spans="11:17">
      <c r="K18833" s="68"/>
      <c r="M18833" s="93"/>
      <c r="N18833" s="79"/>
      <c r="P18833" s="68"/>
      <c r="Q18833" s="79"/>
    </row>
    <row r="18834" spans="11:17">
      <c r="K18834" s="68"/>
      <c r="M18834" s="93"/>
      <c r="N18834" s="79"/>
      <c r="P18834" s="68"/>
      <c r="Q18834" s="79"/>
    </row>
    <row r="18835" spans="11:17">
      <c r="K18835" s="68"/>
      <c r="M18835" s="93"/>
      <c r="N18835" s="79"/>
      <c r="P18835" s="68"/>
      <c r="Q18835" s="79"/>
    </row>
    <row r="18836" spans="11:17">
      <c r="K18836" s="68"/>
      <c r="M18836" s="93"/>
      <c r="N18836" s="79"/>
      <c r="P18836" s="68"/>
      <c r="Q18836" s="79"/>
    </row>
    <row r="18837" spans="11:17">
      <c r="K18837" s="68"/>
      <c r="M18837" s="93"/>
      <c r="N18837" s="79"/>
      <c r="P18837" s="68"/>
      <c r="Q18837" s="79"/>
    </row>
    <row r="18838" spans="11:17">
      <c r="K18838" s="68"/>
      <c r="M18838" s="93"/>
      <c r="N18838" s="79"/>
      <c r="P18838" s="68"/>
      <c r="Q18838" s="79"/>
    </row>
    <row r="18839" spans="11:17">
      <c r="K18839" s="68"/>
      <c r="M18839" s="93"/>
      <c r="N18839" s="79"/>
      <c r="P18839" s="68"/>
      <c r="Q18839" s="79"/>
    </row>
    <row r="18840" spans="11:17">
      <c r="K18840" s="68"/>
      <c r="M18840" s="93"/>
      <c r="N18840" s="79"/>
      <c r="P18840" s="68"/>
      <c r="Q18840" s="79"/>
    </row>
    <row r="18841" spans="11:17">
      <c r="K18841" s="68"/>
      <c r="M18841" s="93"/>
      <c r="N18841" s="79"/>
      <c r="P18841" s="68"/>
      <c r="Q18841" s="79"/>
    </row>
    <row r="18842" spans="11:17">
      <c r="K18842" s="68"/>
      <c r="M18842" s="93"/>
      <c r="N18842" s="79"/>
      <c r="P18842" s="68"/>
      <c r="Q18842" s="79"/>
    </row>
    <row r="18843" spans="11:17">
      <c r="K18843" s="68"/>
      <c r="M18843" s="93"/>
      <c r="N18843" s="79"/>
      <c r="P18843" s="68"/>
      <c r="Q18843" s="79"/>
    </row>
    <row r="18844" spans="11:17">
      <c r="K18844" s="68"/>
      <c r="M18844" s="93"/>
      <c r="N18844" s="79"/>
      <c r="P18844" s="68"/>
      <c r="Q18844" s="79"/>
    </row>
    <row r="18845" spans="11:17">
      <c r="K18845" s="68"/>
      <c r="M18845" s="93"/>
      <c r="N18845" s="79"/>
      <c r="P18845" s="68"/>
      <c r="Q18845" s="79"/>
    </row>
    <row r="18846" spans="11:17">
      <c r="K18846" s="68"/>
      <c r="M18846" s="93"/>
      <c r="N18846" s="79"/>
      <c r="P18846" s="68"/>
      <c r="Q18846" s="79"/>
    </row>
    <row r="18847" spans="11:17">
      <c r="K18847" s="68"/>
      <c r="M18847" s="93"/>
      <c r="N18847" s="79"/>
      <c r="P18847" s="68"/>
      <c r="Q18847" s="79"/>
    </row>
    <row r="18848" spans="11:17">
      <c r="K18848" s="68"/>
      <c r="M18848" s="93"/>
      <c r="N18848" s="79"/>
      <c r="P18848" s="68"/>
      <c r="Q18848" s="79"/>
    </row>
    <row r="18849" spans="11:17">
      <c r="K18849" s="68"/>
      <c r="M18849" s="93"/>
      <c r="N18849" s="79"/>
      <c r="P18849" s="68"/>
      <c r="Q18849" s="79"/>
    </row>
    <row r="18850" spans="11:17">
      <c r="K18850" s="68"/>
      <c r="M18850" s="93"/>
      <c r="N18850" s="79"/>
      <c r="P18850" s="68"/>
      <c r="Q18850" s="79"/>
    </row>
    <row r="18851" spans="11:17">
      <c r="K18851" s="68"/>
      <c r="M18851" s="93"/>
      <c r="N18851" s="79"/>
      <c r="P18851" s="68"/>
      <c r="Q18851" s="79"/>
    </row>
    <row r="18852" spans="11:17">
      <c r="K18852" s="68"/>
      <c r="M18852" s="93"/>
      <c r="N18852" s="79"/>
      <c r="P18852" s="68"/>
      <c r="Q18852" s="79"/>
    </row>
    <row r="18853" spans="11:17">
      <c r="K18853" s="68"/>
      <c r="M18853" s="93"/>
      <c r="N18853" s="79"/>
      <c r="P18853" s="68"/>
      <c r="Q18853" s="79"/>
    </row>
    <row r="18854" spans="11:17">
      <c r="K18854" s="68"/>
      <c r="M18854" s="93"/>
      <c r="N18854" s="79"/>
      <c r="P18854" s="68"/>
      <c r="Q18854" s="79"/>
    </row>
    <row r="18855" spans="11:17">
      <c r="K18855" s="68"/>
      <c r="M18855" s="93"/>
      <c r="N18855" s="79"/>
      <c r="P18855" s="68"/>
      <c r="Q18855" s="79"/>
    </row>
    <row r="18856" spans="11:17">
      <c r="K18856" s="68"/>
      <c r="M18856" s="93"/>
      <c r="N18856" s="79"/>
      <c r="P18856" s="68"/>
      <c r="Q18856" s="79"/>
    </row>
    <row r="18857" spans="11:17">
      <c r="K18857" s="68"/>
      <c r="M18857" s="93"/>
      <c r="N18857" s="79"/>
      <c r="P18857" s="68"/>
      <c r="Q18857" s="79"/>
    </row>
    <row r="18858" spans="11:17">
      <c r="K18858" s="68"/>
      <c r="M18858" s="93"/>
      <c r="N18858" s="79"/>
      <c r="P18858" s="68"/>
      <c r="Q18858" s="79"/>
    </row>
    <row r="18859" spans="11:17">
      <c r="K18859" s="68"/>
      <c r="M18859" s="93"/>
      <c r="N18859" s="79"/>
      <c r="P18859" s="68"/>
      <c r="Q18859" s="79"/>
    </row>
    <row r="18860" spans="11:17">
      <c r="K18860" s="68"/>
      <c r="M18860" s="93"/>
      <c r="N18860" s="79"/>
      <c r="P18860" s="68"/>
      <c r="Q18860" s="79"/>
    </row>
    <row r="18861" spans="11:17">
      <c r="K18861" s="68"/>
      <c r="M18861" s="93"/>
      <c r="N18861" s="79"/>
      <c r="P18861" s="68"/>
      <c r="Q18861" s="79"/>
    </row>
    <row r="18862" spans="11:17">
      <c r="K18862" s="68"/>
      <c r="M18862" s="93"/>
      <c r="N18862" s="79"/>
      <c r="P18862" s="68"/>
      <c r="Q18862" s="79"/>
    </row>
    <row r="18863" spans="11:17">
      <c r="K18863" s="68"/>
      <c r="M18863" s="93"/>
      <c r="N18863" s="79"/>
      <c r="P18863" s="68"/>
      <c r="Q18863" s="79"/>
    </row>
    <row r="18864" spans="11:17">
      <c r="K18864" s="68"/>
      <c r="M18864" s="93"/>
      <c r="N18864" s="79"/>
      <c r="P18864" s="68"/>
      <c r="Q18864" s="79"/>
    </row>
    <row r="18865" spans="11:17">
      <c r="K18865" s="68"/>
      <c r="M18865" s="93"/>
      <c r="N18865" s="79"/>
      <c r="P18865" s="68"/>
      <c r="Q18865" s="79"/>
    </row>
    <row r="18866" spans="11:17">
      <c r="K18866" s="68"/>
      <c r="M18866" s="93"/>
      <c r="N18866" s="79"/>
      <c r="P18866" s="68"/>
      <c r="Q18866" s="79"/>
    </row>
    <row r="18867" spans="11:17">
      <c r="K18867" s="68"/>
      <c r="M18867" s="93"/>
      <c r="N18867" s="79"/>
      <c r="P18867" s="68"/>
      <c r="Q18867" s="79"/>
    </row>
    <row r="18868" spans="11:17">
      <c r="K18868" s="68"/>
      <c r="M18868" s="93"/>
      <c r="N18868" s="79"/>
      <c r="P18868" s="68"/>
      <c r="Q18868" s="79"/>
    </row>
    <row r="18869" spans="11:17">
      <c r="K18869" s="68"/>
      <c r="M18869" s="93"/>
      <c r="N18869" s="79"/>
      <c r="P18869" s="68"/>
      <c r="Q18869" s="79"/>
    </row>
    <row r="18870" spans="11:17">
      <c r="K18870" s="68"/>
      <c r="M18870" s="93"/>
      <c r="N18870" s="79"/>
      <c r="P18870" s="68"/>
      <c r="Q18870" s="79"/>
    </row>
    <row r="18871" spans="11:17">
      <c r="K18871" s="68"/>
      <c r="M18871" s="93"/>
      <c r="N18871" s="79"/>
      <c r="P18871" s="68"/>
      <c r="Q18871" s="79"/>
    </row>
    <row r="18872" spans="11:17">
      <c r="K18872" s="68"/>
      <c r="M18872" s="93"/>
      <c r="N18872" s="79"/>
      <c r="P18872" s="68"/>
      <c r="Q18872" s="79"/>
    </row>
    <row r="18873" spans="11:17">
      <c r="K18873" s="68"/>
      <c r="M18873" s="93"/>
      <c r="N18873" s="79"/>
      <c r="P18873" s="68"/>
      <c r="Q18873" s="79"/>
    </row>
    <row r="18874" spans="11:17">
      <c r="K18874" s="68"/>
      <c r="M18874" s="93"/>
      <c r="N18874" s="79"/>
      <c r="P18874" s="68"/>
      <c r="Q18874" s="79"/>
    </row>
    <row r="18875" spans="11:17">
      <c r="K18875" s="68"/>
      <c r="M18875" s="93"/>
      <c r="N18875" s="79"/>
      <c r="P18875" s="68"/>
      <c r="Q18875" s="79"/>
    </row>
    <row r="18876" spans="11:17">
      <c r="K18876" s="68"/>
      <c r="M18876" s="93"/>
      <c r="N18876" s="79"/>
      <c r="P18876" s="68"/>
      <c r="Q18876" s="79"/>
    </row>
    <row r="18877" spans="11:17">
      <c r="K18877" s="68"/>
      <c r="M18877" s="93"/>
      <c r="N18877" s="79"/>
      <c r="P18877" s="68"/>
      <c r="Q18877" s="79"/>
    </row>
    <row r="18878" spans="11:17">
      <c r="K18878" s="68"/>
      <c r="M18878" s="93"/>
      <c r="N18878" s="79"/>
      <c r="P18878" s="68"/>
      <c r="Q18878" s="79"/>
    </row>
    <row r="18879" spans="11:17">
      <c r="K18879" s="68"/>
      <c r="M18879" s="93"/>
      <c r="N18879" s="79"/>
      <c r="P18879" s="68"/>
      <c r="Q18879" s="79"/>
    </row>
    <row r="18880" spans="11:17">
      <c r="K18880" s="68"/>
      <c r="M18880" s="93"/>
      <c r="N18880" s="79"/>
      <c r="P18880" s="68"/>
      <c r="Q18880" s="79"/>
    </row>
    <row r="18881" spans="11:17">
      <c r="K18881" s="68"/>
      <c r="M18881" s="93"/>
      <c r="N18881" s="79"/>
      <c r="P18881" s="68"/>
      <c r="Q18881" s="79"/>
    </row>
    <row r="18882" spans="11:17">
      <c r="K18882" s="68"/>
      <c r="M18882" s="93"/>
      <c r="N18882" s="79"/>
      <c r="P18882" s="68"/>
      <c r="Q18882" s="79"/>
    </row>
    <row r="18883" spans="11:17">
      <c r="K18883" s="68"/>
      <c r="M18883" s="93"/>
      <c r="N18883" s="79"/>
      <c r="P18883" s="68"/>
      <c r="Q18883" s="79"/>
    </row>
    <row r="18884" spans="11:17">
      <c r="K18884" s="68"/>
      <c r="M18884" s="93"/>
      <c r="N18884" s="79"/>
      <c r="P18884" s="68"/>
      <c r="Q18884" s="79"/>
    </row>
    <row r="18885" spans="11:17">
      <c r="K18885" s="68"/>
      <c r="M18885" s="93"/>
      <c r="N18885" s="79"/>
      <c r="P18885" s="68"/>
      <c r="Q18885" s="79"/>
    </row>
    <row r="18886" spans="11:17">
      <c r="K18886" s="68"/>
      <c r="M18886" s="93"/>
      <c r="N18886" s="79"/>
      <c r="P18886" s="68"/>
      <c r="Q18886" s="79"/>
    </row>
    <row r="18887" spans="11:17">
      <c r="K18887" s="68"/>
      <c r="M18887" s="93"/>
      <c r="N18887" s="79"/>
      <c r="P18887" s="68"/>
      <c r="Q18887" s="79"/>
    </row>
    <row r="18888" spans="11:17">
      <c r="K18888" s="68"/>
      <c r="M18888" s="93"/>
      <c r="N18888" s="79"/>
      <c r="P18888" s="68"/>
      <c r="Q18888" s="79"/>
    </row>
    <row r="18889" spans="11:17">
      <c r="K18889" s="68"/>
      <c r="M18889" s="93"/>
      <c r="N18889" s="79"/>
      <c r="P18889" s="68"/>
      <c r="Q18889" s="79"/>
    </row>
    <row r="18890" spans="11:17">
      <c r="K18890" s="68"/>
      <c r="M18890" s="93"/>
      <c r="N18890" s="79"/>
      <c r="P18890" s="68"/>
      <c r="Q18890" s="79"/>
    </row>
    <row r="18891" spans="11:17">
      <c r="K18891" s="68"/>
      <c r="M18891" s="93"/>
      <c r="N18891" s="79"/>
      <c r="P18891" s="68"/>
      <c r="Q18891" s="79"/>
    </row>
    <row r="18892" spans="11:17">
      <c r="K18892" s="68"/>
      <c r="M18892" s="93"/>
      <c r="N18892" s="79"/>
      <c r="P18892" s="68"/>
      <c r="Q18892" s="79"/>
    </row>
    <row r="18893" spans="11:17">
      <c r="K18893" s="68"/>
      <c r="M18893" s="93"/>
      <c r="N18893" s="79"/>
      <c r="P18893" s="68"/>
      <c r="Q18893" s="79"/>
    </row>
    <row r="18894" spans="11:17">
      <c r="K18894" s="68"/>
      <c r="M18894" s="93"/>
      <c r="N18894" s="79"/>
      <c r="P18894" s="68"/>
      <c r="Q18894" s="79"/>
    </row>
    <row r="18895" spans="11:17">
      <c r="K18895" s="68"/>
      <c r="M18895" s="93"/>
      <c r="N18895" s="79"/>
      <c r="P18895" s="68"/>
      <c r="Q18895" s="79"/>
    </row>
    <row r="18896" spans="11:17">
      <c r="K18896" s="68"/>
      <c r="M18896" s="93"/>
      <c r="N18896" s="79"/>
      <c r="P18896" s="68"/>
      <c r="Q18896" s="79"/>
    </row>
    <row r="18897" spans="11:17">
      <c r="K18897" s="68"/>
      <c r="M18897" s="93"/>
      <c r="N18897" s="79"/>
      <c r="P18897" s="68"/>
      <c r="Q18897" s="79"/>
    </row>
    <row r="18898" spans="11:17">
      <c r="K18898" s="68"/>
      <c r="M18898" s="93"/>
      <c r="N18898" s="79"/>
      <c r="P18898" s="68"/>
      <c r="Q18898" s="79"/>
    </row>
    <row r="18899" spans="11:17">
      <c r="K18899" s="68"/>
      <c r="M18899" s="93"/>
      <c r="N18899" s="79"/>
      <c r="P18899" s="68"/>
      <c r="Q18899" s="79"/>
    </row>
    <row r="18900" spans="11:17">
      <c r="K18900" s="68"/>
      <c r="M18900" s="93"/>
      <c r="N18900" s="79"/>
      <c r="P18900" s="68"/>
      <c r="Q18900" s="79"/>
    </row>
    <row r="18901" spans="11:17">
      <c r="K18901" s="68"/>
      <c r="M18901" s="93"/>
      <c r="N18901" s="79"/>
      <c r="P18901" s="68"/>
      <c r="Q18901" s="79"/>
    </row>
    <row r="18902" spans="11:17">
      <c r="K18902" s="68"/>
      <c r="M18902" s="93"/>
      <c r="N18902" s="79"/>
      <c r="P18902" s="68"/>
      <c r="Q18902" s="79"/>
    </row>
    <row r="18903" spans="11:17">
      <c r="K18903" s="68"/>
      <c r="M18903" s="93"/>
      <c r="N18903" s="79"/>
      <c r="P18903" s="68"/>
      <c r="Q18903" s="79"/>
    </row>
    <row r="18904" spans="11:17">
      <c r="K18904" s="68"/>
      <c r="M18904" s="93"/>
      <c r="N18904" s="79"/>
      <c r="P18904" s="68"/>
      <c r="Q18904" s="79"/>
    </row>
    <row r="18905" spans="11:17">
      <c r="K18905" s="68"/>
      <c r="M18905" s="93"/>
      <c r="N18905" s="79"/>
      <c r="P18905" s="68"/>
      <c r="Q18905" s="79"/>
    </row>
    <row r="18906" spans="11:17">
      <c r="K18906" s="68"/>
      <c r="M18906" s="93"/>
      <c r="N18906" s="79"/>
      <c r="P18906" s="68"/>
      <c r="Q18906" s="79"/>
    </row>
    <row r="18907" spans="11:17">
      <c r="K18907" s="68"/>
      <c r="M18907" s="93"/>
      <c r="N18907" s="79"/>
      <c r="P18907" s="68"/>
      <c r="Q18907" s="79"/>
    </row>
    <row r="18908" spans="11:17">
      <c r="K18908" s="68"/>
      <c r="M18908" s="93"/>
      <c r="N18908" s="79"/>
      <c r="P18908" s="68"/>
      <c r="Q18908" s="79"/>
    </row>
    <row r="18909" spans="11:17">
      <c r="K18909" s="68"/>
      <c r="M18909" s="93"/>
      <c r="N18909" s="79"/>
      <c r="P18909" s="68"/>
      <c r="Q18909" s="79"/>
    </row>
    <row r="18910" spans="11:17">
      <c r="K18910" s="68"/>
      <c r="M18910" s="93"/>
      <c r="N18910" s="79"/>
      <c r="P18910" s="68"/>
      <c r="Q18910" s="79"/>
    </row>
    <row r="18911" spans="11:17">
      <c r="K18911" s="68"/>
      <c r="M18911" s="93"/>
      <c r="N18911" s="79"/>
      <c r="P18911" s="68"/>
      <c r="Q18911" s="79"/>
    </row>
    <row r="18912" spans="11:17">
      <c r="K18912" s="68"/>
      <c r="M18912" s="93"/>
      <c r="N18912" s="79"/>
      <c r="P18912" s="68"/>
      <c r="Q18912" s="79"/>
    </row>
    <row r="18913" spans="11:17">
      <c r="K18913" s="68"/>
      <c r="M18913" s="93"/>
      <c r="N18913" s="79"/>
      <c r="P18913" s="68"/>
      <c r="Q18913" s="79"/>
    </row>
    <row r="18914" spans="11:17">
      <c r="K18914" s="68"/>
      <c r="M18914" s="93"/>
      <c r="N18914" s="79"/>
      <c r="P18914" s="68"/>
      <c r="Q18914" s="79"/>
    </row>
    <row r="18915" spans="11:17">
      <c r="K18915" s="68"/>
      <c r="M18915" s="93"/>
      <c r="N18915" s="79"/>
      <c r="P18915" s="68"/>
      <c r="Q18915" s="79"/>
    </row>
    <row r="18916" spans="11:17">
      <c r="K18916" s="68"/>
      <c r="M18916" s="93"/>
      <c r="N18916" s="79"/>
      <c r="P18916" s="68"/>
      <c r="Q18916" s="79"/>
    </row>
    <row r="18917" spans="11:17">
      <c r="K18917" s="68"/>
      <c r="M18917" s="93"/>
      <c r="N18917" s="79"/>
      <c r="P18917" s="68"/>
      <c r="Q18917" s="79"/>
    </row>
    <row r="18918" spans="11:17">
      <c r="K18918" s="68"/>
      <c r="M18918" s="93"/>
      <c r="N18918" s="79"/>
      <c r="P18918" s="68"/>
      <c r="Q18918" s="79"/>
    </row>
    <row r="18919" spans="11:17">
      <c r="K18919" s="68"/>
      <c r="M18919" s="93"/>
      <c r="N18919" s="79"/>
      <c r="P18919" s="68"/>
      <c r="Q18919" s="79"/>
    </row>
    <row r="18920" spans="11:17">
      <c r="K18920" s="68"/>
      <c r="M18920" s="93"/>
      <c r="N18920" s="79"/>
      <c r="P18920" s="68"/>
      <c r="Q18920" s="79"/>
    </row>
    <row r="18921" spans="11:17">
      <c r="K18921" s="68"/>
      <c r="M18921" s="93"/>
      <c r="N18921" s="79"/>
      <c r="P18921" s="68"/>
      <c r="Q18921" s="79"/>
    </row>
    <row r="18922" spans="11:17">
      <c r="K18922" s="68"/>
      <c r="M18922" s="93"/>
      <c r="N18922" s="79"/>
      <c r="P18922" s="68"/>
      <c r="Q18922" s="79"/>
    </row>
    <row r="18923" spans="11:17">
      <c r="K18923" s="68"/>
      <c r="M18923" s="93"/>
      <c r="N18923" s="79"/>
      <c r="P18923" s="68"/>
      <c r="Q18923" s="79"/>
    </row>
    <row r="18924" spans="11:17">
      <c r="K18924" s="68"/>
      <c r="M18924" s="93"/>
      <c r="N18924" s="79"/>
      <c r="P18924" s="68"/>
      <c r="Q18924" s="79"/>
    </row>
    <row r="18925" spans="11:17">
      <c r="K18925" s="68"/>
      <c r="M18925" s="93"/>
      <c r="N18925" s="79"/>
      <c r="P18925" s="68"/>
      <c r="Q18925" s="79"/>
    </row>
    <row r="18926" spans="11:17">
      <c r="K18926" s="68"/>
      <c r="M18926" s="93"/>
      <c r="N18926" s="79"/>
      <c r="P18926" s="68"/>
      <c r="Q18926" s="79"/>
    </row>
    <row r="18927" spans="11:17">
      <c r="K18927" s="68"/>
      <c r="M18927" s="93"/>
      <c r="N18927" s="79"/>
      <c r="P18927" s="68"/>
      <c r="Q18927" s="79"/>
    </row>
    <row r="18928" spans="11:17">
      <c r="K18928" s="68"/>
      <c r="M18928" s="93"/>
      <c r="N18928" s="79"/>
      <c r="P18928" s="68"/>
      <c r="Q18928" s="79"/>
    </row>
    <row r="18929" spans="11:17">
      <c r="K18929" s="68"/>
      <c r="M18929" s="93"/>
      <c r="N18929" s="79"/>
      <c r="P18929" s="68"/>
      <c r="Q18929" s="79"/>
    </row>
    <row r="18930" spans="11:17">
      <c r="K18930" s="68"/>
      <c r="M18930" s="93"/>
      <c r="N18930" s="79"/>
      <c r="P18930" s="68"/>
      <c r="Q18930" s="79"/>
    </row>
    <row r="18931" spans="11:17">
      <c r="K18931" s="68"/>
      <c r="M18931" s="93"/>
      <c r="N18931" s="79"/>
      <c r="P18931" s="68"/>
      <c r="Q18931" s="79"/>
    </row>
    <row r="18932" spans="11:17">
      <c r="K18932" s="68"/>
      <c r="M18932" s="93"/>
      <c r="N18932" s="79"/>
      <c r="P18932" s="68"/>
      <c r="Q18932" s="79"/>
    </row>
    <row r="18933" spans="11:17">
      <c r="K18933" s="68"/>
      <c r="M18933" s="93"/>
      <c r="N18933" s="79"/>
      <c r="P18933" s="68"/>
      <c r="Q18933" s="79"/>
    </row>
    <row r="18934" spans="11:17">
      <c r="K18934" s="68"/>
      <c r="M18934" s="93"/>
      <c r="N18934" s="79"/>
      <c r="P18934" s="68"/>
      <c r="Q18934" s="79"/>
    </row>
    <row r="18935" spans="11:17">
      <c r="K18935" s="68"/>
      <c r="M18935" s="93"/>
      <c r="N18935" s="79"/>
      <c r="P18935" s="68"/>
      <c r="Q18935" s="79"/>
    </row>
    <row r="18936" spans="11:17">
      <c r="K18936" s="68"/>
      <c r="M18936" s="93"/>
      <c r="N18936" s="79"/>
      <c r="P18936" s="68"/>
      <c r="Q18936" s="79"/>
    </row>
    <row r="18937" spans="11:17">
      <c r="K18937" s="68"/>
      <c r="M18937" s="93"/>
      <c r="N18937" s="79"/>
      <c r="P18937" s="68"/>
      <c r="Q18937" s="79"/>
    </row>
    <row r="18938" spans="11:17">
      <c r="K18938" s="68"/>
      <c r="M18938" s="93"/>
      <c r="N18938" s="79"/>
      <c r="P18938" s="68"/>
      <c r="Q18938" s="79"/>
    </row>
    <row r="18939" spans="11:17">
      <c r="K18939" s="68"/>
      <c r="M18939" s="93"/>
      <c r="N18939" s="79"/>
      <c r="P18939" s="68"/>
      <c r="Q18939" s="79"/>
    </row>
    <row r="18940" spans="11:17">
      <c r="K18940" s="68"/>
      <c r="M18940" s="93"/>
      <c r="N18940" s="79"/>
      <c r="P18940" s="68"/>
      <c r="Q18940" s="79"/>
    </row>
    <row r="18941" spans="11:17">
      <c r="K18941" s="68"/>
      <c r="M18941" s="93"/>
      <c r="N18941" s="79"/>
      <c r="P18941" s="68"/>
      <c r="Q18941" s="79"/>
    </row>
    <row r="18942" spans="11:17">
      <c r="K18942" s="68"/>
      <c r="M18942" s="93"/>
      <c r="N18942" s="79"/>
      <c r="P18942" s="68"/>
      <c r="Q18942" s="79"/>
    </row>
    <row r="18943" spans="11:17">
      <c r="K18943" s="68"/>
      <c r="M18943" s="93"/>
      <c r="N18943" s="79"/>
      <c r="P18943" s="68"/>
      <c r="Q18943" s="79"/>
    </row>
    <row r="18944" spans="11:17">
      <c r="K18944" s="68"/>
      <c r="M18944" s="93"/>
      <c r="N18944" s="79"/>
      <c r="P18944" s="68"/>
      <c r="Q18944" s="79"/>
    </row>
    <row r="18945" spans="11:17">
      <c r="K18945" s="68"/>
      <c r="M18945" s="93"/>
      <c r="N18945" s="79"/>
      <c r="P18945" s="68"/>
      <c r="Q18945" s="79"/>
    </row>
    <row r="18946" spans="11:17">
      <c r="K18946" s="68"/>
      <c r="M18946" s="93"/>
      <c r="N18946" s="79"/>
      <c r="P18946" s="68"/>
      <c r="Q18946" s="79"/>
    </row>
    <row r="18947" spans="11:17">
      <c r="K18947" s="68"/>
      <c r="M18947" s="93"/>
      <c r="N18947" s="79"/>
      <c r="P18947" s="68"/>
      <c r="Q18947" s="79"/>
    </row>
    <row r="18948" spans="11:17">
      <c r="K18948" s="68"/>
      <c r="M18948" s="93"/>
      <c r="N18948" s="79"/>
      <c r="P18948" s="68"/>
      <c r="Q18948" s="79"/>
    </row>
    <row r="18949" spans="11:17">
      <c r="K18949" s="68"/>
      <c r="M18949" s="93"/>
      <c r="N18949" s="79"/>
      <c r="P18949" s="68"/>
      <c r="Q18949" s="79"/>
    </row>
    <row r="18950" spans="11:17">
      <c r="K18950" s="68"/>
      <c r="M18950" s="93"/>
      <c r="N18950" s="79"/>
      <c r="P18950" s="68"/>
      <c r="Q18950" s="79"/>
    </row>
    <row r="18951" spans="11:17">
      <c r="K18951" s="68"/>
      <c r="M18951" s="93"/>
      <c r="N18951" s="79"/>
      <c r="P18951" s="68"/>
      <c r="Q18951" s="79"/>
    </row>
    <row r="18952" spans="11:17">
      <c r="K18952" s="68"/>
      <c r="M18952" s="93"/>
      <c r="N18952" s="79"/>
      <c r="P18952" s="68"/>
      <c r="Q18952" s="79"/>
    </row>
    <row r="18953" spans="11:17">
      <c r="K18953" s="68"/>
      <c r="M18953" s="93"/>
      <c r="N18953" s="79"/>
      <c r="P18953" s="68"/>
      <c r="Q18953" s="79"/>
    </row>
    <row r="18954" spans="11:17">
      <c r="K18954" s="68"/>
      <c r="M18954" s="93"/>
      <c r="N18954" s="79"/>
      <c r="P18954" s="68"/>
      <c r="Q18954" s="79"/>
    </row>
    <row r="18955" spans="11:17">
      <c r="K18955" s="68"/>
      <c r="M18955" s="93"/>
      <c r="N18955" s="79"/>
      <c r="P18955" s="68"/>
      <c r="Q18955" s="79"/>
    </row>
    <row r="18956" spans="11:17">
      <c r="K18956" s="68"/>
      <c r="M18956" s="93"/>
      <c r="N18956" s="79"/>
      <c r="P18956" s="68"/>
      <c r="Q18956" s="79"/>
    </row>
    <row r="18957" spans="11:17">
      <c r="K18957" s="68"/>
      <c r="M18957" s="93"/>
      <c r="N18957" s="79"/>
      <c r="P18957" s="68"/>
      <c r="Q18957" s="79"/>
    </row>
    <row r="18958" spans="11:17">
      <c r="K18958" s="68"/>
      <c r="M18958" s="93"/>
      <c r="N18958" s="79"/>
      <c r="P18958" s="68"/>
      <c r="Q18958" s="79"/>
    </row>
    <row r="18959" spans="11:17">
      <c r="K18959" s="68"/>
      <c r="M18959" s="93"/>
      <c r="N18959" s="79"/>
      <c r="P18959" s="68"/>
      <c r="Q18959" s="79"/>
    </row>
    <row r="18960" spans="11:17">
      <c r="K18960" s="68"/>
      <c r="M18960" s="93"/>
      <c r="N18960" s="79"/>
      <c r="P18960" s="68"/>
      <c r="Q18960" s="79"/>
    </row>
    <row r="18961" spans="11:17">
      <c r="K18961" s="68"/>
      <c r="M18961" s="93"/>
      <c r="N18961" s="79"/>
      <c r="P18961" s="68"/>
      <c r="Q18961" s="79"/>
    </row>
    <row r="18962" spans="11:17">
      <c r="K18962" s="68"/>
      <c r="M18962" s="93"/>
      <c r="N18962" s="79"/>
      <c r="P18962" s="68"/>
      <c r="Q18962" s="79"/>
    </row>
    <row r="18963" spans="11:17">
      <c r="K18963" s="68"/>
      <c r="M18963" s="93"/>
      <c r="N18963" s="79"/>
      <c r="P18963" s="68"/>
      <c r="Q18963" s="79"/>
    </row>
    <row r="18964" spans="11:17">
      <c r="K18964" s="68"/>
      <c r="M18964" s="93"/>
      <c r="N18964" s="79"/>
      <c r="P18964" s="68"/>
      <c r="Q18964" s="79"/>
    </row>
    <row r="18965" spans="11:17">
      <c r="K18965" s="68"/>
      <c r="M18965" s="93"/>
      <c r="N18965" s="79"/>
      <c r="P18965" s="68"/>
      <c r="Q18965" s="79"/>
    </row>
    <row r="18966" spans="11:17">
      <c r="K18966" s="68"/>
      <c r="M18966" s="93"/>
      <c r="N18966" s="79"/>
      <c r="P18966" s="68"/>
      <c r="Q18966" s="79"/>
    </row>
    <row r="18967" spans="11:17">
      <c r="K18967" s="68"/>
      <c r="M18967" s="93"/>
      <c r="N18967" s="79"/>
      <c r="P18967" s="68"/>
      <c r="Q18967" s="79"/>
    </row>
    <row r="18968" spans="11:17">
      <c r="K18968" s="68"/>
      <c r="M18968" s="93"/>
      <c r="N18968" s="79"/>
      <c r="P18968" s="68"/>
      <c r="Q18968" s="79"/>
    </row>
    <row r="18969" spans="11:17">
      <c r="K18969" s="68"/>
      <c r="M18969" s="93"/>
      <c r="N18969" s="79"/>
      <c r="P18969" s="68"/>
      <c r="Q18969" s="79"/>
    </row>
    <row r="18970" spans="11:17">
      <c r="K18970" s="68"/>
      <c r="M18970" s="93"/>
      <c r="N18970" s="79"/>
      <c r="P18970" s="68"/>
      <c r="Q18970" s="79"/>
    </row>
    <row r="18971" spans="11:17">
      <c r="K18971" s="68"/>
      <c r="M18971" s="93"/>
      <c r="N18971" s="79"/>
      <c r="P18971" s="68"/>
      <c r="Q18971" s="79"/>
    </row>
    <row r="18972" spans="11:17">
      <c r="K18972" s="68"/>
      <c r="M18972" s="93"/>
      <c r="N18972" s="79"/>
      <c r="P18972" s="68"/>
      <c r="Q18972" s="79"/>
    </row>
    <row r="18973" spans="11:17">
      <c r="K18973" s="68"/>
      <c r="M18973" s="93"/>
      <c r="N18973" s="79"/>
      <c r="P18973" s="68"/>
      <c r="Q18973" s="79"/>
    </row>
    <row r="18974" spans="11:17">
      <c r="K18974" s="68"/>
      <c r="M18974" s="93"/>
      <c r="N18974" s="79"/>
      <c r="P18974" s="68"/>
      <c r="Q18974" s="79"/>
    </row>
    <row r="18975" spans="11:17">
      <c r="K18975" s="68"/>
      <c r="M18975" s="93"/>
      <c r="N18975" s="79"/>
      <c r="P18975" s="68"/>
      <c r="Q18975" s="79"/>
    </row>
    <row r="18976" spans="11:17">
      <c r="K18976" s="68"/>
      <c r="M18976" s="93"/>
      <c r="N18976" s="79"/>
      <c r="P18976" s="68"/>
      <c r="Q18976" s="79"/>
    </row>
    <row r="18977" spans="11:17">
      <c r="K18977" s="68"/>
      <c r="M18977" s="93"/>
      <c r="N18977" s="79"/>
      <c r="P18977" s="68"/>
      <c r="Q18977" s="79"/>
    </row>
    <row r="18978" spans="11:17">
      <c r="K18978" s="68"/>
      <c r="M18978" s="93"/>
      <c r="N18978" s="79"/>
      <c r="P18978" s="68"/>
      <c r="Q18978" s="79"/>
    </row>
    <row r="18979" spans="11:17">
      <c r="K18979" s="68"/>
      <c r="M18979" s="93"/>
      <c r="N18979" s="79"/>
      <c r="P18979" s="68"/>
      <c r="Q18979" s="79"/>
    </row>
    <row r="18980" spans="11:17">
      <c r="K18980" s="68"/>
      <c r="M18980" s="93"/>
      <c r="N18980" s="79"/>
      <c r="P18980" s="68"/>
      <c r="Q18980" s="79"/>
    </row>
    <row r="18981" spans="11:17">
      <c r="K18981" s="68"/>
      <c r="M18981" s="93"/>
      <c r="N18981" s="79"/>
      <c r="P18981" s="68"/>
      <c r="Q18981" s="79"/>
    </row>
    <row r="18982" spans="11:17">
      <c r="K18982" s="68"/>
      <c r="M18982" s="93"/>
      <c r="N18982" s="79"/>
      <c r="P18982" s="68"/>
      <c r="Q18982" s="79"/>
    </row>
    <row r="18983" spans="11:17">
      <c r="K18983" s="68"/>
      <c r="M18983" s="93"/>
      <c r="N18983" s="79"/>
      <c r="P18983" s="68"/>
      <c r="Q18983" s="79"/>
    </row>
    <row r="18984" spans="11:17">
      <c r="K18984" s="68"/>
      <c r="M18984" s="93"/>
      <c r="N18984" s="79"/>
      <c r="P18984" s="68"/>
      <c r="Q18984" s="79"/>
    </row>
    <row r="18985" spans="11:17">
      <c r="K18985" s="68"/>
      <c r="M18985" s="93"/>
      <c r="N18985" s="79"/>
      <c r="P18985" s="68"/>
      <c r="Q18985" s="79"/>
    </row>
    <row r="18986" spans="11:17">
      <c r="K18986" s="68"/>
      <c r="M18986" s="93"/>
      <c r="N18986" s="79"/>
      <c r="P18986" s="68"/>
      <c r="Q18986" s="79"/>
    </row>
    <row r="18987" spans="11:17">
      <c r="K18987" s="68"/>
      <c r="M18987" s="93"/>
      <c r="N18987" s="79"/>
      <c r="P18987" s="68"/>
      <c r="Q18987" s="79"/>
    </row>
    <row r="18988" spans="11:17">
      <c r="K18988" s="68"/>
      <c r="M18988" s="93"/>
      <c r="N18988" s="79"/>
      <c r="P18988" s="68"/>
      <c r="Q18988" s="79"/>
    </row>
    <row r="18989" spans="11:17">
      <c r="K18989" s="68"/>
      <c r="M18989" s="93"/>
      <c r="N18989" s="79"/>
      <c r="P18989" s="68"/>
      <c r="Q18989" s="79"/>
    </row>
    <row r="18990" spans="11:17">
      <c r="K18990" s="68"/>
      <c r="M18990" s="93"/>
      <c r="N18990" s="79"/>
      <c r="P18990" s="68"/>
      <c r="Q18990" s="79"/>
    </row>
    <row r="18991" spans="11:17">
      <c r="K18991" s="68"/>
      <c r="M18991" s="93"/>
      <c r="N18991" s="79"/>
      <c r="P18991" s="68"/>
      <c r="Q18991" s="79"/>
    </row>
    <row r="18992" spans="11:17">
      <c r="K18992" s="68"/>
      <c r="M18992" s="93"/>
      <c r="N18992" s="79"/>
      <c r="P18992" s="68"/>
      <c r="Q18992" s="79"/>
    </row>
    <row r="18993" spans="11:17">
      <c r="K18993" s="68"/>
      <c r="M18993" s="93"/>
      <c r="N18993" s="79"/>
      <c r="P18993" s="68"/>
      <c r="Q18993" s="79"/>
    </row>
    <row r="18994" spans="11:17">
      <c r="K18994" s="68"/>
      <c r="M18994" s="93"/>
      <c r="N18994" s="79"/>
      <c r="P18994" s="68"/>
      <c r="Q18994" s="79"/>
    </row>
    <row r="18995" spans="11:17">
      <c r="K18995" s="68"/>
      <c r="M18995" s="93"/>
      <c r="N18995" s="79"/>
      <c r="P18995" s="68"/>
      <c r="Q18995" s="79"/>
    </row>
    <row r="18996" spans="11:17">
      <c r="K18996" s="68"/>
      <c r="M18996" s="93"/>
      <c r="N18996" s="79"/>
      <c r="P18996" s="68"/>
      <c r="Q18996" s="79"/>
    </row>
    <row r="18997" spans="11:17">
      <c r="K18997" s="68"/>
      <c r="M18997" s="93"/>
      <c r="N18997" s="79"/>
      <c r="P18997" s="68"/>
      <c r="Q18997" s="79"/>
    </row>
    <row r="18998" spans="11:17">
      <c r="K18998" s="68"/>
      <c r="M18998" s="93"/>
      <c r="N18998" s="79"/>
      <c r="P18998" s="68"/>
      <c r="Q18998" s="79"/>
    </row>
    <row r="18999" spans="11:17">
      <c r="K18999" s="68"/>
      <c r="M18999" s="93"/>
      <c r="N18999" s="79"/>
      <c r="P18999" s="68"/>
      <c r="Q18999" s="79"/>
    </row>
    <row r="19000" spans="11:17">
      <c r="K19000" s="68"/>
      <c r="M19000" s="93"/>
      <c r="N19000" s="79"/>
      <c r="P19000" s="68"/>
      <c r="Q19000" s="79"/>
    </row>
    <row r="19001" spans="11:17">
      <c r="K19001" s="68"/>
      <c r="M19001" s="93"/>
      <c r="N19001" s="79"/>
      <c r="P19001" s="68"/>
      <c r="Q19001" s="79"/>
    </row>
    <row r="19002" spans="11:17">
      <c r="K19002" s="68"/>
      <c r="M19002" s="93"/>
      <c r="N19002" s="79"/>
      <c r="P19002" s="68"/>
      <c r="Q19002" s="79"/>
    </row>
    <row r="19003" spans="11:17">
      <c r="K19003" s="68"/>
      <c r="M19003" s="93"/>
      <c r="N19003" s="79"/>
      <c r="P19003" s="68"/>
      <c r="Q19003" s="79"/>
    </row>
    <row r="19004" spans="11:17">
      <c r="K19004" s="68"/>
      <c r="M19004" s="93"/>
      <c r="N19004" s="79"/>
      <c r="P19004" s="68"/>
      <c r="Q19004" s="79"/>
    </row>
    <row r="19005" spans="11:17">
      <c r="K19005" s="68"/>
      <c r="M19005" s="93"/>
      <c r="N19005" s="79"/>
      <c r="P19005" s="68"/>
      <c r="Q19005" s="79"/>
    </row>
    <row r="19006" spans="11:17">
      <c r="K19006" s="68"/>
      <c r="M19006" s="93"/>
      <c r="N19006" s="79"/>
      <c r="P19006" s="68"/>
      <c r="Q19006" s="79"/>
    </row>
    <row r="19007" spans="11:17">
      <c r="K19007" s="68"/>
      <c r="M19007" s="93"/>
      <c r="N19007" s="79"/>
      <c r="P19007" s="68"/>
      <c r="Q19007" s="79"/>
    </row>
    <row r="19008" spans="11:17">
      <c r="K19008" s="68"/>
      <c r="M19008" s="93"/>
      <c r="N19008" s="79"/>
      <c r="P19008" s="68"/>
      <c r="Q19008" s="79"/>
    </row>
    <row r="19009" spans="11:17">
      <c r="K19009" s="68"/>
      <c r="M19009" s="93"/>
      <c r="N19009" s="79"/>
      <c r="P19009" s="68"/>
      <c r="Q19009" s="79"/>
    </row>
    <row r="19010" spans="11:17">
      <c r="K19010" s="68"/>
      <c r="M19010" s="93"/>
      <c r="N19010" s="79"/>
      <c r="P19010" s="68"/>
      <c r="Q19010" s="79"/>
    </row>
    <row r="19011" spans="11:17">
      <c r="K19011" s="68"/>
      <c r="M19011" s="93"/>
      <c r="N19011" s="79"/>
      <c r="P19011" s="68"/>
      <c r="Q19011" s="79"/>
    </row>
    <row r="19012" spans="11:17">
      <c r="K19012" s="68"/>
      <c r="M19012" s="93"/>
      <c r="N19012" s="79"/>
      <c r="P19012" s="68"/>
      <c r="Q19012" s="79"/>
    </row>
    <row r="19013" spans="11:17">
      <c r="K19013" s="68"/>
      <c r="M19013" s="93"/>
      <c r="N19013" s="79"/>
      <c r="P19013" s="68"/>
      <c r="Q19013" s="79"/>
    </row>
    <row r="19014" spans="11:17">
      <c r="K19014" s="68"/>
      <c r="M19014" s="93"/>
      <c r="N19014" s="79"/>
      <c r="P19014" s="68"/>
      <c r="Q19014" s="79"/>
    </row>
    <row r="19015" spans="11:17">
      <c r="K19015" s="68"/>
      <c r="M19015" s="93"/>
      <c r="N19015" s="79"/>
      <c r="P19015" s="68"/>
      <c r="Q19015" s="79"/>
    </row>
    <row r="19016" spans="11:17">
      <c r="K19016" s="68"/>
      <c r="M19016" s="93"/>
      <c r="N19016" s="79"/>
      <c r="P19016" s="68"/>
      <c r="Q19016" s="79"/>
    </row>
    <row r="19017" spans="11:17">
      <c r="K19017" s="68"/>
      <c r="M19017" s="93"/>
      <c r="N19017" s="79"/>
      <c r="P19017" s="68"/>
      <c r="Q19017" s="79"/>
    </row>
    <row r="19018" spans="11:17">
      <c r="K19018" s="68"/>
      <c r="M19018" s="93"/>
      <c r="N19018" s="79"/>
      <c r="P19018" s="68"/>
      <c r="Q19018" s="79"/>
    </row>
    <row r="19019" spans="11:17">
      <c r="K19019" s="68"/>
      <c r="M19019" s="93"/>
      <c r="N19019" s="79"/>
      <c r="P19019" s="68"/>
      <c r="Q19019" s="79"/>
    </row>
    <row r="19020" spans="11:17">
      <c r="K19020" s="68"/>
      <c r="M19020" s="93"/>
      <c r="N19020" s="79"/>
      <c r="P19020" s="68"/>
      <c r="Q19020" s="79"/>
    </row>
    <row r="19021" spans="11:17">
      <c r="K19021" s="68"/>
      <c r="M19021" s="93"/>
      <c r="N19021" s="79"/>
      <c r="P19021" s="68"/>
      <c r="Q19021" s="79"/>
    </row>
    <row r="19022" spans="11:17">
      <c r="K19022" s="68"/>
      <c r="M19022" s="93"/>
      <c r="N19022" s="79"/>
      <c r="P19022" s="68"/>
      <c r="Q19022" s="79"/>
    </row>
    <row r="19023" spans="11:17">
      <c r="K19023" s="68"/>
      <c r="M19023" s="93"/>
      <c r="N19023" s="79"/>
      <c r="P19023" s="68"/>
      <c r="Q19023" s="79"/>
    </row>
    <row r="19024" spans="11:17">
      <c r="K19024" s="68"/>
      <c r="M19024" s="93"/>
      <c r="N19024" s="79"/>
      <c r="P19024" s="68"/>
      <c r="Q19024" s="79"/>
    </row>
    <row r="19025" spans="11:17">
      <c r="K19025" s="68"/>
      <c r="M19025" s="93"/>
      <c r="N19025" s="79"/>
      <c r="P19025" s="68"/>
      <c r="Q19025" s="79"/>
    </row>
    <row r="19026" spans="11:17">
      <c r="K19026" s="68"/>
      <c r="M19026" s="93"/>
      <c r="N19026" s="79"/>
      <c r="P19026" s="68"/>
      <c r="Q19026" s="79"/>
    </row>
    <row r="19027" spans="11:17">
      <c r="K19027" s="68"/>
      <c r="M19027" s="93"/>
      <c r="N19027" s="79"/>
      <c r="P19027" s="68"/>
      <c r="Q19027" s="79"/>
    </row>
    <row r="19028" spans="11:17">
      <c r="K19028" s="68"/>
      <c r="M19028" s="93"/>
      <c r="N19028" s="79"/>
      <c r="P19028" s="68"/>
      <c r="Q19028" s="79"/>
    </row>
    <row r="19029" spans="11:17">
      <c r="K19029" s="68"/>
      <c r="M19029" s="93"/>
      <c r="N19029" s="79"/>
      <c r="P19029" s="68"/>
      <c r="Q19029" s="79"/>
    </row>
    <row r="19030" spans="11:17">
      <c r="K19030" s="68"/>
      <c r="M19030" s="93"/>
      <c r="N19030" s="79"/>
      <c r="P19030" s="68"/>
      <c r="Q19030" s="79"/>
    </row>
    <row r="19031" spans="11:17">
      <c r="K19031" s="68"/>
      <c r="M19031" s="93"/>
      <c r="N19031" s="79"/>
      <c r="P19031" s="68"/>
      <c r="Q19031" s="79"/>
    </row>
    <row r="19032" spans="11:17">
      <c r="K19032" s="68"/>
      <c r="M19032" s="93"/>
      <c r="N19032" s="79"/>
      <c r="P19032" s="68"/>
      <c r="Q19032" s="79"/>
    </row>
    <row r="19033" spans="11:17">
      <c r="K19033" s="68"/>
      <c r="M19033" s="93"/>
      <c r="N19033" s="79"/>
      <c r="P19033" s="68"/>
      <c r="Q19033" s="79"/>
    </row>
    <row r="19034" spans="11:17">
      <c r="K19034" s="68"/>
      <c r="M19034" s="93"/>
      <c r="N19034" s="79"/>
      <c r="P19034" s="68"/>
      <c r="Q19034" s="79"/>
    </row>
    <row r="19035" spans="11:17">
      <c r="K19035" s="68"/>
      <c r="M19035" s="93"/>
      <c r="N19035" s="79"/>
      <c r="P19035" s="68"/>
      <c r="Q19035" s="79"/>
    </row>
    <row r="19036" spans="11:17">
      <c r="K19036" s="68"/>
      <c r="M19036" s="93"/>
      <c r="N19036" s="79"/>
      <c r="P19036" s="68"/>
      <c r="Q19036" s="79"/>
    </row>
    <row r="19037" spans="11:17">
      <c r="K19037" s="68"/>
      <c r="M19037" s="93"/>
      <c r="N19037" s="79"/>
      <c r="P19037" s="68"/>
      <c r="Q19037" s="79"/>
    </row>
    <row r="19038" spans="11:17">
      <c r="K19038" s="68"/>
      <c r="M19038" s="93"/>
      <c r="N19038" s="79"/>
      <c r="P19038" s="68"/>
      <c r="Q19038" s="79"/>
    </row>
    <row r="19039" spans="11:17">
      <c r="K19039" s="68"/>
      <c r="M19039" s="93"/>
      <c r="N19039" s="79"/>
      <c r="P19039" s="68"/>
      <c r="Q19039" s="79"/>
    </row>
    <row r="19040" spans="11:17">
      <c r="K19040" s="68"/>
      <c r="M19040" s="93"/>
      <c r="N19040" s="79"/>
      <c r="P19040" s="68"/>
      <c r="Q19040" s="79"/>
    </row>
    <row r="19041" spans="11:17">
      <c r="K19041" s="68"/>
      <c r="M19041" s="93"/>
      <c r="N19041" s="79"/>
      <c r="P19041" s="68"/>
      <c r="Q19041" s="79"/>
    </row>
    <row r="19042" spans="11:17">
      <c r="K19042" s="68"/>
      <c r="M19042" s="93"/>
      <c r="N19042" s="79"/>
      <c r="P19042" s="68"/>
      <c r="Q19042" s="79"/>
    </row>
    <row r="19043" spans="11:17">
      <c r="K19043" s="68"/>
      <c r="M19043" s="93"/>
      <c r="N19043" s="79"/>
      <c r="P19043" s="68"/>
      <c r="Q19043" s="79"/>
    </row>
    <row r="19044" spans="11:17">
      <c r="K19044" s="68"/>
      <c r="M19044" s="93"/>
      <c r="N19044" s="79"/>
      <c r="P19044" s="68"/>
      <c r="Q19044" s="79"/>
    </row>
    <row r="19045" spans="11:17">
      <c r="K19045" s="68"/>
      <c r="M19045" s="93"/>
      <c r="N19045" s="79"/>
      <c r="P19045" s="68"/>
      <c r="Q19045" s="79"/>
    </row>
    <row r="19046" spans="11:17">
      <c r="K19046" s="68"/>
      <c r="M19046" s="93"/>
      <c r="N19046" s="79"/>
      <c r="P19046" s="68"/>
      <c r="Q19046" s="79"/>
    </row>
    <row r="19047" spans="11:17">
      <c r="K19047" s="68"/>
      <c r="M19047" s="93"/>
      <c r="N19047" s="79"/>
      <c r="P19047" s="68"/>
      <c r="Q19047" s="79"/>
    </row>
    <row r="19048" spans="11:17">
      <c r="K19048" s="68"/>
      <c r="M19048" s="93"/>
      <c r="N19048" s="79"/>
      <c r="P19048" s="68"/>
      <c r="Q19048" s="79"/>
    </row>
    <row r="19049" spans="11:17">
      <c r="K19049" s="68"/>
      <c r="M19049" s="93"/>
      <c r="N19049" s="79"/>
      <c r="P19049" s="68"/>
      <c r="Q19049" s="79"/>
    </row>
    <row r="19050" spans="11:17">
      <c r="K19050" s="68"/>
      <c r="M19050" s="93"/>
      <c r="N19050" s="79"/>
      <c r="P19050" s="68"/>
      <c r="Q19050" s="79"/>
    </row>
    <row r="19051" spans="11:17">
      <c r="K19051" s="68"/>
      <c r="M19051" s="93"/>
      <c r="N19051" s="79"/>
      <c r="P19051" s="68"/>
      <c r="Q19051" s="79"/>
    </row>
    <row r="19052" spans="11:17">
      <c r="K19052" s="68"/>
      <c r="M19052" s="93"/>
      <c r="N19052" s="79"/>
      <c r="P19052" s="68"/>
      <c r="Q19052" s="79"/>
    </row>
    <row r="19053" spans="11:17">
      <c r="K19053" s="68"/>
      <c r="M19053" s="93"/>
      <c r="N19053" s="79"/>
      <c r="P19053" s="68"/>
      <c r="Q19053" s="79"/>
    </row>
    <row r="19054" spans="11:17">
      <c r="K19054" s="68"/>
      <c r="M19054" s="93"/>
      <c r="N19054" s="79"/>
      <c r="P19054" s="68"/>
      <c r="Q19054" s="79"/>
    </row>
    <row r="19055" spans="11:17">
      <c r="K19055" s="68"/>
      <c r="M19055" s="93"/>
      <c r="N19055" s="79"/>
      <c r="P19055" s="68"/>
      <c r="Q19055" s="79"/>
    </row>
    <row r="19056" spans="11:17">
      <c r="K19056" s="68"/>
      <c r="M19056" s="93"/>
      <c r="N19056" s="79"/>
      <c r="P19056" s="68"/>
      <c r="Q19056" s="79"/>
    </row>
    <row r="19057" spans="11:17">
      <c r="K19057" s="68"/>
      <c r="M19057" s="93"/>
      <c r="N19057" s="79"/>
      <c r="P19057" s="68"/>
      <c r="Q19057" s="79"/>
    </row>
    <row r="19058" spans="11:17">
      <c r="K19058" s="68"/>
      <c r="M19058" s="93"/>
      <c r="N19058" s="79"/>
      <c r="P19058" s="68"/>
      <c r="Q19058" s="79"/>
    </row>
    <row r="19059" spans="11:17">
      <c r="K19059" s="68"/>
      <c r="M19059" s="93"/>
      <c r="N19059" s="79"/>
      <c r="P19059" s="68"/>
      <c r="Q19059" s="79"/>
    </row>
    <row r="19060" spans="11:17">
      <c r="K19060" s="68"/>
      <c r="M19060" s="93"/>
      <c r="N19060" s="79"/>
      <c r="P19060" s="68"/>
      <c r="Q19060" s="79"/>
    </row>
    <row r="19061" spans="11:17">
      <c r="K19061" s="68"/>
      <c r="M19061" s="93"/>
      <c r="N19061" s="79"/>
      <c r="P19061" s="68"/>
      <c r="Q19061" s="79"/>
    </row>
    <row r="19062" spans="11:17">
      <c r="K19062" s="68"/>
      <c r="M19062" s="93"/>
      <c r="N19062" s="79"/>
      <c r="P19062" s="68"/>
      <c r="Q19062" s="79"/>
    </row>
    <row r="19063" spans="11:17">
      <c r="K19063" s="68"/>
      <c r="M19063" s="93"/>
      <c r="N19063" s="79"/>
      <c r="P19063" s="68"/>
      <c r="Q19063" s="79"/>
    </row>
    <row r="19064" spans="11:17">
      <c r="K19064" s="68"/>
      <c r="M19064" s="93"/>
      <c r="N19064" s="79"/>
      <c r="P19064" s="68"/>
      <c r="Q19064" s="79"/>
    </row>
    <row r="19065" spans="11:17">
      <c r="K19065" s="68"/>
      <c r="M19065" s="93"/>
      <c r="N19065" s="79"/>
      <c r="P19065" s="68"/>
      <c r="Q19065" s="79"/>
    </row>
    <row r="19066" spans="11:17">
      <c r="K19066" s="68"/>
      <c r="M19066" s="93"/>
      <c r="N19066" s="79"/>
      <c r="P19066" s="68"/>
      <c r="Q19066" s="79"/>
    </row>
    <row r="19067" spans="11:17">
      <c r="K19067" s="68"/>
      <c r="M19067" s="93"/>
      <c r="N19067" s="79"/>
      <c r="P19067" s="68"/>
      <c r="Q19067" s="79"/>
    </row>
    <row r="19068" spans="11:17">
      <c r="K19068" s="68"/>
      <c r="M19068" s="93"/>
      <c r="N19068" s="79"/>
      <c r="P19068" s="68"/>
      <c r="Q19068" s="79"/>
    </row>
    <row r="19069" spans="11:17">
      <c r="K19069" s="68"/>
      <c r="M19069" s="93"/>
      <c r="N19069" s="79"/>
      <c r="P19069" s="68"/>
      <c r="Q19069" s="79"/>
    </row>
    <row r="19070" spans="11:17">
      <c r="K19070" s="68"/>
      <c r="M19070" s="93"/>
      <c r="N19070" s="79"/>
      <c r="P19070" s="68"/>
      <c r="Q19070" s="79"/>
    </row>
    <row r="19071" spans="11:17">
      <c r="K19071" s="68"/>
      <c r="M19071" s="93"/>
      <c r="N19071" s="79"/>
      <c r="P19071" s="68"/>
      <c r="Q19071" s="79"/>
    </row>
    <row r="19072" spans="11:17">
      <c r="K19072" s="68"/>
      <c r="M19072" s="93"/>
      <c r="N19072" s="79"/>
      <c r="P19072" s="68"/>
      <c r="Q19072" s="79"/>
    </row>
    <row r="19073" spans="11:17">
      <c r="K19073" s="68"/>
      <c r="M19073" s="93"/>
      <c r="N19073" s="79"/>
      <c r="P19073" s="68"/>
      <c r="Q19073" s="79"/>
    </row>
    <row r="19074" spans="11:17">
      <c r="K19074" s="68"/>
      <c r="M19074" s="93"/>
      <c r="N19074" s="79"/>
      <c r="P19074" s="68"/>
      <c r="Q19074" s="79"/>
    </row>
    <row r="19075" spans="11:17">
      <c r="K19075" s="68"/>
      <c r="M19075" s="93"/>
      <c r="N19075" s="79"/>
      <c r="P19075" s="68"/>
      <c r="Q19075" s="79"/>
    </row>
    <row r="19076" spans="11:17">
      <c r="K19076" s="68"/>
      <c r="M19076" s="93"/>
      <c r="N19076" s="79"/>
      <c r="P19076" s="68"/>
      <c r="Q19076" s="79"/>
    </row>
    <row r="19077" spans="11:17">
      <c r="K19077" s="68"/>
      <c r="M19077" s="93"/>
      <c r="N19077" s="79"/>
      <c r="P19077" s="68"/>
      <c r="Q19077" s="79"/>
    </row>
    <row r="19078" spans="11:17">
      <c r="K19078" s="68"/>
      <c r="M19078" s="93"/>
      <c r="N19078" s="79"/>
      <c r="P19078" s="68"/>
      <c r="Q19078" s="79"/>
    </row>
    <row r="19079" spans="11:17">
      <c r="K19079" s="68"/>
      <c r="M19079" s="93"/>
      <c r="N19079" s="79"/>
      <c r="P19079" s="68"/>
      <c r="Q19079" s="79"/>
    </row>
    <row r="19080" spans="11:17">
      <c r="K19080" s="68"/>
      <c r="M19080" s="93"/>
      <c r="N19080" s="79"/>
      <c r="P19080" s="68"/>
      <c r="Q19080" s="79"/>
    </row>
    <row r="19081" spans="11:17">
      <c r="K19081" s="68"/>
      <c r="M19081" s="93"/>
      <c r="N19081" s="79"/>
      <c r="P19081" s="68"/>
      <c r="Q19081" s="79"/>
    </row>
    <row r="19082" spans="11:17">
      <c r="K19082" s="68"/>
      <c r="M19082" s="93"/>
      <c r="N19082" s="79"/>
      <c r="P19082" s="68"/>
      <c r="Q19082" s="79"/>
    </row>
    <row r="19083" spans="11:17">
      <c r="K19083" s="68"/>
      <c r="M19083" s="93"/>
      <c r="N19083" s="79"/>
      <c r="P19083" s="68"/>
      <c r="Q19083" s="79"/>
    </row>
    <row r="19084" spans="11:17">
      <c r="K19084" s="68"/>
      <c r="M19084" s="93"/>
      <c r="N19084" s="79"/>
      <c r="P19084" s="68"/>
      <c r="Q19084" s="79"/>
    </row>
    <row r="19085" spans="11:17">
      <c r="K19085" s="68"/>
      <c r="M19085" s="93"/>
      <c r="N19085" s="79"/>
      <c r="P19085" s="68"/>
      <c r="Q19085" s="79"/>
    </row>
    <row r="19086" spans="11:17">
      <c r="K19086" s="68"/>
      <c r="M19086" s="93"/>
      <c r="N19086" s="79"/>
      <c r="P19086" s="68"/>
      <c r="Q19086" s="79"/>
    </row>
    <row r="19087" spans="11:17">
      <c r="K19087" s="68"/>
      <c r="M19087" s="93"/>
      <c r="N19087" s="79"/>
      <c r="P19087" s="68"/>
      <c r="Q19087" s="79"/>
    </row>
    <row r="19088" spans="11:17">
      <c r="K19088" s="68"/>
      <c r="M19088" s="93"/>
      <c r="N19088" s="79"/>
      <c r="P19088" s="68"/>
      <c r="Q19088" s="79"/>
    </row>
    <row r="19089" spans="11:17">
      <c r="K19089" s="68"/>
      <c r="M19089" s="93"/>
      <c r="N19089" s="79"/>
      <c r="P19089" s="68"/>
      <c r="Q19089" s="79"/>
    </row>
    <row r="19090" spans="11:17">
      <c r="K19090" s="68"/>
      <c r="M19090" s="93"/>
      <c r="N19090" s="79"/>
      <c r="P19090" s="68"/>
      <c r="Q19090" s="79"/>
    </row>
    <row r="19091" spans="11:17">
      <c r="K19091" s="68"/>
      <c r="M19091" s="93"/>
      <c r="N19091" s="79"/>
      <c r="P19091" s="68"/>
      <c r="Q19091" s="79"/>
    </row>
    <row r="19092" spans="11:17">
      <c r="K19092" s="68"/>
      <c r="M19092" s="93"/>
      <c r="N19092" s="79"/>
      <c r="P19092" s="68"/>
      <c r="Q19092" s="79"/>
    </row>
    <row r="19093" spans="11:17">
      <c r="K19093" s="68"/>
      <c r="M19093" s="93"/>
      <c r="N19093" s="79"/>
      <c r="P19093" s="68"/>
      <c r="Q19093" s="79"/>
    </row>
    <row r="19094" spans="11:17">
      <c r="K19094" s="68"/>
      <c r="M19094" s="93"/>
      <c r="N19094" s="79"/>
      <c r="P19094" s="68"/>
      <c r="Q19094" s="79"/>
    </row>
    <row r="19095" spans="11:17">
      <c r="K19095" s="68"/>
      <c r="M19095" s="93"/>
      <c r="N19095" s="79"/>
      <c r="P19095" s="68"/>
      <c r="Q19095" s="79"/>
    </row>
    <row r="19096" spans="11:17">
      <c r="K19096" s="68"/>
      <c r="M19096" s="93"/>
      <c r="N19096" s="79"/>
      <c r="P19096" s="68"/>
      <c r="Q19096" s="79"/>
    </row>
    <row r="19097" spans="11:17">
      <c r="K19097" s="68"/>
      <c r="M19097" s="93"/>
      <c r="N19097" s="79"/>
      <c r="P19097" s="68"/>
      <c r="Q19097" s="79"/>
    </row>
    <row r="19098" spans="11:17">
      <c r="K19098" s="68"/>
      <c r="M19098" s="93"/>
      <c r="N19098" s="79"/>
      <c r="P19098" s="68"/>
      <c r="Q19098" s="79"/>
    </row>
    <row r="19099" spans="11:17">
      <c r="K19099" s="68"/>
      <c r="M19099" s="93"/>
      <c r="N19099" s="79"/>
      <c r="P19099" s="68"/>
      <c r="Q19099" s="79"/>
    </row>
    <row r="19100" spans="11:17">
      <c r="K19100" s="68"/>
      <c r="M19100" s="93"/>
      <c r="N19100" s="79"/>
      <c r="P19100" s="68"/>
      <c r="Q19100" s="79"/>
    </row>
    <row r="19101" spans="11:17">
      <c r="K19101" s="68"/>
      <c r="M19101" s="93"/>
      <c r="N19101" s="79"/>
      <c r="P19101" s="68"/>
      <c r="Q19101" s="79"/>
    </row>
    <row r="19102" spans="11:17">
      <c r="K19102" s="68"/>
      <c r="M19102" s="93"/>
      <c r="N19102" s="79"/>
      <c r="P19102" s="68"/>
      <c r="Q19102" s="79"/>
    </row>
    <row r="19103" spans="11:17">
      <c r="K19103" s="68"/>
      <c r="M19103" s="93"/>
      <c r="N19103" s="79"/>
      <c r="P19103" s="68"/>
      <c r="Q19103" s="79"/>
    </row>
    <row r="19104" spans="11:17">
      <c r="K19104" s="68"/>
      <c r="M19104" s="93"/>
      <c r="N19104" s="79"/>
      <c r="P19104" s="68"/>
      <c r="Q19104" s="79"/>
    </row>
    <row r="19105" spans="11:17">
      <c r="K19105" s="68"/>
      <c r="M19105" s="93"/>
      <c r="N19105" s="79"/>
      <c r="P19105" s="68"/>
      <c r="Q19105" s="79"/>
    </row>
    <row r="19106" spans="11:17">
      <c r="K19106" s="68"/>
      <c r="M19106" s="93"/>
      <c r="N19106" s="79"/>
      <c r="P19106" s="68"/>
      <c r="Q19106" s="79"/>
    </row>
    <row r="19107" spans="11:17">
      <c r="K19107" s="68"/>
      <c r="M19107" s="93"/>
      <c r="N19107" s="79"/>
      <c r="P19107" s="68"/>
      <c r="Q19107" s="79"/>
    </row>
    <row r="19108" spans="11:17">
      <c r="K19108" s="68"/>
      <c r="M19108" s="93"/>
      <c r="N19108" s="79"/>
      <c r="P19108" s="68"/>
      <c r="Q19108" s="79"/>
    </row>
    <row r="19109" spans="11:17">
      <c r="K19109" s="68"/>
      <c r="M19109" s="93"/>
      <c r="N19109" s="79"/>
      <c r="P19109" s="68"/>
      <c r="Q19109" s="79"/>
    </row>
    <row r="19110" spans="11:17">
      <c r="K19110" s="68"/>
      <c r="M19110" s="93"/>
      <c r="N19110" s="79"/>
      <c r="P19110" s="68"/>
      <c r="Q19110" s="79"/>
    </row>
    <row r="19111" spans="11:17">
      <c r="K19111" s="68"/>
      <c r="M19111" s="93"/>
      <c r="N19111" s="79"/>
      <c r="P19111" s="68"/>
      <c r="Q19111" s="79"/>
    </row>
    <row r="19112" spans="11:17">
      <c r="K19112" s="68"/>
      <c r="M19112" s="93"/>
      <c r="N19112" s="79"/>
      <c r="P19112" s="68"/>
      <c r="Q19112" s="79"/>
    </row>
    <row r="19113" spans="11:17">
      <c r="K19113" s="68"/>
      <c r="M19113" s="93"/>
      <c r="N19113" s="79"/>
      <c r="P19113" s="68"/>
      <c r="Q19113" s="79"/>
    </row>
    <row r="19114" spans="11:17">
      <c r="K19114" s="68"/>
      <c r="M19114" s="93"/>
      <c r="N19114" s="79"/>
      <c r="P19114" s="68"/>
      <c r="Q19114" s="79"/>
    </row>
    <row r="19115" spans="11:17">
      <c r="K19115" s="68"/>
      <c r="M19115" s="93"/>
      <c r="N19115" s="79"/>
      <c r="P19115" s="68"/>
      <c r="Q19115" s="79"/>
    </row>
    <row r="19116" spans="11:17">
      <c r="K19116" s="68"/>
      <c r="M19116" s="93"/>
      <c r="N19116" s="79"/>
      <c r="P19116" s="68"/>
      <c r="Q19116" s="79"/>
    </row>
    <row r="19117" spans="11:17">
      <c r="K19117" s="68"/>
      <c r="M19117" s="93"/>
      <c r="N19117" s="79"/>
      <c r="P19117" s="68"/>
      <c r="Q19117" s="79"/>
    </row>
    <row r="19118" spans="11:17">
      <c r="K19118" s="68"/>
      <c r="M19118" s="93"/>
      <c r="N19118" s="79"/>
      <c r="P19118" s="68"/>
      <c r="Q19118" s="79"/>
    </row>
    <row r="19119" spans="11:17">
      <c r="K19119" s="68"/>
      <c r="M19119" s="93"/>
      <c r="N19119" s="79"/>
      <c r="P19119" s="68"/>
      <c r="Q19119" s="79"/>
    </row>
    <row r="19120" spans="11:17">
      <c r="K19120" s="68"/>
      <c r="M19120" s="93"/>
      <c r="N19120" s="79"/>
      <c r="P19120" s="68"/>
      <c r="Q19120" s="79"/>
    </row>
    <row r="19121" spans="11:17">
      <c r="K19121" s="68"/>
      <c r="M19121" s="93"/>
      <c r="N19121" s="79"/>
      <c r="P19121" s="68"/>
      <c r="Q19121" s="79"/>
    </row>
    <row r="19122" spans="11:17">
      <c r="K19122" s="68"/>
      <c r="M19122" s="93"/>
      <c r="N19122" s="79"/>
      <c r="P19122" s="68"/>
      <c r="Q19122" s="79"/>
    </row>
    <row r="19123" spans="11:17">
      <c r="K19123" s="68"/>
      <c r="M19123" s="93"/>
      <c r="N19123" s="79"/>
      <c r="P19123" s="68"/>
      <c r="Q19123" s="79"/>
    </row>
    <row r="19124" spans="11:17">
      <c r="K19124" s="68"/>
      <c r="M19124" s="93"/>
      <c r="N19124" s="79"/>
      <c r="P19124" s="68"/>
      <c r="Q19124" s="79"/>
    </row>
    <row r="19125" spans="11:17">
      <c r="K19125" s="68"/>
      <c r="M19125" s="93"/>
      <c r="N19125" s="79"/>
      <c r="P19125" s="68"/>
      <c r="Q19125" s="79"/>
    </row>
    <row r="19126" spans="11:17">
      <c r="K19126" s="68"/>
      <c r="M19126" s="93"/>
      <c r="N19126" s="79"/>
      <c r="P19126" s="68"/>
      <c r="Q19126" s="79"/>
    </row>
    <row r="19127" spans="11:17">
      <c r="K19127" s="68"/>
      <c r="M19127" s="93"/>
      <c r="N19127" s="79"/>
      <c r="P19127" s="68"/>
      <c r="Q19127" s="79"/>
    </row>
    <row r="19128" spans="11:17">
      <c r="K19128" s="68"/>
      <c r="M19128" s="93"/>
      <c r="N19128" s="79"/>
      <c r="P19128" s="68"/>
      <c r="Q19128" s="79"/>
    </row>
    <row r="19129" spans="11:17">
      <c r="K19129" s="68"/>
      <c r="M19129" s="93"/>
      <c r="N19129" s="79"/>
      <c r="P19129" s="68"/>
      <c r="Q19129" s="79"/>
    </row>
    <row r="19130" spans="11:17">
      <c r="K19130" s="68"/>
      <c r="M19130" s="93"/>
      <c r="N19130" s="79"/>
      <c r="P19130" s="68"/>
      <c r="Q19130" s="79"/>
    </row>
    <row r="19131" spans="11:17">
      <c r="K19131" s="68"/>
      <c r="M19131" s="93"/>
      <c r="N19131" s="79"/>
      <c r="P19131" s="68"/>
      <c r="Q19131" s="79"/>
    </row>
    <row r="19132" spans="11:17">
      <c r="K19132" s="68"/>
      <c r="M19132" s="93"/>
      <c r="N19132" s="79"/>
      <c r="P19132" s="68"/>
      <c r="Q19132" s="79"/>
    </row>
    <row r="19133" spans="11:17">
      <c r="K19133" s="68"/>
      <c r="M19133" s="93"/>
      <c r="N19133" s="79"/>
      <c r="P19133" s="68"/>
      <c r="Q19133" s="79"/>
    </row>
    <row r="19134" spans="11:17">
      <c r="K19134" s="68"/>
      <c r="M19134" s="93"/>
      <c r="N19134" s="79"/>
      <c r="P19134" s="68"/>
      <c r="Q19134" s="79"/>
    </row>
    <row r="19135" spans="11:17">
      <c r="K19135" s="68"/>
      <c r="M19135" s="93"/>
      <c r="N19135" s="79"/>
      <c r="P19135" s="68"/>
      <c r="Q19135" s="79"/>
    </row>
    <row r="19136" spans="11:17">
      <c r="K19136" s="68"/>
      <c r="M19136" s="93"/>
      <c r="N19136" s="79"/>
      <c r="P19136" s="68"/>
      <c r="Q19136" s="79"/>
    </row>
    <row r="19137" spans="11:17">
      <c r="K19137" s="68"/>
      <c r="M19137" s="93"/>
      <c r="N19137" s="79"/>
      <c r="P19137" s="68"/>
      <c r="Q19137" s="79"/>
    </row>
    <row r="19138" spans="11:17">
      <c r="K19138" s="68"/>
      <c r="M19138" s="93"/>
      <c r="N19138" s="79"/>
      <c r="P19138" s="68"/>
      <c r="Q19138" s="79"/>
    </row>
    <row r="19139" spans="11:17">
      <c r="K19139" s="68"/>
      <c r="M19139" s="93"/>
      <c r="N19139" s="79"/>
      <c r="P19139" s="68"/>
      <c r="Q19139" s="79"/>
    </row>
    <row r="19140" spans="11:17">
      <c r="K19140" s="68"/>
      <c r="M19140" s="93"/>
      <c r="N19140" s="79"/>
      <c r="P19140" s="68"/>
      <c r="Q19140" s="79"/>
    </row>
    <row r="19141" spans="11:17">
      <c r="K19141" s="68"/>
      <c r="M19141" s="93"/>
      <c r="N19141" s="79"/>
      <c r="P19141" s="68"/>
      <c r="Q19141" s="79"/>
    </row>
    <row r="19142" spans="11:17">
      <c r="K19142" s="68"/>
      <c r="M19142" s="93"/>
      <c r="N19142" s="79"/>
      <c r="P19142" s="68"/>
      <c r="Q19142" s="79"/>
    </row>
    <row r="19143" spans="11:17">
      <c r="K19143" s="68"/>
      <c r="M19143" s="93"/>
      <c r="N19143" s="79"/>
      <c r="P19143" s="68"/>
      <c r="Q19143" s="79"/>
    </row>
    <row r="19144" spans="11:17">
      <c r="K19144" s="68"/>
      <c r="M19144" s="93"/>
      <c r="N19144" s="79"/>
      <c r="P19144" s="68"/>
      <c r="Q19144" s="79"/>
    </row>
    <row r="19145" spans="11:17">
      <c r="K19145" s="68"/>
      <c r="M19145" s="93"/>
      <c r="N19145" s="79"/>
      <c r="P19145" s="68"/>
      <c r="Q19145" s="79"/>
    </row>
    <row r="19146" spans="11:17">
      <c r="K19146" s="68"/>
      <c r="M19146" s="93"/>
      <c r="N19146" s="79"/>
      <c r="P19146" s="68"/>
      <c r="Q19146" s="79"/>
    </row>
    <row r="19147" spans="11:17">
      <c r="K19147" s="68"/>
      <c r="M19147" s="93"/>
      <c r="N19147" s="79"/>
      <c r="P19147" s="68"/>
      <c r="Q19147" s="79"/>
    </row>
    <row r="19148" spans="11:17">
      <c r="K19148" s="68"/>
      <c r="M19148" s="93"/>
      <c r="N19148" s="79"/>
      <c r="P19148" s="68"/>
      <c r="Q19148" s="79"/>
    </row>
    <row r="19149" spans="11:17">
      <c r="K19149" s="68"/>
      <c r="M19149" s="93"/>
      <c r="N19149" s="79"/>
      <c r="P19149" s="68"/>
      <c r="Q19149" s="79"/>
    </row>
    <row r="19150" spans="11:17">
      <c r="K19150" s="68"/>
      <c r="M19150" s="93"/>
      <c r="N19150" s="79"/>
      <c r="P19150" s="68"/>
      <c r="Q19150" s="79"/>
    </row>
    <row r="19151" spans="11:17">
      <c r="K19151" s="68"/>
      <c r="M19151" s="93"/>
      <c r="N19151" s="79"/>
      <c r="P19151" s="68"/>
      <c r="Q19151" s="79"/>
    </row>
    <row r="19152" spans="11:17">
      <c r="K19152" s="68"/>
      <c r="M19152" s="93"/>
      <c r="N19152" s="79"/>
      <c r="P19152" s="68"/>
      <c r="Q19152" s="79"/>
    </row>
    <row r="19153" spans="11:17">
      <c r="K19153" s="68"/>
      <c r="M19153" s="93"/>
      <c r="N19153" s="79"/>
      <c r="P19153" s="68"/>
      <c r="Q19153" s="79"/>
    </row>
    <row r="19154" spans="11:17">
      <c r="K19154" s="68"/>
      <c r="M19154" s="93"/>
      <c r="N19154" s="79"/>
      <c r="P19154" s="68"/>
      <c r="Q19154" s="79"/>
    </row>
    <row r="19155" spans="11:17">
      <c r="K19155" s="68"/>
      <c r="M19155" s="93"/>
      <c r="N19155" s="79"/>
      <c r="P19155" s="68"/>
      <c r="Q19155" s="79"/>
    </row>
    <row r="19156" spans="11:17">
      <c r="K19156" s="68"/>
      <c r="M19156" s="93"/>
      <c r="N19156" s="79"/>
      <c r="P19156" s="68"/>
      <c r="Q19156" s="79"/>
    </row>
    <row r="19157" spans="11:17">
      <c r="K19157" s="68"/>
      <c r="M19157" s="93"/>
      <c r="N19157" s="79"/>
      <c r="P19157" s="68"/>
      <c r="Q19157" s="79"/>
    </row>
    <row r="19158" spans="11:17">
      <c r="K19158" s="68"/>
      <c r="M19158" s="93"/>
      <c r="N19158" s="79"/>
      <c r="P19158" s="68"/>
      <c r="Q19158" s="79"/>
    </row>
    <row r="19159" spans="11:17">
      <c r="K19159" s="68"/>
      <c r="M19159" s="93"/>
      <c r="N19159" s="79"/>
      <c r="P19159" s="68"/>
      <c r="Q19159" s="79"/>
    </row>
    <row r="19160" spans="11:17">
      <c r="K19160" s="68"/>
      <c r="M19160" s="93"/>
      <c r="N19160" s="79"/>
      <c r="P19160" s="68"/>
      <c r="Q19160" s="79"/>
    </row>
    <row r="19161" spans="11:17">
      <c r="K19161" s="68"/>
      <c r="M19161" s="93"/>
      <c r="N19161" s="79"/>
      <c r="P19161" s="68"/>
      <c r="Q19161" s="79"/>
    </row>
    <row r="19162" spans="11:17">
      <c r="K19162" s="68"/>
      <c r="M19162" s="93"/>
      <c r="N19162" s="79"/>
      <c r="P19162" s="68"/>
      <c r="Q19162" s="79"/>
    </row>
    <row r="19163" spans="11:17">
      <c r="K19163" s="68"/>
      <c r="M19163" s="93"/>
      <c r="N19163" s="79"/>
      <c r="P19163" s="68"/>
      <c r="Q19163" s="79"/>
    </row>
    <row r="19164" spans="11:17">
      <c r="K19164" s="68"/>
      <c r="M19164" s="93"/>
      <c r="N19164" s="79"/>
      <c r="P19164" s="68"/>
      <c r="Q19164" s="79"/>
    </row>
    <row r="19165" spans="11:17">
      <c r="K19165" s="68"/>
      <c r="M19165" s="93"/>
      <c r="N19165" s="79"/>
      <c r="P19165" s="68"/>
      <c r="Q19165" s="79"/>
    </row>
    <row r="19166" spans="11:17">
      <c r="K19166" s="68"/>
      <c r="M19166" s="93"/>
      <c r="N19166" s="79"/>
      <c r="P19166" s="68"/>
      <c r="Q19166" s="79"/>
    </row>
    <row r="19167" spans="11:17">
      <c r="K19167" s="68"/>
      <c r="M19167" s="93"/>
      <c r="N19167" s="79"/>
      <c r="P19167" s="68"/>
      <c r="Q19167" s="79"/>
    </row>
    <row r="19168" spans="11:17">
      <c r="K19168" s="68"/>
      <c r="M19168" s="93"/>
      <c r="N19168" s="79"/>
      <c r="P19168" s="68"/>
      <c r="Q19168" s="79"/>
    </row>
    <row r="19169" spans="11:17">
      <c r="K19169" s="68"/>
      <c r="M19169" s="93"/>
      <c r="N19169" s="79"/>
      <c r="P19169" s="68"/>
      <c r="Q19169" s="79"/>
    </row>
    <row r="19170" spans="11:17">
      <c r="K19170" s="68"/>
      <c r="M19170" s="93"/>
      <c r="N19170" s="79"/>
      <c r="P19170" s="68"/>
      <c r="Q19170" s="79"/>
    </row>
    <row r="19171" spans="11:17">
      <c r="K19171" s="68"/>
      <c r="M19171" s="93"/>
      <c r="N19171" s="79"/>
      <c r="P19171" s="68"/>
      <c r="Q19171" s="79"/>
    </row>
    <row r="19172" spans="11:17">
      <c r="K19172" s="68"/>
      <c r="M19172" s="93"/>
      <c r="N19172" s="79"/>
      <c r="P19172" s="68"/>
      <c r="Q19172" s="79"/>
    </row>
    <row r="19173" spans="11:17">
      <c r="K19173" s="68"/>
      <c r="M19173" s="93"/>
      <c r="N19173" s="79"/>
      <c r="P19173" s="68"/>
      <c r="Q19173" s="79"/>
    </row>
    <row r="19174" spans="11:17">
      <c r="K19174" s="68"/>
      <c r="M19174" s="93"/>
      <c r="N19174" s="79"/>
      <c r="P19174" s="68"/>
      <c r="Q19174" s="79"/>
    </row>
    <row r="19175" spans="11:17">
      <c r="K19175" s="68"/>
      <c r="M19175" s="93"/>
      <c r="N19175" s="79"/>
      <c r="P19175" s="68"/>
      <c r="Q19175" s="79"/>
    </row>
    <row r="19176" spans="11:17">
      <c r="K19176" s="68"/>
      <c r="M19176" s="93"/>
      <c r="N19176" s="79"/>
      <c r="P19176" s="68"/>
      <c r="Q19176" s="79"/>
    </row>
    <row r="19177" spans="11:17">
      <c r="K19177" s="68"/>
      <c r="M19177" s="93"/>
      <c r="N19177" s="79"/>
      <c r="P19177" s="68"/>
      <c r="Q19177" s="79"/>
    </row>
    <row r="19178" spans="11:17">
      <c r="K19178" s="68"/>
      <c r="M19178" s="93"/>
      <c r="N19178" s="79"/>
      <c r="P19178" s="68"/>
      <c r="Q19178" s="79"/>
    </row>
    <row r="19179" spans="11:17">
      <c r="K19179" s="68"/>
      <c r="M19179" s="93"/>
      <c r="N19179" s="79"/>
      <c r="P19179" s="68"/>
      <c r="Q19179" s="79"/>
    </row>
    <row r="19180" spans="11:17">
      <c r="K19180" s="68"/>
      <c r="M19180" s="93"/>
      <c r="N19180" s="79"/>
      <c r="P19180" s="68"/>
      <c r="Q19180" s="79"/>
    </row>
    <row r="19181" spans="11:17">
      <c r="K19181" s="68"/>
      <c r="M19181" s="93"/>
      <c r="N19181" s="79"/>
      <c r="P19181" s="68"/>
      <c r="Q19181" s="79"/>
    </row>
    <row r="19182" spans="11:17">
      <c r="K19182" s="68"/>
      <c r="M19182" s="93"/>
      <c r="N19182" s="79"/>
      <c r="P19182" s="68"/>
      <c r="Q19182" s="79"/>
    </row>
    <row r="19183" spans="11:17">
      <c r="K19183" s="68"/>
      <c r="M19183" s="93"/>
      <c r="N19183" s="79"/>
      <c r="P19183" s="68"/>
      <c r="Q19183" s="79"/>
    </row>
    <row r="19184" spans="11:17">
      <c r="K19184" s="68"/>
      <c r="M19184" s="93"/>
      <c r="N19184" s="79"/>
      <c r="P19184" s="68"/>
      <c r="Q19184" s="79"/>
    </row>
    <row r="19185" spans="11:17">
      <c r="K19185" s="68"/>
      <c r="M19185" s="93"/>
      <c r="N19185" s="79"/>
      <c r="P19185" s="68"/>
      <c r="Q19185" s="79"/>
    </row>
    <row r="19186" spans="11:17">
      <c r="K19186" s="68"/>
      <c r="M19186" s="93"/>
      <c r="N19186" s="79"/>
      <c r="P19186" s="68"/>
      <c r="Q19186" s="79"/>
    </row>
    <row r="19187" spans="11:17">
      <c r="K19187" s="68"/>
      <c r="M19187" s="93"/>
      <c r="N19187" s="79"/>
      <c r="P19187" s="68"/>
      <c r="Q19187" s="79"/>
    </row>
    <row r="19188" spans="11:17">
      <c r="K19188" s="68"/>
      <c r="M19188" s="93"/>
      <c r="N19188" s="79"/>
      <c r="P19188" s="68"/>
      <c r="Q19188" s="79"/>
    </row>
    <row r="19189" spans="11:17">
      <c r="K19189" s="68"/>
      <c r="M19189" s="93"/>
      <c r="N19189" s="79"/>
      <c r="P19189" s="68"/>
      <c r="Q19189" s="79"/>
    </row>
    <row r="19190" spans="11:17">
      <c r="K19190" s="68"/>
      <c r="M19190" s="93"/>
      <c r="N19190" s="79"/>
      <c r="P19190" s="68"/>
      <c r="Q19190" s="79"/>
    </row>
    <row r="19191" spans="11:17">
      <c r="K19191" s="68"/>
      <c r="M19191" s="93"/>
      <c r="N19191" s="79"/>
      <c r="P19191" s="68"/>
      <c r="Q19191" s="79"/>
    </row>
    <row r="19192" spans="11:17">
      <c r="K19192" s="68"/>
      <c r="M19192" s="93"/>
      <c r="N19192" s="79"/>
      <c r="P19192" s="68"/>
      <c r="Q19192" s="79"/>
    </row>
    <row r="19193" spans="11:17">
      <c r="K19193" s="68"/>
      <c r="M19193" s="93"/>
      <c r="N19193" s="79"/>
      <c r="P19193" s="68"/>
      <c r="Q19193" s="79"/>
    </row>
    <row r="19194" spans="11:17">
      <c r="K19194" s="68"/>
      <c r="M19194" s="93"/>
      <c r="N19194" s="79"/>
      <c r="P19194" s="68"/>
      <c r="Q19194" s="79"/>
    </row>
    <row r="19195" spans="11:17">
      <c r="K19195" s="68"/>
      <c r="M19195" s="93"/>
      <c r="N19195" s="79"/>
      <c r="P19195" s="68"/>
      <c r="Q19195" s="79"/>
    </row>
    <row r="19196" spans="11:17">
      <c r="K19196" s="68"/>
      <c r="M19196" s="93"/>
      <c r="N19196" s="79"/>
      <c r="P19196" s="68"/>
      <c r="Q19196" s="79"/>
    </row>
    <row r="19197" spans="11:17">
      <c r="K19197" s="68"/>
      <c r="M19197" s="93"/>
      <c r="N19197" s="79"/>
      <c r="P19197" s="68"/>
      <c r="Q19197" s="79"/>
    </row>
    <row r="19198" spans="11:17">
      <c r="K19198" s="68"/>
      <c r="M19198" s="93"/>
      <c r="N19198" s="79"/>
      <c r="P19198" s="68"/>
      <c r="Q19198" s="79"/>
    </row>
    <row r="19199" spans="11:17">
      <c r="K19199" s="68"/>
      <c r="M19199" s="93"/>
      <c r="N19199" s="79"/>
      <c r="P19199" s="68"/>
      <c r="Q19199" s="79"/>
    </row>
    <row r="19200" spans="11:17">
      <c r="K19200" s="68"/>
      <c r="M19200" s="93"/>
      <c r="N19200" s="79"/>
      <c r="P19200" s="68"/>
      <c r="Q19200" s="79"/>
    </row>
    <row r="19201" spans="11:17">
      <c r="K19201" s="68"/>
      <c r="M19201" s="93"/>
      <c r="N19201" s="79"/>
      <c r="P19201" s="68"/>
      <c r="Q19201" s="79"/>
    </row>
    <row r="19202" spans="11:17">
      <c r="K19202" s="68"/>
      <c r="M19202" s="93"/>
      <c r="N19202" s="79"/>
      <c r="P19202" s="68"/>
      <c r="Q19202" s="79"/>
    </row>
    <row r="19203" spans="11:17">
      <c r="K19203" s="68"/>
      <c r="M19203" s="93"/>
      <c r="N19203" s="79"/>
      <c r="P19203" s="68"/>
      <c r="Q19203" s="79"/>
    </row>
    <row r="19204" spans="11:17">
      <c r="K19204" s="68"/>
      <c r="M19204" s="93"/>
      <c r="N19204" s="79"/>
      <c r="P19204" s="68"/>
      <c r="Q19204" s="79"/>
    </row>
    <row r="19205" spans="11:17">
      <c r="K19205" s="68"/>
      <c r="M19205" s="93"/>
      <c r="N19205" s="79"/>
      <c r="P19205" s="68"/>
      <c r="Q19205" s="79"/>
    </row>
    <row r="19206" spans="11:17">
      <c r="K19206" s="68"/>
      <c r="M19206" s="93"/>
      <c r="N19206" s="79"/>
      <c r="P19206" s="68"/>
      <c r="Q19206" s="79"/>
    </row>
    <row r="19207" spans="11:17">
      <c r="K19207" s="68"/>
      <c r="M19207" s="93"/>
      <c r="N19207" s="79"/>
      <c r="P19207" s="68"/>
      <c r="Q19207" s="79"/>
    </row>
    <row r="19208" spans="11:17">
      <c r="K19208" s="68"/>
      <c r="M19208" s="93"/>
      <c r="N19208" s="79"/>
      <c r="P19208" s="68"/>
      <c r="Q19208" s="79"/>
    </row>
    <row r="19209" spans="11:17">
      <c r="K19209" s="68"/>
      <c r="M19209" s="93"/>
      <c r="N19209" s="79"/>
      <c r="P19209" s="68"/>
      <c r="Q19209" s="79"/>
    </row>
    <row r="19210" spans="11:17">
      <c r="K19210" s="68"/>
      <c r="M19210" s="93"/>
      <c r="N19210" s="79"/>
      <c r="P19210" s="68"/>
      <c r="Q19210" s="79"/>
    </row>
    <row r="19211" spans="11:17">
      <c r="K19211" s="68"/>
      <c r="M19211" s="93"/>
      <c r="N19211" s="79"/>
      <c r="P19211" s="68"/>
      <c r="Q19211" s="79"/>
    </row>
    <row r="19212" spans="11:17">
      <c r="K19212" s="68"/>
      <c r="M19212" s="93"/>
      <c r="N19212" s="79"/>
      <c r="P19212" s="68"/>
      <c r="Q19212" s="79"/>
    </row>
    <row r="19213" spans="11:17">
      <c r="K19213" s="68"/>
      <c r="M19213" s="93"/>
      <c r="N19213" s="79"/>
      <c r="P19213" s="68"/>
      <c r="Q19213" s="79"/>
    </row>
    <row r="19214" spans="11:17">
      <c r="K19214" s="68"/>
      <c r="M19214" s="93"/>
      <c r="N19214" s="79"/>
      <c r="P19214" s="68"/>
      <c r="Q19214" s="79"/>
    </row>
    <row r="19215" spans="11:17">
      <c r="K19215" s="68"/>
      <c r="M19215" s="93"/>
      <c r="N19215" s="79"/>
      <c r="P19215" s="68"/>
      <c r="Q19215" s="79"/>
    </row>
    <row r="19216" spans="11:17">
      <c r="K19216" s="68"/>
      <c r="M19216" s="93"/>
      <c r="N19216" s="79"/>
      <c r="P19216" s="68"/>
      <c r="Q19216" s="79"/>
    </row>
    <row r="19217" spans="11:17">
      <c r="K19217" s="68"/>
      <c r="M19217" s="93"/>
      <c r="N19217" s="79"/>
      <c r="P19217" s="68"/>
      <c r="Q19217" s="79"/>
    </row>
    <row r="19218" spans="11:17">
      <c r="K19218" s="68"/>
      <c r="M19218" s="93"/>
      <c r="N19218" s="79"/>
      <c r="P19218" s="68"/>
      <c r="Q19218" s="79"/>
    </row>
    <row r="19219" spans="11:17">
      <c r="K19219" s="68"/>
      <c r="M19219" s="93"/>
      <c r="N19219" s="79"/>
      <c r="P19219" s="68"/>
      <c r="Q19219" s="79"/>
    </row>
    <row r="19220" spans="11:17">
      <c r="K19220" s="68"/>
      <c r="M19220" s="93"/>
      <c r="N19220" s="79"/>
      <c r="P19220" s="68"/>
      <c r="Q19220" s="79"/>
    </row>
    <row r="19221" spans="11:17">
      <c r="K19221" s="68"/>
      <c r="M19221" s="93"/>
      <c r="N19221" s="79"/>
      <c r="P19221" s="68"/>
      <c r="Q19221" s="79"/>
    </row>
    <row r="19222" spans="11:17">
      <c r="K19222" s="68"/>
      <c r="M19222" s="93"/>
      <c r="N19222" s="79"/>
      <c r="P19222" s="68"/>
      <c r="Q19222" s="79"/>
    </row>
    <row r="19223" spans="11:17">
      <c r="K19223" s="68"/>
      <c r="M19223" s="93"/>
      <c r="N19223" s="79"/>
      <c r="P19223" s="68"/>
      <c r="Q19223" s="79"/>
    </row>
    <row r="19224" spans="11:17">
      <c r="K19224" s="68"/>
      <c r="M19224" s="93"/>
      <c r="N19224" s="79"/>
      <c r="P19224" s="68"/>
      <c r="Q19224" s="79"/>
    </row>
    <row r="19225" spans="11:17">
      <c r="K19225" s="68"/>
      <c r="M19225" s="93"/>
      <c r="N19225" s="79"/>
      <c r="P19225" s="68"/>
      <c r="Q19225" s="79"/>
    </row>
    <row r="19226" spans="11:17">
      <c r="K19226" s="68"/>
      <c r="M19226" s="93"/>
      <c r="N19226" s="79"/>
      <c r="P19226" s="68"/>
      <c r="Q19226" s="79"/>
    </row>
    <row r="19227" spans="11:17">
      <c r="K19227" s="68"/>
      <c r="M19227" s="93"/>
      <c r="N19227" s="79"/>
      <c r="P19227" s="68"/>
      <c r="Q19227" s="79"/>
    </row>
    <row r="19228" spans="11:17">
      <c r="K19228" s="68"/>
      <c r="M19228" s="93"/>
      <c r="N19228" s="79"/>
      <c r="P19228" s="68"/>
      <c r="Q19228" s="79"/>
    </row>
    <row r="19229" spans="11:17">
      <c r="K19229" s="68"/>
      <c r="M19229" s="93"/>
      <c r="N19229" s="79"/>
      <c r="P19229" s="68"/>
      <c r="Q19229" s="79"/>
    </row>
    <row r="19230" spans="11:17">
      <c r="K19230" s="68"/>
      <c r="M19230" s="93"/>
      <c r="N19230" s="79"/>
      <c r="P19230" s="68"/>
      <c r="Q19230" s="79"/>
    </row>
    <row r="19231" spans="11:17">
      <c r="K19231" s="68"/>
      <c r="M19231" s="93"/>
      <c r="N19231" s="79"/>
      <c r="P19231" s="68"/>
      <c r="Q19231" s="79"/>
    </row>
    <row r="19232" spans="11:17">
      <c r="K19232" s="68"/>
      <c r="M19232" s="93"/>
      <c r="N19232" s="79"/>
      <c r="P19232" s="68"/>
      <c r="Q19232" s="79"/>
    </row>
    <row r="19233" spans="11:17">
      <c r="K19233" s="68"/>
      <c r="M19233" s="93"/>
      <c r="N19233" s="79"/>
      <c r="P19233" s="68"/>
      <c r="Q19233" s="79"/>
    </row>
    <row r="19234" spans="11:17">
      <c r="K19234" s="68"/>
      <c r="M19234" s="93"/>
      <c r="N19234" s="79"/>
      <c r="P19234" s="68"/>
      <c r="Q19234" s="79"/>
    </row>
    <row r="19235" spans="11:17">
      <c r="K19235" s="68"/>
      <c r="M19235" s="93"/>
      <c r="N19235" s="79"/>
      <c r="P19235" s="68"/>
      <c r="Q19235" s="79"/>
    </row>
    <row r="19236" spans="11:17">
      <c r="K19236" s="68"/>
      <c r="M19236" s="93"/>
      <c r="N19236" s="79"/>
      <c r="P19236" s="68"/>
      <c r="Q19236" s="79"/>
    </row>
    <row r="19237" spans="11:17">
      <c r="K19237" s="68"/>
      <c r="M19237" s="93"/>
      <c r="N19237" s="79"/>
      <c r="P19237" s="68"/>
      <c r="Q19237" s="79"/>
    </row>
    <row r="19238" spans="11:17">
      <c r="K19238" s="68"/>
      <c r="M19238" s="93"/>
      <c r="N19238" s="79"/>
      <c r="P19238" s="68"/>
      <c r="Q19238" s="79"/>
    </row>
    <row r="19239" spans="11:17">
      <c r="K19239" s="68"/>
      <c r="M19239" s="93"/>
      <c r="N19239" s="79"/>
      <c r="P19239" s="68"/>
      <c r="Q19239" s="79"/>
    </row>
    <row r="19240" spans="11:17">
      <c r="K19240" s="68"/>
      <c r="M19240" s="93"/>
      <c r="N19240" s="79"/>
      <c r="P19240" s="68"/>
      <c r="Q19240" s="79"/>
    </row>
    <row r="19241" spans="11:17">
      <c r="K19241" s="68"/>
      <c r="M19241" s="93"/>
      <c r="N19241" s="79"/>
      <c r="P19241" s="68"/>
      <c r="Q19241" s="79"/>
    </row>
    <row r="19242" spans="11:17">
      <c r="K19242" s="68"/>
      <c r="M19242" s="93"/>
      <c r="N19242" s="79"/>
      <c r="P19242" s="68"/>
      <c r="Q19242" s="79"/>
    </row>
    <row r="19243" spans="11:17">
      <c r="K19243" s="68"/>
      <c r="M19243" s="93"/>
      <c r="N19243" s="79"/>
      <c r="P19243" s="68"/>
      <c r="Q19243" s="79"/>
    </row>
    <row r="19244" spans="11:17">
      <c r="K19244" s="68"/>
      <c r="M19244" s="93"/>
      <c r="N19244" s="79"/>
      <c r="P19244" s="68"/>
      <c r="Q19244" s="79"/>
    </row>
    <row r="19245" spans="11:17">
      <c r="K19245" s="68"/>
      <c r="M19245" s="93"/>
      <c r="N19245" s="79"/>
      <c r="P19245" s="68"/>
      <c r="Q19245" s="79"/>
    </row>
    <row r="19246" spans="11:17">
      <c r="K19246" s="68"/>
      <c r="M19246" s="93"/>
      <c r="N19246" s="79"/>
      <c r="P19246" s="68"/>
      <c r="Q19246" s="79"/>
    </row>
    <row r="19247" spans="11:17">
      <c r="K19247" s="68"/>
      <c r="M19247" s="93"/>
      <c r="N19247" s="79"/>
      <c r="P19247" s="68"/>
      <c r="Q19247" s="79"/>
    </row>
    <row r="19248" spans="11:17">
      <c r="K19248" s="68"/>
      <c r="M19248" s="93"/>
      <c r="N19248" s="79"/>
      <c r="P19248" s="68"/>
      <c r="Q19248" s="79"/>
    </row>
    <row r="19249" spans="11:17">
      <c r="K19249" s="68"/>
      <c r="M19249" s="93"/>
      <c r="N19249" s="79"/>
      <c r="P19249" s="68"/>
      <c r="Q19249" s="79"/>
    </row>
    <row r="19250" spans="11:17">
      <c r="K19250" s="68"/>
      <c r="M19250" s="93"/>
      <c r="N19250" s="79"/>
      <c r="P19250" s="68"/>
      <c r="Q19250" s="79"/>
    </row>
    <row r="19251" spans="11:17">
      <c r="K19251" s="68"/>
      <c r="M19251" s="93"/>
      <c r="N19251" s="79"/>
      <c r="P19251" s="68"/>
      <c r="Q19251" s="79"/>
    </row>
    <row r="19252" spans="11:17">
      <c r="K19252" s="68"/>
      <c r="M19252" s="93"/>
      <c r="N19252" s="79"/>
      <c r="P19252" s="68"/>
      <c r="Q19252" s="79"/>
    </row>
    <row r="19253" spans="11:17">
      <c r="K19253" s="68"/>
      <c r="M19253" s="93"/>
      <c r="N19253" s="79"/>
      <c r="P19253" s="68"/>
      <c r="Q19253" s="79"/>
    </row>
    <row r="19254" spans="11:17">
      <c r="K19254" s="68"/>
      <c r="M19254" s="93"/>
      <c r="N19254" s="79"/>
      <c r="P19254" s="68"/>
      <c r="Q19254" s="79"/>
    </row>
    <row r="19255" spans="11:17">
      <c r="K19255" s="68"/>
      <c r="M19255" s="93"/>
      <c r="N19255" s="79"/>
      <c r="P19255" s="68"/>
      <c r="Q19255" s="79"/>
    </row>
    <row r="19256" spans="11:17">
      <c r="K19256" s="68"/>
      <c r="M19256" s="93"/>
      <c r="N19256" s="79"/>
      <c r="P19256" s="68"/>
      <c r="Q19256" s="79"/>
    </row>
    <row r="19257" spans="11:17">
      <c r="K19257" s="68"/>
      <c r="M19257" s="93"/>
      <c r="N19257" s="79"/>
      <c r="P19257" s="68"/>
      <c r="Q19257" s="79"/>
    </row>
    <row r="19258" spans="11:17">
      <c r="K19258" s="68"/>
      <c r="M19258" s="93"/>
      <c r="N19258" s="79"/>
      <c r="P19258" s="68"/>
      <c r="Q19258" s="79"/>
    </row>
    <row r="19259" spans="11:17">
      <c r="K19259" s="68"/>
      <c r="M19259" s="93"/>
      <c r="N19259" s="79"/>
      <c r="P19259" s="68"/>
      <c r="Q19259" s="79"/>
    </row>
    <row r="19260" spans="11:17">
      <c r="K19260" s="68"/>
      <c r="M19260" s="93"/>
      <c r="N19260" s="79"/>
      <c r="P19260" s="68"/>
      <c r="Q19260" s="79"/>
    </row>
    <row r="19261" spans="11:17">
      <c r="K19261" s="68"/>
      <c r="M19261" s="93"/>
      <c r="N19261" s="79"/>
      <c r="P19261" s="68"/>
      <c r="Q19261" s="79"/>
    </row>
    <row r="19262" spans="11:17">
      <c r="K19262" s="68"/>
      <c r="M19262" s="93"/>
      <c r="N19262" s="79"/>
      <c r="P19262" s="68"/>
      <c r="Q19262" s="79"/>
    </row>
    <row r="19263" spans="11:17">
      <c r="K19263" s="68"/>
      <c r="M19263" s="93"/>
      <c r="N19263" s="79"/>
      <c r="P19263" s="68"/>
      <c r="Q19263" s="79"/>
    </row>
    <row r="19264" spans="11:17">
      <c r="K19264" s="68"/>
      <c r="M19264" s="93"/>
      <c r="N19264" s="79"/>
      <c r="P19264" s="68"/>
      <c r="Q19264" s="79"/>
    </row>
    <row r="19265" spans="11:17">
      <c r="K19265" s="68"/>
      <c r="M19265" s="93"/>
      <c r="N19265" s="79"/>
      <c r="P19265" s="68"/>
      <c r="Q19265" s="79"/>
    </row>
    <row r="19266" spans="11:17">
      <c r="K19266" s="68"/>
      <c r="M19266" s="93"/>
      <c r="N19266" s="79"/>
      <c r="P19266" s="68"/>
      <c r="Q19266" s="79"/>
    </row>
    <row r="19267" spans="11:17">
      <c r="K19267" s="68"/>
      <c r="M19267" s="93"/>
      <c r="N19267" s="79"/>
      <c r="P19267" s="68"/>
      <c r="Q19267" s="79"/>
    </row>
    <row r="19268" spans="11:17">
      <c r="K19268" s="68"/>
      <c r="M19268" s="93"/>
      <c r="N19268" s="79"/>
      <c r="P19268" s="68"/>
      <c r="Q19268" s="79"/>
    </row>
    <row r="19269" spans="11:17">
      <c r="K19269" s="68"/>
      <c r="M19269" s="93"/>
      <c r="N19269" s="79"/>
      <c r="P19269" s="68"/>
      <c r="Q19269" s="79"/>
    </row>
    <row r="19270" spans="11:17">
      <c r="K19270" s="68"/>
      <c r="M19270" s="93"/>
      <c r="N19270" s="79"/>
      <c r="P19270" s="68"/>
      <c r="Q19270" s="79"/>
    </row>
    <row r="19271" spans="11:17">
      <c r="K19271" s="68"/>
      <c r="M19271" s="93"/>
      <c r="N19271" s="79"/>
      <c r="P19271" s="68"/>
      <c r="Q19271" s="79"/>
    </row>
    <row r="19272" spans="11:17">
      <c r="K19272" s="68"/>
      <c r="M19272" s="93"/>
      <c r="N19272" s="79"/>
      <c r="P19272" s="68"/>
      <c r="Q19272" s="79"/>
    </row>
    <row r="19273" spans="11:17">
      <c r="K19273" s="68"/>
      <c r="M19273" s="93"/>
      <c r="N19273" s="79"/>
      <c r="P19273" s="68"/>
      <c r="Q19273" s="79"/>
    </row>
    <row r="19274" spans="11:17">
      <c r="K19274" s="68"/>
      <c r="M19274" s="93"/>
      <c r="N19274" s="79"/>
      <c r="P19274" s="68"/>
      <c r="Q19274" s="79"/>
    </row>
    <row r="19275" spans="11:17">
      <c r="K19275" s="68"/>
      <c r="M19275" s="93"/>
      <c r="N19275" s="79"/>
      <c r="P19275" s="68"/>
      <c r="Q19275" s="79"/>
    </row>
    <row r="19276" spans="11:17">
      <c r="K19276" s="68"/>
      <c r="M19276" s="93"/>
      <c r="N19276" s="79"/>
      <c r="P19276" s="68"/>
      <c r="Q19276" s="79"/>
    </row>
    <row r="19277" spans="11:17">
      <c r="K19277" s="68"/>
      <c r="M19277" s="93"/>
      <c r="N19277" s="79"/>
      <c r="P19277" s="68"/>
      <c r="Q19277" s="79"/>
    </row>
    <row r="19278" spans="11:17">
      <c r="K19278" s="68"/>
      <c r="M19278" s="93"/>
      <c r="N19278" s="79"/>
      <c r="P19278" s="68"/>
      <c r="Q19278" s="79"/>
    </row>
    <row r="19279" spans="11:17">
      <c r="K19279" s="68"/>
      <c r="M19279" s="93"/>
      <c r="N19279" s="79"/>
      <c r="P19279" s="68"/>
      <c r="Q19279" s="79"/>
    </row>
    <row r="19280" spans="11:17">
      <c r="K19280" s="68"/>
      <c r="M19280" s="93"/>
      <c r="N19280" s="79"/>
      <c r="P19280" s="68"/>
      <c r="Q19280" s="79"/>
    </row>
    <row r="19281" spans="11:17">
      <c r="K19281" s="68"/>
      <c r="M19281" s="93"/>
      <c r="N19281" s="79"/>
      <c r="P19281" s="68"/>
      <c r="Q19281" s="79"/>
    </row>
    <row r="19282" spans="11:17">
      <c r="K19282" s="68"/>
      <c r="M19282" s="93"/>
      <c r="N19282" s="79"/>
      <c r="P19282" s="68"/>
      <c r="Q19282" s="79"/>
    </row>
    <row r="19283" spans="11:17">
      <c r="K19283" s="68"/>
      <c r="M19283" s="93"/>
      <c r="N19283" s="79"/>
      <c r="P19283" s="68"/>
      <c r="Q19283" s="79"/>
    </row>
    <row r="19284" spans="11:17">
      <c r="K19284" s="68"/>
      <c r="M19284" s="93"/>
      <c r="N19284" s="79"/>
      <c r="P19284" s="68"/>
      <c r="Q19284" s="79"/>
    </row>
    <row r="19285" spans="11:17">
      <c r="K19285" s="68"/>
      <c r="M19285" s="93"/>
      <c r="N19285" s="79"/>
      <c r="P19285" s="68"/>
      <c r="Q19285" s="79"/>
    </row>
    <row r="19286" spans="11:17">
      <c r="K19286" s="68"/>
      <c r="M19286" s="93"/>
      <c r="N19286" s="79"/>
      <c r="P19286" s="68"/>
      <c r="Q19286" s="79"/>
    </row>
    <row r="19287" spans="11:17">
      <c r="K19287" s="68"/>
      <c r="M19287" s="93"/>
      <c r="N19287" s="79"/>
      <c r="P19287" s="68"/>
      <c r="Q19287" s="79"/>
    </row>
    <row r="19288" spans="11:17">
      <c r="K19288" s="68"/>
      <c r="M19288" s="93"/>
      <c r="N19288" s="79"/>
      <c r="P19288" s="68"/>
      <c r="Q19288" s="79"/>
    </row>
    <row r="19289" spans="11:17">
      <c r="K19289" s="68"/>
      <c r="M19289" s="93"/>
      <c r="N19289" s="79"/>
      <c r="P19289" s="68"/>
      <c r="Q19289" s="79"/>
    </row>
    <row r="19290" spans="11:17">
      <c r="K19290" s="68"/>
      <c r="M19290" s="93"/>
      <c r="N19290" s="79"/>
      <c r="P19290" s="68"/>
      <c r="Q19290" s="79"/>
    </row>
    <row r="19291" spans="11:17">
      <c r="K19291" s="68"/>
      <c r="M19291" s="93"/>
      <c r="N19291" s="79"/>
      <c r="P19291" s="68"/>
      <c r="Q19291" s="79"/>
    </row>
    <row r="19292" spans="11:17">
      <c r="K19292" s="68"/>
      <c r="M19292" s="93"/>
      <c r="N19292" s="79"/>
      <c r="P19292" s="68"/>
      <c r="Q19292" s="79"/>
    </row>
    <row r="19293" spans="11:17">
      <c r="K19293" s="68"/>
      <c r="M19293" s="93"/>
      <c r="N19293" s="79"/>
      <c r="P19293" s="68"/>
      <c r="Q19293" s="79"/>
    </row>
    <row r="19294" spans="11:17">
      <c r="K19294" s="68"/>
      <c r="M19294" s="93"/>
      <c r="N19294" s="79"/>
      <c r="P19294" s="68"/>
      <c r="Q19294" s="79"/>
    </row>
    <row r="19295" spans="11:17">
      <c r="K19295" s="68"/>
      <c r="M19295" s="93"/>
      <c r="N19295" s="79"/>
      <c r="P19295" s="68"/>
      <c r="Q19295" s="79"/>
    </row>
    <row r="19296" spans="11:17">
      <c r="K19296" s="68"/>
      <c r="M19296" s="93"/>
      <c r="N19296" s="79"/>
      <c r="P19296" s="68"/>
      <c r="Q19296" s="79"/>
    </row>
    <row r="19297" spans="11:17">
      <c r="K19297" s="68"/>
      <c r="M19297" s="93"/>
      <c r="N19297" s="79"/>
      <c r="P19297" s="68"/>
      <c r="Q19297" s="79"/>
    </row>
    <row r="19298" spans="11:17">
      <c r="K19298" s="68"/>
      <c r="M19298" s="93"/>
      <c r="N19298" s="79"/>
      <c r="P19298" s="68"/>
      <c r="Q19298" s="79"/>
    </row>
    <row r="19299" spans="11:17">
      <c r="K19299" s="68"/>
      <c r="M19299" s="93"/>
      <c r="N19299" s="79"/>
      <c r="P19299" s="68"/>
      <c r="Q19299" s="79"/>
    </row>
    <row r="19300" spans="11:17">
      <c r="K19300" s="68"/>
      <c r="M19300" s="93"/>
      <c r="N19300" s="79"/>
      <c r="P19300" s="68"/>
      <c r="Q19300" s="79"/>
    </row>
    <row r="19301" spans="11:17">
      <c r="K19301" s="68"/>
      <c r="M19301" s="93"/>
      <c r="N19301" s="79"/>
      <c r="P19301" s="68"/>
      <c r="Q19301" s="79"/>
    </row>
    <row r="19302" spans="11:17">
      <c r="K19302" s="68"/>
      <c r="M19302" s="93"/>
      <c r="N19302" s="79"/>
      <c r="P19302" s="68"/>
      <c r="Q19302" s="79"/>
    </row>
    <row r="19303" spans="11:17">
      <c r="K19303" s="68"/>
      <c r="M19303" s="93"/>
      <c r="N19303" s="79"/>
      <c r="P19303" s="68"/>
      <c r="Q19303" s="79"/>
    </row>
    <row r="19304" spans="11:17">
      <c r="K19304" s="68"/>
      <c r="M19304" s="93"/>
      <c r="N19304" s="79"/>
      <c r="P19304" s="68"/>
      <c r="Q19304" s="79"/>
    </row>
    <row r="19305" spans="11:17">
      <c r="K19305" s="68"/>
      <c r="M19305" s="93"/>
      <c r="N19305" s="79"/>
      <c r="P19305" s="68"/>
      <c r="Q19305" s="79"/>
    </row>
    <row r="19306" spans="11:17">
      <c r="K19306" s="68"/>
      <c r="M19306" s="93"/>
      <c r="N19306" s="79"/>
      <c r="P19306" s="68"/>
      <c r="Q19306" s="79"/>
    </row>
    <row r="19307" spans="11:17">
      <c r="K19307" s="68"/>
      <c r="M19307" s="93"/>
      <c r="N19307" s="79"/>
      <c r="P19307" s="68"/>
      <c r="Q19307" s="79"/>
    </row>
    <row r="19308" spans="11:17">
      <c r="K19308" s="68"/>
      <c r="M19308" s="93"/>
      <c r="N19308" s="79"/>
      <c r="P19308" s="68"/>
      <c r="Q19308" s="79"/>
    </row>
    <row r="19309" spans="11:17">
      <c r="K19309" s="68"/>
      <c r="M19309" s="93"/>
      <c r="N19309" s="79"/>
      <c r="P19309" s="68"/>
      <c r="Q19309" s="79"/>
    </row>
    <row r="19310" spans="11:17">
      <c r="K19310" s="68"/>
      <c r="M19310" s="93"/>
      <c r="N19310" s="79"/>
      <c r="P19310" s="68"/>
      <c r="Q19310" s="79"/>
    </row>
    <row r="19311" spans="11:17">
      <c r="K19311" s="68"/>
      <c r="M19311" s="93"/>
      <c r="N19311" s="79"/>
      <c r="P19311" s="68"/>
      <c r="Q19311" s="79"/>
    </row>
    <row r="19312" spans="11:17">
      <c r="K19312" s="68"/>
      <c r="M19312" s="93"/>
      <c r="N19312" s="79"/>
      <c r="P19312" s="68"/>
      <c r="Q19312" s="79"/>
    </row>
    <row r="19313" spans="11:17">
      <c r="K19313" s="68"/>
      <c r="M19313" s="93"/>
      <c r="N19313" s="79"/>
      <c r="P19313" s="68"/>
      <c r="Q19313" s="79"/>
    </row>
    <row r="19314" spans="11:17">
      <c r="K19314" s="68"/>
      <c r="M19314" s="93"/>
      <c r="N19314" s="79"/>
      <c r="P19314" s="68"/>
      <c r="Q19314" s="79"/>
    </row>
    <row r="19315" spans="11:17">
      <c r="K19315" s="68"/>
      <c r="M19315" s="93"/>
      <c r="N19315" s="79"/>
      <c r="P19315" s="68"/>
      <c r="Q19315" s="79"/>
    </row>
    <row r="19316" spans="11:17">
      <c r="K19316" s="68"/>
      <c r="M19316" s="93"/>
      <c r="N19316" s="79"/>
      <c r="P19316" s="68"/>
      <c r="Q19316" s="79"/>
    </row>
    <row r="19317" spans="11:17">
      <c r="K19317" s="68"/>
      <c r="M19317" s="93"/>
      <c r="N19317" s="79"/>
      <c r="P19317" s="68"/>
      <c r="Q19317" s="79"/>
    </row>
    <row r="19318" spans="11:17">
      <c r="K19318" s="68"/>
      <c r="M19318" s="93"/>
      <c r="N19318" s="79"/>
      <c r="P19318" s="68"/>
      <c r="Q19318" s="79"/>
    </row>
    <row r="19319" spans="11:17">
      <c r="K19319" s="68"/>
      <c r="M19319" s="93"/>
      <c r="N19319" s="79"/>
      <c r="P19319" s="68"/>
      <c r="Q19319" s="79"/>
    </row>
    <row r="19320" spans="11:17">
      <c r="K19320" s="68"/>
      <c r="M19320" s="93"/>
      <c r="N19320" s="79"/>
      <c r="P19320" s="68"/>
      <c r="Q19320" s="79"/>
    </row>
    <row r="19321" spans="11:17">
      <c r="K19321" s="68"/>
      <c r="M19321" s="93"/>
      <c r="N19321" s="79"/>
      <c r="P19321" s="68"/>
      <c r="Q19321" s="79"/>
    </row>
    <row r="19322" spans="11:17">
      <c r="K19322" s="68"/>
      <c r="M19322" s="93"/>
      <c r="N19322" s="79"/>
      <c r="P19322" s="68"/>
      <c r="Q19322" s="79"/>
    </row>
    <row r="19323" spans="11:17">
      <c r="K19323" s="68"/>
      <c r="M19323" s="93"/>
      <c r="N19323" s="79"/>
      <c r="P19323" s="68"/>
      <c r="Q19323" s="79"/>
    </row>
    <row r="19324" spans="11:17">
      <c r="K19324" s="68"/>
      <c r="M19324" s="93"/>
      <c r="N19324" s="79"/>
      <c r="P19324" s="68"/>
      <c r="Q19324" s="79"/>
    </row>
    <row r="19325" spans="11:17">
      <c r="K19325" s="68"/>
      <c r="M19325" s="93"/>
      <c r="N19325" s="79"/>
      <c r="P19325" s="68"/>
      <c r="Q19325" s="79"/>
    </row>
    <row r="19326" spans="11:17">
      <c r="K19326" s="68"/>
      <c r="M19326" s="93"/>
      <c r="N19326" s="79"/>
      <c r="P19326" s="68"/>
      <c r="Q19326" s="79"/>
    </row>
    <row r="19327" spans="11:17">
      <c r="K19327" s="68"/>
      <c r="M19327" s="93"/>
      <c r="N19327" s="79"/>
      <c r="P19327" s="68"/>
      <c r="Q19327" s="79"/>
    </row>
    <row r="19328" spans="11:17">
      <c r="K19328" s="68"/>
      <c r="M19328" s="93"/>
      <c r="N19328" s="79"/>
      <c r="P19328" s="68"/>
      <c r="Q19328" s="79"/>
    </row>
    <row r="19329" spans="11:17">
      <c r="K19329" s="68"/>
      <c r="M19329" s="93"/>
      <c r="N19329" s="79"/>
      <c r="P19329" s="68"/>
      <c r="Q19329" s="79"/>
    </row>
    <row r="19330" spans="11:17">
      <c r="K19330" s="68"/>
      <c r="M19330" s="93"/>
      <c r="N19330" s="79"/>
      <c r="P19330" s="68"/>
      <c r="Q19330" s="79"/>
    </row>
    <row r="19331" spans="11:17">
      <c r="K19331" s="68"/>
      <c r="M19331" s="93"/>
      <c r="N19331" s="79"/>
      <c r="P19331" s="68"/>
      <c r="Q19331" s="79"/>
    </row>
    <row r="19332" spans="11:17">
      <c r="K19332" s="68"/>
      <c r="M19332" s="93"/>
      <c r="N19332" s="79"/>
      <c r="P19332" s="68"/>
      <c r="Q19332" s="79"/>
    </row>
    <row r="19333" spans="11:17">
      <c r="K19333" s="68"/>
      <c r="M19333" s="93"/>
      <c r="N19333" s="79"/>
      <c r="P19333" s="68"/>
      <c r="Q19333" s="79"/>
    </row>
    <row r="19334" spans="11:17">
      <c r="K19334" s="68"/>
      <c r="M19334" s="93"/>
      <c r="N19334" s="79"/>
      <c r="P19334" s="68"/>
      <c r="Q19334" s="79"/>
    </row>
    <row r="19335" spans="11:17">
      <c r="K19335" s="68"/>
      <c r="M19335" s="93"/>
      <c r="N19335" s="79"/>
      <c r="P19335" s="68"/>
      <c r="Q19335" s="79"/>
    </row>
    <row r="19336" spans="11:17">
      <c r="K19336" s="68"/>
      <c r="M19336" s="93"/>
      <c r="N19336" s="79"/>
      <c r="P19336" s="68"/>
      <c r="Q19336" s="79"/>
    </row>
    <row r="19337" spans="11:17">
      <c r="K19337" s="68"/>
      <c r="M19337" s="93"/>
      <c r="N19337" s="79"/>
      <c r="P19337" s="68"/>
      <c r="Q19337" s="79"/>
    </row>
    <row r="19338" spans="11:17">
      <c r="K19338" s="68"/>
      <c r="M19338" s="93"/>
      <c r="N19338" s="79"/>
      <c r="P19338" s="68"/>
      <c r="Q19338" s="79"/>
    </row>
    <row r="19339" spans="11:17">
      <c r="K19339" s="68"/>
      <c r="M19339" s="93"/>
      <c r="N19339" s="79"/>
      <c r="P19339" s="68"/>
      <c r="Q19339" s="79"/>
    </row>
    <row r="19340" spans="11:17">
      <c r="K19340" s="68"/>
      <c r="M19340" s="93"/>
      <c r="N19340" s="79"/>
      <c r="P19340" s="68"/>
      <c r="Q19340" s="79"/>
    </row>
    <row r="19341" spans="11:17">
      <c r="K19341" s="68"/>
      <c r="M19341" s="93"/>
      <c r="N19341" s="79"/>
      <c r="P19341" s="68"/>
      <c r="Q19341" s="79"/>
    </row>
    <row r="19342" spans="11:17">
      <c r="K19342" s="68"/>
      <c r="M19342" s="93"/>
      <c r="N19342" s="79"/>
      <c r="P19342" s="68"/>
      <c r="Q19342" s="79"/>
    </row>
    <row r="19343" spans="11:17">
      <c r="K19343" s="68"/>
      <c r="M19343" s="93"/>
      <c r="N19343" s="79"/>
      <c r="P19343" s="68"/>
      <c r="Q19343" s="79"/>
    </row>
    <row r="19344" spans="11:17">
      <c r="K19344" s="68"/>
      <c r="M19344" s="93"/>
      <c r="N19344" s="79"/>
      <c r="P19344" s="68"/>
      <c r="Q19344" s="79"/>
    </row>
    <row r="19345" spans="11:17">
      <c r="K19345" s="68"/>
      <c r="M19345" s="93"/>
      <c r="N19345" s="79"/>
      <c r="P19345" s="68"/>
      <c r="Q19345" s="79"/>
    </row>
    <row r="19346" spans="11:17">
      <c r="K19346" s="68"/>
      <c r="M19346" s="93"/>
      <c r="N19346" s="79"/>
      <c r="P19346" s="68"/>
      <c r="Q19346" s="79"/>
    </row>
    <row r="19347" spans="11:17">
      <c r="K19347" s="68"/>
      <c r="M19347" s="93"/>
      <c r="N19347" s="79"/>
      <c r="P19347" s="68"/>
      <c r="Q19347" s="79"/>
    </row>
    <row r="19348" spans="11:17">
      <c r="K19348" s="68"/>
      <c r="M19348" s="93"/>
      <c r="N19348" s="79"/>
      <c r="P19348" s="68"/>
      <c r="Q19348" s="79"/>
    </row>
    <row r="19349" spans="11:17">
      <c r="K19349" s="68"/>
      <c r="M19349" s="93"/>
      <c r="N19349" s="79"/>
      <c r="P19349" s="68"/>
      <c r="Q19349" s="79"/>
    </row>
    <row r="19350" spans="11:17">
      <c r="K19350" s="68"/>
      <c r="M19350" s="93"/>
      <c r="N19350" s="79"/>
      <c r="P19350" s="68"/>
      <c r="Q19350" s="79"/>
    </row>
    <row r="19351" spans="11:17">
      <c r="K19351" s="68"/>
      <c r="M19351" s="93"/>
      <c r="N19351" s="79"/>
      <c r="P19351" s="68"/>
      <c r="Q19351" s="79"/>
    </row>
    <row r="19352" spans="11:17">
      <c r="K19352" s="68"/>
      <c r="M19352" s="93"/>
      <c r="N19352" s="79"/>
      <c r="P19352" s="68"/>
      <c r="Q19352" s="79"/>
    </row>
    <row r="19353" spans="11:17">
      <c r="K19353" s="68"/>
      <c r="M19353" s="93"/>
      <c r="N19353" s="79"/>
      <c r="P19353" s="68"/>
      <c r="Q19353" s="79"/>
    </row>
    <row r="19354" spans="11:17">
      <c r="K19354" s="68"/>
      <c r="M19354" s="93"/>
      <c r="N19354" s="79"/>
      <c r="P19354" s="68"/>
      <c r="Q19354" s="79"/>
    </row>
    <row r="19355" spans="11:17">
      <c r="K19355" s="68"/>
      <c r="M19355" s="93"/>
      <c r="N19355" s="79"/>
      <c r="P19355" s="68"/>
      <c r="Q19355" s="79"/>
    </row>
    <row r="19356" spans="11:17">
      <c r="K19356" s="68"/>
      <c r="M19356" s="93"/>
      <c r="N19356" s="79"/>
      <c r="P19356" s="68"/>
      <c r="Q19356" s="79"/>
    </row>
    <row r="19357" spans="11:17">
      <c r="K19357" s="68"/>
      <c r="M19357" s="93"/>
      <c r="N19357" s="79"/>
      <c r="P19357" s="68"/>
      <c r="Q19357" s="79"/>
    </row>
    <row r="19358" spans="11:17">
      <c r="K19358" s="68"/>
      <c r="M19358" s="93"/>
      <c r="N19358" s="79"/>
      <c r="P19358" s="68"/>
      <c r="Q19358" s="79"/>
    </row>
    <row r="19359" spans="11:17">
      <c r="K19359" s="68"/>
      <c r="M19359" s="93"/>
      <c r="N19359" s="79"/>
      <c r="P19359" s="68"/>
      <c r="Q19359" s="79"/>
    </row>
    <row r="19360" spans="11:17">
      <c r="K19360" s="68"/>
      <c r="M19360" s="93"/>
      <c r="N19360" s="79"/>
      <c r="P19360" s="68"/>
      <c r="Q19360" s="79"/>
    </row>
    <row r="19361" spans="11:17">
      <c r="K19361" s="68"/>
      <c r="M19361" s="93"/>
      <c r="N19361" s="79"/>
      <c r="P19361" s="68"/>
      <c r="Q19361" s="79"/>
    </row>
    <row r="19362" spans="11:17">
      <c r="K19362" s="68"/>
      <c r="M19362" s="93"/>
      <c r="N19362" s="79"/>
      <c r="P19362" s="68"/>
      <c r="Q19362" s="79"/>
    </row>
    <row r="19363" spans="11:17">
      <c r="K19363" s="68"/>
      <c r="M19363" s="93"/>
      <c r="N19363" s="79"/>
      <c r="P19363" s="68"/>
      <c r="Q19363" s="79"/>
    </row>
    <row r="19364" spans="11:17">
      <c r="K19364" s="68"/>
      <c r="M19364" s="93"/>
      <c r="N19364" s="79"/>
      <c r="P19364" s="68"/>
      <c r="Q19364" s="79"/>
    </row>
    <row r="19365" spans="11:17">
      <c r="K19365" s="68"/>
      <c r="M19365" s="93"/>
      <c r="N19365" s="79"/>
      <c r="P19365" s="68"/>
      <c r="Q19365" s="79"/>
    </row>
    <row r="19366" spans="11:17">
      <c r="K19366" s="68"/>
      <c r="M19366" s="93"/>
      <c r="N19366" s="79"/>
      <c r="P19366" s="68"/>
      <c r="Q19366" s="79"/>
    </row>
    <row r="19367" spans="11:17">
      <c r="K19367" s="68"/>
      <c r="M19367" s="93"/>
      <c r="N19367" s="79"/>
      <c r="P19367" s="68"/>
      <c r="Q19367" s="79"/>
    </row>
    <row r="19368" spans="11:17">
      <c r="K19368" s="68"/>
      <c r="M19368" s="93"/>
      <c r="N19368" s="79"/>
      <c r="P19368" s="68"/>
      <c r="Q19368" s="79"/>
    </row>
    <row r="19369" spans="11:17">
      <c r="K19369" s="68"/>
      <c r="M19369" s="93"/>
      <c r="N19369" s="79"/>
      <c r="P19369" s="68"/>
      <c r="Q19369" s="79"/>
    </row>
    <row r="19370" spans="11:17">
      <c r="K19370" s="68"/>
      <c r="M19370" s="93"/>
      <c r="N19370" s="79"/>
      <c r="P19370" s="68"/>
      <c r="Q19370" s="79"/>
    </row>
    <row r="19371" spans="11:17">
      <c r="K19371" s="68"/>
      <c r="M19371" s="93"/>
      <c r="N19371" s="79"/>
      <c r="P19371" s="68"/>
      <c r="Q19371" s="79"/>
    </row>
    <row r="19372" spans="11:17">
      <c r="K19372" s="68"/>
      <c r="M19372" s="93"/>
      <c r="N19372" s="79"/>
      <c r="P19372" s="68"/>
      <c r="Q19372" s="79"/>
    </row>
    <row r="19373" spans="11:17">
      <c r="K19373" s="68"/>
      <c r="M19373" s="93"/>
      <c r="N19373" s="79"/>
      <c r="P19373" s="68"/>
      <c r="Q19373" s="79"/>
    </row>
    <row r="19374" spans="11:17">
      <c r="K19374" s="68"/>
      <c r="M19374" s="93"/>
      <c r="N19374" s="79"/>
      <c r="P19374" s="68"/>
      <c r="Q19374" s="79"/>
    </row>
    <row r="19375" spans="11:17">
      <c r="K19375" s="68"/>
      <c r="M19375" s="93"/>
      <c r="N19375" s="79"/>
      <c r="P19375" s="68"/>
      <c r="Q19375" s="79"/>
    </row>
    <row r="19376" spans="11:17">
      <c r="K19376" s="68"/>
      <c r="M19376" s="93"/>
      <c r="N19376" s="79"/>
      <c r="P19376" s="68"/>
      <c r="Q19376" s="79"/>
    </row>
    <row r="19377" spans="11:17">
      <c r="K19377" s="68"/>
      <c r="M19377" s="93"/>
      <c r="N19377" s="79"/>
      <c r="P19377" s="68"/>
      <c r="Q19377" s="79"/>
    </row>
    <row r="19378" spans="11:17">
      <c r="K19378" s="68"/>
      <c r="M19378" s="93"/>
      <c r="N19378" s="79"/>
      <c r="P19378" s="68"/>
      <c r="Q19378" s="79"/>
    </row>
    <row r="19379" spans="11:17">
      <c r="K19379" s="68"/>
      <c r="M19379" s="93"/>
      <c r="N19379" s="79"/>
      <c r="P19379" s="68"/>
      <c r="Q19379" s="79"/>
    </row>
    <row r="19380" spans="11:17">
      <c r="K19380" s="68"/>
      <c r="M19380" s="93"/>
      <c r="N19380" s="79"/>
      <c r="P19380" s="68"/>
      <c r="Q19380" s="79"/>
    </row>
    <row r="19381" spans="11:17">
      <c r="K19381" s="68"/>
      <c r="M19381" s="93"/>
      <c r="N19381" s="79"/>
      <c r="P19381" s="68"/>
      <c r="Q19381" s="79"/>
    </row>
    <row r="19382" spans="11:17">
      <c r="K19382" s="68"/>
      <c r="M19382" s="93"/>
      <c r="N19382" s="79"/>
      <c r="P19382" s="68"/>
      <c r="Q19382" s="79"/>
    </row>
    <row r="19383" spans="11:17">
      <c r="K19383" s="68"/>
      <c r="M19383" s="93"/>
      <c r="N19383" s="79"/>
      <c r="P19383" s="68"/>
      <c r="Q19383" s="79"/>
    </row>
    <row r="19384" spans="11:17">
      <c r="K19384" s="68"/>
      <c r="M19384" s="93"/>
      <c r="N19384" s="79"/>
      <c r="P19384" s="68"/>
      <c r="Q19384" s="79"/>
    </row>
    <row r="19385" spans="11:17">
      <c r="K19385" s="68"/>
      <c r="M19385" s="93"/>
      <c r="N19385" s="79"/>
      <c r="P19385" s="68"/>
      <c r="Q19385" s="79"/>
    </row>
    <row r="19386" spans="11:17">
      <c r="K19386" s="68"/>
      <c r="M19386" s="93"/>
      <c r="N19386" s="79"/>
      <c r="P19386" s="68"/>
      <c r="Q19386" s="79"/>
    </row>
    <row r="19387" spans="11:17">
      <c r="K19387" s="68"/>
      <c r="M19387" s="93"/>
      <c r="N19387" s="79"/>
      <c r="P19387" s="68"/>
      <c r="Q19387" s="79"/>
    </row>
    <row r="19388" spans="11:17">
      <c r="K19388" s="68"/>
      <c r="M19388" s="93"/>
      <c r="N19388" s="79"/>
      <c r="P19388" s="68"/>
      <c r="Q19388" s="79"/>
    </row>
    <row r="19389" spans="11:17">
      <c r="K19389" s="68"/>
      <c r="M19389" s="93"/>
      <c r="N19389" s="79"/>
      <c r="P19389" s="68"/>
      <c r="Q19389" s="79"/>
    </row>
    <row r="19390" spans="11:17">
      <c r="K19390" s="68"/>
      <c r="M19390" s="93"/>
      <c r="N19390" s="79"/>
      <c r="P19390" s="68"/>
      <c r="Q19390" s="79"/>
    </row>
    <row r="19391" spans="11:17">
      <c r="K19391" s="68"/>
      <c r="M19391" s="93"/>
      <c r="N19391" s="79"/>
      <c r="P19391" s="68"/>
      <c r="Q19391" s="79"/>
    </row>
    <row r="19392" spans="11:17">
      <c r="K19392" s="68"/>
      <c r="M19392" s="93"/>
      <c r="N19392" s="79"/>
      <c r="P19392" s="68"/>
      <c r="Q19392" s="79"/>
    </row>
    <row r="19393" spans="11:17">
      <c r="K19393" s="68"/>
      <c r="M19393" s="93"/>
      <c r="N19393" s="79"/>
      <c r="P19393" s="68"/>
      <c r="Q19393" s="79"/>
    </row>
    <row r="19394" spans="11:17">
      <c r="K19394" s="68"/>
      <c r="M19394" s="93"/>
      <c r="N19394" s="79"/>
      <c r="P19394" s="68"/>
      <c r="Q19394" s="79"/>
    </row>
    <row r="19395" spans="11:17">
      <c r="K19395" s="68"/>
      <c r="M19395" s="93"/>
      <c r="N19395" s="79"/>
      <c r="P19395" s="68"/>
      <c r="Q19395" s="79"/>
    </row>
    <row r="19396" spans="11:17">
      <c r="K19396" s="68"/>
      <c r="M19396" s="93"/>
      <c r="N19396" s="79"/>
      <c r="P19396" s="68"/>
      <c r="Q19396" s="79"/>
    </row>
    <row r="19397" spans="11:17">
      <c r="K19397" s="68"/>
      <c r="M19397" s="93"/>
      <c r="N19397" s="79"/>
      <c r="P19397" s="68"/>
      <c r="Q19397" s="79"/>
    </row>
    <row r="19398" spans="11:17">
      <c r="K19398" s="68"/>
      <c r="M19398" s="93"/>
      <c r="N19398" s="79"/>
      <c r="P19398" s="68"/>
      <c r="Q19398" s="79"/>
    </row>
    <row r="19399" spans="11:17">
      <c r="K19399" s="68"/>
      <c r="M19399" s="93"/>
      <c r="N19399" s="79"/>
      <c r="P19399" s="68"/>
      <c r="Q19399" s="79"/>
    </row>
    <row r="19400" spans="11:17">
      <c r="K19400" s="68"/>
      <c r="M19400" s="93"/>
      <c r="N19400" s="79"/>
      <c r="P19400" s="68"/>
      <c r="Q19400" s="79"/>
    </row>
    <row r="19401" spans="11:17">
      <c r="K19401" s="68"/>
      <c r="M19401" s="93"/>
      <c r="N19401" s="79"/>
      <c r="P19401" s="68"/>
      <c r="Q19401" s="79"/>
    </row>
    <row r="19402" spans="11:17">
      <c r="K19402" s="68"/>
      <c r="M19402" s="93"/>
      <c r="N19402" s="79"/>
      <c r="P19402" s="68"/>
      <c r="Q19402" s="79"/>
    </row>
    <row r="19403" spans="11:17">
      <c r="K19403" s="68"/>
      <c r="M19403" s="93"/>
      <c r="N19403" s="79"/>
      <c r="P19403" s="68"/>
      <c r="Q19403" s="79"/>
    </row>
    <row r="19404" spans="11:17">
      <c r="K19404" s="68"/>
      <c r="M19404" s="93"/>
      <c r="N19404" s="79"/>
      <c r="P19404" s="68"/>
      <c r="Q19404" s="79"/>
    </row>
    <row r="19405" spans="11:17">
      <c r="K19405" s="68"/>
      <c r="M19405" s="93"/>
      <c r="N19405" s="79"/>
      <c r="P19405" s="68"/>
      <c r="Q19405" s="79"/>
    </row>
    <row r="19406" spans="11:17">
      <c r="K19406" s="68"/>
      <c r="M19406" s="93"/>
      <c r="N19406" s="79"/>
      <c r="P19406" s="68"/>
      <c r="Q19406" s="79"/>
    </row>
    <row r="19407" spans="11:17">
      <c r="K19407" s="68"/>
      <c r="M19407" s="93"/>
      <c r="N19407" s="79"/>
      <c r="P19407" s="68"/>
      <c r="Q19407" s="79"/>
    </row>
    <row r="19408" spans="11:17">
      <c r="K19408" s="68"/>
      <c r="M19408" s="93"/>
      <c r="N19408" s="79"/>
      <c r="P19408" s="68"/>
      <c r="Q19408" s="79"/>
    </row>
    <row r="19409" spans="11:17">
      <c r="K19409" s="68"/>
      <c r="M19409" s="93"/>
      <c r="N19409" s="79"/>
      <c r="P19409" s="68"/>
      <c r="Q19409" s="79"/>
    </row>
    <row r="19410" spans="11:17">
      <c r="K19410" s="68"/>
      <c r="M19410" s="93"/>
      <c r="N19410" s="79"/>
      <c r="P19410" s="68"/>
      <c r="Q19410" s="79"/>
    </row>
    <row r="19411" spans="11:17">
      <c r="K19411" s="68"/>
      <c r="M19411" s="93"/>
      <c r="N19411" s="79"/>
      <c r="P19411" s="68"/>
      <c r="Q19411" s="79"/>
    </row>
    <row r="19412" spans="11:17">
      <c r="K19412" s="68"/>
      <c r="M19412" s="93"/>
      <c r="N19412" s="79"/>
      <c r="P19412" s="68"/>
      <c r="Q19412" s="79"/>
    </row>
    <row r="19413" spans="11:17">
      <c r="K19413" s="68"/>
      <c r="M19413" s="93"/>
      <c r="N19413" s="79"/>
      <c r="P19413" s="68"/>
      <c r="Q19413" s="79"/>
    </row>
    <row r="19414" spans="11:17">
      <c r="K19414" s="68"/>
      <c r="M19414" s="93"/>
      <c r="N19414" s="79"/>
      <c r="P19414" s="68"/>
      <c r="Q19414" s="79"/>
    </row>
    <row r="19415" spans="11:17">
      <c r="K19415" s="68"/>
      <c r="M19415" s="93"/>
      <c r="N19415" s="79"/>
      <c r="P19415" s="68"/>
      <c r="Q19415" s="79"/>
    </row>
    <row r="19416" spans="11:17">
      <c r="K19416" s="68"/>
      <c r="M19416" s="93"/>
      <c r="N19416" s="79"/>
      <c r="P19416" s="68"/>
      <c r="Q19416" s="79"/>
    </row>
    <row r="19417" spans="11:17">
      <c r="K19417" s="68"/>
      <c r="M19417" s="93"/>
      <c r="N19417" s="79"/>
      <c r="P19417" s="68"/>
      <c r="Q19417" s="79"/>
    </row>
    <row r="19418" spans="11:17">
      <c r="K19418" s="68"/>
      <c r="M19418" s="93"/>
      <c r="N19418" s="79"/>
      <c r="P19418" s="68"/>
      <c r="Q19418" s="79"/>
    </row>
    <row r="19419" spans="11:17">
      <c r="K19419" s="68"/>
      <c r="M19419" s="93"/>
      <c r="N19419" s="79"/>
      <c r="P19419" s="68"/>
      <c r="Q19419" s="79"/>
    </row>
    <row r="19420" spans="11:17">
      <c r="K19420" s="68"/>
      <c r="M19420" s="93"/>
      <c r="N19420" s="79"/>
      <c r="P19420" s="68"/>
      <c r="Q19420" s="79"/>
    </row>
    <row r="19421" spans="11:17">
      <c r="K19421" s="68"/>
      <c r="M19421" s="93"/>
      <c r="N19421" s="79"/>
      <c r="P19421" s="68"/>
      <c r="Q19421" s="79"/>
    </row>
    <row r="19422" spans="11:17">
      <c r="K19422" s="68"/>
      <c r="M19422" s="93"/>
      <c r="N19422" s="79"/>
      <c r="P19422" s="68"/>
      <c r="Q19422" s="79"/>
    </row>
    <row r="19423" spans="11:17">
      <c r="K19423" s="68"/>
      <c r="M19423" s="93"/>
      <c r="N19423" s="79"/>
      <c r="P19423" s="68"/>
      <c r="Q19423" s="79"/>
    </row>
    <row r="19424" spans="11:17">
      <c r="K19424" s="68"/>
      <c r="M19424" s="93"/>
      <c r="N19424" s="79"/>
      <c r="P19424" s="68"/>
      <c r="Q19424" s="79"/>
    </row>
    <row r="19425" spans="11:17">
      <c r="K19425" s="68"/>
      <c r="M19425" s="93"/>
      <c r="N19425" s="79"/>
      <c r="P19425" s="68"/>
      <c r="Q19425" s="79"/>
    </row>
    <row r="19426" spans="11:17">
      <c r="K19426" s="68"/>
      <c r="M19426" s="93"/>
      <c r="N19426" s="79"/>
      <c r="P19426" s="68"/>
      <c r="Q19426" s="79"/>
    </row>
    <row r="19427" spans="11:17">
      <c r="K19427" s="68"/>
      <c r="M19427" s="93"/>
      <c r="N19427" s="79"/>
      <c r="P19427" s="68"/>
      <c r="Q19427" s="79"/>
    </row>
    <row r="19428" spans="11:17">
      <c r="K19428" s="68"/>
      <c r="M19428" s="93"/>
      <c r="N19428" s="79"/>
      <c r="P19428" s="68"/>
      <c r="Q19428" s="79"/>
    </row>
    <row r="19429" spans="11:17">
      <c r="K19429" s="68"/>
      <c r="M19429" s="93"/>
      <c r="N19429" s="79"/>
      <c r="P19429" s="68"/>
      <c r="Q19429" s="79"/>
    </row>
    <row r="19430" spans="11:17">
      <c r="K19430" s="68"/>
      <c r="M19430" s="93"/>
      <c r="N19430" s="79"/>
      <c r="P19430" s="68"/>
      <c r="Q19430" s="79"/>
    </row>
    <row r="19431" spans="11:17">
      <c r="K19431" s="68"/>
      <c r="M19431" s="93"/>
      <c r="N19431" s="79"/>
      <c r="P19431" s="68"/>
      <c r="Q19431" s="79"/>
    </row>
    <row r="19432" spans="11:17">
      <c r="K19432" s="68"/>
      <c r="M19432" s="93"/>
      <c r="N19432" s="79"/>
      <c r="P19432" s="68"/>
      <c r="Q19432" s="79"/>
    </row>
    <row r="19433" spans="11:17">
      <c r="K19433" s="68"/>
      <c r="M19433" s="93"/>
      <c r="N19433" s="79"/>
      <c r="P19433" s="68"/>
      <c r="Q19433" s="79"/>
    </row>
    <row r="19434" spans="11:17">
      <c r="K19434" s="68"/>
      <c r="M19434" s="93"/>
      <c r="N19434" s="79"/>
      <c r="P19434" s="68"/>
      <c r="Q19434" s="79"/>
    </row>
    <row r="19435" spans="11:17">
      <c r="K19435" s="68"/>
      <c r="M19435" s="93"/>
      <c r="N19435" s="79"/>
      <c r="P19435" s="68"/>
      <c r="Q19435" s="79"/>
    </row>
    <row r="19436" spans="11:17">
      <c r="K19436" s="68"/>
      <c r="M19436" s="93"/>
      <c r="N19436" s="79"/>
      <c r="P19436" s="68"/>
      <c r="Q19436" s="79"/>
    </row>
    <row r="19437" spans="11:17">
      <c r="K19437" s="68"/>
      <c r="M19437" s="93"/>
      <c r="N19437" s="79"/>
      <c r="P19437" s="68"/>
      <c r="Q19437" s="79"/>
    </row>
    <row r="19438" spans="11:17">
      <c r="K19438" s="68"/>
      <c r="M19438" s="93"/>
      <c r="N19438" s="79"/>
      <c r="P19438" s="68"/>
      <c r="Q19438" s="79"/>
    </row>
    <row r="19439" spans="11:17">
      <c r="K19439" s="68"/>
      <c r="M19439" s="93"/>
      <c r="N19439" s="79"/>
      <c r="P19439" s="68"/>
      <c r="Q19439" s="79"/>
    </row>
    <row r="19440" spans="11:17">
      <c r="K19440" s="68"/>
      <c r="M19440" s="93"/>
      <c r="N19440" s="79"/>
      <c r="P19440" s="68"/>
      <c r="Q19440" s="79"/>
    </row>
    <row r="19441" spans="11:17">
      <c r="K19441" s="68"/>
      <c r="M19441" s="93"/>
      <c r="N19441" s="79"/>
      <c r="P19441" s="68"/>
      <c r="Q19441" s="79"/>
    </row>
    <row r="19442" spans="11:17">
      <c r="K19442" s="68"/>
      <c r="M19442" s="93"/>
      <c r="N19442" s="79"/>
      <c r="P19442" s="68"/>
      <c r="Q19442" s="79"/>
    </row>
    <row r="19443" spans="11:17">
      <c r="K19443" s="68"/>
      <c r="M19443" s="93"/>
      <c r="N19443" s="79"/>
      <c r="P19443" s="68"/>
      <c r="Q19443" s="79"/>
    </row>
    <row r="19444" spans="11:17">
      <c r="K19444" s="68"/>
      <c r="M19444" s="93"/>
      <c r="N19444" s="79"/>
      <c r="P19444" s="68"/>
      <c r="Q19444" s="79"/>
    </row>
    <row r="19445" spans="11:17">
      <c r="K19445" s="68"/>
      <c r="M19445" s="93"/>
      <c r="N19445" s="79"/>
      <c r="P19445" s="68"/>
      <c r="Q19445" s="79"/>
    </row>
    <row r="19446" spans="11:17">
      <c r="K19446" s="68"/>
      <c r="M19446" s="93"/>
      <c r="N19446" s="79"/>
      <c r="P19446" s="68"/>
      <c r="Q19446" s="79"/>
    </row>
    <row r="19447" spans="11:17">
      <c r="K19447" s="68"/>
      <c r="M19447" s="93"/>
      <c r="N19447" s="79"/>
      <c r="P19447" s="68"/>
      <c r="Q19447" s="79"/>
    </row>
    <row r="19448" spans="11:17">
      <c r="K19448" s="68"/>
      <c r="M19448" s="93"/>
      <c r="N19448" s="79"/>
      <c r="P19448" s="68"/>
      <c r="Q19448" s="79"/>
    </row>
    <row r="19449" spans="11:17">
      <c r="K19449" s="68"/>
      <c r="M19449" s="93"/>
      <c r="N19449" s="79"/>
      <c r="P19449" s="68"/>
      <c r="Q19449" s="79"/>
    </row>
    <row r="19450" spans="11:17">
      <c r="K19450" s="68"/>
      <c r="M19450" s="93"/>
      <c r="N19450" s="79"/>
      <c r="P19450" s="68"/>
      <c r="Q19450" s="79"/>
    </row>
    <row r="19451" spans="11:17">
      <c r="K19451" s="68"/>
      <c r="M19451" s="93"/>
      <c r="N19451" s="79"/>
      <c r="P19451" s="68"/>
      <c r="Q19451" s="79"/>
    </row>
    <row r="19452" spans="11:17">
      <c r="K19452" s="68"/>
      <c r="M19452" s="93"/>
      <c r="N19452" s="79"/>
      <c r="P19452" s="68"/>
      <c r="Q19452" s="79"/>
    </row>
    <row r="19453" spans="11:17">
      <c r="K19453" s="68"/>
      <c r="M19453" s="93"/>
      <c r="N19453" s="79"/>
      <c r="P19453" s="68"/>
      <c r="Q19453" s="79"/>
    </row>
    <row r="19454" spans="11:17">
      <c r="K19454" s="68"/>
      <c r="M19454" s="93"/>
      <c r="N19454" s="79"/>
      <c r="P19454" s="68"/>
      <c r="Q19454" s="79"/>
    </row>
    <row r="19455" spans="11:17">
      <c r="K19455" s="68"/>
      <c r="M19455" s="93"/>
      <c r="N19455" s="79"/>
      <c r="P19455" s="68"/>
      <c r="Q19455" s="79"/>
    </row>
    <row r="19456" spans="11:17">
      <c r="K19456" s="68"/>
      <c r="M19456" s="93"/>
      <c r="N19456" s="79"/>
      <c r="P19456" s="68"/>
      <c r="Q19456" s="79"/>
    </row>
    <row r="19457" spans="11:17">
      <c r="K19457" s="68"/>
      <c r="M19457" s="93"/>
      <c r="N19457" s="79"/>
      <c r="P19457" s="68"/>
      <c r="Q19457" s="79"/>
    </row>
    <row r="19458" spans="11:17">
      <c r="K19458" s="68"/>
      <c r="M19458" s="93"/>
      <c r="N19458" s="79"/>
      <c r="P19458" s="68"/>
      <c r="Q19458" s="79"/>
    </row>
    <row r="19459" spans="11:17">
      <c r="K19459" s="68"/>
      <c r="M19459" s="93"/>
      <c r="N19459" s="79"/>
      <c r="P19459" s="68"/>
      <c r="Q19459" s="79"/>
    </row>
    <row r="19460" spans="11:17">
      <c r="K19460" s="68"/>
      <c r="M19460" s="93"/>
      <c r="N19460" s="79"/>
      <c r="P19460" s="68"/>
      <c r="Q19460" s="79"/>
    </row>
    <row r="19461" spans="11:17">
      <c r="K19461" s="68"/>
      <c r="M19461" s="93"/>
      <c r="N19461" s="79"/>
      <c r="P19461" s="68"/>
      <c r="Q19461" s="79"/>
    </row>
    <row r="19462" spans="11:17">
      <c r="K19462" s="68"/>
      <c r="M19462" s="93"/>
      <c r="N19462" s="79"/>
      <c r="P19462" s="68"/>
      <c r="Q19462" s="79"/>
    </row>
    <row r="19463" spans="11:17">
      <c r="K19463" s="68"/>
      <c r="M19463" s="93"/>
      <c r="N19463" s="79"/>
      <c r="P19463" s="68"/>
      <c r="Q19463" s="79"/>
    </row>
    <row r="19464" spans="11:17">
      <c r="K19464" s="68"/>
      <c r="M19464" s="93"/>
      <c r="N19464" s="79"/>
      <c r="P19464" s="68"/>
      <c r="Q19464" s="79"/>
    </row>
    <row r="19465" spans="11:17">
      <c r="K19465" s="68"/>
      <c r="M19465" s="93"/>
      <c r="N19465" s="79"/>
      <c r="P19465" s="68"/>
      <c r="Q19465" s="79"/>
    </row>
    <row r="19466" spans="11:17">
      <c r="K19466" s="68"/>
      <c r="M19466" s="93"/>
      <c r="N19466" s="79"/>
      <c r="P19466" s="68"/>
      <c r="Q19466" s="79"/>
    </row>
    <row r="19467" spans="11:17">
      <c r="K19467" s="68"/>
      <c r="M19467" s="93"/>
      <c r="N19467" s="79"/>
      <c r="P19467" s="68"/>
      <c r="Q19467" s="79"/>
    </row>
    <row r="19468" spans="11:17">
      <c r="K19468" s="68"/>
      <c r="M19468" s="93"/>
      <c r="N19468" s="79"/>
      <c r="P19468" s="68"/>
      <c r="Q19468" s="79"/>
    </row>
    <row r="19469" spans="11:17">
      <c r="K19469" s="68"/>
      <c r="M19469" s="93"/>
      <c r="N19469" s="79"/>
      <c r="P19469" s="68"/>
      <c r="Q19469" s="79"/>
    </row>
    <row r="19470" spans="11:17">
      <c r="K19470" s="68"/>
      <c r="M19470" s="93"/>
      <c r="N19470" s="79"/>
      <c r="P19470" s="68"/>
      <c r="Q19470" s="79"/>
    </row>
    <row r="19471" spans="11:17">
      <c r="K19471" s="68"/>
      <c r="M19471" s="93"/>
      <c r="N19471" s="79"/>
      <c r="P19471" s="68"/>
      <c r="Q19471" s="79"/>
    </row>
    <row r="19472" spans="11:17">
      <c r="K19472" s="68"/>
      <c r="M19472" s="93"/>
      <c r="N19472" s="79"/>
      <c r="P19472" s="68"/>
      <c r="Q19472" s="79"/>
    </row>
    <row r="19473" spans="11:17">
      <c r="K19473" s="68"/>
      <c r="M19473" s="93"/>
      <c r="N19473" s="79"/>
      <c r="P19473" s="68"/>
      <c r="Q19473" s="79"/>
    </row>
    <row r="19474" spans="11:17">
      <c r="K19474" s="68"/>
      <c r="M19474" s="93"/>
      <c r="N19474" s="79"/>
      <c r="P19474" s="68"/>
      <c r="Q19474" s="79"/>
    </row>
    <row r="19475" spans="11:17">
      <c r="K19475" s="68"/>
      <c r="M19475" s="93"/>
      <c r="N19475" s="79"/>
      <c r="P19475" s="68"/>
      <c r="Q19475" s="79"/>
    </row>
    <row r="19476" spans="11:17">
      <c r="K19476" s="68"/>
      <c r="M19476" s="93"/>
      <c r="N19476" s="79"/>
      <c r="P19476" s="68"/>
      <c r="Q19476" s="79"/>
    </row>
    <row r="19477" spans="11:17">
      <c r="K19477" s="68"/>
      <c r="M19477" s="93"/>
      <c r="N19477" s="79"/>
      <c r="P19477" s="68"/>
      <c r="Q19477" s="79"/>
    </row>
    <row r="19478" spans="11:17">
      <c r="K19478" s="68"/>
      <c r="M19478" s="93"/>
      <c r="N19478" s="79"/>
      <c r="P19478" s="68"/>
      <c r="Q19478" s="79"/>
    </row>
    <row r="19479" spans="11:17">
      <c r="K19479" s="68"/>
      <c r="M19479" s="93"/>
      <c r="N19479" s="79"/>
      <c r="P19479" s="68"/>
      <c r="Q19479" s="79"/>
    </row>
    <row r="19480" spans="11:17">
      <c r="K19480" s="68"/>
      <c r="M19480" s="93"/>
      <c r="N19480" s="79"/>
      <c r="P19480" s="68"/>
      <c r="Q19480" s="79"/>
    </row>
    <row r="19481" spans="11:17">
      <c r="K19481" s="68"/>
      <c r="M19481" s="93"/>
      <c r="N19481" s="79"/>
      <c r="P19481" s="68"/>
      <c r="Q19481" s="79"/>
    </row>
    <row r="19482" spans="11:17">
      <c r="K19482" s="68"/>
      <c r="M19482" s="93"/>
      <c r="N19482" s="79"/>
      <c r="P19482" s="68"/>
      <c r="Q19482" s="79"/>
    </row>
    <row r="19483" spans="11:17">
      <c r="K19483" s="68"/>
      <c r="M19483" s="93"/>
      <c r="N19483" s="79"/>
      <c r="P19483" s="68"/>
      <c r="Q19483" s="79"/>
    </row>
    <row r="19484" spans="11:17">
      <c r="K19484" s="68"/>
      <c r="M19484" s="93"/>
      <c r="N19484" s="79"/>
      <c r="P19484" s="68"/>
      <c r="Q19484" s="79"/>
    </row>
    <row r="19485" spans="11:17">
      <c r="K19485" s="68"/>
      <c r="M19485" s="93"/>
      <c r="N19485" s="79"/>
      <c r="P19485" s="68"/>
      <c r="Q19485" s="79"/>
    </row>
    <row r="19486" spans="11:17">
      <c r="K19486" s="68"/>
      <c r="M19486" s="93"/>
      <c r="N19486" s="79"/>
      <c r="P19486" s="68"/>
      <c r="Q19486" s="79"/>
    </row>
    <row r="19487" spans="11:17">
      <c r="K19487" s="68"/>
      <c r="M19487" s="93"/>
      <c r="N19487" s="79"/>
      <c r="P19487" s="68"/>
      <c r="Q19487" s="79"/>
    </row>
    <row r="19488" spans="11:17">
      <c r="K19488" s="68"/>
      <c r="M19488" s="93"/>
      <c r="N19488" s="79"/>
      <c r="P19488" s="68"/>
      <c r="Q19488" s="79"/>
    </row>
    <row r="19489" spans="11:17">
      <c r="K19489" s="68"/>
      <c r="M19489" s="93"/>
      <c r="N19489" s="79"/>
      <c r="P19489" s="68"/>
      <c r="Q19489" s="79"/>
    </row>
    <row r="19490" spans="11:17">
      <c r="K19490" s="68"/>
      <c r="M19490" s="93"/>
      <c r="N19490" s="79"/>
      <c r="P19490" s="68"/>
      <c r="Q19490" s="79"/>
    </row>
    <row r="19491" spans="11:17">
      <c r="K19491" s="68"/>
      <c r="M19491" s="93"/>
      <c r="N19491" s="79"/>
      <c r="P19491" s="68"/>
      <c r="Q19491" s="79"/>
    </row>
    <row r="19492" spans="11:17">
      <c r="K19492" s="68"/>
      <c r="M19492" s="93"/>
      <c r="N19492" s="79"/>
      <c r="P19492" s="68"/>
      <c r="Q19492" s="79"/>
    </row>
    <row r="19493" spans="11:17">
      <c r="K19493" s="68"/>
      <c r="M19493" s="93"/>
      <c r="N19493" s="79"/>
      <c r="P19493" s="68"/>
      <c r="Q19493" s="79"/>
    </row>
    <row r="19494" spans="11:17">
      <c r="K19494" s="68"/>
      <c r="M19494" s="93"/>
      <c r="N19494" s="79"/>
      <c r="P19494" s="68"/>
      <c r="Q19494" s="79"/>
    </row>
    <row r="19495" spans="11:17">
      <c r="K19495" s="68"/>
      <c r="M19495" s="93"/>
      <c r="N19495" s="79"/>
      <c r="P19495" s="68"/>
      <c r="Q19495" s="79"/>
    </row>
    <row r="19496" spans="11:17">
      <c r="K19496" s="68"/>
      <c r="M19496" s="93"/>
      <c r="N19496" s="79"/>
      <c r="P19496" s="68"/>
      <c r="Q19496" s="79"/>
    </row>
    <row r="19497" spans="11:17">
      <c r="K19497" s="68"/>
      <c r="M19497" s="93"/>
      <c r="N19497" s="79"/>
      <c r="P19497" s="68"/>
      <c r="Q19497" s="79"/>
    </row>
    <row r="19498" spans="11:17">
      <c r="K19498" s="68"/>
      <c r="M19498" s="93"/>
      <c r="N19498" s="79"/>
      <c r="P19498" s="68"/>
      <c r="Q19498" s="79"/>
    </row>
    <row r="19499" spans="11:17">
      <c r="K19499" s="68"/>
      <c r="M19499" s="93"/>
      <c r="N19499" s="79"/>
      <c r="P19499" s="68"/>
      <c r="Q19499" s="79"/>
    </row>
    <row r="19500" spans="11:17">
      <c r="K19500" s="68"/>
      <c r="M19500" s="93"/>
      <c r="N19500" s="79"/>
      <c r="P19500" s="68"/>
      <c r="Q19500" s="79"/>
    </row>
    <row r="19501" spans="11:17">
      <c r="K19501" s="68"/>
      <c r="M19501" s="93"/>
      <c r="N19501" s="79"/>
      <c r="P19501" s="68"/>
      <c r="Q19501" s="79"/>
    </row>
    <row r="19502" spans="11:17">
      <c r="K19502" s="68"/>
      <c r="M19502" s="93"/>
      <c r="N19502" s="79"/>
      <c r="P19502" s="68"/>
      <c r="Q19502" s="79"/>
    </row>
    <row r="19503" spans="11:17">
      <c r="K19503" s="68"/>
      <c r="M19503" s="93"/>
      <c r="N19503" s="79"/>
      <c r="P19503" s="68"/>
      <c r="Q19503" s="79"/>
    </row>
    <row r="19504" spans="11:17">
      <c r="K19504" s="68"/>
      <c r="M19504" s="93"/>
      <c r="N19504" s="79"/>
      <c r="P19504" s="68"/>
      <c r="Q19504" s="79"/>
    </row>
    <row r="19505" spans="11:17">
      <c r="K19505" s="68"/>
      <c r="M19505" s="93"/>
      <c r="N19505" s="79"/>
      <c r="P19505" s="68"/>
      <c r="Q19505" s="79"/>
    </row>
    <row r="19506" spans="11:17">
      <c r="K19506" s="68"/>
      <c r="M19506" s="93"/>
      <c r="N19506" s="79"/>
      <c r="P19506" s="68"/>
      <c r="Q19506" s="79"/>
    </row>
    <row r="19507" spans="11:17">
      <c r="K19507" s="68"/>
      <c r="M19507" s="93"/>
      <c r="N19507" s="79"/>
      <c r="P19507" s="68"/>
      <c r="Q19507" s="79"/>
    </row>
    <row r="19508" spans="11:17">
      <c r="K19508" s="68"/>
      <c r="M19508" s="93"/>
      <c r="N19508" s="79"/>
      <c r="P19508" s="68"/>
      <c r="Q19508" s="79"/>
    </row>
    <row r="19509" spans="11:17">
      <c r="K19509" s="68"/>
      <c r="M19509" s="93"/>
      <c r="N19509" s="79"/>
      <c r="P19509" s="68"/>
      <c r="Q19509" s="79"/>
    </row>
    <row r="19510" spans="11:17">
      <c r="K19510" s="68"/>
      <c r="M19510" s="93"/>
      <c r="N19510" s="79"/>
      <c r="P19510" s="68"/>
      <c r="Q19510" s="79"/>
    </row>
    <row r="19511" spans="11:17">
      <c r="K19511" s="68"/>
      <c r="M19511" s="93"/>
      <c r="N19511" s="79"/>
      <c r="P19511" s="68"/>
      <c r="Q19511" s="79"/>
    </row>
    <row r="19512" spans="11:17">
      <c r="K19512" s="68"/>
      <c r="M19512" s="93"/>
      <c r="N19512" s="79"/>
      <c r="P19512" s="68"/>
      <c r="Q19512" s="79"/>
    </row>
    <row r="19513" spans="11:17">
      <c r="K19513" s="68"/>
      <c r="M19513" s="93"/>
      <c r="N19513" s="79"/>
      <c r="P19513" s="68"/>
      <c r="Q19513" s="79"/>
    </row>
    <row r="19514" spans="11:17">
      <c r="K19514" s="68"/>
      <c r="M19514" s="93"/>
      <c r="N19514" s="79"/>
      <c r="P19514" s="68"/>
      <c r="Q19514" s="79"/>
    </row>
    <row r="19515" spans="11:17">
      <c r="K19515" s="68"/>
      <c r="M19515" s="93"/>
      <c r="N19515" s="79"/>
      <c r="P19515" s="68"/>
      <c r="Q19515" s="79"/>
    </row>
    <row r="19516" spans="11:17">
      <c r="K19516" s="68"/>
      <c r="M19516" s="93"/>
      <c r="N19516" s="79"/>
      <c r="P19516" s="68"/>
      <c r="Q19516" s="79"/>
    </row>
    <row r="19517" spans="11:17">
      <c r="K19517" s="68"/>
      <c r="M19517" s="93"/>
      <c r="N19517" s="79"/>
      <c r="P19517" s="68"/>
      <c r="Q19517" s="79"/>
    </row>
    <row r="19518" spans="11:17">
      <c r="K19518" s="68"/>
      <c r="M19518" s="93"/>
      <c r="N19518" s="79"/>
      <c r="P19518" s="68"/>
      <c r="Q19518" s="79"/>
    </row>
    <row r="19519" spans="11:17">
      <c r="K19519" s="68"/>
      <c r="M19519" s="93"/>
      <c r="N19519" s="79"/>
      <c r="P19519" s="68"/>
      <c r="Q19519" s="79"/>
    </row>
    <row r="19520" spans="11:17">
      <c r="K19520" s="68"/>
      <c r="M19520" s="93"/>
      <c r="N19520" s="79"/>
      <c r="P19520" s="68"/>
      <c r="Q19520" s="79"/>
    </row>
    <row r="19521" spans="11:17">
      <c r="K19521" s="68"/>
      <c r="M19521" s="93"/>
      <c r="N19521" s="79"/>
      <c r="P19521" s="68"/>
      <c r="Q19521" s="79"/>
    </row>
    <row r="19522" spans="11:17">
      <c r="K19522" s="68"/>
      <c r="M19522" s="93"/>
      <c r="N19522" s="79"/>
      <c r="P19522" s="68"/>
      <c r="Q19522" s="79"/>
    </row>
    <row r="19523" spans="11:17">
      <c r="K19523" s="68"/>
      <c r="M19523" s="93"/>
      <c r="N19523" s="79"/>
      <c r="P19523" s="68"/>
      <c r="Q19523" s="79"/>
    </row>
    <row r="19524" spans="11:17">
      <c r="K19524" s="68"/>
      <c r="M19524" s="93"/>
      <c r="N19524" s="79"/>
      <c r="P19524" s="68"/>
      <c r="Q19524" s="79"/>
    </row>
    <row r="19525" spans="11:17">
      <c r="K19525" s="68"/>
      <c r="M19525" s="93"/>
      <c r="N19525" s="79"/>
      <c r="P19525" s="68"/>
      <c r="Q19525" s="79"/>
    </row>
    <row r="19526" spans="11:17">
      <c r="K19526" s="68"/>
      <c r="M19526" s="93"/>
      <c r="N19526" s="79"/>
      <c r="P19526" s="68"/>
      <c r="Q19526" s="79"/>
    </row>
    <row r="19527" spans="11:17">
      <c r="K19527" s="68"/>
      <c r="M19527" s="93"/>
      <c r="N19527" s="79"/>
      <c r="P19527" s="68"/>
      <c r="Q19527" s="79"/>
    </row>
    <row r="19528" spans="11:17">
      <c r="K19528" s="68"/>
      <c r="M19528" s="93"/>
      <c r="N19528" s="79"/>
      <c r="P19528" s="68"/>
      <c r="Q19528" s="79"/>
    </row>
    <row r="19529" spans="11:17">
      <c r="K19529" s="68"/>
      <c r="M19529" s="93"/>
      <c r="N19529" s="79"/>
      <c r="P19529" s="68"/>
      <c r="Q19529" s="79"/>
    </row>
    <row r="19530" spans="11:17">
      <c r="K19530" s="68"/>
      <c r="M19530" s="93"/>
      <c r="N19530" s="79"/>
      <c r="P19530" s="68"/>
      <c r="Q19530" s="79"/>
    </row>
    <row r="19531" spans="11:17">
      <c r="K19531" s="68"/>
      <c r="M19531" s="93"/>
      <c r="N19531" s="79"/>
      <c r="P19531" s="68"/>
      <c r="Q19531" s="79"/>
    </row>
    <row r="19532" spans="11:17">
      <c r="K19532" s="68"/>
      <c r="M19532" s="93"/>
      <c r="N19532" s="79"/>
      <c r="P19532" s="68"/>
      <c r="Q19532" s="79"/>
    </row>
    <row r="19533" spans="11:17">
      <c r="K19533" s="68"/>
      <c r="M19533" s="93"/>
      <c r="N19533" s="79"/>
      <c r="P19533" s="68"/>
      <c r="Q19533" s="79"/>
    </row>
    <row r="19534" spans="11:17">
      <c r="K19534" s="68"/>
      <c r="M19534" s="93"/>
      <c r="N19534" s="79"/>
      <c r="P19534" s="68"/>
      <c r="Q19534" s="79"/>
    </row>
    <row r="19535" spans="11:17">
      <c r="K19535" s="68"/>
      <c r="M19535" s="93"/>
      <c r="N19535" s="79"/>
      <c r="P19535" s="68"/>
      <c r="Q19535" s="79"/>
    </row>
    <row r="19536" spans="11:17">
      <c r="K19536" s="68"/>
      <c r="M19536" s="93"/>
      <c r="N19536" s="79"/>
      <c r="P19536" s="68"/>
      <c r="Q19536" s="79"/>
    </row>
    <row r="19537" spans="11:17">
      <c r="K19537" s="68"/>
      <c r="M19537" s="93"/>
      <c r="N19537" s="79"/>
      <c r="P19537" s="68"/>
      <c r="Q19537" s="79"/>
    </row>
    <row r="19538" spans="11:17">
      <c r="K19538" s="68"/>
      <c r="M19538" s="93"/>
      <c r="N19538" s="79"/>
      <c r="P19538" s="68"/>
      <c r="Q19538" s="79"/>
    </row>
    <row r="19539" spans="11:17">
      <c r="K19539" s="68"/>
      <c r="M19539" s="93"/>
      <c r="N19539" s="79"/>
      <c r="P19539" s="68"/>
      <c r="Q19539" s="79"/>
    </row>
    <row r="19540" spans="11:17">
      <c r="K19540" s="68"/>
      <c r="M19540" s="93"/>
      <c r="N19540" s="79"/>
      <c r="P19540" s="68"/>
      <c r="Q19540" s="79"/>
    </row>
    <row r="19541" spans="11:17">
      <c r="K19541" s="68"/>
      <c r="M19541" s="93"/>
      <c r="N19541" s="79"/>
      <c r="P19541" s="68"/>
      <c r="Q19541" s="79"/>
    </row>
    <row r="19542" spans="11:17">
      <c r="K19542" s="68"/>
      <c r="M19542" s="93"/>
      <c r="N19542" s="79"/>
      <c r="P19542" s="68"/>
      <c r="Q19542" s="79"/>
    </row>
    <row r="19543" spans="11:17">
      <c r="K19543" s="68"/>
      <c r="M19543" s="93"/>
      <c r="N19543" s="79"/>
      <c r="P19543" s="68"/>
      <c r="Q19543" s="79"/>
    </row>
    <row r="19544" spans="11:17">
      <c r="K19544" s="68"/>
      <c r="M19544" s="93"/>
      <c r="N19544" s="79"/>
      <c r="P19544" s="68"/>
      <c r="Q19544" s="79"/>
    </row>
    <row r="19545" spans="11:17">
      <c r="K19545" s="68"/>
      <c r="M19545" s="93"/>
      <c r="N19545" s="79"/>
      <c r="P19545" s="68"/>
      <c r="Q19545" s="79"/>
    </row>
    <row r="19546" spans="11:17">
      <c r="K19546" s="68"/>
      <c r="M19546" s="93"/>
      <c r="N19546" s="79"/>
      <c r="P19546" s="68"/>
      <c r="Q19546" s="79"/>
    </row>
    <row r="19547" spans="11:17">
      <c r="K19547" s="68"/>
      <c r="M19547" s="93"/>
      <c r="N19547" s="79"/>
      <c r="P19547" s="68"/>
      <c r="Q19547" s="79"/>
    </row>
    <row r="19548" spans="11:17">
      <c r="K19548" s="68"/>
      <c r="M19548" s="93"/>
      <c r="N19548" s="79"/>
      <c r="P19548" s="68"/>
      <c r="Q19548" s="79"/>
    </row>
    <row r="19549" spans="11:17">
      <c r="K19549" s="68"/>
      <c r="M19549" s="93"/>
      <c r="N19549" s="79"/>
      <c r="P19549" s="68"/>
      <c r="Q19549" s="79"/>
    </row>
    <row r="19550" spans="11:17">
      <c r="K19550" s="68"/>
      <c r="M19550" s="93"/>
      <c r="N19550" s="79"/>
      <c r="P19550" s="68"/>
      <c r="Q19550" s="79"/>
    </row>
    <row r="19551" spans="11:17">
      <c r="K19551" s="68"/>
      <c r="M19551" s="93"/>
      <c r="N19551" s="79"/>
      <c r="P19551" s="68"/>
      <c r="Q19551" s="79"/>
    </row>
    <row r="19552" spans="11:17">
      <c r="K19552" s="68"/>
      <c r="M19552" s="93"/>
      <c r="N19552" s="79"/>
      <c r="P19552" s="68"/>
      <c r="Q19552" s="79"/>
    </row>
    <row r="19553" spans="11:17">
      <c r="K19553" s="68"/>
      <c r="M19553" s="93"/>
      <c r="N19553" s="79"/>
      <c r="P19553" s="68"/>
      <c r="Q19553" s="79"/>
    </row>
    <row r="19554" spans="11:17">
      <c r="K19554" s="68"/>
      <c r="M19554" s="93"/>
      <c r="N19554" s="79"/>
      <c r="P19554" s="68"/>
      <c r="Q19554" s="79"/>
    </row>
    <row r="19555" spans="11:17">
      <c r="K19555" s="68"/>
      <c r="M19555" s="93"/>
      <c r="N19555" s="79"/>
      <c r="P19555" s="68"/>
      <c r="Q19555" s="79"/>
    </row>
    <row r="19556" spans="11:17">
      <c r="K19556" s="68"/>
      <c r="M19556" s="93"/>
      <c r="N19556" s="79"/>
      <c r="P19556" s="68"/>
      <c r="Q19556" s="79"/>
    </row>
    <row r="19557" spans="11:17">
      <c r="K19557" s="68"/>
      <c r="M19557" s="93"/>
      <c r="N19557" s="79"/>
      <c r="P19557" s="68"/>
      <c r="Q19557" s="79"/>
    </row>
    <row r="19558" spans="11:17">
      <c r="K19558" s="68"/>
      <c r="M19558" s="93"/>
      <c r="N19558" s="79"/>
      <c r="P19558" s="68"/>
      <c r="Q19558" s="79"/>
    </row>
    <row r="19559" spans="11:17">
      <c r="K19559" s="68"/>
      <c r="M19559" s="93"/>
      <c r="N19559" s="79"/>
      <c r="P19559" s="68"/>
      <c r="Q19559" s="79"/>
    </row>
    <row r="19560" spans="11:17">
      <c r="K19560" s="68"/>
      <c r="M19560" s="93"/>
      <c r="N19560" s="79"/>
      <c r="P19560" s="68"/>
      <c r="Q19560" s="79"/>
    </row>
    <row r="19561" spans="11:17">
      <c r="K19561" s="68"/>
      <c r="M19561" s="93"/>
      <c r="N19561" s="79"/>
      <c r="P19561" s="68"/>
      <c r="Q19561" s="79"/>
    </row>
    <row r="19562" spans="11:17">
      <c r="K19562" s="68"/>
      <c r="M19562" s="93"/>
      <c r="N19562" s="79"/>
      <c r="P19562" s="68"/>
      <c r="Q19562" s="79"/>
    </row>
    <row r="19563" spans="11:17">
      <c r="K19563" s="68"/>
      <c r="M19563" s="93"/>
      <c r="N19563" s="79"/>
      <c r="P19563" s="68"/>
      <c r="Q19563" s="79"/>
    </row>
    <row r="19564" spans="11:17">
      <c r="K19564" s="68"/>
      <c r="M19564" s="93"/>
      <c r="N19564" s="79"/>
      <c r="P19564" s="68"/>
      <c r="Q19564" s="79"/>
    </row>
    <row r="19565" spans="11:17">
      <c r="K19565" s="68"/>
      <c r="M19565" s="93"/>
      <c r="N19565" s="79"/>
      <c r="P19565" s="68"/>
      <c r="Q19565" s="79"/>
    </row>
    <row r="19566" spans="11:17">
      <c r="K19566" s="68"/>
      <c r="M19566" s="93"/>
      <c r="N19566" s="79"/>
      <c r="P19566" s="68"/>
      <c r="Q19566" s="79"/>
    </row>
    <row r="19567" spans="11:17">
      <c r="K19567" s="68"/>
      <c r="M19567" s="93"/>
      <c r="N19567" s="79"/>
      <c r="P19567" s="68"/>
      <c r="Q19567" s="79"/>
    </row>
    <row r="19568" spans="11:17">
      <c r="K19568" s="68"/>
      <c r="M19568" s="93"/>
      <c r="N19568" s="79"/>
      <c r="P19568" s="68"/>
      <c r="Q19568" s="79"/>
    </row>
    <row r="19569" spans="11:17">
      <c r="K19569" s="68"/>
      <c r="M19569" s="93"/>
      <c r="N19569" s="79"/>
      <c r="P19569" s="68"/>
      <c r="Q19569" s="79"/>
    </row>
    <row r="19570" spans="11:17">
      <c r="K19570" s="68"/>
      <c r="M19570" s="93"/>
      <c r="N19570" s="79"/>
      <c r="P19570" s="68"/>
      <c r="Q19570" s="79"/>
    </row>
    <row r="19571" spans="11:17">
      <c r="K19571" s="68"/>
      <c r="M19571" s="93"/>
      <c r="N19571" s="79"/>
      <c r="P19571" s="68"/>
      <c r="Q19571" s="79"/>
    </row>
    <row r="19572" spans="11:17">
      <c r="K19572" s="68"/>
      <c r="M19572" s="93"/>
      <c r="N19572" s="79"/>
      <c r="P19572" s="68"/>
      <c r="Q19572" s="79"/>
    </row>
    <row r="19573" spans="11:17">
      <c r="K19573" s="68"/>
      <c r="M19573" s="93"/>
      <c r="N19573" s="79"/>
      <c r="P19573" s="68"/>
      <c r="Q19573" s="79"/>
    </row>
    <row r="19574" spans="11:17">
      <c r="K19574" s="68"/>
      <c r="M19574" s="93"/>
      <c r="N19574" s="79"/>
      <c r="P19574" s="68"/>
      <c r="Q19574" s="79"/>
    </row>
    <row r="19575" spans="11:17">
      <c r="K19575" s="68"/>
      <c r="M19575" s="93"/>
      <c r="N19575" s="79"/>
      <c r="P19575" s="68"/>
      <c r="Q19575" s="79"/>
    </row>
    <row r="19576" spans="11:17">
      <c r="K19576" s="68"/>
      <c r="M19576" s="93"/>
      <c r="N19576" s="79"/>
      <c r="P19576" s="68"/>
      <c r="Q19576" s="79"/>
    </row>
    <row r="19577" spans="11:17">
      <c r="K19577" s="68"/>
      <c r="M19577" s="93"/>
      <c r="N19577" s="79"/>
      <c r="P19577" s="68"/>
      <c r="Q19577" s="79"/>
    </row>
    <row r="19578" spans="11:17">
      <c r="K19578" s="68"/>
      <c r="M19578" s="93"/>
      <c r="N19578" s="79"/>
      <c r="P19578" s="68"/>
      <c r="Q19578" s="79"/>
    </row>
    <row r="19579" spans="11:17">
      <c r="K19579" s="68"/>
      <c r="M19579" s="93"/>
      <c r="N19579" s="79"/>
      <c r="P19579" s="68"/>
      <c r="Q19579" s="79"/>
    </row>
    <row r="19580" spans="11:17">
      <c r="K19580" s="68"/>
      <c r="M19580" s="93"/>
      <c r="N19580" s="79"/>
      <c r="P19580" s="68"/>
      <c r="Q19580" s="79"/>
    </row>
    <row r="19581" spans="11:17">
      <c r="K19581" s="68"/>
      <c r="M19581" s="93"/>
      <c r="N19581" s="79"/>
      <c r="P19581" s="68"/>
      <c r="Q19581" s="79"/>
    </row>
    <row r="19582" spans="11:17">
      <c r="K19582" s="68"/>
      <c r="M19582" s="93"/>
      <c r="N19582" s="79"/>
      <c r="P19582" s="68"/>
      <c r="Q19582" s="79"/>
    </row>
    <row r="19583" spans="11:17">
      <c r="K19583" s="68"/>
      <c r="M19583" s="93"/>
      <c r="N19583" s="79"/>
      <c r="P19583" s="68"/>
      <c r="Q19583" s="79"/>
    </row>
    <row r="19584" spans="11:17">
      <c r="K19584" s="68"/>
      <c r="M19584" s="93"/>
      <c r="N19584" s="79"/>
      <c r="P19584" s="68"/>
      <c r="Q19584" s="79"/>
    </row>
    <row r="19585" spans="11:17">
      <c r="K19585" s="68"/>
      <c r="M19585" s="93"/>
      <c r="N19585" s="79"/>
      <c r="P19585" s="68"/>
      <c r="Q19585" s="79"/>
    </row>
    <row r="19586" spans="11:17">
      <c r="K19586" s="68"/>
      <c r="M19586" s="93"/>
      <c r="N19586" s="79"/>
      <c r="P19586" s="68"/>
      <c r="Q19586" s="79"/>
    </row>
    <row r="19587" spans="11:17">
      <c r="K19587" s="68"/>
      <c r="M19587" s="93"/>
      <c r="N19587" s="79"/>
      <c r="P19587" s="68"/>
      <c r="Q19587" s="79"/>
    </row>
    <row r="19588" spans="11:17">
      <c r="K19588" s="68"/>
      <c r="M19588" s="93"/>
      <c r="N19588" s="79"/>
      <c r="P19588" s="68"/>
      <c r="Q19588" s="79"/>
    </row>
    <row r="19589" spans="11:17">
      <c r="K19589" s="68"/>
      <c r="M19589" s="93"/>
      <c r="N19589" s="79"/>
      <c r="P19589" s="68"/>
      <c r="Q19589" s="79"/>
    </row>
    <row r="19590" spans="11:17">
      <c r="K19590" s="68"/>
      <c r="M19590" s="93"/>
      <c r="N19590" s="79"/>
      <c r="P19590" s="68"/>
      <c r="Q19590" s="79"/>
    </row>
    <row r="19591" spans="11:17">
      <c r="K19591" s="68"/>
      <c r="M19591" s="93"/>
      <c r="N19591" s="79"/>
      <c r="P19591" s="68"/>
      <c r="Q19591" s="79"/>
    </row>
    <row r="19592" spans="11:17">
      <c r="K19592" s="68"/>
      <c r="M19592" s="93"/>
      <c r="N19592" s="79"/>
      <c r="P19592" s="68"/>
      <c r="Q19592" s="79"/>
    </row>
    <row r="19593" spans="11:17">
      <c r="K19593" s="68"/>
      <c r="M19593" s="93"/>
      <c r="N19593" s="79"/>
      <c r="P19593" s="68"/>
      <c r="Q19593" s="79"/>
    </row>
    <row r="19594" spans="11:17">
      <c r="K19594" s="68"/>
      <c r="M19594" s="93"/>
      <c r="N19594" s="79"/>
      <c r="P19594" s="68"/>
      <c r="Q19594" s="79"/>
    </row>
    <row r="19595" spans="11:17">
      <c r="K19595" s="68"/>
      <c r="M19595" s="93"/>
      <c r="N19595" s="79"/>
      <c r="P19595" s="68"/>
      <c r="Q19595" s="79"/>
    </row>
    <row r="19596" spans="11:17">
      <c r="K19596" s="68"/>
      <c r="M19596" s="93"/>
      <c r="N19596" s="79"/>
      <c r="P19596" s="68"/>
      <c r="Q19596" s="79"/>
    </row>
    <row r="19597" spans="11:17">
      <c r="K19597" s="68"/>
      <c r="M19597" s="93"/>
      <c r="N19597" s="79"/>
      <c r="P19597" s="68"/>
      <c r="Q19597" s="79"/>
    </row>
    <row r="19598" spans="11:17">
      <c r="K19598" s="68"/>
      <c r="M19598" s="93"/>
      <c r="N19598" s="79"/>
      <c r="P19598" s="68"/>
      <c r="Q19598" s="79"/>
    </row>
    <row r="19599" spans="11:17">
      <c r="K19599" s="68"/>
      <c r="M19599" s="93"/>
      <c r="N19599" s="79"/>
      <c r="P19599" s="68"/>
      <c r="Q19599" s="79"/>
    </row>
    <row r="19600" spans="11:17">
      <c r="K19600" s="68"/>
      <c r="M19600" s="93"/>
      <c r="N19600" s="79"/>
      <c r="P19600" s="68"/>
      <c r="Q19600" s="79"/>
    </row>
    <row r="19601" spans="11:17">
      <c r="K19601" s="68"/>
      <c r="M19601" s="93"/>
      <c r="N19601" s="79"/>
      <c r="P19601" s="68"/>
      <c r="Q19601" s="79"/>
    </row>
    <row r="19602" spans="11:17">
      <c r="K19602" s="68"/>
      <c r="M19602" s="93"/>
      <c r="N19602" s="79"/>
      <c r="P19602" s="68"/>
      <c r="Q19602" s="79"/>
    </row>
    <row r="19603" spans="11:17">
      <c r="K19603" s="68"/>
      <c r="M19603" s="93"/>
      <c r="N19603" s="79"/>
      <c r="P19603" s="68"/>
      <c r="Q19603" s="79"/>
    </row>
    <row r="19604" spans="11:17">
      <c r="K19604" s="68"/>
      <c r="M19604" s="93"/>
      <c r="N19604" s="79"/>
      <c r="P19604" s="68"/>
      <c r="Q19604" s="79"/>
    </row>
    <row r="19605" spans="11:17">
      <c r="K19605" s="68"/>
      <c r="M19605" s="93"/>
      <c r="N19605" s="79"/>
      <c r="P19605" s="68"/>
      <c r="Q19605" s="79"/>
    </row>
    <row r="19606" spans="11:17">
      <c r="K19606" s="68"/>
      <c r="M19606" s="93"/>
      <c r="N19606" s="79"/>
      <c r="P19606" s="68"/>
      <c r="Q19606" s="79"/>
    </row>
    <row r="19607" spans="11:17">
      <c r="K19607" s="68"/>
      <c r="M19607" s="93"/>
      <c r="N19607" s="79"/>
      <c r="P19607" s="68"/>
      <c r="Q19607" s="79"/>
    </row>
    <row r="19608" spans="11:17">
      <c r="K19608" s="68"/>
      <c r="M19608" s="93"/>
      <c r="N19608" s="79"/>
      <c r="P19608" s="68"/>
      <c r="Q19608" s="79"/>
    </row>
    <row r="19609" spans="11:17">
      <c r="K19609" s="68"/>
      <c r="M19609" s="93"/>
      <c r="N19609" s="79"/>
      <c r="P19609" s="68"/>
      <c r="Q19609" s="79"/>
    </row>
    <row r="19610" spans="11:17">
      <c r="K19610" s="68"/>
      <c r="M19610" s="93"/>
      <c r="N19610" s="79"/>
      <c r="P19610" s="68"/>
      <c r="Q19610" s="79"/>
    </row>
    <row r="19611" spans="11:17">
      <c r="K19611" s="68"/>
      <c r="M19611" s="93"/>
      <c r="N19611" s="79"/>
      <c r="P19611" s="68"/>
      <c r="Q19611" s="79"/>
    </row>
    <row r="19612" spans="11:17">
      <c r="K19612" s="68"/>
      <c r="M19612" s="93"/>
      <c r="N19612" s="79"/>
      <c r="P19612" s="68"/>
      <c r="Q19612" s="79"/>
    </row>
    <row r="19613" spans="11:17">
      <c r="K19613" s="68"/>
      <c r="M19613" s="93"/>
      <c r="N19613" s="79"/>
      <c r="P19613" s="68"/>
      <c r="Q19613" s="79"/>
    </row>
    <row r="19614" spans="11:17">
      <c r="K19614" s="68"/>
      <c r="M19614" s="93"/>
      <c r="N19614" s="79"/>
      <c r="P19614" s="68"/>
      <c r="Q19614" s="79"/>
    </row>
    <row r="19615" spans="11:17">
      <c r="K19615" s="68"/>
      <c r="M19615" s="93"/>
      <c r="N19615" s="79"/>
      <c r="P19615" s="68"/>
      <c r="Q19615" s="79"/>
    </row>
    <row r="19616" spans="11:17">
      <c r="K19616" s="68"/>
      <c r="M19616" s="93"/>
      <c r="N19616" s="79"/>
      <c r="P19616" s="68"/>
      <c r="Q19616" s="79"/>
    </row>
    <row r="19617" spans="11:17">
      <c r="K19617" s="68"/>
      <c r="M19617" s="93"/>
      <c r="N19617" s="79"/>
      <c r="P19617" s="68"/>
      <c r="Q19617" s="79"/>
    </row>
    <row r="19618" spans="11:17">
      <c r="K19618" s="68"/>
      <c r="M19618" s="93"/>
      <c r="N19618" s="79"/>
      <c r="P19618" s="68"/>
      <c r="Q19618" s="79"/>
    </row>
    <row r="19619" spans="11:17">
      <c r="K19619" s="68"/>
      <c r="M19619" s="93"/>
      <c r="N19619" s="79"/>
      <c r="P19619" s="68"/>
      <c r="Q19619" s="79"/>
    </row>
    <row r="19620" spans="11:17">
      <c r="K19620" s="68"/>
      <c r="M19620" s="93"/>
      <c r="N19620" s="79"/>
      <c r="P19620" s="68"/>
      <c r="Q19620" s="79"/>
    </row>
    <row r="19621" spans="11:17">
      <c r="K19621" s="68"/>
      <c r="M19621" s="93"/>
      <c r="N19621" s="79"/>
      <c r="P19621" s="68"/>
      <c r="Q19621" s="79"/>
    </row>
    <row r="19622" spans="11:17">
      <c r="K19622" s="68"/>
      <c r="M19622" s="93"/>
      <c r="N19622" s="79"/>
      <c r="P19622" s="68"/>
      <c r="Q19622" s="79"/>
    </row>
    <row r="19623" spans="11:17">
      <c r="K19623" s="68"/>
      <c r="M19623" s="93"/>
      <c r="N19623" s="79"/>
      <c r="P19623" s="68"/>
      <c r="Q19623" s="79"/>
    </row>
    <row r="19624" spans="11:17">
      <c r="K19624" s="68"/>
      <c r="M19624" s="93"/>
      <c r="N19624" s="79"/>
      <c r="P19624" s="68"/>
      <c r="Q19624" s="79"/>
    </row>
    <row r="19625" spans="11:17">
      <c r="K19625" s="68"/>
      <c r="M19625" s="93"/>
      <c r="N19625" s="79"/>
      <c r="P19625" s="68"/>
      <c r="Q19625" s="79"/>
    </row>
    <row r="19626" spans="11:17">
      <c r="K19626" s="68"/>
      <c r="M19626" s="93"/>
      <c r="N19626" s="79"/>
      <c r="P19626" s="68"/>
      <c r="Q19626" s="79"/>
    </row>
    <row r="19627" spans="11:17">
      <c r="K19627" s="68"/>
      <c r="M19627" s="93"/>
      <c r="N19627" s="79"/>
      <c r="P19627" s="68"/>
      <c r="Q19627" s="79"/>
    </row>
    <row r="19628" spans="11:17">
      <c r="K19628" s="68"/>
      <c r="M19628" s="93"/>
      <c r="N19628" s="79"/>
      <c r="P19628" s="68"/>
      <c r="Q19628" s="79"/>
    </row>
    <row r="19629" spans="11:17">
      <c r="K19629" s="68"/>
      <c r="M19629" s="93"/>
      <c r="N19629" s="79"/>
      <c r="P19629" s="68"/>
      <c r="Q19629" s="79"/>
    </row>
    <row r="19630" spans="11:17">
      <c r="K19630" s="68"/>
      <c r="M19630" s="93"/>
      <c r="N19630" s="79"/>
      <c r="P19630" s="68"/>
      <c r="Q19630" s="79"/>
    </row>
    <row r="19631" spans="11:17">
      <c r="K19631" s="68"/>
      <c r="M19631" s="93"/>
      <c r="N19631" s="79"/>
      <c r="P19631" s="68"/>
      <c r="Q19631" s="79"/>
    </row>
    <row r="19632" spans="11:17">
      <c r="K19632" s="68"/>
      <c r="M19632" s="93"/>
      <c r="N19632" s="79"/>
      <c r="P19632" s="68"/>
      <c r="Q19632" s="79"/>
    </row>
    <row r="19633" spans="11:17">
      <c r="K19633" s="68"/>
      <c r="M19633" s="93"/>
      <c r="N19633" s="79"/>
      <c r="P19633" s="68"/>
      <c r="Q19633" s="79"/>
    </row>
    <row r="19634" spans="11:17">
      <c r="K19634" s="68"/>
      <c r="M19634" s="93"/>
      <c r="N19634" s="79"/>
      <c r="P19634" s="68"/>
      <c r="Q19634" s="79"/>
    </row>
    <row r="19635" spans="11:17">
      <c r="K19635" s="68"/>
      <c r="M19635" s="93"/>
      <c r="N19635" s="79"/>
      <c r="P19635" s="68"/>
      <c r="Q19635" s="79"/>
    </row>
    <row r="19636" spans="11:17">
      <c r="K19636" s="68"/>
      <c r="M19636" s="93"/>
      <c r="N19636" s="79"/>
      <c r="P19636" s="68"/>
      <c r="Q19636" s="79"/>
    </row>
    <row r="19637" spans="11:17">
      <c r="K19637" s="68"/>
      <c r="M19637" s="93"/>
      <c r="N19637" s="79"/>
      <c r="P19637" s="68"/>
      <c r="Q19637" s="79"/>
    </row>
    <row r="19638" spans="11:17">
      <c r="K19638" s="68"/>
      <c r="M19638" s="93"/>
      <c r="N19638" s="79"/>
      <c r="P19638" s="68"/>
      <c r="Q19638" s="79"/>
    </row>
    <row r="19639" spans="11:17">
      <c r="K19639" s="68"/>
      <c r="M19639" s="93"/>
      <c r="N19639" s="79"/>
      <c r="P19639" s="68"/>
      <c r="Q19639" s="79"/>
    </row>
    <row r="19640" spans="11:17">
      <c r="K19640" s="68"/>
      <c r="M19640" s="93"/>
      <c r="N19640" s="79"/>
      <c r="P19640" s="68"/>
      <c r="Q19640" s="79"/>
    </row>
    <row r="19641" spans="11:17">
      <c r="K19641" s="68"/>
      <c r="M19641" s="93"/>
      <c r="N19641" s="79"/>
      <c r="P19641" s="68"/>
      <c r="Q19641" s="79"/>
    </row>
    <row r="19642" spans="11:17">
      <c r="K19642" s="68"/>
      <c r="M19642" s="93"/>
      <c r="N19642" s="79"/>
      <c r="P19642" s="68"/>
      <c r="Q19642" s="79"/>
    </row>
    <row r="19643" spans="11:17">
      <c r="K19643" s="68"/>
      <c r="M19643" s="93"/>
      <c r="N19643" s="79"/>
      <c r="P19643" s="68"/>
      <c r="Q19643" s="79"/>
    </row>
    <row r="19644" spans="11:17">
      <c r="K19644" s="68"/>
      <c r="M19644" s="93"/>
      <c r="N19644" s="79"/>
      <c r="P19644" s="68"/>
      <c r="Q19644" s="79"/>
    </row>
    <row r="19645" spans="11:17">
      <c r="K19645" s="68"/>
      <c r="M19645" s="93"/>
      <c r="N19645" s="79"/>
      <c r="P19645" s="68"/>
      <c r="Q19645" s="79"/>
    </row>
    <row r="19646" spans="11:17">
      <c r="K19646" s="68"/>
      <c r="M19646" s="93"/>
      <c r="N19646" s="79"/>
      <c r="P19646" s="68"/>
      <c r="Q19646" s="79"/>
    </row>
    <row r="19647" spans="11:17">
      <c r="K19647" s="68"/>
      <c r="M19647" s="93"/>
      <c r="N19647" s="79"/>
      <c r="P19647" s="68"/>
      <c r="Q19647" s="79"/>
    </row>
    <row r="19648" spans="11:17">
      <c r="K19648" s="68"/>
      <c r="M19648" s="93"/>
      <c r="N19648" s="79"/>
      <c r="P19648" s="68"/>
      <c r="Q19648" s="79"/>
    </row>
    <row r="19649" spans="11:17">
      <c r="K19649" s="68"/>
      <c r="M19649" s="93"/>
      <c r="N19649" s="79"/>
      <c r="P19649" s="68"/>
      <c r="Q19649" s="79"/>
    </row>
    <row r="19650" spans="11:17">
      <c r="K19650" s="68"/>
      <c r="M19650" s="93"/>
      <c r="N19650" s="79"/>
      <c r="P19650" s="68"/>
      <c r="Q19650" s="79"/>
    </row>
    <row r="19651" spans="11:17">
      <c r="K19651" s="68"/>
      <c r="M19651" s="93"/>
      <c r="N19651" s="79"/>
      <c r="P19651" s="68"/>
      <c r="Q19651" s="79"/>
    </row>
    <row r="19652" spans="11:17">
      <c r="K19652" s="68"/>
      <c r="M19652" s="93"/>
      <c r="N19652" s="79"/>
      <c r="P19652" s="68"/>
      <c r="Q19652" s="79"/>
    </row>
    <row r="19653" spans="11:17">
      <c r="K19653" s="68"/>
      <c r="M19653" s="93"/>
      <c r="N19653" s="79"/>
      <c r="P19653" s="68"/>
      <c r="Q19653" s="79"/>
    </row>
    <row r="19654" spans="11:17">
      <c r="K19654" s="68"/>
      <c r="M19654" s="93"/>
      <c r="N19654" s="79"/>
      <c r="P19654" s="68"/>
      <c r="Q19654" s="79"/>
    </row>
    <row r="19655" spans="11:17">
      <c r="K19655" s="68"/>
      <c r="M19655" s="93"/>
      <c r="N19655" s="79"/>
      <c r="P19655" s="68"/>
      <c r="Q19655" s="79"/>
    </row>
    <row r="19656" spans="11:17">
      <c r="K19656" s="68"/>
      <c r="M19656" s="93"/>
      <c r="N19656" s="79"/>
      <c r="P19656" s="68"/>
      <c r="Q19656" s="79"/>
    </row>
    <row r="19657" spans="11:17">
      <c r="K19657" s="68"/>
      <c r="M19657" s="93"/>
      <c r="N19657" s="79"/>
      <c r="P19657" s="68"/>
      <c r="Q19657" s="79"/>
    </row>
    <row r="19658" spans="11:17">
      <c r="K19658" s="68"/>
      <c r="M19658" s="93"/>
      <c r="N19658" s="79"/>
      <c r="P19658" s="68"/>
      <c r="Q19658" s="79"/>
    </row>
    <row r="19659" spans="11:17">
      <c r="K19659" s="68"/>
      <c r="M19659" s="93"/>
      <c r="N19659" s="79"/>
      <c r="P19659" s="68"/>
      <c r="Q19659" s="79"/>
    </row>
    <row r="19660" spans="11:17">
      <c r="K19660" s="68"/>
      <c r="M19660" s="93"/>
      <c r="N19660" s="79"/>
      <c r="P19660" s="68"/>
      <c r="Q19660" s="79"/>
    </row>
    <row r="19661" spans="11:17">
      <c r="K19661" s="68"/>
      <c r="M19661" s="93"/>
      <c r="N19661" s="79"/>
      <c r="P19661" s="68"/>
      <c r="Q19661" s="79"/>
    </row>
    <row r="19662" spans="11:17">
      <c r="K19662" s="68"/>
      <c r="M19662" s="93"/>
      <c r="N19662" s="79"/>
      <c r="P19662" s="68"/>
      <c r="Q19662" s="79"/>
    </row>
    <row r="19663" spans="11:17">
      <c r="K19663" s="68"/>
      <c r="M19663" s="93"/>
      <c r="N19663" s="79"/>
      <c r="P19663" s="68"/>
      <c r="Q19663" s="79"/>
    </row>
    <row r="19664" spans="11:17">
      <c r="K19664" s="68"/>
      <c r="M19664" s="93"/>
      <c r="N19664" s="79"/>
      <c r="P19664" s="68"/>
      <c r="Q19664" s="79"/>
    </row>
    <row r="19665" spans="11:17">
      <c r="K19665" s="68"/>
      <c r="M19665" s="93"/>
      <c r="N19665" s="79"/>
      <c r="P19665" s="68"/>
      <c r="Q19665" s="79"/>
    </row>
    <row r="19666" spans="11:17">
      <c r="K19666" s="68"/>
      <c r="M19666" s="93"/>
      <c r="N19666" s="79"/>
      <c r="P19666" s="68"/>
      <c r="Q19666" s="79"/>
    </row>
    <row r="19667" spans="11:17">
      <c r="K19667" s="68"/>
      <c r="M19667" s="93"/>
      <c r="N19667" s="79"/>
      <c r="P19667" s="68"/>
      <c r="Q19667" s="79"/>
    </row>
    <row r="19668" spans="11:17">
      <c r="K19668" s="68"/>
      <c r="M19668" s="93"/>
      <c r="N19668" s="79"/>
      <c r="P19668" s="68"/>
      <c r="Q19668" s="79"/>
    </row>
    <row r="19669" spans="11:17">
      <c r="K19669" s="68"/>
      <c r="M19669" s="93"/>
      <c r="N19669" s="79"/>
      <c r="P19669" s="68"/>
      <c r="Q19669" s="79"/>
    </row>
    <row r="19670" spans="11:17">
      <c r="K19670" s="68"/>
      <c r="M19670" s="93"/>
      <c r="N19670" s="79"/>
      <c r="P19670" s="68"/>
      <c r="Q19670" s="79"/>
    </row>
    <row r="19671" spans="11:17">
      <c r="K19671" s="68"/>
      <c r="M19671" s="93"/>
      <c r="N19671" s="79"/>
      <c r="P19671" s="68"/>
      <c r="Q19671" s="79"/>
    </row>
    <row r="19672" spans="11:17">
      <c r="K19672" s="68"/>
      <c r="M19672" s="93"/>
      <c r="N19672" s="79"/>
      <c r="P19672" s="68"/>
      <c r="Q19672" s="79"/>
    </row>
    <row r="19673" spans="11:17">
      <c r="K19673" s="68"/>
      <c r="M19673" s="93"/>
      <c r="N19673" s="79"/>
      <c r="P19673" s="68"/>
      <c r="Q19673" s="79"/>
    </row>
    <row r="19674" spans="11:17">
      <c r="K19674" s="68"/>
      <c r="M19674" s="93"/>
      <c r="N19674" s="79"/>
      <c r="P19674" s="68"/>
      <c r="Q19674" s="79"/>
    </row>
    <row r="19675" spans="11:17">
      <c r="K19675" s="68"/>
      <c r="M19675" s="93"/>
      <c r="N19675" s="79"/>
      <c r="P19675" s="68"/>
      <c r="Q19675" s="79"/>
    </row>
    <row r="19676" spans="11:17">
      <c r="K19676" s="68"/>
      <c r="M19676" s="93"/>
      <c r="N19676" s="79"/>
      <c r="P19676" s="68"/>
      <c r="Q19676" s="79"/>
    </row>
    <row r="19677" spans="11:17">
      <c r="K19677" s="68"/>
      <c r="M19677" s="93"/>
      <c r="N19677" s="79"/>
      <c r="P19677" s="68"/>
      <c r="Q19677" s="79"/>
    </row>
    <row r="19678" spans="11:17">
      <c r="K19678" s="68"/>
      <c r="M19678" s="93"/>
      <c r="N19678" s="79"/>
      <c r="P19678" s="68"/>
      <c r="Q19678" s="79"/>
    </row>
    <row r="19679" spans="11:17">
      <c r="K19679" s="68"/>
      <c r="M19679" s="93"/>
      <c r="N19679" s="79"/>
      <c r="P19679" s="68"/>
      <c r="Q19679" s="79"/>
    </row>
    <row r="19680" spans="11:17">
      <c r="K19680" s="68"/>
      <c r="M19680" s="93"/>
      <c r="N19680" s="79"/>
      <c r="P19680" s="68"/>
      <c r="Q19680" s="79"/>
    </row>
    <row r="19681" spans="11:17">
      <c r="K19681" s="68"/>
      <c r="M19681" s="93"/>
      <c r="N19681" s="79"/>
      <c r="P19681" s="68"/>
      <c r="Q19681" s="79"/>
    </row>
    <row r="19682" spans="11:17">
      <c r="K19682" s="68"/>
      <c r="M19682" s="93"/>
      <c r="N19682" s="79"/>
      <c r="P19682" s="68"/>
      <c r="Q19682" s="79"/>
    </row>
    <row r="19683" spans="11:17">
      <c r="K19683" s="68"/>
      <c r="M19683" s="93"/>
      <c r="N19683" s="79"/>
      <c r="P19683" s="68"/>
      <c r="Q19683" s="79"/>
    </row>
    <row r="19684" spans="11:17">
      <c r="K19684" s="68"/>
      <c r="M19684" s="93"/>
      <c r="N19684" s="79"/>
      <c r="P19684" s="68"/>
      <c r="Q19684" s="79"/>
    </row>
    <row r="19685" spans="11:17">
      <c r="K19685" s="68"/>
      <c r="M19685" s="93"/>
      <c r="N19685" s="79"/>
      <c r="P19685" s="68"/>
      <c r="Q19685" s="79"/>
    </row>
    <row r="19686" spans="11:17">
      <c r="K19686" s="68"/>
      <c r="M19686" s="93"/>
      <c r="N19686" s="79"/>
      <c r="P19686" s="68"/>
      <c r="Q19686" s="79"/>
    </row>
    <row r="19687" spans="11:17">
      <c r="K19687" s="68"/>
      <c r="M19687" s="93"/>
      <c r="N19687" s="79"/>
      <c r="P19687" s="68"/>
      <c r="Q19687" s="79"/>
    </row>
    <row r="19688" spans="11:17">
      <c r="K19688" s="68"/>
      <c r="M19688" s="93"/>
      <c r="N19688" s="79"/>
      <c r="P19688" s="68"/>
      <c r="Q19688" s="79"/>
    </row>
    <row r="19689" spans="11:17">
      <c r="K19689" s="68"/>
      <c r="M19689" s="93"/>
      <c r="N19689" s="79"/>
      <c r="P19689" s="68"/>
      <c r="Q19689" s="79"/>
    </row>
    <row r="19690" spans="11:17">
      <c r="K19690" s="68"/>
      <c r="M19690" s="93"/>
      <c r="N19690" s="79"/>
      <c r="P19690" s="68"/>
      <c r="Q19690" s="79"/>
    </row>
    <row r="19691" spans="11:17">
      <c r="K19691" s="68"/>
      <c r="M19691" s="93"/>
      <c r="N19691" s="79"/>
      <c r="P19691" s="68"/>
      <c r="Q19691" s="79"/>
    </row>
    <row r="19692" spans="11:17">
      <c r="K19692" s="68"/>
      <c r="M19692" s="93"/>
      <c r="N19692" s="79"/>
      <c r="P19692" s="68"/>
      <c r="Q19692" s="79"/>
    </row>
    <row r="19693" spans="11:17">
      <c r="K19693" s="68"/>
      <c r="M19693" s="93"/>
      <c r="N19693" s="79"/>
      <c r="P19693" s="68"/>
      <c r="Q19693" s="79"/>
    </row>
    <row r="19694" spans="11:17">
      <c r="K19694" s="68"/>
      <c r="M19694" s="93"/>
      <c r="N19694" s="79"/>
      <c r="P19694" s="68"/>
      <c r="Q19694" s="79"/>
    </row>
    <row r="19695" spans="11:17">
      <c r="K19695" s="68"/>
      <c r="M19695" s="93"/>
      <c r="N19695" s="79"/>
      <c r="P19695" s="68"/>
      <c r="Q19695" s="79"/>
    </row>
    <row r="19696" spans="11:17">
      <c r="K19696" s="68"/>
      <c r="M19696" s="93"/>
      <c r="N19696" s="79"/>
      <c r="P19696" s="68"/>
      <c r="Q19696" s="79"/>
    </row>
    <row r="19697" spans="11:17">
      <c r="K19697" s="68"/>
      <c r="M19697" s="93"/>
      <c r="N19697" s="79"/>
      <c r="P19697" s="68"/>
      <c r="Q19697" s="79"/>
    </row>
    <row r="19698" spans="11:17">
      <c r="K19698" s="68"/>
      <c r="M19698" s="93"/>
      <c r="N19698" s="79"/>
      <c r="P19698" s="68"/>
      <c r="Q19698" s="79"/>
    </row>
    <row r="19699" spans="11:17">
      <c r="K19699" s="68"/>
      <c r="M19699" s="93"/>
      <c r="N19699" s="79"/>
      <c r="P19699" s="68"/>
      <c r="Q19699" s="79"/>
    </row>
    <row r="19700" spans="11:17">
      <c r="K19700" s="68"/>
      <c r="M19700" s="93"/>
      <c r="N19700" s="79"/>
      <c r="P19700" s="68"/>
      <c r="Q19700" s="79"/>
    </row>
    <row r="19701" spans="11:17">
      <c r="K19701" s="68"/>
      <c r="M19701" s="93"/>
      <c r="N19701" s="79"/>
      <c r="P19701" s="68"/>
      <c r="Q19701" s="79"/>
    </row>
    <row r="19702" spans="11:17">
      <c r="K19702" s="68"/>
      <c r="M19702" s="93"/>
      <c r="N19702" s="79"/>
      <c r="P19702" s="68"/>
      <c r="Q19702" s="79"/>
    </row>
    <row r="19703" spans="11:17">
      <c r="K19703" s="68"/>
      <c r="M19703" s="93"/>
      <c r="N19703" s="79"/>
      <c r="P19703" s="68"/>
      <c r="Q19703" s="79"/>
    </row>
    <row r="19704" spans="11:17">
      <c r="K19704" s="68"/>
      <c r="M19704" s="93"/>
      <c r="N19704" s="79"/>
      <c r="P19704" s="68"/>
      <c r="Q19704" s="79"/>
    </row>
    <row r="19705" spans="11:17">
      <c r="K19705" s="68"/>
      <c r="M19705" s="93"/>
      <c r="N19705" s="79"/>
      <c r="P19705" s="68"/>
      <c r="Q19705" s="79"/>
    </row>
    <row r="19706" spans="11:17">
      <c r="K19706" s="68"/>
      <c r="M19706" s="93"/>
      <c r="N19706" s="79"/>
      <c r="P19706" s="68"/>
      <c r="Q19706" s="79"/>
    </row>
    <row r="19707" spans="11:17">
      <c r="K19707" s="68"/>
      <c r="M19707" s="93"/>
      <c r="N19707" s="79"/>
      <c r="P19707" s="68"/>
      <c r="Q19707" s="79"/>
    </row>
    <row r="19708" spans="11:17">
      <c r="K19708" s="68"/>
      <c r="M19708" s="93"/>
      <c r="N19708" s="79"/>
      <c r="P19708" s="68"/>
      <c r="Q19708" s="79"/>
    </row>
    <row r="19709" spans="11:17">
      <c r="K19709" s="68"/>
      <c r="M19709" s="93"/>
      <c r="N19709" s="79"/>
      <c r="P19709" s="68"/>
      <c r="Q19709" s="79"/>
    </row>
    <row r="19710" spans="11:17">
      <c r="K19710" s="68"/>
      <c r="M19710" s="93"/>
      <c r="N19710" s="79"/>
      <c r="P19710" s="68"/>
      <c r="Q19710" s="79"/>
    </row>
    <row r="19711" spans="11:17">
      <c r="K19711" s="68"/>
      <c r="M19711" s="93"/>
      <c r="N19711" s="79"/>
      <c r="P19711" s="68"/>
      <c r="Q19711" s="79"/>
    </row>
    <row r="19712" spans="11:17">
      <c r="K19712" s="68"/>
      <c r="M19712" s="93"/>
      <c r="N19712" s="79"/>
      <c r="P19712" s="68"/>
      <c r="Q19712" s="79"/>
    </row>
    <row r="19713" spans="11:17">
      <c r="K19713" s="68"/>
      <c r="M19713" s="93"/>
      <c r="N19713" s="79"/>
      <c r="P19713" s="68"/>
      <c r="Q19713" s="79"/>
    </row>
    <row r="19714" spans="11:17">
      <c r="K19714" s="68"/>
      <c r="M19714" s="93"/>
      <c r="N19714" s="79"/>
      <c r="P19714" s="68"/>
      <c r="Q19714" s="79"/>
    </row>
    <row r="19715" spans="11:17">
      <c r="K19715" s="68"/>
      <c r="M19715" s="93"/>
      <c r="N19715" s="79"/>
      <c r="P19715" s="68"/>
      <c r="Q19715" s="79"/>
    </row>
    <row r="19716" spans="11:17">
      <c r="K19716" s="68"/>
      <c r="M19716" s="93"/>
      <c r="N19716" s="79"/>
      <c r="P19716" s="68"/>
      <c r="Q19716" s="79"/>
    </row>
    <row r="19717" spans="11:17">
      <c r="K19717" s="68"/>
      <c r="M19717" s="93"/>
      <c r="N19717" s="79"/>
      <c r="P19717" s="68"/>
      <c r="Q19717" s="79"/>
    </row>
    <row r="19718" spans="11:17">
      <c r="K19718" s="68"/>
      <c r="M19718" s="93"/>
      <c r="N19718" s="79"/>
      <c r="P19718" s="68"/>
      <c r="Q19718" s="79"/>
    </row>
    <row r="19719" spans="11:17">
      <c r="K19719" s="68"/>
      <c r="M19719" s="93"/>
      <c r="N19719" s="79"/>
      <c r="P19719" s="68"/>
      <c r="Q19719" s="79"/>
    </row>
    <row r="19720" spans="11:17">
      <c r="K19720" s="68"/>
      <c r="M19720" s="93"/>
      <c r="N19720" s="79"/>
      <c r="P19720" s="68"/>
      <c r="Q19720" s="79"/>
    </row>
    <row r="19721" spans="11:17">
      <c r="K19721" s="68"/>
      <c r="M19721" s="93"/>
      <c r="N19721" s="79"/>
      <c r="P19721" s="68"/>
      <c r="Q19721" s="79"/>
    </row>
    <row r="19722" spans="11:17">
      <c r="K19722" s="68"/>
      <c r="M19722" s="93"/>
      <c r="N19722" s="79"/>
      <c r="P19722" s="68"/>
      <c r="Q19722" s="79"/>
    </row>
    <row r="19723" spans="11:17">
      <c r="K19723" s="68"/>
      <c r="M19723" s="93"/>
      <c r="N19723" s="79"/>
      <c r="P19723" s="68"/>
      <c r="Q19723" s="79"/>
    </row>
    <row r="19724" spans="11:17">
      <c r="K19724" s="68"/>
      <c r="M19724" s="93"/>
      <c r="N19724" s="79"/>
      <c r="P19724" s="68"/>
      <c r="Q19724" s="79"/>
    </row>
    <row r="19725" spans="11:17">
      <c r="K19725" s="68"/>
      <c r="M19725" s="93"/>
      <c r="N19725" s="79"/>
      <c r="P19725" s="68"/>
      <c r="Q19725" s="79"/>
    </row>
    <row r="19726" spans="11:17">
      <c r="K19726" s="68"/>
      <c r="M19726" s="93"/>
      <c r="N19726" s="79"/>
      <c r="P19726" s="68"/>
      <c r="Q19726" s="79"/>
    </row>
    <row r="19727" spans="11:17">
      <c r="K19727" s="68"/>
      <c r="M19727" s="93"/>
      <c r="N19727" s="79"/>
      <c r="P19727" s="68"/>
      <c r="Q19727" s="79"/>
    </row>
    <row r="19728" spans="11:17">
      <c r="K19728" s="68"/>
      <c r="M19728" s="93"/>
      <c r="N19728" s="79"/>
      <c r="P19728" s="68"/>
      <c r="Q19728" s="79"/>
    </row>
    <row r="19729" spans="11:17">
      <c r="K19729" s="68"/>
      <c r="M19729" s="93"/>
      <c r="N19729" s="79"/>
      <c r="P19729" s="68"/>
      <c r="Q19729" s="79"/>
    </row>
    <row r="19730" spans="11:17">
      <c r="K19730" s="68"/>
      <c r="M19730" s="93"/>
      <c r="N19730" s="79"/>
      <c r="P19730" s="68"/>
      <c r="Q19730" s="79"/>
    </row>
    <row r="19731" spans="11:17">
      <c r="K19731" s="68"/>
      <c r="M19731" s="93"/>
      <c r="N19731" s="79"/>
      <c r="P19731" s="68"/>
      <c r="Q19731" s="79"/>
    </row>
    <row r="19732" spans="11:17">
      <c r="K19732" s="68"/>
      <c r="M19732" s="93"/>
      <c r="N19732" s="79"/>
      <c r="P19732" s="68"/>
      <c r="Q19732" s="79"/>
    </row>
    <row r="19733" spans="11:17">
      <c r="K19733" s="68"/>
      <c r="M19733" s="93"/>
      <c r="N19733" s="79"/>
      <c r="P19733" s="68"/>
      <c r="Q19733" s="79"/>
    </row>
    <row r="19734" spans="11:17">
      <c r="K19734" s="68"/>
      <c r="M19734" s="93"/>
      <c r="N19734" s="79"/>
      <c r="P19734" s="68"/>
      <c r="Q19734" s="79"/>
    </row>
    <row r="19735" spans="11:17">
      <c r="K19735" s="68"/>
      <c r="M19735" s="93"/>
      <c r="N19735" s="79"/>
      <c r="P19735" s="68"/>
      <c r="Q19735" s="79"/>
    </row>
    <row r="19736" spans="11:17">
      <c r="K19736" s="68"/>
      <c r="M19736" s="93"/>
      <c r="N19736" s="79"/>
      <c r="P19736" s="68"/>
      <c r="Q19736" s="79"/>
    </row>
    <row r="19737" spans="11:17">
      <c r="K19737" s="68"/>
      <c r="M19737" s="93"/>
      <c r="N19737" s="79"/>
      <c r="P19737" s="68"/>
      <c r="Q19737" s="79"/>
    </row>
    <row r="19738" spans="11:17">
      <c r="K19738" s="68"/>
      <c r="M19738" s="93"/>
      <c r="N19738" s="79"/>
      <c r="P19738" s="68"/>
      <c r="Q19738" s="79"/>
    </row>
    <row r="19739" spans="11:17">
      <c r="K19739" s="68"/>
      <c r="M19739" s="93"/>
      <c r="N19739" s="79"/>
      <c r="P19739" s="68"/>
      <c r="Q19739" s="79"/>
    </row>
    <row r="19740" spans="11:17">
      <c r="K19740" s="68"/>
      <c r="M19740" s="93"/>
      <c r="N19740" s="79"/>
      <c r="P19740" s="68"/>
      <c r="Q19740" s="79"/>
    </row>
    <row r="19741" spans="11:17">
      <c r="K19741" s="68"/>
      <c r="M19741" s="93"/>
      <c r="N19741" s="79"/>
      <c r="P19741" s="68"/>
      <c r="Q19741" s="79"/>
    </row>
    <row r="19742" spans="11:17">
      <c r="K19742" s="68"/>
      <c r="M19742" s="93"/>
      <c r="N19742" s="79"/>
      <c r="P19742" s="68"/>
      <c r="Q19742" s="79"/>
    </row>
    <row r="19743" spans="11:17">
      <c r="K19743" s="68"/>
      <c r="M19743" s="93"/>
      <c r="N19743" s="79"/>
      <c r="P19743" s="68"/>
      <c r="Q19743" s="79"/>
    </row>
    <row r="19744" spans="11:17">
      <c r="K19744" s="68"/>
      <c r="M19744" s="93"/>
      <c r="N19744" s="79"/>
      <c r="P19744" s="68"/>
      <c r="Q19744" s="79"/>
    </row>
    <row r="19745" spans="11:17">
      <c r="K19745" s="68"/>
      <c r="M19745" s="93"/>
      <c r="N19745" s="79"/>
      <c r="P19745" s="68"/>
      <c r="Q19745" s="79"/>
    </row>
    <row r="19746" spans="11:17">
      <c r="K19746" s="68"/>
      <c r="M19746" s="93"/>
      <c r="N19746" s="79"/>
      <c r="P19746" s="68"/>
      <c r="Q19746" s="79"/>
    </row>
    <row r="19747" spans="11:17">
      <c r="K19747" s="68"/>
      <c r="M19747" s="93"/>
      <c r="N19747" s="79"/>
      <c r="P19747" s="68"/>
      <c r="Q19747" s="79"/>
    </row>
    <row r="19748" spans="11:17">
      <c r="K19748" s="68"/>
      <c r="M19748" s="93"/>
      <c r="N19748" s="79"/>
      <c r="P19748" s="68"/>
      <c r="Q19748" s="79"/>
    </row>
    <row r="19749" spans="11:17">
      <c r="K19749" s="68"/>
      <c r="M19749" s="93"/>
      <c r="N19749" s="79"/>
      <c r="P19749" s="68"/>
      <c r="Q19749" s="79"/>
    </row>
    <row r="19750" spans="11:17">
      <c r="K19750" s="68"/>
      <c r="M19750" s="93"/>
      <c r="N19750" s="79"/>
      <c r="P19750" s="68"/>
      <c r="Q19750" s="79"/>
    </row>
    <row r="19751" spans="11:17">
      <c r="K19751" s="68"/>
      <c r="M19751" s="93"/>
      <c r="N19751" s="79"/>
      <c r="P19751" s="68"/>
      <c r="Q19751" s="79"/>
    </row>
    <row r="19752" spans="11:17">
      <c r="K19752" s="68"/>
      <c r="M19752" s="93"/>
      <c r="N19752" s="79"/>
      <c r="P19752" s="68"/>
      <c r="Q19752" s="79"/>
    </row>
    <row r="19753" spans="11:17">
      <c r="K19753" s="68"/>
      <c r="M19753" s="93"/>
      <c r="N19753" s="79"/>
      <c r="P19753" s="68"/>
      <c r="Q19753" s="79"/>
    </row>
    <row r="19754" spans="11:17">
      <c r="K19754" s="68"/>
      <c r="M19754" s="93"/>
      <c r="N19754" s="79"/>
      <c r="P19754" s="68"/>
      <c r="Q19754" s="79"/>
    </row>
    <row r="19755" spans="11:17">
      <c r="K19755" s="68"/>
      <c r="M19755" s="93"/>
      <c r="N19755" s="79"/>
      <c r="P19755" s="68"/>
      <c r="Q19755" s="79"/>
    </row>
    <row r="19756" spans="11:17">
      <c r="K19756" s="68"/>
      <c r="M19756" s="93"/>
      <c r="N19756" s="79"/>
      <c r="P19756" s="68"/>
      <c r="Q19756" s="79"/>
    </row>
    <row r="19757" spans="11:17">
      <c r="K19757" s="68"/>
      <c r="M19757" s="93"/>
      <c r="N19757" s="79"/>
      <c r="P19757" s="68"/>
      <c r="Q19757" s="79"/>
    </row>
    <row r="19758" spans="11:17">
      <c r="K19758" s="68"/>
      <c r="M19758" s="93"/>
      <c r="N19758" s="79"/>
      <c r="P19758" s="68"/>
      <c r="Q19758" s="79"/>
    </row>
    <row r="19759" spans="11:17">
      <c r="K19759" s="68"/>
      <c r="M19759" s="93"/>
      <c r="N19759" s="79"/>
      <c r="P19759" s="68"/>
      <c r="Q19759" s="79"/>
    </row>
    <row r="19760" spans="11:17">
      <c r="K19760" s="68"/>
      <c r="M19760" s="93"/>
      <c r="N19760" s="79"/>
      <c r="P19760" s="68"/>
      <c r="Q19760" s="79"/>
    </row>
    <row r="19761" spans="11:17">
      <c r="K19761" s="68"/>
      <c r="M19761" s="93"/>
      <c r="N19761" s="79"/>
      <c r="P19761" s="68"/>
      <c r="Q19761" s="79"/>
    </row>
    <row r="19762" spans="11:17">
      <c r="K19762" s="68"/>
      <c r="M19762" s="93"/>
      <c r="N19762" s="79"/>
      <c r="P19762" s="68"/>
      <c r="Q19762" s="79"/>
    </row>
    <row r="19763" spans="11:17">
      <c r="K19763" s="68"/>
      <c r="M19763" s="93"/>
      <c r="N19763" s="79"/>
      <c r="P19763" s="68"/>
      <c r="Q19763" s="79"/>
    </row>
    <row r="19764" spans="11:17">
      <c r="K19764" s="68"/>
      <c r="M19764" s="93"/>
      <c r="N19764" s="79"/>
      <c r="P19764" s="68"/>
      <c r="Q19764" s="79"/>
    </row>
    <row r="19765" spans="11:17">
      <c r="K19765" s="68"/>
      <c r="M19765" s="93"/>
      <c r="N19765" s="79"/>
      <c r="P19765" s="68"/>
      <c r="Q19765" s="79"/>
    </row>
    <row r="19766" spans="11:17">
      <c r="K19766" s="68"/>
      <c r="M19766" s="93"/>
      <c r="N19766" s="79"/>
      <c r="P19766" s="68"/>
      <c r="Q19766" s="79"/>
    </row>
    <row r="19767" spans="11:17">
      <c r="K19767" s="68"/>
      <c r="M19767" s="93"/>
      <c r="N19767" s="79"/>
      <c r="P19767" s="68"/>
      <c r="Q19767" s="79"/>
    </row>
    <row r="19768" spans="11:17">
      <c r="K19768" s="68"/>
      <c r="M19768" s="93"/>
      <c r="N19768" s="79"/>
      <c r="P19768" s="68"/>
      <c r="Q19768" s="79"/>
    </row>
    <row r="19769" spans="11:17">
      <c r="K19769" s="68"/>
      <c r="M19769" s="93"/>
      <c r="N19769" s="79"/>
      <c r="P19769" s="68"/>
      <c r="Q19769" s="79"/>
    </row>
    <row r="19770" spans="11:17">
      <c r="K19770" s="68"/>
      <c r="M19770" s="93"/>
      <c r="N19770" s="79"/>
      <c r="P19770" s="68"/>
      <c r="Q19770" s="79"/>
    </row>
    <row r="19771" spans="11:17">
      <c r="K19771" s="68"/>
      <c r="M19771" s="93"/>
      <c r="N19771" s="79"/>
      <c r="P19771" s="68"/>
      <c r="Q19771" s="79"/>
    </row>
    <row r="19772" spans="11:17">
      <c r="K19772" s="68"/>
      <c r="M19772" s="93"/>
      <c r="N19772" s="79"/>
      <c r="P19772" s="68"/>
      <c r="Q19772" s="79"/>
    </row>
    <row r="19773" spans="11:17">
      <c r="K19773" s="68"/>
      <c r="M19773" s="93"/>
      <c r="N19773" s="79"/>
      <c r="P19773" s="68"/>
      <c r="Q19773" s="79"/>
    </row>
    <row r="19774" spans="11:17">
      <c r="K19774" s="68"/>
      <c r="M19774" s="93"/>
      <c r="N19774" s="79"/>
      <c r="P19774" s="68"/>
      <c r="Q19774" s="79"/>
    </row>
    <row r="19775" spans="11:17">
      <c r="K19775" s="68"/>
      <c r="M19775" s="93"/>
      <c r="N19775" s="79"/>
      <c r="P19775" s="68"/>
      <c r="Q19775" s="79"/>
    </row>
    <row r="19776" spans="11:17">
      <c r="K19776" s="68"/>
      <c r="M19776" s="93"/>
      <c r="N19776" s="79"/>
      <c r="P19776" s="68"/>
      <c r="Q19776" s="79"/>
    </row>
    <row r="19777" spans="11:17">
      <c r="K19777" s="68"/>
      <c r="M19777" s="93"/>
      <c r="N19777" s="79"/>
      <c r="P19777" s="68"/>
      <c r="Q19777" s="79"/>
    </row>
    <row r="19778" spans="11:17">
      <c r="K19778" s="68"/>
      <c r="M19778" s="93"/>
      <c r="N19778" s="79"/>
      <c r="P19778" s="68"/>
      <c r="Q19778" s="79"/>
    </row>
    <row r="19779" spans="11:17">
      <c r="K19779" s="68"/>
      <c r="M19779" s="93"/>
      <c r="N19779" s="79"/>
      <c r="P19779" s="68"/>
      <c r="Q19779" s="79"/>
    </row>
    <row r="19780" spans="11:17">
      <c r="K19780" s="68"/>
      <c r="M19780" s="93"/>
      <c r="N19780" s="79"/>
      <c r="P19780" s="68"/>
      <c r="Q19780" s="79"/>
    </row>
    <row r="19781" spans="11:17">
      <c r="K19781" s="68"/>
      <c r="M19781" s="93"/>
      <c r="N19781" s="79"/>
      <c r="P19781" s="68"/>
      <c r="Q19781" s="79"/>
    </row>
    <row r="19782" spans="11:17">
      <c r="K19782" s="68"/>
      <c r="M19782" s="93"/>
      <c r="N19782" s="79"/>
      <c r="P19782" s="68"/>
      <c r="Q19782" s="79"/>
    </row>
    <row r="19783" spans="11:17">
      <c r="K19783" s="68"/>
      <c r="M19783" s="93"/>
      <c r="N19783" s="79"/>
      <c r="P19783" s="68"/>
      <c r="Q19783" s="79"/>
    </row>
    <row r="19784" spans="11:17">
      <c r="K19784" s="68"/>
      <c r="M19784" s="93"/>
      <c r="N19784" s="79"/>
      <c r="P19784" s="68"/>
      <c r="Q19784" s="79"/>
    </row>
    <row r="19785" spans="11:17">
      <c r="K19785" s="68"/>
      <c r="M19785" s="93"/>
      <c r="N19785" s="79"/>
      <c r="P19785" s="68"/>
      <c r="Q19785" s="79"/>
    </row>
    <row r="19786" spans="11:17">
      <c r="K19786" s="68"/>
      <c r="M19786" s="93"/>
      <c r="N19786" s="79"/>
      <c r="P19786" s="68"/>
      <c r="Q19786" s="79"/>
    </row>
    <row r="19787" spans="11:17">
      <c r="K19787" s="68"/>
      <c r="M19787" s="93"/>
      <c r="N19787" s="79"/>
      <c r="P19787" s="68"/>
      <c r="Q19787" s="79"/>
    </row>
    <row r="19788" spans="11:17">
      <c r="K19788" s="68"/>
      <c r="M19788" s="93"/>
      <c r="N19788" s="79"/>
      <c r="P19788" s="68"/>
      <c r="Q19788" s="79"/>
    </row>
    <row r="19789" spans="11:17">
      <c r="K19789" s="68"/>
      <c r="M19789" s="93"/>
      <c r="N19789" s="79"/>
      <c r="P19789" s="68"/>
      <c r="Q19789" s="79"/>
    </row>
    <row r="19790" spans="11:17">
      <c r="K19790" s="68"/>
      <c r="M19790" s="93"/>
      <c r="N19790" s="79"/>
      <c r="P19790" s="68"/>
      <c r="Q19790" s="79"/>
    </row>
    <row r="19791" spans="11:17">
      <c r="K19791" s="68"/>
      <c r="M19791" s="93"/>
      <c r="N19791" s="79"/>
      <c r="P19791" s="68"/>
      <c r="Q19791" s="79"/>
    </row>
    <row r="19792" spans="11:17">
      <c r="K19792" s="68"/>
      <c r="M19792" s="93"/>
      <c r="N19792" s="79"/>
      <c r="P19792" s="68"/>
      <c r="Q19792" s="79"/>
    </row>
    <row r="19793" spans="11:17">
      <c r="K19793" s="68"/>
      <c r="M19793" s="93"/>
      <c r="N19793" s="79"/>
      <c r="P19793" s="68"/>
      <c r="Q19793" s="79"/>
    </row>
    <row r="19794" spans="11:17">
      <c r="K19794" s="68"/>
      <c r="M19794" s="93"/>
      <c r="N19794" s="79"/>
      <c r="P19794" s="68"/>
      <c r="Q19794" s="79"/>
    </row>
    <row r="19795" spans="11:17">
      <c r="K19795" s="68"/>
      <c r="M19795" s="93"/>
      <c r="N19795" s="79"/>
      <c r="P19795" s="68"/>
      <c r="Q19795" s="79"/>
    </row>
    <row r="19796" spans="11:17">
      <c r="K19796" s="68"/>
      <c r="M19796" s="93"/>
      <c r="N19796" s="79"/>
      <c r="P19796" s="68"/>
      <c r="Q19796" s="79"/>
    </row>
    <row r="19797" spans="11:17">
      <c r="K19797" s="68"/>
      <c r="M19797" s="93"/>
      <c r="N19797" s="79"/>
      <c r="P19797" s="68"/>
      <c r="Q19797" s="79"/>
    </row>
    <row r="19798" spans="11:17">
      <c r="K19798" s="68"/>
      <c r="M19798" s="93"/>
      <c r="N19798" s="79"/>
      <c r="P19798" s="68"/>
      <c r="Q19798" s="79"/>
    </row>
    <row r="19799" spans="11:17">
      <c r="K19799" s="68"/>
      <c r="M19799" s="93"/>
      <c r="N19799" s="79"/>
      <c r="P19799" s="68"/>
      <c r="Q19799" s="79"/>
    </row>
    <row r="19800" spans="11:17">
      <c r="K19800" s="68"/>
      <c r="M19800" s="93"/>
      <c r="N19800" s="79"/>
      <c r="P19800" s="68"/>
      <c r="Q19800" s="79"/>
    </row>
    <row r="19801" spans="11:17">
      <c r="K19801" s="68"/>
      <c r="M19801" s="93"/>
      <c r="N19801" s="79"/>
      <c r="P19801" s="68"/>
      <c r="Q19801" s="79"/>
    </row>
    <row r="19802" spans="11:17">
      <c r="K19802" s="68"/>
      <c r="M19802" s="93"/>
      <c r="N19802" s="79"/>
      <c r="P19802" s="68"/>
      <c r="Q19802" s="79"/>
    </row>
    <row r="19803" spans="11:17">
      <c r="K19803" s="68"/>
      <c r="M19803" s="93"/>
      <c r="N19803" s="79"/>
      <c r="P19803" s="68"/>
      <c r="Q19803" s="79"/>
    </row>
    <row r="19804" spans="11:17">
      <c r="K19804" s="68"/>
      <c r="M19804" s="93"/>
      <c r="N19804" s="79"/>
      <c r="P19804" s="68"/>
      <c r="Q19804" s="79"/>
    </row>
    <row r="19805" spans="11:17">
      <c r="K19805" s="68"/>
      <c r="M19805" s="93"/>
      <c r="N19805" s="79"/>
      <c r="P19805" s="68"/>
      <c r="Q19805" s="79"/>
    </row>
    <row r="19806" spans="11:17">
      <c r="K19806" s="68"/>
      <c r="M19806" s="93"/>
      <c r="N19806" s="79"/>
      <c r="P19806" s="68"/>
      <c r="Q19806" s="79"/>
    </row>
    <row r="19807" spans="11:17">
      <c r="K19807" s="68"/>
      <c r="M19807" s="93"/>
      <c r="N19807" s="79"/>
      <c r="P19807" s="68"/>
      <c r="Q19807" s="79"/>
    </row>
    <row r="19808" spans="11:17">
      <c r="K19808" s="68"/>
      <c r="M19808" s="93"/>
      <c r="N19808" s="79"/>
      <c r="P19808" s="68"/>
      <c r="Q19808" s="79"/>
    </row>
    <row r="19809" spans="11:17">
      <c r="K19809" s="68"/>
      <c r="M19809" s="93"/>
      <c r="N19809" s="79"/>
      <c r="P19809" s="68"/>
      <c r="Q19809" s="79"/>
    </row>
    <row r="19810" spans="11:17">
      <c r="K19810" s="68"/>
      <c r="M19810" s="93"/>
      <c r="N19810" s="79"/>
      <c r="P19810" s="68"/>
      <c r="Q19810" s="79"/>
    </row>
    <row r="19811" spans="11:17">
      <c r="K19811" s="68"/>
      <c r="M19811" s="93"/>
      <c r="N19811" s="79"/>
      <c r="P19811" s="68"/>
      <c r="Q19811" s="79"/>
    </row>
    <row r="19812" spans="11:17">
      <c r="K19812" s="68"/>
      <c r="M19812" s="93"/>
      <c r="N19812" s="79"/>
      <c r="P19812" s="68"/>
      <c r="Q19812" s="79"/>
    </row>
    <row r="19813" spans="11:17">
      <c r="K19813" s="68"/>
      <c r="M19813" s="93"/>
      <c r="N19813" s="79"/>
      <c r="P19813" s="68"/>
      <c r="Q19813" s="79"/>
    </row>
    <row r="19814" spans="11:17">
      <c r="K19814" s="68"/>
      <c r="M19814" s="93"/>
      <c r="N19814" s="79"/>
      <c r="P19814" s="68"/>
      <c r="Q19814" s="79"/>
    </row>
    <row r="19815" spans="11:17">
      <c r="K19815" s="68"/>
      <c r="M19815" s="93"/>
      <c r="N19815" s="79"/>
      <c r="P19815" s="68"/>
      <c r="Q19815" s="79"/>
    </row>
    <row r="19816" spans="11:17">
      <c r="K19816" s="68"/>
      <c r="M19816" s="93"/>
      <c r="N19816" s="79"/>
      <c r="P19816" s="68"/>
      <c r="Q19816" s="79"/>
    </row>
    <row r="19817" spans="11:17">
      <c r="K19817" s="68"/>
      <c r="M19817" s="93"/>
      <c r="N19817" s="79"/>
      <c r="P19817" s="68"/>
      <c r="Q19817" s="79"/>
    </row>
    <row r="19818" spans="11:17">
      <c r="K19818" s="68"/>
      <c r="M19818" s="93"/>
      <c r="N19818" s="79"/>
      <c r="P19818" s="68"/>
      <c r="Q19818" s="79"/>
    </row>
    <row r="19819" spans="11:17">
      <c r="K19819" s="68"/>
      <c r="M19819" s="93"/>
      <c r="N19819" s="79"/>
      <c r="P19819" s="68"/>
      <c r="Q19819" s="79"/>
    </row>
    <row r="19820" spans="11:17">
      <c r="K19820" s="68"/>
      <c r="M19820" s="93"/>
      <c r="N19820" s="79"/>
      <c r="P19820" s="68"/>
      <c r="Q19820" s="79"/>
    </row>
    <row r="19821" spans="11:17">
      <c r="K19821" s="68"/>
      <c r="M19821" s="93"/>
      <c r="N19821" s="79"/>
      <c r="P19821" s="68"/>
      <c r="Q19821" s="79"/>
    </row>
    <row r="19822" spans="11:17">
      <c r="K19822" s="68"/>
      <c r="M19822" s="93"/>
      <c r="N19822" s="79"/>
      <c r="P19822" s="68"/>
      <c r="Q19822" s="79"/>
    </row>
    <row r="19823" spans="11:17">
      <c r="K19823" s="68"/>
      <c r="M19823" s="93"/>
      <c r="N19823" s="79"/>
      <c r="P19823" s="68"/>
      <c r="Q19823" s="79"/>
    </row>
    <row r="19824" spans="11:17">
      <c r="K19824" s="68"/>
      <c r="M19824" s="93"/>
      <c r="N19824" s="79"/>
      <c r="P19824" s="68"/>
      <c r="Q19824" s="79"/>
    </row>
    <row r="19825" spans="11:17">
      <c r="K19825" s="68"/>
      <c r="M19825" s="93"/>
      <c r="N19825" s="79"/>
      <c r="P19825" s="68"/>
      <c r="Q19825" s="79"/>
    </row>
    <row r="19826" spans="11:17">
      <c r="K19826" s="68"/>
      <c r="M19826" s="93"/>
      <c r="N19826" s="79"/>
      <c r="P19826" s="68"/>
      <c r="Q19826" s="79"/>
    </row>
    <row r="19827" spans="11:17">
      <c r="K19827" s="68"/>
      <c r="M19827" s="93"/>
      <c r="N19827" s="79"/>
      <c r="P19827" s="68"/>
      <c r="Q19827" s="79"/>
    </row>
    <row r="19828" spans="11:17">
      <c r="K19828" s="68"/>
      <c r="M19828" s="93"/>
      <c r="N19828" s="79"/>
      <c r="P19828" s="68"/>
      <c r="Q19828" s="79"/>
    </row>
    <row r="19829" spans="11:17">
      <c r="K19829" s="68"/>
      <c r="M19829" s="93"/>
      <c r="N19829" s="79"/>
      <c r="P19829" s="68"/>
      <c r="Q19829" s="79"/>
    </row>
    <row r="19830" spans="11:17">
      <c r="K19830" s="68"/>
      <c r="M19830" s="93"/>
      <c r="N19830" s="79"/>
      <c r="P19830" s="68"/>
      <c r="Q19830" s="79"/>
    </row>
    <row r="19831" spans="11:17">
      <c r="K19831" s="68"/>
      <c r="M19831" s="93"/>
      <c r="N19831" s="79"/>
      <c r="P19831" s="68"/>
      <c r="Q19831" s="79"/>
    </row>
    <row r="19832" spans="11:17">
      <c r="K19832" s="68"/>
      <c r="M19832" s="93"/>
      <c r="N19832" s="79"/>
      <c r="P19832" s="68"/>
      <c r="Q19832" s="79"/>
    </row>
    <row r="19833" spans="11:17">
      <c r="K19833" s="68"/>
      <c r="M19833" s="93"/>
      <c r="N19833" s="79"/>
      <c r="P19833" s="68"/>
      <c r="Q19833" s="79"/>
    </row>
    <row r="19834" spans="11:17">
      <c r="K19834" s="68"/>
      <c r="M19834" s="93"/>
      <c r="N19834" s="79"/>
      <c r="P19834" s="68"/>
      <c r="Q19834" s="79"/>
    </row>
    <row r="19835" spans="11:17">
      <c r="K19835" s="68"/>
      <c r="M19835" s="93"/>
      <c r="N19835" s="79"/>
      <c r="P19835" s="68"/>
      <c r="Q19835" s="79"/>
    </row>
    <row r="19836" spans="11:17">
      <c r="K19836" s="68"/>
      <c r="M19836" s="93"/>
      <c r="N19836" s="79"/>
      <c r="P19836" s="68"/>
      <c r="Q19836" s="79"/>
    </row>
    <row r="19837" spans="11:17">
      <c r="K19837" s="68"/>
      <c r="M19837" s="93"/>
      <c r="N19837" s="79"/>
      <c r="P19837" s="68"/>
      <c r="Q19837" s="79"/>
    </row>
    <row r="19838" spans="11:17">
      <c r="K19838" s="68"/>
      <c r="M19838" s="93"/>
      <c r="N19838" s="79"/>
      <c r="P19838" s="68"/>
      <c r="Q19838" s="79"/>
    </row>
    <row r="19839" spans="11:17">
      <c r="K19839" s="68"/>
      <c r="M19839" s="93"/>
      <c r="N19839" s="79"/>
      <c r="P19839" s="68"/>
      <c r="Q19839" s="79"/>
    </row>
    <row r="19840" spans="11:17">
      <c r="K19840" s="68"/>
      <c r="M19840" s="93"/>
      <c r="N19840" s="79"/>
      <c r="P19840" s="68"/>
      <c r="Q19840" s="79"/>
    </row>
    <row r="19841" spans="11:17">
      <c r="K19841" s="68"/>
      <c r="M19841" s="93"/>
      <c r="N19841" s="79"/>
      <c r="P19841" s="68"/>
      <c r="Q19841" s="79"/>
    </row>
    <row r="19842" spans="11:17">
      <c r="K19842" s="68"/>
      <c r="M19842" s="93"/>
      <c r="N19842" s="79"/>
      <c r="P19842" s="68"/>
      <c r="Q19842" s="79"/>
    </row>
    <row r="19843" spans="11:17">
      <c r="K19843" s="68"/>
      <c r="M19843" s="93"/>
      <c r="N19843" s="79"/>
      <c r="P19843" s="68"/>
      <c r="Q19843" s="79"/>
    </row>
    <row r="19844" spans="11:17">
      <c r="K19844" s="68"/>
      <c r="M19844" s="93"/>
      <c r="N19844" s="79"/>
      <c r="P19844" s="68"/>
      <c r="Q19844" s="79"/>
    </row>
    <row r="19845" spans="11:17">
      <c r="K19845" s="68"/>
      <c r="M19845" s="93"/>
      <c r="N19845" s="79"/>
      <c r="P19845" s="68"/>
      <c r="Q19845" s="79"/>
    </row>
    <row r="19846" spans="11:17">
      <c r="K19846" s="68"/>
      <c r="M19846" s="93"/>
      <c r="N19846" s="79"/>
      <c r="P19846" s="68"/>
      <c r="Q19846" s="79"/>
    </row>
    <row r="19847" spans="11:17">
      <c r="K19847" s="68"/>
      <c r="M19847" s="93"/>
      <c r="N19847" s="79"/>
      <c r="P19847" s="68"/>
      <c r="Q19847" s="79"/>
    </row>
    <row r="19848" spans="11:17">
      <c r="K19848" s="68"/>
      <c r="M19848" s="93"/>
      <c r="N19848" s="79"/>
      <c r="P19848" s="68"/>
      <c r="Q19848" s="79"/>
    </row>
    <row r="19849" spans="11:17">
      <c r="K19849" s="68"/>
      <c r="M19849" s="93"/>
      <c r="N19849" s="79"/>
      <c r="P19849" s="68"/>
      <c r="Q19849" s="79"/>
    </row>
    <row r="19850" spans="11:17">
      <c r="K19850" s="68"/>
      <c r="M19850" s="93"/>
      <c r="N19850" s="79"/>
      <c r="P19850" s="68"/>
      <c r="Q19850" s="79"/>
    </row>
    <row r="19851" spans="11:17">
      <c r="K19851" s="68"/>
      <c r="M19851" s="93"/>
      <c r="N19851" s="79"/>
      <c r="P19851" s="68"/>
      <c r="Q19851" s="79"/>
    </row>
    <row r="19852" spans="11:17">
      <c r="K19852" s="68"/>
      <c r="M19852" s="93"/>
      <c r="N19852" s="79"/>
      <c r="P19852" s="68"/>
      <c r="Q19852" s="79"/>
    </row>
    <row r="19853" spans="11:17">
      <c r="K19853" s="68"/>
      <c r="M19853" s="93"/>
      <c r="N19853" s="79"/>
      <c r="P19853" s="68"/>
      <c r="Q19853" s="79"/>
    </row>
    <row r="19854" spans="11:17">
      <c r="K19854" s="68"/>
      <c r="M19854" s="93"/>
      <c r="N19854" s="79"/>
      <c r="P19854" s="68"/>
      <c r="Q19854" s="79"/>
    </row>
    <row r="19855" spans="11:17">
      <c r="K19855" s="68"/>
      <c r="M19855" s="93"/>
      <c r="N19855" s="79"/>
      <c r="P19855" s="68"/>
      <c r="Q19855" s="79"/>
    </row>
    <row r="19856" spans="11:17">
      <c r="K19856" s="68"/>
      <c r="M19856" s="93"/>
      <c r="N19856" s="79"/>
      <c r="P19856" s="68"/>
      <c r="Q19856" s="79"/>
    </row>
    <row r="19857" spans="11:17">
      <c r="K19857" s="68"/>
      <c r="M19857" s="93"/>
      <c r="N19857" s="79"/>
      <c r="P19857" s="68"/>
      <c r="Q19857" s="79"/>
    </row>
    <row r="19858" spans="11:17">
      <c r="K19858" s="68"/>
      <c r="M19858" s="93"/>
      <c r="N19858" s="79"/>
      <c r="P19858" s="68"/>
      <c r="Q19858" s="79"/>
    </row>
    <row r="19859" spans="11:17">
      <c r="K19859" s="68"/>
      <c r="M19859" s="93"/>
      <c r="N19859" s="79"/>
      <c r="P19859" s="68"/>
      <c r="Q19859" s="79"/>
    </row>
    <row r="19860" spans="11:17">
      <c r="K19860" s="68"/>
      <c r="M19860" s="93"/>
      <c r="N19860" s="79"/>
      <c r="P19860" s="68"/>
      <c r="Q19860" s="79"/>
    </row>
    <row r="19861" spans="11:17">
      <c r="K19861" s="68"/>
      <c r="M19861" s="93"/>
      <c r="N19861" s="79"/>
      <c r="P19861" s="68"/>
      <c r="Q19861" s="79"/>
    </row>
    <row r="19862" spans="11:17">
      <c r="K19862" s="68"/>
      <c r="M19862" s="93"/>
      <c r="N19862" s="79"/>
      <c r="P19862" s="68"/>
      <c r="Q19862" s="79"/>
    </row>
    <row r="19863" spans="11:17">
      <c r="K19863" s="68"/>
      <c r="M19863" s="93"/>
      <c r="N19863" s="79"/>
      <c r="P19863" s="68"/>
      <c r="Q19863" s="79"/>
    </row>
    <row r="19864" spans="11:17">
      <c r="K19864" s="68"/>
      <c r="M19864" s="93"/>
      <c r="N19864" s="79"/>
      <c r="P19864" s="68"/>
      <c r="Q19864" s="79"/>
    </row>
    <row r="19865" spans="11:17">
      <c r="K19865" s="68"/>
      <c r="M19865" s="93"/>
      <c r="N19865" s="79"/>
      <c r="P19865" s="68"/>
      <c r="Q19865" s="79"/>
    </row>
    <row r="19866" spans="11:17">
      <c r="K19866" s="68"/>
      <c r="M19866" s="93"/>
      <c r="N19866" s="79"/>
      <c r="P19866" s="68"/>
      <c r="Q19866" s="79"/>
    </row>
    <row r="19867" spans="11:17">
      <c r="K19867" s="68"/>
      <c r="M19867" s="93"/>
      <c r="N19867" s="79"/>
      <c r="P19867" s="68"/>
      <c r="Q19867" s="79"/>
    </row>
    <row r="19868" spans="11:17">
      <c r="K19868" s="68"/>
      <c r="M19868" s="93"/>
      <c r="N19868" s="79"/>
      <c r="P19868" s="68"/>
      <c r="Q19868" s="79"/>
    </row>
    <row r="19869" spans="11:17">
      <c r="K19869" s="68"/>
      <c r="M19869" s="93"/>
      <c r="N19869" s="79"/>
      <c r="P19869" s="68"/>
      <c r="Q19869" s="79"/>
    </row>
    <row r="19870" spans="11:17">
      <c r="K19870" s="68"/>
      <c r="M19870" s="93"/>
      <c r="N19870" s="79"/>
      <c r="P19870" s="68"/>
      <c r="Q19870" s="79"/>
    </row>
    <row r="19871" spans="11:17">
      <c r="K19871" s="68"/>
      <c r="M19871" s="93"/>
      <c r="N19871" s="79"/>
      <c r="P19871" s="68"/>
      <c r="Q19871" s="79"/>
    </row>
    <row r="19872" spans="11:17">
      <c r="K19872" s="68"/>
      <c r="M19872" s="93"/>
      <c r="N19872" s="79"/>
      <c r="P19872" s="68"/>
      <c r="Q19872" s="79"/>
    </row>
    <row r="19873" spans="11:17">
      <c r="K19873" s="68"/>
      <c r="M19873" s="93"/>
      <c r="N19873" s="79"/>
      <c r="P19873" s="68"/>
      <c r="Q19873" s="79"/>
    </row>
    <row r="19874" spans="11:17">
      <c r="K19874" s="68"/>
      <c r="M19874" s="93"/>
      <c r="N19874" s="79"/>
      <c r="P19874" s="68"/>
      <c r="Q19874" s="79"/>
    </row>
    <row r="19875" spans="11:17">
      <c r="K19875" s="68"/>
      <c r="M19875" s="93"/>
      <c r="N19875" s="79"/>
      <c r="P19875" s="68"/>
      <c r="Q19875" s="79"/>
    </row>
    <row r="19876" spans="11:17">
      <c r="K19876" s="68"/>
      <c r="M19876" s="93"/>
      <c r="N19876" s="79"/>
      <c r="P19876" s="68"/>
      <c r="Q19876" s="79"/>
    </row>
    <row r="19877" spans="11:17">
      <c r="K19877" s="68"/>
      <c r="M19877" s="93"/>
      <c r="N19877" s="79"/>
      <c r="P19877" s="68"/>
      <c r="Q19877" s="79"/>
    </row>
    <row r="19878" spans="11:17">
      <c r="K19878" s="68"/>
      <c r="M19878" s="93"/>
      <c r="N19878" s="79"/>
      <c r="P19878" s="68"/>
      <c r="Q19878" s="79"/>
    </row>
    <row r="19879" spans="11:17">
      <c r="K19879" s="68"/>
      <c r="M19879" s="93"/>
      <c r="N19879" s="79"/>
      <c r="P19879" s="68"/>
      <c r="Q19879" s="79"/>
    </row>
    <row r="19880" spans="11:17">
      <c r="K19880" s="68"/>
      <c r="M19880" s="93"/>
      <c r="N19880" s="79"/>
      <c r="P19880" s="68"/>
      <c r="Q19880" s="79"/>
    </row>
    <row r="19881" spans="11:17">
      <c r="K19881" s="68"/>
      <c r="M19881" s="93"/>
      <c r="N19881" s="79"/>
      <c r="P19881" s="68"/>
      <c r="Q19881" s="79"/>
    </row>
    <row r="19882" spans="11:17">
      <c r="K19882" s="68"/>
      <c r="M19882" s="93"/>
      <c r="N19882" s="79"/>
      <c r="P19882" s="68"/>
      <c r="Q19882" s="79"/>
    </row>
    <row r="19883" spans="11:17">
      <c r="K19883" s="68"/>
      <c r="M19883" s="93"/>
      <c r="N19883" s="79"/>
      <c r="P19883" s="68"/>
      <c r="Q19883" s="79"/>
    </row>
    <row r="19884" spans="11:17">
      <c r="K19884" s="68"/>
      <c r="M19884" s="93"/>
      <c r="N19884" s="79"/>
      <c r="P19884" s="68"/>
      <c r="Q19884" s="79"/>
    </row>
    <row r="19885" spans="11:17">
      <c r="K19885" s="68"/>
      <c r="M19885" s="93"/>
      <c r="N19885" s="79"/>
      <c r="P19885" s="68"/>
      <c r="Q19885" s="79"/>
    </row>
    <row r="19886" spans="11:17">
      <c r="K19886" s="68"/>
      <c r="M19886" s="93"/>
      <c r="N19886" s="79"/>
      <c r="P19886" s="68"/>
      <c r="Q19886" s="79"/>
    </row>
    <row r="19887" spans="11:17">
      <c r="K19887" s="68"/>
      <c r="M19887" s="93"/>
      <c r="N19887" s="79"/>
      <c r="P19887" s="68"/>
      <c r="Q19887" s="79"/>
    </row>
    <row r="19888" spans="11:17">
      <c r="K19888" s="68"/>
      <c r="M19888" s="93"/>
      <c r="N19888" s="79"/>
      <c r="P19888" s="68"/>
      <c r="Q19888" s="79"/>
    </row>
    <row r="19889" spans="11:17">
      <c r="K19889" s="68"/>
      <c r="M19889" s="93"/>
      <c r="N19889" s="79"/>
      <c r="P19889" s="68"/>
      <c r="Q19889" s="79"/>
    </row>
    <row r="19890" spans="11:17">
      <c r="K19890" s="68"/>
      <c r="M19890" s="93"/>
      <c r="N19890" s="79"/>
      <c r="P19890" s="68"/>
      <c r="Q19890" s="79"/>
    </row>
    <row r="19891" spans="11:17">
      <c r="K19891" s="68"/>
      <c r="M19891" s="93"/>
      <c r="N19891" s="79"/>
      <c r="P19891" s="68"/>
      <c r="Q19891" s="79"/>
    </row>
    <row r="19892" spans="11:17">
      <c r="K19892" s="68"/>
      <c r="M19892" s="93"/>
      <c r="N19892" s="79"/>
      <c r="P19892" s="68"/>
      <c r="Q19892" s="79"/>
    </row>
    <row r="19893" spans="11:17">
      <c r="K19893" s="68"/>
      <c r="M19893" s="93"/>
      <c r="N19893" s="79"/>
      <c r="P19893" s="68"/>
      <c r="Q19893" s="79"/>
    </row>
    <row r="19894" spans="11:17">
      <c r="K19894" s="68"/>
      <c r="M19894" s="93"/>
      <c r="N19894" s="79"/>
      <c r="P19894" s="68"/>
      <c r="Q19894" s="79"/>
    </row>
    <row r="19895" spans="11:17">
      <c r="K19895" s="68"/>
      <c r="M19895" s="93"/>
      <c r="N19895" s="79"/>
      <c r="P19895" s="68"/>
      <c r="Q19895" s="79"/>
    </row>
    <row r="19896" spans="11:17">
      <c r="K19896" s="68"/>
      <c r="M19896" s="93"/>
      <c r="N19896" s="79"/>
      <c r="P19896" s="68"/>
      <c r="Q19896" s="79"/>
    </row>
    <row r="19897" spans="11:17">
      <c r="K19897" s="68"/>
      <c r="M19897" s="93"/>
      <c r="N19897" s="79"/>
      <c r="P19897" s="68"/>
      <c r="Q19897" s="79"/>
    </row>
    <row r="19898" spans="11:17">
      <c r="K19898" s="68"/>
      <c r="M19898" s="93"/>
      <c r="N19898" s="79"/>
      <c r="P19898" s="68"/>
      <c r="Q19898" s="79"/>
    </row>
    <row r="19899" spans="11:17">
      <c r="K19899" s="68"/>
      <c r="M19899" s="93"/>
      <c r="N19899" s="79"/>
      <c r="P19899" s="68"/>
      <c r="Q19899" s="79"/>
    </row>
    <row r="19900" spans="11:17">
      <c r="K19900" s="68"/>
      <c r="M19900" s="93"/>
      <c r="N19900" s="79"/>
      <c r="P19900" s="68"/>
      <c r="Q19900" s="79"/>
    </row>
    <row r="19901" spans="11:17">
      <c r="K19901" s="68"/>
      <c r="M19901" s="93"/>
      <c r="N19901" s="79"/>
      <c r="P19901" s="68"/>
      <c r="Q19901" s="79"/>
    </row>
    <row r="19902" spans="11:17">
      <c r="K19902" s="68"/>
      <c r="M19902" s="93"/>
      <c r="N19902" s="79"/>
      <c r="P19902" s="68"/>
      <c r="Q19902" s="79"/>
    </row>
    <row r="19903" spans="11:17">
      <c r="K19903" s="68"/>
      <c r="M19903" s="93"/>
      <c r="N19903" s="79"/>
      <c r="P19903" s="68"/>
      <c r="Q19903" s="79"/>
    </row>
    <row r="19904" spans="11:17">
      <c r="K19904" s="68"/>
      <c r="M19904" s="93"/>
      <c r="N19904" s="79"/>
      <c r="P19904" s="68"/>
      <c r="Q19904" s="79"/>
    </row>
    <row r="19905" spans="11:17">
      <c r="K19905" s="68"/>
      <c r="M19905" s="93"/>
      <c r="N19905" s="79"/>
      <c r="P19905" s="68"/>
      <c r="Q19905" s="79"/>
    </row>
    <row r="19906" spans="11:17">
      <c r="K19906" s="68"/>
      <c r="M19906" s="93"/>
      <c r="N19906" s="79"/>
      <c r="P19906" s="68"/>
      <c r="Q19906" s="79"/>
    </row>
    <row r="19907" spans="11:17">
      <c r="K19907" s="68"/>
      <c r="M19907" s="93"/>
      <c r="N19907" s="79"/>
      <c r="P19907" s="68"/>
      <c r="Q19907" s="79"/>
    </row>
    <row r="19908" spans="11:17">
      <c r="K19908" s="68"/>
      <c r="M19908" s="93"/>
      <c r="N19908" s="79"/>
      <c r="P19908" s="68"/>
      <c r="Q19908" s="79"/>
    </row>
    <row r="19909" spans="11:17">
      <c r="K19909" s="68"/>
      <c r="M19909" s="93"/>
      <c r="N19909" s="79"/>
      <c r="P19909" s="68"/>
      <c r="Q19909" s="79"/>
    </row>
    <row r="19910" spans="11:17">
      <c r="K19910" s="68"/>
      <c r="M19910" s="93"/>
      <c r="N19910" s="79"/>
      <c r="P19910" s="68"/>
      <c r="Q19910" s="79"/>
    </row>
    <row r="19911" spans="11:17">
      <c r="K19911" s="68"/>
      <c r="M19911" s="93"/>
      <c r="N19911" s="79"/>
      <c r="P19911" s="68"/>
      <c r="Q19911" s="79"/>
    </row>
    <row r="19912" spans="11:17">
      <c r="K19912" s="68"/>
      <c r="M19912" s="93"/>
      <c r="N19912" s="79"/>
      <c r="P19912" s="68"/>
      <c r="Q19912" s="79"/>
    </row>
    <row r="19913" spans="11:17">
      <c r="K19913" s="68"/>
      <c r="M19913" s="93"/>
      <c r="N19913" s="79"/>
      <c r="P19913" s="68"/>
      <c r="Q19913" s="79"/>
    </row>
    <row r="19914" spans="11:17">
      <c r="K19914" s="68"/>
      <c r="M19914" s="93"/>
      <c r="N19914" s="79"/>
      <c r="P19914" s="68"/>
      <c r="Q19914" s="79"/>
    </row>
    <row r="19915" spans="11:17">
      <c r="K19915" s="68"/>
      <c r="M19915" s="93"/>
      <c r="N19915" s="79"/>
      <c r="P19915" s="68"/>
      <c r="Q19915" s="79"/>
    </row>
    <row r="19916" spans="11:17">
      <c r="K19916" s="68"/>
      <c r="M19916" s="93"/>
      <c r="N19916" s="79"/>
      <c r="P19916" s="68"/>
      <c r="Q19916" s="79"/>
    </row>
    <row r="19917" spans="11:17">
      <c r="K19917" s="68"/>
      <c r="M19917" s="93"/>
      <c r="N19917" s="79"/>
      <c r="P19917" s="68"/>
      <c r="Q19917" s="79"/>
    </row>
    <row r="19918" spans="11:17">
      <c r="K19918" s="68"/>
      <c r="M19918" s="93"/>
      <c r="N19918" s="79"/>
      <c r="P19918" s="68"/>
      <c r="Q19918" s="79"/>
    </row>
    <row r="19919" spans="11:17">
      <c r="K19919" s="68"/>
      <c r="M19919" s="93"/>
      <c r="N19919" s="79"/>
      <c r="P19919" s="68"/>
      <c r="Q19919" s="79"/>
    </row>
    <row r="19920" spans="11:17">
      <c r="K19920" s="68"/>
      <c r="M19920" s="93"/>
      <c r="N19920" s="79"/>
      <c r="P19920" s="68"/>
      <c r="Q19920" s="79"/>
    </row>
    <row r="19921" spans="11:17">
      <c r="K19921" s="68"/>
      <c r="M19921" s="93"/>
      <c r="N19921" s="79"/>
      <c r="P19921" s="68"/>
      <c r="Q19921" s="79"/>
    </row>
    <row r="19922" spans="11:17">
      <c r="K19922" s="68"/>
      <c r="M19922" s="93"/>
      <c r="N19922" s="79"/>
      <c r="P19922" s="68"/>
      <c r="Q19922" s="79"/>
    </row>
    <row r="19923" spans="11:17">
      <c r="K19923" s="68"/>
      <c r="M19923" s="93"/>
      <c r="N19923" s="79"/>
      <c r="P19923" s="68"/>
      <c r="Q19923" s="79"/>
    </row>
    <row r="19924" spans="11:17">
      <c r="K19924" s="68"/>
      <c r="M19924" s="93"/>
      <c r="N19924" s="79"/>
      <c r="P19924" s="68"/>
      <c r="Q19924" s="79"/>
    </row>
    <row r="19925" spans="11:17">
      <c r="K19925" s="68"/>
      <c r="M19925" s="93"/>
      <c r="N19925" s="79"/>
      <c r="P19925" s="68"/>
      <c r="Q19925" s="79"/>
    </row>
    <row r="19926" spans="11:17">
      <c r="K19926" s="68"/>
      <c r="M19926" s="93"/>
      <c r="N19926" s="79"/>
      <c r="P19926" s="68"/>
      <c r="Q19926" s="79"/>
    </row>
    <row r="19927" spans="11:17">
      <c r="K19927" s="68"/>
      <c r="M19927" s="93"/>
      <c r="N19927" s="79"/>
      <c r="P19927" s="68"/>
      <c r="Q19927" s="79"/>
    </row>
    <row r="19928" spans="11:17">
      <c r="K19928" s="68"/>
      <c r="M19928" s="93"/>
      <c r="N19928" s="79"/>
      <c r="P19928" s="68"/>
      <c r="Q19928" s="79"/>
    </row>
    <row r="19929" spans="11:17">
      <c r="K19929" s="68"/>
      <c r="M19929" s="93"/>
      <c r="N19929" s="79"/>
      <c r="P19929" s="68"/>
      <c r="Q19929" s="79"/>
    </row>
    <row r="19930" spans="11:17">
      <c r="K19930" s="68"/>
      <c r="M19930" s="93"/>
      <c r="N19930" s="79"/>
      <c r="P19930" s="68"/>
      <c r="Q19930" s="79"/>
    </row>
    <row r="19931" spans="11:17">
      <c r="K19931" s="68"/>
      <c r="M19931" s="93"/>
      <c r="N19931" s="79"/>
      <c r="P19931" s="68"/>
      <c r="Q19931" s="79"/>
    </row>
    <row r="19932" spans="11:17">
      <c r="K19932" s="68"/>
      <c r="M19932" s="93"/>
      <c r="N19932" s="79"/>
      <c r="P19932" s="68"/>
      <c r="Q19932" s="79"/>
    </row>
    <row r="19933" spans="11:17">
      <c r="K19933" s="68"/>
      <c r="M19933" s="93"/>
      <c r="N19933" s="79"/>
      <c r="P19933" s="68"/>
      <c r="Q19933" s="79"/>
    </row>
    <row r="19934" spans="11:17">
      <c r="K19934" s="68"/>
      <c r="M19934" s="93"/>
      <c r="N19934" s="79"/>
      <c r="P19934" s="68"/>
      <c r="Q19934" s="79"/>
    </row>
    <row r="19935" spans="11:17">
      <c r="K19935" s="68"/>
      <c r="M19935" s="93"/>
      <c r="N19935" s="79"/>
      <c r="P19935" s="68"/>
      <c r="Q19935" s="79"/>
    </row>
    <row r="19936" spans="11:17">
      <c r="K19936" s="68"/>
      <c r="M19936" s="93"/>
      <c r="N19936" s="79"/>
      <c r="P19936" s="68"/>
      <c r="Q19936" s="79"/>
    </row>
    <row r="19937" spans="11:17">
      <c r="K19937" s="68"/>
      <c r="M19937" s="93"/>
      <c r="N19937" s="79"/>
      <c r="P19937" s="68"/>
      <c r="Q19937" s="79"/>
    </row>
    <row r="19938" spans="11:17">
      <c r="K19938" s="68"/>
      <c r="M19938" s="93"/>
      <c r="N19938" s="79"/>
      <c r="P19938" s="68"/>
      <c r="Q19938" s="79"/>
    </row>
    <row r="19939" spans="11:17">
      <c r="K19939" s="68"/>
      <c r="M19939" s="93"/>
      <c r="N19939" s="79"/>
      <c r="P19939" s="68"/>
      <c r="Q19939" s="79"/>
    </row>
    <row r="19940" spans="11:17">
      <c r="K19940" s="68"/>
      <c r="M19940" s="93"/>
      <c r="N19940" s="79"/>
      <c r="P19940" s="68"/>
      <c r="Q19940" s="79"/>
    </row>
    <row r="19941" spans="11:17">
      <c r="K19941" s="68"/>
      <c r="M19941" s="93"/>
      <c r="N19941" s="79"/>
      <c r="P19941" s="68"/>
      <c r="Q19941" s="79"/>
    </row>
    <row r="19942" spans="11:17">
      <c r="K19942" s="68"/>
      <c r="M19942" s="93"/>
      <c r="N19942" s="79"/>
      <c r="P19942" s="68"/>
      <c r="Q19942" s="79"/>
    </row>
    <row r="19943" spans="11:17">
      <c r="K19943" s="68"/>
      <c r="M19943" s="93"/>
      <c r="N19943" s="79"/>
      <c r="P19943" s="68"/>
      <c r="Q19943" s="79"/>
    </row>
    <row r="19944" spans="11:17">
      <c r="K19944" s="68"/>
      <c r="M19944" s="93"/>
      <c r="N19944" s="79"/>
      <c r="P19944" s="68"/>
      <c r="Q19944" s="79"/>
    </row>
    <row r="19945" spans="11:17">
      <c r="K19945" s="68"/>
      <c r="M19945" s="93"/>
      <c r="N19945" s="79"/>
      <c r="P19945" s="68"/>
      <c r="Q19945" s="79"/>
    </row>
    <row r="19946" spans="11:17">
      <c r="K19946" s="68"/>
      <c r="M19946" s="93"/>
      <c r="N19946" s="79"/>
      <c r="P19946" s="68"/>
      <c r="Q19946" s="79"/>
    </row>
    <row r="19947" spans="11:17">
      <c r="K19947" s="68"/>
      <c r="M19947" s="93"/>
      <c r="N19947" s="79"/>
      <c r="P19947" s="68"/>
      <c r="Q19947" s="79"/>
    </row>
    <row r="19948" spans="11:17">
      <c r="K19948" s="68"/>
      <c r="M19948" s="93"/>
      <c r="N19948" s="79"/>
      <c r="P19948" s="68"/>
      <c r="Q19948" s="79"/>
    </row>
    <row r="19949" spans="11:17">
      <c r="K19949" s="68"/>
      <c r="M19949" s="93"/>
      <c r="N19949" s="79"/>
      <c r="P19949" s="68"/>
      <c r="Q19949" s="79"/>
    </row>
    <row r="19950" spans="11:17">
      <c r="K19950" s="68"/>
      <c r="M19950" s="93"/>
      <c r="N19950" s="79"/>
      <c r="P19950" s="68"/>
      <c r="Q19950" s="79"/>
    </row>
    <row r="19951" spans="11:17">
      <c r="K19951" s="68"/>
      <c r="M19951" s="93"/>
      <c r="N19951" s="79"/>
      <c r="P19951" s="68"/>
      <c r="Q19951" s="79"/>
    </row>
    <row r="19952" spans="11:17">
      <c r="K19952" s="68"/>
      <c r="M19952" s="93"/>
      <c r="N19952" s="79"/>
      <c r="P19952" s="68"/>
      <c r="Q19952" s="79"/>
    </row>
    <row r="19953" spans="11:17">
      <c r="K19953" s="68"/>
      <c r="M19953" s="93"/>
      <c r="N19953" s="79"/>
      <c r="P19953" s="68"/>
      <c r="Q19953" s="79"/>
    </row>
    <row r="19954" spans="11:17">
      <c r="K19954" s="68"/>
      <c r="M19954" s="93"/>
      <c r="N19954" s="79"/>
      <c r="P19954" s="68"/>
      <c r="Q19954" s="79"/>
    </row>
    <row r="19955" spans="11:17">
      <c r="K19955" s="68"/>
      <c r="M19955" s="93"/>
      <c r="N19955" s="79"/>
      <c r="P19955" s="68"/>
      <c r="Q19955" s="79"/>
    </row>
    <row r="19956" spans="11:17">
      <c r="K19956" s="68"/>
      <c r="M19956" s="93"/>
      <c r="N19956" s="79"/>
      <c r="P19956" s="68"/>
      <c r="Q19956" s="79"/>
    </row>
    <row r="19957" spans="11:17">
      <c r="K19957" s="68"/>
      <c r="M19957" s="93"/>
      <c r="N19957" s="79"/>
      <c r="P19957" s="68"/>
      <c r="Q19957" s="79"/>
    </row>
    <row r="19958" spans="11:17">
      <c r="K19958" s="68"/>
      <c r="M19958" s="93"/>
      <c r="N19958" s="79"/>
      <c r="P19958" s="68"/>
      <c r="Q19958" s="79"/>
    </row>
    <row r="19959" spans="11:17">
      <c r="K19959" s="68"/>
      <c r="M19959" s="93"/>
      <c r="N19959" s="79"/>
      <c r="P19959" s="68"/>
      <c r="Q19959" s="79"/>
    </row>
    <row r="19960" spans="11:17">
      <c r="K19960" s="68"/>
      <c r="M19960" s="93"/>
      <c r="N19960" s="79"/>
      <c r="P19960" s="68"/>
      <c r="Q19960" s="79"/>
    </row>
    <row r="19961" spans="11:17">
      <c r="K19961" s="68"/>
      <c r="M19961" s="93"/>
      <c r="N19961" s="79"/>
      <c r="P19961" s="68"/>
      <c r="Q19961" s="79"/>
    </row>
    <row r="19962" spans="11:17">
      <c r="K19962" s="68"/>
      <c r="M19962" s="93"/>
      <c r="N19962" s="79"/>
      <c r="P19962" s="68"/>
      <c r="Q19962" s="79"/>
    </row>
    <row r="19963" spans="11:17">
      <c r="K19963" s="68"/>
      <c r="M19963" s="93"/>
      <c r="N19963" s="79"/>
      <c r="P19963" s="68"/>
      <c r="Q19963" s="79"/>
    </row>
    <row r="19964" spans="11:17">
      <c r="K19964" s="68"/>
      <c r="M19964" s="93"/>
      <c r="N19964" s="79"/>
      <c r="P19964" s="68"/>
      <c r="Q19964" s="79"/>
    </row>
    <row r="19965" spans="11:17">
      <c r="K19965" s="68"/>
      <c r="M19965" s="93"/>
      <c r="N19965" s="79"/>
      <c r="P19965" s="68"/>
      <c r="Q19965" s="79"/>
    </row>
    <row r="19966" spans="11:17">
      <c r="K19966" s="68"/>
      <c r="M19966" s="93"/>
      <c r="N19966" s="79"/>
      <c r="P19966" s="68"/>
      <c r="Q19966" s="79"/>
    </row>
    <row r="19967" spans="11:17">
      <c r="K19967" s="68"/>
      <c r="M19967" s="93"/>
      <c r="N19967" s="79"/>
      <c r="P19967" s="68"/>
      <c r="Q19967" s="79"/>
    </row>
    <row r="19968" spans="11:17">
      <c r="K19968" s="68"/>
      <c r="M19968" s="93"/>
      <c r="N19968" s="79"/>
      <c r="P19968" s="68"/>
      <c r="Q19968" s="79"/>
    </row>
    <row r="19969" spans="11:17">
      <c r="K19969" s="68"/>
      <c r="M19969" s="93"/>
      <c r="N19969" s="79"/>
      <c r="P19969" s="68"/>
      <c r="Q19969" s="79"/>
    </row>
    <row r="19970" spans="11:17">
      <c r="K19970" s="68"/>
      <c r="M19970" s="93"/>
      <c r="N19970" s="79"/>
      <c r="P19970" s="68"/>
      <c r="Q19970" s="79"/>
    </row>
    <row r="19971" spans="11:17">
      <c r="K19971" s="68"/>
      <c r="M19971" s="93"/>
      <c r="N19971" s="79"/>
      <c r="P19971" s="68"/>
      <c r="Q19971" s="79"/>
    </row>
    <row r="19972" spans="11:17">
      <c r="K19972" s="68"/>
      <c r="M19972" s="93"/>
      <c r="N19972" s="79"/>
      <c r="P19972" s="68"/>
      <c r="Q19972" s="79"/>
    </row>
    <row r="19973" spans="11:17">
      <c r="K19973" s="68"/>
      <c r="M19973" s="93"/>
      <c r="N19973" s="79"/>
      <c r="P19973" s="68"/>
      <c r="Q19973" s="79"/>
    </row>
    <row r="19974" spans="11:17">
      <c r="K19974" s="68"/>
      <c r="M19974" s="93"/>
      <c r="N19974" s="79"/>
      <c r="P19974" s="68"/>
      <c r="Q19974" s="79"/>
    </row>
    <row r="19975" spans="11:17">
      <c r="K19975" s="68"/>
      <c r="M19975" s="93"/>
      <c r="N19975" s="79"/>
      <c r="P19975" s="68"/>
      <c r="Q19975" s="79"/>
    </row>
    <row r="19976" spans="11:17">
      <c r="K19976" s="68"/>
      <c r="M19976" s="93"/>
      <c r="N19976" s="79"/>
      <c r="P19976" s="68"/>
      <c r="Q19976" s="79"/>
    </row>
    <row r="19977" spans="11:17">
      <c r="K19977" s="68"/>
      <c r="M19977" s="93"/>
      <c r="N19977" s="79"/>
      <c r="P19977" s="68"/>
      <c r="Q19977" s="79"/>
    </row>
    <row r="19978" spans="11:17">
      <c r="K19978" s="68"/>
      <c r="M19978" s="93"/>
      <c r="N19978" s="79"/>
      <c r="P19978" s="68"/>
      <c r="Q19978" s="79"/>
    </row>
    <row r="19979" spans="11:17">
      <c r="K19979" s="68"/>
      <c r="M19979" s="93"/>
      <c r="N19979" s="79"/>
      <c r="P19979" s="68"/>
      <c r="Q19979" s="79"/>
    </row>
    <row r="19980" spans="11:17">
      <c r="K19980" s="68"/>
      <c r="M19980" s="93"/>
      <c r="N19980" s="79"/>
      <c r="P19980" s="68"/>
      <c r="Q19980" s="79"/>
    </row>
    <row r="19981" spans="11:17">
      <c r="K19981" s="68"/>
      <c r="M19981" s="93"/>
      <c r="N19981" s="79"/>
      <c r="P19981" s="68"/>
      <c r="Q19981" s="79"/>
    </row>
    <row r="19982" spans="11:17">
      <c r="K19982" s="68"/>
      <c r="M19982" s="93"/>
      <c r="N19982" s="79"/>
      <c r="P19982" s="68"/>
      <c r="Q19982" s="79"/>
    </row>
    <row r="19983" spans="11:17">
      <c r="K19983" s="68"/>
      <c r="M19983" s="93"/>
      <c r="N19983" s="79"/>
      <c r="P19983" s="68"/>
      <c r="Q19983" s="79"/>
    </row>
    <row r="19984" spans="11:17">
      <c r="K19984" s="68"/>
      <c r="M19984" s="93"/>
      <c r="N19984" s="79"/>
      <c r="P19984" s="68"/>
      <c r="Q19984" s="79"/>
    </row>
    <row r="19985" spans="11:17">
      <c r="K19985" s="68"/>
      <c r="M19985" s="93"/>
      <c r="N19985" s="79"/>
      <c r="P19985" s="68"/>
      <c r="Q19985" s="79"/>
    </row>
    <row r="19986" spans="11:17">
      <c r="K19986" s="68"/>
      <c r="M19986" s="93"/>
      <c r="N19986" s="79"/>
      <c r="P19986" s="68"/>
      <c r="Q19986" s="79"/>
    </row>
    <row r="19987" spans="11:17">
      <c r="K19987" s="68"/>
      <c r="M19987" s="93"/>
      <c r="N19987" s="79"/>
      <c r="P19987" s="68"/>
      <c r="Q19987" s="79"/>
    </row>
    <row r="19988" spans="11:17">
      <c r="K19988" s="68"/>
      <c r="M19988" s="93"/>
      <c r="N19988" s="79"/>
      <c r="P19988" s="68"/>
      <c r="Q19988" s="79"/>
    </row>
    <row r="19989" spans="11:17">
      <c r="K19989" s="68"/>
      <c r="M19989" s="93"/>
      <c r="N19989" s="79"/>
      <c r="P19989" s="68"/>
      <c r="Q19989" s="79"/>
    </row>
    <row r="19990" spans="11:17">
      <c r="K19990" s="68"/>
      <c r="M19990" s="93"/>
      <c r="N19990" s="79"/>
      <c r="P19990" s="68"/>
      <c r="Q19990" s="79"/>
    </row>
    <row r="19991" spans="11:17">
      <c r="K19991" s="68"/>
      <c r="M19991" s="93"/>
      <c r="N19991" s="79"/>
      <c r="P19991" s="68"/>
      <c r="Q19991" s="79"/>
    </row>
    <row r="19992" spans="11:17">
      <c r="K19992" s="68"/>
      <c r="M19992" s="93"/>
      <c r="N19992" s="79"/>
      <c r="P19992" s="68"/>
      <c r="Q19992" s="79"/>
    </row>
    <row r="19993" spans="11:17">
      <c r="K19993" s="68"/>
      <c r="M19993" s="93"/>
      <c r="N19993" s="79"/>
      <c r="P19993" s="68"/>
      <c r="Q19993" s="79"/>
    </row>
    <row r="19994" spans="11:17">
      <c r="K19994" s="68"/>
      <c r="M19994" s="93"/>
      <c r="N19994" s="79"/>
      <c r="P19994" s="68"/>
      <c r="Q19994" s="79"/>
    </row>
    <row r="19995" spans="11:17">
      <c r="K19995" s="68"/>
      <c r="M19995" s="93"/>
      <c r="N19995" s="79"/>
      <c r="P19995" s="68"/>
      <c r="Q19995" s="79"/>
    </row>
    <row r="19996" spans="11:17">
      <c r="K19996" s="68"/>
      <c r="M19996" s="93"/>
      <c r="N19996" s="79"/>
      <c r="P19996" s="68"/>
      <c r="Q19996" s="79"/>
    </row>
    <row r="19997" spans="11:17">
      <c r="K19997" s="68"/>
      <c r="M19997" s="93"/>
      <c r="N19997" s="79"/>
      <c r="P19997" s="68"/>
      <c r="Q19997" s="79"/>
    </row>
    <row r="19998" spans="11:17">
      <c r="K19998" s="68"/>
      <c r="M19998" s="93"/>
      <c r="N19998" s="79"/>
      <c r="P19998" s="68"/>
      <c r="Q19998" s="79"/>
    </row>
    <row r="19999" spans="11:17">
      <c r="K19999" s="68"/>
      <c r="M19999" s="93"/>
      <c r="N19999" s="79"/>
      <c r="P19999" s="68"/>
      <c r="Q19999" s="79"/>
    </row>
    <row r="20000" spans="11:17">
      <c r="K20000" s="68"/>
      <c r="M20000" s="93"/>
      <c r="N20000" s="79"/>
      <c r="P20000" s="68"/>
      <c r="Q20000" s="79"/>
    </row>
    <row r="20001" spans="11:17">
      <c r="K20001" s="68"/>
      <c r="M20001" s="93"/>
      <c r="N20001" s="79"/>
      <c r="P20001" s="68"/>
      <c r="Q20001" s="79"/>
    </row>
    <row r="20002" spans="11:17">
      <c r="K20002" s="68"/>
      <c r="M20002" s="93"/>
      <c r="N20002" s="79"/>
      <c r="P20002" s="68"/>
      <c r="Q20002" s="79"/>
    </row>
    <row r="20003" spans="11:17">
      <c r="K20003" s="68"/>
      <c r="M20003" s="93"/>
      <c r="N20003" s="79"/>
      <c r="P20003" s="68"/>
      <c r="Q20003" s="79"/>
    </row>
    <row r="20004" spans="11:17">
      <c r="K20004" s="68"/>
      <c r="M20004" s="93"/>
      <c r="N20004" s="79"/>
      <c r="P20004" s="68"/>
      <c r="Q20004" s="79"/>
    </row>
    <row r="20005" spans="11:17">
      <c r="K20005" s="68"/>
      <c r="M20005" s="93"/>
      <c r="N20005" s="79"/>
      <c r="P20005" s="68"/>
      <c r="Q20005" s="79"/>
    </row>
    <row r="20006" spans="11:17">
      <c r="K20006" s="68"/>
      <c r="M20006" s="93"/>
      <c r="N20006" s="79"/>
      <c r="P20006" s="68"/>
      <c r="Q20006" s="79"/>
    </row>
    <row r="20007" spans="11:17">
      <c r="K20007" s="68"/>
      <c r="M20007" s="93"/>
      <c r="N20007" s="79"/>
      <c r="P20007" s="68"/>
      <c r="Q20007" s="79"/>
    </row>
    <row r="20008" spans="11:17">
      <c r="K20008" s="68"/>
      <c r="M20008" s="93"/>
      <c r="N20008" s="79"/>
      <c r="P20008" s="68"/>
      <c r="Q20008" s="79"/>
    </row>
    <row r="20009" spans="11:17">
      <c r="K20009" s="68"/>
      <c r="M20009" s="93"/>
      <c r="N20009" s="79"/>
      <c r="P20009" s="68"/>
      <c r="Q20009" s="79"/>
    </row>
    <row r="20010" spans="11:17">
      <c r="K20010" s="68"/>
      <c r="M20010" s="93"/>
      <c r="N20010" s="79"/>
      <c r="P20010" s="68"/>
      <c r="Q20010" s="79"/>
    </row>
    <row r="20011" spans="11:17">
      <c r="K20011" s="68"/>
      <c r="M20011" s="93"/>
      <c r="N20011" s="79"/>
      <c r="P20011" s="68"/>
      <c r="Q20011" s="79"/>
    </row>
    <row r="20012" spans="11:17">
      <c r="K20012" s="68"/>
      <c r="M20012" s="93"/>
      <c r="N20012" s="79"/>
      <c r="P20012" s="68"/>
      <c r="Q20012" s="79"/>
    </row>
    <row r="20013" spans="11:17">
      <c r="K20013" s="68"/>
      <c r="M20013" s="93"/>
      <c r="N20013" s="79"/>
      <c r="P20013" s="68"/>
      <c r="Q20013" s="79"/>
    </row>
    <row r="20014" spans="11:17">
      <c r="K20014" s="68"/>
      <c r="M20014" s="93"/>
      <c r="N20014" s="79"/>
      <c r="P20014" s="68"/>
      <c r="Q20014" s="79"/>
    </row>
    <row r="20015" spans="11:17">
      <c r="K20015" s="68"/>
      <c r="M20015" s="93"/>
      <c r="N20015" s="79"/>
      <c r="P20015" s="68"/>
      <c r="Q20015" s="79"/>
    </row>
    <row r="20016" spans="11:17">
      <c r="K20016" s="68"/>
      <c r="M20016" s="93"/>
      <c r="N20016" s="79"/>
      <c r="P20016" s="68"/>
      <c r="Q20016" s="79"/>
    </row>
    <row r="20017" spans="11:17">
      <c r="K20017" s="68"/>
      <c r="M20017" s="93"/>
      <c r="N20017" s="79"/>
      <c r="P20017" s="68"/>
      <c r="Q20017" s="79"/>
    </row>
    <row r="20018" spans="11:17">
      <c r="K20018" s="68"/>
      <c r="M20018" s="93"/>
      <c r="N20018" s="79"/>
      <c r="P20018" s="68"/>
      <c r="Q20018" s="79"/>
    </row>
    <row r="20019" spans="11:17">
      <c r="K20019" s="68"/>
      <c r="M20019" s="93"/>
      <c r="N20019" s="79"/>
      <c r="P20019" s="68"/>
      <c r="Q20019" s="79"/>
    </row>
    <row r="20020" spans="11:17">
      <c r="K20020" s="68"/>
      <c r="M20020" s="93"/>
      <c r="N20020" s="79"/>
      <c r="P20020" s="68"/>
      <c r="Q20020" s="79"/>
    </row>
    <row r="20021" spans="11:17">
      <c r="K20021" s="68"/>
      <c r="M20021" s="93"/>
      <c r="N20021" s="79"/>
      <c r="P20021" s="68"/>
      <c r="Q20021" s="79"/>
    </row>
    <row r="20022" spans="11:17">
      <c r="K20022" s="68"/>
      <c r="M20022" s="93"/>
      <c r="N20022" s="79"/>
      <c r="P20022" s="68"/>
      <c r="Q20022" s="79"/>
    </row>
    <row r="20023" spans="11:17">
      <c r="K20023" s="68"/>
      <c r="M20023" s="93"/>
      <c r="N20023" s="79"/>
      <c r="P20023" s="68"/>
      <c r="Q20023" s="79"/>
    </row>
    <row r="20024" spans="11:17">
      <c r="K20024" s="68"/>
      <c r="M20024" s="93"/>
      <c r="N20024" s="79"/>
      <c r="P20024" s="68"/>
      <c r="Q20024" s="79"/>
    </row>
    <row r="20025" spans="11:17">
      <c r="K20025" s="68"/>
      <c r="M20025" s="93"/>
      <c r="N20025" s="79"/>
      <c r="P20025" s="68"/>
      <c r="Q20025" s="79"/>
    </row>
    <row r="20026" spans="11:17">
      <c r="K20026" s="68"/>
      <c r="M20026" s="93"/>
      <c r="N20026" s="79"/>
      <c r="P20026" s="68"/>
      <c r="Q20026" s="79"/>
    </row>
    <row r="20027" spans="11:17">
      <c r="K20027" s="68"/>
      <c r="M20027" s="93"/>
      <c r="N20027" s="79"/>
      <c r="P20027" s="68"/>
      <c r="Q20027" s="79"/>
    </row>
    <row r="20028" spans="11:17">
      <c r="K20028" s="68"/>
      <c r="M20028" s="93"/>
      <c r="N20028" s="79"/>
      <c r="P20028" s="68"/>
      <c r="Q20028" s="79"/>
    </row>
    <row r="20029" spans="11:17">
      <c r="K20029" s="68"/>
      <c r="M20029" s="93"/>
      <c r="N20029" s="79"/>
      <c r="P20029" s="68"/>
      <c r="Q20029" s="79"/>
    </row>
    <row r="20030" spans="11:17">
      <c r="K20030" s="68"/>
      <c r="M20030" s="93"/>
      <c r="N20030" s="79"/>
      <c r="P20030" s="68"/>
      <c r="Q20030" s="79"/>
    </row>
    <row r="20031" spans="11:17">
      <c r="K20031" s="68"/>
      <c r="M20031" s="93"/>
      <c r="N20031" s="79"/>
      <c r="P20031" s="68"/>
      <c r="Q20031" s="79"/>
    </row>
    <row r="20032" spans="11:17">
      <c r="K20032" s="68"/>
      <c r="M20032" s="93"/>
      <c r="N20032" s="79"/>
      <c r="P20032" s="68"/>
      <c r="Q20032" s="79"/>
    </row>
    <row r="20033" spans="11:17">
      <c r="K20033" s="68"/>
      <c r="M20033" s="93"/>
      <c r="N20033" s="79"/>
      <c r="P20033" s="68"/>
      <c r="Q20033" s="79"/>
    </row>
    <row r="20034" spans="11:17">
      <c r="K20034" s="68"/>
      <c r="M20034" s="93"/>
      <c r="N20034" s="79"/>
      <c r="P20034" s="68"/>
      <c r="Q20034" s="79"/>
    </row>
    <row r="20035" spans="11:17">
      <c r="K20035" s="68"/>
      <c r="M20035" s="93"/>
      <c r="N20035" s="79"/>
      <c r="P20035" s="68"/>
      <c r="Q20035" s="79"/>
    </row>
    <row r="20036" spans="11:17">
      <c r="K20036" s="68"/>
      <c r="M20036" s="93"/>
      <c r="N20036" s="79"/>
      <c r="P20036" s="68"/>
      <c r="Q20036" s="79"/>
    </row>
    <row r="20037" spans="11:17">
      <c r="K20037" s="68"/>
      <c r="M20037" s="93"/>
      <c r="N20037" s="79"/>
      <c r="P20037" s="68"/>
      <c r="Q20037" s="79"/>
    </row>
    <row r="20038" spans="11:17">
      <c r="K20038" s="68"/>
      <c r="M20038" s="93"/>
      <c r="N20038" s="79"/>
      <c r="P20038" s="68"/>
      <c r="Q20038" s="79"/>
    </row>
    <row r="20039" spans="11:17">
      <c r="K20039" s="68"/>
      <c r="M20039" s="93"/>
      <c r="N20039" s="79"/>
      <c r="P20039" s="68"/>
      <c r="Q20039" s="79"/>
    </row>
    <row r="20040" spans="11:17">
      <c r="K20040" s="68"/>
      <c r="M20040" s="93"/>
      <c r="N20040" s="79"/>
      <c r="P20040" s="68"/>
      <c r="Q20040" s="79"/>
    </row>
    <row r="20041" spans="11:17">
      <c r="K20041" s="68"/>
      <c r="M20041" s="93"/>
      <c r="N20041" s="79"/>
      <c r="P20041" s="68"/>
      <c r="Q20041" s="79"/>
    </row>
    <row r="20042" spans="11:17">
      <c r="K20042" s="68"/>
      <c r="M20042" s="93"/>
      <c r="N20042" s="79"/>
      <c r="P20042" s="68"/>
      <c r="Q20042" s="79"/>
    </row>
    <row r="20043" spans="11:17">
      <c r="K20043" s="68"/>
      <c r="M20043" s="93"/>
      <c r="N20043" s="79"/>
      <c r="P20043" s="68"/>
      <c r="Q20043" s="79"/>
    </row>
    <row r="20044" spans="11:17">
      <c r="K20044" s="68"/>
      <c r="M20044" s="93"/>
      <c r="N20044" s="79"/>
      <c r="P20044" s="68"/>
      <c r="Q20044" s="79"/>
    </row>
    <row r="20045" spans="11:17">
      <c r="K20045" s="68"/>
      <c r="M20045" s="93"/>
      <c r="N20045" s="79"/>
      <c r="P20045" s="68"/>
      <c r="Q20045" s="79"/>
    </row>
    <row r="20046" spans="11:17">
      <c r="K20046" s="68"/>
      <c r="M20046" s="93"/>
      <c r="N20046" s="79"/>
      <c r="P20046" s="68"/>
      <c r="Q20046" s="79"/>
    </row>
    <row r="20047" spans="11:17">
      <c r="K20047" s="68"/>
      <c r="M20047" s="93"/>
      <c r="N20047" s="79"/>
      <c r="P20047" s="68"/>
      <c r="Q20047" s="79"/>
    </row>
    <row r="20048" spans="11:17">
      <c r="K20048" s="68"/>
      <c r="M20048" s="93"/>
      <c r="N20048" s="79"/>
      <c r="P20048" s="68"/>
      <c r="Q20048" s="79"/>
    </row>
    <row r="20049" spans="11:17">
      <c r="K20049" s="68"/>
      <c r="M20049" s="93"/>
      <c r="N20049" s="79"/>
      <c r="P20049" s="68"/>
      <c r="Q20049" s="79"/>
    </row>
    <row r="20050" spans="11:17">
      <c r="K20050" s="68"/>
      <c r="M20050" s="93"/>
      <c r="N20050" s="79"/>
      <c r="P20050" s="68"/>
      <c r="Q20050" s="79"/>
    </row>
    <row r="20051" spans="11:17">
      <c r="K20051" s="68"/>
      <c r="M20051" s="93"/>
      <c r="N20051" s="79"/>
      <c r="P20051" s="68"/>
      <c r="Q20051" s="79"/>
    </row>
    <row r="20052" spans="11:17">
      <c r="K20052" s="68"/>
      <c r="M20052" s="93"/>
      <c r="N20052" s="79"/>
      <c r="P20052" s="68"/>
      <c r="Q20052" s="79"/>
    </row>
    <row r="20053" spans="11:17">
      <c r="K20053" s="68"/>
      <c r="M20053" s="93"/>
      <c r="N20053" s="79"/>
      <c r="P20053" s="68"/>
      <c r="Q20053" s="79"/>
    </row>
    <row r="20054" spans="11:17">
      <c r="K20054" s="68"/>
      <c r="M20054" s="93"/>
      <c r="N20054" s="79"/>
      <c r="P20054" s="68"/>
      <c r="Q20054" s="79"/>
    </row>
    <row r="20055" spans="11:17">
      <c r="K20055" s="68"/>
      <c r="M20055" s="93"/>
      <c r="N20055" s="79"/>
      <c r="P20055" s="68"/>
      <c r="Q20055" s="79"/>
    </row>
    <row r="20056" spans="11:17">
      <c r="K20056" s="68"/>
      <c r="M20056" s="93"/>
      <c r="N20056" s="79"/>
      <c r="P20056" s="68"/>
      <c r="Q20056" s="79"/>
    </row>
    <row r="20057" spans="11:17">
      <c r="K20057" s="68"/>
      <c r="M20057" s="93"/>
      <c r="N20057" s="79"/>
      <c r="P20057" s="68"/>
      <c r="Q20057" s="79"/>
    </row>
    <row r="20058" spans="11:17">
      <c r="K20058" s="68"/>
      <c r="M20058" s="93"/>
      <c r="N20058" s="79"/>
      <c r="P20058" s="68"/>
      <c r="Q20058" s="79"/>
    </row>
    <row r="20059" spans="11:17">
      <c r="K20059" s="68"/>
      <c r="M20059" s="93"/>
      <c r="N20059" s="79"/>
      <c r="P20059" s="68"/>
      <c r="Q20059" s="79"/>
    </row>
    <row r="20060" spans="11:17">
      <c r="K20060" s="68"/>
      <c r="M20060" s="93"/>
      <c r="N20060" s="79"/>
      <c r="P20060" s="68"/>
      <c r="Q20060" s="79"/>
    </row>
    <row r="20061" spans="11:17">
      <c r="K20061" s="68"/>
      <c r="M20061" s="93"/>
      <c r="N20061" s="79"/>
      <c r="P20061" s="68"/>
      <c r="Q20061" s="79"/>
    </row>
    <row r="20062" spans="11:17">
      <c r="K20062" s="68"/>
      <c r="M20062" s="93"/>
      <c r="N20062" s="79"/>
      <c r="P20062" s="68"/>
      <c r="Q20062" s="79"/>
    </row>
    <row r="20063" spans="11:17">
      <c r="K20063" s="68"/>
      <c r="M20063" s="93"/>
      <c r="N20063" s="79"/>
      <c r="P20063" s="68"/>
      <c r="Q20063" s="79"/>
    </row>
    <row r="20064" spans="11:17">
      <c r="K20064" s="68"/>
      <c r="M20064" s="93"/>
      <c r="N20064" s="79"/>
      <c r="P20064" s="68"/>
      <c r="Q20064" s="79"/>
    </row>
    <row r="20065" spans="11:17">
      <c r="K20065" s="68"/>
      <c r="M20065" s="93"/>
      <c r="N20065" s="79"/>
      <c r="P20065" s="68"/>
      <c r="Q20065" s="79"/>
    </row>
    <row r="20066" spans="11:17">
      <c r="K20066" s="68"/>
      <c r="M20066" s="93"/>
      <c r="N20066" s="79"/>
      <c r="P20066" s="68"/>
      <c r="Q20066" s="79"/>
    </row>
    <row r="20067" spans="11:17">
      <c r="K20067" s="68"/>
      <c r="M20067" s="93"/>
      <c r="N20067" s="79"/>
      <c r="P20067" s="68"/>
      <c r="Q20067" s="79"/>
    </row>
    <row r="20068" spans="11:17">
      <c r="K20068" s="68"/>
      <c r="M20068" s="93"/>
      <c r="N20068" s="79"/>
      <c r="P20068" s="68"/>
      <c r="Q20068" s="79"/>
    </row>
    <row r="20069" spans="11:17">
      <c r="K20069" s="68"/>
      <c r="M20069" s="93"/>
      <c r="N20069" s="79"/>
      <c r="P20069" s="68"/>
      <c r="Q20069" s="79"/>
    </row>
    <row r="20070" spans="11:17">
      <c r="K20070" s="68"/>
      <c r="M20070" s="93"/>
      <c r="N20070" s="79"/>
      <c r="P20070" s="68"/>
      <c r="Q20070" s="79"/>
    </row>
    <row r="20071" spans="11:17">
      <c r="K20071" s="68"/>
      <c r="M20071" s="93"/>
      <c r="N20071" s="79"/>
      <c r="P20071" s="68"/>
      <c r="Q20071" s="79"/>
    </row>
    <row r="20072" spans="11:17">
      <c r="K20072" s="68"/>
      <c r="M20072" s="93"/>
      <c r="N20072" s="79"/>
      <c r="P20072" s="68"/>
      <c r="Q20072" s="79"/>
    </row>
    <row r="20073" spans="11:17">
      <c r="K20073" s="68"/>
      <c r="M20073" s="93"/>
      <c r="N20073" s="79"/>
      <c r="P20073" s="68"/>
      <c r="Q20073" s="79"/>
    </row>
    <row r="20074" spans="11:17">
      <c r="K20074" s="68"/>
      <c r="M20074" s="93"/>
      <c r="N20074" s="79"/>
      <c r="P20074" s="68"/>
      <c r="Q20074" s="79"/>
    </row>
    <row r="20075" spans="11:17">
      <c r="K20075" s="68"/>
      <c r="M20075" s="93"/>
      <c r="N20075" s="79"/>
      <c r="P20075" s="68"/>
      <c r="Q20075" s="79"/>
    </row>
    <row r="20076" spans="11:17">
      <c r="K20076" s="68"/>
      <c r="M20076" s="93"/>
      <c r="N20076" s="79"/>
      <c r="P20076" s="68"/>
      <c r="Q20076" s="79"/>
    </row>
    <row r="20077" spans="11:17">
      <c r="K20077" s="68"/>
      <c r="M20077" s="93"/>
      <c r="N20077" s="79"/>
      <c r="P20077" s="68"/>
      <c r="Q20077" s="79"/>
    </row>
    <row r="20078" spans="11:17">
      <c r="K20078" s="68"/>
      <c r="M20078" s="93"/>
      <c r="N20078" s="79"/>
      <c r="P20078" s="68"/>
      <c r="Q20078" s="79"/>
    </row>
    <row r="20079" spans="11:17">
      <c r="K20079" s="68"/>
      <c r="M20079" s="93"/>
      <c r="N20079" s="79"/>
      <c r="P20079" s="68"/>
      <c r="Q20079" s="79"/>
    </row>
    <row r="20080" spans="11:17">
      <c r="K20080" s="68"/>
      <c r="M20080" s="93"/>
      <c r="N20080" s="79"/>
      <c r="P20080" s="68"/>
      <c r="Q20080" s="79"/>
    </row>
    <row r="20081" spans="11:17">
      <c r="K20081" s="68"/>
      <c r="M20081" s="93"/>
      <c r="N20081" s="79"/>
      <c r="P20081" s="68"/>
      <c r="Q20081" s="79"/>
    </row>
    <row r="20082" spans="11:17">
      <c r="K20082" s="68"/>
      <c r="M20082" s="93"/>
      <c r="N20082" s="79"/>
      <c r="P20082" s="68"/>
      <c r="Q20082" s="79"/>
    </row>
    <row r="20083" spans="11:17">
      <c r="K20083" s="68"/>
      <c r="M20083" s="93"/>
      <c r="N20083" s="79"/>
      <c r="P20083" s="68"/>
      <c r="Q20083" s="79"/>
    </row>
    <row r="20084" spans="11:17">
      <c r="K20084" s="68"/>
      <c r="M20084" s="93"/>
      <c r="N20084" s="79"/>
      <c r="P20084" s="68"/>
      <c r="Q20084" s="79"/>
    </row>
    <row r="20085" spans="11:17">
      <c r="K20085" s="68"/>
      <c r="M20085" s="93"/>
      <c r="N20085" s="79"/>
      <c r="P20085" s="68"/>
      <c r="Q20085" s="79"/>
    </row>
    <row r="20086" spans="11:17">
      <c r="K20086" s="68"/>
      <c r="M20086" s="93"/>
      <c r="N20086" s="79"/>
      <c r="P20086" s="68"/>
      <c r="Q20086" s="79"/>
    </row>
    <row r="20087" spans="11:17">
      <c r="K20087" s="68"/>
      <c r="M20087" s="93"/>
      <c r="N20087" s="79"/>
      <c r="P20087" s="68"/>
      <c r="Q20087" s="79"/>
    </row>
    <row r="20088" spans="11:17">
      <c r="K20088" s="68"/>
      <c r="M20088" s="93"/>
      <c r="N20088" s="79"/>
      <c r="P20088" s="68"/>
      <c r="Q20088" s="79"/>
    </row>
    <row r="20089" spans="11:17">
      <c r="K20089" s="68"/>
      <c r="M20089" s="93"/>
      <c r="N20089" s="79"/>
      <c r="P20089" s="68"/>
      <c r="Q20089" s="79"/>
    </row>
    <row r="20090" spans="11:17">
      <c r="K20090" s="68"/>
      <c r="M20090" s="93"/>
      <c r="N20090" s="79"/>
      <c r="P20090" s="68"/>
      <c r="Q20090" s="79"/>
    </row>
    <row r="20091" spans="11:17">
      <c r="K20091" s="68"/>
      <c r="M20091" s="93"/>
      <c r="N20091" s="79"/>
      <c r="P20091" s="68"/>
      <c r="Q20091" s="79"/>
    </row>
    <row r="20092" spans="11:17">
      <c r="K20092" s="68"/>
      <c r="M20092" s="93"/>
      <c r="N20092" s="79"/>
      <c r="P20092" s="68"/>
      <c r="Q20092" s="79"/>
    </row>
    <row r="20093" spans="11:17">
      <c r="K20093" s="68"/>
      <c r="M20093" s="93"/>
      <c r="N20093" s="79"/>
      <c r="P20093" s="68"/>
      <c r="Q20093" s="79"/>
    </row>
    <row r="20094" spans="11:17">
      <c r="K20094" s="68"/>
      <c r="M20094" s="93"/>
      <c r="N20094" s="79"/>
      <c r="P20094" s="68"/>
      <c r="Q20094" s="79"/>
    </row>
    <row r="20095" spans="11:17">
      <c r="K20095" s="68"/>
      <c r="M20095" s="93"/>
      <c r="N20095" s="79"/>
      <c r="P20095" s="68"/>
      <c r="Q20095" s="79"/>
    </row>
    <row r="20096" spans="11:17">
      <c r="K20096" s="68"/>
      <c r="M20096" s="93"/>
      <c r="N20096" s="79"/>
      <c r="P20096" s="68"/>
      <c r="Q20096" s="79"/>
    </row>
    <row r="20097" spans="11:17">
      <c r="K20097" s="68"/>
      <c r="M20097" s="93"/>
      <c r="N20097" s="79"/>
      <c r="P20097" s="68"/>
      <c r="Q20097" s="79"/>
    </row>
    <row r="20098" spans="11:17">
      <c r="K20098" s="68"/>
      <c r="M20098" s="93"/>
      <c r="N20098" s="79"/>
      <c r="P20098" s="68"/>
      <c r="Q20098" s="79"/>
    </row>
    <row r="20099" spans="11:17">
      <c r="K20099" s="68"/>
      <c r="M20099" s="93"/>
      <c r="N20099" s="79"/>
      <c r="P20099" s="68"/>
      <c r="Q20099" s="79"/>
    </row>
    <row r="20100" spans="11:17">
      <c r="K20100" s="68"/>
      <c r="M20100" s="93"/>
      <c r="N20100" s="79"/>
      <c r="P20100" s="68"/>
      <c r="Q20100" s="79"/>
    </row>
    <row r="20101" spans="11:17">
      <c r="K20101" s="68"/>
      <c r="M20101" s="93"/>
      <c r="N20101" s="79"/>
      <c r="P20101" s="68"/>
      <c r="Q20101" s="79"/>
    </row>
    <row r="20102" spans="11:17">
      <c r="K20102" s="68"/>
      <c r="M20102" s="93"/>
      <c r="N20102" s="79"/>
      <c r="P20102" s="68"/>
      <c r="Q20102" s="79"/>
    </row>
    <row r="20103" spans="11:17">
      <c r="K20103" s="68"/>
      <c r="M20103" s="93"/>
      <c r="N20103" s="79"/>
      <c r="P20103" s="68"/>
      <c r="Q20103" s="79"/>
    </row>
    <row r="20104" spans="11:17">
      <c r="K20104" s="68"/>
      <c r="M20104" s="93"/>
      <c r="N20104" s="79"/>
      <c r="P20104" s="68"/>
      <c r="Q20104" s="79"/>
    </row>
    <row r="20105" spans="11:17">
      <c r="K20105" s="68"/>
      <c r="M20105" s="93"/>
      <c r="N20105" s="79"/>
      <c r="P20105" s="68"/>
      <c r="Q20105" s="79"/>
    </row>
    <row r="20106" spans="11:17">
      <c r="K20106" s="68"/>
      <c r="M20106" s="93"/>
      <c r="N20106" s="79"/>
      <c r="P20106" s="68"/>
      <c r="Q20106" s="79"/>
    </row>
    <row r="20107" spans="11:17">
      <c r="K20107" s="68"/>
      <c r="M20107" s="93"/>
      <c r="N20107" s="79"/>
      <c r="P20107" s="68"/>
      <c r="Q20107" s="79"/>
    </row>
    <row r="20108" spans="11:17">
      <c r="K20108" s="68"/>
      <c r="M20108" s="93"/>
      <c r="N20108" s="79"/>
      <c r="P20108" s="68"/>
      <c r="Q20108" s="79"/>
    </row>
    <row r="20109" spans="11:17">
      <c r="K20109" s="68"/>
      <c r="M20109" s="93"/>
      <c r="N20109" s="79"/>
      <c r="P20109" s="68"/>
      <c r="Q20109" s="79"/>
    </row>
    <row r="20110" spans="11:17">
      <c r="K20110" s="68"/>
      <c r="M20110" s="93"/>
      <c r="N20110" s="79"/>
      <c r="P20110" s="68"/>
      <c r="Q20110" s="79"/>
    </row>
    <row r="20111" spans="11:17">
      <c r="K20111" s="68"/>
      <c r="M20111" s="93"/>
      <c r="N20111" s="79"/>
      <c r="P20111" s="68"/>
      <c r="Q20111" s="79"/>
    </row>
    <row r="20112" spans="11:17">
      <c r="K20112" s="68"/>
      <c r="M20112" s="93"/>
      <c r="N20112" s="79"/>
      <c r="P20112" s="68"/>
      <c r="Q20112" s="79"/>
    </row>
    <row r="20113" spans="11:17">
      <c r="K20113" s="68"/>
      <c r="M20113" s="93"/>
      <c r="N20113" s="79"/>
      <c r="P20113" s="68"/>
      <c r="Q20113" s="79"/>
    </row>
    <row r="20114" spans="11:17">
      <c r="K20114" s="68"/>
      <c r="M20114" s="93"/>
      <c r="N20114" s="79"/>
      <c r="P20114" s="68"/>
      <c r="Q20114" s="79"/>
    </row>
    <row r="20115" spans="11:17">
      <c r="K20115" s="68"/>
      <c r="M20115" s="93"/>
      <c r="N20115" s="79"/>
      <c r="P20115" s="68"/>
      <c r="Q20115" s="79"/>
    </row>
    <row r="20116" spans="11:17">
      <c r="K20116" s="68"/>
      <c r="M20116" s="93"/>
      <c r="N20116" s="79"/>
      <c r="P20116" s="68"/>
      <c r="Q20116" s="79"/>
    </row>
    <row r="20117" spans="11:17">
      <c r="K20117" s="68"/>
      <c r="M20117" s="93"/>
      <c r="N20117" s="79"/>
      <c r="P20117" s="68"/>
      <c r="Q20117" s="79"/>
    </row>
    <row r="20118" spans="11:17">
      <c r="K20118" s="68"/>
      <c r="M20118" s="93"/>
      <c r="N20118" s="79"/>
      <c r="P20118" s="68"/>
      <c r="Q20118" s="79"/>
    </row>
    <row r="20119" spans="11:17">
      <c r="K20119" s="68"/>
      <c r="M20119" s="93"/>
      <c r="N20119" s="79"/>
      <c r="P20119" s="68"/>
      <c r="Q20119" s="79"/>
    </row>
    <row r="20120" spans="11:17">
      <c r="K20120" s="68"/>
      <c r="M20120" s="93"/>
      <c r="N20120" s="79"/>
      <c r="P20120" s="68"/>
      <c r="Q20120" s="79"/>
    </row>
    <row r="20121" spans="11:17">
      <c r="K20121" s="68"/>
      <c r="M20121" s="93"/>
      <c r="N20121" s="79"/>
      <c r="P20121" s="68"/>
      <c r="Q20121" s="79"/>
    </row>
    <row r="20122" spans="11:17">
      <c r="K20122" s="68"/>
      <c r="M20122" s="93"/>
      <c r="N20122" s="79"/>
      <c r="P20122" s="68"/>
      <c r="Q20122" s="79"/>
    </row>
    <row r="20123" spans="11:17">
      <c r="K20123" s="68"/>
      <c r="M20123" s="93"/>
      <c r="N20123" s="79"/>
      <c r="P20123" s="68"/>
      <c r="Q20123" s="79"/>
    </row>
    <row r="20124" spans="11:17">
      <c r="K20124" s="68"/>
      <c r="M20124" s="93"/>
      <c r="N20124" s="79"/>
      <c r="P20124" s="68"/>
      <c r="Q20124" s="79"/>
    </row>
    <row r="20125" spans="11:17">
      <c r="K20125" s="68"/>
      <c r="M20125" s="93"/>
      <c r="N20125" s="79"/>
      <c r="P20125" s="68"/>
      <c r="Q20125" s="79"/>
    </row>
    <row r="20126" spans="11:17">
      <c r="K20126" s="68"/>
      <c r="M20126" s="93"/>
      <c r="N20126" s="79"/>
      <c r="P20126" s="68"/>
      <c r="Q20126" s="79"/>
    </row>
    <row r="20127" spans="11:17">
      <c r="K20127" s="68"/>
      <c r="M20127" s="93"/>
      <c r="N20127" s="79"/>
      <c r="P20127" s="68"/>
      <c r="Q20127" s="79"/>
    </row>
    <row r="20128" spans="11:17">
      <c r="K20128" s="68"/>
      <c r="M20128" s="93"/>
      <c r="N20128" s="79"/>
      <c r="P20128" s="68"/>
      <c r="Q20128" s="79"/>
    </row>
    <row r="20129" spans="11:17">
      <c r="K20129" s="68"/>
      <c r="M20129" s="93"/>
      <c r="N20129" s="79"/>
      <c r="P20129" s="68"/>
      <c r="Q20129" s="79"/>
    </row>
    <row r="20130" spans="11:17">
      <c r="K20130" s="68"/>
      <c r="M20130" s="93"/>
      <c r="N20130" s="79"/>
      <c r="P20130" s="68"/>
      <c r="Q20130" s="79"/>
    </row>
    <row r="20131" spans="11:17">
      <c r="K20131" s="68"/>
      <c r="M20131" s="93"/>
      <c r="N20131" s="79"/>
      <c r="P20131" s="68"/>
      <c r="Q20131" s="79"/>
    </row>
    <row r="20132" spans="11:17">
      <c r="K20132" s="68"/>
      <c r="M20132" s="93"/>
      <c r="N20132" s="79"/>
      <c r="P20132" s="68"/>
      <c r="Q20132" s="79"/>
    </row>
    <row r="20133" spans="11:17">
      <c r="K20133" s="68"/>
      <c r="M20133" s="93"/>
      <c r="N20133" s="79"/>
      <c r="P20133" s="68"/>
      <c r="Q20133" s="79"/>
    </row>
    <row r="20134" spans="11:17">
      <c r="K20134" s="68"/>
      <c r="M20134" s="93"/>
      <c r="N20134" s="79"/>
      <c r="P20134" s="68"/>
      <c r="Q20134" s="79"/>
    </row>
    <row r="20135" spans="11:17">
      <c r="K20135" s="68"/>
      <c r="M20135" s="93"/>
      <c r="N20135" s="79"/>
      <c r="P20135" s="68"/>
      <c r="Q20135" s="79"/>
    </row>
    <row r="20136" spans="11:17">
      <c r="K20136" s="68"/>
      <c r="M20136" s="93"/>
      <c r="N20136" s="79"/>
      <c r="P20136" s="68"/>
      <c r="Q20136" s="79"/>
    </row>
    <row r="20137" spans="11:17">
      <c r="K20137" s="68"/>
      <c r="M20137" s="93"/>
      <c r="N20137" s="79"/>
      <c r="P20137" s="68"/>
      <c r="Q20137" s="79"/>
    </row>
    <row r="20138" spans="11:17">
      <c r="K20138" s="68"/>
      <c r="M20138" s="93"/>
      <c r="N20138" s="79"/>
      <c r="P20138" s="68"/>
      <c r="Q20138" s="79"/>
    </row>
    <row r="20139" spans="11:17">
      <c r="K20139" s="68"/>
      <c r="M20139" s="93"/>
      <c r="N20139" s="79"/>
      <c r="P20139" s="68"/>
      <c r="Q20139" s="79"/>
    </row>
    <row r="20140" spans="11:17">
      <c r="K20140" s="68"/>
      <c r="M20140" s="93"/>
      <c r="N20140" s="79"/>
      <c r="P20140" s="68"/>
      <c r="Q20140" s="79"/>
    </row>
    <row r="20141" spans="11:17">
      <c r="K20141" s="68"/>
      <c r="M20141" s="93"/>
      <c r="N20141" s="79"/>
      <c r="P20141" s="68"/>
      <c r="Q20141" s="79"/>
    </row>
    <row r="20142" spans="11:17">
      <c r="K20142" s="68"/>
      <c r="M20142" s="93"/>
      <c r="N20142" s="79"/>
      <c r="P20142" s="68"/>
      <c r="Q20142" s="79"/>
    </row>
    <row r="20143" spans="11:17">
      <c r="K20143" s="68"/>
      <c r="M20143" s="93"/>
      <c r="N20143" s="79"/>
      <c r="P20143" s="68"/>
      <c r="Q20143" s="79"/>
    </row>
    <row r="20144" spans="11:17">
      <c r="K20144" s="68"/>
      <c r="M20144" s="93"/>
      <c r="N20144" s="79"/>
      <c r="P20144" s="68"/>
      <c r="Q20144" s="79"/>
    </row>
    <row r="20145" spans="11:17">
      <c r="K20145" s="68"/>
      <c r="M20145" s="93"/>
      <c r="N20145" s="79"/>
      <c r="P20145" s="68"/>
      <c r="Q20145" s="79"/>
    </row>
    <row r="20146" spans="11:17">
      <c r="K20146" s="68"/>
      <c r="M20146" s="93"/>
      <c r="N20146" s="79"/>
      <c r="P20146" s="68"/>
      <c r="Q20146" s="79"/>
    </row>
    <row r="20147" spans="11:17">
      <c r="K20147" s="68"/>
      <c r="M20147" s="93"/>
      <c r="N20147" s="79"/>
      <c r="P20147" s="68"/>
      <c r="Q20147" s="79"/>
    </row>
    <row r="20148" spans="11:17">
      <c r="K20148" s="68"/>
      <c r="M20148" s="93"/>
      <c r="N20148" s="79"/>
      <c r="P20148" s="68"/>
      <c r="Q20148" s="79"/>
    </row>
    <row r="20149" spans="11:17">
      <c r="K20149" s="68"/>
      <c r="M20149" s="93"/>
      <c r="N20149" s="79"/>
      <c r="P20149" s="68"/>
      <c r="Q20149" s="79"/>
    </row>
    <row r="20150" spans="11:17">
      <c r="K20150" s="68"/>
      <c r="M20150" s="93"/>
      <c r="N20150" s="79"/>
      <c r="P20150" s="68"/>
      <c r="Q20150" s="79"/>
    </row>
    <row r="20151" spans="11:17">
      <c r="K20151" s="68"/>
      <c r="M20151" s="93"/>
      <c r="N20151" s="79"/>
      <c r="P20151" s="68"/>
      <c r="Q20151" s="79"/>
    </row>
    <row r="20152" spans="11:17">
      <c r="K20152" s="68"/>
      <c r="M20152" s="93"/>
      <c r="N20152" s="79"/>
      <c r="P20152" s="68"/>
      <c r="Q20152" s="79"/>
    </row>
    <row r="20153" spans="11:17">
      <c r="K20153" s="68"/>
      <c r="M20153" s="93"/>
      <c r="N20153" s="79"/>
      <c r="P20153" s="68"/>
      <c r="Q20153" s="79"/>
    </row>
    <row r="20154" spans="11:17">
      <c r="K20154" s="68"/>
      <c r="M20154" s="93"/>
      <c r="N20154" s="79"/>
      <c r="P20154" s="68"/>
      <c r="Q20154" s="79"/>
    </row>
    <row r="20155" spans="11:17">
      <c r="K20155" s="68"/>
      <c r="M20155" s="93"/>
      <c r="N20155" s="79"/>
      <c r="P20155" s="68"/>
      <c r="Q20155" s="79"/>
    </row>
    <row r="20156" spans="11:17">
      <c r="K20156" s="68"/>
      <c r="M20156" s="93"/>
      <c r="N20156" s="79"/>
      <c r="P20156" s="68"/>
      <c r="Q20156" s="79"/>
    </row>
    <row r="20157" spans="11:17">
      <c r="K20157" s="68"/>
      <c r="M20157" s="93"/>
      <c r="N20157" s="79"/>
      <c r="P20157" s="68"/>
      <c r="Q20157" s="79"/>
    </row>
    <row r="20158" spans="11:17">
      <c r="K20158" s="68"/>
      <c r="M20158" s="93"/>
      <c r="N20158" s="79"/>
      <c r="P20158" s="68"/>
      <c r="Q20158" s="79"/>
    </row>
    <row r="20159" spans="11:17">
      <c r="K20159" s="68"/>
      <c r="M20159" s="93"/>
      <c r="N20159" s="79"/>
      <c r="P20159" s="68"/>
      <c r="Q20159" s="79"/>
    </row>
    <row r="20160" spans="11:17">
      <c r="K20160" s="68"/>
      <c r="M20160" s="93"/>
      <c r="N20160" s="79"/>
      <c r="P20160" s="68"/>
      <c r="Q20160" s="79"/>
    </row>
    <row r="20161" spans="11:17">
      <c r="K20161" s="68"/>
      <c r="M20161" s="93"/>
      <c r="N20161" s="79"/>
      <c r="P20161" s="68"/>
      <c r="Q20161" s="79"/>
    </row>
    <row r="20162" spans="11:17">
      <c r="K20162" s="68"/>
      <c r="M20162" s="93"/>
      <c r="N20162" s="79"/>
      <c r="P20162" s="68"/>
      <c r="Q20162" s="79"/>
    </row>
    <row r="20163" spans="11:17">
      <c r="K20163" s="68"/>
      <c r="M20163" s="93"/>
      <c r="N20163" s="79"/>
      <c r="P20163" s="68"/>
      <c r="Q20163" s="79"/>
    </row>
    <row r="20164" spans="11:17">
      <c r="K20164" s="68"/>
      <c r="M20164" s="93"/>
      <c r="N20164" s="79"/>
      <c r="P20164" s="68"/>
      <c r="Q20164" s="79"/>
    </row>
    <row r="20165" spans="11:17">
      <c r="K20165" s="68"/>
      <c r="M20165" s="93"/>
      <c r="N20165" s="79"/>
      <c r="P20165" s="68"/>
      <c r="Q20165" s="79"/>
    </row>
    <row r="20166" spans="11:17">
      <c r="K20166" s="68"/>
      <c r="M20166" s="93"/>
      <c r="N20166" s="79"/>
      <c r="P20166" s="68"/>
      <c r="Q20166" s="79"/>
    </row>
    <row r="20167" spans="11:17">
      <c r="K20167" s="68"/>
      <c r="M20167" s="93"/>
      <c r="N20167" s="79"/>
      <c r="P20167" s="68"/>
      <c r="Q20167" s="79"/>
    </row>
    <row r="20168" spans="11:17">
      <c r="K20168" s="68"/>
      <c r="M20168" s="93"/>
      <c r="N20168" s="79"/>
      <c r="P20168" s="68"/>
      <c r="Q20168" s="79"/>
    </row>
    <row r="20169" spans="11:17">
      <c r="K20169" s="68"/>
      <c r="M20169" s="93"/>
      <c r="N20169" s="79"/>
      <c r="P20169" s="68"/>
      <c r="Q20169" s="79"/>
    </row>
    <row r="20170" spans="11:17">
      <c r="K20170" s="68"/>
      <c r="M20170" s="93"/>
      <c r="N20170" s="79"/>
      <c r="P20170" s="68"/>
      <c r="Q20170" s="79"/>
    </row>
    <row r="20171" spans="11:17">
      <c r="K20171" s="68"/>
      <c r="M20171" s="93"/>
      <c r="N20171" s="79"/>
      <c r="P20171" s="68"/>
      <c r="Q20171" s="79"/>
    </row>
    <row r="20172" spans="11:17">
      <c r="K20172" s="68"/>
      <c r="M20172" s="93"/>
      <c r="N20172" s="79"/>
      <c r="P20172" s="68"/>
      <c r="Q20172" s="79"/>
    </row>
    <row r="20173" spans="11:17">
      <c r="K20173" s="68"/>
      <c r="M20173" s="93"/>
      <c r="N20173" s="79"/>
      <c r="P20173" s="68"/>
      <c r="Q20173" s="79"/>
    </row>
    <row r="20174" spans="11:17">
      <c r="K20174" s="68"/>
      <c r="M20174" s="93"/>
      <c r="N20174" s="79"/>
      <c r="P20174" s="68"/>
      <c r="Q20174" s="79"/>
    </row>
    <row r="20175" spans="11:17">
      <c r="K20175" s="68"/>
      <c r="M20175" s="93"/>
      <c r="N20175" s="79"/>
      <c r="P20175" s="68"/>
      <c r="Q20175" s="79"/>
    </row>
    <row r="20176" spans="11:17">
      <c r="K20176" s="68"/>
      <c r="M20176" s="93"/>
      <c r="N20176" s="79"/>
      <c r="P20176" s="68"/>
      <c r="Q20176" s="79"/>
    </row>
    <row r="20177" spans="11:17">
      <c r="K20177" s="68"/>
      <c r="M20177" s="93"/>
      <c r="N20177" s="79"/>
      <c r="P20177" s="68"/>
      <c r="Q20177" s="79"/>
    </row>
    <row r="20178" spans="11:17">
      <c r="K20178" s="68"/>
      <c r="M20178" s="93"/>
      <c r="N20178" s="79"/>
      <c r="P20178" s="68"/>
      <c r="Q20178" s="79"/>
    </row>
    <row r="20179" spans="11:17">
      <c r="K20179" s="68"/>
      <c r="M20179" s="93"/>
      <c r="N20179" s="79"/>
      <c r="P20179" s="68"/>
      <c r="Q20179" s="79"/>
    </row>
    <row r="20180" spans="11:17">
      <c r="K20180" s="68"/>
      <c r="M20180" s="93"/>
      <c r="N20180" s="79"/>
      <c r="P20180" s="68"/>
      <c r="Q20180" s="79"/>
    </row>
    <row r="20181" spans="11:17">
      <c r="K20181" s="68"/>
      <c r="M20181" s="93"/>
      <c r="N20181" s="79"/>
      <c r="P20181" s="68"/>
      <c r="Q20181" s="79"/>
    </row>
    <row r="20182" spans="11:17">
      <c r="K20182" s="68"/>
      <c r="M20182" s="93"/>
      <c r="N20182" s="79"/>
      <c r="P20182" s="68"/>
      <c r="Q20182" s="79"/>
    </row>
    <row r="20183" spans="11:17">
      <c r="K20183" s="68"/>
      <c r="M20183" s="93"/>
      <c r="N20183" s="79"/>
      <c r="P20183" s="68"/>
      <c r="Q20183" s="79"/>
    </row>
    <row r="20184" spans="11:17">
      <c r="K20184" s="68"/>
      <c r="M20184" s="93"/>
      <c r="N20184" s="79"/>
      <c r="P20184" s="68"/>
      <c r="Q20184" s="79"/>
    </row>
    <row r="20185" spans="11:17">
      <c r="K20185" s="68"/>
      <c r="M20185" s="93"/>
      <c r="N20185" s="79"/>
      <c r="P20185" s="68"/>
      <c r="Q20185" s="79"/>
    </row>
    <row r="20186" spans="11:17">
      <c r="K20186" s="68"/>
      <c r="M20186" s="93"/>
      <c r="N20186" s="79"/>
      <c r="P20186" s="68"/>
      <c r="Q20186" s="79"/>
    </row>
    <row r="20187" spans="11:17">
      <c r="K20187" s="68"/>
      <c r="M20187" s="93"/>
      <c r="N20187" s="79"/>
      <c r="P20187" s="68"/>
      <c r="Q20187" s="79"/>
    </row>
    <row r="20188" spans="11:17">
      <c r="K20188" s="68"/>
      <c r="M20188" s="93"/>
      <c r="N20188" s="79"/>
      <c r="P20188" s="68"/>
      <c r="Q20188" s="79"/>
    </row>
    <row r="20189" spans="11:17">
      <c r="K20189" s="68"/>
      <c r="M20189" s="93"/>
      <c r="N20189" s="79"/>
      <c r="P20189" s="68"/>
      <c r="Q20189" s="79"/>
    </row>
    <row r="20190" spans="11:17">
      <c r="K20190" s="68"/>
      <c r="M20190" s="93"/>
      <c r="N20190" s="79"/>
      <c r="P20190" s="68"/>
      <c r="Q20190" s="79"/>
    </row>
    <row r="20191" spans="11:17">
      <c r="K20191" s="68"/>
      <c r="M20191" s="93"/>
      <c r="N20191" s="79"/>
      <c r="P20191" s="68"/>
      <c r="Q20191" s="79"/>
    </row>
    <row r="20192" spans="11:17">
      <c r="K20192" s="68"/>
      <c r="M20192" s="93"/>
      <c r="N20192" s="79"/>
      <c r="P20192" s="68"/>
      <c r="Q20192" s="79"/>
    </row>
    <row r="20193" spans="11:17">
      <c r="K20193" s="68"/>
      <c r="M20193" s="93"/>
      <c r="N20193" s="79"/>
      <c r="P20193" s="68"/>
      <c r="Q20193" s="79"/>
    </row>
    <row r="20194" spans="11:17">
      <c r="K20194" s="68"/>
      <c r="M20194" s="93"/>
      <c r="N20194" s="79"/>
      <c r="P20194" s="68"/>
      <c r="Q20194" s="79"/>
    </row>
    <row r="20195" spans="11:17">
      <c r="K20195" s="68"/>
      <c r="M20195" s="93"/>
      <c r="N20195" s="79"/>
      <c r="P20195" s="68"/>
      <c r="Q20195" s="79"/>
    </row>
    <row r="20196" spans="11:17">
      <c r="K20196" s="68"/>
      <c r="M20196" s="93"/>
      <c r="N20196" s="79"/>
      <c r="P20196" s="68"/>
      <c r="Q20196" s="79"/>
    </row>
    <row r="20197" spans="11:17">
      <c r="K20197" s="68"/>
      <c r="M20197" s="93"/>
      <c r="N20197" s="79"/>
      <c r="P20197" s="68"/>
      <c r="Q20197" s="79"/>
    </row>
    <row r="20198" spans="11:17">
      <c r="K20198" s="68"/>
      <c r="M20198" s="93"/>
      <c r="N20198" s="79"/>
      <c r="P20198" s="68"/>
      <c r="Q20198" s="79"/>
    </row>
    <row r="20199" spans="11:17">
      <c r="K20199" s="68"/>
      <c r="M20199" s="93"/>
      <c r="N20199" s="79"/>
      <c r="P20199" s="68"/>
      <c r="Q20199" s="79"/>
    </row>
    <row r="20200" spans="11:17">
      <c r="K20200" s="68"/>
      <c r="M20200" s="93"/>
      <c r="N20200" s="79"/>
      <c r="P20200" s="68"/>
      <c r="Q20200" s="79"/>
    </row>
    <row r="20201" spans="11:17">
      <c r="K20201" s="68"/>
      <c r="M20201" s="93"/>
      <c r="N20201" s="79"/>
      <c r="P20201" s="68"/>
      <c r="Q20201" s="79"/>
    </row>
    <row r="20202" spans="11:17">
      <c r="K20202" s="68"/>
      <c r="M20202" s="93"/>
      <c r="N20202" s="79"/>
      <c r="P20202" s="68"/>
      <c r="Q20202" s="79"/>
    </row>
    <row r="20203" spans="11:17">
      <c r="K20203" s="68"/>
      <c r="M20203" s="93"/>
      <c r="N20203" s="79"/>
      <c r="P20203" s="68"/>
      <c r="Q20203" s="79"/>
    </row>
    <row r="20204" spans="11:17">
      <c r="K20204" s="68"/>
      <c r="M20204" s="93"/>
      <c r="N20204" s="79"/>
      <c r="P20204" s="68"/>
      <c r="Q20204" s="79"/>
    </row>
    <row r="20205" spans="11:17">
      <c r="K20205" s="68"/>
      <c r="M20205" s="93"/>
      <c r="N20205" s="79"/>
      <c r="P20205" s="68"/>
      <c r="Q20205" s="79"/>
    </row>
    <row r="20206" spans="11:17">
      <c r="K20206" s="68"/>
      <c r="M20206" s="93"/>
      <c r="N20206" s="79"/>
      <c r="P20206" s="68"/>
      <c r="Q20206" s="79"/>
    </row>
    <row r="20207" spans="11:17">
      <c r="K20207" s="68"/>
      <c r="M20207" s="93"/>
      <c r="N20207" s="79"/>
      <c r="P20207" s="68"/>
      <c r="Q20207" s="79"/>
    </row>
    <row r="20208" spans="11:17">
      <c r="K20208" s="68"/>
      <c r="M20208" s="93"/>
      <c r="N20208" s="79"/>
      <c r="P20208" s="68"/>
      <c r="Q20208" s="79"/>
    </row>
    <row r="20209" spans="11:17">
      <c r="K20209" s="68"/>
      <c r="M20209" s="93"/>
      <c r="N20209" s="79"/>
      <c r="P20209" s="68"/>
      <c r="Q20209" s="79"/>
    </row>
    <row r="20210" spans="11:17">
      <c r="K20210" s="68"/>
      <c r="M20210" s="93"/>
      <c r="N20210" s="79"/>
      <c r="P20210" s="68"/>
      <c r="Q20210" s="79"/>
    </row>
    <row r="20211" spans="11:17">
      <c r="K20211" s="68"/>
      <c r="M20211" s="93"/>
      <c r="N20211" s="79"/>
      <c r="P20211" s="68"/>
      <c r="Q20211" s="79"/>
    </row>
    <row r="20212" spans="11:17">
      <c r="K20212" s="68"/>
      <c r="M20212" s="93"/>
      <c r="N20212" s="79"/>
      <c r="P20212" s="68"/>
      <c r="Q20212" s="79"/>
    </row>
    <row r="20213" spans="11:17">
      <c r="K20213" s="68"/>
      <c r="M20213" s="93"/>
      <c r="N20213" s="79"/>
      <c r="P20213" s="68"/>
      <c r="Q20213" s="79"/>
    </row>
    <row r="20214" spans="11:17">
      <c r="K20214" s="68"/>
      <c r="M20214" s="93"/>
      <c r="N20214" s="79"/>
      <c r="P20214" s="68"/>
      <c r="Q20214" s="79"/>
    </row>
    <row r="20215" spans="11:17">
      <c r="K20215" s="68"/>
      <c r="M20215" s="93"/>
      <c r="N20215" s="79"/>
      <c r="P20215" s="68"/>
      <c r="Q20215" s="79"/>
    </row>
    <row r="20216" spans="11:17">
      <c r="K20216" s="68"/>
      <c r="M20216" s="93"/>
      <c r="N20216" s="79"/>
      <c r="P20216" s="68"/>
      <c r="Q20216" s="79"/>
    </row>
    <row r="20217" spans="11:17">
      <c r="K20217" s="68"/>
      <c r="M20217" s="93"/>
      <c r="N20217" s="79"/>
      <c r="P20217" s="68"/>
      <c r="Q20217" s="79"/>
    </row>
    <row r="20218" spans="11:17">
      <c r="K20218" s="68"/>
      <c r="M20218" s="93"/>
      <c r="N20218" s="79"/>
      <c r="P20218" s="68"/>
      <c r="Q20218" s="79"/>
    </row>
    <row r="20219" spans="11:17">
      <c r="K20219" s="68"/>
      <c r="M20219" s="93"/>
      <c r="N20219" s="79"/>
      <c r="P20219" s="68"/>
      <c r="Q20219" s="79"/>
    </row>
    <row r="20220" spans="11:17">
      <c r="K20220" s="68"/>
      <c r="M20220" s="93"/>
      <c r="N20220" s="79"/>
      <c r="P20220" s="68"/>
      <c r="Q20220" s="79"/>
    </row>
    <row r="20221" spans="11:17">
      <c r="K20221" s="68"/>
      <c r="M20221" s="93"/>
      <c r="N20221" s="79"/>
      <c r="P20221" s="68"/>
      <c r="Q20221" s="79"/>
    </row>
    <row r="20222" spans="11:17">
      <c r="K20222" s="68"/>
      <c r="M20222" s="93"/>
      <c r="N20222" s="79"/>
      <c r="P20222" s="68"/>
      <c r="Q20222" s="79"/>
    </row>
    <row r="20223" spans="11:17">
      <c r="K20223" s="68"/>
      <c r="M20223" s="93"/>
      <c r="N20223" s="79"/>
      <c r="P20223" s="68"/>
      <c r="Q20223" s="79"/>
    </row>
    <row r="20224" spans="11:17">
      <c r="K20224" s="68"/>
      <c r="M20224" s="93"/>
      <c r="N20224" s="79"/>
      <c r="P20224" s="68"/>
      <c r="Q20224" s="79"/>
    </row>
    <row r="20225" spans="11:17">
      <c r="K20225" s="68"/>
      <c r="M20225" s="93"/>
      <c r="N20225" s="79"/>
      <c r="P20225" s="68"/>
      <c r="Q20225" s="79"/>
    </row>
    <row r="20226" spans="11:17">
      <c r="K20226" s="68"/>
      <c r="M20226" s="93"/>
      <c r="N20226" s="79"/>
      <c r="P20226" s="68"/>
      <c r="Q20226" s="79"/>
    </row>
    <row r="20227" spans="11:17">
      <c r="K20227" s="68"/>
      <c r="M20227" s="93"/>
      <c r="N20227" s="79"/>
      <c r="P20227" s="68"/>
      <c r="Q20227" s="79"/>
    </row>
    <row r="20228" spans="11:17">
      <c r="K20228" s="68"/>
      <c r="M20228" s="93"/>
      <c r="N20228" s="79"/>
      <c r="P20228" s="68"/>
      <c r="Q20228" s="79"/>
    </row>
    <row r="20229" spans="11:17">
      <c r="K20229" s="68"/>
      <c r="M20229" s="93"/>
      <c r="N20229" s="79"/>
      <c r="P20229" s="68"/>
      <c r="Q20229" s="79"/>
    </row>
    <row r="20230" spans="11:17">
      <c r="K20230" s="68"/>
      <c r="M20230" s="93"/>
      <c r="N20230" s="79"/>
      <c r="P20230" s="68"/>
      <c r="Q20230" s="79"/>
    </row>
    <row r="20231" spans="11:17">
      <c r="K20231" s="68"/>
      <c r="M20231" s="93"/>
      <c r="N20231" s="79"/>
      <c r="P20231" s="68"/>
      <c r="Q20231" s="79"/>
    </row>
    <row r="20232" spans="11:17">
      <c r="K20232" s="68"/>
      <c r="M20232" s="93"/>
      <c r="N20232" s="79"/>
      <c r="P20232" s="68"/>
      <c r="Q20232" s="79"/>
    </row>
    <row r="20233" spans="11:17">
      <c r="K20233" s="68"/>
      <c r="M20233" s="93"/>
      <c r="N20233" s="79"/>
      <c r="P20233" s="68"/>
      <c r="Q20233" s="79"/>
    </row>
    <row r="20234" spans="11:17">
      <c r="K20234" s="68"/>
      <c r="M20234" s="93"/>
      <c r="N20234" s="79"/>
      <c r="P20234" s="68"/>
      <c r="Q20234" s="79"/>
    </row>
    <row r="20235" spans="11:17">
      <c r="K20235" s="68"/>
      <c r="M20235" s="93"/>
      <c r="N20235" s="79"/>
      <c r="P20235" s="68"/>
      <c r="Q20235" s="79"/>
    </row>
    <row r="20236" spans="11:17">
      <c r="K20236" s="68"/>
      <c r="M20236" s="93"/>
      <c r="N20236" s="79"/>
      <c r="P20236" s="68"/>
      <c r="Q20236" s="79"/>
    </row>
    <row r="20237" spans="11:17">
      <c r="K20237" s="68"/>
      <c r="M20237" s="93"/>
      <c r="N20237" s="79"/>
      <c r="P20237" s="68"/>
      <c r="Q20237" s="79"/>
    </row>
    <row r="20238" spans="11:17">
      <c r="K20238" s="68"/>
      <c r="M20238" s="93"/>
      <c r="N20238" s="79"/>
      <c r="P20238" s="68"/>
      <c r="Q20238" s="79"/>
    </row>
    <row r="20239" spans="11:17">
      <c r="K20239" s="68"/>
      <c r="M20239" s="93"/>
      <c r="N20239" s="79"/>
      <c r="P20239" s="68"/>
      <c r="Q20239" s="79"/>
    </row>
    <row r="20240" spans="11:17">
      <c r="K20240" s="68"/>
      <c r="M20240" s="93"/>
      <c r="N20240" s="79"/>
      <c r="P20240" s="68"/>
      <c r="Q20240" s="79"/>
    </row>
    <row r="20241" spans="11:17">
      <c r="K20241" s="68"/>
      <c r="M20241" s="93"/>
      <c r="N20241" s="79"/>
      <c r="P20241" s="68"/>
      <c r="Q20241" s="79"/>
    </row>
    <row r="20242" spans="11:17">
      <c r="K20242" s="68"/>
      <c r="M20242" s="93"/>
      <c r="N20242" s="79"/>
      <c r="P20242" s="68"/>
      <c r="Q20242" s="79"/>
    </row>
    <row r="20243" spans="11:17">
      <c r="K20243" s="68"/>
      <c r="M20243" s="93"/>
      <c r="N20243" s="79"/>
      <c r="P20243" s="68"/>
      <c r="Q20243" s="79"/>
    </row>
    <row r="20244" spans="11:17">
      <c r="K20244" s="68"/>
      <c r="M20244" s="93"/>
      <c r="N20244" s="79"/>
      <c r="P20244" s="68"/>
      <c r="Q20244" s="79"/>
    </row>
    <row r="20245" spans="11:17">
      <c r="K20245" s="68"/>
      <c r="M20245" s="93"/>
      <c r="N20245" s="79"/>
      <c r="P20245" s="68"/>
      <c r="Q20245" s="79"/>
    </row>
    <row r="20246" spans="11:17">
      <c r="K20246" s="68"/>
      <c r="M20246" s="93"/>
      <c r="N20246" s="79"/>
      <c r="P20246" s="68"/>
      <c r="Q20246" s="79"/>
    </row>
    <row r="20247" spans="11:17">
      <c r="K20247" s="68"/>
      <c r="M20247" s="93"/>
      <c r="N20247" s="79"/>
      <c r="P20247" s="68"/>
      <c r="Q20247" s="79"/>
    </row>
    <row r="20248" spans="11:17">
      <c r="K20248" s="68"/>
      <c r="M20248" s="93"/>
      <c r="N20248" s="79"/>
      <c r="P20248" s="68"/>
      <c r="Q20248" s="79"/>
    </row>
    <row r="20249" spans="11:17">
      <c r="K20249" s="68"/>
      <c r="M20249" s="93"/>
      <c r="N20249" s="79"/>
      <c r="P20249" s="68"/>
      <c r="Q20249" s="79"/>
    </row>
    <row r="20250" spans="11:17">
      <c r="K20250" s="68"/>
      <c r="M20250" s="93"/>
      <c r="N20250" s="79"/>
      <c r="P20250" s="68"/>
      <c r="Q20250" s="79"/>
    </row>
    <row r="20251" spans="11:17">
      <c r="K20251" s="68"/>
      <c r="M20251" s="93"/>
      <c r="N20251" s="79"/>
      <c r="P20251" s="68"/>
      <c r="Q20251" s="79"/>
    </row>
    <row r="20252" spans="11:17">
      <c r="K20252" s="68"/>
      <c r="M20252" s="93"/>
      <c r="N20252" s="79"/>
      <c r="P20252" s="68"/>
      <c r="Q20252" s="79"/>
    </row>
    <row r="20253" spans="11:17">
      <c r="K20253" s="68"/>
      <c r="M20253" s="93"/>
      <c r="N20253" s="79"/>
      <c r="P20253" s="68"/>
      <c r="Q20253" s="79"/>
    </row>
    <row r="20254" spans="11:17">
      <c r="K20254" s="68"/>
      <c r="M20254" s="93"/>
      <c r="N20254" s="79"/>
      <c r="P20254" s="68"/>
      <c r="Q20254" s="79"/>
    </row>
    <row r="20255" spans="11:17">
      <c r="K20255" s="68"/>
      <c r="M20255" s="93"/>
      <c r="N20255" s="79"/>
      <c r="P20255" s="68"/>
      <c r="Q20255" s="79"/>
    </row>
    <row r="20256" spans="11:17">
      <c r="K20256" s="68"/>
      <c r="M20256" s="93"/>
      <c r="N20256" s="79"/>
      <c r="P20256" s="68"/>
      <c r="Q20256" s="79"/>
    </row>
    <row r="20257" spans="11:17">
      <c r="K20257" s="68"/>
      <c r="M20257" s="93"/>
      <c r="N20257" s="79"/>
      <c r="P20257" s="68"/>
      <c r="Q20257" s="79"/>
    </row>
    <row r="20258" spans="11:17">
      <c r="K20258" s="68"/>
      <c r="M20258" s="93"/>
      <c r="N20258" s="79"/>
      <c r="P20258" s="68"/>
      <c r="Q20258" s="79"/>
    </row>
    <row r="20259" spans="11:17">
      <c r="K20259" s="68"/>
      <c r="M20259" s="93"/>
      <c r="N20259" s="79"/>
      <c r="P20259" s="68"/>
      <c r="Q20259" s="79"/>
    </row>
    <row r="20260" spans="11:17">
      <c r="K20260" s="68"/>
      <c r="M20260" s="93"/>
      <c r="N20260" s="79"/>
      <c r="P20260" s="68"/>
      <c r="Q20260" s="79"/>
    </row>
    <row r="20261" spans="11:17">
      <c r="K20261" s="68"/>
      <c r="M20261" s="93"/>
      <c r="N20261" s="79"/>
      <c r="P20261" s="68"/>
      <c r="Q20261" s="79"/>
    </row>
    <row r="20262" spans="11:17">
      <c r="K20262" s="68"/>
      <c r="M20262" s="93"/>
      <c r="N20262" s="79"/>
      <c r="P20262" s="68"/>
      <c r="Q20262" s="79"/>
    </row>
    <row r="20263" spans="11:17">
      <c r="K20263" s="68"/>
      <c r="M20263" s="93"/>
      <c r="N20263" s="79"/>
      <c r="P20263" s="68"/>
      <c r="Q20263" s="79"/>
    </row>
    <row r="20264" spans="11:17">
      <c r="K20264" s="68"/>
      <c r="M20264" s="93"/>
      <c r="N20264" s="79"/>
      <c r="P20264" s="68"/>
      <c r="Q20264" s="79"/>
    </row>
    <row r="20265" spans="11:17">
      <c r="K20265" s="68"/>
      <c r="M20265" s="93"/>
      <c r="N20265" s="79"/>
      <c r="P20265" s="68"/>
      <c r="Q20265" s="79"/>
    </row>
    <row r="20266" spans="11:17">
      <c r="K20266" s="68"/>
      <c r="M20266" s="93"/>
      <c r="N20266" s="79"/>
      <c r="P20266" s="68"/>
      <c r="Q20266" s="79"/>
    </row>
    <row r="20267" spans="11:17">
      <c r="K20267" s="68"/>
      <c r="M20267" s="93"/>
      <c r="N20267" s="79"/>
      <c r="P20267" s="68"/>
      <c r="Q20267" s="79"/>
    </row>
    <row r="20268" spans="11:17">
      <c r="K20268" s="68"/>
      <c r="M20268" s="93"/>
      <c r="N20268" s="79"/>
      <c r="P20268" s="68"/>
      <c r="Q20268" s="79"/>
    </row>
    <row r="20269" spans="11:17">
      <c r="K20269" s="68"/>
      <c r="M20269" s="93"/>
      <c r="N20269" s="79"/>
      <c r="P20269" s="68"/>
      <c r="Q20269" s="79"/>
    </row>
    <row r="20270" spans="11:17">
      <c r="K20270" s="68"/>
      <c r="M20270" s="93"/>
      <c r="N20270" s="79"/>
      <c r="P20270" s="68"/>
      <c r="Q20270" s="79"/>
    </row>
    <row r="20271" spans="11:17">
      <c r="K20271" s="68"/>
      <c r="M20271" s="93"/>
      <c r="N20271" s="79"/>
      <c r="P20271" s="68"/>
      <c r="Q20271" s="79"/>
    </row>
    <row r="20272" spans="11:17">
      <c r="K20272" s="68"/>
      <c r="M20272" s="93"/>
      <c r="N20272" s="79"/>
      <c r="P20272" s="68"/>
      <c r="Q20272" s="79"/>
    </row>
    <row r="20273" spans="11:17">
      <c r="K20273" s="68"/>
      <c r="M20273" s="93"/>
      <c r="N20273" s="79"/>
      <c r="P20273" s="68"/>
      <c r="Q20273" s="79"/>
    </row>
    <row r="20274" spans="11:17">
      <c r="K20274" s="68"/>
      <c r="M20274" s="93"/>
      <c r="N20274" s="79"/>
      <c r="P20274" s="68"/>
      <c r="Q20274" s="79"/>
    </row>
    <row r="20275" spans="11:17">
      <c r="K20275" s="68"/>
      <c r="M20275" s="93"/>
      <c r="N20275" s="79"/>
      <c r="P20275" s="68"/>
      <c r="Q20275" s="79"/>
    </row>
    <row r="20276" spans="11:17">
      <c r="K20276" s="68"/>
      <c r="M20276" s="93"/>
      <c r="N20276" s="79"/>
      <c r="P20276" s="68"/>
      <c r="Q20276" s="79"/>
    </row>
    <row r="20277" spans="11:17">
      <c r="K20277" s="68"/>
      <c r="M20277" s="93"/>
      <c r="N20277" s="79"/>
      <c r="P20277" s="68"/>
      <c r="Q20277" s="79"/>
    </row>
    <row r="20278" spans="11:17">
      <c r="K20278" s="68"/>
      <c r="M20278" s="93"/>
      <c r="N20278" s="79"/>
      <c r="P20278" s="68"/>
      <c r="Q20278" s="79"/>
    </row>
    <row r="20279" spans="11:17">
      <c r="K20279" s="68"/>
      <c r="M20279" s="93"/>
      <c r="N20279" s="79"/>
      <c r="P20279" s="68"/>
      <c r="Q20279" s="79"/>
    </row>
    <row r="20280" spans="11:17">
      <c r="K20280" s="68"/>
      <c r="M20280" s="93"/>
      <c r="N20280" s="79"/>
      <c r="P20280" s="68"/>
      <c r="Q20280" s="79"/>
    </row>
    <row r="20281" spans="11:17">
      <c r="K20281" s="68"/>
      <c r="M20281" s="93"/>
      <c r="N20281" s="79"/>
      <c r="P20281" s="68"/>
      <c r="Q20281" s="79"/>
    </row>
    <row r="20282" spans="11:17">
      <c r="K20282" s="68"/>
      <c r="M20282" s="93"/>
      <c r="N20282" s="79"/>
      <c r="P20282" s="68"/>
      <c r="Q20282" s="79"/>
    </row>
    <row r="20283" spans="11:17">
      <c r="K20283" s="68"/>
      <c r="M20283" s="93"/>
      <c r="N20283" s="79"/>
      <c r="P20283" s="68"/>
      <c r="Q20283" s="79"/>
    </row>
    <row r="20284" spans="11:17">
      <c r="K20284" s="68"/>
      <c r="M20284" s="93"/>
      <c r="N20284" s="79"/>
      <c r="P20284" s="68"/>
      <c r="Q20284" s="79"/>
    </row>
    <row r="20285" spans="11:17">
      <c r="K20285" s="68"/>
      <c r="M20285" s="93"/>
      <c r="N20285" s="79"/>
      <c r="P20285" s="68"/>
      <c r="Q20285" s="79"/>
    </row>
    <row r="20286" spans="11:17">
      <c r="K20286" s="68"/>
      <c r="M20286" s="93"/>
      <c r="N20286" s="79"/>
      <c r="P20286" s="68"/>
      <c r="Q20286" s="79"/>
    </row>
    <row r="20287" spans="11:17">
      <c r="K20287" s="68"/>
      <c r="M20287" s="93"/>
      <c r="N20287" s="79"/>
      <c r="P20287" s="68"/>
      <c r="Q20287" s="79"/>
    </row>
    <row r="20288" spans="11:17">
      <c r="K20288" s="68"/>
      <c r="M20288" s="93"/>
      <c r="N20288" s="79"/>
      <c r="P20288" s="68"/>
      <c r="Q20288" s="79"/>
    </row>
    <row r="20289" spans="11:17">
      <c r="K20289" s="68"/>
      <c r="M20289" s="93"/>
      <c r="N20289" s="79"/>
      <c r="P20289" s="68"/>
      <c r="Q20289" s="79"/>
    </row>
    <row r="20290" spans="11:17">
      <c r="K20290" s="68"/>
      <c r="M20290" s="93"/>
      <c r="N20290" s="79"/>
      <c r="P20290" s="68"/>
      <c r="Q20290" s="79"/>
    </row>
    <row r="20291" spans="11:17">
      <c r="K20291" s="68"/>
      <c r="M20291" s="93"/>
      <c r="N20291" s="79"/>
      <c r="P20291" s="68"/>
      <c r="Q20291" s="79"/>
    </row>
    <row r="20292" spans="11:17">
      <c r="K20292" s="68"/>
      <c r="M20292" s="93"/>
      <c r="N20292" s="79"/>
      <c r="P20292" s="68"/>
      <c r="Q20292" s="79"/>
    </row>
    <row r="20293" spans="11:17">
      <c r="K20293" s="68"/>
      <c r="M20293" s="93"/>
      <c r="N20293" s="79"/>
      <c r="P20293" s="68"/>
      <c r="Q20293" s="79"/>
    </row>
    <row r="20294" spans="11:17">
      <c r="K20294" s="68"/>
      <c r="M20294" s="93"/>
      <c r="N20294" s="79"/>
      <c r="P20294" s="68"/>
      <c r="Q20294" s="79"/>
    </row>
    <row r="20295" spans="11:17">
      <c r="K20295" s="68"/>
      <c r="M20295" s="93"/>
      <c r="N20295" s="79"/>
      <c r="P20295" s="68"/>
      <c r="Q20295" s="79"/>
    </row>
    <row r="20296" spans="11:17">
      <c r="K20296" s="68"/>
      <c r="M20296" s="93"/>
      <c r="N20296" s="79"/>
      <c r="P20296" s="68"/>
      <c r="Q20296" s="79"/>
    </row>
    <row r="20297" spans="11:17">
      <c r="K20297" s="68"/>
      <c r="M20297" s="93"/>
      <c r="N20297" s="79"/>
      <c r="P20297" s="68"/>
      <c r="Q20297" s="79"/>
    </row>
    <row r="20298" spans="11:17">
      <c r="K20298" s="68"/>
      <c r="M20298" s="93"/>
      <c r="N20298" s="79"/>
      <c r="P20298" s="68"/>
      <c r="Q20298" s="79"/>
    </row>
    <row r="20299" spans="11:17">
      <c r="K20299" s="68"/>
      <c r="M20299" s="93"/>
      <c r="N20299" s="79"/>
      <c r="P20299" s="68"/>
      <c r="Q20299" s="79"/>
    </row>
    <row r="20300" spans="11:17">
      <c r="K20300" s="68"/>
      <c r="M20300" s="93"/>
      <c r="N20300" s="79"/>
      <c r="P20300" s="68"/>
      <c r="Q20300" s="79"/>
    </row>
    <row r="20301" spans="11:17">
      <c r="K20301" s="68"/>
      <c r="M20301" s="93"/>
      <c r="N20301" s="79"/>
      <c r="P20301" s="68"/>
      <c r="Q20301" s="79"/>
    </row>
    <row r="20302" spans="11:17">
      <c r="K20302" s="68"/>
      <c r="M20302" s="93"/>
      <c r="N20302" s="79"/>
      <c r="P20302" s="68"/>
      <c r="Q20302" s="79"/>
    </row>
    <row r="20303" spans="11:17">
      <c r="K20303" s="68"/>
      <c r="M20303" s="93"/>
      <c r="N20303" s="79"/>
      <c r="P20303" s="68"/>
      <c r="Q20303" s="79"/>
    </row>
    <row r="20304" spans="11:17">
      <c r="K20304" s="68"/>
      <c r="M20304" s="93"/>
      <c r="N20304" s="79"/>
      <c r="P20304" s="68"/>
      <c r="Q20304" s="79"/>
    </row>
    <row r="20305" spans="11:17">
      <c r="K20305" s="68"/>
      <c r="M20305" s="93"/>
      <c r="N20305" s="79"/>
      <c r="P20305" s="68"/>
      <c r="Q20305" s="79"/>
    </row>
    <row r="20306" spans="11:17">
      <c r="K20306" s="68"/>
      <c r="M20306" s="93"/>
      <c r="N20306" s="79"/>
      <c r="P20306" s="68"/>
      <c r="Q20306" s="79"/>
    </row>
    <row r="20307" spans="11:17">
      <c r="K20307" s="68"/>
      <c r="M20307" s="93"/>
      <c r="N20307" s="79"/>
      <c r="P20307" s="68"/>
      <c r="Q20307" s="79"/>
    </row>
    <row r="20308" spans="11:17">
      <c r="K20308" s="68"/>
      <c r="M20308" s="93"/>
      <c r="N20308" s="79"/>
      <c r="P20308" s="68"/>
      <c r="Q20308" s="79"/>
    </row>
    <row r="20309" spans="11:17">
      <c r="K20309" s="68"/>
      <c r="M20309" s="93"/>
      <c r="N20309" s="79"/>
      <c r="P20309" s="68"/>
      <c r="Q20309" s="79"/>
    </row>
    <row r="20310" spans="11:17">
      <c r="K20310" s="68"/>
      <c r="M20310" s="93"/>
      <c r="N20310" s="79"/>
      <c r="P20310" s="68"/>
      <c r="Q20310" s="79"/>
    </row>
    <row r="20311" spans="11:17">
      <c r="K20311" s="68"/>
      <c r="M20311" s="93"/>
      <c r="N20311" s="79"/>
      <c r="P20311" s="68"/>
      <c r="Q20311" s="79"/>
    </row>
    <row r="20312" spans="11:17">
      <c r="K20312" s="68"/>
      <c r="M20312" s="93"/>
      <c r="N20312" s="79"/>
      <c r="P20312" s="68"/>
      <c r="Q20312" s="79"/>
    </row>
    <row r="20313" spans="11:17">
      <c r="K20313" s="68"/>
      <c r="M20313" s="93"/>
      <c r="N20313" s="79"/>
      <c r="P20313" s="68"/>
      <c r="Q20313" s="79"/>
    </row>
    <row r="20314" spans="11:17">
      <c r="K20314" s="68"/>
      <c r="M20314" s="93"/>
      <c r="N20314" s="79"/>
      <c r="P20314" s="68"/>
      <c r="Q20314" s="79"/>
    </row>
    <row r="20315" spans="11:17">
      <c r="K20315" s="68"/>
      <c r="M20315" s="93"/>
      <c r="N20315" s="79"/>
      <c r="P20315" s="68"/>
      <c r="Q20315" s="79"/>
    </row>
    <row r="20316" spans="11:17">
      <c r="K20316" s="68"/>
      <c r="M20316" s="93"/>
      <c r="N20316" s="79"/>
      <c r="P20316" s="68"/>
      <c r="Q20316" s="79"/>
    </row>
    <row r="20317" spans="11:17">
      <c r="K20317" s="68"/>
      <c r="M20317" s="93"/>
      <c r="N20317" s="79"/>
      <c r="P20317" s="68"/>
      <c r="Q20317" s="79"/>
    </row>
    <row r="20318" spans="11:17">
      <c r="K20318" s="68"/>
      <c r="M20318" s="93"/>
      <c r="N20318" s="79"/>
      <c r="P20318" s="68"/>
      <c r="Q20318" s="79"/>
    </row>
    <row r="20319" spans="11:17">
      <c r="K20319" s="68"/>
      <c r="M20319" s="93"/>
      <c r="N20319" s="79"/>
      <c r="P20319" s="68"/>
      <c r="Q20319" s="79"/>
    </row>
    <row r="20320" spans="11:17">
      <c r="K20320" s="68"/>
      <c r="M20320" s="93"/>
      <c r="N20320" s="79"/>
      <c r="P20320" s="68"/>
      <c r="Q20320" s="79"/>
    </row>
    <row r="20321" spans="11:17">
      <c r="K20321" s="68"/>
      <c r="M20321" s="93"/>
      <c r="N20321" s="79"/>
      <c r="P20321" s="68"/>
      <c r="Q20321" s="79"/>
    </row>
    <row r="20322" spans="11:17">
      <c r="K20322" s="68"/>
      <c r="M20322" s="93"/>
      <c r="N20322" s="79"/>
      <c r="P20322" s="68"/>
      <c r="Q20322" s="79"/>
    </row>
    <row r="20323" spans="11:17">
      <c r="K20323" s="68"/>
      <c r="M20323" s="93"/>
      <c r="N20323" s="79"/>
      <c r="P20323" s="68"/>
      <c r="Q20323" s="79"/>
    </row>
    <row r="20324" spans="11:17">
      <c r="K20324" s="68"/>
      <c r="M20324" s="93"/>
      <c r="N20324" s="79"/>
      <c r="P20324" s="68"/>
      <c r="Q20324" s="79"/>
    </row>
    <row r="20325" spans="11:17">
      <c r="K20325" s="68"/>
      <c r="M20325" s="93"/>
      <c r="N20325" s="79"/>
      <c r="P20325" s="68"/>
      <c r="Q20325" s="79"/>
    </row>
    <row r="20326" spans="11:17">
      <c r="K20326" s="68"/>
      <c r="M20326" s="93"/>
      <c r="N20326" s="79"/>
      <c r="P20326" s="68"/>
      <c r="Q20326" s="79"/>
    </row>
    <row r="20327" spans="11:17">
      <c r="K20327" s="68"/>
      <c r="M20327" s="93"/>
      <c r="N20327" s="79"/>
      <c r="P20327" s="68"/>
      <c r="Q20327" s="79"/>
    </row>
    <row r="20328" spans="11:17">
      <c r="K20328" s="68"/>
      <c r="M20328" s="93"/>
      <c r="N20328" s="79"/>
      <c r="P20328" s="68"/>
      <c r="Q20328" s="79"/>
    </row>
    <row r="20329" spans="11:17">
      <c r="K20329" s="68"/>
      <c r="M20329" s="93"/>
      <c r="N20329" s="79"/>
      <c r="P20329" s="68"/>
      <c r="Q20329" s="79"/>
    </row>
    <row r="20330" spans="11:17">
      <c r="K20330" s="68"/>
      <c r="M20330" s="93"/>
      <c r="N20330" s="79"/>
      <c r="P20330" s="68"/>
      <c r="Q20330" s="79"/>
    </row>
    <row r="20331" spans="11:17">
      <c r="K20331" s="68"/>
      <c r="M20331" s="93"/>
      <c r="N20331" s="79"/>
      <c r="P20331" s="68"/>
      <c r="Q20331" s="79"/>
    </row>
    <row r="20332" spans="11:17">
      <c r="K20332" s="68"/>
      <c r="M20332" s="93"/>
      <c r="N20332" s="79"/>
      <c r="P20332" s="68"/>
      <c r="Q20332" s="79"/>
    </row>
    <row r="20333" spans="11:17">
      <c r="K20333" s="68"/>
      <c r="M20333" s="93"/>
      <c r="N20333" s="79"/>
      <c r="P20333" s="68"/>
      <c r="Q20333" s="79"/>
    </row>
    <row r="20334" spans="11:17">
      <c r="K20334" s="68"/>
      <c r="M20334" s="93"/>
      <c r="N20334" s="79"/>
      <c r="P20334" s="68"/>
      <c r="Q20334" s="79"/>
    </row>
    <row r="20335" spans="11:17">
      <c r="K20335" s="68"/>
      <c r="M20335" s="93"/>
      <c r="N20335" s="79"/>
      <c r="P20335" s="68"/>
      <c r="Q20335" s="79"/>
    </row>
    <row r="20336" spans="11:17">
      <c r="K20336" s="68"/>
      <c r="M20336" s="93"/>
      <c r="N20336" s="79"/>
      <c r="P20336" s="68"/>
      <c r="Q20336" s="79"/>
    </row>
    <row r="20337" spans="11:17">
      <c r="K20337" s="68"/>
      <c r="M20337" s="93"/>
      <c r="N20337" s="79"/>
      <c r="P20337" s="68"/>
      <c r="Q20337" s="79"/>
    </row>
    <row r="20338" spans="11:17">
      <c r="K20338" s="68"/>
      <c r="M20338" s="93"/>
      <c r="N20338" s="79"/>
      <c r="P20338" s="68"/>
      <c r="Q20338" s="79"/>
    </row>
    <row r="20339" spans="11:17">
      <c r="K20339" s="68"/>
      <c r="M20339" s="93"/>
      <c r="N20339" s="79"/>
      <c r="P20339" s="68"/>
      <c r="Q20339" s="79"/>
    </row>
    <row r="20340" spans="11:17">
      <c r="K20340" s="68"/>
      <c r="M20340" s="93"/>
      <c r="N20340" s="79"/>
      <c r="P20340" s="68"/>
      <c r="Q20340" s="79"/>
    </row>
    <row r="20341" spans="11:17">
      <c r="K20341" s="68"/>
      <c r="M20341" s="93"/>
      <c r="N20341" s="79"/>
      <c r="P20341" s="68"/>
      <c r="Q20341" s="79"/>
    </row>
    <row r="20342" spans="11:17">
      <c r="K20342" s="68"/>
      <c r="M20342" s="93"/>
      <c r="N20342" s="79"/>
      <c r="P20342" s="68"/>
      <c r="Q20342" s="79"/>
    </row>
    <row r="20343" spans="11:17">
      <c r="K20343" s="68"/>
      <c r="M20343" s="93"/>
      <c r="N20343" s="79"/>
      <c r="P20343" s="68"/>
      <c r="Q20343" s="79"/>
    </row>
    <row r="20344" spans="11:17">
      <c r="K20344" s="68"/>
      <c r="M20344" s="93"/>
      <c r="N20344" s="79"/>
      <c r="P20344" s="68"/>
      <c r="Q20344" s="79"/>
    </row>
    <row r="20345" spans="11:17">
      <c r="K20345" s="68"/>
      <c r="M20345" s="93"/>
      <c r="N20345" s="79"/>
      <c r="P20345" s="68"/>
      <c r="Q20345" s="79"/>
    </row>
    <row r="20346" spans="11:17">
      <c r="K20346" s="68"/>
      <c r="M20346" s="93"/>
      <c r="N20346" s="79"/>
      <c r="P20346" s="68"/>
      <c r="Q20346" s="79"/>
    </row>
    <row r="20347" spans="11:17">
      <c r="K20347" s="68"/>
      <c r="M20347" s="93"/>
      <c r="N20347" s="79"/>
      <c r="P20347" s="68"/>
      <c r="Q20347" s="79"/>
    </row>
    <row r="20348" spans="11:17">
      <c r="K20348" s="68"/>
      <c r="M20348" s="93"/>
      <c r="N20348" s="79"/>
      <c r="P20348" s="68"/>
      <c r="Q20348" s="79"/>
    </row>
    <row r="20349" spans="11:17">
      <c r="K20349" s="68"/>
      <c r="M20349" s="93"/>
      <c r="N20349" s="79"/>
      <c r="P20349" s="68"/>
      <c r="Q20349" s="79"/>
    </row>
    <row r="20350" spans="11:17">
      <c r="K20350" s="68"/>
      <c r="M20350" s="93"/>
      <c r="N20350" s="79"/>
      <c r="P20350" s="68"/>
      <c r="Q20350" s="79"/>
    </row>
    <row r="20351" spans="11:17">
      <c r="K20351" s="68"/>
      <c r="M20351" s="93"/>
      <c r="N20351" s="79"/>
      <c r="P20351" s="68"/>
      <c r="Q20351" s="79"/>
    </row>
    <row r="20352" spans="11:17">
      <c r="K20352" s="68"/>
      <c r="M20352" s="93"/>
      <c r="N20352" s="79"/>
      <c r="P20352" s="68"/>
      <c r="Q20352" s="79"/>
    </row>
    <row r="20353" spans="11:17">
      <c r="K20353" s="68"/>
      <c r="M20353" s="93"/>
      <c r="N20353" s="79"/>
      <c r="P20353" s="68"/>
      <c r="Q20353" s="79"/>
    </row>
    <row r="20354" spans="11:17">
      <c r="K20354" s="68"/>
      <c r="M20354" s="93"/>
      <c r="N20354" s="79"/>
      <c r="P20354" s="68"/>
      <c r="Q20354" s="79"/>
    </row>
    <row r="20355" spans="11:17">
      <c r="K20355" s="68"/>
      <c r="M20355" s="93"/>
      <c r="N20355" s="79"/>
      <c r="P20355" s="68"/>
      <c r="Q20355" s="79"/>
    </row>
    <row r="20356" spans="11:17">
      <c r="K20356" s="68"/>
      <c r="M20356" s="93"/>
      <c r="N20356" s="79"/>
      <c r="P20356" s="68"/>
      <c r="Q20356" s="79"/>
    </row>
    <row r="20357" spans="11:17">
      <c r="K20357" s="68"/>
      <c r="M20357" s="93"/>
      <c r="N20357" s="79"/>
      <c r="P20357" s="68"/>
      <c r="Q20357" s="79"/>
    </row>
    <row r="20358" spans="11:17">
      <c r="K20358" s="68"/>
      <c r="M20358" s="93"/>
      <c r="N20358" s="79"/>
      <c r="P20358" s="68"/>
      <c r="Q20358" s="79"/>
    </row>
    <row r="20359" spans="11:17">
      <c r="K20359" s="68"/>
      <c r="M20359" s="93"/>
      <c r="N20359" s="79"/>
      <c r="P20359" s="68"/>
      <c r="Q20359" s="79"/>
    </row>
    <row r="20360" spans="11:17">
      <c r="K20360" s="68"/>
      <c r="M20360" s="93"/>
      <c r="N20360" s="79"/>
      <c r="P20360" s="68"/>
      <c r="Q20360" s="79"/>
    </row>
    <row r="20361" spans="11:17">
      <c r="K20361" s="68"/>
      <c r="M20361" s="93"/>
      <c r="N20361" s="79"/>
      <c r="P20361" s="68"/>
      <c r="Q20361" s="79"/>
    </row>
    <row r="20362" spans="11:17">
      <c r="K20362" s="68"/>
      <c r="M20362" s="93"/>
      <c r="N20362" s="79"/>
      <c r="P20362" s="68"/>
      <c r="Q20362" s="79"/>
    </row>
    <row r="20363" spans="11:17">
      <c r="K20363" s="68"/>
      <c r="M20363" s="93"/>
      <c r="N20363" s="79"/>
      <c r="P20363" s="68"/>
      <c r="Q20363" s="79"/>
    </row>
    <row r="20364" spans="11:17">
      <c r="K20364" s="68"/>
      <c r="M20364" s="93"/>
      <c r="N20364" s="79"/>
      <c r="P20364" s="68"/>
      <c r="Q20364" s="79"/>
    </row>
    <row r="20365" spans="11:17">
      <c r="K20365" s="68"/>
      <c r="M20365" s="93"/>
      <c r="N20365" s="79"/>
      <c r="P20365" s="68"/>
      <c r="Q20365" s="79"/>
    </row>
    <row r="20366" spans="11:17">
      <c r="K20366" s="68"/>
      <c r="M20366" s="93"/>
      <c r="N20366" s="79"/>
      <c r="P20366" s="68"/>
      <c r="Q20366" s="79"/>
    </row>
    <row r="20367" spans="11:17">
      <c r="K20367" s="68"/>
      <c r="M20367" s="93"/>
      <c r="N20367" s="79"/>
      <c r="P20367" s="68"/>
      <c r="Q20367" s="79"/>
    </row>
    <row r="20368" spans="11:17">
      <c r="K20368" s="68"/>
      <c r="M20368" s="93"/>
      <c r="N20368" s="79"/>
      <c r="P20368" s="68"/>
      <c r="Q20368" s="79"/>
    </row>
    <row r="20369" spans="11:17">
      <c r="K20369" s="68"/>
      <c r="M20369" s="93"/>
      <c r="N20369" s="79"/>
      <c r="P20369" s="68"/>
      <c r="Q20369" s="79"/>
    </row>
    <row r="20370" spans="11:17">
      <c r="K20370" s="68"/>
      <c r="M20370" s="93"/>
      <c r="N20370" s="79"/>
      <c r="P20370" s="68"/>
      <c r="Q20370" s="79"/>
    </row>
    <row r="20371" spans="11:17">
      <c r="K20371" s="68"/>
      <c r="M20371" s="93"/>
      <c r="N20371" s="79"/>
      <c r="P20371" s="68"/>
      <c r="Q20371" s="79"/>
    </row>
    <row r="20372" spans="11:17">
      <c r="K20372" s="68"/>
      <c r="M20372" s="93"/>
      <c r="N20372" s="79"/>
      <c r="P20372" s="68"/>
      <c r="Q20372" s="79"/>
    </row>
    <row r="20373" spans="11:17">
      <c r="K20373" s="68"/>
      <c r="M20373" s="93"/>
      <c r="N20373" s="79"/>
      <c r="P20373" s="68"/>
      <c r="Q20373" s="79"/>
    </row>
    <row r="20374" spans="11:17">
      <c r="K20374" s="68"/>
      <c r="M20374" s="93"/>
      <c r="N20374" s="79"/>
      <c r="P20374" s="68"/>
      <c r="Q20374" s="79"/>
    </row>
    <row r="20375" spans="11:17">
      <c r="K20375" s="68"/>
      <c r="M20375" s="93"/>
      <c r="N20375" s="79"/>
      <c r="P20375" s="68"/>
      <c r="Q20375" s="79"/>
    </row>
    <row r="20376" spans="11:17">
      <c r="K20376" s="68"/>
      <c r="M20376" s="93"/>
      <c r="N20376" s="79"/>
      <c r="P20376" s="68"/>
      <c r="Q20376" s="79"/>
    </row>
    <row r="20377" spans="11:17">
      <c r="K20377" s="68"/>
      <c r="M20377" s="93"/>
      <c r="N20377" s="79"/>
      <c r="P20377" s="68"/>
      <c r="Q20377" s="79"/>
    </row>
    <row r="20378" spans="11:17">
      <c r="K20378" s="68"/>
      <c r="M20378" s="93"/>
      <c r="N20378" s="79"/>
      <c r="P20378" s="68"/>
      <c r="Q20378" s="79"/>
    </row>
    <row r="20379" spans="11:17">
      <c r="K20379" s="68"/>
      <c r="M20379" s="93"/>
      <c r="N20379" s="79"/>
      <c r="P20379" s="68"/>
      <c r="Q20379" s="79"/>
    </row>
    <row r="20380" spans="11:17">
      <c r="K20380" s="68"/>
      <c r="M20380" s="93"/>
      <c r="N20380" s="79"/>
      <c r="P20380" s="68"/>
      <c r="Q20380" s="79"/>
    </row>
    <row r="20381" spans="11:17">
      <c r="K20381" s="68"/>
      <c r="M20381" s="93"/>
      <c r="N20381" s="79"/>
      <c r="P20381" s="68"/>
      <c r="Q20381" s="79"/>
    </row>
    <row r="20382" spans="11:17">
      <c r="K20382" s="68"/>
      <c r="M20382" s="93"/>
      <c r="N20382" s="79"/>
      <c r="P20382" s="68"/>
      <c r="Q20382" s="79"/>
    </row>
    <row r="20383" spans="11:17">
      <c r="K20383" s="68"/>
      <c r="M20383" s="93"/>
      <c r="N20383" s="79"/>
      <c r="P20383" s="68"/>
      <c r="Q20383" s="79"/>
    </row>
    <row r="20384" spans="11:17">
      <c r="K20384" s="68"/>
      <c r="M20384" s="93"/>
      <c r="N20384" s="79"/>
      <c r="P20384" s="68"/>
      <c r="Q20384" s="79"/>
    </row>
    <row r="20385" spans="11:17">
      <c r="K20385" s="68"/>
      <c r="M20385" s="93"/>
      <c r="N20385" s="79"/>
      <c r="P20385" s="68"/>
      <c r="Q20385" s="79"/>
    </row>
    <row r="20386" spans="11:17">
      <c r="K20386" s="68"/>
      <c r="M20386" s="93"/>
      <c r="N20386" s="79"/>
      <c r="P20386" s="68"/>
      <c r="Q20386" s="79"/>
    </row>
    <row r="20387" spans="11:17">
      <c r="K20387" s="68"/>
      <c r="M20387" s="93"/>
      <c r="N20387" s="79"/>
      <c r="P20387" s="68"/>
      <c r="Q20387" s="79"/>
    </row>
    <row r="20388" spans="11:17">
      <c r="K20388" s="68"/>
      <c r="M20388" s="93"/>
      <c r="N20388" s="79"/>
      <c r="P20388" s="68"/>
      <c r="Q20388" s="79"/>
    </row>
    <row r="20389" spans="11:17">
      <c r="K20389" s="68"/>
      <c r="M20389" s="93"/>
      <c r="N20389" s="79"/>
      <c r="P20389" s="68"/>
      <c r="Q20389" s="79"/>
    </row>
    <row r="20390" spans="11:17">
      <c r="K20390" s="68"/>
      <c r="M20390" s="93"/>
      <c r="N20390" s="79"/>
      <c r="P20390" s="68"/>
      <c r="Q20390" s="79"/>
    </row>
    <row r="20391" spans="11:17">
      <c r="K20391" s="68"/>
      <c r="M20391" s="93"/>
      <c r="N20391" s="79"/>
      <c r="P20391" s="68"/>
      <c r="Q20391" s="79"/>
    </row>
    <row r="20392" spans="11:17">
      <c r="K20392" s="68"/>
      <c r="M20392" s="93"/>
      <c r="N20392" s="79"/>
      <c r="P20392" s="68"/>
      <c r="Q20392" s="79"/>
    </row>
    <row r="20393" spans="11:17">
      <c r="K20393" s="68"/>
      <c r="M20393" s="93"/>
      <c r="N20393" s="79"/>
      <c r="P20393" s="68"/>
      <c r="Q20393" s="79"/>
    </row>
    <row r="20394" spans="11:17">
      <c r="K20394" s="68"/>
      <c r="M20394" s="93"/>
      <c r="N20394" s="79"/>
      <c r="P20394" s="68"/>
      <c r="Q20394" s="79"/>
    </row>
    <row r="20395" spans="11:17">
      <c r="K20395" s="68"/>
      <c r="M20395" s="93"/>
      <c r="N20395" s="79"/>
      <c r="P20395" s="68"/>
      <c r="Q20395" s="79"/>
    </row>
    <row r="20396" spans="11:17">
      <c r="K20396" s="68"/>
      <c r="M20396" s="93"/>
      <c r="N20396" s="79"/>
      <c r="P20396" s="68"/>
      <c r="Q20396" s="79"/>
    </row>
    <row r="20397" spans="11:17">
      <c r="K20397" s="68"/>
      <c r="M20397" s="93"/>
      <c r="N20397" s="79"/>
      <c r="P20397" s="68"/>
      <c r="Q20397" s="79"/>
    </row>
    <row r="20398" spans="11:17">
      <c r="K20398" s="68"/>
      <c r="M20398" s="93"/>
      <c r="N20398" s="79"/>
      <c r="P20398" s="68"/>
      <c r="Q20398" s="79"/>
    </row>
    <row r="20399" spans="11:17">
      <c r="K20399" s="68"/>
      <c r="M20399" s="93"/>
      <c r="N20399" s="79"/>
      <c r="P20399" s="68"/>
      <c r="Q20399" s="79"/>
    </row>
    <row r="20400" spans="11:17">
      <c r="K20400" s="68"/>
      <c r="M20400" s="93"/>
      <c r="N20400" s="79"/>
      <c r="P20400" s="68"/>
      <c r="Q20400" s="79"/>
    </row>
    <row r="20401" spans="11:17">
      <c r="K20401" s="68"/>
      <c r="M20401" s="93"/>
      <c r="N20401" s="79"/>
      <c r="P20401" s="68"/>
      <c r="Q20401" s="79"/>
    </row>
    <row r="20402" spans="11:17">
      <c r="K20402" s="68"/>
      <c r="M20402" s="93"/>
      <c r="N20402" s="79"/>
      <c r="P20402" s="68"/>
      <c r="Q20402" s="79"/>
    </row>
    <row r="20403" spans="11:17">
      <c r="K20403" s="68"/>
      <c r="M20403" s="93"/>
      <c r="N20403" s="79"/>
      <c r="P20403" s="68"/>
      <c r="Q20403" s="79"/>
    </row>
    <row r="20404" spans="11:17">
      <c r="K20404" s="68"/>
      <c r="M20404" s="93"/>
      <c r="N20404" s="79"/>
      <c r="P20404" s="68"/>
      <c r="Q20404" s="79"/>
    </row>
    <row r="20405" spans="11:17">
      <c r="K20405" s="68"/>
      <c r="M20405" s="93"/>
      <c r="N20405" s="79"/>
      <c r="P20405" s="68"/>
      <c r="Q20405" s="79"/>
    </row>
    <row r="20406" spans="11:17">
      <c r="K20406" s="68"/>
      <c r="M20406" s="93"/>
      <c r="N20406" s="79"/>
      <c r="P20406" s="68"/>
      <c r="Q20406" s="79"/>
    </row>
    <row r="20407" spans="11:17">
      <c r="K20407" s="68"/>
      <c r="M20407" s="93"/>
      <c r="N20407" s="79"/>
      <c r="P20407" s="68"/>
      <c r="Q20407" s="79"/>
    </row>
    <row r="20408" spans="11:17">
      <c r="K20408" s="68"/>
      <c r="M20408" s="93"/>
      <c r="N20408" s="79"/>
      <c r="P20408" s="68"/>
      <c r="Q20408" s="79"/>
    </row>
    <row r="20409" spans="11:17">
      <c r="K20409" s="68"/>
      <c r="M20409" s="93"/>
      <c r="N20409" s="79"/>
      <c r="P20409" s="68"/>
      <c r="Q20409" s="79"/>
    </row>
    <row r="20410" spans="11:17">
      <c r="K20410" s="68"/>
      <c r="M20410" s="93"/>
      <c r="N20410" s="79"/>
      <c r="P20410" s="68"/>
      <c r="Q20410" s="79"/>
    </row>
    <row r="20411" spans="11:17">
      <c r="K20411" s="68"/>
      <c r="M20411" s="93"/>
      <c r="N20411" s="79"/>
      <c r="P20411" s="68"/>
      <c r="Q20411" s="79"/>
    </row>
    <row r="20412" spans="11:17">
      <c r="K20412" s="68"/>
      <c r="M20412" s="93"/>
      <c r="N20412" s="79"/>
      <c r="P20412" s="68"/>
      <c r="Q20412" s="79"/>
    </row>
    <row r="20413" spans="11:17">
      <c r="K20413" s="68"/>
      <c r="M20413" s="93"/>
      <c r="N20413" s="79"/>
      <c r="P20413" s="68"/>
      <c r="Q20413" s="79"/>
    </row>
    <row r="20414" spans="11:17">
      <c r="K20414" s="68"/>
      <c r="M20414" s="93"/>
      <c r="N20414" s="79"/>
      <c r="P20414" s="68"/>
      <c r="Q20414" s="79"/>
    </row>
    <row r="20415" spans="11:17">
      <c r="K20415" s="68"/>
      <c r="M20415" s="93"/>
      <c r="N20415" s="79"/>
      <c r="P20415" s="68"/>
      <c r="Q20415" s="79"/>
    </row>
    <row r="20416" spans="11:17">
      <c r="K20416" s="68"/>
      <c r="M20416" s="93"/>
      <c r="N20416" s="79"/>
      <c r="P20416" s="68"/>
      <c r="Q20416" s="79"/>
    </row>
    <row r="20417" spans="11:17">
      <c r="K20417" s="68"/>
      <c r="M20417" s="93"/>
      <c r="N20417" s="79"/>
      <c r="P20417" s="68"/>
      <c r="Q20417" s="79"/>
    </row>
    <row r="20418" spans="11:17">
      <c r="K20418" s="68"/>
      <c r="M20418" s="93"/>
      <c r="N20418" s="79"/>
      <c r="P20418" s="68"/>
      <c r="Q20418" s="79"/>
    </row>
    <row r="20419" spans="11:17">
      <c r="K20419" s="68"/>
      <c r="M20419" s="93"/>
      <c r="N20419" s="79"/>
      <c r="P20419" s="68"/>
      <c r="Q20419" s="79"/>
    </row>
    <row r="20420" spans="11:17">
      <c r="K20420" s="68"/>
      <c r="M20420" s="93"/>
      <c r="N20420" s="79"/>
      <c r="P20420" s="68"/>
      <c r="Q20420" s="79"/>
    </row>
    <row r="20421" spans="11:17">
      <c r="K20421" s="68"/>
      <c r="M20421" s="93"/>
      <c r="N20421" s="79"/>
      <c r="P20421" s="68"/>
      <c r="Q20421" s="79"/>
    </row>
    <row r="20422" spans="11:17">
      <c r="K20422" s="68"/>
      <c r="M20422" s="93"/>
      <c r="N20422" s="79"/>
      <c r="P20422" s="68"/>
      <c r="Q20422" s="79"/>
    </row>
    <row r="20423" spans="11:17">
      <c r="K20423" s="68"/>
      <c r="M20423" s="93"/>
      <c r="N20423" s="79"/>
      <c r="P20423" s="68"/>
      <c r="Q20423" s="79"/>
    </row>
    <row r="20424" spans="11:17">
      <c r="K20424" s="68"/>
      <c r="M20424" s="93"/>
      <c r="N20424" s="79"/>
      <c r="P20424" s="68"/>
      <c r="Q20424" s="79"/>
    </row>
    <row r="20425" spans="11:17">
      <c r="K20425" s="68"/>
      <c r="M20425" s="93"/>
      <c r="N20425" s="79"/>
      <c r="P20425" s="68"/>
      <c r="Q20425" s="79"/>
    </row>
    <row r="20426" spans="11:17">
      <c r="K20426" s="68"/>
      <c r="M20426" s="93"/>
      <c r="N20426" s="79"/>
      <c r="P20426" s="68"/>
      <c r="Q20426" s="79"/>
    </row>
    <row r="20427" spans="11:17">
      <c r="K20427" s="68"/>
      <c r="M20427" s="93"/>
      <c r="N20427" s="79"/>
      <c r="P20427" s="68"/>
      <c r="Q20427" s="79"/>
    </row>
    <row r="20428" spans="11:17">
      <c r="K20428" s="68"/>
      <c r="M20428" s="93"/>
      <c r="N20428" s="79"/>
      <c r="P20428" s="68"/>
      <c r="Q20428" s="79"/>
    </row>
    <row r="20429" spans="11:17">
      <c r="K20429" s="68"/>
      <c r="M20429" s="93"/>
      <c r="N20429" s="79"/>
      <c r="P20429" s="68"/>
      <c r="Q20429" s="79"/>
    </row>
    <row r="20430" spans="11:17">
      <c r="K20430" s="68"/>
      <c r="M20430" s="93"/>
      <c r="N20430" s="79"/>
      <c r="P20430" s="68"/>
      <c r="Q20430" s="79"/>
    </row>
    <row r="20431" spans="11:17">
      <c r="K20431" s="68"/>
      <c r="M20431" s="93"/>
      <c r="N20431" s="79"/>
      <c r="P20431" s="68"/>
      <c r="Q20431" s="79"/>
    </row>
    <row r="20432" spans="11:17">
      <c r="K20432" s="68"/>
      <c r="M20432" s="93"/>
      <c r="N20432" s="79"/>
      <c r="P20432" s="68"/>
      <c r="Q20432" s="79"/>
    </row>
    <row r="20433" spans="11:17">
      <c r="K20433" s="68"/>
      <c r="M20433" s="93"/>
      <c r="N20433" s="79"/>
      <c r="P20433" s="68"/>
      <c r="Q20433" s="79"/>
    </row>
    <row r="20434" spans="11:17">
      <c r="K20434" s="68"/>
      <c r="M20434" s="93"/>
      <c r="N20434" s="79"/>
      <c r="P20434" s="68"/>
      <c r="Q20434" s="79"/>
    </row>
    <row r="20435" spans="11:17">
      <c r="K20435" s="68"/>
      <c r="M20435" s="93"/>
      <c r="N20435" s="79"/>
      <c r="P20435" s="68"/>
      <c r="Q20435" s="79"/>
    </row>
    <row r="20436" spans="11:17">
      <c r="K20436" s="68"/>
      <c r="M20436" s="93"/>
      <c r="N20436" s="79"/>
      <c r="P20436" s="68"/>
      <c r="Q20436" s="79"/>
    </row>
    <row r="20437" spans="11:17">
      <c r="K20437" s="68"/>
      <c r="M20437" s="93"/>
      <c r="N20437" s="79"/>
      <c r="P20437" s="68"/>
      <c r="Q20437" s="79"/>
    </row>
    <row r="20438" spans="11:17">
      <c r="K20438" s="68"/>
      <c r="M20438" s="93"/>
      <c r="N20438" s="79"/>
      <c r="P20438" s="68"/>
      <c r="Q20438" s="79"/>
    </row>
    <row r="20439" spans="11:17">
      <c r="K20439" s="68"/>
      <c r="M20439" s="93"/>
      <c r="N20439" s="79"/>
      <c r="P20439" s="68"/>
      <c r="Q20439" s="79"/>
    </row>
    <row r="20440" spans="11:17">
      <c r="K20440" s="68"/>
      <c r="M20440" s="93"/>
      <c r="N20440" s="79"/>
      <c r="P20440" s="68"/>
      <c r="Q20440" s="79"/>
    </row>
    <row r="20441" spans="11:17">
      <c r="K20441" s="68"/>
      <c r="M20441" s="93"/>
      <c r="N20441" s="79"/>
      <c r="P20441" s="68"/>
      <c r="Q20441" s="79"/>
    </row>
    <row r="20442" spans="11:17">
      <c r="K20442" s="68"/>
      <c r="M20442" s="93"/>
      <c r="N20442" s="79"/>
      <c r="P20442" s="68"/>
      <c r="Q20442" s="79"/>
    </row>
    <row r="20443" spans="11:17">
      <c r="K20443" s="68"/>
      <c r="M20443" s="93"/>
      <c r="N20443" s="79"/>
      <c r="P20443" s="68"/>
      <c r="Q20443" s="79"/>
    </row>
    <row r="20444" spans="11:17">
      <c r="K20444" s="68"/>
      <c r="M20444" s="93"/>
      <c r="N20444" s="79"/>
      <c r="P20444" s="68"/>
      <c r="Q20444" s="79"/>
    </row>
    <row r="20445" spans="11:17">
      <c r="K20445" s="68"/>
      <c r="M20445" s="93"/>
      <c r="N20445" s="79"/>
      <c r="P20445" s="68"/>
      <c r="Q20445" s="79"/>
    </row>
    <row r="20446" spans="11:17">
      <c r="K20446" s="68"/>
      <c r="M20446" s="93"/>
      <c r="N20446" s="79"/>
      <c r="P20446" s="68"/>
      <c r="Q20446" s="79"/>
    </row>
    <row r="20447" spans="11:17">
      <c r="K20447" s="68"/>
      <c r="M20447" s="93"/>
      <c r="N20447" s="79"/>
      <c r="P20447" s="68"/>
      <c r="Q20447" s="79"/>
    </row>
    <row r="20448" spans="11:17">
      <c r="K20448" s="68"/>
      <c r="M20448" s="93"/>
      <c r="N20448" s="79"/>
      <c r="P20448" s="68"/>
      <c r="Q20448" s="79"/>
    </row>
    <row r="20449" spans="11:17">
      <c r="K20449" s="68"/>
      <c r="M20449" s="93"/>
      <c r="N20449" s="79"/>
      <c r="P20449" s="68"/>
      <c r="Q20449" s="79"/>
    </row>
    <row r="20450" spans="11:17">
      <c r="K20450" s="68"/>
      <c r="M20450" s="93"/>
      <c r="N20450" s="79"/>
      <c r="P20450" s="68"/>
      <c r="Q20450" s="79"/>
    </row>
    <row r="20451" spans="11:17">
      <c r="K20451" s="68"/>
      <c r="M20451" s="93"/>
      <c r="N20451" s="79"/>
      <c r="P20451" s="68"/>
      <c r="Q20451" s="79"/>
    </row>
    <row r="20452" spans="11:17">
      <c r="K20452" s="68"/>
      <c r="M20452" s="93"/>
      <c r="N20452" s="79"/>
      <c r="P20452" s="68"/>
      <c r="Q20452" s="79"/>
    </row>
    <row r="20453" spans="11:17">
      <c r="K20453" s="68"/>
      <c r="M20453" s="93"/>
      <c r="N20453" s="79"/>
      <c r="P20453" s="68"/>
      <c r="Q20453" s="79"/>
    </row>
    <row r="20454" spans="11:17">
      <c r="K20454" s="68"/>
      <c r="M20454" s="93"/>
      <c r="N20454" s="79"/>
      <c r="P20454" s="68"/>
      <c r="Q20454" s="79"/>
    </row>
    <row r="20455" spans="11:17">
      <c r="K20455" s="68"/>
      <c r="M20455" s="93"/>
      <c r="N20455" s="79"/>
      <c r="P20455" s="68"/>
      <c r="Q20455" s="79"/>
    </row>
    <row r="20456" spans="11:17">
      <c r="K20456" s="68"/>
      <c r="M20456" s="93"/>
      <c r="N20456" s="79"/>
      <c r="P20456" s="68"/>
      <c r="Q20456" s="79"/>
    </row>
    <row r="20457" spans="11:17">
      <c r="K20457" s="68"/>
      <c r="M20457" s="93"/>
      <c r="N20457" s="79"/>
      <c r="P20457" s="68"/>
      <c r="Q20457" s="79"/>
    </row>
    <row r="20458" spans="11:17">
      <c r="K20458" s="68"/>
      <c r="M20458" s="93"/>
      <c r="N20458" s="79"/>
      <c r="P20458" s="68"/>
      <c r="Q20458" s="79"/>
    </row>
    <row r="20459" spans="11:17">
      <c r="K20459" s="68"/>
      <c r="M20459" s="93"/>
      <c r="N20459" s="79"/>
      <c r="P20459" s="68"/>
      <c r="Q20459" s="79"/>
    </row>
    <row r="20460" spans="11:17">
      <c r="K20460" s="68"/>
      <c r="M20460" s="93"/>
      <c r="N20460" s="79"/>
      <c r="P20460" s="68"/>
      <c r="Q20460" s="79"/>
    </row>
    <row r="20461" spans="11:17">
      <c r="K20461" s="68"/>
      <c r="M20461" s="93"/>
      <c r="N20461" s="79"/>
      <c r="P20461" s="68"/>
      <c r="Q20461" s="79"/>
    </row>
    <row r="20462" spans="11:17">
      <c r="K20462" s="68"/>
      <c r="M20462" s="93"/>
      <c r="N20462" s="79"/>
      <c r="P20462" s="68"/>
      <c r="Q20462" s="79"/>
    </row>
    <row r="20463" spans="11:17">
      <c r="K20463" s="68"/>
      <c r="M20463" s="93"/>
      <c r="N20463" s="79"/>
      <c r="P20463" s="68"/>
      <c r="Q20463" s="79"/>
    </row>
    <row r="20464" spans="11:17">
      <c r="K20464" s="68"/>
      <c r="M20464" s="93"/>
      <c r="N20464" s="79"/>
      <c r="P20464" s="68"/>
      <c r="Q20464" s="79"/>
    </row>
    <row r="20465" spans="11:17">
      <c r="K20465" s="68"/>
      <c r="M20465" s="93"/>
      <c r="N20465" s="79"/>
      <c r="P20465" s="68"/>
      <c r="Q20465" s="79"/>
    </row>
    <row r="20466" spans="11:17">
      <c r="K20466" s="68"/>
      <c r="M20466" s="93"/>
      <c r="N20466" s="79"/>
      <c r="P20466" s="68"/>
      <c r="Q20466" s="79"/>
    </row>
    <row r="20467" spans="11:17">
      <c r="K20467" s="68"/>
      <c r="M20467" s="93"/>
      <c r="N20467" s="79"/>
      <c r="P20467" s="68"/>
      <c r="Q20467" s="79"/>
    </row>
    <row r="20468" spans="11:17">
      <c r="K20468" s="68"/>
      <c r="M20468" s="93"/>
      <c r="N20468" s="79"/>
      <c r="P20468" s="68"/>
      <c r="Q20468" s="79"/>
    </row>
    <row r="20469" spans="11:17">
      <c r="K20469" s="68"/>
      <c r="M20469" s="93"/>
      <c r="N20469" s="79"/>
      <c r="P20469" s="68"/>
      <c r="Q20469" s="79"/>
    </row>
    <row r="20470" spans="11:17">
      <c r="K20470" s="68"/>
      <c r="M20470" s="93"/>
      <c r="N20470" s="79"/>
      <c r="P20470" s="68"/>
      <c r="Q20470" s="79"/>
    </row>
    <row r="20471" spans="11:17">
      <c r="K20471" s="68"/>
      <c r="M20471" s="93"/>
      <c r="N20471" s="79"/>
      <c r="P20471" s="68"/>
      <c r="Q20471" s="79"/>
    </row>
    <row r="20472" spans="11:17">
      <c r="K20472" s="68"/>
      <c r="M20472" s="93"/>
      <c r="N20472" s="79"/>
      <c r="P20472" s="68"/>
      <c r="Q20472" s="79"/>
    </row>
    <row r="20473" spans="11:17">
      <c r="K20473" s="68"/>
      <c r="M20473" s="93"/>
      <c r="N20473" s="79"/>
      <c r="P20473" s="68"/>
      <c r="Q20473" s="79"/>
    </row>
    <row r="20474" spans="11:17">
      <c r="K20474" s="68"/>
      <c r="M20474" s="93"/>
      <c r="N20474" s="79"/>
      <c r="P20474" s="68"/>
      <c r="Q20474" s="79"/>
    </row>
    <row r="20475" spans="11:17">
      <c r="K20475" s="68"/>
      <c r="M20475" s="93"/>
      <c r="N20475" s="79"/>
      <c r="P20475" s="68"/>
      <c r="Q20475" s="79"/>
    </row>
    <row r="20476" spans="11:17">
      <c r="K20476" s="68"/>
      <c r="M20476" s="93"/>
      <c r="N20476" s="79"/>
      <c r="P20476" s="68"/>
      <c r="Q20476" s="79"/>
    </row>
    <row r="20477" spans="11:17">
      <c r="K20477" s="68"/>
      <c r="M20477" s="93"/>
      <c r="N20477" s="79"/>
      <c r="P20477" s="68"/>
      <c r="Q20477" s="79"/>
    </row>
    <row r="20478" spans="11:17">
      <c r="K20478" s="68"/>
      <c r="M20478" s="93"/>
      <c r="N20478" s="79"/>
      <c r="P20478" s="68"/>
      <c r="Q20478" s="79"/>
    </row>
    <row r="20479" spans="11:17">
      <c r="K20479" s="68"/>
      <c r="M20479" s="93"/>
      <c r="N20479" s="79"/>
      <c r="P20479" s="68"/>
      <c r="Q20479" s="79"/>
    </row>
    <row r="20480" spans="11:17">
      <c r="K20480" s="68"/>
      <c r="M20480" s="93"/>
      <c r="N20480" s="79"/>
      <c r="P20480" s="68"/>
      <c r="Q20480" s="79"/>
    </row>
    <row r="20481" spans="11:17">
      <c r="K20481" s="68"/>
      <c r="M20481" s="93"/>
      <c r="N20481" s="79"/>
      <c r="P20481" s="68"/>
      <c r="Q20481" s="79"/>
    </row>
    <row r="20482" spans="11:17">
      <c r="K20482" s="68"/>
      <c r="M20482" s="93"/>
      <c r="N20482" s="79"/>
      <c r="P20482" s="68"/>
      <c r="Q20482" s="79"/>
    </row>
    <row r="20483" spans="11:17">
      <c r="K20483" s="68"/>
      <c r="M20483" s="93"/>
      <c r="N20483" s="79"/>
      <c r="P20483" s="68"/>
      <c r="Q20483" s="79"/>
    </row>
    <row r="20484" spans="11:17">
      <c r="K20484" s="68"/>
      <c r="M20484" s="93"/>
      <c r="N20484" s="79"/>
      <c r="P20484" s="68"/>
      <c r="Q20484" s="79"/>
    </row>
    <row r="20485" spans="11:17">
      <c r="K20485" s="68"/>
      <c r="M20485" s="93"/>
      <c r="N20485" s="79"/>
      <c r="P20485" s="68"/>
      <c r="Q20485" s="79"/>
    </row>
    <row r="20486" spans="11:17">
      <c r="K20486" s="68"/>
      <c r="M20486" s="93"/>
      <c r="N20486" s="79"/>
      <c r="P20486" s="68"/>
      <c r="Q20486" s="79"/>
    </row>
    <row r="20487" spans="11:17">
      <c r="K20487" s="68"/>
      <c r="M20487" s="93"/>
      <c r="N20487" s="79"/>
      <c r="P20487" s="68"/>
      <c r="Q20487" s="79"/>
    </row>
    <row r="20488" spans="11:17">
      <c r="K20488" s="68"/>
      <c r="M20488" s="93"/>
      <c r="N20488" s="79"/>
      <c r="P20488" s="68"/>
      <c r="Q20488" s="79"/>
    </row>
    <row r="20489" spans="11:17">
      <c r="K20489" s="68"/>
      <c r="M20489" s="93"/>
      <c r="N20489" s="79"/>
      <c r="P20489" s="68"/>
      <c r="Q20489" s="79"/>
    </row>
    <row r="20490" spans="11:17">
      <c r="K20490" s="68"/>
      <c r="M20490" s="93"/>
      <c r="N20490" s="79"/>
      <c r="P20490" s="68"/>
      <c r="Q20490" s="79"/>
    </row>
    <row r="20491" spans="11:17">
      <c r="K20491" s="68"/>
      <c r="M20491" s="93"/>
      <c r="N20491" s="79"/>
      <c r="P20491" s="68"/>
      <c r="Q20491" s="79"/>
    </row>
    <row r="20492" spans="11:17">
      <c r="K20492" s="68"/>
      <c r="M20492" s="93"/>
      <c r="N20492" s="79"/>
      <c r="P20492" s="68"/>
      <c r="Q20492" s="79"/>
    </row>
    <row r="20493" spans="11:17">
      <c r="K20493" s="68"/>
      <c r="M20493" s="93"/>
      <c r="N20493" s="79"/>
      <c r="P20493" s="68"/>
      <c r="Q20493" s="79"/>
    </row>
    <row r="20494" spans="11:17">
      <c r="K20494" s="68"/>
      <c r="M20494" s="93"/>
      <c r="N20494" s="79"/>
      <c r="P20494" s="68"/>
      <c r="Q20494" s="79"/>
    </row>
    <row r="20495" spans="11:17">
      <c r="K20495" s="68"/>
      <c r="M20495" s="93"/>
      <c r="N20495" s="79"/>
      <c r="P20495" s="68"/>
      <c r="Q20495" s="79"/>
    </row>
    <row r="20496" spans="11:17">
      <c r="K20496" s="68"/>
      <c r="M20496" s="93"/>
      <c r="N20496" s="79"/>
      <c r="P20496" s="68"/>
      <c r="Q20496" s="79"/>
    </row>
    <row r="20497" spans="11:17">
      <c r="K20497" s="68"/>
      <c r="M20497" s="93"/>
      <c r="N20497" s="79"/>
      <c r="P20497" s="68"/>
      <c r="Q20497" s="79"/>
    </row>
    <row r="20498" spans="11:17">
      <c r="K20498" s="68"/>
      <c r="M20498" s="93"/>
      <c r="N20498" s="79"/>
      <c r="P20498" s="68"/>
      <c r="Q20498" s="79"/>
    </row>
    <row r="20499" spans="11:17">
      <c r="K20499" s="68"/>
      <c r="M20499" s="93"/>
      <c r="N20499" s="79"/>
      <c r="P20499" s="68"/>
      <c r="Q20499" s="79"/>
    </row>
    <row r="20500" spans="11:17">
      <c r="K20500" s="68"/>
      <c r="M20500" s="93"/>
      <c r="N20500" s="79"/>
      <c r="P20500" s="68"/>
      <c r="Q20500" s="79"/>
    </row>
    <row r="20501" spans="11:17">
      <c r="K20501" s="68"/>
      <c r="M20501" s="93"/>
      <c r="N20501" s="79"/>
      <c r="P20501" s="68"/>
      <c r="Q20501" s="79"/>
    </row>
    <row r="20502" spans="11:17">
      <c r="K20502" s="68"/>
      <c r="M20502" s="93"/>
      <c r="N20502" s="79"/>
      <c r="P20502" s="68"/>
      <c r="Q20502" s="79"/>
    </row>
    <row r="20503" spans="11:17">
      <c r="K20503" s="68"/>
      <c r="M20503" s="93"/>
      <c r="N20503" s="79"/>
      <c r="P20503" s="68"/>
      <c r="Q20503" s="79"/>
    </row>
    <row r="20504" spans="11:17">
      <c r="K20504" s="68"/>
      <c r="M20504" s="93"/>
      <c r="N20504" s="79"/>
      <c r="P20504" s="68"/>
      <c r="Q20504" s="79"/>
    </row>
    <row r="20505" spans="11:17">
      <c r="K20505" s="68"/>
      <c r="M20505" s="93"/>
      <c r="N20505" s="79"/>
      <c r="P20505" s="68"/>
      <c r="Q20505" s="79"/>
    </row>
    <row r="20506" spans="11:17">
      <c r="K20506" s="68"/>
      <c r="M20506" s="93"/>
      <c r="N20506" s="79"/>
      <c r="P20506" s="68"/>
      <c r="Q20506" s="79"/>
    </row>
    <row r="20507" spans="11:17">
      <c r="K20507" s="68"/>
      <c r="M20507" s="93"/>
      <c r="N20507" s="79"/>
      <c r="P20507" s="68"/>
      <c r="Q20507" s="79"/>
    </row>
    <row r="20508" spans="11:17">
      <c r="K20508" s="68"/>
      <c r="M20508" s="93"/>
      <c r="N20508" s="79"/>
      <c r="P20508" s="68"/>
      <c r="Q20508" s="79"/>
    </row>
    <row r="20509" spans="11:17">
      <c r="K20509" s="68"/>
      <c r="M20509" s="93"/>
      <c r="N20509" s="79"/>
      <c r="P20509" s="68"/>
      <c r="Q20509" s="79"/>
    </row>
    <row r="20510" spans="11:17">
      <c r="K20510" s="68"/>
      <c r="M20510" s="93"/>
      <c r="N20510" s="79"/>
      <c r="P20510" s="68"/>
      <c r="Q20510" s="79"/>
    </row>
    <row r="20511" spans="11:17">
      <c r="K20511" s="68"/>
      <c r="M20511" s="93"/>
      <c r="N20511" s="79"/>
      <c r="P20511" s="68"/>
      <c r="Q20511" s="79"/>
    </row>
    <row r="20512" spans="11:17">
      <c r="K20512" s="68"/>
      <c r="M20512" s="93"/>
      <c r="N20512" s="79"/>
      <c r="P20512" s="68"/>
      <c r="Q20512" s="79"/>
    </row>
    <row r="20513" spans="11:17">
      <c r="K20513" s="68"/>
      <c r="M20513" s="93"/>
      <c r="N20513" s="79"/>
      <c r="P20513" s="68"/>
      <c r="Q20513" s="79"/>
    </row>
    <row r="20514" spans="11:17">
      <c r="K20514" s="68"/>
      <c r="M20514" s="93"/>
      <c r="N20514" s="79"/>
      <c r="P20514" s="68"/>
      <c r="Q20514" s="79"/>
    </row>
    <row r="20515" spans="11:17">
      <c r="K20515" s="68"/>
      <c r="M20515" s="93"/>
      <c r="N20515" s="79"/>
      <c r="P20515" s="68"/>
      <c r="Q20515" s="79"/>
    </row>
    <row r="20516" spans="11:17">
      <c r="K20516" s="68"/>
      <c r="M20516" s="93"/>
      <c r="N20516" s="79"/>
      <c r="P20516" s="68"/>
      <c r="Q20516" s="79"/>
    </row>
    <row r="20517" spans="11:17">
      <c r="K20517" s="68"/>
      <c r="M20517" s="93"/>
      <c r="N20517" s="79"/>
      <c r="P20517" s="68"/>
      <c r="Q20517" s="79"/>
    </row>
    <row r="20518" spans="11:17">
      <c r="K20518" s="68"/>
      <c r="M20518" s="93"/>
      <c r="N20518" s="79"/>
      <c r="P20518" s="68"/>
      <c r="Q20518" s="79"/>
    </row>
    <row r="20519" spans="11:17">
      <c r="K20519" s="68"/>
      <c r="M20519" s="93"/>
      <c r="N20519" s="79"/>
      <c r="P20519" s="68"/>
      <c r="Q20519" s="79"/>
    </row>
    <row r="20520" spans="11:17">
      <c r="K20520" s="68"/>
      <c r="M20520" s="93"/>
      <c r="N20520" s="79"/>
      <c r="P20520" s="68"/>
      <c r="Q20520" s="79"/>
    </row>
    <row r="20521" spans="11:17">
      <c r="K20521" s="68"/>
      <c r="M20521" s="93"/>
      <c r="N20521" s="79"/>
      <c r="P20521" s="68"/>
      <c r="Q20521" s="79"/>
    </row>
    <row r="20522" spans="11:17">
      <c r="K20522" s="68"/>
      <c r="M20522" s="93"/>
      <c r="N20522" s="79"/>
      <c r="P20522" s="68"/>
      <c r="Q20522" s="79"/>
    </row>
    <row r="20523" spans="11:17">
      <c r="K20523" s="68"/>
      <c r="M20523" s="93"/>
      <c r="N20523" s="79"/>
      <c r="P20523" s="68"/>
      <c r="Q20523" s="79"/>
    </row>
    <row r="20524" spans="11:17">
      <c r="K20524" s="68"/>
      <c r="M20524" s="93"/>
      <c r="N20524" s="79"/>
      <c r="P20524" s="68"/>
      <c r="Q20524" s="79"/>
    </row>
    <row r="20525" spans="11:17">
      <c r="K20525" s="68"/>
      <c r="M20525" s="93"/>
      <c r="N20525" s="79"/>
      <c r="P20525" s="68"/>
      <c r="Q20525" s="79"/>
    </row>
    <row r="20526" spans="11:17">
      <c r="K20526" s="68"/>
      <c r="M20526" s="93"/>
      <c r="N20526" s="79"/>
      <c r="P20526" s="68"/>
      <c r="Q20526" s="79"/>
    </row>
    <row r="20527" spans="11:17">
      <c r="K20527" s="68"/>
      <c r="M20527" s="93"/>
      <c r="N20527" s="79"/>
      <c r="P20527" s="68"/>
      <c r="Q20527" s="79"/>
    </row>
    <row r="20528" spans="11:17">
      <c r="K20528" s="68"/>
      <c r="M20528" s="93"/>
      <c r="N20528" s="79"/>
      <c r="P20528" s="68"/>
      <c r="Q20528" s="79"/>
    </row>
    <row r="20529" spans="11:17">
      <c r="K20529" s="68"/>
      <c r="M20529" s="93"/>
      <c r="N20529" s="79"/>
      <c r="P20529" s="68"/>
      <c r="Q20529" s="79"/>
    </row>
    <row r="20530" spans="11:17">
      <c r="K20530" s="68"/>
      <c r="M20530" s="93"/>
      <c r="N20530" s="79"/>
      <c r="P20530" s="68"/>
      <c r="Q20530" s="79"/>
    </row>
    <row r="20531" spans="11:17">
      <c r="K20531" s="68"/>
      <c r="M20531" s="93"/>
      <c r="N20531" s="79"/>
      <c r="P20531" s="68"/>
      <c r="Q20531" s="79"/>
    </row>
    <row r="20532" spans="11:17">
      <c r="K20532" s="68"/>
      <c r="M20532" s="93"/>
      <c r="N20532" s="79"/>
      <c r="P20532" s="68"/>
      <c r="Q20532" s="79"/>
    </row>
    <row r="20533" spans="11:17">
      <c r="K20533" s="68"/>
      <c r="M20533" s="93"/>
      <c r="N20533" s="79"/>
      <c r="P20533" s="68"/>
      <c r="Q20533" s="79"/>
    </row>
    <row r="20534" spans="11:17">
      <c r="K20534" s="68"/>
      <c r="M20534" s="93"/>
      <c r="N20534" s="79"/>
      <c r="P20534" s="68"/>
      <c r="Q20534" s="79"/>
    </row>
    <row r="20535" spans="11:17">
      <c r="K20535" s="68"/>
      <c r="M20535" s="93"/>
      <c r="N20535" s="79"/>
      <c r="P20535" s="68"/>
      <c r="Q20535" s="79"/>
    </row>
    <row r="20536" spans="11:17">
      <c r="K20536" s="68"/>
      <c r="M20536" s="93"/>
      <c r="N20536" s="79"/>
      <c r="P20536" s="68"/>
      <c r="Q20536" s="79"/>
    </row>
    <row r="20537" spans="11:17">
      <c r="K20537" s="68"/>
      <c r="M20537" s="93"/>
      <c r="N20537" s="79"/>
      <c r="P20537" s="68"/>
      <c r="Q20537" s="79"/>
    </row>
    <row r="20538" spans="11:17">
      <c r="K20538" s="68"/>
      <c r="M20538" s="93"/>
      <c r="N20538" s="79"/>
      <c r="P20538" s="68"/>
      <c r="Q20538" s="79"/>
    </row>
    <row r="20539" spans="11:17">
      <c r="K20539" s="68"/>
      <c r="M20539" s="93"/>
      <c r="N20539" s="79"/>
      <c r="P20539" s="68"/>
      <c r="Q20539" s="79"/>
    </row>
    <row r="20540" spans="11:17">
      <c r="K20540" s="68"/>
      <c r="M20540" s="93"/>
      <c r="N20540" s="79"/>
      <c r="P20540" s="68"/>
      <c r="Q20540" s="79"/>
    </row>
    <row r="20541" spans="11:17">
      <c r="K20541" s="68"/>
      <c r="M20541" s="93"/>
      <c r="N20541" s="79"/>
      <c r="P20541" s="68"/>
      <c r="Q20541" s="79"/>
    </row>
    <row r="20542" spans="11:17">
      <c r="K20542" s="68"/>
      <c r="M20542" s="93"/>
      <c r="N20542" s="79"/>
      <c r="P20542" s="68"/>
      <c r="Q20542" s="79"/>
    </row>
    <row r="20543" spans="11:17">
      <c r="K20543" s="68"/>
      <c r="M20543" s="93"/>
      <c r="N20543" s="79"/>
      <c r="P20543" s="68"/>
      <c r="Q20543" s="79"/>
    </row>
    <row r="20544" spans="11:17">
      <c r="K20544" s="68"/>
      <c r="M20544" s="93"/>
      <c r="N20544" s="79"/>
      <c r="P20544" s="68"/>
      <c r="Q20544" s="79"/>
    </row>
    <row r="20545" spans="11:17">
      <c r="K20545" s="68"/>
      <c r="M20545" s="93"/>
      <c r="N20545" s="79"/>
      <c r="P20545" s="68"/>
      <c r="Q20545" s="79"/>
    </row>
    <row r="20546" spans="11:17">
      <c r="K20546" s="68"/>
      <c r="M20546" s="93"/>
      <c r="N20546" s="79"/>
      <c r="P20546" s="68"/>
      <c r="Q20546" s="79"/>
    </row>
    <row r="20547" spans="11:17">
      <c r="K20547" s="68"/>
      <c r="M20547" s="93"/>
      <c r="N20547" s="79"/>
      <c r="P20547" s="68"/>
      <c r="Q20547" s="79"/>
    </row>
    <row r="20548" spans="11:17">
      <c r="K20548" s="68"/>
      <c r="M20548" s="93"/>
      <c r="N20548" s="79"/>
      <c r="P20548" s="68"/>
      <c r="Q20548" s="79"/>
    </row>
    <row r="20549" spans="11:17">
      <c r="K20549" s="68"/>
      <c r="M20549" s="93"/>
      <c r="N20549" s="79"/>
      <c r="P20549" s="68"/>
      <c r="Q20549" s="79"/>
    </row>
    <row r="20550" spans="11:17">
      <c r="K20550" s="68"/>
      <c r="M20550" s="93"/>
      <c r="N20550" s="79"/>
      <c r="P20550" s="68"/>
      <c r="Q20550" s="79"/>
    </row>
    <row r="20551" spans="11:17">
      <c r="K20551" s="68"/>
      <c r="M20551" s="93"/>
      <c r="N20551" s="79"/>
      <c r="P20551" s="68"/>
      <c r="Q20551" s="79"/>
    </row>
    <row r="20552" spans="11:17">
      <c r="K20552" s="68"/>
      <c r="M20552" s="93"/>
      <c r="N20552" s="79"/>
      <c r="P20552" s="68"/>
      <c r="Q20552" s="79"/>
    </row>
    <row r="20553" spans="11:17">
      <c r="K20553" s="68"/>
      <c r="M20553" s="93"/>
      <c r="N20553" s="79"/>
      <c r="P20553" s="68"/>
      <c r="Q20553" s="79"/>
    </row>
    <row r="20554" spans="11:17">
      <c r="K20554" s="68"/>
      <c r="M20554" s="93"/>
      <c r="N20554" s="79"/>
      <c r="P20554" s="68"/>
      <c r="Q20554" s="79"/>
    </row>
    <row r="20555" spans="11:17">
      <c r="K20555" s="68"/>
      <c r="M20555" s="93"/>
      <c r="N20555" s="79"/>
      <c r="P20555" s="68"/>
      <c r="Q20555" s="79"/>
    </row>
    <row r="20556" spans="11:17">
      <c r="K20556" s="68"/>
      <c r="M20556" s="93"/>
      <c r="N20556" s="79"/>
      <c r="P20556" s="68"/>
      <c r="Q20556" s="79"/>
    </row>
    <row r="20557" spans="11:17">
      <c r="K20557" s="68"/>
      <c r="M20557" s="93"/>
      <c r="N20557" s="79"/>
      <c r="P20557" s="68"/>
      <c r="Q20557" s="79"/>
    </row>
    <row r="20558" spans="11:17">
      <c r="K20558" s="68"/>
      <c r="M20558" s="93"/>
      <c r="N20558" s="79"/>
      <c r="P20558" s="68"/>
      <c r="Q20558" s="79"/>
    </row>
    <row r="20559" spans="11:17">
      <c r="K20559" s="68"/>
      <c r="M20559" s="93"/>
      <c r="N20559" s="79"/>
      <c r="P20559" s="68"/>
      <c r="Q20559" s="79"/>
    </row>
    <row r="20560" spans="11:17">
      <c r="K20560" s="68"/>
      <c r="M20560" s="93"/>
      <c r="N20560" s="79"/>
      <c r="P20560" s="68"/>
      <c r="Q20560" s="79"/>
    </row>
    <row r="20561" spans="11:17">
      <c r="K20561" s="68"/>
      <c r="M20561" s="93"/>
      <c r="N20561" s="79"/>
      <c r="P20561" s="68"/>
      <c r="Q20561" s="79"/>
    </row>
    <row r="20562" spans="11:17">
      <c r="K20562" s="68"/>
      <c r="M20562" s="93"/>
      <c r="N20562" s="79"/>
      <c r="P20562" s="68"/>
      <c r="Q20562" s="79"/>
    </row>
    <row r="20563" spans="11:17">
      <c r="K20563" s="68"/>
      <c r="M20563" s="93"/>
      <c r="N20563" s="79"/>
      <c r="P20563" s="68"/>
      <c r="Q20563" s="79"/>
    </row>
    <row r="20564" spans="11:17">
      <c r="K20564" s="68"/>
      <c r="M20564" s="93"/>
      <c r="N20564" s="79"/>
      <c r="P20564" s="68"/>
      <c r="Q20564" s="79"/>
    </row>
    <row r="20565" spans="11:17">
      <c r="K20565" s="68"/>
      <c r="M20565" s="93"/>
      <c r="N20565" s="79"/>
      <c r="P20565" s="68"/>
      <c r="Q20565" s="79"/>
    </row>
    <row r="20566" spans="11:17">
      <c r="K20566" s="68"/>
      <c r="M20566" s="93"/>
      <c r="N20566" s="79"/>
      <c r="P20566" s="68"/>
      <c r="Q20566" s="79"/>
    </row>
    <row r="20567" spans="11:17">
      <c r="K20567" s="68"/>
      <c r="M20567" s="93"/>
      <c r="N20567" s="79"/>
      <c r="P20567" s="68"/>
      <c r="Q20567" s="79"/>
    </row>
    <row r="20568" spans="11:17">
      <c r="K20568" s="68"/>
      <c r="M20568" s="93"/>
      <c r="N20568" s="79"/>
      <c r="P20568" s="68"/>
      <c r="Q20568" s="79"/>
    </row>
    <row r="20569" spans="11:17">
      <c r="K20569" s="68"/>
      <c r="M20569" s="93"/>
      <c r="N20569" s="79"/>
      <c r="P20569" s="68"/>
      <c r="Q20569" s="79"/>
    </row>
    <row r="20570" spans="11:17">
      <c r="K20570" s="68"/>
      <c r="M20570" s="93"/>
      <c r="N20570" s="79"/>
      <c r="P20570" s="68"/>
      <c r="Q20570" s="79"/>
    </row>
    <row r="20571" spans="11:17">
      <c r="K20571" s="68"/>
      <c r="M20571" s="93"/>
      <c r="N20571" s="79"/>
      <c r="P20571" s="68"/>
      <c r="Q20571" s="79"/>
    </row>
    <row r="20572" spans="11:17">
      <c r="K20572" s="68"/>
      <c r="M20572" s="93"/>
      <c r="N20572" s="79"/>
      <c r="P20572" s="68"/>
      <c r="Q20572" s="79"/>
    </row>
    <row r="20573" spans="11:17">
      <c r="K20573" s="68"/>
      <c r="M20573" s="93"/>
      <c r="N20573" s="79"/>
      <c r="P20573" s="68"/>
      <c r="Q20573" s="79"/>
    </row>
    <row r="20574" spans="11:17">
      <c r="K20574" s="68"/>
      <c r="M20574" s="93"/>
      <c r="N20574" s="79"/>
      <c r="P20574" s="68"/>
      <c r="Q20574" s="79"/>
    </row>
    <row r="20575" spans="11:17">
      <c r="K20575" s="68"/>
      <c r="M20575" s="93"/>
      <c r="N20575" s="79"/>
      <c r="P20575" s="68"/>
      <c r="Q20575" s="79"/>
    </row>
    <row r="20576" spans="11:17">
      <c r="K20576" s="68"/>
      <c r="M20576" s="93"/>
      <c r="N20576" s="79"/>
      <c r="P20576" s="68"/>
      <c r="Q20576" s="79"/>
    </row>
    <row r="20577" spans="11:17">
      <c r="K20577" s="68"/>
      <c r="M20577" s="93"/>
      <c r="N20577" s="79"/>
      <c r="P20577" s="68"/>
      <c r="Q20577" s="79"/>
    </row>
    <row r="20578" spans="11:17">
      <c r="K20578" s="68"/>
      <c r="M20578" s="93"/>
      <c r="N20578" s="79"/>
      <c r="P20578" s="68"/>
      <c r="Q20578" s="79"/>
    </row>
    <row r="20579" spans="11:17">
      <c r="K20579" s="68"/>
      <c r="M20579" s="93"/>
      <c r="N20579" s="79"/>
      <c r="P20579" s="68"/>
      <c r="Q20579" s="79"/>
    </row>
    <row r="20580" spans="11:17">
      <c r="K20580" s="68"/>
      <c r="M20580" s="93"/>
      <c r="N20580" s="79"/>
      <c r="P20580" s="68"/>
      <c r="Q20580" s="79"/>
    </row>
    <row r="20581" spans="11:17">
      <c r="K20581" s="68"/>
      <c r="M20581" s="93"/>
      <c r="N20581" s="79"/>
      <c r="P20581" s="68"/>
      <c r="Q20581" s="79"/>
    </row>
    <row r="20582" spans="11:17">
      <c r="K20582" s="68"/>
      <c r="M20582" s="93"/>
      <c r="N20582" s="79"/>
      <c r="P20582" s="68"/>
      <c r="Q20582" s="79"/>
    </row>
    <row r="20583" spans="11:17">
      <c r="K20583" s="68"/>
      <c r="M20583" s="93"/>
      <c r="N20583" s="79"/>
      <c r="P20583" s="68"/>
      <c r="Q20583" s="79"/>
    </row>
    <row r="20584" spans="11:17">
      <c r="K20584" s="68"/>
      <c r="M20584" s="93"/>
      <c r="N20584" s="79"/>
      <c r="P20584" s="68"/>
      <c r="Q20584" s="79"/>
    </row>
    <row r="20585" spans="11:17">
      <c r="K20585" s="68"/>
      <c r="M20585" s="93"/>
      <c r="N20585" s="79"/>
      <c r="P20585" s="68"/>
      <c r="Q20585" s="79"/>
    </row>
    <row r="20586" spans="11:17">
      <c r="K20586" s="68"/>
      <c r="M20586" s="93"/>
      <c r="N20586" s="79"/>
      <c r="P20586" s="68"/>
      <c r="Q20586" s="79"/>
    </row>
    <row r="20587" spans="11:17">
      <c r="K20587" s="68"/>
      <c r="M20587" s="93"/>
      <c r="N20587" s="79"/>
      <c r="P20587" s="68"/>
      <c r="Q20587" s="79"/>
    </row>
    <row r="20588" spans="11:17">
      <c r="K20588" s="68"/>
      <c r="M20588" s="93"/>
      <c r="N20588" s="79"/>
      <c r="P20588" s="68"/>
      <c r="Q20588" s="79"/>
    </row>
    <row r="20589" spans="11:17">
      <c r="K20589" s="68"/>
      <c r="M20589" s="93"/>
      <c r="N20589" s="79"/>
      <c r="P20589" s="68"/>
      <c r="Q20589" s="79"/>
    </row>
    <row r="20590" spans="11:17">
      <c r="K20590" s="68"/>
      <c r="M20590" s="93"/>
      <c r="N20590" s="79"/>
      <c r="P20590" s="68"/>
      <c r="Q20590" s="79"/>
    </row>
    <row r="20591" spans="11:17">
      <c r="K20591" s="68"/>
      <c r="M20591" s="93"/>
      <c r="N20591" s="79"/>
      <c r="P20591" s="68"/>
      <c r="Q20591" s="79"/>
    </row>
    <row r="20592" spans="11:17">
      <c r="K20592" s="68"/>
      <c r="M20592" s="93"/>
      <c r="N20592" s="79"/>
      <c r="P20592" s="68"/>
      <c r="Q20592" s="79"/>
    </row>
    <row r="20593" spans="11:17">
      <c r="K20593" s="68"/>
      <c r="M20593" s="93"/>
      <c r="N20593" s="79"/>
      <c r="P20593" s="68"/>
      <c r="Q20593" s="79"/>
    </row>
    <row r="20594" spans="11:17">
      <c r="K20594" s="68"/>
      <c r="M20594" s="93"/>
      <c r="N20594" s="79"/>
      <c r="P20594" s="68"/>
      <c r="Q20594" s="79"/>
    </row>
    <row r="20595" spans="11:17">
      <c r="K20595" s="68"/>
      <c r="M20595" s="93"/>
      <c r="N20595" s="79"/>
      <c r="P20595" s="68"/>
      <c r="Q20595" s="79"/>
    </row>
    <row r="20596" spans="11:17">
      <c r="K20596" s="68"/>
      <c r="M20596" s="93"/>
      <c r="N20596" s="79"/>
      <c r="P20596" s="68"/>
      <c r="Q20596" s="79"/>
    </row>
    <row r="20597" spans="11:17">
      <c r="K20597" s="68"/>
      <c r="M20597" s="93"/>
      <c r="N20597" s="79"/>
      <c r="P20597" s="68"/>
      <c r="Q20597" s="79"/>
    </row>
    <row r="20598" spans="11:17">
      <c r="K20598" s="68"/>
      <c r="M20598" s="93"/>
      <c r="N20598" s="79"/>
      <c r="P20598" s="68"/>
      <c r="Q20598" s="79"/>
    </row>
    <row r="20599" spans="11:17">
      <c r="K20599" s="68"/>
      <c r="M20599" s="93"/>
      <c r="N20599" s="79"/>
      <c r="P20599" s="68"/>
      <c r="Q20599" s="79"/>
    </row>
    <row r="20600" spans="11:17">
      <c r="K20600" s="68"/>
      <c r="M20600" s="93"/>
      <c r="N20600" s="79"/>
      <c r="P20600" s="68"/>
      <c r="Q20600" s="79"/>
    </row>
    <row r="20601" spans="11:17">
      <c r="K20601" s="68"/>
      <c r="M20601" s="93"/>
      <c r="N20601" s="79"/>
      <c r="P20601" s="68"/>
      <c r="Q20601" s="79"/>
    </row>
    <row r="20602" spans="11:17">
      <c r="K20602" s="68"/>
      <c r="M20602" s="93"/>
      <c r="N20602" s="79"/>
      <c r="P20602" s="68"/>
      <c r="Q20602" s="79"/>
    </row>
    <row r="20603" spans="11:17">
      <c r="K20603" s="68"/>
      <c r="M20603" s="93"/>
      <c r="N20603" s="79"/>
      <c r="P20603" s="68"/>
      <c r="Q20603" s="79"/>
    </row>
    <row r="20604" spans="11:17">
      <c r="K20604" s="68"/>
      <c r="M20604" s="93"/>
      <c r="N20604" s="79"/>
      <c r="P20604" s="68"/>
      <c r="Q20604" s="79"/>
    </row>
    <row r="20605" spans="11:17">
      <c r="K20605" s="68"/>
      <c r="M20605" s="93"/>
      <c r="N20605" s="79"/>
      <c r="P20605" s="68"/>
      <c r="Q20605" s="79"/>
    </row>
    <row r="20606" spans="11:17">
      <c r="K20606" s="68"/>
      <c r="M20606" s="93"/>
      <c r="N20606" s="79"/>
      <c r="P20606" s="68"/>
      <c r="Q20606" s="79"/>
    </row>
    <row r="20607" spans="11:17">
      <c r="K20607" s="68"/>
      <c r="M20607" s="93"/>
      <c r="N20607" s="79"/>
      <c r="P20607" s="68"/>
      <c r="Q20607" s="79"/>
    </row>
    <row r="20608" spans="11:17">
      <c r="K20608" s="68"/>
      <c r="M20608" s="93"/>
      <c r="N20608" s="79"/>
      <c r="P20608" s="68"/>
      <c r="Q20608" s="79"/>
    </row>
    <row r="20609" spans="11:17">
      <c r="K20609" s="68"/>
      <c r="M20609" s="93"/>
      <c r="N20609" s="79"/>
      <c r="P20609" s="68"/>
      <c r="Q20609" s="79"/>
    </row>
    <row r="20610" spans="11:17">
      <c r="K20610" s="68"/>
      <c r="M20610" s="93"/>
      <c r="N20610" s="79"/>
      <c r="P20610" s="68"/>
      <c r="Q20610" s="79"/>
    </row>
    <row r="20611" spans="11:17">
      <c r="K20611" s="68"/>
      <c r="M20611" s="93"/>
      <c r="N20611" s="79"/>
      <c r="P20611" s="68"/>
      <c r="Q20611" s="79"/>
    </row>
    <row r="20612" spans="11:17">
      <c r="K20612" s="68"/>
      <c r="M20612" s="93"/>
      <c r="N20612" s="79"/>
      <c r="P20612" s="68"/>
      <c r="Q20612" s="79"/>
    </row>
    <row r="20613" spans="11:17">
      <c r="K20613" s="68"/>
      <c r="M20613" s="93"/>
      <c r="N20613" s="79"/>
      <c r="P20613" s="68"/>
      <c r="Q20613" s="79"/>
    </row>
    <row r="20614" spans="11:17">
      <c r="K20614" s="68"/>
      <c r="M20614" s="93"/>
      <c r="N20614" s="79"/>
      <c r="P20614" s="68"/>
      <c r="Q20614" s="79"/>
    </row>
    <row r="20615" spans="11:17">
      <c r="K20615" s="68"/>
      <c r="M20615" s="93"/>
      <c r="N20615" s="79"/>
      <c r="P20615" s="68"/>
      <c r="Q20615" s="79"/>
    </row>
    <row r="20616" spans="11:17">
      <c r="K20616" s="68"/>
      <c r="M20616" s="93"/>
      <c r="N20616" s="79"/>
      <c r="P20616" s="68"/>
      <c r="Q20616" s="79"/>
    </row>
    <row r="20617" spans="11:17">
      <c r="K20617" s="68"/>
      <c r="M20617" s="93"/>
      <c r="N20617" s="79"/>
      <c r="P20617" s="68"/>
      <c r="Q20617" s="79"/>
    </row>
    <row r="20618" spans="11:17">
      <c r="K20618" s="68"/>
      <c r="M20618" s="93"/>
      <c r="N20618" s="79"/>
      <c r="P20618" s="68"/>
      <c r="Q20618" s="79"/>
    </row>
    <row r="20619" spans="11:17">
      <c r="K20619" s="68"/>
      <c r="M20619" s="93"/>
      <c r="N20619" s="79"/>
      <c r="P20619" s="68"/>
      <c r="Q20619" s="79"/>
    </row>
    <row r="20620" spans="11:17">
      <c r="K20620" s="68"/>
      <c r="M20620" s="93"/>
      <c r="N20620" s="79"/>
      <c r="P20620" s="68"/>
      <c r="Q20620" s="79"/>
    </row>
    <row r="20621" spans="11:17">
      <c r="K20621" s="68"/>
      <c r="M20621" s="93"/>
      <c r="N20621" s="79"/>
      <c r="P20621" s="68"/>
      <c r="Q20621" s="79"/>
    </row>
    <row r="20622" spans="11:17">
      <c r="K20622" s="68"/>
      <c r="M20622" s="93"/>
      <c r="N20622" s="79"/>
      <c r="P20622" s="68"/>
      <c r="Q20622" s="79"/>
    </row>
    <row r="20623" spans="11:17">
      <c r="K20623" s="68"/>
      <c r="M20623" s="93"/>
      <c r="N20623" s="79"/>
      <c r="P20623" s="68"/>
      <c r="Q20623" s="79"/>
    </row>
    <row r="20624" spans="11:17">
      <c r="K20624" s="68"/>
      <c r="M20624" s="93"/>
      <c r="N20624" s="79"/>
      <c r="P20624" s="68"/>
      <c r="Q20624" s="79"/>
    </row>
    <row r="20625" spans="11:17">
      <c r="K20625" s="68"/>
      <c r="M20625" s="93"/>
      <c r="N20625" s="79"/>
      <c r="P20625" s="68"/>
      <c r="Q20625" s="79"/>
    </row>
    <row r="20626" spans="11:17">
      <c r="K20626" s="68"/>
      <c r="M20626" s="93"/>
      <c r="N20626" s="79"/>
      <c r="P20626" s="68"/>
      <c r="Q20626" s="79"/>
    </row>
    <row r="20627" spans="11:17">
      <c r="K20627" s="68"/>
      <c r="M20627" s="93"/>
      <c r="N20627" s="79"/>
      <c r="P20627" s="68"/>
      <c r="Q20627" s="79"/>
    </row>
    <row r="20628" spans="11:17">
      <c r="K20628" s="68"/>
      <c r="M20628" s="93"/>
      <c r="N20628" s="79"/>
      <c r="P20628" s="68"/>
      <c r="Q20628" s="79"/>
    </row>
    <row r="20629" spans="11:17">
      <c r="K20629" s="68"/>
      <c r="M20629" s="93"/>
      <c r="N20629" s="79"/>
      <c r="P20629" s="68"/>
      <c r="Q20629" s="79"/>
    </row>
    <row r="20630" spans="11:17">
      <c r="K20630" s="68"/>
      <c r="M20630" s="93"/>
      <c r="N20630" s="79"/>
      <c r="P20630" s="68"/>
      <c r="Q20630" s="79"/>
    </row>
    <row r="20631" spans="11:17">
      <c r="K20631" s="68"/>
      <c r="M20631" s="93"/>
      <c r="N20631" s="79"/>
      <c r="P20631" s="68"/>
      <c r="Q20631" s="79"/>
    </row>
    <row r="20632" spans="11:17">
      <c r="K20632" s="68"/>
      <c r="M20632" s="93"/>
      <c r="N20632" s="79"/>
      <c r="P20632" s="68"/>
      <c r="Q20632" s="79"/>
    </row>
    <row r="20633" spans="11:17">
      <c r="K20633" s="68"/>
      <c r="M20633" s="93"/>
      <c r="N20633" s="79"/>
      <c r="P20633" s="68"/>
      <c r="Q20633" s="79"/>
    </row>
    <row r="20634" spans="11:17">
      <c r="K20634" s="68"/>
      <c r="M20634" s="93"/>
      <c r="N20634" s="79"/>
      <c r="P20634" s="68"/>
      <c r="Q20634" s="79"/>
    </row>
    <row r="20635" spans="11:17">
      <c r="K20635" s="68"/>
      <c r="M20635" s="93"/>
      <c r="N20635" s="79"/>
      <c r="P20635" s="68"/>
      <c r="Q20635" s="79"/>
    </row>
    <row r="20636" spans="11:17">
      <c r="K20636" s="68"/>
      <c r="M20636" s="93"/>
      <c r="N20636" s="79"/>
      <c r="P20636" s="68"/>
      <c r="Q20636" s="79"/>
    </row>
    <row r="20637" spans="11:17">
      <c r="K20637" s="68"/>
      <c r="M20637" s="93"/>
      <c r="N20637" s="79"/>
      <c r="P20637" s="68"/>
      <c r="Q20637" s="79"/>
    </row>
    <row r="20638" spans="11:17">
      <c r="K20638" s="68"/>
      <c r="M20638" s="93"/>
      <c r="N20638" s="79"/>
      <c r="P20638" s="68"/>
      <c r="Q20638" s="79"/>
    </row>
    <row r="20639" spans="11:17">
      <c r="K20639" s="68"/>
      <c r="M20639" s="93"/>
      <c r="N20639" s="79"/>
      <c r="P20639" s="68"/>
      <c r="Q20639" s="79"/>
    </row>
    <row r="20640" spans="11:17">
      <c r="K20640" s="68"/>
      <c r="M20640" s="93"/>
      <c r="N20640" s="79"/>
      <c r="P20640" s="68"/>
      <c r="Q20640" s="79"/>
    </row>
    <row r="20641" spans="11:17">
      <c r="K20641" s="68"/>
      <c r="M20641" s="93"/>
      <c r="N20641" s="79"/>
      <c r="P20641" s="68"/>
      <c r="Q20641" s="79"/>
    </row>
    <row r="20642" spans="11:17">
      <c r="K20642" s="68"/>
      <c r="M20642" s="93"/>
      <c r="N20642" s="79"/>
      <c r="P20642" s="68"/>
      <c r="Q20642" s="79"/>
    </row>
    <row r="20643" spans="11:17">
      <c r="K20643" s="68"/>
      <c r="M20643" s="93"/>
      <c r="N20643" s="79"/>
      <c r="P20643" s="68"/>
      <c r="Q20643" s="79"/>
    </row>
    <row r="20644" spans="11:17">
      <c r="K20644" s="68"/>
      <c r="M20644" s="93"/>
      <c r="N20644" s="79"/>
      <c r="P20644" s="68"/>
      <c r="Q20644" s="79"/>
    </row>
    <row r="20645" spans="11:17">
      <c r="K20645" s="68"/>
      <c r="M20645" s="93"/>
      <c r="N20645" s="79"/>
      <c r="P20645" s="68"/>
      <c r="Q20645" s="79"/>
    </row>
    <row r="20646" spans="11:17">
      <c r="K20646" s="68"/>
      <c r="M20646" s="93"/>
      <c r="N20646" s="79"/>
      <c r="P20646" s="68"/>
      <c r="Q20646" s="79"/>
    </row>
    <row r="20647" spans="11:17">
      <c r="K20647" s="68"/>
      <c r="M20647" s="93"/>
      <c r="N20647" s="79"/>
      <c r="P20647" s="68"/>
      <c r="Q20647" s="79"/>
    </row>
    <row r="20648" spans="11:17">
      <c r="K20648" s="68"/>
      <c r="M20648" s="93"/>
      <c r="N20648" s="79"/>
      <c r="P20648" s="68"/>
      <c r="Q20648" s="79"/>
    </row>
    <row r="20649" spans="11:17">
      <c r="K20649" s="68"/>
      <c r="M20649" s="93"/>
      <c r="N20649" s="79"/>
      <c r="P20649" s="68"/>
      <c r="Q20649" s="79"/>
    </row>
    <row r="20650" spans="11:17">
      <c r="K20650" s="68"/>
      <c r="M20650" s="93"/>
      <c r="N20650" s="79"/>
      <c r="P20650" s="68"/>
      <c r="Q20650" s="79"/>
    </row>
    <row r="20651" spans="11:17">
      <c r="K20651" s="68"/>
      <c r="M20651" s="93"/>
      <c r="N20651" s="79"/>
      <c r="P20651" s="68"/>
      <c r="Q20651" s="79"/>
    </row>
    <row r="20652" spans="11:17">
      <c r="K20652" s="68"/>
      <c r="M20652" s="93"/>
      <c r="N20652" s="79"/>
      <c r="P20652" s="68"/>
      <c r="Q20652" s="79"/>
    </row>
    <row r="20653" spans="11:17">
      <c r="K20653" s="68"/>
      <c r="M20653" s="93"/>
      <c r="N20653" s="79"/>
      <c r="P20653" s="68"/>
      <c r="Q20653" s="79"/>
    </row>
    <row r="20654" spans="11:17">
      <c r="K20654" s="68"/>
      <c r="M20654" s="93"/>
      <c r="N20654" s="79"/>
      <c r="P20654" s="68"/>
      <c r="Q20654" s="79"/>
    </row>
    <row r="20655" spans="11:17">
      <c r="K20655" s="68"/>
      <c r="M20655" s="93"/>
      <c r="N20655" s="79"/>
      <c r="P20655" s="68"/>
      <c r="Q20655" s="79"/>
    </row>
    <row r="20656" spans="11:17">
      <c r="K20656" s="68"/>
      <c r="M20656" s="93"/>
      <c r="N20656" s="79"/>
      <c r="P20656" s="68"/>
      <c r="Q20656" s="79"/>
    </row>
    <row r="20657" spans="11:17">
      <c r="K20657" s="68"/>
      <c r="M20657" s="93"/>
      <c r="N20657" s="79"/>
      <c r="P20657" s="68"/>
      <c r="Q20657" s="79"/>
    </row>
    <row r="20658" spans="11:17">
      <c r="K20658" s="68"/>
      <c r="M20658" s="93"/>
      <c r="N20658" s="79"/>
      <c r="P20658" s="68"/>
      <c r="Q20658" s="79"/>
    </row>
    <row r="20659" spans="11:17">
      <c r="K20659" s="68"/>
      <c r="M20659" s="93"/>
      <c r="N20659" s="79"/>
      <c r="P20659" s="68"/>
      <c r="Q20659" s="79"/>
    </row>
    <row r="20660" spans="11:17">
      <c r="K20660" s="68"/>
      <c r="M20660" s="93"/>
      <c r="N20660" s="79"/>
      <c r="P20660" s="68"/>
      <c r="Q20660" s="79"/>
    </row>
    <row r="20661" spans="11:17">
      <c r="K20661" s="68"/>
      <c r="M20661" s="93"/>
      <c r="N20661" s="79"/>
      <c r="P20661" s="68"/>
      <c r="Q20661" s="79"/>
    </row>
    <row r="20662" spans="11:17">
      <c r="K20662" s="68"/>
      <c r="M20662" s="93"/>
      <c r="N20662" s="79"/>
      <c r="P20662" s="68"/>
      <c r="Q20662" s="79"/>
    </row>
    <row r="20663" spans="11:17">
      <c r="K20663" s="68"/>
      <c r="M20663" s="93"/>
      <c r="N20663" s="79"/>
      <c r="P20663" s="68"/>
      <c r="Q20663" s="79"/>
    </row>
    <row r="20664" spans="11:17">
      <c r="K20664" s="68"/>
      <c r="M20664" s="93"/>
      <c r="N20664" s="79"/>
      <c r="P20664" s="68"/>
      <c r="Q20664" s="79"/>
    </row>
    <row r="20665" spans="11:17">
      <c r="K20665" s="68"/>
      <c r="M20665" s="93"/>
      <c r="N20665" s="79"/>
      <c r="P20665" s="68"/>
      <c r="Q20665" s="79"/>
    </row>
    <row r="20666" spans="11:17">
      <c r="K20666" s="68"/>
      <c r="M20666" s="93"/>
      <c r="N20666" s="79"/>
      <c r="P20666" s="68"/>
      <c r="Q20666" s="79"/>
    </row>
    <row r="20667" spans="11:17">
      <c r="K20667" s="68"/>
      <c r="M20667" s="93"/>
      <c r="N20667" s="79"/>
      <c r="P20667" s="68"/>
      <c r="Q20667" s="79"/>
    </row>
    <row r="20668" spans="11:17">
      <c r="K20668" s="68"/>
      <c r="M20668" s="93"/>
      <c r="N20668" s="79"/>
      <c r="P20668" s="68"/>
      <c r="Q20668" s="79"/>
    </row>
    <row r="20669" spans="11:17">
      <c r="K20669" s="68"/>
      <c r="M20669" s="93"/>
      <c r="N20669" s="79"/>
      <c r="P20669" s="68"/>
      <c r="Q20669" s="79"/>
    </row>
    <row r="20670" spans="11:17">
      <c r="K20670" s="68"/>
      <c r="M20670" s="93"/>
      <c r="N20670" s="79"/>
      <c r="P20670" s="68"/>
      <c r="Q20670" s="79"/>
    </row>
    <row r="20671" spans="11:17">
      <c r="K20671" s="68"/>
      <c r="M20671" s="93"/>
      <c r="N20671" s="79"/>
      <c r="P20671" s="68"/>
      <c r="Q20671" s="79"/>
    </row>
    <row r="20672" spans="11:17">
      <c r="K20672" s="68"/>
      <c r="M20672" s="93"/>
      <c r="N20672" s="79"/>
      <c r="P20672" s="68"/>
      <c r="Q20672" s="79"/>
    </row>
    <row r="20673" spans="11:17">
      <c r="K20673" s="68"/>
      <c r="M20673" s="93"/>
      <c r="N20673" s="79"/>
      <c r="P20673" s="68"/>
      <c r="Q20673" s="79"/>
    </row>
    <row r="20674" spans="11:17">
      <c r="K20674" s="68"/>
      <c r="M20674" s="93"/>
      <c r="N20674" s="79"/>
      <c r="P20674" s="68"/>
      <c r="Q20674" s="79"/>
    </row>
    <row r="20675" spans="11:17">
      <c r="K20675" s="68"/>
      <c r="M20675" s="93"/>
      <c r="N20675" s="79"/>
      <c r="P20675" s="68"/>
      <c r="Q20675" s="79"/>
    </row>
    <row r="20676" spans="11:17">
      <c r="K20676" s="68"/>
      <c r="M20676" s="93"/>
      <c r="N20676" s="79"/>
      <c r="P20676" s="68"/>
      <c r="Q20676" s="79"/>
    </row>
    <row r="20677" spans="11:17">
      <c r="K20677" s="68"/>
      <c r="M20677" s="93"/>
      <c r="N20677" s="79"/>
      <c r="P20677" s="68"/>
      <c r="Q20677" s="79"/>
    </row>
    <row r="20678" spans="11:17">
      <c r="K20678" s="68"/>
      <c r="M20678" s="93"/>
      <c r="N20678" s="79"/>
      <c r="P20678" s="68"/>
      <c r="Q20678" s="79"/>
    </row>
    <row r="20679" spans="11:17">
      <c r="K20679" s="68"/>
      <c r="M20679" s="93"/>
      <c r="N20679" s="79"/>
      <c r="P20679" s="68"/>
      <c r="Q20679" s="79"/>
    </row>
    <row r="20680" spans="11:17">
      <c r="K20680" s="68"/>
      <c r="M20680" s="93"/>
      <c r="N20680" s="79"/>
      <c r="P20680" s="68"/>
      <c r="Q20680" s="79"/>
    </row>
    <row r="20681" spans="11:17">
      <c r="K20681" s="68"/>
      <c r="M20681" s="93"/>
      <c r="N20681" s="79"/>
      <c r="P20681" s="68"/>
      <c r="Q20681" s="79"/>
    </row>
    <row r="20682" spans="11:17">
      <c r="K20682" s="68"/>
      <c r="M20682" s="93"/>
      <c r="N20682" s="79"/>
      <c r="P20682" s="68"/>
      <c r="Q20682" s="79"/>
    </row>
    <row r="20683" spans="11:17">
      <c r="K20683" s="68"/>
      <c r="M20683" s="93"/>
      <c r="N20683" s="79"/>
      <c r="P20683" s="68"/>
      <c r="Q20683" s="79"/>
    </row>
    <row r="20684" spans="11:17">
      <c r="K20684" s="68"/>
      <c r="M20684" s="93"/>
      <c r="N20684" s="79"/>
      <c r="P20684" s="68"/>
      <c r="Q20684" s="79"/>
    </row>
    <row r="20685" spans="11:17">
      <c r="K20685" s="68"/>
      <c r="M20685" s="93"/>
      <c r="N20685" s="79"/>
      <c r="P20685" s="68"/>
      <c r="Q20685" s="79"/>
    </row>
    <row r="20686" spans="11:17">
      <c r="K20686" s="68"/>
      <c r="M20686" s="93"/>
      <c r="N20686" s="79"/>
      <c r="P20686" s="68"/>
      <c r="Q20686" s="79"/>
    </row>
    <row r="20687" spans="11:17">
      <c r="K20687" s="68"/>
      <c r="M20687" s="93"/>
      <c r="N20687" s="79"/>
      <c r="P20687" s="68"/>
      <c r="Q20687" s="79"/>
    </row>
    <row r="20688" spans="11:17">
      <c r="K20688" s="68"/>
      <c r="M20688" s="93"/>
      <c r="N20688" s="79"/>
      <c r="P20688" s="68"/>
      <c r="Q20688" s="79"/>
    </row>
    <row r="20689" spans="11:17">
      <c r="K20689" s="68"/>
      <c r="M20689" s="93"/>
      <c r="N20689" s="79"/>
      <c r="P20689" s="68"/>
      <c r="Q20689" s="79"/>
    </row>
    <row r="20690" spans="11:17">
      <c r="K20690" s="68"/>
      <c r="M20690" s="93"/>
      <c r="N20690" s="79"/>
      <c r="P20690" s="68"/>
      <c r="Q20690" s="79"/>
    </row>
    <row r="20691" spans="11:17">
      <c r="K20691" s="68"/>
      <c r="M20691" s="93"/>
      <c r="N20691" s="79"/>
      <c r="P20691" s="68"/>
      <c r="Q20691" s="79"/>
    </row>
    <row r="20692" spans="11:17">
      <c r="K20692" s="68"/>
      <c r="M20692" s="93"/>
      <c r="N20692" s="79"/>
      <c r="P20692" s="68"/>
      <c r="Q20692" s="79"/>
    </row>
    <row r="20693" spans="11:17">
      <c r="K20693" s="68"/>
      <c r="M20693" s="93"/>
      <c r="N20693" s="79"/>
      <c r="P20693" s="68"/>
      <c r="Q20693" s="79"/>
    </row>
    <row r="20694" spans="11:17">
      <c r="K20694" s="68"/>
      <c r="M20694" s="93"/>
      <c r="N20694" s="79"/>
      <c r="P20694" s="68"/>
      <c r="Q20694" s="79"/>
    </row>
    <row r="20695" spans="11:17">
      <c r="K20695" s="68"/>
      <c r="M20695" s="93"/>
      <c r="N20695" s="79"/>
      <c r="P20695" s="68"/>
      <c r="Q20695" s="79"/>
    </row>
    <row r="20696" spans="11:17">
      <c r="K20696" s="68"/>
      <c r="M20696" s="93"/>
      <c r="N20696" s="79"/>
      <c r="P20696" s="68"/>
      <c r="Q20696" s="79"/>
    </row>
    <row r="20697" spans="11:17">
      <c r="K20697" s="68"/>
      <c r="M20697" s="93"/>
      <c r="N20697" s="79"/>
      <c r="P20697" s="68"/>
      <c r="Q20697" s="79"/>
    </row>
    <row r="20698" spans="11:17">
      <c r="K20698" s="68"/>
      <c r="M20698" s="93"/>
      <c r="N20698" s="79"/>
      <c r="P20698" s="68"/>
      <c r="Q20698" s="79"/>
    </row>
    <row r="20699" spans="11:17">
      <c r="K20699" s="68"/>
      <c r="M20699" s="93"/>
      <c r="N20699" s="79"/>
      <c r="P20699" s="68"/>
      <c r="Q20699" s="79"/>
    </row>
    <row r="20700" spans="11:17">
      <c r="K20700" s="68"/>
      <c r="M20700" s="93"/>
      <c r="N20700" s="79"/>
      <c r="P20700" s="68"/>
      <c r="Q20700" s="79"/>
    </row>
    <row r="20701" spans="11:17">
      <c r="K20701" s="68"/>
      <c r="M20701" s="93"/>
      <c r="N20701" s="79"/>
      <c r="P20701" s="68"/>
      <c r="Q20701" s="79"/>
    </row>
    <row r="20702" spans="11:17">
      <c r="K20702" s="68"/>
      <c r="M20702" s="93"/>
      <c r="N20702" s="79"/>
      <c r="P20702" s="68"/>
      <c r="Q20702" s="79"/>
    </row>
    <row r="20703" spans="11:17">
      <c r="K20703" s="68"/>
      <c r="M20703" s="93"/>
      <c r="N20703" s="79"/>
      <c r="P20703" s="68"/>
      <c r="Q20703" s="79"/>
    </row>
    <row r="20704" spans="11:17">
      <c r="K20704" s="68"/>
      <c r="M20704" s="93"/>
      <c r="N20704" s="79"/>
      <c r="P20704" s="68"/>
      <c r="Q20704" s="79"/>
    </row>
    <row r="20705" spans="11:17">
      <c r="K20705" s="68"/>
      <c r="M20705" s="93"/>
      <c r="N20705" s="79"/>
      <c r="P20705" s="68"/>
      <c r="Q20705" s="79"/>
    </row>
    <row r="20706" spans="11:17">
      <c r="K20706" s="68"/>
      <c r="M20706" s="93"/>
      <c r="N20706" s="79"/>
      <c r="P20706" s="68"/>
      <c r="Q20706" s="79"/>
    </row>
    <row r="20707" spans="11:17">
      <c r="K20707" s="68"/>
      <c r="M20707" s="93"/>
      <c r="N20707" s="79"/>
      <c r="P20707" s="68"/>
      <c r="Q20707" s="79"/>
    </row>
    <row r="20708" spans="11:17">
      <c r="K20708" s="68"/>
      <c r="M20708" s="93"/>
      <c r="N20708" s="79"/>
      <c r="P20708" s="68"/>
      <c r="Q20708" s="79"/>
    </row>
    <row r="20709" spans="11:17">
      <c r="K20709" s="68"/>
      <c r="M20709" s="93"/>
      <c r="N20709" s="79"/>
      <c r="P20709" s="68"/>
      <c r="Q20709" s="79"/>
    </row>
    <row r="20710" spans="11:17">
      <c r="K20710" s="68"/>
      <c r="M20710" s="93"/>
      <c r="N20710" s="79"/>
      <c r="P20710" s="68"/>
      <c r="Q20710" s="79"/>
    </row>
    <row r="20711" spans="11:17">
      <c r="K20711" s="68"/>
      <c r="M20711" s="93"/>
      <c r="N20711" s="79"/>
      <c r="P20711" s="68"/>
      <c r="Q20711" s="79"/>
    </row>
    <row r="20712" spans="11:17">
      <c r="K20712" s="68"/>
      <c r="M20712" s="93"/>
      <c r="N20712" s="79"/>
      <c r="P20712" s="68"/>
      <c r="Q20712" s="79"/>
    </row>
    <row r="20713" spans="11:17">
      <c r="K20713" s="68"/>
      <c r="M20713" s="93"/>
      <c r="N20713" s="79"/>
      <c r="P20713" s="68"/>
      <c r="Q20713" s="79"/>
    </row>
    <row r="20714" spans="11:17">
      <c r="K20714" s="68"/>
      <c r="M20714" s="93"/>
      <c r="N20714" s="79"/>
      <c r="P20714" s="68"/>
      <c r="Q20714" s="79"/>
    </row>
    <row r="20715" spans="11:17">
      <c r="K20715" s="68"/>
      <c r="M20715" s="93"/>
      <c r="N20715" s="79"/>
      <c r="P20715" s="68"/>
      <c r="Q20715" s="79"/>
    </row>
    <row r="20716" spans="11:17">
      <c r="K20716" s="68"/>
      <c r="M20716" s="93"/>
      <c r="N20716" s="79"/>
      <c r="P20716" s="68"/>
      <c r="Q20716" s="79"/>
    </row>
    <row r="20717" spans="11:17">
      <c r="K20717" s="68"/>
      <c r="M20717" s="93"/>
      <c r="N20717" s="79"/>
      <c r="P20717" s="68"/>
      <c r="Q20717" s="79"/>
    </row>
    <row r="20718" spans="11:17">
      <c r="K20718" s="68"/>
      <c r="M20718" s="93"/>
      <c r="N20718" s="79"/>
      <c r="P20718" s="68"/>
      <c r="Q20718" s="79"/>
    </row>
    <row r="20719" spans="11:17">
      <c r="K20719" s="68"/>
      <c r="M20719" s="93"/>
      <c r="N20719" s="79"/>
      <c r="P20719" s="68"/>
      <c r="Q20719" s="79"/>
    </row>
    <row r="20720" spans="11:17">
      <c r="K20720" s="68"/>
      <c r="M20720" s="93"/>
      <c r="N20720" s="79"/>
      <c r="P20720" s="68"/>
      <c r="Q20720" s="79"/>
    </row>
    <row r="20721" spans="11:17">
      <c r="K20721" s="68"/>
      <c r="M20721" s="93"/>
      <c r="N20721" s="79"/>
      <c r="P20721" s="68"/>
      <c r="Q20721" s="79"/>
    </row>
    <row r="20722" spans="11:17">
      <c r="K20722" s="68"/>
      <c r="M20722" s="93"/>
      <c r="N20722" s="79"/>
      <c r="P20722" s="68"/>
      <c r="Q20722" s="79"/>
    </row>
    <row r="20723" spans="11:17">
      <c r="K20723" s="68"/>
      <c r="M20723" s="93"/>
      <c r="N20723" s="79"/>
      <c r="P20723" s="68"/>
      <c r="Q20723" s="79"/>
    </row>
    <row r="20724" spans="11:17">
      <c r="K20724" s="68"/>
      <c r="M20724" s="93"/>
      <c r="N20724" s="79"/>
      <c r="P20724" s="68"/>
      <c r="Q20724" s="79"/>
    </row>
    <row r="20725" spans="11:17">
      <c r="K20725" s="68"/>
      <c r="M20725" s="93"/>
      <c r="N20725" s="79"/>
      <c r="P20725" s="68"/>
      <c r="Q20725" s="79"/>
    </row>
    <row r="20726" spans="11:17">
      <c r="K20726" s="68"/>
      <c r="M20726" s="93"/>
      <c r="N20726" s="79"/>
      <c r="P20726" s="68"/>
      <c r="Q20726" s="79"/>
    </row>
    <row r="20727" spans="11:17">
      <c r="K20727" s="68"/>
      <c r="M20727" s="93"/>
      <c r="N20727" s="79"/>
      <c r="P20727" s="68"/>
      <c r="Q20727" s="79"/>
    </row>
    <row r="20728" spans="11:17">
      <c r="K20728" s="68"/>
      <c r="M20728" s="93"/>
      <c r="N20728" s="79"/>
      <c r="P20728" s="68"/>
      <c r="Q20728" s="79"/>
    </row>
    <row r="20729" spans="11:17">
      <c r="K20729" s="68"/>
      <c r="M20729" s="93"/>
      <c r="N20729" s="79"/>
      <c r="P20729" s="68"/>
      <c r="Q20729" s="79"/>
    </row>
    <row r="20730" spans="11:17">
      <c r="K20730" s="68"/>
      <c r="M20730" s="93"/>
      <c r="N20730" s="79"/>
      <c r="P20730" s="68"/>
      <c r="Q20730" s="79"/>
    </row>
    <row r="20731" spans="11:17">
      <c r="K20731" s="68"/>
      <c r="M20731" s="93"/>
      <c r="N20731" s="79"/>
      <c r="P20731" s="68"/>
      <c r="Q20731" s="79"/>
    </row>
    <row r="20732" spans="11:17">
      <c r="K20732" s="68"/>
      <c r="M20732" s="93"/>
      <c r="N20732" s="79"/>
      <c r="P20732" s="68"/>
      <c r="Q20732" s="79"/>
    </row>
    <row r="20733" spans="11:17">
      <c r="K20733" s="68"/>
      <c r="M20733" s="93"/>
      <c r="N20733" s="79"/>
      <c r="P20733" s="68"/>
      <c r="Q20733" s="79"/>
    </row>
    <row r="20734" spans="11:17">
      <c r="K20734" s="68"/>
      <c r="M20734" s="93"/>
      <c r="N20734" s="79"/>
      <c r="P20734" s="68"/>
      <c r="Q20734" s="79"/>
    </row>
    <row r="20735" spans="11:17">
      <c r="K20735" s="68"/>
      <c r="M20735" s="93"/>
      <c r="N20735" s="79"/>
      <c r="P20735" s="68"/>
      <c r="Q20735" s="79"/>
    </row>
    <row r="20736" spans="11:17">
      <c r="K20736" s="68"/>
      <c r="M20736" s="93"/>
      <c r="N20736" s="79"/>
      <c r="P20736" s="68"/>
      <c r="Q20736" s="79"/>
    </row>
    <row r="20737" spans="11:17">
      <c r="K20737" s="68"/>
      <c r="M20737" s="93"/>
      <c r="N20737" s="79"/>
      <c r="P20737" s="68"/>
      <c r="Q20737" s="79"/>
    </row>
    <row r="20738" spans="11:17">
      <c r="K20738" s="68"/>
      <c r="M20738" s="93"/>
      <c r="N20738" s="79"/>
      <c r="P20738" s="68"/>
      <c r="Q20738" s="79"/>
    </row>
    <row r="20739" spans="11:17">
      <c r="K20739" s="68"/>
      <c r="M20739" s="93"/>
      <c r="N20739" s="79"/>
      <c r="P20739" s="68"/>
      <c r="Q20739" s="79"/>
    </row>
    <row r="20740" spans="11:17">
      <c r="K20740" s="68"/>
      <c r="M20740" s="93"/>
      <c r="N20740" s="79"/>
      <c r="P20740" s="68"/>
      <c r="Q20740" s="79"/>
    </row>
    <row r="20741" spans="11:17">
      <c r="K20741" s="68"/>
      <c r="M20741" s="93"/>
      <c r="N20741" s="79"/>
      <c r="P20741" s="68"/>
      <c r="Q20741" s="79"/>
    </row>
    <row r="20742" spans="11:17">
      <c r="K20742" s="68"/>
      <c r="M20742" s="93"/>
      <c r="N20742" s="79"/>
      <c r="P20742" s="68"/>
      <c r="Q20742" s="79"/>
    </row>
    <row r="20743" spans="11:17">
      <c r="K20743" s="68"/>
      <c r="M20743" s="93"/>
      <c r="N20743" s="79"/>
      <c r="P20743" s="68"/>
      <c r="Q20743" s="79"/>
    </row>
    <row r="20744" spans="11:17">
      <c r="K20744" s="68"/>
      <c r="M20744" s="93"/>
      <c r="N20744" s="79"/>
      <c r="P20744" s="68"/>
      <c r="Q20744" s="79"/>
    </row>
    <row r="20745" spans="11:17">
      <c r="K20745" s="68"/>
      <c r="M20745" s="93"/>
      <c r="N20745" s="79"/>
      <c r="P20745" s="68"/>
      <c r="Q20745" s="79"/>
    </row>
    <row r="20746" spans="11:17">
      <c r="K20746" s="68"/>
      <c r="M20746" s="93"/>
      <c r="N20746" s="79"/>
      <c r="P20746" s="68"/>
      <c r="Q20746" s="79"/>
    </row>
    <row r="20747" spans="11:17">
      <c r="K20747" s="68"/>
      <c r="M20747" s="93"/>
      <c r="N20747" s="79"/>
      <c r="P20747" s="68"/>
      <c r="Q20747" s="79"/>
    </row>
    <row r="20748" spans="11:17">
      <c r="K20748" s="68"/>
      <c r="M20748" s="93"/>
      <c r="N20748" s="79"/>
      <c r="P20748" s="68"/>
      <c r="Q20748" s="79"/>
    </row>
    <row r="20749" spans="11:17">
      <c r="K20749" s="68"/>
      <c r="M20749" s="93"/>
      <c r="N20749" s="79"/>
      <c r="P20749" s="68"/>
      <c r="Q20749" s="79"/>
    </row>
    <row r="20750" spans="11:17">
      <c r="K20750" s="68"/>
      <c r="M20750" s="93"/>
      <c r="N20750" s="79"/>
      <c r="P20750" s="68"/>
      <c r="Q20750" s="79"/>
    </row>
    <row r="20751" spans="11:17">
      <c r="K20751" s="68"/>
      <c r="M20751" s="93"/>
      <c r="N20751" s="79"/>
      <c r="P20751" s="68"/>
      <c r="Q20751" s="79"/>
    </row>
    <row r="20752" spans="11:17">
      <c r="K20752" s="68"/>
      <c r="M20752" s="93"/>
      <c r="N20752" s="79"/>
      <c r="P20752" s="68"/>
      <c r="Q20752" s="79"/>
    </row>
    <row r="20753" spans="11:17">
      <c r="K20753" s="68"/>
      <c r="M20753" s="93"/>
      <c r="N20753" s="79"/>
      <c r="P20753" s="68"/>
      <c r="Q20753" s="79"/>
    </row>
    <row r="20754" spans="11:17">
      <c r="K20754" s="68"/>
      <c r="M20754" s="93"/>
      <c r="N20754" s="79"/>
      <c r="P20754" s="68"/>
      <c r="Q20754" s="79"/>
    </row>
    <row r="20755" spans="11:17">
      <c r="K20755" s="68"/>
      <c r="M20755" s="93"/>
      <c r="N20755" s="79"/>
      <c r="P20755" s="68"/>
      <c r="Q20755" s="79"/>
    </row>
    <row r="20756" spans="11:17">
      <c r="K20756" s="68"/>
      <c r="M20756" s="93"/>
      <c r="N20756" s="79"/>
      <c r="P20756" s="68"/>
      <c r="Q20756" s="79"/>
    </row>
    <row r="20757" spans="11:17">
      <c r="K20757" s="68"/>
      <c r="M20757" s="93"/>
      <c r="N20757" s="79"/>
      <c r="P20757" s="68"/>
      <c r="Q20757" s="79"/>
    </row>
    <row r="20758" spans="11:17">
      <c r="K20758" s="68"/>
      <c r="M20758" s="93"/>
      <c r="N20758" s="79"/>
      <c r="P20758" s="68"/>
      <c r="Q20758" s="79"/>
    </row>
    <row r="20759" spans="11:17">
      <c r="K20759" s="68"/>
      <c r="M20759" s="93"/>
      <c r="N20759" s="79"/>
      <c r="P20759" s="68"/>
      <c r="Q20759" s="79"/>
    </row>
    <row r="20760" spans="11:17">
      <c r="K20760" s="68"/>
      <c r="M20760" s="93"/>
      <c r="N20760" s="79"/>
      <c r="P20760" s="68"/>
      <c r="Q20760" s="79"/>
    </row>
    <row r="20761" spans="11:17">
      <c r="K20761" s="68"/>
      <c r="M20761" s="93"/>
      <c r="N20761" s="79"/>
      <c r="P20761" s="68"/>
      <c r="Q20761" s="79"/>
    </row>
    <row r="20762" spans="11:17">
      <c r="K20762" s="68"/>
      <c r="M20762" s="93"/>
      <c r="N20762" s="79"/>
      <c r="P20762" s="68"/>
      <c r="Q20762" s="79"/>
    </row>
    <row r="20763" spans="11:17">
      <c r="K20763" s="68"/>
      <c r="M20763" s="93"/>
      <c r="N20763" s="79"/>
      <c r="P20763" s="68"/>
      <c r="Q20763" s="79"/>
    </row>
    <row r="20764" spans="11:17">
      <c r="K20764" s="68"/>
      <c r="M20764" s="93"/>
      <c r="N20764" s="79"/>
      <c r="P20764" s="68"/>
      <c r="Q20764" s="79"/>
    </row>
    <row r="20765" spans="11:17">
      <c r="K20765" s="68"/>
      <c r="M20765" s="93"/>
      <c r="N20765" s="79"/>
      <c r="P20765" s="68"/>
      <c r="Q20765" s="79"/>
    </row>
    <row r="20766" spans="11:17">
      <c r="K20766" s="68"/>
      <c r="M20766" s="93"/>
      <c r="N20766" s="79"/>
      <c r="P20766" s="68"/>
      <c r="Q20766" s="79"/>
    </row>
    <row r="20767" spans="11:17">
      <c r="K20767" s="68"/>
      <c r="M20767" s="93"/>
      <c r="N20767" s="79"/>
      <c r="P20767" s="68"/>
      <c r="Q20767" s="79"/>
    </row>
    <row r="20768" spans="11:17">
      <c r="K20768" s="68"/>
      <c r="M20768" s="93"/>
      <c r="N20768" s="79"/>
      <c r="P20768" s="68"/>
      <c r="Q20768" s="79"/>
    </row>
    <row r="20769" spans="11:17">
      <c r="K20769" s="68"/>
      <c r="M20769" s="93"/>
      <c r="N20769" s="79"/>
      <c r="P20769" s="68"/>
      <c r="Q20769" s="79"/>
    </row>
    <row r="20770" spans="11:17">
      <c r="K20770" s="68"/>
      <c r="M20770" s="93"/>
      <c r="N20770" s="79"/>
      <c r="P20770" s="68"/>
      <c r="Q20770" s="79"/>
    </row>
    <row r="20771" spans="11:17">
      <c r="K20771" s="68"/>
      <c r="M20771" s="93"/>
      <c r="N20771" s="79"/>
      <c r="P20771" s="68"/>
      <c r="Q20771" s="79"/>
    </row>
    <row r="20772" spans="11:17">
      <c r="K20772" s="68"/>
      <c r="M20772" s="93"/>
      <c r="N20772" s="79"/>
      <c r="P20772" s="68"/>
      <c r="Q20772" s="79"/>
    </row>
    <row r="20773" spans="11:17">
      <c r="K20773" s="68"/>
      <c r="M20773" s="93"/>
      <c r="N20773" s="79"/>
      <c r="P20773" s="68"/>
      <c r="Q20773" s="79"/>
    </row>
    <row r="20774" spans="11:17">
      <c r="K20774" s="68"/>
      <c r="M20774" s="93"/>
      <c r="N20774" s="79"/>
      <c r="P20774" s="68"/>
      <c r="Q20774" s="79"/>
    </row>
    <row r="20775" spans="11:17">
      <c r="K20775" s="68"/>
      <c r="M20775" s="93"/>
      <c r="N20775" s="79"/>
      <c r="P20775" s="68"/>
      <c r="Q20775" s="79"/>
    </row>
    <row r="20776" spans="11:17">
      <c r="K20776" s="68"/>
      <c r="M20776" s="93"/>
      <c r="N20776" s="79"/>
      <c r="P20776" s="68"/>
      <c r="Q20776" s="79"/>
    </row>
    <row r="20777" spans="11:17">
      <c r="K20777" s="68"/>
      <c r="M20777" s="93"/>
      <c r="N20777" s="79"/>
      <c r="P20777" s="68"/>
      <c r="Q20777" s="79"/>
    </row>
    <row r="20778" spans="11:17">
      <c r="K20778" s="68"/>
      <c r="M20778" s="93"/>
      <c r="N20778" s="79"/>
      <c r="P20778" s="68"/>
      <c r="Q20778" s="79"/>
    </row>
    <row r="20779" spans="11:17">
      <c r="K20779" s="68"/>
      <c r="M20779" s="93"/>
      <c r="N20779" s="79"/>
      <c r="P20779" s="68"/>
      <c r="Q20779" s="79"/>
    </row>
    <row r="20780" spans="11:17">
      <c r="K20780" s="68"/>
      <c r="M20780" s="93"/>
      <c r="N20780" s="79"/>
      <c r="P20780" s="68"/>
      <c r="Q20780" s="79"/>
    </row>
    <row r="20781" spans="11:17">
      <c r="K20781" s="68"/>
      <c r="M20781" s="93"/>
      <c r="N20781" s="79"/>
      <c r="P20781" s="68"/>
      <c r="Q20781" s="79"/>
    </row>
    <row r="20782" spans="11:17">
      <c r="K20782" s="68"/>
      <c r="M20782" s="93"/>
      <c r="N20782" s="79"/>
      <c r="P20782" s="68"/>
      <c r="Q20782" s="79"/>
    </row>
    <row r="20783" spans="11:17">
      <c r="K20783" s="68"/>
      <c r="M20783" s="93"/>
      <c r="N20783" s="79"/>
      <c r="P20783" s="68"/>
      <c r="Q20783" s="79"/>
    </row>
    <row r="20784" spans="11:17">
      <c r="K20784" s="68"/>
      <c r="M20784" s="93"/>
      <c r="N20784" s="79"/>
      <c r="P20784" s="68"/>
      <c r="Q20784" s="79"/>
    </row>
    <row r="20785" spans="11:17">
      <c r="K20785" s="68"/>
      <c r="M20785" s="93"/>
      <c r="N20785" s="79"/>
      <c r="P20785" s="68"/>
      <c r="Q20785" s="79"/>
    </row>
    <row r="20786" spans="11:17">
      <c r="K20786" s="68"/>
      <c r="M20786" s="93"/>
      <c r="N20786" s="79"/>
      <c r="P20786" s="68"/>
      <c r="Q20786" s="79"/>
    </row>
    <row r="20787" spans="11:17">
      <c r="K20787" s="68"/>
      <c r="M20787" s="93"/>
      <c r="N20787" s="79"/>
      <c r="P20787" s="68"/>
      <c r="Q20787" s="79"/>
    </row>
    <row r="20788" spans="11:17">
      <c r="K20788" s="68"/>
      <c r="M20788" s="93"/>
      <c r="N20788" s="79"/>
      <c r="P20788" s="68"/>
      <c r="Q20788" s="79"/>
    </row>
    <row r="20789" spans="11:17">
      <c r="K20789" s="68"/>
      <c r="M20789" s="93"/>
      <c r="N20789" s="79"/>
      <c r="P20789" s="68"/>
      <c r="Q20789" s="79"/>
    </row>
    <row r="20790" spans="11:17">
      <c r="K20790" s="68"/>
      <c r="M20790" s="93"/>
      <c r="N20790" s="79"/>
      <c r="P20790" s="68"/>
      <c r="Q20790" s="79"/>
    </row>
    <row r="20791" spans="11:17">
      <c r="K20791" s="68"/>
      <c r="M20791" s="93"/>
      <c r="N20791" s="79"/>
      <c r="P20791" s="68"/>
      <c r="Q20791" s="79"/>
    </row>
    <row r="20792" spans="11:17">
      <c r="K20792" s="68"/>
      <c r="M20792" s="93"/>
      <c r="N20792" s="79"/>
      <c r="P20792" s="68"/>
      <c r="Q20792" s="79"/>
    </row>
    <row r="20793" spans="11:17">
      <c r="K20793" s="68"/>
      <c r="M20793" s="93"/>
      <c r="N20793" s="79"/>
      <c r="P20793" s="68"/>
      <c r="Q20793" s="79"/>
    </row>
    <row r="20794" spans="11:17">
      <c r="K20794" s="68"/>
      <c r="M20794" s="93"/>
      <c r="N20794" s="79"/>
      <c r="P20794" s="68"/>
      <c r="Q20794" s="79"/>
    </row>
    <row r="20795" spans="11:17">
      <c r="K20795" s="68"/>
      <c r="M20795" s="93"/>
      <c r="N20795" s="79"/>
      <c r="P20795" s="68"/>
      <c r="Q20795" s="79"/>
    </row>
    <row r="20796" spans="11:17">
      <c r="K20796" s="68"/>
      <c r="M20796" s="93"/>
      <c r="N20796" s="79"/>
      <c r="P20796" s="68"/>
      <c r="Q20796" s="79"/>
    </row>
    <row r="20797" spans="11:17">
      <c r="K20797" s="68"/>
      <c r="M20797" s="93"/>
      <c r="N20797" s="79"/>
      <c r="P20797" s="68"/>
      <c r="Q20797" s="79"/>
    </row>
    <row r="20798" spans="11:17">
      <c r="K20798" s="68"/>
      <c r="M20798" s="93"/>
      <c r="N20798" s="79"/>
      <c r="P20798" s="68"/>
      <c r="Q20798" s="79"/>
    </row>
    <row r="20799" spans="11:17">
      <c r="K20799" s="68"/>
      <c r="M20799" s="93"/>
      <c r="N20799" s="79"/>
      <c r="P20799" s="68"/>
      <c r="Q20799" s="79"/>
    </row>
    <row r="20800" spans="11:17">
      <c r="K20800" s="68"/>
      <c r="M20800" s="93"/>
      <c r="N20800" s="79"/>
      <c r="P20800" s="68"/>
      <c r="Q20800" s="79"/>
    </row>
    <row r="20801" spans="11:17">
      <c r="K20801" s="68"/>
      <c r="M20801" s="93"/>
      <c r="N20801" s="79"/>
      <c r="P20801" s="68"/>
      <c r="Q20801" s="79"/>
    </row>
    <row r="20802" spans="11:17">
      <c r="K20802" s="68"/>
      <c r="M20802" s="93"/>
      <c r="N20802" s="79"/>
      <c r="P20802" s="68"/>
      <c r="Q20802" s="79"/>
    </row>
    <row r="20803" spans="11:17">
      <c r="K20803" s="68"/>
      <c r="M20803" s="93"/>
      <c r="N20803" s="79"/>
      <c r="P20803" s="68"/>
      <c r="Q20803" s="79"/>
    </row>
    <row r="20804" spans="11:17">
      <c r="K20804" s="68"/>
      <c r="M20804" s="93"/>
      <c r="N20804" s="79"/>
      <c r="P20804" s="68"/>
      <c r="Q20804" s="79"/>
    </row>
    <row r="20805" spans="11:17">
      <c r="K20805" s="68"/>
      <c r="M20805" s="93"/>
      <c r="N20805" s="79"/>
      <c r="P20805" s="68"/>
      <c r="Q20805" s="79"/>
    </row>
    <row r="20806" spans="11:17">
      <c r="K20806" s="68"/>
      <c r="M20806" s="93"/>
      <c r="N20806" s="79"/>
      <c r="P20806" s="68"/>
      <c r="Q20806" s="79"/>
    </row>
    <row r="20807" spans="11:17">
      <c r="K20807" s="68"/>
      <c r="M20807" s="93"/>
      <c r="N20807" s="79"/>
      <c r="P20807" s="68"/>
      <c r="Q20807" s="79"/>
    </row>
    <row r="20808" spans="11:17">
      <c r="K20808" s="68"/>
      <c r="M20808" s="93"/>
      <c r="N20808" s="79"/>
      <c r="P20808" s="68"/>
      <c r="Q20808" s="79"/>
    </row>
    <row r="20809" spans="11:17">
      <c r="K20809" s="68"/>
      <c r="M20809" s="93"/>
      <c r="N20809" s="79"/>
      <c r="P20809" s="68"/>
      <c r="Q20809" s="79"/>
    </row>
    <row r="20810" spans="11:17">
      <c r="K20810" s="68"/>
      <c r="M20810" s="93"/>
      <c r="N20810" s="79"/>
      <c r="P20810" s="68"/>
      <c r="Q20810" s="79"/>
    </row>
    <row r="20811" spans="11:17">
      <c r="K20811" s="68"/>
      <c r="M20811" s="93"/>
      <c r="N20811" s="79"/>
      <c r="P20811" s="68"/>
      <c r="Q20811" s="79"/>
    </row>
    <row r="20812" spans="11:17">
      <c r="K20812" s="68"/>
      <c r="M20812" s="93"/>
      <c r="N20812" s="79"/>
      <c r="P20812" s="68"/>
      <c r="Q20812" s="79"/>
    </row>
    <row r="20813" spans="11:17">
      <c r="K20813" s="68"/>
      <c r="M20813" s="93"/>
      <c r="N20813" s="79"/>
      <c r="P20813" s="68"/>
      <c r="Q20813" s="79"/>
    </row>
    <row r="20814" spans="11:17">
      <c r="K20814" s="68"/>
      <c r="M20814" s="93"/>
      <c r="N20814" s="79"/>
      <c r="P20814" s="68"/>
      <c r="Q20814" s="79"/>
    </row>
    <row r="20815" spans="11:17">
      <c r="K20815" s="68"/>
      <c r="M20815" s="93"/>
      <c r="N20815" s="79"/>
      <c r="P20815" s="68"/>
      <c r="Q20815" s="79"/>
    </row>
    <row r="20816" spans="11:17">
      <c r="K20816" s="68"/>
      <c r="M20816" s="93"/>
      <c r="N20816" s="79"/>
      <c r="P20816" s="68"/>
      <c r="Q20816" s="79"/>
    </row>
    <row r="20817" spans="11:17">
      <c r="K20817" s="68"/>
      <c r="M20817" s="93"/>
      <c r="N20817" s="79"/>
      <c r="P20817" s="68"/>
      <c r="Q20817" s="79"/>
    </row>
    <row r="20818" spans="11:17">
      <c r="K20818" s="68"/>
      <c r="M20818" s="93"/>
      <c r="N20818" s="79"/>
      <c r="P20818" s="68"/>
      <c r="Q20818" s="79"/>
    </row>
    <row r="20819" spans="11:17">
      <c r="K20819" s="68"/>
      <c r="M20819" s="93"/>
      <c r="N20819" s="79"/>
      <c r="P20819" s="68"/>
      <c r="Q20819" s="79"/>
    </row>
    <row r="20820" spans="11:17">
      <c r="K20820" s="68"/>
      <c r="M20820" s="93"/>
      <c r="N20820" s="79"/>
      <c r="P20820" s="68"/>
      <c r="Q20820" s="79"/>
    </row>
    <row r="20821" spans="11:17">
      <c r="K20821" s="68"/>
      <c r="M20821" s="93"/>
      <c r="N20821" s="79"/>
      <c r="P20821" s="68"/>
      <c r="Q20821" s="79"/>
    </row>
    <row r="20822" spans="11:17">
      <c r="K20822" s="68"/>
      <c r="M20822" s="93"/>
      <c r="N20822" s="79"/>
      <c r="P20822" s="68"/>
      <c r="Q20822" s="79"/>
    </row>
    <row r="20823" spans="11:17">
      <c r="K20823" s="68"/>
      <c r="M20823" s="93"/>
      <c r="N20823" s="79"/>
      <c r="P20823" s="68"/>
      <c r="Q20823" s="79"/>
    </row>
    <row r="20824" spans="11:17">
      <c r="K20824" s="68"/>
      <c r="M20824" s="93"/>
      <c r="N20824" s="79"/>
      <c r="P20824" s="68"/>
      <c r="Q20824" s="79"/>
    </row>
    <row r="20825" spans="11:17">
      <c r="K20825" s="68"/>
      <c r="M20825" s="93"/>
      <c r="N20825" s="79"/>
      <c r="P20825" s="68"/>
      <c r="Q20825" s="79"/>
    </row>
    <row r="20826" spans="11:17">
      <c r="K20826" s="68"/>
      <c r="M20826" s="93"/>
      <c r="N20826" s="79"/>
      <c r="P20826" s="68"/>
      <c r="Q20826" s="79"/>
    </row>
    <row r="20827" spans="11:17">
      <c r="K20827" s="68"/>
      <c r="M20827" s="93"/>
      <c r="N20827" s="79"/>
      <c r="P20827" s="68"/>
      <c r="Q20827" s="79"/>
    </row>
    <row r="20828" spans="11:17">
      <c r="K20828" s="68"/>
      <c r="M20828" s="93"/>
      <c r="N20828" s="79"/>
      <c r="P20828" s="68"/>
      <c r="Q20828" s="79"/>
    </row>
    <row r="20829" spans="11:17">
      <c r="K20829" s="68"/>
      <c r="M20829" s="93"/>
      <c r="N20829" s="79"/>
      <c r="P20829" s="68"/>
      <c r="Q20829" s="79"/>
    </row>
    <row r="20830" spans="11:17">
      <c r="K20830" s="68"/>
      <c r="M20830" s="93"/>
      <c r="N20830" s="79"/>
      <c r="P20830" s="68"/>
      <c r="Q20830" s="79"/>
    </row>
    <row r="20831" spans="11:17">
      <c r="K20831" s="68"/>
      <c r="M20831" s="93"/>
      <c r="N20831" s="79"/>
      <c r="P20831" s="68"/>
      <c r="Q20831" s="79"/>
    </row>
    <row r="20832" spans="11:17">
      <c r="K20832" s="68"/>
      <c r="M20832" s="93"/>
      <c r="N20832" s="79"/>
      <c r="P20832" s="68"/>
      <c r="Q20832" s="79"/>
    </row>
    <row r="20833" spans="11:17">
      <c r="K20833" s="68"/>
      <c r="M20833" s="93"/>
      <c r="N20833" s="79"/>
      <c r="P20833" s="68"/>
      <c r="Q20833" s="79"/>
    </row>
    <row r="20834" spans="11:17">
      <c r="K20834" s="68"/>
      <c r="M20834" s="93"/>
      <c r="N20834" s="79"/>
      <c r="P20834" s="68"/>
      <c r="Q20834" s="79"/>
    </row>
    <row r="20835" spans="11:17">
      <c r="K20835" s="68"/>
      <c r="M20835" s="93"/>
      <c r="N20835" s="79"/>
      <c r="P20835" s="68"/>
      <c r="Q20835" s="79"/>
    </row>
    <row r="20836" spans="11:17">
      <c r="K20836" s="68"/>
      <c r="M20836" s="93"/>
      <c r="N20836" s="79"/>
      <c r="P20836" s="68"/>
      <c r="Q20836" s="79"/>
    </row>
    <row r="20837" spans="11:17">
      <c r="K20837" s="68"/>
      <c r="M20837" s="93"/>
      <c r="N20837" s="79"/>
      <c r="P20837" s="68"/>
      <c r="Q20837" s="79"/>
    </row>
    <row r="20838" spans="11:17">
      <c r="K20838" s="68"/>
      <c r="M20838" s="93"/>
      <c r="N20838" s="79"/>
      <c r="P20838" s="68"/>
      <c r="Q20838" s="79"/>
    </row>
    <row r="20839" spans="11:17">
      <c r="K20839" s="68"/>
      <c r="M20839" s="93"/>
      <c r="N20839" s="79"/>
      <c r="P20839" s="68"/>
      <c r="Q20839" s="79"/>
    </row>
    <row r="20840" spans="11:17">
      <c r="K20840" s="68"/>
      <c r="M20840" s="93"/>
      <c r="N20840" s="79"/>
      <c r="P20840" s="68"/>
      <c r="Q20840" s="79"/>
    </row>
    <row r="20841" spans="11:17">
      <c r="K20841" s="68"/>
      <c r="M20841" s="93"/>
      <c r="N20841" s="79"/>
      <c r="P20841" s="68"/>
      <c r="Q20841" s="79"/>
    </row>
    <row r="20842" spans="11:17">
      <c r="K20842" s="68"/>
      <c r="M20842" s="93"/>
      <c r="N20842" s="79"/>
      <c r="P20842" s="68"/>
      <c r="Q20842" s="79"/>
    </row>
    <row r="20843" spans="11:17">
      <c r="K20843" s="68"/>
      <c r="M20843" s="93"/>
      <c r="N20843" s="79"/>
      <c r="P20843" s="68"/>
      <c r="Q20843" s="79"/>
    </row>
    <row r="20844" spans="11:17">
      <c r="K20844" s="68"/>
      <c r="M20844" s="93"/>
      <c r="N20844" s="79"/>
      <c r="P20844" s="68"/>
      <c r="Q20844" s="79"/>
    </row>
    <row r="20845" spans="11:17">
      <c r="K20845" s="68"/>
      <c r="M20845" s="93"/>
      <c r="N20845" s="79"/>
      <c r="P20845" s="68"/>
      <c r="Q20845" s="79"/>
    </row>
    <row r="20846" spans="11:17">
      <c r="K20846" s="68"/>
      <c r="M20846" s="93"/>
      <c r="N20846" s="79"/>
      <c r="P20846" s="68"/>
      <c r="Q20846" s="79"/>
    </row>
    <row r="20847" spans="11:17">
      <c r="K20847" s="68"/>
      <c r="M20847" s="93"/>
      <c r="N20847" s="79"/>
      <c r="P20847" s="68"/>
      <c r="Q20847" s="79"/>
    </row>
    <row r="20848" spans="11:17">
      <c r="K20848" s="68"/>
      <c r="M20848" s="93"/>
      <c r="N20848" s="79"/>
      <c r="P20848" s="68"/>
      <c r="Q20848" s="79"/>
    </row>
    <row r="20849" spans="11:17">
      <c r="K20849" s="68"/>
      <c r="M20849" s="93"/>
      <c r="N20849" s="79"/>
      <c r="P20849" s="68"/>
      <c r="Q20849" s="79"/>
    </row>
    <row r="20850" spans="11:17">
      <c r="K20850" s="68"/>
      <c r="M20850" s="93"/>
      <c r="N20850" s="79"/>
      <c r="P20850" s="68"/>
      <c r="Q20850" s="79"/>
    </row>
    <row r="20851" spans="11:17">
      <c r="K20851" s="68"/>
      <c r="M20851" s="93"/>
      <c r="N20851" s="79"/>
      <c r="P20851" s="68"/>
      <c r="Q20851" s="79"/>
    </row>
    <row r="20852" spans="11:17">
      <c r="K20852" s="68"/>
      <c r="M20852" s="93"/>
      <c r="N20852" s="79"/>
      <c r="P20852" s="68"/>
      <c r="Q20852" s="79"/>
    </row>
    <row r="20853" spans="11:17">
      <c r="K20853" s="68"/>
      <c r="M20853" s="93"/>
      <c r="N20853" s="79"/>
      <c r="P20853" s="68"/>
      <c r="Q20853" s="79"/>
    </row>
    <row r="20854" spans="11:17">
      <c r="K20854" s="68"/>
      <c r="M20854" s="93"/>
      <c r="N20854" s="79"/>
      <c r="P20854" s="68"/>
      <c r="Q20854" s="79"/>
    </row>
    <row r="20855" spans="11:17">
      <c r="K20855" s="68"/>
      <c r="M20855" s="93"/>
      <c r="N20855" s="79"/>
      <c r="P20855" s="68"/>
      <c r="Q20855" s="79"/>
    </row>
    <row r="20856" spans="11:17">
      <c r="K20856" s="68"/>
      <c r="M20856" s="93"/>
      <c r="N20856" s="79"/>
      <c r="P20856" s="68"/>
      <c r="Q20856" s="79"/>
    </row>
    <row r="20857" spans="11:17">
      <c r="K20857" s="68"/>
      <c r="M20857" s="93"/>
      <c r="N20857" s="79"/>
      <c r="P20857" s="68"/>
      <c r="Q20857" s="79"/>
    </row>
    <row r="20858" spans="11:17">
      <c r="K20858" s="68"/>
      <c r="M20858" s="93"/>
      <c r="N20858" s="79"/>
      <c r="P20858" s="68"/>
      <c r="Q20858" s="79"/>
    </row>
    <row r="20859" spans="11:17">
      <c r="K20859" s="68"/>
      <c r="M20859" s="93"/>
      <c r="N20859" s="79"/>
      <c r="P20859" s="68"/>
      <c r="Q20859" s="79"/>
    </row>
    <row r="20860" spans="11:17">
      <c r="K20860" s="68"/>
      <c r="M20860" s="93"/>
      <c r="N20860" s="79"/>
      <c r="P20860" s="68"/>
      <c r="Q20860" s="79"/>
    </row>
    <row r="20861" spans="11:17">
      <c r="K20861" s="68"/>
      <c r="M20861" s="93"/>
      <c r="N20861" s="79"/>
      <c r="P20861" s="68"/>
      <c r="Q20861" s="79"/>
    </row>
    <row r="20862" spans="11:17">
      <c r="K20862" s="68"/>
      <c r="M20862" s="93"/>
      <c r="N20862" s="79"/>
      <c r="P20862" s="68"/>
      <c r="Q20862" s="79"/>
    </row>
    <row r="20863" spans="11:17">
      <c r="K20863" s="68"/>
      <c r="M20863" s="93"/>
      <c r="N20863" s="79"/>
      <c r="P20863" s="68"/>
      <c r="Q20863" s="79"/>
    </row>
    <row r="20864" spans="11:17">
      <c r="K20864" s="68"/>
      <c r="M20864" s="93"/>
      <c r="N20864" s="79"/>
      <c r="P20864" s="68"/>
      <c r="Q20864" s="79"/>
    </row>
    <row r="20865" spans="11:17">
      <c r="K20865" s="68"/>
      <c r="M20865" s="93"/>
      <c r="N20865" s="79"/>
      <c r="P20865" s="68"/>
      <c r="Q20865" s="79"/>
    </row>
    <row r="20866" spans="11:17">
      <c r="K20866" s="68"/>
      <c r="M20866" s="93"/>
      <c r="N20866" s="79"/>
      <c r="P20866" s="68"/>
      <c r="Q20866" s="79"/>
    </row>
    <row r="20867" spans="11:17">
      <c r="K20867" s="68"/>
      <c r="M20867" s="93"/>
      <c r="N20867" s="79"/>
      <c r="P20867" s="68"/>
      <c r="Q20867" s="79"/>
    </row>
    <row r="20868" spans="11:17">
      <c r="K20868" s="68"/>
      <c r="M20868" s="93"/>
      <c r="N20868" s="79"/>
      <c r="P20868" s="68"/>
      <c r="Q20868" s="79"/>
    </row>
    <row r="20869" spans="11:17">
      <c r="K20869" s="68"/>
      <c r="M20869" s="93"/>
      <c r="N20869" s="79"/>
      <c r="P20869" s="68"/>
      <c r="Q20869" s="79"/>
    </row>
    <row r="20870" spans="11:17">
      <c r="K20870" s="68"/>
      <c r="M20870" s="93"/>
      <c r="N20870" s="79"/>
      <c r="P20870" s="68"/>
      <c r="Q20870" s="79"/>
    </row>
    <row r="20871" spans="11:17">
      <c r="K20871" s="68"/>
      <c r="M20871" s="93"/>
      <c r="N20871" s="79"/>
      <c r="P20871" s="68"/>
      <c r="Q20871" s="79"/>
    </row>
    <row r="20872" spans="11:17">
      <c r="K20872" s="68"/>
      <c r="M20872" s="93"/>
      <c r="N20872" s="79"/>
      <c r="P20872" s="68"/>
      <c r="Q20872" s="79"/>
    </row>
    <row r="20873" spans="11:17">
      <c r="K20873" s="68"/>
      <c r="M20873" s="93"/>
      <c r="N20873" s="79"/>
      <c r="P20873" s="68"/>
      <c r="Q20873" s="79"/>
    </row>
    <row r="20874" spans="11:17">
      <c r="K20874" s="68"/>
      <c r="M20874" s="93"/>
      <c r="N20874" s="79"/>
      <c r="P20874" s="68"/>
      <c r="Q20874" s="79"/>
    </row>
    <row r="20875" spans="11:17">
      <c r="K20875" s="68"/>
      <c r="M20875" s="93"/>
      <c r="N20875" s="79"/>
      <c r="P20875" s="68"/>
      <c r="Q20875" s="79"/>
    </row>
    <row r="20876" spans="11:17">
      <c r="K20876" s="68"/>
      <c r="M20876" s="93"/>
      <c r="N20876" s="79"/>
      <c r="P20876" s="68"/>
      <c r="Q20876" s="79"/>
    </row>
    <row r="20877" spans="11:17">
      <c r="K20877" s="68"/>
      <c r="M20877" s="93"/>
      <c r="N20877" s="79"/>
      <c r="P20877" s="68"/>
      <c r="Q20877" s="79"/>
    </row>
    <row r="20878" spans="11:17">
      <c r="K20878" s="68"/>
      <c r="M20878" s="93"/>
      <c r="N20878" s="79"/>
      <c r="P20878" s="68"/>
      <c r="Q20878" s="79"/>
    </row>
    <row r="20879" spans="11:17">
      <c r="K20879" s="68"/>
      <c r="M20879" s="93"/>
      <c r="N20879" s="79"/>
      <c r="P20879" s="68"/>
      <c r="Q20879" s="79"/>
    </row>
    <row r="20880" spans="11:17">
      <c r="K20880" s="68"/>
      <c r="M20880" s="93"/>
      <c r="N20880" s="79"/>
      <c r="P20880" s="68"/>
      <c r="Q20880" s="79"/>
    </row>
    <row r="20881" spans="11:17">
      <c r="K20881" s="68"/>
      <c r="M20881" s="93"/>
      <c r="N20881" s="79"/>
      <c r="P20881" s="68"/>
      <c r="Q20881" s="79"/>
    </row>
    <row r="20882" spans="11:17">
      <c r="K20882" s="68"/>
      <c r="M20882" s="93"/>
      <c r="N20882" s="79"/>
      <c r="P20882" s="68"/>
      <c r="Q20882" s="79"/>
    </row>
    <row r="20883" spans="11:17">
      <c r="K20883" s="68"/>
      <c r="M20883" s="93"/>
      <c r="N20883" s="79"/>
      <c r="P20883" s="68"/>
      <c r="Q20883" s="79"/>
    </row>
    <row r="20884" spans="11:17">
      <c r="K20884" s="68"/>
      <c r="M20884" s="93"/>
      <c r="N20884" s="79"/>
      <c r="P20884" s="68"/>
      <c r="Q20884" s="79"/>
    </row>
    <row r="20885" spans="11:17">
      <c r="K20885" s="68"/>
      <c r="M20885" s="93"/>
      <c r="N20885" s="79"/>
      <c r="P20885" s="68"/>
      <c r="Q20885" s="79"/>
    </row>
    <row r="20886" spans="11:17">
      <c r="K20886" s="68"/>
      <c r="M20886" s="93"/>
      <c r="N20886" s="79"/>
      <c r="P20886" s="68"/>
      <c r="Q20886" s="79"/>
    </row>
    <row r="20887" spans="11:17">
      <c r="K20887" s="68"/>
      <c r="M20887" s="93"/>
      <c r="N20887" s="79"/>
      <c r="P20887" s="68"/>
      <c r="Q20887" s="79"/>
    </row>
    <row r="20888" spans="11:17">
      <c r="K20888" s="68"/>
      <c r="M20888" s="93"/>
      <c r="N20888" s="79"/>
      <c r="P20888" s="68"/>
      <c r="Q20888" s="79"/>
    </row>
    <row r="20889" spans="11:17">
      <c r="K20889" s="68"/>
      <c r="M20889" s="93"/>
      <c r="N20889" s="79"/>
      <c r="P20889" s="68"/>
      <c r="Q20889" s="79"/>
    </row>
    <row r="20890" spans="11:17">
      <c r="K20890" s="68"/>
      <c r="M20890" s="93"/>
      <c r="N20890" s="79"/>
      <c r="P20890" s="68"/>
      <c r="Q20890" s="79"/>
    </row>
    <row r="20891" spans="11:17">
      <c r="K20891" s="68"/>
      <c r="M20891" s="93"/>
      <c r="N20891" s="79"/>
      <c r="P20891" s="68"/>
      <c r="Q20891" s="79"/>
    </row>
    <row r="20892" spans="11:17">
      <c r="K20892" s="68"/>
      <c r="M20892" s="93"/>
      <c r="N20892" s="79"/>
      <c r="P20892" s="68"/>
      <c r="Q20892" s="79"/>
    </row>
    <row r="20893" spans="11:17">
      <c r="K20893" s="68"/>
      <c r="M20893" s="93"/>
      <c r="N20893" s="79"/>
      <c r="P20893" s="68"/>
      <c r="Q20893" s="79"/>
    </row>
    <row r="20894" spans="11:17">
      <c r="K20894" s="68"/>
      <c r="M20894" s="93"/>
      <c r="N20894" s="79"/>
      <c r="P20894" s="68"/>
      <c r="Q20894" s="79"/>
    </row>
    <row r="20895" spans="11:17">
      <c r="K20895" s="68"/>
      <c r="M20895" s="93"/>
      <c r="N20895" s="79"/>
      <c r="P20895" s="68"/>
      <c r="Q20895" s="79"/>
    </row>
    <row r="20896" spans="11:17">
      <c r="K20896" s="68"/>
      <c r="M20896" s="93"/>
      <c r="N20896" s="79"/>
      <c r="P20896" s="68"/>
      <c r="Q20896" s="79"/>
    </row>
    <row r="20897" spans="11:17">
      <c r="K20897" s="68"/>
      <c r="M20897" s="93"/>
      <c r="N20897" s="79"/>
      <c r="P20897" s="68"/>
      <c r="Q20897" s="79"/>
    </row>
    <row r="20898" spans="11:17">
      <c r="K20898" s="68"/>
      <c r="M20898" s="93"/>
      <c r="N20898" s="79"/>
      <c r="P20898" s="68"/>
      <c r="Q20898" s="79"/>
    </row>
    <row r="20899" spans="11:17">
      <c r="K20899" s="68"/>
      <c r="M20899" s="93"/>
      <c r="N20899" s="79"/>
      <c r="P20899" s="68"/>
      <c r="Q20899" s="79"/>
    </row>
    <row r="20900" spans="11:17">
      <c r="K20900" s="68"/>
      <c r="M20900" s="93"/>
      <c r="N20900" s="79"/>
      <c r="P20900" s="68"/>
      <c r="Q20900" s="79"/>
    </row>
    <row r="20901" spans="11:17">
      <c r="K20901" s="68"/>
      <c r="M20901" s="93"/>
      <c r="N20901" s="79"/>
      <c r="P20901" s="68"/>
      <c r="Q20901" s="79"/>
    </row>
    <row r="20902" spans="11:17">
      <c r="K20902" s="68"/>
      <c r="M20902" s="93"/>
      <c r="N20902" s="79"/>
      <c r="P20902" s="68"/>
      <c r="Q20902" s="79"/>
    </row>
    <row r="20903" spans="11:17">
      <c r="K20903" s="68"/>
      <c r="M20903" s="93"/>
      <c r="N20903" s="79"/>
      <c r="P20903" s="68"/>
      <c r="Q20903" s="79"/>
    </row>
    <row r="20904" spans="11:17">
      <c r="K20904" s="68"/>
      <c r="M20904" s="93"/>
      <c r="N20904" s="79"/>
      <c r="P20904" s="68"/>
      <c r="Q20904" s="79"/>
    </row>
    <row r="20905" spans="11:17">
      <c r="K20905" s="68"/>
      <c r="M20905" s="93"/>
      <c r="N20905" s="79"/>
      <c r="P20905" s="68"/>
      <c r="Q20905" s="79"/>
    </row>
    <row r="20906" spans="11:17">
      <c r="K20906" s="68"/>
      <c r="M20906" s="93"/>
      <c r="N20906" s="79"/>
      <c r="P20906" s="68"/>
      <c r="Q20906" s="79"/>
    </row>
    <row r="20907" spans="11:17">
      <c r="K20907" s="68"/>
      <c r="M20907" s="93"/>
      <c r="N20907" s="79"/>
      <c r="P20907" s="68"/>
      <c r="Q20907" s="79"/>
    </row>
    <row r="20908" spans="11:17">
      <c r="K20908" s="68"/>
      <c r="M20908" s="93"/>
      <c r="N20908" s="79"/>
      <c r="P20908" s="68"/>
      <c r="Q20908" s="79"/>
    </row>
    <row r="20909" spans="11:17">
      <c r="K20909" s="68"/>
      <c r="M20909" s="93"/>
      <c r="N20909" s="79"/>
      <c r="P20909" s="68"/>
      <c r="Q20909" s="79"/>
    </row>
    <row r="20910" spans="11:17">
      <c r="K20910" s="68"/>
      <c r="M20910" s="93"/>
      <c r="N20910" s="79"/>
      <c r="P20910" s="68"/>
      <c r="Q20910" s="79"/>
    </row>
    <row r="20911" spans="11:17">
      <c r="K20911" s="68"/>
      <c r="M20911" s="93"/>
      <c r="N20911" s="79"/>
      <c r="P20911" s="68"/>
      <c r="Q20911" s="79"/>
    </row>
    <row r="20912" spans="11:17">
      <c r="K20912" s="68"/>
      <c r="M20912" s="93"/>
      <c r="N20912" s="79"/>
      <c r="P20912" s="68"/>
      <c r="Q20912" s="79"/>
    </row>
    <row r="20913" spans="11:17">
      <c r="K20913" s="68"/>
      <c r="M20913" s="93"/>
      <c r="N20913" s="79"/>
      <c r="P20913" s="68"/>
      <c r="Q20913" s="79"/>
    </row>
    <row r="20914" spans="11:17">
      <c r="K20914" s="68"/>
      <c r="M20914" s="93"/>
      <c r="N20914" s="79"/>
      <c r="P20914" s="68"/>
      <c r="Q20914" s="79"/>
    </row>
    <row r="20915" spans="11:17">
      <c r="K20915" s="68"/>
      <c r="M20915" s="93"/>
      <c r="N20915" s="79"/>
      <c r="P20915" s="68"/>
      <c r="Q20915" s="79"/>
    </row>
    <row r="20916" spans="11:17">
      <c r="K20916" s="68"/>
      <c r="M20916" s="93"/>
      <c r="N20916" s="79"/>
      <c r="P20916" s="68"/>
      <c r="Q20916" s="79"/>
    </row>
    <row r="20917" spans="11:17">
      <c r="K20917" s="68"/>
      <c r="M20917" s="93"/>
      <c r="N20917" s="79"/>
      <c r="P20917" s="68"/>
      <c r="Q20917" s="79"/>
    </row>
    <row r="20918" spans="11:17">
      <c r="K20918" s="68"/>
      <c r="M20918" s="93"/>
      <c r="N20918" s="79"/>
      <c r="P20918" s="68"/>
      <c r="Q20918" s="79"/>
    </row>
    <row r="20919" spans="11:17">
      <c r="K20919" s="68"/>
      <c r="M20919" s="93"/>
      <c r="N20919" s="79"/>
      <c r="P20919" s="68"/>
      <c r="Q20919" s="79"/>
    </row>
    <row r="20920" spans="11:17">
      <c r="K20920" s="68"/>
      <c r="M20920" s="93"/>
      <c r="N20920" s="79"/>
      <c r="P20920" s="68"/>
      <c r="Q20920" s="79"/>
    </row>
    <row r="20921" spans="11:17">
      <c r="K20921" s="68"/>
      <c r="M20921" s="93"/>
      <c r="N20921" s="79"/>
      <c r="P20921" s="68"/>
      <c r="Q20921" s="79"/>
    </row>
    <row r="20922" spans="11:17">
      <c r="K20922" s="68"/>
      <c r="M20922" s="93"/>
      <c r="N20922" s="79"/>
      <c r="P20922" s="68"/>
      <c r="Q20922" s="79"/>
    </row>
    <row r="20923" spans="11:17">
      <c r="K20923" s="68"/>
      <c r="M20923" s="93"/>
      <c r="N20923" s="79"/>
      <c r="P20923" s="68"/>
      <c r="Q20923" s="79"/>
    </row>
    <row r="20924" spans="11:17">
      <c r="K20924" s="68"/>
      <c r="M20924" s="93"/>
      <c r="N20924" s="79"/>
      <c r="P20924" s="68"/>
      <c r="Q20924" s="79"/>
    </row>
    <row r="20925" spans="11:17">
      <c r="K20925" s="68"/>
      <c r="M20925" s="93"/>
      <c r="N20925" s="79"/>
      <c r="P20925" s="68"/>
      <c r="Q20925" s="79"/>
    </row>
    <row r="20926" spans="11:17">
      <c r="K20926" s="68"/>
      <c r="M20926" s="93"/>
      <c r="N20926" s="79"/>
      <c r="P20926" s="68"/>
      <c r="Q20926" s="79"/>
    </row>
    <row r="20927" spans="11:17">
      <c r="K20927" s="68"/>
      <c r="M20927" s="93"/>
      <c r="N20927" s="79"/>
      <c r="P20927" s="68"/>
      <c r="Q20927" s="79"/>
    </row>
    <row r="20928" spans="11:17">
      <c r="K20928" s="68"/>
      <c r="M20928" s="93"/>
      <c r="N20928" s="79"/>
      <c r="P20928" s="68"/>
      <c r="Q20928" s="79"/>
    </row>
    <row r="20929" spans="11:17">
      <c r="K20929" s="68"/>
      <c r="M20929" s="93"/>
      <c r="N20929" s="79"/>
      <c r="P20929" s="68"/>
      <c r="Q20929" s="79"/>
    </row>
    <row r="20930" spans="11:17">
      <c r="K20930" s="68"/>
      <c r="M20930" s="93"/>
      <c r="N20930" s="79"/>
      <c r="P20930" s="68"/>
      <c r="Q20930" s="79"/>
    </row>
    <row r="20931" spans="11:17">
      <c r="K20931" s="68"/>
      <c r="M20931" s="93"/>
      <c r="N20931" s="79"/>
      <c r="P20931" s="68"/>
      <c r="Q20931" s="79"/>
    </row>
    <row r="20932" spans="11:17">
      <c r="K20932" s="68"/>
      <c r="M20932" s="93"/>
      <c r="N20932" s="79"/>
      <c r="P20932" s="68"/>
      <c r="Q20932" s="79"/>
    </row>
    <row r="20933" spans="11:17">
      <c r="K20933" s="68"/>
      <c r="M20933" s="93"/>
      <c r="N20933" s="79"/>
      <c r="P20933" s="68"/>
      <c r="Q20933" s="79"/>
    </row>
    <row r="20934" spans="11:17">
      <c r="K20934" s="68"/>
      <c r="M20934" s="93"/>
      <c r="N20934" s="79"/>
      <c r="P20934" s="68"/>
      <c r="Q20934" s="79"/>
    </row>
    <row r="20935" spans="11:17">
      <c r="K20935" s="68"/>
      <c r="M20935" s="93"/>
      <c r="N20935" s="79"/>
      <c r="P20935" s="68"/>
      <c r="Q20935" s="79"/>
    </row>
    <row r="20936" spans="11:17">
      <c r="K20936" s="68"/>
      <c r="M20936" s="93"/>
      <c r="N20936" s="79"/>
      <c r="P20936" s="68"/>
      <c r="Q20936" s="79"/>
    </row>
    <row r="20937" spans="11:17">
      <c r="K20937" s="68"/>
      <c r="M20937" s="93"/>
      <c r="N20937" s="79"/>
      <c r="P20937" s="68"/>
      <c r="Q20937" s="79"/>
    </row>
    <row r="20938" spans="11:17">
      <c r="K20938" s="68"/>
      <c r="M20938" s="93"/>
      <c r="N20938" s="79"/>
      <c r="P20938" s="68"/>
      <c r="Q20938" s="79"/>
    </row>
    <row r="20939" spans="11:17">
      <c r="K20939" s="68"/>
      <c r="M20939" s="93"/>
      <c r="N20939" s="79"/>
      <c r="P20939" s="68"/>
      <c r="Q20939" s="79"/>
    </row>
    <row r="20940" spans="11:17">
      <c r="K20940" s="68"/>
      <c r="M20940" s="93"/>
      <c r="N20940" s="79"/>
      <c r="P20940" s="68"/>
      <c r="Q20940" s="79"/>
    </row>
    <row r="20941" spans="11:17">
      <c r="K20941" s="68"/>
      <c r="M20941" s="93"/>
      <c r="N20941" s="79"/>
      <c r="P20941" s="68"/>
      <c r="Q20941" s="79"/>
    </row>
    <row r="20942" spans="11:17">
      <c r="K20942" s="68"/>
      <c r="M20942" s="93"/>
      <c r="N20942" s="79"/>
      <c r="P20942" s="68"/>
      <c r="Q20942" s="79"/>
    </row>
    <row r="20943" spans="11:17">
      <c r="K20943" s="68"/>
      <c r="M20943" s="93"/>
      <c r="N20943" s="79"/>
      <c r="P20943" s="68"/>
      <c r="Q20943" s="79"/>
    </row>
    <row r="20944" spans="11:17">
      <c r="K20944" s="68"/>
      <c r="M20944" s="93"/>
      <c r="N20944" s="79"/>
      <c r="P20944" s="68"/>
      <c r="Q20944" s="79"/>
    </row>
    <row r="20945" spans="11:17">
      <c r="K20945" s="68"/>
      <c r="M20945" s="93"/>
      <c r="N20945" s="79"/>
      <c r="P20945" s="68"/>
      <c r="Q20945" s="79"/>
    </row>
    <row r="20946" spans="11:17">
      <c r="K20946" s="68"/>
      <c r="M20946" s="93"/>
      <c r="N20946" s="79"/>
      <c r="P20946" s="68"/>
      <c r="Q20946" s="79"/>
    </row>
    <row r="20947" spans="11:17">
      <c r="K20947" s="68"/>
      <c r="M20947" s="93"/>
      <c r="N20947" s="79"/>
      <c r="P20947" s="68"/>
      <c r="Q20947" s="79"/>
    </row>
    <row r="20948" spans="11:17">
      <c r="K20948" s="68"/>
      <c r="M20948" s="93"/>
      <c r="N20948" s="79"/>
      <c r="P20948" s="68"/>
      <c r="Q20948" s="79"/>
    </row>
    <row r="20949" spans="11:17">
      <c r="K20949" s="68"/>
      <c r="M20949" s="93"/>
      <c r="N20949" s="79"/>
      <c r="P20949" s="68"/>
      <c r="Q20949" s="79"/>
    </row>
    <row r="20950" spans="11:17">
      <c r="K20950" s="68"/>
      <c r="M20950" s="93"/>
      <c r="N20950" s="79"/>
      <c r="P20950" s="68"/>
      <c r="Q20950" s="79"/>
    </row>
    <row r="20951" spans="11:17">
      <c r="K20951" s="68"/>
      <c r="M20951" s="93"/>
      <c r="N20951" s="79"/>
      <c r="P20951" s="68"/>
      <c r="Q20951" s="79"/>
    </row>
    <row r="20952" spans="11:17">
      <c r="K20952" s="68"/>
      <c r="M20952" s="93"/>
      <c r="N20952" s="79"/>
      <c r="P20952" s="68"/>
      <c r="Q20952" s="79"/>
    </row>
    <row r="20953" spans="11:17">
      <c r="K20953" s="68"/>
      <c r="M20953" s="93"/>
      <c r="N20953" s="79"/>
      <c r="P20953" s="68"/>
      <c r="Q20953" s="79"/>
    </row>
    <row r="20954" spans="11:17">
      <c r="K20954" s="68"/>
      <c r="M20954" s="93"/>
      <c r="N20954" s="79"/>
      <c r="P20954" s="68"/>
      <c r="Q20954" s="79"/>
    </row>
    <row r="20955" spans="11:17">
      <c r="K20955" s="68"/>
      <c r="M20955" s="93"/>
      <c r="N20955" s="79"/>
      <c r="P20955" s="68"/>
      <c r="Q20955" s="79"/>
    </row>
    <row r="20956" spans="11:17">
      <c r="K20956" s="68"/>
      <c r="M20956" s="93"/>
      <c r="N20956" s="79"/>
      <c r="P20956" s="68"/>
      <c r="Q20956" s="79"/>
    </row>
    <row r="20957" spans="11:17">
      <c r="K20957" s="68"/>
      <c r="M20957" s="93"/>
      <c r="N20957" s="79"/>
      <c r="P20957" s="68"/>
      <c r="Q20957" s="79"/>
    </row>
    <row r="20958" spans="11:17">
      <c r="K20958" s="68"/>
      <c r="M20958" s="93"/>
      <c r="N20958" s="79"/>
      <c r="P20958" s="68"/>
      <c r="Q20958" s="79"/>
    </row>
    <row r="20959" spans="11:17">
      <c r="K20959" s="68"/>
      <c r="M20959" s="93"/>
      <c r="N20959" s="79"/>
      <c r="P20959" s="68"/>
      <c r="Q20959" s="79"/>
    </row>
    <row r="20960" spans="11:17">
      <c r="K20960" s="68"/>
      <c r="M20960" s="93"/>
      <c r="N20960" s="79"/>
      <c r="P20960" s="68"/>
      <c r="Q20960" s="79"/>
    </row>
    <row r="20961" spans="11:17">
      <c r="K20961" s="68"/>
      <c r="M20961" s="93"/>
      <c r="N20961" s="79"/>
      <c r="P20961" s="68"/>
      <c r="Q20961" s="79"/>
    </row>
    <row r="20962" spans="11:17">
      <c r="K20962" s="68"/>
      <c r="M20962" s="93"/>
      <c r="N20962" s="79"/>
      <c r="P20962" s="68"/>
      <c r="Q20962" s="79"/>
    </row>
    <row r="20963" spans="11:17">
      <c r="K20963" s="68"/>
      <c r="M20963" s="93"/>
      <c r="N20963" s="79"/>
      <c r="P20963" s="68"/>
      <c r="Q20963" s="79"/>
    </row>
    <row r="20964" spans="11:17">
      <c r="K20964" s="68"/>
      <c r="M20964" s="93"/>
      <c r="N20964" s="79"/>
      <c r="P20964" s="68"/>
      <c r="Q20964" s="79"/>
    </row>
    <row r="20965" spans="11:17">
      <c r="K20965" s="68"/>
      <c r="M20965" s="93"/>
      <c r="N20965" s="79"/>
      <c r="P20965" s="68"/>
      <c r="Q20965" s="79"/>
    </row>
    <row r="20966" spans="11:17">
      <c r="K20966" s="68"/>
      <c r="M20966" s="93"/>
      <c r="N20966" s="79"/>
      <c r="P20966" s="68"/>
      <c r="Q20966" s="79"/>
    </row>
    <row r="20967" spans="11:17">
      <c r="K20967" s="68"/>
      <c r="M20967" s="93"/>
      <c r="N20967" s="79"/>
      <c r="P20967" s="68"/>
      <c r="Q20967" s="79"/>
    </row>
    <row r="20968" spans="11:17">
      <c r="K20968" s="68"/>
      <c r="M20968" s="93"/>
      <c r="N20968" s="79"/>
      <c r="P20968" s="68"/>
      <c r="Q20968" s="79"/>
    </row>
    <row r="20969" spans="11:17">
      <c r="K20969" s="68"/>
      <c r="M20969" s="93"/>
      <c r="N20969" s="79"/>
      <c r="P20969" s="68"/>
      <c r="Q20969" s="79"/>
    </row>
    <row r="20970" spans="11:17">
      <c r="K20970" s="68"/>
      <c r="M20970" s="93"/>
      <c r="N20970" s="79"/>
      <c r="P20970" s="68"/>
      <c r="Q20970" s="79"/>
    </row>
    <row r="20971" spans="11:17">
      <c r="K20971" s="68"/>
      <c r="M20971" s="93"/>
      <c r="N20971" s="79"/>
      <c r="P20971" s="68"/>
      <c r="Q20971" s="79"/>
    </row>
    <row r="20972" spans="11:17">
      <c r="K20972" s="68"/>
      <c r="M20972" s="93"/>
      <c r="N20972" s="79"/>
      <c r="P20972" s="68"/>
      <c r="Q20972" s="79"/>
    </row>
    <row r="20973" spans="11:17">
      <c r="K20973" s="68"/>
      <c r="M20973" s="93"/>
      <c r="N20973" s="79"/>
      <c r="P20973" s="68"/>
      <c r="Q20973" s="79"/>
    </row>
    <row r="20974" spans="11:17">
      <c r="K20974" s="68"/>
      <c r="M20974" s="93"/>
      <c r="N20974" s="79"/>
      <c r="P20974" s="68"/>
      <c r="Q20974" s="79"/>
    </row>
    <row r="20975" spans="11:17">
      <c r="K20975" s="68"/>
      <c r="M20975" s="93"/>
      <c r="N20975" s="79"/>
      <c r="P20975" s="68"/>
      <c r="Q20975" s="79"/>
    </row>
    <row r="20976" spans="11:17">
      <c r="K20976" s="68"/>
      <c r="M20976" s="93"/>
      <c r="N20976" s="79"/>
      <c r="P20976" s="68"/>
      <c r="Q20976" s="79"/>
    </row>
    <row r="20977" spans="11:17">
      <c r="K20977" s="68"/>
      <c r="M20977" s="93"/>
      <c r="N20977" s="79"/>
      <c r="P20977" s="68"/>
      <c r="Q20977" s="79"/>
    </row>
    <row r="20978" spans="11:17">
      <c r="K20978" s="68"/>
      <c r="M20978" s="93"/>
      <c r="N20978" s="79"/>
      <c r="P20978" s="68"/>
      <c r="Q20978" s="79"/>
    </row>
    <row r="20979" spans="11:17">
      <c r="K20979" s="68"/>
      <c r="M20979" s="93"/>
      <c r="N20979" s="79"/>
      <c r="P20979" s="68"/>
      <c r="Q20979" s="79"/>
    </row>
    <row r="20980" spans="11:17">
      <c r="K20980" s="68"/>
      <c r="M20980" s="93"/>
      <c r="N20980" s="79"/>
      <c r="P20980" s="68"/>
      <c r="Q20980" s="79"/>
    </row>
    <row r="20981" spans="11:17">
      <c r="K20981" s="68"/>
      <c r="M20981" s="93"/>
      <c r="N20981" s="79"/>
      <c r="P20981" s="68"/>
      <c r="Q20981" s="79"/>
    </row>
    <row r="20982" spans="11:17">
      <c r="K20982" s="68"/>
      <c r="M20982" s="93"/>
      <c r="N20982" s="79"/>
      <c r="P20982" s="68"/>
      <c r="Q20982" s="79"/>
    </row>
    <row r="20983" spans="11:17">
      <c r="K20983" s="68"/>
      <c r="M20983" s="93"/>
      <c r="N20983" s="79"/>
      <c r="P20983" s="68"/>
      <c r="Q20983" s="79"/>
    </row>
    <row r="20984" spans="11:17">
      <c r="K20984" s="68"/>
      <c r="M20984" s="93"/>
      <c r="N20984" s="79"/>
      <c r="P20984" s="68"/>
      <c r="Q20984" s="79"/>
    </row>
    <row r="20985" spans="11:17">
      <c r="K20985" s="68"/>
      <c r="M20985" s="93"/>
      <c r="N20985" s="79"/>
      <c r="P20985" s="68"/>
      <c r="Q20985" s="79"/>
    </row>
    <row r="20986" spans="11:17">
      <c r="K20986" s="68"/>
      <c r="M20986" s="93"/>
      <c r="N20986" s="79"/>
      <c r="P20986" s="68"/>
      <c r="Q20986" s="79"/>
    </row>
    <row r="20987" spans="11:17">
      <c r="K20987" s="68"/>
      <c r="M20987" s="93"/>
      <c r="N20987" s="79"/>
      <c r="P20987" s="68"/>
      <c r="Q20987" s="79"/>
    </row>
    <row r="20988" spans="11:17">
      <c r="K20988" s="68"/>
      <c r="M20988" s="93"/>
      <c r="N20988" s="79"/>
      <c r="P20988" s="68"/>
      <c r="Q20988" s="79"/>
    </row>
    <row r="20989" spans="11:17">
      <c r="K20989" s="68"/>
      <c r="M20989" s="93"/>
      <c r="N20989" s="79"/>
      <c r="P20989" s="68"/>
      <c r="Q20989" s="79"/>
    </row>
    <row r="20990" spans="11:17">
      <c r="K20990" s="68"/>
      <c r="M20990" s="93"/>
      <c r="N20990" s="79"/>
      <c r="P20990" s="68"/>
      <c r="Q20990" s="79"/>
    </row>
    <row r="20991" spans="11:17">
      <c r="K20991" s="68"/>
      <c r="M20991" s="93"/>
      <c r="N20991" s="79"/>
      <c r="P20991" s="68"/>
      <c r="Q20991" s="79"/>
    </row>
    <row r="20992" spans="11:17">
      <c r="K20992" s="68"/>
      <c r="M20992" s="93"/>
      <c r="N20992" s="79"/>
      <c r="P20992" s="68"/>
      <c r="Q20992" s="79"/>
    </row>
    <row r="20993" spans="11:17">
      <c r="K20993" s="68"/>
      <c r="M20993" s="93"/>
      <c r="N20993" s="79"/>
      <c r="P20993" s="68"/>
      <c r="Q20993" s="79"/>
    </row>
    <row r="20994" spans="11:17">
      <c r="K20994" s="68"/>
      <c r="M20994" s="93"/>
      <c r="N20994" s="79"/>
      <c r="P20994" s="68"/>
      <c r="Q20994" s="79"/>
    </row>
    <row r="20995" spans="11:17">
      <c r="K20995" s="68"/>
      <c r="M20995" s="93"/>
      <c r="N20995" s="79"/>
      <c r="P20995" s="68"/>
      <c r="Q20995" s="79"/>
    </row>
    <row r="20996" spans="11:17">
      <c r="K20996" s="68"/>
      <c r="M20996" s="93"/>
      <c r="N20996" s="79"/>
      <c r="P20996" s="68"/>
      <c r="Q20996" s="79"/>
    </row>
    <row r="20997" spans="11:17">
      <c r="K20997" s="68"/>
      <c r="M20997" s="93"/>
      <c r="N20997" s="79"/>
      <c r="P20997" s="68"/>
      <c r="Q20997" s="79"/>
    </row>
    <row r="20998" spans="11:17">
      <c r="K20998" s="68"/>
      <c r="M20998" s="93"/>
      <c r="N20998" s="79"/>
      <c r="P20998" s="68"/>
      <c r="Q20998" s="79"/>
    </row>
    <row r="20999" spans="11:17">
      <c r="K20999" s="68"/>
      <c r="M20999" s="93"/>
      <c r="N20999" s="79"/>
      <c r="P20999" s="68"/>
      <c r="Q20999" s="79"/>
    </row>
    <row r="21000" spans="11:17">
      <c r="K21000" s="68"/>
      <c r="M21000" s="93"/>
      <c r="N21000" s="79"/>
      <c r="P21000" s="68"/>
      <c r="Q21000" s="79"/>
    </row>
    <row r="21001" spans="11:17">
      <c r="K21001" s="68"/>
      <c r="M21001" s="93"/>
      <c r="N21001" s="79"/>
      <c r="P21001" s="68"/>
      <c r="Q21001" s="79"/>
    </row>
    <row r="21002" spans="11:17">
      <c r="K21002" s="68"/>
      <c r="M21002" s="93"/>
      <c r="N21002" s="79"/>
      <c r="P21002" s="68"/>
      <c r="Q21002" s="79"/>
    </row>
    <row r="21003" spans="11:17">
      <c r="K21003" s="68"/>
      <c r="M21003" s="93"/>
      <c r="N21003" s="79"/>
      <c r="P21003" s="68"/>
      <c r="Q21003" s="79"/>
    </row>
    <row r="21004" spans="11:17">
      <c r="K21004" s="68"/>
      <c r="M21004" s="93"/>
      <c r="N21004" s="79"/>
      <c r="P21004" s="68"/>
      <c r="Q21004" s="79"/>
    </row>
    <row r="21005" spans="11:17">
      <c r="K21005" s="68"/>
      <c r="M21005" s="93"/>
      <c r="N21005" s="79"/>
      <c r="P21005" s="68"/>
      <c r="Q21005" s="79"/>
    </row>
    <row r="21006" spans="11:17">
      <c r="K21006" s="68"/>
      <c r="M21006" s="93"/>
      <c r="N21006" s="79"/>
      <c r="P21006" s="68"/>
      <c r="Q21006" s="79"/>
    </row>
    <row r="21007" spans="11:17">
      <c r="K21007" s="68"/>
      <c r="M21007" s="93"/>
      <c r="N21007" s="79"/>
      <c r="P21007" s="68"/>
      <c r="Q21007" s="79"/>
    </row>
    <row r="21008" spans="11:17">
      <c r="K21008" s="68"/>
      <c r="M21008" s="93"/>
      <c r="N21008" s="79"/>
      <c r="P21008" s="68"/>
      <c r="Q21008" s="79"/>
    </row>
    <row r="21009" spans="11:17">
      <c r="K21009" s="68"/>
      <c r="M21009" s="93"/>
      <c r="N21009" s="79"/>
      <c r="P21009" s="68"/>
      <c r="Q21009" s="79"/>
    </row>
    <row r="21010" spans="11:17">
      <c r="K21010" s="68"/>
      <c r="M21010" s="93"/>
      <c r="N21010" s="79"/>
      <c r="P21010" s="68"/>
      <c r="Q21010" s="79"/>
    </row>
    <row r="21011" spans="11:17">
      <c r="K21011" s="68"/>
      <c r="M21011" s="93"/>
      <c r="N21011" s="79"/>
      <c r="P21011" s="68"/>
      <c r="Q21011" s="79"/>
    </row>
    <row r="21012" spans="11:17">
      <c r="K21012" s="68"/>
      <c r="M21012" s="93"/>
      <c r="N21012" s="79"/>
      <c r="P21012" s="68"/>
      <c r="Q21012" s="79"/>
    </row>
    <row r="21013" spans="11:17">
      <c r="K21013" s="68"/>
      <c r="M21013" s="93"/>
      <c r="N21013" s="79"/>
      <c r="P21013" s="68"/>
      <c r="Q21013" s="79"/>
    </row>
    <row r="21014" spans="11:17">
      <c r="K21014" s="68"/>
      <c r="M21014" s="93"/>
      <c r="N21014" s="79"/>
      <c r="P21014" s="68"/>
      <c r="Q21014" s="79"/>
    </row>
    <row r="21015" spans="11:17">
      <c r="K21015" s="68"/>
      <c r="M21015" s="93"/>
      <c r="N21015" s="79"/>
      <c r="P21015" s="68"/>
      <c r="Q21015" s="79"/>
    </row>
    <row r="21016" spans="11:17">
      <c r="K21016" s="68"/>
      <c r="M21016" s="93"/>
      <c r="N21016" s="79"/>
      <c r="P21016" s="68"/>
      <c r="Q21016" s="79"/>
    </row>
    <row r="21017" spans="11:17">
      <c r="K21017" s="68"/>
      <c r="M21017" s="93"/>
      <c r="N21017" s="79"/>
      <c r="P21017" s="68"/>
      <c r="Q21017" s="79"/>
    </row>
    <row r="21018" spans="11:17">
      <c r="K21018" s="68"/>
      <c r="M21018" s="93"/>
      <c r="N21018" s="79"/>
      <c r="P21018" s="68"/>
      <c r="Q21018" s="79"/>
    </row>
    <row r="21019" spans="11:17">
      <c r="K21019" s="68"/>
      <c r="M21019" s="93"/>
      <c r="N21019" s="79"/>
      <c r="P21019" s="68"/>
      <c r="Q21019" s="79"/>
    </row>
    <row r="21020" spans="11:17">
      <c r="K21020" s="68"/>
      <c r="M21020" s="93"/>
      <c r="N21020" s="79"/>
      <c r="P21020" s="68"/>
      <c r="Q21020" s="79"/>
    </row>
    <row r="21021" spans="11:17">
      <c r="K21021" s="68"/>
      <c r="M21021" s="93"/>
      <c r="N21021" s="79"/>
      <c r="P21021" s="68"/>
      <c r="Q21021" s="79"/>
    </row>
    <row r="21022" spans="11:17">
      <c r="K21022" s="68"/>
      <c r="M21022" s="93"/>
      <c r="N21022" s="79"/>
      <c r="P21022" s="68"/>
      <c r="Q21022" s="79"/>
    </row>
    <row r="21023" spans="11:17">
      <c r="K21023" s="68"/>
      <c r="M21023" s="93"/>
      <c r="N21023" s="79"/>
      <c r="P21023" s="68"/>
      <c r="Q21023" s="79"/>
    </row>
    <row r="21024" spans="11:17">
      <c r="K21024" s="68"/>
      <c r="M21024" s="93"/>
      <c r="N21024" s="79"/>
      <c r="P21024" s="68"/>
      <c r="Q21024" s="79"/>
    </row>
    <row r="21025" spans="11:17">
      <c r="K21025" s="68"/>
      <c r="M21025" s="93"/>
      <c r="N21025" s="79"/>
      <c r="P21025" s="68"/>
      <c r="Q21025" s="79"/>
    </row>
    <row r="21026" spans="11:17">
      <c r="K21026" s="68"/>
      <c r="M21026" s="93"/>
      <c r="N21026" s="79"/>
      <c r="P21026" s="68"/>
      <c r="Q21026" s="79"/>
    </row>
    <row r="21027" spans="11:17">
      <c r="K21027" s="68"/>
      <c r="M21027" s="93"/>
      <c r="N21027" s="79"/>
      <c r="P21027" s="68"/>
      <c r="Q21027" s="79"/>
    </row>
    <row r="21028" spans="11:17">
      <c r="K21028" s="68"/>
      <c r="M21028" s="93"/>
      <c r="N21028" s="79"/>
      <c r="P21028" s="68"/>
      <c r="Q21028" s="79"/>
    </row>
    <row r="21029" spans="11:17">
      <c r="K21029" s="68"/>
      <c r="M21029" s="93"/>
      <c r="N21029" s="79"/>
      <c r="P21029" s="68"/>
      <c r="Q21029" s="79"/>
    </row>
    <row r="21030" spans="11:17">
      <c r="K21030" s="68"/>
      <c r="M21030" s="93"/>
      <c r="N21030" s="79"/>
      <c r="P21030" s="68"/>
      <c r="Q21030" s="79"/>
    </row>
    <row r="21031" spans="11:17">
      <c r="K21031" s="68"/>
      <c r="M21031" s="93"/>
      <c r="N21031" s="79"/>
      <c r="P21031" s="68"/>
      <c r="Q21031" s="79"/>
    </row>
    <row r="21032" spans="11:17">
      <c r="K21032" s="68"/>
      <c r="M21032" s="93"/>
      <c r="N21032" s="79"/>
      <c r="P21032" s="68"/>
      <c r="Q21032" s="79"/>
    </row>
    <row r="21033" spans="11:17">
      <c r="K21033" s="68"/>
      <c r="M21033" s="93"/>
      <c r="N21033" s="79"/>
      <c r="P21033" s="68"/>
      <c r="Q21033" s="79"/>
    </row>
    <row r="21034" spans="11:17">
      <c r="K21034" s="68"/>
      <c r="M21034" s="93"/>
      <c r="N21034" s="79"/>
      <c r="P21034" s="68"/>
      <c r="Q21034" s="79"/>
    </row>
    <row r="21035" spans="11:17">
      <c r="K21035" s="68"/>
      <c r="M21035" s="93"/>
      <c r="N21035" s="79"/>
      <c r="P21035" s="68"/>
      <c r="Q21035" s="79"/>
    </row>
    <row r="21036" spans="11:17">
      <c r="K21036" s="68"/>
      <c r="M21036" s="93"/>
      <c r="N21036" s="79"/>
      <c r="P21036" s="68"/>
      <c r="Q21036" s="79"/>
    </row>
    <row r="21037" spans="11:17">
      <c r="K21037" s="68"/>
      <c r="M21037" s="93"/>
      <c r="N21037" s="79"/>
      <c r="P21037" s="68"/>
      <c r="Q21037" s="79"/>
    </row>
    <row r="21038" spans="11:17">
      <c r="K21038" s="68"/>
      <c r="M21038" s="93"/>
      <c r="N21038" s="79"/>
      <c r="P21038" s="68"/>
      <c r="Q21038" s="79"/>
    </row>
    <row r="21039" spans="11:17">
      <c r="K21039" s="68"/>
      <c r="M21039" s="93"/>
      <c r="N21039" s="79"/>
      <c r="P21039" s="68"/>
      <c r="Q21039" s="79"/>
    </row>
    <row r="21040" spans="11:17">
      <c r="K21040" s="68"/>
      <c r="M21040" s="93"/>
      <c r="N21040" s="79"/>
      <c r="P21040" s="68"/>
      <c r="Q21040" s="79"/>
    </row>
    <row r="21041" spans="11:17">
      <c r="K21041" s="68"/>
      <c r="M21041" s="93"/>
      <c r="N21041" s="79"/>
      <c r="P21041" s="68"/>
      <c r="Q21041" s="79"/>
    </row>
    <row r="21042" spans="11:17">
      <c r="K21042" s="68"/>
      <c r="M21042" s="93"/>
      <c r="N21042" s="79"/>
      <c r="P21042" s="68"/>
      <c r="Q21042" s="79"/>
    </row>
    <row r="21043" spans="11:17">
      <c r="K21043" s="68"/>
      <c r="M21043" s="93"/>
      <c r="N21043" s="79"/>
      <c r="P21043" s="68"/>
      <c r="Q21043" s="79"/>
    </row>
    <row r="21044" spans="11:17">
      <c r="K21044" s="68"/>
      <c r="M21044" s="93"/>
      <c r="N21044" s="79"/>
      <c r="P21044" s="68"/>
      <c r="Q21044" s="79"/>
    </row>
    <row r="21045" spans="11:17">
      <c r="K21045" s="68"/>
      <c r="M21045" s="93"/>
      <c r="N21045" s="79"/>
      <c r="P21045" s="68"/>
      <c r="Q21045" s="79"/>
    </row>
    <row r="21046" spans="11:17">
      <c r="K21046" s="68"/>
      <c r="M21046" s="93"/>
      <c r="N21046" s="79"/>
      <c r="P21046" s="68"/>
      <c r="Q21046" s="79"/>
    </row>
    <row r="21047" spans="11:17">
      <c r="K21047" s="68"/>
      <c r="M21047" s="93"/>
      <c r="N21047" s="79"/>
      <c r="P21047" s="68"/>
      <c r="Q21047" s="79"/>
    </row>
    <row r="21048" spans="11:17">
      <c r="K21048" s="68"/>
      <c r="M21048" s="93"/>
      <c r="N21048" s="79"/>
      <c r="P21048" s="68"/>
      <c r="Q21048" s="79"/>
    </row>
    <row r="21049" spans="11:17">
      <c r="K21049" s="68"/>
      <c r="M21049" s="93"/>
      <c r="N21049" s="79"/>
      <c r="P21049" s="68"/>
      <c r="Q21049" s="79"/>
    </row>
    <row r="21050" spans="11:17">
      <c r="K21050" s="68"/>
      <c r="M21050" s="93"/>
      <c r="N21050" s="79"/>
      <c r="P21050" s="68"/>
      <c r="Q21050" s="79"/>
    </row>
    <row r="21051" spans="11:17">
      <c r="K21051" s="68"/>
      <c r="M21051" s="93"/>
      <c r="N21051" s="79"/>
      <c r="P21051" s="68"/>
      <c r="Q21051" s="79"/>
    </row>
    <row r="21052" spans="11:17">
      <c r="K21052" s="68"/>
      <c r="M21052" s="93"/>
      <c r="N21052" s="79"/>
      <c r="P21052" s="68"/>
      <c r="Q21052" s="79"/>
    </row>
    <row r="21053" spans="11:17">
      <c r="K21053" s="68"/>
      <c r="M21053" s="93"/>
      <c r="N21053" s="79"/>
      <c r="P21053" s="68"/>
      <c r="Q21053" s="79"/>
    </row>
    <row r="21054" spans="11:17">
      <c r="K21054" s="68"/>
      <c r="M21054" s="93"/>
      <c r="N21054" s="79"/>
      <c r="P21054" s="68"/>
      <c r="Q21054" s="79"/>
    </row>
    <row r="21055" spans="11:17">
      <c r="K21055" s="68"/>
      <c r="M21055" s="93"/>
      <c r="N21055" s="79"/>
      <c r="P21055" s="68"/>
      <c r="Q21055" s="79"/>
    </row>
    <row r="21056" spans="11:17">
      <c r="K21056" s="68"/>
      <c r="M21056" s="93"/>
      <c r="N21056" s="79"/>
      <c r="P21056" s="68"/>
      <c r="Q21056" s="79"/>
    </row>
    <row r="21057" spans="11:17">
      <c r="K21057" s="68"/>
      <c r="M21057" s="93"/>
      <c r="N21057" s="79"/>
      <c r="P21057" s="68"/>
      <c r="Q21057" s="79"/>
    </row>
    <row r="21058" spans="11:17">
      <c r="K21058" s="68"/>
      <c r="M21058" s="93"/>
      <c r="N21058" s="79"/>
      <c r="P21058" s="68"/>
      <c r="Q21058" s="79"/>
    </row>
    <row r="21059" spans="11:17">
      <c r="K21059" s="68"/>
      <c r="M21059" s="93"/>
      <c r="N21059" s="79"/>
      <c r="P21059" s="68"/>
      <c r="Q21059" s="79"/>
    </row>
    <row r="21060" spans="11:17">
      <c r="K21060" s="68"/>
      <c r="M21060" s="93"/>
      <c r="N21060" s="79"/>
      <c r="P21060" s="68"/>
      <c r="Q21060" s="79"/>
    </row>
    <row r="21061" spans="11:17">
      <c r="K21061" s="68"/>
      <c r="M21061" s="93"/>
      <c r="N21061" s="79"/>
      <c r="P21061" s="68"/>
      <c r="Q21061" s="79"/>
    </row>
    <row r="21062" spans="11:17">
      <c r="K21062" s="68"/>
      <c r="M21062" s="93"/>
      <c r="N21062" s="79"/>
      <c r="P21062" s="68"/>
      <c r="Q21062" s="79"/>
    </row>
    <row r="21063" spans="11:17">
      <c r="K21063" s="68"/>
      <c r="M21063" s="93"/>
      <c r="N21063" s="79"/>
      <c r="P21063" s="68"/>
      <c r="Q21063" s="79"/>
    </row>
    <row r="21064" spans="11:17">
      <c r="K21064" s="68"/>
      <c r="M21064" s="93"/>
      <c r="N21064" s="79"/>
      <c r="P21064" s="68"/>
      <c r="Q21064" s="79"/>
    </row>
    <row r="21065" spans="11:17">
      <c r="K21065" s="68"/>
      <c r="M21065" s="93"/>
      <c r="N21065" s="79"/>
      <c r="P21065" s="68"/>
      <c r="Q21065" s="79"/>
    </row>
    <row r="21066" spans="11:17">
      <c r="K21066" s="68"/>
      <c r="M21066" s="93"/>
      <c r="N21066" s="79"/>
      <c r="P21066" s="68"/>
      <c r="Q21066" s="79"/>
    </row>
    <row r="21067" spans="11:17">
      <c r="K21067" s="68"/>
      <c r="M21067" s="93"/>
      <c r="N21067" s="79"/>
      <c r="P21067" s="68"/>
      <c r="Q21067" s="79"/>
    </row>
    <row r="21068" spans="11:17">
      <c r="K21068" s="68"/>
      <c r="M21068" s="93"/>
      <c r="N21068" s="79"/>
      <c r="P21068" s="68"/>
      <c r="Q21068" s="79"/>
    </row>
    <row r="21069" spans="11:17">
      <c r="K21069" s="68"/>
      <c r="M21069" s="93"/>
      <c r="N21069" s="79"/>
      <c r="P21069" s="68"/>
      <c r="Q21069" s="79"/>
    </row>
    <row r="21070" spans="11:17">
      <c r="K21070" s="68"/>
      <c r="M21070" s="93"/>
      <c r="N21070" s="79"/>
      <c r="P21070" s="68"/>
      <c r="Q21070" s="79"/>
    </row>
    <row r="21071" spans="11:17">
      <c r="K21071" s="68"/>
      <c r="M21071" s="93"/>
      <c r="N21071" s="79"/>
      <c r="P21071" s="68"/>
      <c r="Q21071" s="79"/>
    </row>
    <row r="21072" spans="11:17">
      <c r="K21072" s="68"/>
      <c r="M21072" s="93"/>
      <c r="N21072" s="79"/>
      <c r="P21072" s="68"/>
      <c r="Q21072" s="79"/>
    </row>
    <row r="21073" spans="11:17">
      <c r="K21073" s="68"/>
      <c r="M21073" s="93"/>
      <c r="N21073" s="79"/>
      <c r="P21073" s="68"/>
      <c r="Q21073" s="79"/>
    </row>
    <row r="21074" spans="11:17">
      <c r="K21074" s="68"/>
      <c r="M21074" s="93"/>
      <c r="N21074" s="79"/>
      <c r="P21074" s="68"/>
      <c r="Q21074" s="79"/>
    </row>
    <row r="21075" spans="11:17">
      <c r="K21075" s="68"/>
      <c r="M21075" s="93"/>
      <c r="N21075" s="79"/>
      <c r="P21075" s="68"/>
      <c r="Q21075" s="79"/>
    </row>
    <row r="21076" spans="11:17">
      <c r="K21076" s="68"/>
      <c r="M21076" s="93"/>
      <c r="N21076" s="79"/>
      <c r="P21076" s="68"/>
      <c r="Q21076" s="79"/>
    </row>
    <row r="21077" spans="11:17">
      <c r="K21077" s="68"/>
      <c r="M21077" s="93"/>
      <c r="N21077" s="79"/>
      <c r="P21077" s="68"/>
      <c r="Q21077" s="79"/>
    </row>
    <row r="21078" spans="11:17">
      <c r="K21078" s="68"/>
      <c r="M21078" s="93"/>
      <c r="N21078" s="79"/>
      <c r="P21078" s="68"/>
      <c r="Q21078" s="79"/>
    </row>
    <row r="21079" spans="11:17">
      <c r="K21079" s="68"/>
      <c r="M21079" s="93"/>
      <c r="N21079" s="79"/>
      <c r="P21079" s="68"/>
      <c r="Q21079" s="79"/>
    </row>
    <row r="21080" spans="11:17">
      <c r="K21080" s="68"/>
      <c r="M21080" s="93"/>
      <c r="N21080" s="79"/>
      <c r="P21080" s="68"/>
      <c r="Q21080" s="79"/>
    </row>
    <row r="21081" spans="11:17">
      <c r="K21081" s="68"/>
      <c r="M21081" s="93"/>
      <c r="N21081" s="79"/>
      <c r="P21081" s="68"/>
      <c r="Q21081" s="79"/>
    </row>
    <row r="21082" spans="11:17">
      <c r="K21082" s="68"/>
      <c r="M21082" s="93"/>
      <c r="N21082" s="79"/>
      <c r="P21082" s="68"/>
      <c r="Q21082" s="79"/>
    </row>
    <row r="21083" spans="11:17">
      <c r="K21083" s="68"/>
      <c r="M21083" s="93"/>
      <c r="N21083" s="79"/>
      <c r="P21083" s="68"/>
      <c r="Q21083" s="79"/>
    </row>
    <row r="21084" spans="11:17">
      <c r="K21084" s="68"/>
      <c r="M21084" s="93"/>
      <c r="N21084" s="79"/>
      <c r="P21084" s="68"/>
      <c r="Q21084" s="79"/>
    </row>
    <row r="21085" spans="11:17">
      <c r="K21085" s="68"/>
      <c r="M21085" s="93"/>
      <c r="N21085" s="79"/>
      <c r="P21085" s="68"/>
      <c r="Q21085" s="79"/>
    </row>
    <row r="21086" spans="11:17">
      <c r="K21086" s="68"/>
      <c r="M21086" s="93"/>
      <c r="N21086" s="79"/>
      <c r="P21086" s="68"/>
      <c r="Q21086" s="79"/>
    </row>
    <row r="21087" spans="11:17">
      <c r="K21087" s="68"/>
      <c r="M21087" s="93"/>
      <c r="N21087" s="79"/>
      <c r="P21087" s="68"/>
      <c r="Q21087" s="79"/>
    </row>
    <row r="21088" spans="11:17">
      <c r="K21088" s="68"/>
      <c r="M21088" s="93"/>
      <c r="N21088" s="79"/>
      <c r="P21088" s="68"/>
      <c r="Q21088" s="79"/>
    </row>
    <row r="21089" spans="11:17">
      <c r="K21089" s="68"/>
      <c r="M21089" s="93"/>
      <c r="N21089" s="79"/>
      <c r="P21089" s="68"/>
      <c r="Q21089" s="79"/>
    </row>
    <row r="21090" spans="11:17">
      <c r="K21090" s="68"/>
      <c r="M21090" s="93"/>
      <c r="N21090" s="79"/>
      <c r="P21090" s="68"/>
      <c r="Q21090" s="79"/>
    </row>
    <row r="21091" spans="11:17">
      <c r="K21091" s="68"/>
      <c r="M21091" s="93"/>
      <c r="N21091" s="79"/>
      <c r="P21091" s="68"/>
      <c r="Q21091" s="79"/>
    </row>
    <row r="21092" spans="11:17">
      <c r="K21092" s="68"/>
      <c r="M21092" s="93"/>
      <c r="N21092" s="79"/>
      <c r="P21092" s="68"/>
      <c r="Q21092" s="79"/>
    </row>
    <row r="21093" spans="11:17">
      <c r="K21093" s="68"/>
      <c r="M21093" s="93"/>
      <c r="N21093" s="79"/>
      <c r="P21093" s="68"/>
      <c r="Q21093" s="79"/>
    </row>
    <row r="21094" spans="11:17">
      <c r="K21094" s="68"/>
      <c r="M21094" s="93"/>
      <c r="N21094" s="79"/>
      <c r="P21094" s="68"/>
      <c r="Q21094" s="79"/>
    </row>
    <row r="21095" spans="11:17">
      <c r="K21095" s="68"/>
      <c r="M21095" s="93"/>
      <c r="N21095" s="79"/>
      <c r="P21095" s="68"/>
      <c r="Q21095" s="79"/>
    </row>
    <row r="21096" spans="11:17">
      <c r="K21096" s="68"/>
      <c r="M21096" s="93"/>
      <c r="N21096" s="79"/>
      <c r="P21096" s="68"/>
      <c r="Q21096" s="79"/>
    </row>
    <row r="21097" spans="11:17">
      <c r="K21097" s="68"/>
      <c r="M21097" s="93"/>
      <c r="N21097" s="79"/>
      <c r="P21097" s="68"/>
      <c r="Q21097" s="79"/>
    </row>
    <row r="21098" spans="11:17">
      <c r="K21098" s="68"/>
      <c r="M21098" s="93"/>
      <c r="N21098" s="79"/>
      <c r="P21098" s="68"/>
      <c r="Q21098" s="79"/>
    </row>
    <row r="21099" spans="11:17">
      <c r="K21099" s="68"/>
      <c r="M21099" s="93"/>
      <c r="N21099" s="79"/>
      <c r="P21099" s="68"/>
      <c r="Q21099" s="79"/>
    </row>
    <row r="21100" spans="11:17">
      <c r="K21100" s="68"/>
      <c r="M21100" s="93"/>
      <c r="N21100" s="79"/>
      <c r="P21100" s="68"/>
      <c r="Q21100" s="79"/>
    </row>
    <row r="21101" spans="11:17">
      <c r="K21101" s="68"/>
      <c r="M21101" s="93"/>
      <c r="N21101" s="79"/>
      <c r="P21101" s="68"/>
      <c r="Q21101" s="79"/>
    </row>
    <row r="21102" spans="11:17">
      <c r="K21102" s="68"/>
      <c r="M21102" s="93"/>
      <c r="N21102" s="79"/>
      <c r="P21102" s="68"/>
      <c r="Q21102" s="79"/>
    </row>
    <row r="21103" spans="11:17">
      <c r="K21103" s="68"/>
      <c r="M21103" s="93"/>
      <c r="N21103" s="79"/>
      <c r="P21103" s="68"/>
      <c r="Q21103" s="79"/>
    </row>
    <row r="21104" spans="11:17">
      <c r="K21104" s="68"/>
      <c r="M21104" s="93"/>
      <c r="N21104" s="79"/>
      <c r="P21104" s="68"/>
      <c r="Q21104" s="79"/>
    </row>
    <row r="21105" spans="11:17">
      <c r="K21105" s="68"/>
      <c r="M21105" s="93"/>
      <c r="N21105" s="79"/>
      <c r="P21105" s="68"/>
      <c r="Q21105" s="79"/>
    </row>
    <row r="21106" spans="11:17">
      <c r="K21106" s="68"/>
      <c r="M21106" s="93"/>
      <c r="N21106" s="79"/>
      <c r="P21106" s="68"/>
      <c r="Q21106" s="79"/>
    </row>
    <row r="21107" spans="11:17">
      <c r="K21107" s="68"/>
      <c r="M21107" s="93"/>
      <c r="N21107" s="79"/>
      <c r="P21107" s="68"/>
      <c r="Q21107" s="79"/>
    </row>
    <row r="21108" spans="11:17">
      <c r="K21108" s="68"/>
      <c r="M21108" s="93"/>
      <c r="N21108" s="79"/>
      <c r="P21108" s="68"/>
      <c r="Q21108" s="79"/>
    </row>
    <row r="21109" spans="11:17">
      <c r="K21109" s="68"/>
      <c r="M21109" s="93"/>
      <c r="N21109" s="79"/>
      <c r="P21109" s="68"/>
      <c r="Q21109" s="79"/>
    </row>
    <row r="21110" spans="11:17">
      <c r="K21110" s="68"/>
      <c r="M21110" s="93"/>
      <c r="N21110" s="79"/>
      <c r="P21110" s="68"/>
      <c r="Q21110" s="79"/>
    </row>
    <row r="21111" spans="11:17">
      <c r="K21111" s="68"/>
      <c r="M21111" s="93"/>
      <c r="N21111" s="79"/>
      <c r="P21111" s="68"/>
      <c r="Q21111" s="79"/>
    </row>
    <row r="21112" spans="11:17">
      <c r="K21112" s="68"/>
      <c r="M21112" s="93"/>
      <c r="N21112" s="79"/>
      <c r="P21112" s="68"/>
      <c r="Q21112" s="79"/>
    </row>
    <row r="21113" spans="11:17">
      <c r="K21113" s="68"/>
      <c r="M21113" s="93"/>
      <c r="N21113" s="79"/>
      <c r="P21113" s="68"/>
      <c r="Q21113" s="79"/>
    </row>
    <row r="21114" spans="11:17">
      <c r="K21114" s="68"/>
      <c r="M21114" s="93"/>
      <c r="N21114" s="79"/>
      <c r="P21114" s="68"/>
      <c r="Q21114" s="79"/>
    </row>
    <row r="21115" spans="11:17">
      <c r="K21115" s="68"/>
      <c r="M21115" s="93"/>
      <c r="N21115" s="79"/>
      <c r="P21115" s="68"/>
      <c r="Q21115" s="79"/>
    </row>
    <row r="21116" spans="11:17">
      <c r="K21116" s="68"/>
      <c r="M21116" s="93"/>
      <c r="N21116" s="79"/>
      <c r="P21116" s="68"/>
      <c r="Q21116" s="79"/>
    </row>
    <row r="21117" spans="11:17">
      <c r="K21117" s="68"/>
      <c r="M21117" s="93"/>
      <c r="N21117" s="79"/>
      <c r="P21117" s="68"/>
      <c r="Q21117" s="79"/>
    </row>
    <row r="21118" spans="11:17">
      <c r="K21118" s="68"/>
      <c r="M21118" s="93"/>
      <c r="N21118" s="79"/>
      <c r="P21118" s="68"/>
      <c r="Q21118" s="79"/>
    </row>
    <row r="21119" spans="11:17">
      <c r="K21119" s="68"/>
      <c r="M21119" s="93"/>
      <c r="N21119" s="79"/>
      <c r="P21119" s="68"/>
      <c r="Q21119" s="79"/>
    </row>
    <row r="21120" spans="11:17">
      <c r="K21120" s="68"/>
      <c r="M21120" s="93"/>
      <c r="N21120" s="79"/>
      <c r="P21120" s="68"/>
      <c r="Q21120" s="79"/>
    </row>
    <row r="21121" spans="11:17">
      <c r="K21121" s="68"/>
      <c r="M21121" s="93"/>
      <c r="N21121" s="79"/>
      <c r="P21121" s="68"/>
      <c r="Q21121" s="79"/>
    </row>
    <row r="21122" spans="11:17">
      <c r="K21122" s="68"/>
      <c r="M21122" s="93"/>
      <c r="N21122" s="79"/>
      <c r="P21122" s="68"/>
      <c r="Q21122" s="79"/>
    </row>
    <row r="21123" spans="11:17">
      <c r="K21123" s="68"/>
      <c r="M21123" s="93"/>
      <c r="N21123" s="79"/>
      <c r="P21123" s="68"/>
      <c r="Q21123" s="79"/>
    </row>
    <row r="21124" spans="11:17">
      <c r="K21124" s="68"/>
      <c r="M21124" s="93"/>
      <c r="N21124" s="79"/>
      <c r="P21124" s="68"/>
      <c r="Q21124" s="79"/>
    </row>
    <row r="21125" spans="11:17">
      <c r="K21125" s="68"/>
      <c r="M21125" s="93"/>
      <c r="N21125" s="79"/>
      <c r="P21125" s="68"/>
      <c r="Q21125" s="79"/>
    </row>
    <row r="21126" spans="11:17">
      <c r="K21126" s="68"/>
      <c r="M21126" s="93"/>
      <c r="N21126" s="79"/>
      <c r="P21126" s="68"/>
      <c r="Q21126" s="79"/>
    </row>
    <row r="21127" spans="11:17">
      <c r="K21127" s="68"/>
      <c r="M21127" s="93"/>
      <c r="N21127" s="79"/>
      <c r="P21127" s="68"/>
      <c r="Q21127" s="79"/>
    </row>
    <row r="21128" spans="11:17">
      <c r="K21128" s="68"/>
      <c r="M21128" s="93"/>
      <c r="N21128" s="79"/>
      <c r="P21128" s="68"/>
      <c r="Q21128" s="79"/>
    </row>
    <row r="21129" spans="11:17">
      <c r="K21129" s="68"/>
      <c r="M21129" s="93"/>
      <c r="N21129" s="79"/>
      <c r="P21129" s="68"/>
      <c r="Q21129" s="79"/>
    </row>
    <row r="21130" spans="11:17">
      <c r="K21130" s="68"/>
      <c r="M21130" s="93"/>
      <c r="N21130" s="79"/>
      <c r="P21130" s="68"/>
      <c r="Q21130" s="79"/>
    </row>
    <row r="21131" spans="11:17">
      <c r="K21131" s="68"/>
      <c r="M21131" s="93"/>
      <c r="N21131" s="79"/>
      <c r="P21131" s="68"/>
      <c r="Q21131" s="79"/>
    </row>
    <row r="21132" spans="11:17">
      <c r="K21132" s="68"/>
      <c r="M21132" s="93"/>
      <c r="N21132" s="79"/>
      <c r="P21132" s="68"/>
      <c r="Q21132" s="79"/>
    </row>
    <row r="21133" spans="11:17">
      <c r="K21133" s="68"/>
      <c r="M21133" s="93"/>
      <c r="N21133" s="79"/>
      <c r="P21133" s="68"/>
      <c r="Q21133" s="79"/>
    </row>
    <row r="21134" spans="11:17">
      <c r="K21134" s="68"/>
      <c r="M21134" s="93"/>
      <c r="N21134" s="79"/>
      <c r="P21134" s="68"/>
      <c r="Q21134" s="79"/>
    </row>
    <row r="21135" spans="11:17">
      <c r="K21135" s="68"/>
      <c r="M21135" s="93"/>
      <c r="N21135" s="79"/>
      <c r="P21135" s="68"/>
      <c r="Q21135" s="79"/>
    </row>
    <row r="21136" spans="11:17">
      <c r="K21136" s="68"/>
      <c r="M21136" s="93"/>
      <c r="N21136" s="79"/>
      <c r="P21136" s="68"/>
      <c r="Q21136" s="79"/>
    </row>
    <row r="21137" spans="11:17">
      <c r="K21137" s="68"/>
      <c r="M21137" s="93"/>
      <c r="N21137" s="79"/>
      <c r="P21137" s="68"/>
      <c r="Q21137" s="79"/>
    </row>
    <row r="21138" spans="11:17">
      <c r="K21138" s="68"/>
      <c r="M21138" s="93"/>
      <c r="N21138" s="79"/>
      <c r="P21138" s="68"/>
      <c r="Q21138" s="79"/>
    </row>
    <row r="21139" spans="11:17">
      <c r="K21139" s="68"/>
      <c r="M21139" s="93"/>
      <c r="N21139" s="79"/>
      <c r="P21139" s="68"/>
      <c r="Q21139" s="79"/>
    </row>
    <row r="21140" spans="11:17">
      <c r="K21140" s="68"/>
      <c r="M21140" s="93"/>
      <c r="N21140" s="79"/>
      <c r="P21140" s="68"/>
      <c r="Q21140" s="79"/>
    </row>
    <row r="21141" spans="11:17">
      <c r="K21141" s="68"/>
      <c r="M21141" s="93"/>
      <c r="N21141" s="79"/>
      <c r="P21141" s="68"/>
      <c r="Q21141" s="79"/>
    </row>
    <row r="21142" spans="11:17">
      <c r="K21142" s="68"/>
      <c r="M21142" s="93"/>
      <c r="N21142" s="79"/>
      <c r="P21142" s="68"/>
      <c r="Q21142" s="79"/>
    </row>
    <row r="21143" spans="11:17">
      <c r="K21143" s="68"/>
      <c r="M21143" s="93"/>
      <c r="N21143" s="79"/>
      <c r="P21143" s="68"/>
      <c r="Q21143" s="79"/>
    </row>
    <row r="21144" spans="11:17">
      <c r="K21144" s="68"/>
      <c r="M21144" s="93"/>
      <c r="N21144" s="79"/>
      <c r="P21144" s="68"/>
      <c r="Q21144" s="79"/>
    </row>
    <row r="21145" spans="11:17">
      <c r="K21145" s="68"/>
      <c r="M21145" s="93"/>
      <c r="N21145" s="79"/>
      <c r="P21145" s="68"/>
      <c r="Q21145" s="79"/>
    </row>
    <row r="21146" spans="11:17">
      <c r="K21146" s="68"/>
      <c r="M21146" s="93"/>
      <c r="N21146" s="79"/>
      <c r="P21146" s="68"/>
      <c r="Q21146" s="79"/>
    </row>
    <row r="21147" spans="11:17">
      <c r="K21147" s="68"/>
      <c r="M21147" s="93"/>
      <c r="N21147" s="79"/>
      <c r="P21147" s="68"/>
      <c r="Q21147" s="79"/>
    </row>
    <row r="21148" spans="11:17">
      <c r="K21148" s="68"/>
      <c r="M21148" s="93"/>
      <c r="N21148" s="79"/>
      <c r="P21148" s="68"/>
      <c r="Q21148" s="79"/>
    </row>
    <row r="21149" spans="11:17">
      <c r="K21149" s="68"/>
      <c r="M21149" s="93"/>
      <c r="N21149" s="79"/>
      <c r="P21149" s="68"/>
      <c r="Q21149" s="79"/>
    </row>
    <row r="21150" spans="11:17">
      <c r="K21150" s="68"/>
      <c r="M21150" s="93"/>
      <c r="N21150" s="79"/>
      <c r="P21150" s="68"/>
      <c r="Q21150" s="79"/>
    </row>
    <row r="21151" spans="11:17">
      <c r="K21151" s="68"/>
      <c r="M21151" s="93"/>
      <c r="N21151" s="79"/>
      <c r="P21151" s="68"/>
      <c r="Q21151" s="79"/>
    </row>
    <row r="21152" spans="11:17">
      <c r="K21152" s="68"/>
      <c r="M21152" s="93"/>
      <c r="N21152" s="79"/>
      <c r="P21152" s="68"/>
      <c r="Q21152" s="79"/>
    </row>
    <row r="21153" spans="11:17">
      <c r="K21153" s="68"/>
      <c r="M21153" s="93"/>
      <c r="N21153" s="79"/>
      <c r="P21153" s="68"/>
      <c r="Q21153" s="79"/>
    </row>
    <row r="21154" spans="11:17">
      <c r="K21154" s="68"/>
      <c r="M21154" s="93"/>
      <c r="N21154" s="79"/>
      <c r="P21154" s="68"/>
      <c r="Q21154" s="79"/>
    </row>
    <row r="21155" spans="11:17">
      <c r="K21155" s="68"/>
      <c r="M21155" s="93"/>
      <c r="N21155" s="79"/>
      <c r="P21155" s="68"/>
      <c r="Q21155" s="79"/>
    </row>
    <row r="21156" spans="11:17">
      <c r="K21156" s="68"/>
      <c r="M21156" s="93"/>
      <c r="N21156" s="79"/>
      <c r="P21156" s="68"/>
      <c r="Q21156" s="79"/>
    </row>
    <row r="21157" spans="11:17">
      <c r="K21157" s="68"/>
      <c r="M21157" s="93"/>
      <c r="N21157" s="79"/>
      <c r="P21157" s="68"/>
      <c r="Q21157" s="79"/>
    </row>
    <row r="21158" spans="11:17">
      <c r="K21158" s="68"/>
      <c r="M21158" s="93"/>
      <c r="N21158" s="79"/>
      <c r="P21158" s="68"/>
      <c r="Q21158" s="79"/>
    </row>
    <row r="21159" spans="11:17">
      <c r="K21159" s="68"/>
      <c r="M21159" s="93"/>
      <c r="N21159" s="79"/>
      <c r="P21159" s="68"/>
      <c r="Q21159" s="79"/>
    </row>
    <row r="21160" spans="11:17">
      <c r="K21160" s="68"/>
      <c r="M21160" s="93"/>
      <c r="N21160" s="79"/>
      <c r="P21160" s="68"/>
      <c r="Q21160" s="79"/>
    </row>
    <row r="21161" spans="11:17">
      <c r="K21161" s="68"/>
      <c r="M21161" s="93"/>
      <c r="N21161" s="79"/>
      <c r="P21161" s="68"/>
      <c r="Q21161" s="79"/>
    </row>
    <row r="21162" spans="11:17">
      <c r="K21162" s="68"/>
      <c r="M21162" s="93"/>
      <c r="N21162" s="79"/>
      <c r="P21162" s="68"/>
      <c r="Q21162" s="79"/>
    </row>
    <row r="21163" spans="11:17">
      <c r="K21163" s="68"/>
      <c r="M21163" s="93"/>
      <c r="N21163" s="79"/>
      <c r="P21163" s="68"/>
      <c r="Q21163" s="79"/>
    </row>
    <row r="21164" spans="11:17">
      <c r="K21164" s="68"/>
      <c r="M21164" s="93"/>
      <c r="N21164" s="79"/>
      <c r="P21164" s="68"/>
      <c r="Q21164" s="79"/>
    </row>
    <row r="21165" spans="11:17">
      <c r="K21165" s="68"/>
      <c r="M21165" s="93"/>
      <c r="N21165" s="79"/>
      <c r="P21165" s="68"/>
      <c r="Q21165" s="79"/>
    </row>
    <row r="21166" spans="11:17">
      <c r="K21166" s="68"/>
      <c r="M21166" s="93"/>
      <c r="N21166" s="79"/>
      <c r="P21166" s="68"/>
      <c r="Q21166" s="79"/>
    </row>
    <row r="21167" spans="11:17">
      <c r="K21167" s="68"/>
      <c r="M21167" s="93"/>
      <c r="N21167" s="79"/>
      <c r="P21167" s="68"/>
      <c r="Q21167" s="79"/>
    </row>
    <row r="21168" spans="11:17">
      <c r="K21168" s="68"/>
      <c r="M21168" s="93"/>
      <c r="N21168" s="79"/>
      <c r="P21168" s="68"/>
      <c r="Q21168" s="79"/>
    </row>
    <row r="21169" spans="11:17">
      <c r="K21169" s="68"/>
      <c r="M21169" s="93"/>
      <c r="N21169" s="79"/>
      <c r="P21169" s="68"/>
      <c r="Q21169" s="79"/>
    </row>
    <row r="21170" spans="11:17">
      <c r="K21170" s="68"/>
      <c r="M21170" s="93"/>
      <c r="N21170" s="79"/>
      <c r="P21170" s="68"/>
      <c r="Q21170" s="79"/>
    </row>
    <row r="21171" spans="11:17">
      <c r="K21171" s="68"/>
      <c r="M21171" s="93"/>
      <c r="N21171" s="79"/>
      <c r="P21171" s="68"/>
      <c r="Q21171" s="79"/>
    </row>
    <row r="21172" spans="11:17">
      <c r="K21172" s="68"/>
      <c r="M21172" s="93"/>
      <c r="N21172" s="79"/>
      <c r="P21172" s="68"/>
      <c r="Q21172" s="79"/>
    </row>
    <row r="21173" spans="11:17">
      <c r="K21173" s="68"/>
      <c r="M21173" s="93"/>
      <c r="N21173" s="79"/>
      <c r="P21173" s="68"/>
      <c r="Q21173" s="79"/>
    </row>
    <row r="21174" spans="11:17">
      <c r="K21174" s="68"/>
      <c r="M21174" s="93"/>
      <c r="N21174" s="79"/>
      <c r="P21174" s="68"/>
      <c r="Q21174" s="79"/>
    </row>
    <row r="21175" spans="11:17">
      <c r="K21175" s="68"/>
      <c r="M21175" s="93"/>
      <c r="N21175" s="79"/>
      <c r="P21175" s="68"/>
      <c r="Q21175" s="79"/>
    </row>
    <row r="21176" spans="11:17">
      <c r="K21176" s="68"/>
      <c r="M21176" s="93"/>
      <c r="N21176" s="79"/>
      <c r="P21176" s="68"/>
      <c r="Q21176" s="79"/>
    </row>
    <row r="21177" spans="11:17">
      <c r="K21177" s="68"/>
      <c r="M21177" s="93"/>
      <c r="N21177" s="79"/>
      <c r="P21177" s="68"/>
      <c r="Q21177" s="79"/>
    </row>
    <row r="21178" spans="11:17">
      <c r="K21178" s="68"/>
      <c r="M21178" s="93"/>
      <c r="N21178" s="79"/>
      <c r="P21178" s="68"/>
      <c r="Q21178" s="79"/>
    </row>
    <row r="21179" spans="11:17">
      <c r="K21179" s="68"/>
      <c r="M21179" s="93"/>
      <c r="N21179" s="79"/>
      <c r="P21179" s="68"/>
      <c r="Q21179" s="79"/>
    </row>
    <row r="21180" spans="11:17">
      <c r="K21180" s="68"/>
      <c r="M21180" s="93"/>
      <c r="N21180" s="79"/>
      <c r="P21180" s="68"/>
      <c r="Q21180" s="79"/>
    </row>
    <row r="21181" spans="11:17">
      <c r="K21181" s="68"/>
      <c r="M21181" s="93"/>
      <c r="N21181" s="79"/>
      <c r="P21181" s="68"/>
      <c r="Q21181" s="79"/>
    </row>
    <row r="21182" spans="11:17">
      <c r="K21182" s="68"/>
      <c r="M21182" s="93"/>
      <c r="N21182" s="79"/>
      <c r="P21182" s="68"/>
      <c r="Q21182" s="79"/>
    </row>
    <row r="21183" spans="11:17">
      <c r="K21183" s="68"/>
      <c r="M21183" s="93"/>
      <c r="N21183" s="79"/>
      <c r="P21183" s="68"/>
      <c r="Q21183" s="79"/>
    </row>
    <row r="21184" spans="11:17">
      <c r="K21184" s="68"/>
      <c r="M21184" s="93"/>
      <c r="N21184" s="79"/>
      <c r="P21184" s="68"/>
      <c r="Q21184" s="79"/>
    </row>
    <row r="21185" spans="11:17">
      <c r="K21185" s="68"/>
      <c r="M21185" s="93"/>
      <c r="N21185" s="79"/>
      <c r="P21185" s="68"/>
      <c r="Q21185" s="79"/>
    </row>
    <row r="21186" spans="11:17">
      <c r="K21186" s="68"/>
      <c r="M21186" s="93"/>
      <c r="N21186" s="79"/>
      <c r="P21186" s="68"/>
      <c r="Q21186" s="79"/>
    </row>
    <row r="21187" spans="11:17">
      <c r="K21187" s="68"/>
      <c r="M21187" s="93"/>
      <c r="N21187" s="79"/>
      <c r="P21187" s="68"/>
      <c r="Q21187" s="79"/>
    </row>
    <row r="21188" spans="11:17">
      <c r="K21188" s="68"/>
      <c r="M21188" s="93"/>
      <c r="N21188" s="79"/>
      <c r="P21188" s="68"/>
      <c r="Q21188" s="79"/>
    </row>
    <row r="21189" spans="11:17">
      <c r="K21189" s="68"/>
      <c r="M21189" s="93"/>
      <c r="N21189" s="79"/>
      <c r="P21189" s="68"/>
      <c r="Q21189" s="79"/>
    </row>
    <row r="21190" spans="11:17">
      <c r="K21190" s="68"/>
      <c r="M21190" s="93"/>
      <c r="N21190" s="79"/>
      <c r="P21190" s="68"/>
      <c r="Q21190" s="79"/>
    </row>
    <row r="21191" spans="11:17">
      <c r="K21191" s="68"/>
      <c r="M21191" s="93"/>
      <c r="N21191" s="79"/>
      <c r="P21191" s="68"/>
      <c r="Q21191" s="79"/>
    </row>
    <row r="21192" spans="11:17">
      <c r="K21192" s="68"/>
      <c r="M21192" s="93"/>
      <c r="N21192" s="79"/>
      <c r="P21192" s="68"/>
      <c r="Q21192" s="79"/>
    </row>
    <row r="21193" spans="11:17">
      <c r="K21193" s="68"/>
      <c r="M21193" s="93"/>
      <c r="N21193" s="79"/>
      <c r="P21193" s="68"/>
      <c r="Q21193" s="79"/>
    </row>
    <row r="21194" spans="11:17">
      <c r="K21194" s="68"/>
      <c r="M21194" s="93"/>
      <c r="N21194" s="79"/>
      <c r="P21194" s="68"/>
      <c r="Q21194" s="79"/>
    </row>
    <row r="21195" spans="11:17">
      <c r="K21195" s="68"/>
      <c r="M21195" s="93"/>
      <c r="N21195" s="79"/>
      <c r="P21195" s="68"/>
      <c r="Q21195" s="79"/>
    </row>
    <row r="21196" spans="11:17">
      <c r="K21196" s="68"/>
      <c r="M21196" s="93"/>
      <c r="N21196" s="79"/>
      <c r="P21196" s="68"/>
      <c r="Q21196" s="79"/>
    </row>
    <row r="21197" spans="11:17">
      <c r="K21197" s="68"/>
      <c r="M21197" s="93"/>
      <c r="N21197" s="79"/>
      <c r="P21197" s="68"/>
      <c r="Q21197" s="79"/>
    </row>
    <row r="21198" spans="11:17">
      <c r="K21198" s="68"/>
      <c r="M21198" s="93"/>
      <c r="N21198" s="79"/>
      <c r="P21198" s="68"/>
      <c r="Q21198" s="79"/>
    </row>
    <row r="21199" spans="11:17">
      <c r="K21199" s="68"/>
      <c r="M21199" s="93"/>
      <c r="N21199" s="79"/>
      <c r="P21199" s="68"/>
      <c r="Q21199" s="79"/>
    </row>
    <row r="21200" spans="11:17">
      <c r="K21200" s="68"/>
      <c r="M21200" s="93"/>
      <c r="N21200" s="79"/>
      <c r="P21200" s="68"/>
      <c r="Q21200" s="79"/>
    </row>
    <row r="21201" spans="11:17">
      <c r="K21201" s="68"/>
      <c r="M21201" s="93"/>
      <c r="N21201" s="79"/>
      <c r="P21201" s="68"/>
      <c r="Q21201" s="79"/>
    </row>
    <row r="21202" spans="11:17">
      <c r="K21202" s="68"/>
      <c r="M21202" s="93"/>
      <c r="N21202" s="79"/>
      <c r="P21202" s="68"/>
      <c r="Q21202" s="79"/>
    </row>
    <row r="21203" spans="11:17">
      <c r="K21203" s="68"/>
      <c r="M21203" s="93"/>
      <c r="N21203" s="79"/>
      <c r="P21203" s="68"/>
      <c r="Q21203" s="79"/>
    </row>
    <row r="21204" spans="11:17">
      <c r="K21204" s="68"/>
      <c r="M21204" s="93"/>
      <c r="N21204" s="79"/>
      <c r="P21204" s="68"/>
      <c r="Q21204" s="79"/>
    </row>
    <row r="21205" spans="11:17">
      <c r="K21205" s="68"/>
      <c r="M21205" s="93"/>
      <c r="N21205" s="79"/>
      <c r="P21205" s="68"/>
      <c r="Q21205" s="79"/>
    </row>
    <row r="21206" spans="11:17">
      <c r="K21206" s="68"/>
      <c r="M21206" s="93"/>
      <c r="N21206" s="79"/>
      <c r="P21206" s="68"/>
      <c r="Q21206" s="79"/>
    </row>
    <row r="21207" spans="11:17">
      <c r="K21207" s="68"/>
      <c r="M21207" s="93"/>
      <c r="N21207" s="79"/>
      <c r="P21207" s="68"/>
      <c r="Q21207" s="79"/>
    </row>
    <row r="21208" spans="11:17">
      <c r="K21208" s="68"/>
      <c r="M21208" s="93"/>
      <c r="N21208" s="79"/>
      <c r="P21208" s="68"/>
      <c r="Q21208" s="79"/>
    </row>
    <row r="21209" spans="11:17">
      <c r="K21209" s="68"/>
      <c r="M21209" s="93"/>
      <c r="N21209" s="79"/>
      <c r="P21209" s="68"/>
      <c r="Q21209" s="79"/>
    </row>
    <row r="21210" spans="11:17">
      <c r="K21210" s="68"/>
      <c r="M21210" s="93"/>
      <c r="N21210" s="79"/>
      <c r="P21210" s="68"/>
      <c r="Q21210" s="79"/>
    </row>
    <row r="21211" spans="11:17">
      <c r="K21211" s="68"/>
      <c r="M21211" s="93"/>
      <c r="N21211" s="79"/>
      <c r="P21211" s="68"/>
      <c r="Q21211" s="79"/>
    </row>
    <row r="21212" spans="11:17">
      <c r="K21212" s="68"/>
      <c r="M21212" s="93"/>
      <c r="N21212" s="79"/>
      <c r="P21212" s="68"/>
      <c r="Q21212" s="79"/>
    </row>
    <row r="21213" spans="11:17">
      <c r="K21213" s="68"/>
      <c r="M21213" s="93"/>
      <c r="N21213" s="79"/>
      <c r="P21213" s="68"/>
      <c r="Q21213" s="79"/>
    </row>
    <row r="21214" spans="11:17">
      <c r="K21214" s="68"/>
      <c r="M21214" s="93"/>
      <c r="N21214" s="79"/>
      <c r="P21214" s="68"/>
      <c r="Q21214" s="79"/>
    </row>
    <row r="21215" spans="11:17">
      <c r="K21215" s="68"/>
      <c r="M21215" s="93"/>
      <c r="N21215" s="79"/>
      <c r="P21215" s="68"/>
      <c r="Q21215" s="79"/>
    </row>
    <row r="21216" spans="11:17">
      <c r="K21216" s="68"/>
      <c r="M21216" s="93"/>
      <c r="N21216" s="79"/>
      <c r="P21216" s="68"/>
      <c r="Q21216" s="79"/>
    </row>
    <row r="21217" spans="11:17">
      <c r="K21217" s="68"/>
      <c r="M21217" s="93"/>
      <c r="N21217" s="79"/>
      <c r="P21217" s="68"/>
      <c r="Q21217" s="79"/>
    </row>
    <row r="21218" spans="11:17">
      <c r="K21218" s="68"/>
      <c r="M21218" s="93"/>
      <c r="N21218" s="79"/>
      <c r="P21218" s="68"/>
      <c r="Q21218" s="79"/>
    </row>
    <row r="21219" spans="11:17">
      <c r="K21219" s="68"/>
      <c r="M21219" s="93"/>
      <c r="N21219" s="79"/>
      <c r="P21219" s="68"/>
      <c r="Q21219" s="79"/>
    </row>
    <row r="21220" spans="11:17">
      <c r="K21220" s="68"/>
      <c r="M21220" s="93"/>
      <c r="N21220" s="79"/>
      <c r="P21220" s="68"/>
      <c r="Q21220" s="79"/>
    </row>
    <row r="21221" spans="11:17">
      <c r="K21221" s="68"/>
      <c r="M21221" s="93"/>
      <c r="N21221" s="79"/>
      <c r="P21221" s="68"/>
      <c r="Q21221" s="79"/>
    </row>
    <row r="21222" spans="11:17">
      <c r="K21222" s="68"/>
      <c r="M21222" s="93"/>
      <c r="N21222" s="79"/>
      <c r="P21222" s="68"/>
      <c r="Q21222" s="79"/>
    </row>
    <row r="21223" spans="11:17">
      <c r="K21223" s="68"/>
      <c r="M21223" s="93"/>
      <c r="N21223" s="79"/>
      <c r="P21223" s="68"/>
      <c r="Q21223" s="79"/>
    </row>
    <row r="21224" spans="11:17">
      <c r="K21224" s="68"/>
      <c r="M21224" s="93"/>
      <c r="N21224" s="79"/>
      <c r="P21224" s="68"/>
      <c r="Q21224" s="79"/>
    </row>
    <row r="21225" spans="11:17">
      <c r="K21225" s="68"/>
      <c r="M21225" s="93"/>
      <c r="N21225" s="79"/>
      <c r="P21225" s="68"/>
      <c r="Q21225" s="79"/>
    </row>
    <row r="21226" spans="11:17">
      <c r="K21226" s="68"/>
      <c r="M21226" s="93"/>
      <c r="N21226" s="79"/>
      <c r="P21226" s="68"/>
      <c r="Q21226" s="79"/>
    </row>
    <row r="21227" spans="11:17">
      <c r="K21227" s="68"/>
      <c r="M21227" s="93"/>
      <c r="N21227" s="79"/>
      <c r="P21227" s="68"/>
      <c r="Q21227" s="79"/>
    </row>
    <row r="21228" spans="11:17">
      <c r="K21228" s="68"/>
      <c r="M21228" s="93"/>
      <c r="N21228" s="79"/>
      <c r="P21228" s="68"/>
      <c r="Q21228" s="79"/>
    </row>
    <row r="21229" spans="11:17">
      <c r="K21229" s="68"/>
      <c r="M21229" s="93"/>
      <c r="N21229" s="79"/>
      <c r="P21229" s="68"/>
      <c r="Q21229" s="79"/>
    </row>
    <row r="21230" spans="11:17">
      <c r="K21230" s="68"/>
      <c r="M21230" s="93"/>
      <c r="N21230" s="79"/>
      <c r="P21230" s="68"/>
      <c r="Q21230" s="79"/>
    </row>
    <row r="21231" spans="11:17">
      <c r="K21231" s="68"/>
      <c r="M21231" s="93"/>
      <c r="N21231" s="79"/>
      <c r="P21231" s="68"/>
      <c r="Q21231" s="79"/>
    </row>
    <row r="21232" spans="11:17">
      <c r="K21232" s="68"/>
      <c r="M21232" s="93"/>
      <c r="N21232" s="79"/>
      <c r="P21232" s="68"/>
      <c r="Q21232" s="79"/>
    </row>
    <row r="21233" spans="11:17">
      <c r="K21233" s="68"/>
      <c r="M21233" s="93"/>
      <c r="N21233" s="79"/>
      <c r="P21233" s="68"/>
      <c r="Q21233" s="79"/>
    </row>
    <row r="21234" spans="11:17">
      <c r="K21234" s="68"/>
      <c r="M21234" s="93"/>
      <c r="N21234" s="79"/>
      <c r="P21234" s="68"/>
      <c r="Q21234" s="79"/>
    </row>
    <row r="21235" spans="11:17">
      <c r="K21235" s="68"/>
      <c r="M21235" s="93"/>
      <c r="N21235" s="79"/>
      <c r="P21235" s="68"/>
      <c r="Q21235" s="79"/>
    </row>
    <row r="21236" spans="11:17">
      <c r="K21236" s="68"/>
      <c r="M21236" s="93"/>
      <c r="N21236" s="79"/>
      <c r="P21236" s="68"/>
      <c r="Q21236" s="79"/>
    </row>
    <row r="21237" spans="11:17">
      <c r="K21237" s="68"/>
      <c r="M21237" s="93"/>
      <c r="N21237" s="79"/>
      <c r="P21237" s="68"/>
      <c r="Q21237" s="79"/>
    </row>
    <row r="21238" spans="11:17">
      <c r="K21238" s="68"/>
      <c r="M21238" s="93"/>
      <c r="N21238" s="79"/>
      <c r="P21238" s="68"/>
      <c r="Q21238" s="79"/>
    </row>
    <row r="21239" spans="11:17">
      <c r="K21239" s="68"/>
      <c r="M21239" s="93"/>
      <c r="N21239" s="79"/>
      <c r="P21239" s="68"/>
      <c r="Q21239" s="79"/>
    </row>
    <row r="21240" spans="11:17">
      <c r="K21240" s="68"/>
      <c r="M21240" s="93"/>
      <c r="N21240" s="79"/>
      <c r="P21240" s="68"/>
      <c r="Q21240" s="79"/>
    </row>
    <row r="21241" spans="11:17">
      <c r="K21241" s="68"/>
      <c r="M21241" s="93"/>
      <c r="N21241" s="79"/>
      <c r="P21241" s="68"/>
      <c r="Q21241" s="79"/>
    </row>
    <row r="21242" spans="11:17">
      <c r="K21242" s="68"/>
      <c r="M21242" s="93"/>
      <c r="N21242" s="79"/>
      <c r="P21242" s="68"/>
      <c r="Q21242" s="79"/>
    </row>
    <row r="21243" spans="11:17">
      <c r="K21243" s="68"/>
      <c r="M21243" s="93"/>
      <c r="N21243" s="79"/>
      <c r="P21243" s="68"/>
      <c r="Q21243" s="79"/>
    </row>
    <row r="21244" spans="11:17">
      <c r="K21244" s="68"/>
      <c r="M21244" s="93"/>
      <c r="N21244" s="79"/>
      <c r="P21244" s="68"/>
      <c r="Q21244" s="79"/>
    </row>
    <row r="21245" spans="11:17">
      <c r="K21245" s="68"/>
      <c r="M21245" s="93"/>
      <c r="N21245" s="79"/>
      <c r="P21245" s="68"/>
      <c r="Q21245" s="79"/>
    </row>
    <row r="21246" spans="11:17">
      <c r="K21246" s="68"/>
      <c r="M21246" s="93"/>
      <c r="N21246" s="79"/>
      <c r="P21246" s="68"/>
      <c r="Q21246" s="79"/>
    </row>
    <row r="21247" spans="11:17">
      <c r="K21247" s="68"/>
      <c r="M21247" s="93"/>
      <c r="N21247" s="79"/>
      <c r="P21247" s="68"/>
      <c r="Q21247" s="79"/>
    </row>
    <row r="21248" spans="11:17">
      <c r="K21248" s="68"/>
      <c r="M21248" s="93"/>
      <c r="N21248" s="79"/>
      <c r="P21248" s="68"/>
      <c r="Q21248" s="79"/>
    </row>
    <row r="21249" spans="11:17">
      <c r="K21249" s="68"/>
      <c r="M21249" s="93"/>
      <c r="N21249" s="79"/>
      <c r="P21249" s="68"/>
      <c r="Q21249" s="79"/>
    </row>
    <row r="21250" spans="11:17">
      <c r="K21250" s="68"/>
      <c r="M21250" s="93"/>
      <c r="N21250" s="79"/>
      <c r="P21250" s="68"/>
      <c r="Q21250" s="79"/>
    </row>
    <row r="21251" spans="11:17">
      <c r="K21251" s="68"/>
      <c r="M21251" s="93"/>
      <c r="N21251" s="79"/>
      <c r="P21251" s="68"/>
      <c r="Q21251" s="79"/>
    </row>
    <row r="21252" spans="11:17">
      <c r="K21252" s="68"/>
      <c r="M21252" s="93"/>
      <c r="N21252" s="79"/>
      <c r="P21252" s="68"/>
      <c r="Q21252" s="79"/>
    </row>
    <row r="21253" spans="11:17">
      <c r="K21253" s="68"/>
      <c r="M21253" s="93"/>
      <c r="N21253" s="79"/>
      <c r="P21253" s="68"/>
      <c r="Q21253" s="79"/>
    </row>
    <row r="21254" spans="11:17">
      <c r="K21254" s="68"/>
      <c r="M21254" s="93"/>
      <c r="N21254" s="79"/>
      <c r="P21254" s="68"/>
      <c r="Q21254" s="79"/>
    </row>
    <row r="21255" spans="11:17">
      <c r="K21255" s="68"/>
      <c r="M21255" s="93"/>
      <c r="N21255" s="79"/>
      <c r="P21255" s="68"/>
      <c r="Q21255" s="79"/>
    </row>
    <row r="21256" spans="11:17">
      <c r="K21256" s="68"/>
      <c r="M21256" s="93"/>
      <c r="N21256" s="79"/>
      <c r="P21256" s="68"/>
      <c r="Q21256" s="79"/>
    </row>
    <row r="21257" spans="11:17">
      <c r="K21257" s="68"/>
      <c r="M21257" s="93"/>
      <c r="N21257" s="79"/>
      <c r="P21257" s="68"/>
      <c r="Q21257" s="79"/>
    </row>
    <row r="21258" spans="11:17">
      <c r="K21258" s="68"/>
      <c r="M21258" s="93"/>
      <c r="N21258" s="79"/>
      <c r="P21258" s="68"/>
      <c r="Q21258" s="79"/>
    </row>
    <row r="21259" spans="11:17">
      <c r="K21259" s="68"/>
      <c r="M21259" s="93"/>
      <c r="N21259" s="79"/>
      <c r="P21259" s="68"/>
      <c r="Q21259" s="79"/>
    </row>
    <row r="21260" spans="11:17">
      <c r="K21260" s="68"/>
      <c r="M21260" s="93"/>
      <c r="N21260" s="79"/>
      <c r="P21260" s="68"/>
      <c r="Q21260" s="79"/>
    </row>
    <row r="21261" spans="11:17">
      <c r="K21261" s="68"/>
      <c r="M21261" s="93"/>
      <c r="N21261" s="79"/>
      <c r="P21261" s="68"/>
      <c r="Q21261" s="79"/>
    </row>
    <row r="21262" spans="11:17">
      <c r="K21262" s="68"/>
      <c r="M21262" s="93"/>
      <c r="N21262" s="79"/>
      <c r="P21262" s="68"/>
      <c r="Q21262" s="79"/>
    </row>
    <row r="21263" spans="11:17">
      <c r="K21263" s="68"/>
      <c r="M21263" s="93"/>
      <c r="N21263" s="79"/>
      <c r="P21263" s="68"/>
      <c r="Q21263" s="79"/>
    </row>
    <row r="21264" spans="11:17">
      <c r="K21264" s="68"/>
      <c r="M21264" s="93"/>
      <c r="N21264" s="79"/>
      <c r="P21264" s="68"/>
      <c r="Q21264" s="79"/>
    </row>
    <row r="21265" spans="11:17">
      <c r="K21265" s="68"/>
      <c r="M21265" s="93"/>
      <c r="N21265" s="79"/>
      <c r="P21265" s="68"/>
      <c r="Q21265" s="79"/>
    </row>
    <row r="21266" spans="11:17">
      <c r="K21266" s="68"/>
      <c r="M21266" s="93"/>
      <c r="N21266" s="79"/>
      <c r="P21266" s="68"/>
      <c r="Q21266" s="79"/>
    </row>
    <row r="21267" spans="11:17">
      <c r="K21267" s="68"/>
      <c r="M21267" s="93"/>
      <c r="N21267" s="79"/>
      <c r="P21267" s="68"/>
      <c r="Q21267" s="79"/>
    </row>
    <row r="21268" spans="11:17">
      <c r="K21268" s="68"/>
      <c r="M21268" s="93"/>
      <c r="N21268" s="79"/>
      <c r="P21268" s="68"/>
      <c r="Q21268" s="79"/>
    </row>
    <row r="21269" spans="11:17">
      <c r="K21269" s="68"/>
      <c r="M21269" s="93"/>
      <c r="N21269" s="79"/>
      <c r="P21269" s="68"/>
      <c r="Q21269" s="79"/>
    </row>
    <row r="21270" spans="11:17">
      <c r="K21270" s="68"/>
      <c r="M21270" s="93"/>
      <c r="N21270" s="79"/>
      <c r="P21270" s="68"/>
      <c r="Q21270" s="79"/>
    </row>
    <row r="21271" spans="11:17">
      <c r="K21271" s="68"/>
      <c r="M21271" s="93"/>
      <c r="N21271" s="79"/>
      <c r="P21271" s="68"/>
      <c r="Q21271" s="79"/>
    </row>
    <row r="21272" spans="11:17">
      <c r="K21272" s="68"/>
      <c r="M21272" s="93"/>
      <c r="N21272" s="79"/>
      <c r="P21272" s="68"/>
      <c r="Q21272" s="79"/>
    </row>
    <row r="21273" spans="11:17">
      <c r="K21273" s="68"/>
      <c r="M21273" s="93"/>
      <c r="N21273" s="79"/>
      <c r="P21273" s="68"/>
      <c r="Q21273" s="79"/>
    </row>
    <row r="21274" spans="11:17">
      <c r="K21274" s="68"/>
      <c r="M21274" s="93"/>
      <c r="N21274" s="79"/>
      <c r="P21274" s="68"/>
      <c r="Q21274" s="79"/>
    </row>
    <row r="21275" spans="11:17">
      <c r="K21275" s="68"/>
      <c r="M21275" s="93"/>
      <c r="N21275" s="79"/>
      <c r="P21275" s="68"/>
      <c r="Q21275" s="79"/>
    </row>
    <row r="21276" spans="11:17">
      <c r="K21276" s="68"/>
      <c r="M21276" s="93"/>
      <c r="N21276" s="79"/>
      <c r="P21276" s="68"/>
      <c r="Q21276" s="79"/>
    </row>
    <row r="21277" spans="11:17">
      <c r="K21277" s="68"/>
      <c r="M21277" s="93"/>
      <c r="N21277" s="79"/>
      <c r="P21277" s="68"/>
      <c r="Q21277" s="79"/>
    </row>
    <row r="21278" spans="11:17">
      <c r="K21278" s="68"/>
      <c r="M21278" s="93"/>
      <c r="N21278" s="79"/>
      <c r="P21278" s="68"/>
      <c r="Q21278" s="79"/>
    </row>
    <row r="21279" spans="11:17">
      <c r="K21279" s="68"/>
      <c r="M21279" s="93"/>
      <c r="N21279" s="79"/>
      <c r="P21279" s="68"/>
      <c r="Q21279" s="79"/>
    </row>
    <row r="21280" spans="11:17">
      <c r="K21280" s="68"/>
      <c r="M21280" s="93"/>
      <c r="N21280" s="79"/>
      <c r="P21280" s="68"/>
      <c r="Q21280" s="79"/>
    </row>
    <row r="21281" spans="11:17">
      <c r="K21281" s="68"/>
      <c r="M21281" s="93"/>
      <c r="N21281" s="79"/>
      <c r="P21281" s="68"/>
      <c r="Q21281" s="79"/>
    </row>
    <row r="21282" spans="11:17">
      <c r="K21282" s="68"/>
      <c r="M21282" s="93"/>
      <c r="N21282" s="79"/>
      <c r="P21282" s="68"/>
      <c r="Q21282" s="79"/>
    </row>
    <row r="21283" spans="11:17">
      <c r="K21283" s="68"/>
      <c r="M21283" s="93"/>
      <c r="N21283" s="79"/>
      <c r="P21283" s="68"/>
      <c r="Q21283" s="79"/>
    </row>
    <row r="21284" spans="11:17">
      <c r="K21284" s="68"/>
      <c r="M21284" s="93"/>
      <c r="N21284" s="79"/>
      <c r="P21284" s="68"/>
      <c r="Q21284" s="79"/>
    </row>
    <row r="21285" spans="11:17">
      <c r="K21285" s="68"/>
      <c r="M21285" s="93"/>
      <c r="N21285" s="79"/>
      <c r="P21285" s="68"/>
      <c r="Q21285" s="79"/>
    </row>
    <row r="21286" spans="11:17">
      <c r="K21286" s="68"/>
      <c r="M21286" s="93"/>
      <c r="N21286" s="79"/>
      <c r="P21286" s="68"/>
      <c r="Q21286" s="79"/>
    </row>
    <row r="21287" spans="11:17">
      <c r="K21287" s="68"/>
      <c r="M21287" s="93"/>
      <c r="N21287" s="79"/>
      <c r="P21287" s="68"/>
      <c r="Q21287" s="79"/>
    </row>
    <row r="21288" spans="11:17">
      <c r="K21288" s="68"/>
      <c r="M21288" s="93"/>
      <c r="N21288" s="79"/>
      <c r="P21288" s="68"/>
      <c r="Q21288" s="79"/>
    </row>
    <row r="21289" spans="11:17">
      <c r="K21289" s="68"/>
      <c r="M21289" s="93"/>
      <c r="N21289" s="79"/>
      <c r="P21289" s="68"/>
      <c r="Q21289" s="79"/>
    </row>
    <row r="21290" spans="11:17">
      <c r="K21290" s="68"/>
      <c r="M21290" s="93"/>
      <c r="N21290" s="79"/>
      <c r="P21290" s="68"/>
      <c r="Q21290" s="79"/>
    </row>
    <row r="21291" spans="11:17">
      <c r="K21291" s="68"/>
      <c r="M21291" s="93"/>
      <c r="N21291" s="79"/>
      <c r="P21291" s="68"/>
      <c r="Q21291" s="79"/>
    </row>
    <row r="21292" spans="11:17">
      <c r="K21292" s="68"/>
      <c r="M21292" s="93"/>
      <c r="N21292" s="79"/>
      <c r="P21292" s="68"/>
      <c r="Q21292" s="79"/>
    </row>
    <row r="21293" spans="11:17">
      <c r="K21293" s="68"/>
      <c r="M21293" s="93"/>
      <c r="N21293" s="79"/>
      <c r="P21293" s="68"/>
      <c r="Q21293" s="79"/>
    </row>
    <row r="21294" spans="11:17">
      <c r="K21294" s="68"/>
      <c r="M21294" s="93"/>
      <c r="N21294" s="79"/>
      <c r="P21294" s="68"/>
      <c r="Q21294" s="79"/>
    </row>
    <row r="21295" spans="11:17">
      <c r="K21295" s="68"/>
      <c r="M21295" s="93"/>
      <c r="N21295" s="79"/>
      <c r="P21295" s="68"/>
      <c r="Q21295" s="79"/>
    </row>
    <row r="21296" spans="11:17">
      <c r="K21296" s="68"/>
      <c r="M21296" s="93"/>
      <c r="N21296" s="79"/>
      <c r="P21296" s="68"/>
      <c r="Q21296" s="79"/>
    </row>
    <row r="21297" spans="11:17">
      <c r="K21297" s="68"/>
      <c r="M21297" s="93"/>
      <c r="N21297" s="79"/>
      <c r="P21297" s="68"/>
      <c r="Q21297" s="79"/>
    </row>
    <row r="21298" spans="11:17">
      <c r="K21298" s="68"/>
      <c r="M21298" s="93"/>
      <c r="N21298" s="79"/>
      <c r="P21298" s="68"/>
      <c r="Q21298" s="79"/>
    </row>
    <row r="21299" spans="11:17">
      <c r="K21299" s="68"/>
      <c r="M21299" s="93"/>
      <c r="N21299" s="79"/>
      <c r="P21299" s="68"/>
      <c r="Q21299" s="79"/>
    </row>
    <row r="21300" spans="11:17">
      <c r="K21300" s="68"/>
      <c r="M21300" s="93"/>
      <c r="N21300" s="79"/>
      <c r="P21300" s="68"/>
      <c r="Q21300" s="79"/>
    </row>
    <row r="21301" spans="11:17">
      <c r="K21301" s="68"/>
      <c r="M21301" s="93"/>
      <c r="N21301" s="79"/>
      <c r="P21301" s="68"/>
      <c r="Q21301" s="79"/>
    </row>
    <row r="21302" spans="11:17">
      <c r="K21302" s="68"/>
      <c r="M21302" s="93"/>
      <c r="N21302" s="79"/>
      <c r="P21302" s="68"/>
      <c r="Q21302" s="79"/>
    </row>
    <row r="21303" spans="11:17">
      <c r="K21303" s="68"/>
      <c r="M21303" s="93"/>
      <c r="N21303" s="79"/>
      <c r="P21303" s="68"/>
      <c r="Q21303" s="79"/>
    </row>
    <row r="21304" spans="11:17">
      <c r="K21304" s="68"/>
      <c r="M21304" s="93"/>
      <c r="N21304" s="79"/>
      <c r="P21304" s="68"/>
      <c r="Q21304" s="79"/>
    </row>
    <row r="21305" spans="11:17">
      <c r="K21305" s="68"/>
      <c r="M21305" s="93"/>
      <c r="N21305" s="79"/>
      <c r="P21305" s="68"/>
      <c r="Q21305" s="79"/>
    </row>
    <row r="21306" spans="11:17">
      <c r="K21306" s="68"/>
      <c r="M21306" s="93"/>
      <c r="N21306" s="79"/>
      <c r="P21306" s="68"/>
      <c r="Q21306" s="79"/>
    </row>
    <row r="21307" spans="11:17">
      <c r="K21307" s="68"/>
      <c r="M21307" s="93"/>
      <c r="N21307" s="79"/>
      <c r="P21307" s="68"/>
      <c r="Q21307" s="79"/>
    </row>
    <row r="21308" spans="11:17">
      <c r="K21308" s="68"/>
      <c r="M21308" s="93"/>
      <c r="N21308" s="79"/>
      <c r="P21308" s="68"/>
      <c r="Q21308" s="79"/>
    </row>
    <row r="21309" spans="11:17">
      <c r="K21309" s="68"/>
      <c r="M21309" s="93"/>
      <c r="N21309" s="79"/>
      <c r="P21309" s="68"/>
      <c r="Q21309" s="79"/>
    </row>
    <row r="21310" spans="11:17">
      <c r="K21310" s="68"/>
      <c r="M21310" s="93"/>
      <c r="N21310" s="79"/>
      <c r="P21310" s="68"/>
      <c r="Q21310" s="79"/>
    </row>
    <row r="21311" spans="11:17">
      <c r="K21311" s="68"/>
      <c r="M21311" s="93"/>
      <c r="N21311" s="79"/>
      <c r="P21311" s="68"/>
      <c r="Q21311" s="79"/>
    </row>
    <row r="21312" spans="11:17">
      <c r="K21312" s="68"/>
      <c r="M21312" s="93"/>
      <c r="N21312" s="79"/>
      <c r="P21312" s="68"/>
      <c r="Q21312" s="79"/>
    </row>
    <row r="21313" spans="11:17">
      <c r="K21313" s="68"/>
      <c r="M21313" s="93"/>
      <c r="N21313" s="79"/>
      <c r="P21313" s="68"/>
      <c r="Q21313" s="79"/>
    </row>
    <row r="21314" spans="11:17">
      <c r="K21314" s="68"/>
      <c r="M21314" s="93"/>
      <c r="N21314" s="79"/>
      <c r="P21314" s="68"/>
      <c r="Q21314" s="79"/>
    </row>
    <row r="21315" spans="11:17">
      <c r="K21315" s="68"/>
      <c r="M21315" s="93"/>
      <c r="N21315" s="79"/>
      <c r="P21315" s="68"/>
      <c r="Q21315" s="79"/>
    </row>
    <row r="21316" spans="11:17">
      <c r="K21316" s="68"/>
      <c r="M21316" s="93"/>
      <c r="N21316" s="79"/>
      <c r="P21316" s="68"/>
      <c r="Q21316" s="79"/>
    </row>
    <row r="21317" spans="11:17">
      <c r="K21317" s="68"/>
      <c r="M21317" s="93"/>
      <c r="N21317" s="79"/>
      <c r="P21317" s="68"/>
      <c r="Q21317" s="79"/>
    </row>
    <row r="21318" spans="11:17">
      <c r="K21318" s="68"/>
      <c r="M21318" s="93"/>
      <c r="N21318" s="79"/>
      <c r="P21318" s="68"/>
      <c r="Q21318" s="79"/>
    </row>
    <row r="21319" spans="11:17">
      <c r="K21319" s="68"/>
      <c r="M21319" s="93"/>
      <c r="N21319" s="79"/>
      <c r="P21319" s="68"/>
      <c r="Q21319" s="79"/>
    </row>
    <row r="21320" spans="11:17">
      <c r="K21320" s="68"/>
      <c r="M21320" s="93"/>
      <c r="N21320" s="79"/>
      <c r="P21320" s="68"/>
      <c r="Q21320" s="79"/>
    </row>
    <row r="21321" spans="11:17">
      <c r="K21321" s="68"/>
      <c r="M21321" s="93"/>
      <c r="N21321" s="79"/>
      <c r="P21321" s="68"/>
      <c r="Q21321" s="79"/>
    </row>
    <row r="21322" spans="11:17">
      <c r="K21322" s="68"/>
      <c r="M21322" s="93"/>
      <c r="N21322" s="79"/>
      <c r="P21322" s="68"/>
      <c r="Q21322" s="79"/>
    </row>
    <row r="21323" spans="11:17">
      <c r="K21323" s="68"/>
      <c r="M21323" s="93"/>
      <c r="N21323" s="79"/>
      <c r="P21323" s="68"/>
      <c r="Q21323" s="79"/>
    </row>
    <row r="21324" spans="11:17">
      <c r="K21324" s="68"/>
      <c r="M21324" s="93"/>
      <c r="N21324" s="79"/>
      <c r="P21324" s="68"/>
      <c r="Q21324" s="79"/>
    </row>
    <row r="21325" spans="11:17">
      <c r="K21325" s="68"/>
      <c r="M21325" s="93"/>
      <c r="N21325" s="79"/>
      <c r="P21325" s="68"/>
      <c r="Q21325" s="79"/>
    </row>
    <row r="21326" spans="11:17">
      <c r="K21326" s="68"/>
      <c r="M21326" s="93"/>
      <c r="N21326" s="79"/>
      <c r="P21326" s="68"/>
      <c r="Q21326" s="79"/>
    </row>
    <row r="21327" spans="11:17">
      <c r="K21327" s="68"/>
      <c r="M21327" s="93"/>
      <c r="N21327" s="79"/>
      <c r="P21327" s="68"/>
      <c r="Q21327" s="79"/>
    </row>
    <row r="21328" spans="11:17">
      <c r="K21328" s="68"/>
      <c r="M21328" s="93"/>
      <c r="N21328" s="79"/>
      <c r="P21328" s="68"/>
      <c r="Q21328" s="79"/>
    </row>
    <row r="21329" spans="11:17">
      <c r="K21329" s="68"/>
      <c r="M21329" s="93"/>
      <c r="N21329" s="79"/>
      <c r="P21329" s="68"/>
      <c r="Q21329" s="79"/>
    </row>
    <row r="21330" spans="11:17">
      <c r="K21330" s="68"/>
      <c r="M21330" s="93"/>
      <c r="N21330" s="79"/>
      <c r="P21330" s="68"/>
      <c r="Q21330" s="79"/>
    </row>
    <row r="21331" spans="11:17">
      <c r="K21331" s="68"/>
      <c r="M21331" s="93"/>
      <c r="N21331" s="79"/>
      <c r="P21331" s="68"/>
      <c r="Q21331" s="79"/>
    </row>
    <row r="21332" spans="11:17">
      <c r="K21332" s="68"/>
      <c r="M21332" s="93"/>
      <c r="N21332" s="79"/>
      <c r="P21332" s="68"/>
      <c r="Q21332" s="79"/>
    </row>
    <row r="21333" spans="11:17">
      <c r="K21333" s="68"/>
      <c r="M21333" s="93"/>
      <c r="N21333" s="79"/>
      <c r="P21333" s="68"/>
      <c r="Q21333" s="79"/>
    </row>
    <row r="21334" spans="11:17">
      <c r="K21334" s="68"/>
      <c r="M21334" s="93"/>
      <c r="N21334" s="79"/>
      <c r="P21334" s="68"/>
      <c r="Q21334" s="79"/>
    </row>
    <row r="21335" spans="11:17">
      <c r="K21335" s="68"/>
      <c r="M21335" s="93"/>
      <c r="N21335" s="79"/>
      <c r="P21335" s="68"/>
      <c r="Q21335" s="79"/>
    </row>
    <row r="21336" spans="11:17">
      <c r="K21336" s="68"/>
      <c r="M21336" s="93"/>
      <c r="N21336" s="79"/>
      <c r="P21336" s="68"/>
      <c r="Q21336" s="79"/>
    </row>
    <row r="21337" spans="11:17">
      <c r="K21337" s="68"/>
      <c r="M21337" s="93"/>
      <c r="N21337" s="79"/>
      <c r="P21337" s="68"/>
      <c r="Q21337" s="79"/>
    </row>
    <row r="21338" spans="11:17">
      <c r="K21338" s="68"/>
      <c r="M21338" s="93"/>
      <c r="N21338" s="79"/>
      <c r="P21338" s="68"/>
      <c r="Q21338" s="79"/>
    </row>
    <row r="21339" spans="11:17">
      <c r="K21339" s="68"/>
      <c r="M21339" s="93"/>
      <c r="N21339" s="79"/>
      <c r="P21339" s="68"/>
      <c r="Q21339" s="79"/>
    </row>
    <row r="21340" spans="11:17">
      <c r="K21340" s="68"/>
      <c r="M21340" s="93"/>
      <c r="N21340" s="79"/>
      <c r="P21340" s="68"/>
      <c r="Q21340" s="79"/>
    </row>
    <row r="21341" spans="11:17">
      <c r="K21341" s="68"/>
      <c r="M21341" s="93"/>
      <c r="N21341" s="79"/>
      <c r="P21341" s="68"/>
      <c r="Q21341" s="79"/>
    </row>
    <row r="21342" spans="11:17">
      <c r="K21342" s="68"/>
      <c r="M21342" s="93"/>
      <c r="N21342" s="79"/>
      <c r="P21342" s="68"/>
      <c r="Q21342" s="79"/>
    </row>
    <row r="21343" spans="11:17">
      <c r="K21343" s="68"/>
      <c r="M21343" s="93"/>
      <c r="N21343" s="79"/>
      <c r="P21343" s="68"/>
      <c r="Q21343" s="79"/>
    </row>
    <row r="21344" spans="11:17">
      <c r="K21344" s="68"/>
      <c r="M21344" s="93"/>
      <c r="N21344" s="79"/>
      <c r="P21344" s="68"/>
      <c r="Q21344" s="79"/>
    </row>
    <row r="21345" spans="11:17">
      <c r="K21345" s="68"/>
      <c r="M21345" s="93"/>
      <c r="N21345" s="79"/>
      <c r="P21345" s="68"/>
      <c r="Q21345" s="79"/>
    </row>
    <row r="21346" spans="11:17">
      <c r="K21346" s="68"/>
      <c r="M21346" s="93"/>
      <c r="N21346" s="79"/>
      <c r="P21346" s="68"/>
      <c r="Q21346" s="79"/>
    </row>
    <row r="21347" spans="11:17">
      <c r="K21347" s="68"/>
      <c r="M21347" s="93"/>
      <c r="N21347" s="79"/>
      <c r="P21347" s="68"/>
      <c r="Q21347" s="79"/>
    </row>
    <row r="21348" spans="11:17">
      <c r="K21348" s="68"/>
      <c r="M21348" s="93"/>
      <c r="N21348" s="79"/>
      <c r="P21348" s="68"/>
      <c r="Q21348" s="79"/>
    </row>
    <row r="21349" spans="11:17">
      <c r="K21349" s="68"/>
      <c r="M21349" s="93"/>
      <c r="N21349" s="79"/>
      <c r="P21349" s="68"/>
      <c r="Q21349" s="79"/>
    </row>
    <row r="21350" spans="11:17">
      <c r="K21350" s="68"/>
      <c r="M21350" s="93"/>
      <c r="N21350" s="79"/>
      <c r="P21350" s="68"/>
      <c r="Q21350" s="79"/>
    </row>
    <row r="21351" spans="11:17">
      <c r="K21351" s="68"/>
      <c r="M21351" s="93"/>
      <c r="N21351" s="79"/>
      <c r="P21351" s="68"/>
      <c r="Q21351" s="79"/>
    </row>
    <row r="21352" spans="11:17">
      <c r="K21352" s="68"/>
      <c r="M21352" s="93"/>
      <c r="N21352" s="79"/>
      <c r="P21352" s="68"/>
      <c r="Q21352" s="79"/>
    </row>
    <row r="21353" spans="11:17">
      <c r="K21353" s="68"/>
      <c r="M21353" s="93"/>
      <c r="N21353" s="79"/>
      <c r="P21353" s="68"/>
      <c r="Q21353" s="79"/>
    </row>
    <row r="21354" spans="11:17">
      <c r="K21354" s="68"/>
      <c r="M21354" s="93"/>
      <c r="N21354" s="79"/>
      <c r="P21354" s="68"/>
      <c r="Q21354" s="79"/>
    </row>
    <row r="21355" spans="11:17">
      <c r="K21355" s="68"/>
      <c r="M21355" s="93"/>
      <c r="N21355" s="79"/>
      <c r="P21355" s="68"/>
      <c r="Q21355" s="79"/>
    </row>
    <row r="21356" spans="11:17">
      <c r="K21356" s="68"/>
      <c r="M21356" s="93"/>
      <c r="N21356" s="79"/>
      <c r="P21356" s="68"/>
      <c r="Q21356" s="79"/>
    </row>
    <row r="21357" spans="11:17">
      <c r="K21357" s="68"/>
      <c r="M21357" s="93"/>
      <c r="N21357" s="79"/>
      <c r="P21357" s="68"/>
      <c r="Q21357" s="79"/>
    </row>
    <row r="21358" spans="11:17">
      <c r="K21358" s="68"/>
      <c r="M21358" s="93"/>
      <c r="N21358" s="79"/>
      <c r="P21358" s="68"/>
      <c r="Q21358" s="79"/>
    </row>
    <row r="21359" spans="11:17">
      <c r="K21359" s="68"/>
      <c r="M21359" s="93"/>
      <c r="N21359" s="79"/>
      <c r="P21359" s="68"/>
      <c r="Q21359" s="79"/>
    </row>
    <row r="21360" spans="11:17">
      <c r="K21360" s="68"/>
      <c r="M21360" s="93"/>
      <c r="N21360" s="79"/>
      <c r="P21360" s="68"/>
      <c r="Q21360" s="79"/>
    </row>
    <row r="21361" spans="11:17">
      <c r="K21361" s="68"/>
      <c r="M21361" s="93"/>
      <c r="N21361" s="79"/>
      <c r="P21361" s="68"/>
      <c r="Q21361" s="79"/>
    </row>
    <row r="21362" spans="11:17">
      <c r="K21362" s="68"/>
      <c r="M21362" s="93"/>
      <c r="N21362" s="79"/>
      <c r="P21362" s="68"/>
      <c r="Q21362" s="79"/>
    </row>
    <row r="21363" spans="11:17">
      <c r="K21363" s="68"/>
      <c r="M21363" s="93"/>
      <c r="N21363" s="79"/>
      <c r="P21363" s="68"/>
      <c r="Q21363" s="79"/>
    </row>
    <row r="21364" spans="11:17">
      <c r="K21364" s="68"/>
      <c r="M21364" s="93"/>
      <c r="N21364" s="79"/>
      <c r="P21364" s="68"/>
      <c r="Q21364" s="79"/>
    </row>
    <row r="21365" spans="11:17">
      <c r="K21365" s="68"/>
      <c r="M21365" s="93"/>
      <c r="N21365" s="79"/>
      <c r="P21365" s="68"/>
      <c r="Q21365" s="79"/>
    </row>
    <row r="21366" spans="11:17">
      <c r="K21366" s="68"/>
      <c r="M21366" s="93"/>
      <c r="N21366" s="79"/>
      <c r="P21366" s="68"/>
      <c r="Q21366" s="79"/>
    </row>
    <row r="21367" spans="11:17">
      <c r="K21367" s="68"/>
      <c r="M21367" s="93"/>
      <c r="N21367" s="79"/>
      <c r="P21367" s="68"/>
      <c r="Q21367" s="79"/>
    </row>
    <row r="21368" spans="11:17">
      <c r="K21368" s="68"/>
      <c r="M21368" s="93"/>
      <c r="N21368" s="79"/>
      <c r="P21368" s="68"/>
      <c r="Q21368" s="79"/>
    </row>
    <row r="21369" spans="11:17">
      <c r="K21369" s="68"/>
      <c r="M21369" s="93"/>
      <c r="N21369" s="79"/>
      <c r="P21369" s="68"/>
      <c r="Q21369" s="79"/>
    </row>
    <row r="21370" spans="11:17">
      <c r="K21370" s="68"/>
      <c r="M21370" s="93"/>
      <c r="N21370" s="79"/>
      <c r="P21370" s="68"/>
      <c r="Q21370" s="79"/>
    </row>
    <row r="21371" spans="11:17">
      <c r="K21371" s="68"/>
      <c r="M21371" s="93"/>
      <c r="N21371" s="79"/>
      <c r="P21371" s="68"/>
      <c r="Q21371" s="79"/>
    </row>
    <row r="21372" spans="11:17">
      <c r="K21372" s="68"/>
      <c r="M21372" s="93"/>
      <c r="N21372" s="79"/>
      <c r="P21372" s="68"/>
      <c r="Q21372" s="79"/>
    </row>
    <row r="21373" spans="11:17">
      <c r="K21373" s="68"/>
      <c r="M21373" s="93"/>
      <c r="N21373" s="79"/>
      <c r="P21373" s="68"/>
      <c r="Q21373" s="79"/>
    </row>
    <row r="21374" spans="11:17">
      <c r="K21374" s="68"/>
      <c r="M21374" s="93"/>
      <c r="N21374" s="79"/>
      <c r="P21374" s="68"/>
      <c r="Q21374" s="79"/>
    </row>
    <row r="21375" spans="11:17">
      <c r="K21375" s="68"/>
      <c r="M21375" s="93"/>
      <c r="N21375" s="79"/>
      <c r="P21375" s="68"/>
      <c r="Q21375" s="79"/>
    </row>
    <row r="21376" spans="11:17">
      <c r="K21376" s="68"/>
      <c r="M21376" s="93"/>
      <c r="N21376" s="79"/>
      <c r="P21376" s="68"/>
      <c r="Q21376" s="79"/>
    </row>
    <row r="21377" spans="11:17">
      <c r="K21377" s="68"/>
      <c r="M21377" s="93"/>
      <c r="N21377" s="79"/>
      <c r="P21377" s="68"/>
      <c r="Q21377" s="79"/>
    </row>
    <row r="21378" spans="11:17">
      <c r="K21378" s="68"/>
      <c r="M21378" s="93"/>
      <c r="N21378" s="79"/>
      <c r="P21378" s="68"/>
      <c r="Q21378" s="79"/>
    </row>
    <row r="21379" spans="11:17">
      <c r="K21379" s="68"/>
      <c r="M21379" s="93"/>
      <c r="N21379" s="79"/>
      <c r="P21379" s="68"/>
      <c r="Q21379" s="79"/>
    </row>
    <row r="21380" spans="11:17">
      <c r="K21380" s="68"/>
      <c r="M21380" s="93"/>
      <c r="N21380" s="79"/>
      <c r="P21380" s="68"/>
      <c r="Q21380" s="79"/>
    </row>
    <row r="21381" spans="11:17">
      <c r="K21381" s="68"/>
      <c r="M21381" s="93"/>
      <c r="N21381" s="79"/>
      <c r="P21381" s="68"/>
      <c r="Q21381" s="79"/>
    </row>
    <row r="21382" spans="11:17">
      <c r="K21382" s="68"/>
      <c r="M21382" s="93"/>
      <c r="N21382" s="79"/>
      <c r="P21382" s="68"/>
      <c r="Q21382" s="79"/>
    </row>
    <row r="21383" spans="11:17">
      <c r="K21383" s="68"/>
      <c r="M21383" s="93"/>
      <c r="N21383" s="79"/>
      <c r="P21383" s="68"/>
      <c r="Q21383" s="79"/>
    </row>
    <row r="21384" spans="11:17">
      <c r="K21384" s="68"/>
      <c r="M21384" s="93"/>
      <c r="N21384" s="79"/>
      <c r="P21384" s="68"/>
      <c r="Q21384" s="79"/>
    </row>
    <row r="21385" spans="11:17">
      <c r="K21385" s="68"/>
      <c r="M21385" s="93"/>
      <c r="N21385" s="79"/>
      <c r="P21385" s="68"/>
      <c r="Q21385" s="79"/>
    </row>
    <row r="21386" spans="11:17">
      <c r="K21386" s="68"/>
      <c r="M21386" s="93"/>
      <c r="N21386" s="79"/>
      <c r="P21386" s="68"/>
      <c r="Q21386" s="79"/>
    </row>
    <row r="21387" spans="11:17">
      <c r="K21387" s="68"/>
      <c r="M21387" s="93"/>
      <c r="N21387" s="79"/>
      <c r="P21387" s="68"/>
      <c r="Q21387" s="79"/>
    </row>
    <row r="21388" spans="11:17">
      <c r="K21388" s="68"/>
      <c r="M21388" s="93"/>
      <c r="N21388" s="79"/>
      <c r="P21388" s="68"/>
      <c r="Q21388" s="79"/>
    </row>
    <row r="21389" spans="11:17">
      <c r="K21389" s="68"/>
      <c r="M21389" s="93"/>
      <c r="N21389" s="79"/>
      <c r="P21389" s="68"/>
      <c r="Q21389" s="79"/>
    </row>
    <row r="21390" spans="11:17">
      <c r="K21390" s="68"/>
      <c r="M21390" s="93"/>
      <c r="N21390" s="79"/>
      <c r="P21390" s="68"/>
      <c r="Q21390" s="79"/>
    </row>
    <row r="21391" spans="11:17">
      <c r="K21391" s="68"/>
      <c r="M21391" s="93"/>
      <c r="N21391" s="79"/>
      <c r="P21391" s="68"/>
      <c r="Q21391" s="79"/>
    </row>
    <row r="21392" spans="11:17">
      <c r="K21392" s="68"/>
      <c r="M21392" s="93"/>
      <c r="N21392" s="79"/>
      <c r="P21392" s="68"/>
      <c r="Q21392" s="79"/>
    </row>
    <row r="21393" spans="11:17">
      <c r="K21393" s="68"/>
      <c r="M21393" s="93"/>
      <c r="N21393" s="79"/>
      <c r="P21393" s="68"/>
      <c r="Q21393" s="79"/>
    </row>
    <row r="21394" spans="11:17">
      <c r="K21394" s="68"/>
      <c r="M21394" s="93"/>
      <c r="N21394" s="79"/>
      <c r="P21394" s="68"/>
      <c r="Q21394" s="79"/>
    </row>
    <row r="21395" spans="11:17">
      <c r="K21395" s="68"/>
      <c r="M21395" s="93"/>
      <c r="N21395" s="79"/>
      <c r="P21395" s="68"/>
      <c r="Q21395" s="79"/>
    </row>
    <row r="21396" spans="11:17">
      <c r="K21396" s="68"/>
      <c r="M21396" s="93"/>
      <c r="N21396" s="79"/>
      <c r="P21396" s="68"/>
      <c r="Q21396" s="79"/>
    </row>
    <row r="21397" spans="11:17">
      <c r="K21397" s="68"/>
      <c r="M21397" s="93"/>
      <c r="N21397" s="79"/>
      <c r="P21397" s="68"/>
      <c r="Q21397" s="79"/>
    </row>
    <row r="21398" spans="11:17">
      <c r="K21398" s="68"/>
      <c r="M21398" s="93"/>
      <c r="N21398" s="79"/>
      <c r="P21398" s="68"/>
      <c r="Q21398" s="79"/>
    </row>
    <row r="21399" spans="11:17">
      <c r="K21399" s="68"/>
      <c r="M21399" s="93"/>
      <c r="N21399" s="79"/>
      <c r="P21399" s="68"/>
      <c r="Q21399" s="79"/>
    </row>
    <row r="21400" spans="11:17">
      <c r="K21400" s="68"/>
      <c r="M21400" s="93"/>
      <c r="N21400" s="79"/>
      <c r="P21400" s="68"/>
      <c r="Q21400" s="79"/>
    </row>
    <row r="21401" spans="11:17">
      <c r="K21401" s="68"/>
      <c r="M21401" s="93"/>
      <c r="N21401" s="79"/>
      <c r="P21401" s="68"/>
      <c r="Q21401" s="79"/>
    </row>
    <row r="21402" spans="11:17">
      <c r="K21402" s="68"/>
      <c r="M21402" s="93"/>
      <c r="N21402" s="79"/>
      <c r="P21402" s="68"/>
      <c r="Q21402" s="79"/>
    </row>
    <row r="21403" spans="11:17">
      <c r="K21403" s="68"/>
      <c r="M21403" s="93"/>
      <c r="N21403" s="79"/>
      <c r="P21403" s="68"/>
      <c r="Q21403" s="79"/>
    </row>
    <row r="21404" spans="11:17">
      <c r="K21404" s="68"/>
      <c r="M21404" s="93"/>
      <c r="N21404" s="79"/>
      <c r="P21404" s="68"/>
      <c r="Q21404" s="79"/>
    </row>
    <row r="21405" spans="11:17">
      <c r="K21405" s="68"/>
      <c r="M21405" s="93"/>
      <c r="N21405" s="79"/>
      <c r="P21405" s="68"/>
      <c r="Q21405" s="79"/>
    </row>
    <row r="21406" spans="11:17">
      <c r="K21406" s="68"/>
      <c r="M21406" s="93"/>
      <c r="N21406" s="79"/>
      <c r="P21406" s="68"/>
      <c r="Q21406" s="79"/>
    </row>
    <row r="21407" spans="11:17">
      <c r="K21407" s="68"/>
      <c r="M21407" s="93"/>
      <c r="N21407" s="79"/>
      <c r="P21407" s="68"/>
      <c r="Q21407" s="79"/>
    </row>
    <row r="21408" spans="11:17">
      <c r="K21408" s="68"/>
      <c r="M21408" s="93"/>
      <c r="N21408" s="79"/>
      <c r="P21408" s="68"/>
      <c r="Q21408" s="79"/>
    </row>
    <row r="21409" spans="11:17">
      <c r="K21409" s="68"/>
      <c r="M21409" s="93"/>
      <c r="N21409" s="79"/>
      <c r="P21409" s="68"/>
      <c r="Q21409" s="79"/>
    </row>
    <row r="21410" spans="11:17">
      <c r="K21410" s="68"/>
      <c r="M21410" s="93"/>
      <c r="N21410" s="79"/>
      <c r="P21410" s="68"/>
      <c r="Q21410" s="79"/>
    </row>
    <row r="21411" spans="11:17">
      <c r="K21411" s="68"/>
      <c r="M21411" s="93"/>
      <c r="N21411" s="79"/>
      <c r="P21411" s="68"/>
      <c r="Q21411" s="79"/>
    </row>
    <row r="21412" spans="11:17">
      <c r="K21412" s="68"/>
      <c r="M21412" s="93"/>
      <c r="N21412" s="79"/>
      <c r="P21412" s="68"/>
      <c r="Q21412" s="79"/>
    </row>
    <row r="21413" spans="11:17">
      <c r="K21413" s="68"/>
      <c r="M21413" s="93"/>
      <c r="N21413" s="79"/>
      <c r="P21413" s="68"/>
      <c r="Q21413" s="79"/>
    </row>
    <row r="21414" spans="11:17">
      <c r="K21414" s="68"/>
      <c r="M21414" s="93"/>
      <c r="N21414" s="79"/>
      <c r="P21414" s="68"/>
      <c r="Q21414" s="79"/>
    </row>
    <row r="21415" spans="11:17">
      <c r="K21415" s="68"/>
      <c r="M21415" s="93"/>
      <c r="N21415" s="79"/>
      <c r="P21415" s="68"/>
      <c r="Q21415" s="79"/>
    </row>
    <row r="21416" spans="11:17">
      <c r="K21416" s="68"/>
      <c r="M21416" s="93"/>
      <c r="N21416" s="79"/>
      <c r="P21416" s="68"/>
      <c r="Q21416" s="79"/>
    </row>
    <row r="21417" spans="11:17">
      <c r="K21417" s="68"/>
      <c r="M21417" s="93"/>
      <c r="N21417" s="79"/>
      <c r="P21417" s="68"/>
      <c r="Q21417" s="79"/>
    </row>
    <row r="21418" spans="11:17">
      <c r="K21418" s="68"/>
      <c r="M21418" s="93"/>
      <c r="N21418" s="79"/>
      <c r="P21418" s="68"/>
      <c r="Q21418" s="79"/>
    </row>
    <row r="21419" spans="11:17">
      <c r="K21419" s="68"/>
      <c r="M21419" s="93"/>
      <c r="N21419" s="79"/>
      <c r="P21419" s="68"/>
      <c r="Q21419" s="79"/>
    </row>
    <row r="21420" spans="11:17">
      <c r="K21420" s="68"/>
      <c r="M21420" s="93"/>
      <c r="N21420" s="79"/>
      <c r="P21420" s="68"/>
      <c r="Q21420" s="79"/>
    </row>
    <row r="21421" spans="11:17">
      <c r="K21421" s="68"/>
      <c r="M21421" s="93"/>
      <c r="N21421" s="79"/>
      <c r="P21421" s="68"/>
      <c r="Q21421" s="79"/>
    </row>
    <row r="21422" spans="11:17">
      <c r="K21422" s="68"/>
      <c r="M21422" s="93"/>
      <c r="N21422" s="79"/>
      <c r="P21422" s="68"/>
      <c r="Q21422" s="79"/>
    </row>
    <row r="21423" spans="11:17">
      <c r="K21423" s="68"/>
      <c r="M21423" s="93"/>
      <c r="N21423" s="79"/>
      <c r="P21423" s="68"/>
      <c r="Q21423" s="79"/>
    </row>
    <row r="21424" spans="11:17">
      <c r="K21424" s="68"/>
      <c r="M21424" s="93"/>
      <c r="N21424" s="79"/>
      <c r="P21424" s="68"/>
      <c r="Q21424" s="79"/>
    </row>
    <row r="21425" spans="11:17">
      <c r="K21425" s="68"/>
      <c r="M21425" s="93"/>
      <c r="N21425" s="79"/>
      <c r="P21425" s="68"/>
      <c r="Q21425" s="79"/>
    </row>
    <row r="21426" spans="11:17">
      <c r="K21426" s="68"/>
      <c r="M21426" s="93"/>
      <c r="N21426" s="79"/>
      <c r="P21426" s="68"/>
      <c r="Q21426" s="79"/>
    </row>
    <row r="21427" spans="11:17">
      <c r="K21427" s="68"/>
      <c r="M21427" s="93"/>
      <c r="N21427" s="79"/>
      <c r="P21427" s="68"/>
      <c r="Q21427" s="79"/>
    </row>
    <row r="21428" spans="11:17">
      <c r="K21428" s="68"/>
      <c r="M21428" s="93"/>
      <c r="N21428" s="79"/>
      <c r="P21428" s="68"/>
      <c r="Q21428" s="79"/>
    </row>
    <row r="21429" spans="11:17">
      <c r="K21429" s="68"/>
      <c r="M21429" s="93"/>
      <c r="N21429" s="79"/>
      <c r="P21429" s="68"/>
      <c r="Q21429" s="79"/>
    </row>
    <row r="21430" spans="11:17">
      <c r="K21430" s="68"/>
      <c r="M21430" s="93"/>
      <c r="N21430" s="79"/>
      <c r="P21430" s="68"/>
      <c r="Q21430" s="79"/>
    </row>
    <row r="21431" spans="11:17">
      <c r="K21431" s="68"/>
      <c r="M21431" s="93"/>
      <c r="N21431" s="79"/>
      <c r="P21431" s="68"/>
      <c r="Q21431" s="79"/>
    </row>
    <row r="21432" spans="11:17">
      <c r="K21432" s="68"/>
      <c r="M21432" s="93"/>
      <c r="N21432" s="79"/>
      <c r="P21432" s="68"/>
      <c r="Q21432" s="79"/>
    </row>
    <row r="21433" spans="11:17">
      <c r="K21433" s="68"/>
      <c r="M21433" s="93"/>
      <c r="N21433" s="79"/>
      <c r="P21433" s="68"/>
      <c r="Q21433" s="79"/>
    </row>
    <row r="21434" spans="11:17">
      <c r="K21434" s="68"/>
      <c r="M21434" s="93"/>
      <c r="N21434" s="79"/>
      <c r="P21434" s="68"/>
      <c r="Q21434" s="79"/>
    </row>
    <row r="21435" spans="11:17">
      <c r="K21435" s="68"/>
      <c r="M21435" s="93"/>
      <c r="N21435" s="79"/>
      <c r="P21435" s="68"/>
      <c r="Q21435" s="79"/>
    </row>
    <row r="21436" spans="11:17">
      <c r="K21436" s="68"/>
      <c r="M21436" s="93"/>
      <c r="N21436" s="79"/>
      <c r="P21436" s="68"/>
      <c r="Q21436" s="79"/>
    </row>
    <row r="21437" spans="11:17">
      <c r="K21437" s="68"/>
      <c r="M21437" s="93"/>
      <c r="N21437" s="79"/>
      <c r="P21437" s="68"/>
      <c r="Q21437" s="79"/>
    </row>
    <row r="21438" spans="11:17">
      <c r="K21438" s="68"/>
      <c r="M21438" s="93"/>
      <c r="N21438" s="79"/>
      <c r="P21438" s="68"/>
      <c r="Q21438" s="79"/>
    </row>
    <row r="21439" spans="11:17">
      <c r="K21439" s="68"/>
      <c r="M21439" s="93"/>
      <c r="N21439" s="79"/>
      <c r="P21439" s="68"/>
      <c r="Q21439" s="79"/>
    </row>
    <row r="21440" spans="11:17">
      <c r="K21440" s="68"/>
      <c r="M21440" s="93"/>
      <c r="N21440" s="79"/>
      <c r="P21440" s="68"/>
      <c r="Q21440" s="79"/>
    </row>
    <row r="21441" spans="11:17">
      <c r="K21441" s="68"/>
      <c r="M21441" s="93"/>
      <c r="N21441" s="79"/>
      <c r="P21441" s="68"/>
      <c r="Q21441" s="79"/>
    </row>
    <row r="21442" spans="11:17">
      <c r="K21442" s="68"/>
      <c r="M21442" s="93"/>
      <c r="N21442" s="79"/>
      <c r="P21442" s="68"/>
      <c r="Q21442" s="79"/>
    </row>
    <row r="21443" spans="11:17">
      <c r="K21443" s="68"/>
      <c r="M21443" s="93"/>
      <c r="N21443" s="79"/>
      <c r="P21443" s="68"/>
      <c r="Q21443" s="79"/>
    </row>
    <row r="21444" spans="11:17">
      <c r="K21444" s="68"/>
      <c r="M21444" s="93"/>
      <c r="N21444" s="79"/>
      <c r="P21444" s="68"/>
      <c r="Q21444" s="79"/>
    </row>
    <row r="21445" spans="11:17">
      <c r="K21445" s="68"/>
      <c r="M21445" s="93"/>
      <c r="N21445" s="79"/>
      <c r="P21445" s="68"/>
      <c r="Q21445" s="79"/>
    </row>
    <row r="21446" spans="11:17">
      <c r="K21446" s="68"/>
      <c r="M21446" s="93"/>
      <c r="N21446" s="79"/>
      <c r="P21446" s="68"/>
      <c r="Q21446" s="79"/>
    </row>
    <row r="21447" spans="11:17">
      <c r="K21447" s="68"/>
      <c r="M21447" s="93"/>
      <c r="N21447" s="79"/>
      <c r="P21447" s="68"/>
      <c r="Q21447" s="79"/>
    </row>
    <row r="21448" spans="11:17">
      <c r="K21448" s="68"/>
      <c r="M21448" s="93"/>
      <c r="N21448" s="79"/>
      <c r="P21448" s="68"/>
      <c r="Q21448" s="79"/>
    </row>
    <row r="21449" spans="11:17">
      <c r="K21449" s="68"/>
      <c r="M21449" s="93"/>
      <c r="N21449" s="79"/>
      <c r="P21449" s="68"/>
      <c r="Q21449" s="79"/>
    </row>
    <row r="21450" spans="11:17">
      <c r="K21450" s="68"/>
      <c r="M21450" s="93"/>
      <c r="N21450" s="79"/>
      <c r="P21450" s="68"/>
      <c r="Q21450" s="79"/>
    </row>
    <row r="21451" spans="11:17">
      <c r="K21451" s="68"/>
      <c r="M21451" s="93"/>
      <c r="N21451" s="79"/>
      <c r="P21451" s="68"/>
      <c r="Q21451" s="79"/>
    </row>
    <row r="21452" spans="11:17">
      <c r="K21452" s="68"/>
      <c r="M21452" s="93"/>
      <c r="N21452" s="79"/>
      <c r="P21452" s="68"/>
      <c r="Q21452" s="79"/>
    </row>
    <row r="21453" spans="11:17">
      <c r="K21453" s="68"/>
      <c r="M21453" s="93"/>
      <c r="N21453" s="79"/>
      <c r="P21453" s="68"/>
      <c r="Q21453" s="79"/>
    </row>
    <row r="21454" spans="11:17">
      <c r="K21454" s="68"/>
      <c r="M21454" s="93"/>
      <c r="N21454" s="79"/>
      <c r="P21454" s="68"/>
      <c r="Q21454" s="79"/>
    </row>
    <row r="21455" spans="11:17">
      <c r="K21455" s="68"/>
      <c r="M21455" s="93"/>
      <c r="N21455" s="79"/>
      <c r="P21455" s="68"/>
      <c r="Q21455" s="79"/>
    </row>
    <row r="21456" spans="11:17">
      <c r="K21456" s="68"/>
      <c r="M21456" s="93"/>
      <c r="N21456" s="79"/>
      <c r="P21456" s="68"/>
      <c r="Q21456" s="79"/>
    </row>
    <row r="21457" spans="11:17">
      <c r="K21457" s="68"/>
      <c r="M21457" s="93"/>
      <c r="N21457" s="79"/>
      <c r="P21457" s="68"/>
      <c r="Q21457" s="79"/>
    </row>
    <row r="21458" spans="11:17">
      <c r="K21458" s="68"/>
      <c r="M21458" s="93"/>
      <c r="N21458" s="79"/>
      <c r="P21458" s="68"/>
      <c r="Q21458" s="79"/>
    </row>
    <row r="21459" spans="11:17">
      <c r="K21459" s="68"/>
      <c r="M21459" s="93"/>
      <c r="N21459" s="79"/>
      <c r="P21459" s="68"/>
      <c r="Q21459" s="79"/>
    </row>
    <row r="21460" spans="11:17">
      <c r="K21460" s="68"/>
      <c r="M21460" s="93"/>
      <c r="N21460" s="79"/>
      <c r="P21460" s="68"/>
      <c r="Q21460" s="79"/>
    </row>
    <row r="21461" spans="11:17">
      <c r="K21461" s="68"/>
      <c r="M21461" s="93"/>
      <c r="N21461" s="79"/>
      <c r="P21461" s="68"/>
      <c r="Q21461" s="79"/>
    </row>
    <row r="21462" spans="11:17">
      <c r="K21462" s="68"/>
      <c r="M21462" s="93"/>
      <c r="N21462" s="79"/>
      <c r="P21462" s="68"/>
      <c r="Q21462" s="79"/>
    </row>
    <row r="21463" spans="11:17">
      <c r="K21463" s="68"/>
      <c r="M21463" s="93"/>
      <c r="N21463" s="79"/>
      <c r="P21463" s="68"/>
      <c r="Q21463" s="79"/>
    </row>
    <row r="21464" spans="11:17">
      <c r="K21464" s="68"/>
      <c r="M21464" s="93"/>
      <c r="N21464" s="79"/>
      <c r="P21464" s="68"/>
      <c r="Q21464" s="79"/>
    </row>
    <row r="21465" spans="11:17">
      <c r="K21465" s="68"/>
      <c r="M21465" s="93"/>
      <c r="N21465" s="79"/>
      <c r="P21465" s="68"/>
      <c r="Q21465" s="79"/>
    </row>
    <row r="21466" spans="11:17">
      <c r="K21466" s="68"/>
      <c r="M21466" s="93"/>
      <c r="N21466" s="79"/>
      <c r="P21466" s="68"/>
      <c r="Q21466" s="79"/>
    </row>
    <row r="21467" spans="11:17">
      <c r="K21467" s="68"/>
      <c r="M21467" s="93"/>
      <c r="N21467" s="79"/>
      <c r="P21467" s="68"/>
      <c r="Q21467" s="79"/>
    </row>
    <row r="21468" spans="11:17">
      <c r="K21468" s="68"/>
      <c r="M21468" s="93"/>
      <c r="N21468" s="79"/>
      <c r="P21468" s="68"/>
      <c r="Q21468" s="79"/>
    </row>
    <row r="21469" spans="11:17">
      <c r="K21469" s="68"/>
      <c r="M21469" s="93"/>
      <c r="N21469" s="79"/>
      <c r="P21469" s="68"/>
      <c r="Q21469" s="79"/>
    </row>
    <row r="21470" spans="11:17">
      <c r="K21470" s="68"/>
      <c r="M21470" s="93"/>
      <c r="N21470" s="79"/>
      <c r="P21470" s="68"/>
      <c r="Q21470" s="79"/>
    </row>
    <row r="21471" spans="11:17">
      <c r="K21471" s="68"/>
      <c r="M21471" s="93"/>
      <c r="N21471" s="79"/>
      <c r="P21471" s="68"/>
      <c r="Q21471" s="79"/>
    </row>
    <row r="21472" spans="11:17">
      <c r="K21472" s="68"/>
      <c r="M21472" s="93"/>
      <c r="N21472" s="79"/>
      <c r="P21472" s="68"/>
      <c r="Q21472" s="79"/>
    </row>
    <row r="21473" spans="11:17">
      <c r="K21473" s="68"/>
      <c r="M21473" s="93"/>
      <c r="N21473" s="79"/>
      <c r="P21473" s="68"/>
      <c r="Q21473" s="79"/>
    </row>
    <row r="21474" spans="11:17">
      <c r="K21474" s="68"/>
      <c r="M21474" s="93"/>
      <c r="N21474" s="79"/>
      <c r="P21474" s="68"/>
      <c r="Q21474" s="79"/>
    </row>
    <row r="21475" spans="11:17">
      <c r="K21475" s="68"/>
      <c r="M21475" s="93"/>
      <c r="N21475" s="79"/>
      <c r="P21475" s="68"/>
      <c r="Q21475" s="79"/>
    </row>
    <row r="21476" spans="11:17">
      <c r="K21476" s="68"/>
      <c r="M21476" s="93"/>
      <c r="N21476" s="79"/>
      <c r="P21476" s="68"/>
      <c r="Q21476" s="79"/>
    </row>
    <row r="21477" spans="11:17">
      <c r="K21477" s="68"/>
      <c r="M21477" s="93"/>
      <c r="N21477" s="79"/>
      <c r="P21477" s="68"/>
      <c r="Q21477" s="79"/>
    </row>
    <row r="21478" spans="11:17">
      <c r="K21478" s="68"/>
      <c r="M21478" s="93"/>
      <c r="N21478" s="79"/>
      <c r="P21478" s="68"/>
      <c r="Q21478" s="79"/>
    </row>
    <row r="21479" spans="11:17">
      <c r="K21479" s="68"/>
      <c r="M21479" s="93"/>
      <c r="N21479" s="79"/>
      <c r="P21479" s="68"/>
      <c r="Q21479" s="79"/>
    </row>
    <row r="21480" spans="11:17">
      <c r="K21480" s="68"/>
      <c r="M21480" s="93"/>
      <c r="N21480" s="79"/>
      <c r="P21480" s="68"/>
      <c r="Q21480" s="79"/>
    </row>
    <row r="21481" spans="11:17">
      <c r="K21481" s="68"/>
      <c r="M21481" s="93"/>
      <c r="N21481" s="79"/>
      <c r="P21481" s="68"/>
      <c r="Q21481" s="79"/>
    </row>
    <row r="21482" spans="11:17">
      <c r="K21482" s="68"/>
      <c r="M21482" s="93"/>
      <c r="N21482" s="79"/>
      <c r="P21482" s="68"/>
      <c r="Q21482" s="79"/>
    </row>
    <row r="21483" spans="11:17">
      <c r="K21483" s="68"/>
      <c r="M21483" s="93"/>
      <c r="N21483" s="79"/>
      <c r="P21483" s="68"/>
      <c r="Q21483" s="79"/>
    </row>
    <row r="21484" spans="11:17">
      <c r="K21484" s="68"/>
      <c r="M21484" s="93"/>
      <c r="N21484" s="79"/>
      <c r="P21484" s="68"/>
      <c r="Q21484" s="79"/>
    </row>
    <row r="21485" spans="11:17">
      <c r="K21485" s="68"/>
      <c r="M21485" s="93"/>
      <c r="N21485" s="79"/>
      <c r="P21485" s="68"/>
      <c r="Q21485" s="79"/>
    </row>
    <row r="21486" spans="11:17">
      <c r="K21486" s="68"/>
      <c r="M21486" s="93"/>
      <c r="N21486" s="79"/>
      <c r="P21486" s="68"/>
      <c r="Q21486" s="79"/>
    </row>
    <row r="21487" spans="11:17">
      <c r="K21487" s="68"/>
      <c r="M21487" s="93"/>
      <c r="N21487" s="79"/>
      <c r="P21487" s="68"/>
      <c r="Q21487" s="79"/>
    </row>
    <row r="21488" spans="11:17">
      <c r="K21488" s="68"/>
      <c r="M21488" s="93"/>
      <c r="N21488" s="79"/>
      <c r="P21488" s="68"/>
      <c r="Q21488" s="79"/>
    </row>
    <row r="21489" spans="11:17">
      <c r="K21489" s="68"/>
      <c r="M21489" s="93"/>
      <c r="N21489" s="79"/>
      <c r="P21489" s="68"/>
      <c r="Q21489" s="79"/>
    </row>
    <row r="21490" spans="11:17">
      <c r="K21490" s="68"/>
      <c r="M21490" s="93"/>
      <c r="N21490" s="79"/>
      <c r="P21490" s="68"/>
      <c r="Q21490" s="79"/>
    </row>
    <row r="21491" spans="11:17">
      <c r="K21491" s="68"/>
      <c r="M21491" s="93"/>
      <c r="N21491" s="79"/>
      <c r="P21491" s="68"/>
      <c r="Q21491" s="79"/>
    </row>
    <row r="21492" spans="11:17">
      <c r="K21492" s="68"/>
      <c r="M21492" s="93"/>
      <c r="N21492" s="79"/>
      <c r="P21492" s="68"/>
      <c r="Q21492" s="79"/>
    </row>
    <row r="21493" spans="11:17">
      <c r="K21493" s="68"/>
      <c r="M21493" s="93"/>
      <c r="N21493" s="79"/>
      <c r="P21493" s="68"/>
      <c r="Q21493" s="79"/>
    </row>
    <row r="21494" spans="11:17">
      <c r="K21494" s="68"/>
      <c r="M21494" s="93"/>
      <c r="N21494" s="79"/>
      <c r="P21494" s="68"/>
      <c r="Q21494" s="79"/>
    </row>
    <row r="21495" spans="11:17">
      <c r="K21495" s="68"/>
      <c r="M21495" s="93"/>
      <c r="N21495" s="79"/>
      <c r="P21495" s="68"/>
      <c r="Q21495" s="79"/>
    </row>
    <row r="21496" spans="11:17">
      <c r="K21496" s="68"/>
      <c r="M21496" s="93"/>
      <c r="N21496" s="79"/>
      <c r="P21496" s="68"/>
      <c r="Q21496" s="79"/>
    </row>
    <row r="21497" spans="11:17">
      <c r="K21497" s="68"/>
      <c r="M21497" s="93"/>
      <c r="N21497" s="79"/>
      <c r="P21497" s="68"/>
      <c r="Q21497" s="79"/>
    </row>
    <row r="21498" spans="11:17">
      <c r="K21498" s="68"/>
      <c r="M21498" s="93"/>
      <c r="N21498" s="79"/>
      <c r="P21498" s="68"/>
      <c r="Q21498" s="79"/>
    </row>
    <row r="21499" spans="11:17">
      <c r="K21499" s="68"/>
      <c r="M21499" s="93"/>
      <c r="N21499" s="79"/>
      <c r="P21499" s="68"/>
      <c r="Q21499" s="79"/>
    </row>
    <row r="21500" spans="11:17">
      <c r="K21500" s="68"/>
      <c r="M21500" s="93"/>
      <c r="N21500" s="79"/>
      <c r="P21500" s="68"/>
      <c r="Q21500" s="79"/>
    </row>
    <row r="21501" spans="11:17">
      <c r="K21501" s="68"/>
      <c r="M21501" s="93"/>
      <c r="N21501" s="79"/>
      <c r="P21501" s="68"/>
      <c r="Q21501" s="79"/>
    </row>
    <row r="21502" spans="11:17">
      <c r="K21502" s="68"/>
      <c r="M21502" s="93"/>
      <c r="N21502" s="79"/>
      <c r="P21502" s="68"/>
      <c r="Q21502" s="79"/>
    </row>
    <row r="21503" spans="11:17">
      <c r="K21503" s="68"/>
      <c r="M21503" s="93"/>
      <c r="N21503" s="79"/>
      <c r="P21503" s="68"/>
      <c r="Q21503" s="79"/>
    </row>
    <row r="21504" spans="11:17">
      <c r="K21504" s="68"/>
      <c r="M21504" s="93"/>
      <c r="N21504" s="79"/>
      <c r="P21504" s="68"/>
      <c r="Q21504" s="79"/>
    </row>
    <row r="21505" spans="11:17">
      <c r="K21505" s="68"/>
      <c r="M21505" s="93"/>
      <c r="N21505" s="79"/>
      <c r="P21505" s="68"/>
      <c r="Q21505" s="79"/>
    </row>
    <row r="21506" spans="11:17">
      <c r="K21506" s="68"/>
      <c r="M21506" s="93"/>
      <c r="N21506" s="79"/>
      <c r="P21506" s="68"/>
      <c r="Q21506" s="79"/>
    </row>
    <row r="21507" spans="11:17">
      <c r="K21507" s="68"/>
      <c r="M21507" s="93"/>
      <c r="N21507" s="79"/>
      <c r="P21507" s="68"/>
      <c r="Q21507" s="79"/>
    </row>
    <row r="21508" spans="11:17">
      <c r="K21508" s="68"/>
      <c r="M21508" s="93"/>
      <c r="N21508" s="79"/>
      <c r="P21508" s="68"/>
      <c r="Q21508" s="79"/>
    </row>
    <row r="21509" spans="11:17">
      <c r="K21509" s="68"/>
      <c r="M21509" s="93"/>
      <c r="N21509" s="79"/>
      <c r="P21509" s="68"/>
      <c r="Q21509" s="79"/>
    </row>
    <row r="21510" spans="11:17">
      <c r="K21510" s="68"/>
      <c r="M21510" s="93"/>
      <c r="N21510" s="79"/>
      <c r="P21510" s="68"/>
      <c r="Q21510" s="79"/>
    </row>
    <row r="21511" spans="11:17">
      <c r="K21511" s="68"/>
      <c r="M21511" s="93"/>
      <c r="N21511" s="79"/>
      <c r="P21511" s="68"/>
      <c r="Q21511" s="79"/>
    </row>
    <row r="21512" spans="11:17">
      <c r="K21512" s="68"/>
      <c r="M21512" s="93"/>
      <c r="N21512" s="79"/>
      <c r="P21512" s="68"/>
      <c r="Q21512" s="79"/>
    </row>
    <row r="21513" spans="11:17">
      <c r="K21513" s="68"/>
      <c r="M21513" s="93"/>
      <c r="N21513" s="79"/>
      <c r="P21513" s="68"/>
      <c r="Q21513" s="79"/>
    </row>
    <row r="21514" spans="11:17">
      <c r="K21514" s="68"/>
      <c r="M21514" s="93"/>
      <c r="N21514" s="79"/>
      <c r="P21514" s="68"/>
      <c r="Q21514" s="79"/>
    </row>
    <row r="21515" spans="11:17">
      <c r="K21515" s="68"/>
      <c r="M21515" s="93"/>
      <c r="N21515" s="79"/>
      <c r="P21515" s="68"/>
      <c r="Q21515" s="79"/>
    </row>
    <row r="21516" spans="11:17">
      <c r="K21516" s="68"/>
      <c r="M21516" s="93"/>
      <c r="N21516" s="79"/>
      <c r="P21516" s="68"/>
      <c r="Q21516" s="79"/>
    </row>
    <row r="21517" spans="11:17">
      <c r="K21517" s="68"/>
      <c r="M21517" s="93"/>
      <c r="N21517" s="79"/>
      <c r="P21517" s="68"/>
      <c r="Q21517" s="79"/>
    </row>
    <row r="21518" spans="11:17">
      <c r="K21518" s="68"/>
      <c r="M21518" s="93"/>
      <c r="N21518" s="79"/>
      <c r="P21518" s="68"/>
      <c r="Q21518" s="79"/>
    </row>
    <row r="21519" spans="11:17">
      <c r="K21519" s="68"/>
      <c r="M21519" s="93"/>
      <c r="N21519" s="79"/>
      <c r="P21519" s="68"/>
      <c r="Q21519" s="79"/>
    </row>
    <row r="21520" spans="11:17">
      <c r="K21520" s="68"/>
      <c r="M21520" s="93"/>
      <c r="N21520" s="79"/>
      <c r="P21520" s="68"/>
      <c r="Q21520" s="79"/>
    </row>
    <row r="21521" spans="11:17">
      <c r="K21521" s="68"/>
      <c r="M21521" s="93"/>
      <c r="N21521" s="79"/>
      <c r="P21521" s="68"/>
      <c r="Q21521" s="79"/>
    </row>
    <row r="21522" spans="11:17">
      <c r="K21522" s="68"/>
      <c r="M21522" s="93"/>
      <c r="N21522" s="79"/>
      <c r="P21522" s="68"/>
      <c r="Q21522" s="79"/>
    </row>
    <row r="21523" spans="11:17">
      <c r="K21523" s="68"/>
      <c r="M21523" s="93"/>
      <c r="N21523" s="79"/>
      <c r="P21523" s="68"/>
      <c r="Q21523" s="79"/>
    </row>
    <row r="21524" spans="11:17">
      <c r="K21524" s="68"/>
      <c r="M21524" s="93"/>
      <c r="N21524" s="79"/>
      <c r="P21524" s="68"/>
      <c r="Q21524" s="79"/>
    </row>
    <row r="21525" spans="11:17">
      <c r="K21525" s="68"/>
      <c r="M21525" s="93"/>
      <c r="N21525" s="79"/>
      <c r="P21525" s="68"/>
      <c r="Q21525" s="79"/>
    </row>
    <row r="21526" spans="11:17">
      <c r="K21526" s="68"/>
      <c r="M21526" s="93"/>
      <c r="N21526" s="79"/>
      <c r="P21526" s="68"/>
      <c r="Q21526" s="79"/>
    </row>
    <row r="21527" spans="11:17">
      <c r="K21527" s="68"/>
      <c r="M21527" s="93"/>
      <c r="N21527" s="79"/>
      <c r="P21527" s="68"/>
      <c r="Q21527" s="79"/>
    </row>
    <row r="21528" spans="11:17">
      <c r="K21528" s="68"/>
      <c r="M21528" s="93"/>
      <c r="N21528" s="79"/>
      <c r="P21528" s="68"/>
      <c r="Q21528" s="79"/>
    </row>
    <row r="21529" spans="11:17">
      <c r="K21529" s="68"/>
      <c r="M21529" s="93"/>
      <c r="N21529" s="79"/>
      <c r="P21529" s="68"/>
      <c r="Q21529" s="79"/>
    </row>
    <row r="21530" spans="11:17">
      <c r="K21530" s="68"/>
      <c r="M21530" s="93"/>
      <c r="N21530" s="79"/>
      <c r="P21530" s="68"/>
      <c r="Q21530" s="79"/>
    </row>
    <row r="21531" spans="11:17">
      <c r="K21531" s="68"/>
      <c r="M21531" s="93"/>
      <c r="N21531" s="79"/>
      <c r="P21531" s="68"/>
      <c r="Q21531" s="79"/>
    </row>
    <row r="21532" spans="11:17">
      <c r="K21532" s="68"/>
      <c r="M21532" s="93"/>
      <c r="N21532" s="79"/>
      <c r="P21532" s="68"/>
      <c r="Q21532" s="79"/>
    </row>
    <row r="21533" spans="11:17">
      <c r="K21533" s="68"/>
      <c r="M21533" s="93"/>
      <c r="N21533" s="79"/>
      <c r="P21533" s="68"/>
      <c r="Q21533" s="79"/>
    </row>
    <row r="21534" spans="11:17">
      <c r="K21534" s="68"/>
      <c r="M21534" s="93"/>
      <c r="N21534" s="79"/>
      <c r="P21534" s="68"/>
      <c r="Q21534" s="79"/>
    </row>
    <row r="21535" spans="11:17">
      <c r="K21535" s="68"/>
      <c r="M21535" s="93"/>
      <c r="N21535" s="79"/>
      <c r="P21535" s="68"/>
      <c r="Q21535" s="79"/>
    </row>
    <row r="21536" spans="11:17">
      <c r="K21536" s="68"/>
      <c r="M21536" s="93"/>
      <c r="N21536" s="79"/>
      <c r="P21536" s="68"/>
      <c r="Q21536" s="79"/>
    </row>
    <row r="21537" spans="11:17">
      <c r="K21537" s="68"/>
      <c r="M21537" s="93"/>
      <c r="N21537" s="79"/>
      <c r="P21537" s="68"/>
      <c r="Q21537" s="79"/>
    </row>
    <row r="21538" spans="11:17">
      <c r="K21538" s="68"/>
      <c r="M21538" s="93"/>
      <c r="N21538" s="79"/>
      <c r="P21538" s="68"/>
      <c r="Q21538" s="79"/>
    </row>
    <row r="21539" spans="11:17">
      <c r="K21539" s="68"/>
      <c r="M21539" s="93"/>
      <c r="N21539" s="79"/>
      <c r="P21539" s="68"/>
      <c r="Q21539" s="79"/>
    </row>
    <row r="21540" spans="11:17">
      <c r="K21540" s="68"/>
      <c r="M21540" s="93"/>
      <c r="N21540" s="79"/>
      <c r="P21540" s="68"/>
      <c r="Q21540" s="79"/>
    </row>
    <row r="21541" spans="11:17">
      <c r="K21541" s="68"/>
      <c r="M21541" s="93"/>
      <c r="N21541" s="79"/>
      <c r="P21541" s="68"/>
      <c r="Q21541" s="79"/>
    </row>
    <row r="21542" spans="11:17">
      <c r="K21542" s="68"/>
      <c r="M21542" s="93"/>
      <c r="N21542" s="79"/>
      <c r="P21542" s="68"/>
      <c r="Q21542" s="79"/>
    </row>
    <row r="21543" spans="11:17">
      <c r="K21543" s="68"/>
      <c r="M21543" s="93"/>
      <c r="N21543" s="79"/>
      <c r="P21543" s="68"/>
      <c r="Q21543" s="79"/>
    </row>
    <row r="21544" spans="11:17">
      <c r="K21544" s="68"/>
      <c r="M21544" s="93"/>
      <c r="N21544" s="79"/>
      <c r="P21544" s="68"/>
      <c r="Q21544" s="79"/>
    </row>
    <row r="21545" spans="11:17">
      <c r="K21545" s="68"/>
      <c r="M21545" s="93"/>
      <c r="N21545" s="79"/>
      <c r="P21545" s="68"/>
      <c r="Q21545" s="79"/>
    </row>
    <row r="21546" spans="11:17">
      <c r="K21546" s="68"/>
      <c r="M21546" s="93"/>
      <c r="N21546" s="79"/>
      <c r="P21546" s="68"/>
      <c r="Q21546" s="79"/>
    </row>
    <row r="21547" spans="11:17">
      <c r="K21547" s="68"/>
      <c r="M21547" s="93"/>
      <c r="N21547" s="79"/>
      <c r="P21547" s="68"/>
      <c r="Q21547" s="79"/>
    </row>
    <row r="21548" spans="11:17">
      <c r="K21548" s="68"/>
      <c r="M21548" s="93"/>
      <c r="N21548" s="79"/>
      <c r="P21548" s="68"/>
      <c r="Q21548" s="79"/>
    </row>
    <row r="21549" spans="11:17">
      <c r="K21549" s="68"/>
      <c r="M21549" s="93"/>
      <c r="N21549" s="79"/>
      <c r="P21549" s="68"/>
      <c r="Q21549" s="79"/>
    </row>
    <row r="21550" spans="11:17">
      <c r="K21550" s="68"/>
      <c r="M21550" s="93"/>
      <c r="N21550" s="79"/>
      <c r="P21550" s="68"/>
      <c r="Q21550" s="79"/>
    </row>
    <row r="21551" spans="11:17">
      <c r="K21551" s="68"/>
      <c r="M21551" s="93"/>
      <c r="N21551" s="79"/>
      <c r="P21551" s="68"/>
      <c r="Q21551" s="79"/>
    </row>
    <row r="21552" spans="11:17">
      <c r="K21552" s="68"/>
      <c r="M21552" s="93"/>
      <c r="N21552" s="79"/>
      <c r="P21552" s="68"/>
      <c r="Q21552" s="79"/>
    </row>
    <row r="21553" spans="11:17">
      <c r="K21553" s="68"/>
      <c r="M21553" s="93"/>
      <c r="N21553" s="79"/>
      <c r="P21553" s="68"/>
      <c r="Q21553" s="79"/>
    </row>
    <row r="21554" spans="11:17">
      <c r="K21554" s="68"/>
      <c r="M21554" s="93"/>
      <c r="N21554" s="79"/>
      <c r="P21554" s="68"/>
      <c r="Q21554" s="79"/>
    </row>
    <row r="21555" spans="11:17">
      <c r="K21555" s="68"/>
      <c r="M21555" s="93"/>
      <c r="N21555" s="79"/>
      <c r="P21555" s="68"/>
      <c r="Q21555" s="79"/>
    </row>
    <row r="21556" spans="11:17">
      <c r="K21556" s="68"/>
      <c r="M21556" s="93"/>
      <c r="N21556" s="79"/>
      <c r="P21556" s="68"/>
      <c r="Q21556" s="79"/>
    </row>
    <row r="21557" spans="11:17">
      <c r="K21557" s="68"/>
      <c r="M21557" s="93"/>
      <c r="N21557" s="79"/>
      <c r="P21557" s="68"/>
      <c r="Q21557" s="79"/>
    </row>
    <row r="21558" spans="11:17">
      <c r="K21558" s="68"/>
      <c r="M21558" s="93"/>
      <c r="N21558" s="79"/>
      <c r="P21558" s="68"/>
      <c r="Q21558" s="79"/>
    </row>
    <row r="21559" spans="11:17">
      <c r="K21559" s="68"/>
      <c r="M21559" s="93"/>
      <c r="N21559" s="79"/>
      <c r="P21559" s="68"/>
      <c r="Q21559" s="79"/>
    </row>
    <row r="21560" spans="11:17">
      <c r="K21560" s="68"/>
      <c r="M21560" s="93"/>
      <c r="N21560" s="79"/>
      <c r="P21560" s="68"/>
      <c r="Q21560" s="79"/>
    </row>
    <row r="21561" spans="11:17">
      <c r="K21561" s="68"/>
      <c r="M21561" s="93"/>
      <c r="N21561" s="79"/>
      <c r="P21561" s="68"/>
      <c r="Q21561" s="79"/>
    </row>
    <row r="21562" spans="11:17">
      <c r="K21562" s="68"/>
      <c r="M21562" s="93"/>
      <c r="N21562" s="79"/>
      <c r="P21562" s="68"/>
      <c r="Q21562" s="79"/>
    </row>
    <row r="21563" spans="11:17">
      <c r="K21563" s="68"/>
      <c r="M21563" s="93"/>
      <c r="N21563" s="79"/>
      <c r="P21563" s="68"/>
      <c r="Q21563" s="79"/>
    </row>
    <row r="21564" spans="11:17">
      <c r="K21564" s="68"/>
      <c r="M21564" s="93"/>
      <c r="N21564" s="79"/>
      <c r="P21564" s="68"/>
      <c r="Q21564" s="79"/>
    </row>
    <row r="21565" spans="11:17">
      <c r="K21565" s="68"/>
      <c r="M21565" s="93"/>
      <c r="N21565" s="79"/>
      <c r="P21565" s="68"/>
      <c r="Q21565" s="79"/>
    </row>
    <row r="21566" spans="11:17">
      <c r="K21566" s="68"/>
      <c r="M21566" s="93"/>
      <c r="N21566" s="79"/>
      <c r="P21566" s="68"/>
      <c r="Q21566" s="79"/>
    </row>
    <row r="21567" spans="11:17">
      <c r="K21567" s="68"/>
      <c r="M21567" s="93"/>
      <c r="N21567" s="79"/>
      <c r="P21567" s="68"/>
      <c r="Q21567" s="79"/>
    </row>
    <row r="21568" spans="11:17">
      <c r="K21568" s="68"/>
      <c r="M21568" s="93"/>
      <c r="N21568" s="79"/>
      <c r="P21568" s="68"/>
      <c r="Q21568" s="79"/>
    </row>
    <row r="21569" spans="11:17">
      <c r="K21569" s="68"/>
      <c r="M21569" s="93"/>
      <c r="N21569" s="79"/>
      <c r="P21569" s="68"/>
      <c r="Q21569" s="79"/>
    </row>
    <row r="21570" spans="11:17">
      <c r="K21570" s="68"/>
      <c r="M21570" s="93"/>
      <c r="N21570" s="79"/>
      <c r="P21570" s="68"/>
      <c r="Q21570" s="79"/>
    </row>
    <row r="21571" spans="11:17">
      <c r="K21571" s="68"/>
      <c r="M21571" s="93"/>
      <c r="N21571" s="79"/>
      <c r="P21571" s="68"/>
      <c r="Q21571" s="79"/>
    </row>
    <row r="21572" spans="11:17">
      <c r="K21572" s="68"/>
      <c r="M21572" s="93"/>
      <c r="N21572" s="79"/>
      <c r="P21572" s="68"/>
      <c r="Q21572" s="79"/>
    </row>
    <row r="21573" spans="11:17">
      <c r="K21573" s="68"/>
      <c r="M21573" s="93"/>
      <c r="N21573" s="79"/>
      <c r="P21573" s="68"/>
      <c r="Q21573" s="79"/>
    </row>
    <row r="21574" spans="11:17">
      <c r="K21574" s="68"/>
      <c r="M21574" s="93"/>
      <c r="N21574" s="79"/>
      <c r="P21574" s="68"/>
      <c r="Q21574" s="79"/>
    </row>
    <row r="21575" spans="11:17">
      <c r="K21575" s="68"/>
      <c r="M21575" s="93"/>
      <c r="N21575" s="79"/>
      <c r="P21575" s="68"/>
      <c r="Q21575" s="79"/>
    </row>
    <row r="21576" spans="11:17">
      <c r="K21576" s="68"/>
      <c r="M21576" s="93"/>
      <c r="N21576" s="79"/>
      <c r="P21576" s="68"/>
      <c r="Q21576" s="79"/>
    </row>
    <row r="21577" spans="11:17">
      <c r="K21577" s="68"/>
      <c r="M21577" s="93"/>
      <c r="N21577" s="79"/>
      <c r="P21577" s="68"/>
      <c r="Q21577" s="79"/>
    </row>
    <row r="21578" spans="11:17">
      <c r="K21578" s="68"/>
      <c r="M21578" s="93"/>
      <c r="N21578" s="79"/>
      <c r="P21578" s="68"/>
      <c r="Q21578" s="79"/>
    </row>
    <row r="21579" spans="11:17">
      <c r="K21579" s="68"/>
      <c r="M21579" s="93"/>
      <c r="N21579" s="79"/>
      <c r="P21579" s="68"/>
      <c r="Q21579" s="79"/>
    </row>
    <row r="21580" spans="11:17">
      <c r="K21580" s="68"/>
      <c r="M21580" s="93"/>
      <c r="N21580" s="79"/>
      <c r="P21580" s="68"/>
      <c r="Q21580" s="79"/>
    </row>
    <row r="21581" spans="11:17">
      <c r="K21581" s="68"/>
      <c r="M21581" s="93"/>
      <c r="N21581" s="79"/>
      <c r="P21581" s="68"/>
      <c r="Q21581" s="79"/>
    </row>
    <row r="21582" spans="11:17">
      <c r="K21582" s="68"/>
      <c r="M21582" s="93"/>
      <c r="N21582" s="79"/>
      <c r="P21582" s="68"/>
      <c r="Q21582" s="79"/>
    </row>
    <row r="21583" spans="11:17">
      <c r="K21583" s="68"/>
      <c r="M21583" s="93"/>
      <c r="N21583" s="79"/>
      <c r="P21583" s="68"/>
      <c r="Q21583" s="79"/>
    </row>
    <row r="21584" spans="11:17">
      <c r="K21584" s="68"/>
      <c r="M21584" s="93"/>
      <c r="N21584" s="79"/>
      <c r="P21584" s="68"/>
      <c r="Q21584" s="79"/>
    </row>
    <row r="21585" spans="11:17">
      <c r="K21585" s="68"/>
      <c r="M21585" s="93"/>
      <c r="N21585" s="79"/>
      <c r="P21585" s="68"/>
      <c r="Q21585" s="79"/>
    </row>
    <row r="21586" spans="11:17">
      <c r="K21586" s="68"/>
      <c r="M21586" s="93"/>
      <c r="N21586" s="79"/>
      <c r="P21586" s="68"/>
      <c r="Q21586" s="79"/>
    </row>
    <row r="21587" spans="11:17">
      <c r="K21587" s="68"/>
      <c r="M21587" s="93"/>
      <c r="N21587" s="79"/>
      <c r="P21587" s="68"/>
      <c r="Q21587" s="79"/>
    </row>
    <row r="21588" spans="11:17">
      <c r="K21588" s="68"/>
      <c r="M21588" s="93"/>
      <c r="N21588" s="79"/>
      <c r="P21588" s="68"/>
      <c r="Q21588" s="79"/>
    </row>
    <row r="21589" spans="11:17">
      <c r="K21589" s="68"/>
      <c r="M21589" s="93"/>
      <c r="N21589" s="79"/>
      <c r="P21589" s="68"/>
      <c r="Q21589" s="79"/>
    </row>
    <row r="21590" spans="11:17">
      <c r="K21590" s="68"/>
      <c r="M21590" s="93"/>
      <c r="N21590" s="79"/>
      <c r="P21590" s="68"/>
      <c r="Q21590" s="79"/>
    </row>
    <row r="21591" spans="11:17">
      <c r="K21591" s="68"/>
      <c r="M21591" s="93"/>
      <c r="N21591" s="79"/>
      <c r="P21591" s="68"/>
      <c r="Q21591" s="79"/>
    </row>
    <row r="21592" spans="11:17">
      <c r="K21592" s="68"/>
      <c r="M21592" s="93"/>
      <c r="N21592" s="79"/>
      <c r="P21592" s="68"/>
      <c r="Q21592" s="79"/>
    </row>
    <row r="21593" spans="11:17">
      <c r="K21593" s="68"/>
      <c r="M21593" s="93"/>
      <c r="N21593" s="79"/>
      <c r="P21593" s="68"/>
      <c r="Q21593" s="79"/>
    </row>
    <row r="21594" spans="11:17">
      <c r="K21594" s="68"/>
      <c r="M21594" s="93"/>
      <c r="N21594" s="79"/>
      <c r="P21594" s="68"/>
      <c r="Q21594" s="79"/>
    </row>
    <row r="21595" spans="11:17">
      <c r="K21595" s="68"/>
      <c r="M21595" s="93"/>
      <c r="N21595" s="79"/>
      <c r="P21595" s="68"/>
      <c r="Q21595" s="79"/>
    </row>
    <row r="21596" spans="11:17">
      <c r="K21596" s="68"/>
      <c r="M21596" s="93"/>
      <c r="N21596" s="79"/>
      <c r="P21596" s="68"/>
      <c r="Q21596" s="79"/>
    </row>
    <row r="21597" spans="11:17">
      <c r="K21597" s="68"/>
      <c r="M21597" s="93"/>
      <c r="N21597" s="79"/>
      <c r="P21597" s="68"/>
      <c r="Q21597" s="79"/>
    </row>
    <row r="21598" spans="11:17">
      <c r="K21598" s="68"/>
      <c r="M21598" s="93"/>
      <c r="N21598" s="79"/>
      <c r="P21598" s="68"/>
      <c r="Q21598" s="79"/>
    </row>
    <row r="21599" spans="11:17">
      <c r="K21599" s="68"/>
      <c r="M21599" s="93"/>
      <c r="N21599" s="79"/>
      <c r="P21599" s="68"/>
      <c r="Q21599" s="79"/>
    </row>
    <row r="21600" spans="11:17">
      <c r="K21600" s="68"/>
      <c r="M21600" s="93"/>
      <c r="N21600" s="79"/>
      <c r="P21600" s="68"/>
      <c r="Q21600" s="79"/>
    </row>
    <row r="21601" spans="11:17">
      <c r="K21601" s="68"/>
      <c r="M21601" s="93"/>
      <c r="N21601" s="79"/>
      <c r="P21601" s="68"/>
      <c r="Q21601" s="79"/>
    </row>
    <row r="21602" spans="11:17">
      <c r="K21602" s="68"/>
      <c r="M21602" s="93"/>
      <c r="N21602" s="79"/>
      <c r="P21602" s="68"/>
      <c r="Q21602" s="79"/>
    </row>
    <row r="21603" spans="11:17">
      <c r="K21603" s="68"/>
      <c r="M21603" s="93"/>
      <c r="N21603" s="79"/>
      <c r="P21603" s="68"/>
      <c r="Q21603" s="79"/>
    </row>
    <row r="21604" spans="11:17">
      <c r="K21604" s="68"/>
      <c r="M21604" s="93"/>
      <c r="N21604" s="79"/>
      <c r="P21604" s="68"/>
      <c r="Q21604" s="79"/>
    </row>
    <row r="21605" spans="11:17">
      <c r="K21605" s="68"/>
      <c r="M21605" s="93"/>
      <c r="N21605" s="79"/>
      <c r="P21605" s="68"/>
      <c r="Q21605" s="79"/>
    </row>
    <row r="21606" spans="11:17">
      <c r="K21606" s="68"/>
      <c r="M21606" s="93"/>
      <c r="N21606" s="79"/>
      <c r="P21606" s="68"/>
      <c r="Q21606" s="79"/>
    </row>
    <row r="21607" spans="11:17">
      <c r="K21607" s="68"/>
      <c r="M21607" s="93"/>
      <c r="N21607" s="79"/>
      <c r="P21607" s="68"/>
      <c r="Q21607" s="79"/>
    </row>
    <row r="21608" spans="11:17">
      <c r="K21608" s="68"/>
      <c r="M21608" s="93"/>
      <c r="N21608" s="79"/>
      <c r="P21608" s="68"/>
      <c r="Q21608" s="79"/>
    </row>
    <row r="21609" spans="11:17">
      <c r="K21609" s="68"/>
      <c r="M21609" s="93"/>
      <c r="N21609" s="79"/>
      <c r="P21609" s="68"/>
      <c r="Q21609" s="79"/>
    </row>
    <row r="21610" spans="11:17">
      <c r="K21610" s="68"/>
      <c r="M21610" s="93"/>
      <c r="N21610" s="79"/>
      <c r="P21610" s="68"/>
      <c r="Q21610" s="79"/>
    </row>
    <row r="21611" spans="11:17">
      <c r="K21611" s="68"/>
      <c r="M21611" s="93"/>
      <c r="N21611" s="79"/>
      <c r="P21611" s="68"/>
      <c r="Q21611" s="79"/>
    </row>
    <row r="21612" spans="11:17">
      <c r="K21612" s="68"/>
      <c r="M21612" s="93"/>
      <c r="N21612" s="79"/>
      <c r="P21612" s="68"/>
      <c r="Q21612" s="79"/>
    </row>
    <row r="21613" spans="11:17">
      <c r="K21613" s="68"/>
      <c r="M21613" s="93"/>
      <c r="N21613" s="79"/>
      <c r="P21613" s="68"/>
      <c r="Q21613" s="79"/>
    </row>
    <row r="21614" spans="11:17">
      <c r="K21614" s="68"/>
      <c r="M21614" s="93"/>
      <c r="N21614" s="79"/>
      <c r="P21614" s="68"/>
      <c r="Q21614" s="79"/>
    </row>
    <row r="21615" spans="11:17">
      <c r="K21615" s="68"/>
      <c r="M21615" s="93"/>
      <c r="N21615" s="79"/>
      <c r="P21615" s="68"/>
      <c r="Q21615" s="79"/>
    </row>
    <row r="21616" spans="11:17">
      <c r="K21616" s="68"/>
      <c r="M21616" s="93"/>
      <c r="N21616" s="79"/>
      <c r="P21616" s="68"/>
      <c r="Q21616" s="79"/>
    </row>
    <row r="21617" spans="11:17">
      <c r="K21617" s="68"/>
      <c r="M21617" s="93"/>
      <c r="N21617" s="79"/>
      <c r="P21617" s="68"/>
      <c r="Q21617" s="79"/>
    </row>
    <row r="21618" spans="11:17">
      <c r="K21618" s="68"/>
      <c r="M21618" s="93"/>
      <c r="N21618" s="79"/>
      <c r="P21618" s="68"/>
      <c r="Q21618" s="79"/>
    </row>
    <row r="21619" spans="11:17">
      <c r="K21619" s="68"/>
      <c r="M21619" s="93"/>
      <c r="N21619" s="79"/>
      <c r="P21619" s="68"/>
      <c r="Q21619" s="79"/>
    </row>
    <row r="21620" spans="11:17">
      <c r="K21620" s="68"/>
      <c r="M21620" s="93"/>
      <c r="N21620" s="79"/>
      <c r="P21620" s="68"/>
      <c r="Q21620" s="79"/>
    </row>
    <row r="21621" spans="11:17">
      <c r="K21621" s="68"/>
      <c r="M21621" s="93"/>
      <c r="N21621" s="79"/>
      <c r="P21621" s="68"/>
      <c r="Q21621" s="79"/>
    </row>
    <row r="21622" spans="11:17">
      <c r="K21622" s="68"/>
      <c r="M21622" s="93"/>
      <c r="N21622" s="79"/>
      <c r="P21622" s="68"/>
      <c r="Q21622" s="79"/>
    </row>
    <row r="21623" spans="11:17">
      <c r="K21623" s="68"/>
      <c r="M21623" s="93"/>
      <c r="N21623" s="79"/>
      <c r="P21623" s="68"/>
      <c r="Q21623" s="79"/>
    </row>
    <row r="21624" spans="11:17">
      <c r="K21624" s="68"/>
      <c r="M21624" s="93"/>
      <c r="N21624" s="79"/>
      <c r="P21624" s="68"/>
      <c r="Q21624" s="79"/>
    </row>
    <row r="21625" spans="11:17">
      <c r="K21625" s="68"/>
      <c r="M21625" s="93"/>
      <c r="N21625" s="79"/>
      <c r="P21625" s="68"/>
      <c r="Q21625" s="79"/>
    </row>
    <row r="21626" spans="11:17">
      <c r="K21626" s="68"/>
      <c r="M21626" s="93"/>
      <c r="N21626" s="79"/>
      <c r="P21626" s="68"/>
      <c r="Q21626" s="79"/>
    </row>
    <row r="21627" spans="11:17">
      <c r="K21627" s="68"/>
      <c r="M21627" s="93"/>
      <c r="N21627" s="79"/>
      <c r="P21627" s="68"/>
      <c r="Q21627" s="79"/>
    </row>
    <row r="21628" spans="11:17">
      <c r="K21628" s="68"/>
      <c r="M21628" s="93"/>
      <c r="N21628" s="79"/>
      <c r="P21628" s="68"/>
      <c r="Q21628" s="79"/>
    </row>
    <row r="21629" spans="11:17">
      <c r="K21629" s="68"/>
      <c r="M21629" s="93"/>
      <c r="N21629" s="79"/>
      <c r="P21629" s="68"/>
      <c r="Q21629" s="79"/>
    </row>
    <row r="21630" spans="11:17">
      <c r="K21630" s="68"/>
      <c r="M21630" s="93"/>
      <c r="N21630" s="79"/>
      <c r="P21630" s="68"/>
      <c r="Q21630" s="79"/>
    </row>
    <row r="21631" spans="11:17">
      <c r="K21631" s="68"/>
      <c r="M21631" s="93"/>
      <c r="N21631" s="79"/>
      <c r="P21631" s="68"/>
      <c r="Q21631" s="79"/>
    </row>
    <row r="21632" spans="11:17">
      <c r="K21632" s="68"/>
      <c r="M21632" s="93"/>
      <c r="N21632" s="79"/>
      <c r="P21632" s="68"/>
      <c r="Q21632" s="79"/>
    </row>
    <row r="21633" spans="11:17">
      <c r="K21633" s="68"/>
      <c r="M21633" s="93"/>
      <c r="N21633" s="79"/>
      <c r="P21633" s="68"/>
      <c r="Q21633" s="79"/>
    </row>
    <row r="21634" spans="11:17">
      <c r="K21634" s="68"/>
      <c r="M21634" s="93"/>
      <c r="N21634" s="79"/>
      <c r="P21634" s="68"/>
      <c r="Q21634" s="79"/>
    </row>
    <row r="21635" spans="11:17">
      <c r="K21635" s="68"/>
      <c r="M21635" s="93"/>
      <c r="N21635" s="79"/>
      <c r="P21635" s="68"/>
      <c r="Q21635" s="79"/>
    </row>
    <row r="21636" spans="11:17">
      <c r="K21636" s="68"/>
      <c r="M21636" s="93"/>
      <c r="N21636" s="79"/>
      <c r="P21636" s="68"/>
      <c r="Q21636" s="79"/>
    </row>
    <row r="21637" spans="11:17">
      <c r="K21637" s="68"/>
      <c r="M21637" s="93"/>
      <c r="N21637" s="79"/>
      <c r="P21637" s="68"/>
      <c r="Q21637" s="79"/>
    </row>
    <row r="21638" spans="11:17">
      <c r="K21638" s="68"/>
      <c r="M21638" s="93"/>
      <c r="N21638" s="79"/>
      <c r="P21638" s="68"/>
      <c r="Q21638" s="79"/>
    </row>
    <row r="21639" spans="11:17">
      <c r="K21639" s="68"/>
      <c r="M21639" s="93"/>
      <c r="N21639" s="79"/>
      <c r="P21639" s="68"/>
      <c r="Q21639" s="79"/>
    </row>
    <row r="21640" spans="11:17">
      <c r="K21640" s="68"/>
      <c r="M21640" s="93"/>
      <c r="N21640" s="79"/>
      <c r="P21640" s="68"/>
      <c r="Q21640" s="79"/>
    </row>
    <row r="21641" spans="11:17">
      <c r="K21641" s="68"/>
      <c r="M21641" s="93"/>
      <c r="N21641" s="79"/>
      <c r="P21641" s="68"/>
      <c r="Q21641" s="79"/>
    </row>
    <row r="21642" spans="11:17">
      <c r="K21642" s="68"/>
      <c r="M21642" s="93"/>
      <c r="N21642" s="79"/>
      <c r="P21642" s="68"/>
      <c r="Q21642" s="79"/>
    </row>
    <row r="21643" spans="11:17">
      <c r="K21643" s="68"/>
      <c r="M21643" s="93"/>
      <c r="N21643" s="79"/>
      <c r="P21643" s="68"/>
      <c r="Q21643" s="79"/>
    </row>
    <row r="21644" spans="11:17">
      <c r="K21644" s="68"/>
      <c r="M21644" s="93"/>
      <c r="N21644" s="79"/>
      <c r="P21644" s="68"/>
      <c r="Q21644" s="79"/>
    </row>
    <row r="21645" spans="11:17">
      <c r="K21645" s="68"/>
      <c r="M21645" s="93"/>
      <c r="N21645" s="79"/>
      <c r="P21645" s="68"/>
      <c r="Q21645" s="79"/>
    </row>
    <row r="21646" spans="11:17">
      <c r="K21646" s="68"/>
      <c r="M21646" s="93"/>
      <c r="N21646" s="79"/>
      <c r="P21646" s="68"/>
      <c r="Q21646" s="79"/>
    </row>
    <row r="21647" spans="11:17">
      <c r="K21647" s="68"/>
      <c r="M21647" s="93"/>
      <c r="N21647" s="79"/>
      <c r="P21647" s="68"/>
      <c r="Q21647" s="79"/>
    </row>
    <row r="21648" spans="11:17">
      <c r="K21648" s="68"/>
      <c r="M21648" s="93"/>
      <c r="N21648" s="79"/>
      <c r="P21648" s="68"/>
      <c r="Q21648" s="79"/>
    </row>
    <row r="21649" spans="11:17">
      <c r="K21649" s="68"/>
      <c r="M21649" s="93"/>
      <c r="N21649" s="79"/>
      <c r="P21649" s="68"/>
      <c r="Q21649" s="79"/>
    </row>
    <row r="21650" spans="11:17">
      <c r="K21650" s="68"/>
      <c r="M21650" s="93"/>
      <c r="N21650" s="79"/>
      <c r="P21650" s="68"/>
      <c r="Q21650" s="79"/>
    </row>
    <row r="21651" spans="11:17">
      <c r="K21651" s="68"/>
      <c r="M21651" s="93"/>
      <c r="N21651" s="79"/>
      <c r="P21651" s="68"/>
      <c r="Q21651" s="79"/>
    </row>
    <row r="21652" spans="11:17">
      <c r="K21652" s="68"/>
      <c r="M21652" s="93"/>
      <c r="N21652" s="79"/>
      <c r="P21652" s="68"/>
      <c r="Q21652" s="79"/>
    </row>
    <row r="21653" spans="11:17">
      <c r="K21653" s="68"/>
      <c r="M21653" s="93"/>
      <c r="N21653" s="79"/>
      <c r="P21653" s="68"/>
      <c r="Q21653" s="79"/>
    </row>
    <row r="21654" spans="11:17">
      <c r="K21654" s="68"/>
      <c r="M21654" s="93"/>
      <c r="N21654" s="79"/>
      <c r="P21654" s="68"/>
      <c r="Q21654" s="79"/>
    </row>
    <row r="21655" spans="11:17">
      <c r="K21655" s="68"/>
      <c r="M21655" s="93"/>
      <c r="N21655" s="79"/>
      <c r="P21655" s="68"/>
      <c r="Q21655" s="79"/>
    </row>
    <row r="21656" spans="11:17">
      <c r="K21656" s="68"/>
      <c r="M21656" s="93"/>
      <c r="N21656" s="79"/>
      <c r="P21656" s="68"/>
      <c r="Q21656" s="79"/>
    </row>
    <row r="21657" spans="11:17">
      <c r="K21657" s="68"/>
      <c r="M21657" s="93"/>
      <c r="N21657" s="79"/>
      <c r="P21657" s="68"/>
      <c r="Q21657" s="79"/>
    </row>
    <row r="21658" spans="11:17">
      <c r="K21658" s="68"/>
      <c r="M21658" s="93"/>
      <c r="N21658" s="79"/>
      <c r="P21658" s="68"/>
      <c r="Q21658" s="79"/>
    </row>
    <row r="21659" spans="11:17">
      <c r="K21659" s="68"/>
      <c r="M21659" s="93"/>
      <c r="N21659" s="79"/>
      <c r="P21659" s="68"/>
      <c r="Q21659" s="79"/>
    </row>
    <row r="21660" spans="11:17">
      <c r="K21660" s="68"/>
      <c r="M21660" s="93"/>
      <c r="N21660" s="79"/>
      <c r="P21660" s="68"/>
      <c r="Q21660" s="79"/>
    </row>
    <row r="21661" spans="11:17">
      <c r="K21661" s="68"/>
      <c r="M21661" s="93"/>
      <c r="N21661" s="79"/>
      <c r="P21661" s="68"/>
      <c r="Q21661" s="79"/>
    </row>
    <row r="21662" spans="11:17">
      <c r="K21662" s="68"/>
      <c r="M21662" s="93"/>
      <c r="N21662" s="79"/>
      <c r="P21662" s="68"/>
      <c r="Q21662" s="79"/>
    </row>
    <row r="21663" spans="11:17">
      <c r="K21663" s="68"/>
      <c r="M21663" s="93"/>
      <c r="N21663" s="79"/>
      <c r="P21663" s="68"/>
      <c r="Q21663" s="79"/>
    </row>
    <row r="21664" spans="11:17">
      <c r="K21664" s="68"/>
      <c r="M21664" s="93"/>
      <c r="N21664" s="79"/>
      <c r="P21664" s="68"/>
      <c r="Q21664" s="79"/>
    </row>
    <row r="21665" spans="11:17">
      <c r="K21665" s="68"/>
      <c r="M21665" s="93"/>
      <c r="N21665" s="79"/>
      <c r="P21665" s="68"/>
      <c r="Q21665" s="79"/>
    </row>
    <row r="21666" spans="11:17">
      <c r="K21666" s="68"/>
      <c r="M21666" s="93"/>
      <c r="N21666" s="79"/>
      <c r="P21666" s="68"/>
      <c r="Q21666" s="79"/>
    </row>
    <row r="21667" spans="11:17">
      <c r="K21667" s="68"/>
      <c r="M21667" s="93"/>
      <c r="N21667" s="79"/>
      <c r="P21667" s="68"/>
      <c r="Q21667" s="79"/>
    </row>
    <row r="21668" spans="11:17">
      <c r="K21668" s="68"/>
      <c r="M21668" s="93"/>
      <c r="N21668" s="79"/>
      <c r="P21668" s="68"/>
      <c r="Q21668" s="79"/>
    </row>
    <row r="21669" spans="11:17">
      <c r="K21669" s="68"/>
      <c r="M21669" s="93"/>
      <c r="N21669" s="79"/>
      <c r="P21669" s="68"/>
      <c r="Q21669" s="79"/>
    </row>
    <row r="21670" spans="11:17">
      <c r="K21670" s="68"/>
      <c r="M21670" s="93"/>
      <c r="N21670" s="79"/>
      <c r="P21670" s="68"/>
      <c r="Q21670" s="79"/>
    </row>
    <row r="21671" spans="11:17">
      <c r="K21671" s="68"/>
      <c r="M21671" s="93"/>
      <c r="N21671" s="79"/>
      <c r="P21671" s="68"/>
      <c r="Q21671" s="79"/>
    </row>
    <row r="21672" spans="11:17">
      <c r="K21672" s="68"/>
      <c r="M21672" s="93"/>
      <c r="N21672" s="79"/>
      <c r="P21672" s="68"/>
      <c r="Q21672" s="79"/>
    </row>
    <row r="21673" spans="11:17">
      <c r="K21673" s="68"/>
      <c r="M21673" s="93"/>
      <c r="N21673" s="79"/>
      <c r="P21673" s="68"/>
      <c r="Q21673" s="79"/>
    </row>
    <row r="21674" spans="11:17">
      <c r="K21674" s="68"/>
      <c r="M21674" s="93"/>
      <c r="N21674" s="79"/>
      <c r="P21674" s="68"/>
      <c r="Q21674" s="79"/>
    </row>
    <row r="21675" spans="11:17">
      <c r="K21675" s="68"/>
      <c r="M21675" s="93"/>
      <c r="N21675" s="79"/>
      <c r="P21675" s="68"/>
      <c r="Q21675" s="79"/>
    </row>
    <row r="21676" spans="11:17">
      <c r="K21676" s="68"/>
      <c r="M21676" s="93"/>
      <c r="N21676" s="79"/>
      <c r="P21676" s="68"/>
      <c r="Q21676" s="79"/>
    </row>
    <row r="21677" spans="11:17">
      <c r="K21677" s="68"/>
      <c r="M21677" s="93"/>
      <c r="N21677" s="79"/>
      <c r="P21677" s="68"/>
      <c r="Q21677" s="79"/>
    </row>
    <row r="21678" spans="11:17">
      <c r="K21678" s="68"/>
      <c r="M21678" s="93"/>
      <c r="N21678" s="79"/>
      <c r="P21678" s="68"/>
      <c r="Q21678" s="79"/>
    </row>
    <row r="21679" spans="11:17">
      <c r="K21679" s="68"/>
      <c r="M21679" s="93"/>
      <c r="N21679" s="79"/>
      <c r="P21679" s="68"/>
      <c r="Q21679" s="79"/>
    </row>
    <row r="21680" spans="11:17">
      <c r="K21680" s="68"/>
      <c r="M21680" s="93"/>
      <c r="N21680" s="79"/>
      <c r="P21680" s="68"/>
      <c r="Q21680" s="79"/>
    </row>
    <row r="21681" spans="11:17">
      <c r="K21681" s="68"/>
      <c r="M21681" s="93"/>
      <c r="N21681" s="79"/>
      <c r="P21681" s="68"/>
      <c r="Q21681" s="79"/>
    </row>
    <row r="21682" spans="11:17">
      <c r="K21682" s="68"/>
      <c r="M21682" s="93"/>
      <c r="N21682" s="79"/>
      <c r="P21682" s="68"/>
      <c r="Q21682" s="79"/>
    </row>
    <row r="21683" spans="11:17">
      <c r="K21683" s="68"/>
      <c r="M21683" s="93"/>
      <c r="N21683" s="79"/>
      <c r="P21683" s="68"/>
      <c r="Q21683" s="79"/>
    </row>
    <row r="21684" spans="11:17">
      <c r="K21684" s="68"/>
      <c r="M21684" s="93"/>
      <c r="N21684" s="79"/>
      <c r="P21684" s="68"/>
      <c r="Q21684" s="79"/>
    </row>
    <row r="21685" spans="11:17">
      <c r="K21685" s="68"/>
      <c r="M21685" s="93"/>
      <c r="N21685" s="79"/>
      <c r="P21685" s="68"/>
      <c r="Q21685" s="79"/>
    </row>
    <row r="21686" spans="11:17">
      <c r="K21686" s="68"/>
      <c r="M21686" s="93"/>
      <c r="N21686" s="79"/>
      <c r="P21686" s="68"/>
      <c r="Q21686" s="79"/>
    </row>
    <row r="21687" spans="11:17">
      <c r="K21687" s="68"/>
      <c r="M21687" s="93"/>
      <c r="N21687" s="79"/>
      <c r="P21687" s="68"/>
      <c r="Q21687" s="79"/>
    </row>
    <row r="21688" spans="11:17">
      <c r="K21688" s="68"/>
      <c r="M21688" s="93"/>
      <c r="N21688" s="79"/>
      <c r="P21688" s="68"/>
      <c r="Q21688" s="79"/>
    </row>
    <row r="21689" spans="11:17">
      <c r="K21689" s="68"/>
      <c r="M21689" s="93"/>
      <c r="N21689" s="79"/>
      <c r="P21689" s="68"/>
      <c r="Q21689" s="79"/>
    </row>
    <row r="21690" spans="11:17">
      <c r="K21690" s="68"/>
      <c r="M21690" s="93"/>
      <c r="N21690" s="79"/>
      <c r="P21690" s="68"/>
      <c r="Q21690" s="79"/>
    </row>
    <row r="21691" spans="11:17">
      <c r="K21691" s="68"/>
      <c r="M21691" s="93"/>
      <c r="N21691" s="79"/>
      <c r="P21691" s="68"/>
      <c r="Q21691" s="79"/>
    </row>
    <row r="21692" spans="11:17">
      <c r="K21692" s="68"/>
      <c r="M21692" s="93"/>
      <c r="N21692" s="79"/>
      <c r="P21692" s="68"/>
      <c r="Q21692" s="79"/>
    </row>
    <row r="21693" spans="11:17">
      <c r="K21693" s="68"/>
      <c r="M21693" s="93"/>
      <c r="N21693" s="79"/>
      <c r="P21693" s="68"/>
      <c r="Q21693" s="79"/>
    </row>
    <row r="21694" spans="11:17">
      <c r="K21694" s="68"/>
      <c r="M21694" s="93"/>
      <c r="N21694" s="79"/>
      <c r="P21694" s="68"/>
      <c r="Q21694" s="79"/>
    </row>
    <row r="21695" spans="11:17">
      <c r="K21695" s="68"/>
      <c r="M21695" s="93"/>
      <c r="N21695" s="79"/>
      <c r="P21695" s="68"/>
      <c r="Q21695" s="79"/>
    </row>
    <row r="21696" spans="11:17">
      <c r="K21696" s="68"/>
      <c r="M21696" s="93"/>
      <c r="N21696" s="79"/>
      <c r="P21696" s="68"/>
      <c r="Q21696" s="79"/>
    </row>
    <row r="21697" spans="11:17">
      <c r="K21697" s="68"/>
      <c r="M21697" s="93"/>
      <c r="N21697" s="79"/>
      <c r="P21697" s="68"/>
      <c r="Q21697" s="79"/>
    </row>
    <row r="21698" spans="11:17">
      <c r="K21698" s="68"/>
      <c r="M21698" s="93"/>
      <c r="N21698" s="79"/>
      <c r="P21698" s="68"/>
      <c r="Q21698" s="79"/>
    </row>
    <row r="21699" spans="11:17">
      <c r="K21699" s="68"/>
      <c r="M21699" s="93"/>
      <c r="N21699" s="79"/>
      <c r="P21699" s="68"/>
      <c r="Q21699" s="79"/>
    </row>
    <row r="21700" spans="11:17">
      <c r="K21700" s="68"/>
      <c r="M21700" s="93"/>
      <c r="N21700" s="79"/>
      <c r="P21700" s="68"/>
      <c r="Q21700" s="79"/>
    </row>
    <row r="21701" spans="11:17">
      <c r="K21701" s="68"/>
      <c r="M21701" s="93"/>
      <c r="N21701" s="79"/>
      <c r="P21701" s="68"/>
      <c r="Q21701" s="79"/>
    </row>
    <row r="21702" spans="11:17">
      <c r="K21702" s="68"/>
      <c r="M21702" s="93"/>
      <c r="N21702" s="79"/>
      <c r="P21702" s="68"/>
      <c r="Q21702" s="79"/>
    </row>
    <row r="21703" spans="11:17">
      <c r="K21703" s="68"/>
      <c r="M21703" s="93"/>
      <c r="N21703" s="79"/>
      <c r="P21703" s="68"/>
      <c r="Q21703" s="79"/>
    </row>
    <row r="21704" spans="11:17">
      <c r="K21704" s="68"/>
      <c r="M21704" s="93"/>
      <c r="N21704" s="79"/>
      <c r="P21704" s="68"/>
      <c r="Q21704" s="79"/>
    </row>
    <row r="21705" spans="11:17">
      <c r="K21705" s="68"/>
      <c r="M21705" s="93"/>
      <c r="N21705" s="79"/>
      <c r="P21705" s="68"/>
      <c r="Q21705" s="79"/>
    </row>
    <row r="21706" spans="11:17">
      <c r="K21706" s="68"/>
      <c r="M21706" s="93"/>
      <c r="N21706" s="79"/>
      <c r="P21706" s="68"/>
      <c r="Q21706" s="79"/>
    </row>
    <row r="21707" spans="11:17">
      <c r="K21707" s="68"/>
      <c r="M21707" s="93"/>
      <c r="N21707" s="79"/>
      <c r="P21707" s="68"/>
      <c r="Q21707" s="79"/>
    </row>
    <row r="21708" spans="11:17">
      <c r="K21708" s="68"/>
      <c r="M21708" s="93"/>
      <c r="N21708" s="79"/>
      <c r="P21708" s="68"/>
      <c r="Q21708" s="79"/>
    </row>
    <row r="21709" spans="11:17">
      <c r="K21709" s="68"/>
      <c r="M21709" s="93"/>
      <c r="N21709" s="79"/>
      <c r="P21709" s="68"/>
      <c r="Q21709" s="79"/>
    </row>
    <row r="21710" spans="11:17">
      <c r="K21710" s="68"/>
      <c r="M21710" s="93"/>
      <c r="N21710" s="79"/>
      <c r="P21710" s="68"/>
      <c r="Q21710" s="79"/>
    </row>
    <row r="21711" spans="11:17">
      <c r="K21711" s="68"/>
      <c r="M21711" s="93"/>
      <c r="N21711" s="79"/>
      <c r="P21711" s="68"/>
      <c r="Q21711" s="79"/>
    </row>
    <row r="21712" spans="11:17">
      <c r="K21712" s="68"/>
      <c r="M21712" s="93"/>
      <c r="N21712" s="79"/>
      <c r="P21712" s="68"/>
      <c r="Q21712" s="79"/>
    </row>
    <row r="21713" spans="11:17">
      <c r="K21713" s="68"/>
      <c r="M21713" s="93"/>
      <c r="N21713" s="79"/>
      <c r="P21713" s="68"/>
      <c r="Q21713" s="79"/>
    </row>
    <row r="21714" spans="11:17">
      <c r="K21714" s="68"/>
      <c r="M21714" s="93"/>
      <c r="N21714" s="79"/>
      <c r="P21714" s="68"/>
      <c r="Q21714" s="79"/>
    </row>
    <row r="21715" spans="11:17">
      <c r="K21715" s="68"/>
      <c r="M21715" s="93"/>
      <c r="N21715" s="79"/>
      <c r="P21715" s="68"/>
      <c r="Q21715" s="79"/>
    </row>
    <row r="21716" spans="11:17">
      <c r="K21716" s="68"/>
      <c r="M21716" s="93"/>
      <c r="N21716" s="79"/>
      <c r="P21716" s="68"/>
      <c r="Q21716" s="79"/>
    </row>
    <row r="21717" spans="11:17">
      <c r="K21717" s="68"/>
      <c r="M21717" s="93"/>
      <c r="N21717" s="79"/>
      <c r="P21717" s="68"/>
      <c r="Q21717" s="79"/>
    </row>
    <row r="21718" spans="11:17">
      <c r="K21718" s="68"/>
      <c r="M21718" s="93"/>
      <c r="N21718" s="79"/>
      <c r="P21718" s="68"/>
      <c r="Q21718" s="79"/>
    </row>
    <row r="21719" spans="11:17">
      <c r="K21719" s="68"/>
      <c r="M21719" s="93"/>
      <c r="N21719" s="79"/>
      <c r="P21719" s="68"/>
      <c r="Q21719" s="79"/>
    </row>
    <row r="21720" spans="11:17">
      <c r="K21720" s="68"/>
      <c r="M21720" s="93"/>
      <c r="N21720" s="79"/>
      <c r="P21720" s="68"/>
      <c r="Q21720" s="79"/>
    </row>
    <row r="21721" spans="11:17">
      <c r="K21721" s="68"/>
      <c r="M21721" s="93"/>
      <c r="N21721" s="79"/>
      <c r="P21721" s="68"/>
      <c r="Q21721" s="79"/>
    </row>
    <row r="21722" spans="11:17">
      <c r="K21722" s="68"/>
      <c r="M21722" s="93"/>
      <c r="N21722" s="79"/>
      <c r="P21722" s="68"/>
      <c r="Q21722" s="79"/>
    </row>
    <row r="21723" spans="11:17">
      <c r="K21723" s="68"/>
      <c r="M21723" s="93"/>
      <c r="N21723" s="79"/>
      <c r="P21723" s="68"/>
      <c r="Q21723" s="79"/>
    </row>
    <row r="21724" spans="11:17">
      <c r="K21724" s="68"/>
      <c r="M21724" s="93"/>
      <c r="N21724" s="79"/>
      <c r="P21724" s="68"/>
      <c r="Q21724" s="79"/>
    </row>
    <row r="21725" spans="11:17">
      <c r="K21725" s="68"/>
      <c r="M21725" s="93"/>
      <c r="N21725" s="79"/>
      <c r="P21725" s="68"/>
      <c r="Q21725" s="79"/>
    </row>
    <row r="21726" spans="11:17">
      <c r="K21726" s="68"/>
      <c r="M21726" s="93"/>
      <c r="N21726" s="79"/>
      <c r="P21726" s="68"/>
      <c r="Q21726" s="79"/>
    </row>
    <row r="21727" spans="11:17">
      <c r="K21727" s="68"/>
      <c r="M21727" s="93"/>
      <c r="N21727" s="79"/>
      <c r="P21727" s="68"/>
      <c r="Q21727" s="79"/>
    </row>
    <row r="21728" spans="11:17">
      <c r="K21728" s="68"/>
      <c r="M21728" s="93"/>
      <c r="N21728" s="79"/>
      <c r="P21728" s="68"/>
      <c r="Q21728" s="79"/>
    </row>
    <row r="21729" spans="11:17">
      <c r="K21729" s="68"/>
      <c r="M21729" s="93"/>
      <c r="N21729" s="79"/>
      <c r="P21729" s="68"/>
      <c r="Q21729" s="79"/>
    </row>
    <row r="21730" spans="11:17">
      <c r="K21730" s="68"/>
      <c r="M21730" s="93"/>
      <c r="N21730" s="79"/>
      <c r="P21730" s="68"/>
      <c r="Q21730" s="79"/>
    </row>
    <row r="21731" spans="11:17">
      <c r="K21731" s="68"/>
      <c r="M21731" s="93"/>
      <c r="N21731" s="79"/>
      <c r="P21731" s="68"/>
      <c r="Q21731" s="79"/>
    </row>
    <row r="21732" spans="11:17">
      <c r="K21732" s="68"/>
      <c r="M21732" s="93"/>
      <c r="N21732" s="79"/>
      <c r="P21732" s="68"/>
      <c r="Q21732" s="79"/>
    </row>
    <row r="21733" spans="11:17">
      <c r="K21733" s="68"/>
      <c r="M21733" s="93"/>
      <c r="N21733" s="79"/>
      <c r="P21733" s="68"/>
      <c r="Q21733" s="79"/>
    </row>
    <row r="21734" spans="11:17">
      <c r="K21734" s="68"/>
      <c r="M21734" s="93"/>
      <c r="N21734" s="79"/>
      <c r="P21734" s="68"/>
      <c r="Q21734" s="79"/>
    </row>
    <row r="21735" spans="11:17">
      <c r="K21735" s="68"/>
      <c r="M21735" s="93"/>
      <c r="N21735" s="79"/>
      <c r="P21735" s="68"/>
      <c r="Q21735" s="79"/>
    </row>
    <row r="21736" spans="11:17">
      <c r="K21736" s="68"/>
      <c r="M21736" s="93"/>
      <c r="N21736" s="79"/>
      <c r="P21736" s="68"/>
      <c r="Q21736" s="79"/>
    </row>
    <row r="21737" spans="11:17">
      <c r="K21737" s="68"/>
      <c r="M21737" s="93"/>
      <c r="N21737" s="79"/>
      <c r="P21737" s="68"/>
      <c r="Q21737" s="79"/>
    </row>
    <row r="21738" spans="11:17">
      <c r="K21738" s="68"/>
      <c r="M21738" s="93"/>
      <c r="N21738" s="79"/>
      <c r="P21738" s="68"/>
      <c r="Q21738" s="79"/>
    </row>
    <row r="21739" spans="11:17">
      <c r="K21739" s="68"/>
      <c r="M21739" s="93"/>
      <c r="N21739" s="79"/>
      <c r="P21739" s="68"/>
      <c r="Q21739" s="79"/>
    </row>
    <row r="21740" spans="11:17">
      <c r="K21740" s="68"/>
      <c r="M21740" s="93"/>
      <c r="N21740" s="79"/>
      <c r="P21740" s="68"/>
      <c r="Q21740" s="79"/>
    </row>
    <row r="21741" spans="11:17">
      <c r="K21741" s="68"/>
      <c r="M21741" s="93"/>
      <c r="N21741" s="79"/>
      <c r="P21741" s="68"/>
      <c r="Q21741" s="79"/>
    </row>
    <row r="21742" spans="11:17">
      <c r="K21742" s="68"/>
      <c r="M21742" s="93"/>
      <c r="N21742" s="79"/>
      <c r="P21742" s="68"/>
      <c r="Q21742" s="79"/>
    </row>
    <row r="21743" spans="11:17">
      <c r="K21743" s="68"/>
      <c r="M21743" s="93"/>
      <c r="N21743" s="79"/>
      <c r="P21743" s="68"/>
      <c r="Q21743" s="79"/>
    </row>
    <row r="21744" spans="11:17">
      <c r="K21744" s="68"/>
      <c r="M21744" s="93"/>
      <c r="N21744" s="79"/>
      <c r="P21744" s="68"/>
      <c r="Q21744" s="79"/>
    </row>
    <row r="21745" spans="11:17">
      <c r="K21745" s="68"/>
      <c r="M21745" s="93"/>
      <c r="N21745" s="79"/>
      <c r="P21745" s="68"/>
      <c r="Q21745" s="79"/>
    </row>
    <row r="21746" spans="11:17">
      <c r="K21746" s="68"/>
      <c r="M21746" s="93"/>
      <c r="N21746" s="79"/>
      <c r="P21746" s="68"/>
      <c r="Q21746" s="79"/>
    </row>
    <row r="21747" spans="11:17">
      <c r="K21747" s="68"/>
      <c r="M21747" s="93"/>
      <c r="N21747" s="79"/>
      <c r="P21747" s="68"/>
      <c r="Q21747" s="79"/>
    </row>
    <row r="21748" spans="11:17">
      <c r="K21748" s="68"/>
      <c r="M21748" s="93"/>
      <c r="N21748" s="79"/>
      <c r="P21748" s="68"/>
      <c r="Q21748" s="79"/>
    </row>
    <row r="21749" spans="11:17">
      <c r="K21749" s="68"/>
      <c r="M21749" s="93"/>
      <c r="N21749" s="79"/>
      <c r="P21749" s="68"/>
      <c r="Q21749" s="79"/>
    </row>
    <row r="21750" spans="11:17">
      <c r="K21750" s="68"/>
      <c r="M21750" s="93"/>
      <c r="N21750" s="79"/>
      <c r="P21750" s="68"/>
      <c r="Q21750" s="79"/>
    </row>
    <row r="21751" spans="11:17">
      <c r="K21751" s="68"/>
      <c r="M21751" s="93"/>
      <c r="N21751" s="79"/>
      <c r="P21751" s="68"/>
      <c r="Q21751" s="79"/>
    </row>
    <row r="21752" spans="11:17">
      <c r="K21752" s="68"/>
      <c r="M21752" s="93"/>
      <c r="N21752" s="79"/>
      <c r="P21752" s="68"/>
      <c r="Q21752" s="79"/>
    </row>
    <row r="21753" spans="11:17">
      <c r="K21753" s="68"/>
      <c r="M21753" s="93"/>
      <c r="N21753" s="79"/>
      <c r="P21753" s="68"/>
      <c r="Q21753" s="79"/>
    </row>
    <row r="21754" spans="11:17">
      <c r="K21754" s="68"/>
      <c r="M21754" s="93"/>
      <c r="N21754" s="79"/>
      <c r="P21754" s="68"/>
      <c r="Q21754" s="79"/>
    </row>
    <row r="21755" spans="11:17">
      <c r="K21755" s="68"/>
      <c r="M21755" s="93"/>
      <c r="N21755" s="79"/>
      <c r="P21755" s="68"/>
      <c r="Q21755" s="79"/>
    </row>
    <row r="21756" spans="11:17">
      <c r="K21756" s="68"/>
      <c r="M21756" s="93"/>
      <c r="N21756" s="79"/>
      <c r="P21756" s="68"/>
      <c r="Q21756" s="79"/>
    </row>
    <row r="21757" spans="11:17">
      <c r="K21757" s="68"/>
      <c r="M21757" s="93"/>
      <c r="N21757" s="79"/>
      <c r="P21757" s="68"/>
      <c r="Q21757" s="79"/>
    </row>
    <row r="21758" spans="11:17">
      <c r="K21758" s="68"/>
      <c r="M21758" s="93"/>
      <c r="N21758" s="79"/>
      <c r="P21758" s="68"/>
      <c r="Q21758" s="79"/>
    </row>
    <row r="21759" spans="11:17">
      <c r="K21759" s="68"/>
      <c r="M21759" s="93"/>
      <c r="N21759" s="79"/>
      <c r="P21759" s="68"/>
      <c r="Q21759" s="79"/>
    </row>
    <row r="21760" spans="11:17">
      <c r="K21760" s="68"/>
      <c r="M21760" s="93"/>
      <c r="N21760" s="79"/>
      <c r="P21760" s="68"/>
      <c r="Q21760" s="79"/>
    </row>
    <row r="21761" spans="11:17">
      <c r="K21761" s="68"/>
      <c r="M21761" s="93"/>
      <c r="N21761" s="79"/>
      <c r="P21761" s="68"/>
      <c r="Q21761" s="79"/>
    </row>
    <row r="21762" spans="11:17">
      <c r="K21762" s="68"/>
      <c r="M21762" s="93"/>
      <c r="N21762" s="79"/>
      <c r="P21762" s="68"/>
      <c r="Q21762" s="79"/>
    </row>
    <row r="21763" spans="11:17">
      <c r="K21763" s="68"/>
      <c r="M21763" s="93"/>
      <c r="N21763" s="79"/>
      <c r="P21763" s="68"/>
      <c r="Q21763" s="79"/>
    </row>
    <row r="21764" spans="11:17">
      <c r="K21764" s="68"/>
      <c r="M21764" s="93"/>
      <c r="N21764" s="79"/>
      <c r="P21764" s="68"/>
      <c r="Q21764" s="79"/>
    </row>
    <row r="21765" spans="11:17">
      <c r="K21765" s="68"/>
      <c r="M21765" s="93"/>
      <c r="N21765" s="79"/>
      <c r="P21765" s="68"/>
      <c r="Q21765" s="79"/>
    </row>
    <row r="21766" spans="11:17">
      <c r="K21766" s="68"/>
      <c r="M21766" s="93"/>
      <c r="N21766" s="79"/>
      <c r="P21766" s="68"/>
      <c r="Q21766" s="79"/>
    </row>
    <row r="21767" spans="11:17">
      <c r="K21767" s="68"/>
      <c r="M21767" s="93"/>
      <c r="N21767" s="79"/>
      <c r="P21767" s="68"/>
      <c r="Q21767" s="79"/>
    </row>
    <row r="21768" spans="11:17">
      <c r="K21768" s="68"/>
      <c r="M21768" s="93"/>
      <c r="N21768" s="79"/>
      <c r="P21768" s="68"/>
      <c r="Q21768" s="79"/>
    </row>
    <row r="21769" spans="11:17">
      <c r="K21769" s="68"/>
      <c r="M21769" s="93"/>
      <c r="N21769" s="79"/>
      <c r="P21769" s="68"/>
      <c r="Q21769" s="79"/>
    </row>
    <row r="21770" spans="11:17">
      <c r="K21770" s="68"/>
      <c r="M21770" s="93"/>
      <c r="N21770" s="79"/>
      <c r="P21770" s="68"/>
      <c r="Q21770" s="79"/>
    </row>
    <row r="21771" spans="11:17">
      <c r="K21771" s="68"/>
      <c r="M21771" s="93"/>
      <c r="N21771" s="79"/>
      <c r="P21771" s="68"/>
      <c r="Q21771" s="79"/>
    </row>
    <row r="21772" spans="11:17">
      <c r="K21772" s="68"/>
      <c r="M21772" s="93"/>
      <c r="N21772" s="79"/>
      <c r="P21772" s="68"/>
      <c r="Q21772" s="79"/>
    </row>
    <row r="21773" spans="11:17">
      <c r="K21773" s="68"/>
      <c r="M21773" s="93"/>
      <c r="N21773" s="79"/>
      <c r="P21773" s="68"/>
      <c r="Q21773" s="79"/>
    </row>
    <row r="21774" spans="11:17">
      <c r="K21774" s="68"/>
      <c r="M21774" s="93"/>
      <c r="N21774" s="79"/>
      <c r="P21774" s="68"/>
      <c r="Q21774" s="79"/>
    </row>
    <row r="21775" spans="11:17">
      <c r="K21775" s="68"/>
      <c r="M21775" s="93"/>
      <c r="N21775" s="79"/>
      <c r="P21775" s="68"/>
      <c r="Q21775" s="79"/>
    </row>
    <row r="21776" spans="11:17">
      <c r="K21776" s="68"/>
      <c r="M21776" s="93"/>
      <c r="N21776" s="79"/>
      <c r="P21776" s="68"/>
      <c r="Q21776" s="79"/>
    </row>
    <row r="21777" spans="11:17">
      <c r="K21777" s="68"/>
      <c r="M21777" s="93"/>
      <c r="N21777" s="79"/>
      <c r="P21777" s="68"/>
      <c r="Q21777" s="79"/>
    </row>
    <row r="21778" spans="11:17">
      <c r="K21778" s="68"/>
      <c r="M21778" s="93"/>
      <c r="N21778" s="79"/>
      <c r="P21778" s="68"/>
      <c r="Q21778" s="79"/>
    </row>
    <row r="21779" spans="11:17">
      <c r="K21779" s="68"/>
      <c r="M21779" s="93"/>
      <c r="N21779" s="79"/>
      <c r="P21779" s="68"/>
      <c r="Q21779" s="79"/>
    </row>
    <row r="21780" spans="11:17">
      <c r="K21780" s="68"/>
      <c r="M21780" s="93"/>
      <c r="N21780" s="79"/>
      <c r="P21780" s="68"/>
      <c r="Q21780" s="79"/>
    </row>
    <row r="21781" spans="11:17">
      <c r="K21781" s="68"/>
      <c r="M21781" s="93"/>
      <c r="N21781" s="79"/>
      <c r="P21781" s="68"/>
      <c r="Q21781" s="79"/>
    </row>
    <row r="21782" spans="11:17">
      <c r="K21782" s="68"/>
      <c r="M21782" s="93"/>
      <c r="N21782" s="79"/>
      <c r="P21782" s="68"/>
      <c r="Q21782" s="79"/>
    </row>
    <row r="21783" spans="11:17">
      <c r="K21783" s="68"/>
      <c r="M21783" s="93"/>
      <c r="N21783" s="79"/>
      <c r="P21783" s="68"/>
      <c r="Q21783" s="79"/>
    </row>
    <row r="21784" spans="11:17">
      <c r="K21784" s="68"/>
      <c r="M21784" s="93"/>
      <c r="N21784" s="79"/>
      <c r="P21784" s="68"/>
      <c r="Q21784" s="79"/>
    </row>
    <row r="21785" spans="11:17">
      <c r="K21785" s="68"/>
      <c r="M21785" s="93"/>
      <c r="N21785" s="79"/>
      <c r="P21785" s="68"/>
      <c r="Q21785" s="79"/>
    </row>
    <row r="21786" spans="11:17">
      <c r="K21786" s="68"/>
      <c r="M21786" s="93"/>
      <c r="N21786" s="79"/>
      <c r="P21786" s="68"/>
      <c r="Q21786" s="79"/>
    </row>
    <row r="21787" spans="11:17">
      <c r="K21787" s="68"/>
      <c r="M21787" s="93"/>
      <c r="N21787" s="79"/>
      <c r="P21787" s="68"/>
      <c r="Q21787" s="79"/>
    </row>
    <row r="21788" spans="11:17">
      <c r="K21788" s="68"/>
      <c r="M21788" s="93"/>
      <c r="N21788" s="79"/>
      <c r="P21788" s="68"/>
      <c r="Q21788" s="79"/>
    </row>
    <row r="21789" spans="11:17">
      <c r="K21789" s="68"/>
      <c r="M21789" s="93"/>
      <c r="N21789" s="79"/>
      <c r="P21789" s="68"/>
      <c r="Q21789" s="79"/>
    </row>
    <row r="21790" spans="11:17">
      <c r="K21790" s="68"/>
      <c r="M21790" s="93"/>
      <c r="N21790" s="79"/>
      <c r="P21790" s="68"/>
      <c r="Q21790" s="79"/>
    </row>
    <row r="21791" spans="11:17">
      <c r="K21791" s="68"/>
      <c r="M21791" s="93"/>
      <c r="N21791" s="79"/>
      <c r="P21791" s="68"/>
      <c r="Q21791" s="79"/>
    </row>
    <row r="21792" spans="11:17">
      <c r="K21792" s="68"/>
      <c r="M21792" s="93"/>
      <c r="N21792" s="79"/>
      <c r="P21792" s="68"/>
      <c r="Q21792" s="79"/>
    </row>
    <row r="21793" spans="11:17">
      <c r="K21793" s="68"/>
      <c r="M21793" s="93"/>
      <c r="N21793" s="79"/>
      <c r="P21793" s="68"/>
      <c r="Q21793" s="79"/>
    </row>
    <row r="21794" spans="11:17">
      <c r="K21794" s="68"/>
      <c r="M21794" s="93"/>
      <c r="N21794" s="79"/>
      <c r="P21794" s="68"/>
      <c r="Q21794" s="79"/>
    </row>
    <row r="21795" spans="11:17">
      <c r="K21795" s="68"/>
      <c r="M21795" s="93"/>
      <c r="N21795" s="79"/>
      <c r="P21795" s="68"/>
      <c r="Q21795" s="79"/>
    </row>
    <row r="21796" spans="11:17">
      <c r="K21796" s="68"/>
      <c r="M21796" s="93"/>
      <c r="N21796" s="79"/>
      <c r="P21796" s="68"/>
      <c r="Q21796" s="79"/>
    </row>
    <row r="21797" spans="11:17">
      <c r="K21797" s="68"/>
      <c r="M21797" s="93"/>
      <c r="N21797" s="79"/>
      <c r="P21797" s="68"/>
      <c r="Q21797" s="79"/>
    </row>
    <row r="21798" spans="11:17">
      <c r="K21798" s="68"/>
      <c r="M21798" s="93"/>
      <c r="N21798" s="79"/>
      <c r="P21798" s="68"/>
      <c r="Q21798" s="79"/>
    </row>
    <row r="21799" spans="11:17">
      <c r="K21799" s="68"/>
      <c r="M21799" s="93"/>
      <c r="N21799" s="79"/>
      <c r="P21799" s="68"/>
      <c r="Q21799" s="79"/>
    </row>
    <row r="21800" spans="11:17">
      <c r="K21800" s="68"/>
      <c r="M21800" s="93"/>
      <c r="N21800" s="79"/>
      <c r="P21800" s="68"/>
      <c r="Q21800" s="79"/>
    </row>
    <row r="21801" spans="11:17">
      <c r="K21801" s="68"/>
      <c r="M21801" s="93"/>
      <c r="N21801" s="79"/>
      <c r="P21801" s="68"/>
      <c r="Q21801" s="79"/>
    </row>
    <row r="21802" spans="11:17">
      <c r="K21802" s="68"/>
      <c r="M21802" s="93"/>
      <c r="N21802" s="79"/>
      <c r="P21802" s="68"/>
      <c r="Q21802" s="79"/>
    </row>
    <row r="21803" spans="11:17">
      <c r="K21803" s="68"/>
      <c r="M21803" s="93"/>
      <c r="N21803" s="79"/>
      <c r="P21803" s="68"/>
      <c r="Q21803" s="79"/>
    </row>
    <row r="21804" spans="11:17">
      <c r="K21804" s="68"/>
      <c r="M21804" s="93"/>
      <c r="N21804" s="79"/>
      <c r="P21804" s="68"/>
      <c r="Q21804" s="79"/>
    </row>
    <row r="21805" spans="11:17">
      <c r="K21805" s="68"/>
      <c r="M21805" s="93"/>
      <c r="N21805" s="79"/>
      <c r="P21805" s="68"/>
      <c r="Q21805" s="79"/>
    </row>
    <row r="21806" spans="11:17">
      <c r="K21806" s="68"/>
      <c r="M21806" s="93"/>
      <c r="N21806" s="79"/>
      <c r="P21806" s="68"/>
      <c r="Q21806" s="79"/>
    </row>
    <row r="21807" spans="11:17">
      <c r="K21807" s="68"/>
      <c r="M21807" s="93"/>
      <c r="N21807" s="79"/>
      <c r="P21807" s="68"/>
      <c r="Q21807" s="79"/>
    </row>
    <row r="21808" spans="11:17">
      <c r="K21808" s="68"/>
      <c r="M21808" s="93"/>
      <c r="N21808" s="79"/>
      <c r="P21808" s="68"/>
      <c r="Q21808" s="79"/>
    </row>
    <row r="21809" spans="11:17">
      <c r="K21809" s="68"/>
      <c r="M21809" s="93"/>
      <c r="N21809" s="79"/>
      <c r="P21809" s="68"/>
      <c r="Q21809" s="79"/>
    </row>
    <row r="21810" spans="11:17">
      <c r="K21810" s="68"/>
      <c r="M21810" s="93"/>
      <c r="N21810" s="79"/>
      <c r="P21810" s="68"/>
      <c r="Q21810" s="79"/>
    </row>
    <row r="21811" spans="11:17">
      <c r="K21811" s="68"/>
      <c r="M21811" s="93"/>
      <c r="N21811" s="79"/>
      <c r="P21811" s="68"/>
      <c r="Q21811" s="79"/>
    </row>
    <row r="21812" spans="11:17">
      <c r="K21812" s="68"/>
      <c r="M21812" s="93"/>
      <c r="N21812" s="79"/>
      <c r="P21812" s="68"/>
      <c r="Q21812" s="79"/>
    </row>
    <row r="21813" spans="11:17">
      <c r="K21813" s="68"/>
      <c r="M21813" s="93"/>
      <c r="N21813" s="79"/>
      <c r="P21813" s="68"/>
      <c r="Q21813" s="79"/>
    </row>
    <row r="21814" spans="11:17">
      <c r="K21814" s="68"/>
      <c r="M21814" s="93"/>
      <c r="N21814" s="79"/>
      <c r="P21814" s="68"/>
      <c r="Q21814" s="79"/>
    </row>
    <row r="21815" spans="11:17">
      <c r="K21815" s="68"/>
      <c r="M21815" s="93"/>
      <c r="N21815" s="79"/>
      <c r="P21815" s="68"/>
      <c r="Q21815" s="79"/>
    </row>
    <row r="21816" spans="11:17">
      <c r="K21816" s="68"/>
      <c r="M21816" s="93"/>
      <c r="N21816" s="79"/>
      <c r="P21816" s="68"/>
      <c r="Q21816" s="79"/>
    </row>
    <row r="21817" spans="11:17">
      <c r="K21817" s="68"/>
      <c r="M21817" s="93"/>
      <c r="N21817" s="79"/>
      <c r="P21817" s="68"/>
      <c r="Q21817" s="79"/>
    </row>
    <row r="21818" spans="11:17">
      <c r="K21818" s="68"/>
      <c r="M21818" s="93"/>
      <c r="N21818" s="79"/>
      <c r="P21818" s="68"/>
      <c r="Q21818" s="79"/>
    </row>
    <row r="21819" spans="11:17">
      <c r="K21819" s="68"/>
      <c r="M21819" s="93"/>
      <c r="N21819" s="79"/>
      <c r="P21819" s="68"/>
      <c r="Q21819" s="79"/>
    </row>
    <row r="21820" spans="11:17">
      <c r="K21820" s="68"/>
      <c r="M21820" s="93"/>
      <c r="N21820" s="79"/>
      <c r="P21820" s="68"/>
      <c r="Q21820" s="79"/>
    </row>
    <row r="21821" spans="11:17">
      <c r="K21821" s="68"/>
      <c r="M21821" s="93"/>
      <c r="N21821" s="79"/>
      <c r="P21821" s="68"/>
      <c r="Q21821" s="79"/>
    </row>
    <row r="21822" spans="11:17">
      <c r="K21822" s="68"/>
      <c r="M21822" s="93"/>
      <c r="N21822" s="79"/>
      <c r="P21822" s="68"/>
      <c r="Q21822" s="79"/>
    </row>
    <row r="21823" spans="11:17">
      <c r="K21823" s="68"/>
      <c r="M21823" s="93"/>
      <c r="N21823" s="79"/>
      <c r="P21823" s="68"/>
      <c r="Q21823" s="79"/>
    </row>
    <row r="21824" spans="11:17">
      <c r="K21824" s="68"/>
      <c r="M21824" s="93"/>
      <c r="N21824" s="79"/>
      <c r="P21824" s="68"/>
      <c r="Q21824" s="79"/>
    </row>
    <row r="21825" spans="11:17">
      <c r="K21825" s="68"/>
      <c r="M21825" s="93"/>
      <c r="N21825" s="79"/>
      <c r="P21825" s="68"/>
      <c r="Q21825" s="79"/>
    </row>
    <row r="21826" spans="11:17">
      <c r="K21826" s="68"/>
      <c r="M21826" s="93"/>
      <c r="N21826" s="79"/>
      <c r="P21826" s="68"/>
      <c r="Q21826" s="79"/>
    </row>
    <row r="21827" spans="11:17">
      <c r="K21827" s="68"/>
      <c r="M21827" s="93"/>
      <c r="N21827" s="79"/>
      <c r="P21827" s="68"/>
      <c r="Q21827" s="79"/>
    </row>
    <row r="21828" spans="11:17">
      <c r="K21828" s="68"/>
      <c r="M21828" s="93"/>
      <c r="N21828" s="79"/>
      <c r="P21828" s="68"/>
      <c r="Q21828" s="79"/>
    </row>
    <row r="21829" spans="11:17">
      <c r="K21829" s="68"/>
      <c r="M21829" s="93"/>
      <c r="N21829" s="79"/>
      <c r="P21829" s="68"/>
      <c r="Q21829" s="79"/>
    </row>
    <row r="21830" spans="11:17">
      <c r="K21830" s="68"/>
      <c r="M21830" s="93"/>
      <c r="N21830" s="79"/>
      <c r="P21830" s="68"/>
      <c r="Q21830" s="79"/>
    </row>
    <row r="21831" spans="11:17">
      <c r="K21831" s="68"/>
      <c r="M21831" s="93"/>
      <c r="N21831" s="79"/>
      <c r="P21831" s="68"/>
      <c r="Q21831" s="79"/>
    </row>
    <row r="21832" spans="11:17">
      <c r="K21832" s="68"/>
      <c r="M21832" s="93"/>
      <c r="N21832" s="79"/>
      <c r="P21832" s="68"/>
      <c r="Q21832" s="79"/>
    </row>
    <row r="21833" spans="11:17">
      <c r="K21833" s="68"/>
      <c r="M21833" s="93"/>
      <c r="N21833" s="79"/>
      <c r="P21833" s="68"/>
      <c r="Q21833" s="79"/>
    </row>
    <row r="21834" spans="11:17">
      <c r="K21834" s="68"/>
      <c r="M21834" s="93"/>
      <c r="N21834" s="79"/>
      <c r="P21834" s="68"/>
      <c r="Q21834" s="79"/>
    </row>
    <row r="21835" spans="11:17">
      <c r="K21835" s="68"/>
      <c r="M21835" s="93"/>
      <c r="N21835" s="79"/>
      <c r="P21835" s="68"/>
      <c r="Q21835" s="79"/>
    </row>
    <row r="21836" spans="11:17">
      <c r="K21836" s="68"/>
      <c r="M21836" s="93"/>
      <c r="N21836" s="79"/>
      <c r="P21836" s="68"/>
      <c r="Q21836" s="79"/>
    </row>
    <row r="21837" spans="11:17">
      <c r="K21837" s="68"/>
      <c r="M21837" s="93"/>
      <c r="N21837" s="79"/>
      <c r="P21837" s="68"/>
      <c r="Q21837" s="79"/>
    </row>
    <row r="21838" spans="11:17">
      <c r="K21838" s="68"/>
      <c r="M21838" s="93"/>
      <c r="N21838" s="79"/>
      <c r="P21838" s="68"/>
      <c r="Q21838" s="79"/>
    </row>
    <row r="21839" spans="11:17">
      <c r="K21839" s="68"/>
      <c r="M21839" s="93"/>
      <c r="N21839" s="79"/>
      <c r="P21839" s="68"/>
      <c r="Q21839" s="79"/>
    </row>
    <row r="21840" spans="11:17">
      <c r="K21840" s="68"/>
      <c r="M21840" s="93"/>
      <c r="N21840" s="79"/>
      <c r="P21840" s="68"/>
      <c r="Q21840" s="79"/>
    </row>
    <row r="21841" spans="11:17">
      <c r="K21841" s="68"/>
      <c r="M21841" s="93"/>
      <c r="N21841" s="79"/>
      <c r="P21841" s="68"/>
      <c r="Q21841" s="79"/>
    </row>
    <row r="21842" spans="11:17">
      <c r="K21842" s="68"/>
      <c r="M21842" s="93"/>
      <c r="N21842" s="79"/>
      <c r="P21842" s="68"/>
      <c r="Q21842" s="79"/>
    </row>
    <row r="21843" spans="11:17">
      <c r="K21843" s="68"/>
      <c r="M21843" s="93"/>
      <c r="N21843" s="79"/>
      <c r="P21843" s="68"/>
      <c r="Q21843" s="79"/>
    </row>
    <row r="21844" spans="11:17">
      <c r="K21844" s="68"/>
      <c r="M21844" s="93"/>
      <c r="N21844" s="79"/>
      <c r="P21844" s="68"/>
      <c r="Q21844" s="79"/>
    </row>
    <row r="21845" spans="11:17">
      <c r="K21845" s="68"/>
      <c r="M21845" s="93"/>
      <c r="N21845" s="79"/>
      <c r="P21845" s="68"/>
      <c r="Q21845" s="79"/>
    </row>
    <row r="21846" spans="11:17">
      <c r="K21846" s="68"/>
      <c r="M21846" s="93"/>
      <c r="N21846" s="79"/>
      <c r="P21846" s="68"/>
      <c r="Q21846" s="79"/>
    </row>
    <row r="21847" spans="11:17">
      <c r="K21847" s="68"/>
      <c r="M21847" s="93"/>
      <c r="N21847" s="79"/>
      <c r="P21847" s="68"/>
      <c r="Q21847" s="79"/>
    </row>
    <row r="21848" spans="11:17">
      <c r="K21848" s="68"/>
      <c r="M21848" s="93"/>
      <c r="N21848" s="79"/>
      <c r="P21848" s="68"/>
      <c r="Q21848" s="79"/>
    </row>
    <row r="21849" spans="11:17">
      <c r="K21849" s="68"/>
      <c r="M21849" s="93"/>
      <c r="N21849" s="79"/>
      <c r="P21849" s="68"/>
      <c r="Q21849" s="79"/>
    </row>
    <row r="21850" spans="11:17">
      <c r="K21850" s="68"/>
      <c r="M21850" s="93"/>
      <c r="N21850" s="79"/>
      <c r="P21850" s="68"/>
      <c r="Q21850" s="79"/>
    </row>
    <row r="21851" spans="11:17">
      <c r="K21851" s="68"/>
      <c r="M21851" s="93"/>
      <c r="N21851" s="79"/>
      <c r="P21851" s="68"/>
      <c r="Q21851" s="79"/>
    </row>
    <row r="21852" spans="11:17">
      <c r="K21852" s="68"/>
      <c r="M21852" s="93"/>
      <c r="N21852" s="79"/>
      <c r="P21852" s="68"/>
      <c r="Q21852" s="79"/>
    </row>
    <row r="21853" spans="11:17">
      <c r="K21853" s="68"/>
      <c r="M21853" s="93"/>
      <c r="N21853" s="79"/>
      <c r="P21853" s="68"/>
      <c r="Q21853" s="79"/>
    </row>
    <row r="21854" spans="11:17">
      <c r="K21854" s="68"/>
      <c r="M21854" s="93"/>
      <c r="N21854" s="79"/>
      <c r="P21854" s="68"/>
      <c r="Q21854" s="79"/>
    </row>
    <row r="21855" spans="11:17">
      <c r="K21855" s="68"/>
      <c r="M21855" s="93"/>
      <c r="N21855" s="79"/>
      <c r="P21855" s="68"/>
      <c r="Q21855" s="79"/>
    </row>
    <row r="21856" spans="11:17">
      <c r="K21856" s="68"/>
      <c r="M21856" s="93"/>
      <c r="N21856" s="79"/>
      <c r="P21856" s="68"/>
      <c r="Q21856" s="79"/>
    </row>
    <row r="21857" spans="11:17">
      <c r="K21857" s="68"/>
      <c r="M21857" s="93"/>
      <c r="N21857" s="79"/>
      <c r="P21857" s="68"/>
      <c r="Q21857" s="79"/>
    </row>
    <row r="21858" spans="11:17">
      <c r="K21858" s="68"/>
      <c r="M21858" s="93"/>
      <c r="N21858" s="79"/>
      <c r="P21858" s="68"/>
      <c r="Q21858" s="79"/>
    </row>
    <row r="21859" spans="11:17">
      <c r="K21859" s="68"/>
      <c r="M21859" s="93"/>
      <c r="N21859" s="79"/>
      <c r="P21859" s="68"/>
      <c r="Q21859" s="79"/>
    </row>
    <row r="21860" spans="11:17">
      <c r="K21860" s="68"/>
      <c r="M21860" s="93"/>
      <c r="N21860" s="79"/>
      <c r="P21860" s="68"/>
      <c r="Q21860" s="79"/>
    </row>
    <row r="21861" spans="11:17">
      <c r="K21861" s="68"/>
      <c r="M21861" s="93"/>
      <c r="N21861" s="79"/>
      <c r="P21861" s="68"/>
      <c r="Q21861" s="79"/>
    </row>
    <row r="21862" spans="11:17">
      <c r="K21862" s="68"/>
      <c r="M21862" s="93"/>
      <c r="N21862" s="79"/>
      <c r="P21862" s="68"/>
      <c r="Q21862" s="79"/>
    </row>
    <row r="21863" spans="11:17">
      <c r="K21863" s="68"/>
      <c r="M21863" s="93"/>
      <c r="N21863" s="79"/>
      <c r="P21863" s="68"/>
      <c r="Q21863" s="79"/>
    </row>
    <row r="21864" spans="11:17">
      <c r="K21864" s="68"/>
      <c r="M21864" s="93"/>
      <c r="N21864" s="79"/>
      <c r="P21864" s="68"/>
      <c r="Q21864" s="79"/>
    </row>
    <row r="21865" spans="11:17">
      <c r="K21865" s="68"/>
      <c r="M21865" s="93"/>
      <c r="N21865" s="79"/>
      <c r="P21865" s="68"/>
      <c r="Q21865" s="79"/>
    </row>
    <row r="21866" spans="11:17">
      <c r="K21866" s="68"/>
      <c r="M21866" s="93"/>
      <c r="N21866" s="79"/>
      <c r="P21866" s="68"/>
      <c r="Q21866" s="79"/>
    </row>
    <row r="21867" spans="11:17">
      <c r="K21867" s="68"/>
      <c r="M21867" s="93"/>
      <c r="N21867" s="79"/>
      <c r="P21867" s="68"/>
      <c r="Q21867" s="79"/>
    </row>
    <row r="21868" spans="11:17">
      <c r="K21868" s="68"/>
      <c r="M21868" s="93"/>
      <c r="N21868" s="79"/>
      <c r="P21868" s="68"/>
      <c r="Q21868" s="79"/>
    </row>
    <row r="21869" spans="11:17">
      <c r="K21869" s="68"/>
      <c r="M21869" s="93"/>
      <c r="N21869" s="79"/>
      <c r="P21869" s="68"/>
      <c r="Q21869" s="79"/>
    </row>
    <row r="21870" spans="11:17">
      <c r="K21870" s="68"/>
      <c r="M21870" s="93"/>
      <c r="N21870" s="79"/>
      <c r="P21870" s="68"/>
      <c r="Q21870" s="79"/>
    </row>
    <row r="21871" spans="11:17">
      <c r="K21871" s="68"/>
      <c r="M21871" s="93"/>
      <c r="N21871" s="79"/>
      <c r="P21871" s="68"/>
      <c r="Q21871" s="79"/>
    </row>
    <row r="21872" spans="11:17">
      <c r="K21872" s="68"/>
      <c r="M21872" s="93"/>
      <c r="N21872" s="79"/>
      <c r="P21872" s="68"/>
      <c r="Q21872" s="79"/>
    </row>
    <row r="21873" spans="11:17">
      <c r="K21873" s="68"/>
      <c r="M21873" s="93"/>
      <c r="N21873" s="79"/>
      <c r="P21873" s="68"/>
      <c r="Q21873" s="79"/>
    </row>
    <row r="21874" spans="11:17">
      <c r="K21874" s="68"/>
      <c r="M21874" s="93"/>
      <c r="N21874" s="79"/>
      <c r="P21874" s="68"/>
      <c r="Q21874" s="79"/>
    </row>
    <row r="21875" spans="11:17">
      <c r="K21875" s="68"/>
      <c r="M21875" s="93"/>
      <c r="N21875" s="79"/>
      <c r="P21875" s="68"/>
      <c r="Q21875" s="79"/>
    </row>
    <row r="21876" spans="11:17">
      <c r="K21876" s="68"/>
      <c r="M21876" s="93"/>
      <c r="N21876" s="79"/>
      <c r="P21876" s="68"/>
      <c r="Q21876" s="79"/>
    </row>
    <row r="21877" spans="11:17">
      <c r="K21877" s="68"/>
      <c r="M21877" s="93"/>
      <c r="N21877" s="79"/>
      <c r="P21877" s="68"/>
      <c r="Q21877" s="79"/>
    </row>
    <row r="21878" spans="11:17">
      <c r="K21878" s="68"/>
      <c r="M21878" s="93"/>
      <c r="N21878" s="79"/>
      <c r="P21878" s="68"/>
      <c r="Q21878" s="79"/>
    </row>
    <row r="21879" spans="11:17">
      <c r="K21879" s="68"/>
      <c r="M21879" s="93"/>
      <c r="N21879" s="79"/>
      <c r="P21879" s="68"/>
      <c r="Q21879" s="79"/>
    </row>
    <row r="21880" spans="11:17">
      <c r="K21880" s="68"/>
      <c r="M21880" s="93"/>
      <c r="N21880" s="79"/>
      <c r="P21880" s="68"/>
      <c r="Q21880" s="79"/>
    </row>
    <row r="21881" spans="11:17">
      <c r="K21881" s="68"/>
      <c r="M21881" s="93"/>
      <c r="N21881" s="79"/>
      <c r="P21881" s="68"/>
      <c r="Q21881" s="79"/>
    </row>
    <row r="21882" spans="11:17">
      <c r="K21882" s="68"/>
      <c r="M21882" s="93"/>
      <c r="N21882" s="79"/>
      <c r="P21882" s="68"/>
      <c r="Q21882" s="79"/>
    </row>
    <row r="21883" spans="11:17">
      <c r="K21883" s="68"/>
      <c r="M21883" s="93"/>
      <c r="N21883" s="79"/>
      <c r="P21883" s="68"/>
      <c r="Q21883" s="79"/>
    </row>
    <row r="21884" spans="11:17">
      <c r="K21884" s="68"/>
      <c r="M21884" s="93"/>
      <c r="N21884" s="79"/>
      <c r="P21884" s="68"/>
      <c r="Q21884" s="79"/>
    </row>
    <row r="21885" spans="11:17">
      <c r="K21885" s="68"/>
      <c r="M21885" s="93"/>
      <c r="N21885" s="79"/>
      <c r="P21885" s="68"/>
      <c r="Q21885" s="79"/>
    </row>
    <row r="21886" spans="11:17">
      <c r="K21886" s="68"/>
      <c r="M21886" s="93"/>
      <c r="N21886" s="79"/>
      <c r="P21886" s="68"/>
      <c r="Q21886" s="79"/>
    </row>
    <row r="21887" spans="11:17">
      <c r="K21887" s="68"/>
      <c r="M21887" s="93"/>
      <c r="N21887" s="79"/>
      <c r="P21887" s="68"/>
      <c r="Q21887" s="79"/>
    </row>
    <row r="21888" spans="11:17">
      <c r="K21888" s="68"/>
      <c r="M21888" s="93"/>
      <c r="N21888" s="79"/>
      <c r="P21888" s="68"/>
      <c r="Q21888" s="79"/>
    </row>
    <row r="21889" spans="11:17">
      <c r="K21889" s="68"/>
      <c r="M21889" s="93"/>
      <c r="N21889" s="79"/>
      <c r="P21889" s="68"/>
      <c r="Q21889" s="79"/>
    </row>
    <row r="21890" spans="11:17">
      <c r="K21890" s="68"/>
      <c r="M21890" s="93"/>
      <c r="N21890" s="79"/>
      <c r="P21890" s="68"/>
      <c r="Q21890" s="79"/>
    </row>
    <row r="21891" spans="11:17">
      <c r="K21891" s="68"/>
      <c r="M21891" s="93"/>
      <c r="N21891" s="79"/>
      <c r="P21891" s="68"/>
      <c r="Q21891" s="79"/>
    </row>
    <row r="21892" spans="11:17">
      <c r="K21892" s="68"/>
      <c r="M21892" s="93"/>
      <c r="N21892" s="79"/>
      <c r="P21892" s="68"/>
      <c r="Q21892" s="79"/>
    </row>
    <row r="21893" spans="11:17">
      <c r="K21893" s="68"/>
      <c r="M21893" s="93"/>
      <c r="N21893" s="79"/>
      <c r="P21893" s="68"/>
      <c r="Q21893" s="79"/>
    </row>
    <row r="21894" spans="11:17">
      <c r="K21894" s="68"/>
      <c r="M21894" s="93"/>
      <c r="N21894" s="79"/>
      <c r="P21894" s="68"/>
      <c r="Q21894" s="79"/>
    </row>
    <row r="21895" spans="11:17">
      <c r="K21895" s="68"/>
      <c r="M21895" s="93"/>
      <c r="N21895" s="79"/>
      <c r="P21895" s="68"/>
      <c r="Q21895" s="79"/>
    </row>
    <row r="21896" spans="11:17">
      <c r="K21896" s="68"/>
      <c r="M21896" s="93"/>
      <c r="N21896" s="79"/>
      <c r="P21896" s="68"/>
      <c r="Q21896" s="79"/>
    </row>
    <row r="21897" spans="11:17">
      <c r="K21897" s="68"/>
      <c r="M21897" s="93"/>
      <c r="N21897" s="79"/>
      <c r="P21897" s="68"/>
      <c r="Q21897" s="79"/>
    </row>
    <row r="21898" spans="11:17">
      <c r="K21898" s="68"/>
      <c r="M21898" s="93"/>
      <c r="N21898" s="79"/>
      <c r="P21898" s="68"/>
      <c r="Q21898" s="79"/>
    </row>
    <row r="21899" spans="11:17">
      <c r="K21899" s="68"/>
      <c r="M21899" s="93"/>
      <c r="N21899" s="79"/>
      <c r="P21899" s="68"/>
      <c r="Q21899" s="79"/>
    </row>
    <row r="21900" spans="11:17">
      <c r="K21900" s="68"/>
      <c r="M21900" s="93"/>
      <c r="N21900" s="79"/>
      <c r="P21900" s="68"/>
      <c r="Q21900" s="79"/>
    </row>
    <row r="21901" spans="11:17">
      <c r="K21901" s="68"/>
      <c r="M21901" s="93"/>
      <c r="N21901" s="79"/>
      <c r="P21901" s="68"/>
      <c r="Q21901" s="79"/>
    </row>
    <row r="21902" spans="11:17">
      <c r="K21902" s="68"/>
      <c r="M21902" s="93"/>
      <c r="N21902" s="79"/>
      <c r="P21902" s="68"/>
      <c r="Q21902" s="79"/>
    </row>
    <row r="21903" spans="11:17">
      <c r="K21903" s="68"/>
      <c r="M21903" s="93"/>
      <c r="N21903" s="79"/>
      <c r="P21903" s="68"/>
      <c r="Q21903" s="79"/>
    </row>
    <row r="21904" spans="11:17">
      <c r="K21904" s="68"/>
      <c r="M21904" s="93"/>
      <c r="N21904" s="79"/>
      <c r="P21904" s="68"/>
      <c r="Q21904" s="79"/>
    </row>
    <row r="21905" spans="11:17">
      <c r="K21905" s="68"/>
      <c r="M21905" s="93"/>
      <c r="N21905" s="79"/>
      <c r="P21905" s="68"/>
      <c r="Q21905" s="79"/>
    </row>
    <row r="21906" spans="11:17">
      <c r="K21906" s="68"/>
      <c r="M21906" s="93"/>
      <c r="N21906" s="79"/>
      <c r="P21906" s="68"/>
      <c r="Q21906" s="79"/>
    </row>
    <row r="21907" spans="11:17">
      <c r="K21907" s="68"/>
      <c r="M21907" s="93"/>
      <c r="N21907" s="79"/>
      <c r="P21907" s="68"/>
      <c r="Q21907" s="79"/>
    </row>
    <row r="21908" spans="11:17">
      <c r="K21908" s="68"/>
      <c r="M21908" s="93"/>
      <c r="N21908" s="79"/>
      <c r="P21908" s="68"/>
      <c r="Q21908" s="79"/>
    </row>
    <row r="21909" spans="11:17">
      <c r="K21909" s="68"/>
      <c r="M21909" s="93"/>
      <c r="N21909" s="79"/>
      <c r="P21909" s="68"/>
      <c r="Q21909" s="79"/>
    </row>
    <row r="21910" spans="11:17">
      <c r="K21910" s="68"/>
      <c r="M21910" s="93"/>
      <c r="N21910" s="79"/>
      <c r="P21910" s="68"/>
      <c r="Q21910" s="79"/>
    </row>
    <row r="21911" spans="11:17">
      <c r="K21911" s="68"/>
      <c r="M21911" s="93"/>
      <c r="N21911" s="79"/>
      <c r="P21911" s="68"/>
      <c r="Q21911" s="79"/>
    </row>
    <row r="21912" spans="11:17">
      <c r="K21912" s="68"/>
      <c r="M21912" s="93"/>
      <c r="N21912" s="79"/>
      <c r="P21912" s="68"/>
      <c r="Q21912" s="79"/>
    </row>
    <row r="21913" spans="11:17">
      <c r="K21913" s="68"/>
      <c r="M21913" s="93"/>
      <c r="N21913" s="79"/>
      <c r="P21913" s="68"/>
      <c r="Q21913" s="79"/>
    </row>
    <row r="21914" spans="11:17">
      <c r="K21914" s="68"/>
      <c r="M21914" s="93"/>
      <c r="N21914" s="79"/>
      <c r="P21914" s="68"/>
      <c r="Q21914" s="79"/>
    </row>
    <row r="21915" spans="11:17">
      <c r="K21915" s="68"/>
      <c r="M21915" s="93"/>
      <c r="N21915" s="79"/>
      <c r="P21915" s="68"/>
      <c r="Q21915" s="79"/>
    </row>
    <row r="21916" spans="11:17">
      <c r="K21916" s="68"/>
      <c r="M21916" s="93"/>
      <c r="N21916" s="79"/>
      <c r="P21916" s="68"/>
      <c r="Q21916" s="79"/>
    </row>
    <row r="21917" spans="11:17">
      <c r="K21917" s="68"/>
      <c r="M21917" s="93"/>
      <c r="N21917" s="79"/>
      <c r="P21917" s="68"/>
      <c r="Q21917" s="79"/>
    </row>
    <row r="21918" spans="11:17">
      <c r="K21918" s="68"/>
      <c r="M21918" s="93"/>
      <c r="N21918" s="79"/>
      <c r="P21918" s="68"/>
      <c r="Q21918" s="79"/>
    </row>
    <row r="21919" spans="11:17">
      <c r="K21919" s="68"/>
      <c r="M21919" s="93"/>
      <c r="N21919" s="79"/>
      <c r="P21919" s="68"/>
      <c r="Q21919" s="79"/>
    </row>
    <row r="21920" spans="11:17">
      <c r="K21920" s="68"/>
      <c r="M21920" s="93"/>
      <c r="N21920" s="79"/>
      <c r="P21920" s="68"/>
      <c r="Q21920" s="79"/>
    </row>
    <row r="21921" spans="11:17">
      <c r="K21921" s="68"/>
      <c r="M21921" s="93"/>
      <c r="N21921" s="79"/>
      <c r="P21921" s="68"/>
      <c r="Q21921" s="79"/>
    </row>
    <row r="21922" spans="11:17">
      <c r="K21922" s="68"/>
      <c r="M21922" s="93"/>
      <c r="N21922" s="79"/>
      <c r="P21922" s="68"/>
      <c r="Q21922" s="79"/>
    </row>
    <row r="21923" spans="11:17">
      <c r="K21923" s="68"/>
      <c r="M21923" s="93"/>
      <c r="N21923" s="79"/>
      <c r="P21923" s="68"/>
      <c r="Q21923" s="79"/>
    </row>
    <row r="21924" spans="11:17">
      <c r="K21924" s="68"/>
      <c r="M21924" s="93"/>
      <c r="N21924" s="79"/>
      <c r="P21924" s="68"/>
      <c r="Q21924" s="79"/>
    </row>
    <row r="21925" spans="11:17">
      <c r="K21925" s="68"/>
      <c r="M21925" s="93"/>
      <c r="N21925" s="79"/>
      <c r="P21925" s="68"/>
      <c r="Q21925" s="79"/>
    </row>
    <row r="21926" spans="11:17">
      <c r="K21926" s="68"/>
      <c r="M21926" s="93"/>
      <c r="N21926" s="79"/>
      <c r="P21926" s="68"/>
      <c r="Q21926" s="79"/>
    </row>
    <row r="21927" spans="11:17">
      <c r="K21927" s="68"/>
      <c r="M21927" s="93"/>
      <c r="N21927" s="79"/>
      <c r="P21927" s="68"/>
      <c r="Q21927" s="79"/>
    </row>
    <row r="21928" spans="11:17">
      <c r="K21928" s="68"/>
      <c r="M21928" s="93"/>
      <c r="N21928" s="79"/>
      <c r="P21928" s="68"/>
      <c r="Q21928" s="79"/>
    </row>
    <row r="21929" spans="11:17">
      <c r="K21929" s="68"/>
      <c r="M21929" s="93"/>
      <c r="N21929" s="79"/>
      <c r="P21929" s="68"/>
      <c r="Q21929" s="79"/>
    </row>
    <row r="21930" spans="11:17">
      <c r="K21930" s="68"/>
      <c r="M21930" s="93"/>
      <c r="N21930" s="79"/>
      <c r="P21930" s="68"/>
      <c r="Q21930" s="79"/>
    </row>
    <row r="21931" spans="11:17">
      <c r="K21931" s="68"/>
      <c r="M21931" s="93"/>
      <c r="N21931" s="79"/>
      <c r="P21931" s="68"/>
      <c r="Q21931" s="79"/>
    </row>
    <row r="21932" spans="11:17">
      <c r="K21932" s="68"/>
      <c r="M21932" s="93"/>
      <c r="N21932" s="79"/>
      <c r="P21932" s="68"/>
      <c r="Q21932" s="79"/>
    </row>
    <row r="21933" spans="11:17">
      <c r="K21933" s="68"/>
      <c r="M21933" s="93"/>
      <c r="N21933" s="79"/>
      <c r="P21933" s="68"/>
      <c r="Q21933" s="79"/>
    </row>
    <row r="21934" spans="11:17">
      <c r="K21934" s="68"/>
      <c r="M21934" s="93"/>
      <c r="N21934" s="79"/>
      <c r="P21934" s="68"/>
      <c r="Q21934" s="79"/>
    </row>
    <row r="21935" spans="11:17">
      <c r="K21935" s="68"/>
      <c r="M21935" s="93"/>
      <c r="N21935" s="79"/>
      <c r="P21935" s="68"/>
      <c r="Q21935" s="79"/>
    </row>
    <row r="21936" spans="11:17">
      <c r="K21936" s="68"/>
      <c r="M21936" s="93"/>
      <c r="N21936" s="79"/>
      <c r="P21936" s="68"/>
      <c r="Q21936" s="79"/>
    </row>
    <row r="21937" spans="11:17">
      <c r="K21937" s="68"/>
      <c r="M21937" s="93"/>
      <c r="N21937" s="79"/>
      <c r="P21937" s="68"/>
      <c r="Q21937" s="79"/>
    </row>
    <row r="21938" spans="11:17">
      <c r="K21938" s="68"/>
      <c r="M21938" s="93"/>
      <c r="N21938" s="79"/>
      <c r="P21938" s="68"/>
      <c r="Q21938" s="79"/>
    </row>
    <row r="21939" spans="11:17">
      <c r="K21939" s="68"/>
      <c r="M21939" s="93"/>
      <c r="N21939" s="79"/>
      <c r="P21939" s="68"/>
      <c r="Q21939" s="79"/>
    </row>
    <row r="21940" spans="11:17">
      <c r="K21940" s="68"/>
      <c r="M21940" s="93"/>
      <c r="N21940" s="79"/>
      <c r="P21940" s="68"/>
      <c r="Q21940" s="79"/>
    </row>
    <row r="21941" spans="11:17">
      <c r="K21941" s="68"/>
      <c r="M21941" s="93"/>
      <c r="N21941" s="79"/>
      <c r="P21941" s="68"/>
      <c r="Q21941" s="79"/>
    </row>
    <row r="21942" spans="11:17">
      <c r="K21942" s="68"/>
      <c r="M21942" s="93"/>
      <c r="N21942" s="79"/>
      <c r="P21942" s="68"/>
      <c r="Q21942" s="79"/>
    </row>
    <row r="21943" spans="11:17">
      <c r="K21943" s="68"/>
      <c r="M21943" s="93"/>
      <c r="N21943" s="79"/>
      <c r="P21943" s="68"/>
      <c r="Q21943" s="79"/>
    </row>
    <row r="21944" spans="11:17">
      <c r="K21944" s="68"/>
      <c r="M21944" s="93"/>
      <c r="N21944" s="79"/>
      <c r="P21944" s="68"/>
      <c r="Q21944" s="79"/>
    </row>
    <row r="21945" spans="11:17">
      <c r="K21945" s="68"/>
      <c r="M21945" s="93"/>
      <c r="N21945" s="79"/>
      <c r="P21945" s="68"/>
      <c r="Q21945" s="79"/>
    </row>
    <row r="21946" spans="11:17">
      <c r="K21946" s="68"/>
      <c r="M21946" s="93"/>
      <c r="N21946" s="79"/>
      <c r="P21946" s="68"/>
      <c r="Q21946" s="79"/>
    </row>
    <row r="21947" spans="11:17">
      <c r="K21947" s="68"/>
      <c r="M21947" s="93"/>
      <c r="N21947" s="79"/>
      <c r="P21947" s="68"/>
      <c r="Q21947" s="79"/>
    </row>
    <row r="21948" spans="11:17">
      <c r="K21948" s="68"/>
      <c r="M21948" s="93"/>
      <c r="N21948" s="79"/>
      <c r="P21948" s="68"/>
      <c r="Q21948" s="79"/>
    </row>
    <row r="21949" spans="11:17">
      <c r="K21949" s="68"/>
      <c r="M21949" s="93"/>
      <c r="N21949" s="79"/>
      <c r="P21949" s="68"/>
      <c r="Q21949" s="79"/>
    </row>
    <row r="21950" spans="11:17">
      <c r="K21950" s="68"/>
      <c r="M21950" s="93"/>
      <c r="N21950" s="79"/>
      <c r="P21950" s="68"/>
      <c r="Q21950" s="79"/>
    </row>
    <row r="21951" spans="11:17">
      <c r="K21951" s="68"/>
      <c r="M21951" s="93"/>
      <c r="N21951" s="79"/>
      <c r="P21951" s="68"/>
      <c r="Q21951" s="79"/>
    </row>
    <row r="21952" spans="11:17">
      <c r="K21952" s="68"/>
      <c r="M21952" s="93"/>
      <c r="N21952" s="79"/>
      <c r="P21952" s="68"/>
      <c r="Q21952" s="79"/>
    </row>
    <row r="21953" spans="11:17">
      <c r="K21953" s="68"/>
      <c r="M21953" s="93"/>
      <c r="N21953" s="79"/>
      <c r="P21953" s="68"/>
      <c r="Q21953" s="79"/>
    </row>
    <row r="21954" spans="11:17">
      <c r="K21954" s="68"/>
      <c r="M21954" s="93"/>
      <c r="N21954" s="79"/>
      <c r="P21954" s="68"/>
      <c r="Q21954" s="79"/>
    </row>
    <row r="21955" spans="11:17">
      <c r="K21955" s="68"/>
      <c r="M21955" s="93"/>
      <c r="N21955" s="79"/>
      <c r="P21955" s="68"/>
      <c r="Q21955" s="79"/>
    </row>
    <row r="21956" spans="11:17">
      <c r="K21956" s="68"/>
      <c r="M21956" s="93"/>
      <c r="N21956" s="79"/>
      <c r="P21956" s="68"/>
      <c r="Q21956" s="79"/>
    </row>
    <row r="21957" spans="11:17">
      <c r="K21957" s="68"/>
      <c r="M21957" s="93"/>
      <c r="N21957" s="79"/>
      <c r="P21957" s="68"/>
      <c r="Q21957" s="79"/>
    </row>
    <row r="21958" spans="11:17">
      <c r="K21958" s="68"/>
      <c r="M21958" s="93"/>
      <c r="N21958" s="79"/>
      <c r="P21958" s="68"/>
      <c r="Q21958" s="79"/>
    </row>
    <row r="21959" spans="11:17">
      <c r="K21959" s="68"/>
      <c r="M21959" s="93"/>
      <c r="N21959" s="79"/>
      <c r="P21959" s="68"/>
      <c r="Q21959" s="79"/>
    </row>
    <row r="21960" spans="11:17">
      <c r="K21960" s="68"/>
      <c r="M21960" s="93"/>
      <c r="N21960" s="79"/>
      <c r="P21960" s="68"/>
      <c r="Q21960" s="79"/>
    </row>
    <row r="21961" spans="11:17">
      <c r="K21961" s="68"/>
      <c r="M21961" s="93"/>
      <c r="N21961" s="79"/>
      <c r="P21961" s="68"/>
      <c r="Q21961" s="79"/>
    </row>
    <row r="21962" spans="11:17">
      <c r="K21962" s="68"/>
      <c r="M21962" s="93"/>
      <c r="N21962" s="79"/>
      <c r="P21962" s="68"/>
      <c r="Q21962" s="79"/>
    </row>
    <row r="21963" spans="11:17">
      <c r="K21963" s="68"/>
      <c r="M21963" s="93"/>
      <c r="N21963" s="79"/>
      <c r="P21963" s="68"/>
      <c r="Q21963" s="79"/>
    </row>
    <row r="21964" spans="11:17">
      <c r="K21964" s="68"/>
      <c r="M21964" s="93"/>
      <c r="N21964" s="79"/>
      <c r="P21964" s="68"/>
      <c r="Q21964" s="79"/>
    </row>
    <row r="21965" spans="11:17">
      <c r="K21965" s="68"/>
      <c r="M21965" s="93"/>
      <c r="N21965" s="79"/>
      <c r="P21965" s="68"/>
      <c r="Q21965" s="79"/>
    </row>
    <row r="21966" spans="11:17">
      <c r="K21966" s="68"/>
      <c r="M21966" s="93"/>
      <c r="N21966" s="79"/>
      <c r="P21966" s="68"/>
      <c r="Q21966" s="79"/>
    </row>
    <row r="21967" spans="11:17">
      <c r="K21967" s="68"/>
      <c r="M21967" s="93"/>
      <c r="N21967" s="79"/>
      <c r="P21967" s="68"/>
      <c r="Q21967" s="79"/>
    </row>
    <row r="21968" spans="11:17">
      <c r="K21968" s="68"/>
      <c r="M21968" s="93"/>
      <c r="N21968" s="79"/>
      <c r="P21968" s="68"/>
      <c r="Q21968" s="79"/>
    </row>
    <row r="21969" spans="11:17">
      <c r="K21969" s="68"/>
      <c r="M21969" s="93"/>
      <c r="N21969" s="79"/>
      <c r="P21969" s="68"/>
      <c r="Q21969" s="79"/>
    </row>
    <row r="21970" spans="11:17">
      <c r="K21970" s="68"/>
      <c r="M21970" s="93"/>
      <c r="N21970" s="79"/>
      <c r="P21970" s="68"/>
      <c r="Q21970" s="79"/>
    </row>
    <row r="21971" spans="11:17">
      <c r="K21971" s="68"/>
      <c r="M21971" s="93"/>
      <c r="N21971" s="79"/>
      <c r="P21971" s="68"/>
      <c r="Q21971" s="79"/>
    </row>
    <row r="21972" spans="11:17">
      <c r="K21972" s="68"/>
      <c r="M21972" s="93"/>
      <c r="N21972" s="79"/>
      <c r="P21972" s="68"/>
      <c r="Q21972" s="79"/>
    </row>
    <row r="21973" spans="11:17">
      <c r="K21973" s="68"/>
      <c r="M21973" s="93"/>
      <c r="N21973" s="79"/>
      <c r="P21973" s="68"/>
      <c r="Q21973" s="79"/>
    </row>
    <row r="21974" spans="11:17">
      <c r="K21974" s="68"/>
      <c r="M21974" s="93"/>
      <c r="N21974" s="79"/>
      <c r="P21974" s="68"/>
      <c r="Q21974" s="79"/>
    </row>
    <row r="21975" spans="11:17">
      <c r="K21975" s="68"/>
      <c r="M21975" s="93"/>
      <c r="N21975" s="79"/>
      <c r="P21975" s="68"/>
      <c r="Q21975" s="79"/>
    </row>
    <row r="21976" spans="11:17">
      <c r="K21976" s="68"/>
      <c r="M21976" s="93"/>
      <c r="N21976" s="79"/>
      <c r="P21976" s="68"/>
      <c r="Q21976" s="79"/>
    </row>
    <row r="21977" spans="11:17">
      <c r="K21977" s="68"/>
      <c r="M21977" s="93"/>
      <c r="N21977" s="79"/>
      <c r="P21977" s="68"/>
      <c r="Q21977" s="79"/>
    </row>
    <row r="21978" spans="11:17">
      <c r="K21978" s="68"/>
      <c r="M21978" s="93"/>
      <c r="N21978" s="79"/>
      <c r="P21978" s="68"/>
      <c r="Q21978" s="79"/>
    </row>
    <row r="21979" spans="11:17">
      <c r="K21979" s="68"/>
      <c r="M21979" s="93"/>
      <c r="N21979" s="79"/>
      <c r="P21979" s="68"/>
      <c r="Q21979" s="79"/>
    </row>
    <row r="21980" spans="11:17">
      <c r="K21980" s="68"/>
      <c r="M21980" s="93"/>
      <c r="N21980" s="79"/>
      <c r="P21980" s="68"/>
      <c r="Q21980" s="79"/>
    </row>
    <row r="21981" spans="11:17">
      <c r="K21981" s="68"/>
      <c r="M21981" s="93"/>
      <c r="N21981" s="79"/>
      <c r="P21981" s="68"/>
      <c r="Q21981" s="79"/>
    </row>
    <row r="21982" spans="11:17">
      <c r="K21982" s="68"/>
      <c r="M21982" s="93"/>
      <c r="N21982" s="79"/>
      <c r="P21982" s="68"/>
      <c r="Q21982" s="79"/>
    </row>
    <row r="21983" spans="11:17">
      <c r="K21983" s="68"/>
      <c r="M21983" s="93"/>
      <c r="N21983" s="79"/>
      <c r="P21983" s="68"/>
      <c r="Q21983" s="79"/>
    </row>
    <row r="21984" spans="11:17">
      <c r="K21984" s="68"/>
      <c r="M21984" s="93"/>
      <c r="N21984" s="79"/>
      <c r="P21984" s="68"/>
      <c r="Q21984" s="79"/>
    </row>
    <row r="21985" spans="11:17">
      <c r="K21985" s="68"/>
      <c r="M21985" s="93"/>
      <c r="N21985" s="79"/>
      <c r="P21985" s="68"/>
      <c r="Q21985" s="79"/>
    </row>
    <row r="21986" spans="11:17">
      <c r="K21986" s="68"/>
      <c r="M21986" s="93"/>
      <c r="N21986" s="79"/>
      <c r="P21986" s="68"/>
      <c r="Q21986" s="79"/>
    </row>
    <row r="21987" spans="11:17">
      <c r="K21987" s="68"/>
      <c r="M21987" s="93"/>
      <c r="N21987" s="79"/>
      <c r="P21987" s="68"/>
      <c r="Q21987" s="79"/>
    </row>
    <row r="21988" spans="11:17">
      <c r="K21988" s="68"/>
      <c r="M21988" s="93"/>
      <c r="N21988" s="79"/>
      <c r="P21988" s="68"/>
      <c r="Q21988" s="79"/>
    </row>
    <row r="21989" spans="11:17">
      <c r="K21989" s="68"/>
      <c r="M21989" s="93"/>
      <c r="N21989" s="79"/>
      <c r="P21989" s="68"/>
      <c r="Q21989" s="79"/>
    </row>
    <row r="21990" spans="11:17">
      <c r="K21990" s="68"/>
      <c r="M21990" s="93"/>
      <c r="N21990" s="79"/>
      <c r="P21990" s="68"/>
      <c r="Q21990" s="79"/>
    </row>
    <row r="21991" spans="11:17">
      <c r="K21991" s="68"/>
      <c r="M21991" s="93"/>
      <c r="N21991" s="79"/>
      <c r="P21991" s="68"/>
      <c r="Q21991" s="79"/>
    </row>
    <row r="21992" spans="11:17">
      <c r="K21992" s="68"/>
      <c r="M21992" s="93"/>
      <c r="N21992" s="79"/>
      <c r="P21992" s="68"/>
      <c r="Q21992" s="79"/>
    </row>
    <row r="21993" spans="11:17">
      <c r="K21993" s="68"/>
      <c r="M21993" s="93"/>
      <c r="N21993" s="79"/>
      <c r="P21993" s="68"/>
      <c r="Q21993" s="79"/>
    </row>
    <row r="21994" spans="11:17">
      <c r="K21994" s="68"/>
      <c r="M21994" s="93"/>
      <c r="N21994" s="79"/>
      <c r="P21994" s="68"/>
      <c r="Q21994" s="79"/>
    </row>
    <row r="21995" spans="11:17">
      <c r="K21995" s="68"/>
      <c r="M21995" s="93"/>
      <c r="N21995" s="79"/>
      <c r="P21995" s="68"/>
      <c r="Q21995" s="79"/>
    </row>
    <row r="21996" spans="11:17">
      <c r="K21996" s="68"/>
      <c r="M21996" s="93"/>
      <c r="N21996" s="79"/>
      <c r="P21996" s="68"/>
      <c r="Q21996" s="79"/>
    </row>
    <row r="21997" spans="11:17">
      <c r="K21997" s="68"/>
      <c r="M21997" s="93"/>
      <c r="N21997" s="79"/>
      <c r="P21997" s="68"/>
      <c r="Q21997" s="79"/>
    </row>
    <row r="21998" spans="11:17">
      <c r="K21998" s="68"/>
      <c r="M21998" s="93"/>
      <c r="N21998" s="79"/>
      <c r="P21998" s="68"/>
      <c r="Q21998" s="79"/>
    </row>
    <row r="21999" spans="11:17">
      <c r="K21999" s="68"/>
      <c r="M21999" s="93"/>
      <c r="N21999" s="79"/>
      <c r="P21999" s="68"/>
      <c r="Q21999" s="79"/>
    </row>
    <row r="22000" spans="11:17">
      <c r="K22000" s="68"/>
      <c r="M22000" s="93"/>
      <c r="N22000" s="79"/>
      <c r="P22000" s="68"/>
      <c r="Q22000" s="79"/>
    </row>
    <row r="22001" spans="11:17">
      <c r="K22001" s="68"/>
      <c r="M22001" s="93"/>
      <c r="N22001" s="79"/>
      <c r="P22001" s="68"/>
      <c r="Q22001" s="79"/>
    </row>
    <row r="22002" spans="11:17">
      <c r="K22002" s="68"/>
      <c r="M22002" s="93"/>
      <c r="N22002" s="79"/>
      <c r="P22002" s="68"/>
      <c r="Q22002" s="79"/>
    </row>
    <row r="22003" spans="11:17">
      <c r="K22003" s="68"/>
      <c r="M22003" s="93"/>
      <c r="N22003" s="79"/>
      <c r="P22003" s="68"/>
      <c r="Q22003" s="79"/>
    </row>
    <row r="22004" spans="11:17">
      <c r="K22004" s="68"/>
      <c r="M22004" s="93"/>
      <c r="N22004" s="79"/>
      <c r="P22004" s="68"/>
      <c r="Q22004" s="79"/>
    </row>
    <row r="22005" spans="11:17">
      <c r="K22005" s="68"/>
      <c r="M22005" s="93"/>
      <c r="N22005" s="79"/>
      <c r="P22005" s="68"/>
      <c r="Q22005" s="79"/>
    </row>
    <row r="22006" spans="11:17">
      <c r="K22006" s="68"/>
      <c r="M22006" s="93"/>
      <c r="N22006" s="79"/>
      <c r="P22006" s="68"/>
      <c r="Q22006" s="79"/>
    </row>
    <row r="22007" spans="11:17">
      <c r="K22007" s="68"/>
      <c r="M22007" s="93"/>
      <c r="N22007" s="79"/>
      <c r="P22007" s="68"/>
      <c r="Q22007" s="79"/>
    </row>
    <row r="22008" spans="11:17">
      <c r="K22008" s="68"/>
      <c r="M22008" s="93"/>
      <c r="N22008" s="79"/>
      <c r="P22008" s="68"/>
      <c r="Q22008" s="79"/>
    </row>
    <row r="22009" spans="11:17">
      <c r="K22009" s="68"/>
      <c r="M22009" s="93"/>
      <c r="N22009" s="79"/>
      <c r="P22009" s="68"/>
      <c r="Q22009" s="79"/>
    </row>
    <row r="22010" spans="11:17">
      <c r="K22010" s="68"/>
      <c r="M22010" s="93"/>
      <c r="N22010" s="79"/>
      <c r="P22010" s="68"/>
      <c r="Q22010" s="79"/>
    </row>
    <row r="22011" spans="11:17">
      <c r="K22011" s="68"/>
      <c r="M22011" s="93"/>
      <c r="N22011" s="79"/>
      <c r="P22011" s="68"/>
      <c r="Q22011" s="79"/>
    </row>
    <row r="22012" spans="11:17">
      <c r="K22012" s="68"/>
      <c r="M22012" s="93"/>
      <c r="N22012" s="79"/>
      <c r="P22012" s="68"/>
      <c r="Q22012" s="79"/>
    </row>
    <row r="22013" spans="11:17">
      <c r="K22013" s="68"/>
      <c r="M22013" s="93"/>
      <c r="N22013" s="79"/>
      <c r="P22013" s="68"/>
      <c r="Q22013" s="79"/>
    </row>
    <row r="22014" spans="11:17">
      <c r="K22014" s="68"/>
      <c r="M22014" s="93"/>
      <c r="N22014" s="79"/>
      <c r="P22014" s="68"/>
      <c r="Q22014" s="79"/>
    </row>
    <row r="22015" spans="11:17">
      <c r="K22015" s="68"/>
      <c r="M22015" s="93"/>
      <c r="N22015" s="79"/>
      <c r="P22015" s="68"/>
      <c r="Q22015" s="79"/>
    </row>
    <row r="22016" spans="11:17">
      <c r="K22016" s="68"/>
      <c r="M22016" s="93"/>
      <c r="N22016" s="79"/>
      <c r="P22016" s="68"/>
      <c r="Q22016" s="79"/>
    </row>
    <row r="22017" spans="11:17">
      <c r="K22017" s="68"/>
      <c r="M22017" s="93"/>
      <c r="N22017" s="79"/>
      <c r="P22017" s="68"/>
      <c r="Q22017" s="79"/>
    </row>
    <row r="22018" spans="11:17">
      <c r="K22018" s="68"/>
      <c r="M22018" s="93"/>
      <c r="N22018" s="79"/>
      <c r="P22018" s="68"/>
      <c r="Q22018" s="79"/>
    </row>
    <row r="22019" spans="11:17">
      <c r="K22019" s="68"/>
      <c r="M22019" s="93"/>
      <c r="N22019" s="79"/>
      <c r="P22019" s="68"/>
      <c r="Q22019" s="79"/>
    </row>
    <row r="22020" spans="11:17">
      <c r="K22020" s="68"/>
      <c r="M22020" s="93"/>
      <c r="N22020" s="79"/>
      <c r="P22020" s="68"/>
      <c r="Q22020" s="79"/>
    </row>
    <row r="22021" spans="11:17">
      <c r="K22021" s="68"/>
      <c r="M22021" s="93"/>
      <c r="N22021" s="79"/>
      <c r="P22021" s="68"/>
      <c r="Q22021" s="79"/>
    </row>
    <row r="22022" spans="11:17">
      <c r="K22022" s="68"/>
      <c r="M22022" s="93"/>
      <c r="N22022" s="79"/>
      <c r="P22022" s="68"/>
      <c r="Q22022" s="79"/>
    </row>
    <row r="22023" spans="11:17">
      <c r="K22023" s="68"/>
      <c r="M22023" s="93"/>
      <c r="N22023" s="79"/>
      <c r="P22023" s="68"/>
      <c r="Q22023" s="79"/>
    </row>
    <row r="22024" spans="11:17">
      <c r="K22024" s="68"/>
      <c r="M22024" s="93"/>
      <c r="N22024" s="79"/>
      <c r="P22024" s="68"/>
      <c r="Q22024" s="79"/>
    </row>
    <row r="22025" spans="11:17">
      <c r="K22025" s="68"/>
      <c r="M22025" s="93"/>
      <c r="N22025" s="79"/>
      <c r="P22025" s="68"/>
      <c r="Q22025" s="79"/>
    </row>
    <row r="22026" spans="11:17">
      <c r="K22026" s="68"/>
      <c r="M22026" s="93"/>
      <c r="N22026" s="79"/>
      <c r="P22026" s="68"/>
      <c r="Q22026" s="79"/>
    </row>
    <row r="22027" spans="11:17">
      <c r="K22027" s="68"/>
      <c r="M22027" s="93"/>
      <c r="N22027" s="79"/>
      <c r="P22027" s="68"/>
      <c r="Q22027" s="79"/>
    </row>
    <row r="22028" spans="11:17">
      <c r="K22028" s="68"/>
      <c r="M22028" s="93"/>
      <c r="N22028" s="79"/>
      <c r="P22028" s="68"/>
      <c r="Q22028" s="79"/>
    </row>
    <row r="22029" spans="11:17">
      <c r="K22029" s="68"/>
      <c r="M22029" s="93"/>
      <c r="N22029" s="79"/>
      <c r="P22029" s="68"/>
      <c r="Q22029" s="79"/>
    </row>
    <row r="22030" spans="11:17">
      <c r="K22030" s="68"/>
      <c r="M22030" s="93"/>
      <c r="N22030" s="79"/>
      <c r="P22030" s="68"/>
      <c r="Q22030" s="79"/>
    </row>
    <row r="22031" spans="11:17">
      <c r="K22031" s="68"/>
      <c r="M22031" s="93"/>
      <c r="N22031" s="79"/>
      <c r="P22031" s="68"/>
      <c r="Q22031" s="79"/>
    </row>
    <row r="22032" spans="11:17">
      <c r="K22032" s="68"/>
      <c r="M22032" s="93"/>
      <c r="N22032" s="79"/>
      <c r="P22032" s="68"/>
      <c r="Q22032" s="79"/>
    </row>
    <row r="22033" spans="11:17">
      <c r="K22033" s="68"/>
      <c r="M22033" s="93"/>
      <c r="N22033" s="79"/>
      <c r="P22033" s="68"/>
      <c r="Q22033" s="79"/>
    </row>
    <row r="22034" spans="11:17">
      <c r="K22034" s="68"/>
      <c r="M22034" s="93"/>
      <c r="N22034" s="79"/>
      <c r="P22034" s="68"/>
      <c r="Q22034" s="79"/>
    </row>
    <row r="22035" spans="11:17">
      <c r="K22035" s="68"/>
      <c r="M22035" s="93"/>
      <c r="N22035" s="79"/>
      <c r="P22035" s="68"/>
      <c r="Q22035" s="79"/>
    </row>
    <row r="22036" spans="11:17">
      <c r="K22036" s="68"/>
      <c r="M22036" s="93"/>
      <c r="N22036" s="79"/>
      <c r="P22036" s="68"/>
      <c r="Q22036" s="79"/>
    </row>
    <row r="22037" spans="11:17">
      <c r="K22037" s="68"/>
      <c r="M22037" s="93"/>
      <c r="N22037" s="79"/>
      <c r="P22037" s="68"/>
      <c r="Q22037" s="79"/>
    </row>
    <row r="22038" spans="11:17">
      <c r="K22038" s="68"/>
      <c r="M22038" s="93"/>
      <c r="N22038" s="79"/>
      <c r="P22038" s="68"/>
      <c r="Q22038" s="79"/>
    </row>
    <row r="22039" spans="11:17">
      <c r="K22039" s="68"/>
      <c r="M22039" s="93"/>
      <c r="N22039" s="79"/>
      <c r="P22039" s="68"/>
      <c r="Q22039" s="79"/>
    </row>
    <row r="22040" spans="11:17">
      <c r="K22040" s="68"/>
      <c r="M22040" s="93"/>
      <c r="N22040" s="79"/>
      <c r="P22040" s="68"/>
      <c r="Q22040" s="79"/>
    </row>
    <row r="22041" spans="11:17">
      <c r="K22041" s="68"/>
      <c r="M22041" s="93"/>
      <c r="N22041" s="79"/>
      <c r="P22041" s="68"/>
      <c r="Q22041" s="79"/>
    </row>
    <row r="22042" spans="11:17">
      <c r="K22042" s="68"/>
      <c r="M22042" s="93"/>
      <c r="N22042" s="79"/>
      <c r="P22042" s="68"/>
      <c r="Q22042" s="79"/>
    </row>
    <row r="22043" spans="11:17">
      <c r="K22043" s="68"/>
      <c r="M22043" s="93"/>
      <c r="N22043" s="79"/>
      <c r="P22043" s="68"/>
      <c r="Q22043" s="79"/>
    </row>
    <row r="22044" spans="11:17">
      <c r="K22044" s="68"/>
      <c r="M22044" s="93"/>
      <c r="N22044" s="79"/>
      <c r="P22044" s="68"/>
      <c r="Q22044" s="79"/>
    </row>
    <row r="22045" spans="11:17">
      <c r="K22045" s="68"/>
      <c r="M22045" s="93"/>
      <c r="N22045" s="79"/>
      <c r="P22045" s="68"/>
      <c r="Q22045" s="79"/>
    </row>
    <row r="22046" spans="11:17">
      <c r="K22046" s="68"/>
      <c r="M22046" s="93"/>
      <c r="N22046" s="79"/>
      <c r="P22046" s="68"/>
      <c r="Q22046" s="79"/>
    </row>
    <row r="22047" spans="11:17">
      <c r="K22047" s="68"/>
      <c r="M22047" s="93"/>
      <c r="N22047" s="79"/>
      <c r="P22047" s="68"/>
      <c r="Q22047" s="79"/>
    </row>
    <row r="22048" spans="11:17">
      <c r="K22048" s="68"/>
      <c r="M22048" s="93"/>
      <c r="N22048" s="79"/>
      <c r="P22048" s="68"/>
      <c r="Q22048" s="79"/>
    </row>
    <row r="22049" spans="11:17">
      <c r="K22049" s="68"/>
      <c r="M22049" s="93"/>
      <c r="N22049" s="79"/>
      <c r="P22049" s="68"/>
      <c r="Q22049" s="79"/>
    </row>
    <row r="22050" spans="11:17">
      <c r="K22050" s="68"/>
      <c r="M22050" s="93"/>
      <c r="N22050" s="79"/>
      <c r="P22050" s="68"/>
      <c r="Q22050" s="79"/>
    </row>
    <row r="22051" spans="11:17">
      <c r="K22051" s="68"/>
      <c r="M22051" s="93"/>
      <c r="N22051" s="79"/>
      <c r="P22051" s="68"/>
      <c r="Q22051" s="79"/>
    </row>
    <row r="22052" spans="11:17">
      <c r="K22052" s="68"/>
      <c r="M22052" s="93"/>
      <c r="N22052" s="79"/>
      <c r="P22052" s="68"/>
      <c r="Q22052" s="79"/>
    </row>
    <row r="22053" spans="11:17">
      <c r="K22053" s="68"/>
      <c r="M22053" s="93"/>
      <c r="N22053" s="79"/>
      <c r="P22053" s="68"/>
      <c r="Q22053" s="79"/>
    </row>
    <row r="22054" spans="11:17">
      <c r="K22054" s="68"/>
      <c r="M22054" s="93"/>
      <c r="N22054" s="79"/>
      <c r="P22054" s="68"/>
      <c r="Q22054" s="79"/>
    </row>
    <row r="22055" spans="11:17">
      <c r="K22055" s="68"/>
      <c r="M22055" s="93"/>
      <c r="N22055" s="79"/>
      <c r="P22055" s="68"/>
      <c r="Q22055" s="79"/>
    </row>
    <row r="22056" spans="11:17">
      <c r="K22056" s="68"/>
      <c r="M22056" s="93"/>
      <c r="N22056" s="79"/>
      <c r="P22056" s="68"/>
      <c r="Q22056" s="79"/>
    </row>
    <row r="22057" spans="11:17">
      <c r="K22057" s="68"/>
      <c r="M22057" s="93"/>
      <c r="N22057" s="79"/>
      <c r="P22057" s="68"/>
      <c r="Q22057" s="79"/>
    </row>
    <row r="22058" spans="11:17">
      <c r="K22058" s="68"/>
      <c r="M22058" s="93"/>
      <c r="N22058" s="79"/>
      <c r="P22058" s="68"/>
      <c r="Q22058" s="79"/>
    </row>
    <row r="22059" spans="11:17">
      <c r="K22059" s="68"/>
      <c r="M22059" s="93"/>
      <c r="N22059" s="79"/>
      <c r="P22059" s="68"/>
      <c r="Q22059" s="79"/>
    </row>
    <row r="22060" spans="11:17">
      <c r="K22060" s="68"/>
      <c r="M22060" s="93"/>
      <c r="N22060" s="79"/>
      <c r="P22060" s="68"/>
      <c r="Q22060" s="79"/>
    </row>
    <row r="22061" spans="11:17">
      <c r="K22061" s="68"/>
      <c r="M22061" s="93"/>
      <c r="N22061" s="79"/>
      <c r="P22061" s="68"/>
      <c r="Q22061" s="79"/>
    </row>
    <row r="22062" spans="11:17">
      <c r="K22062" s="68"/>
      <c r="M22062" s="93"/>
      <c r="N22062" s="79"/>
      <c r="P22062" s="68"/>
      <c r="Q22062" s="79"/>
    </row>
    <row r="22063" spans="11:17">
      <c r="K22063" s="68"/>
      <c r="M22063" s="93"/>
      <c r="N22063" s="79"/>
      <c r="P22063" s="68"/>
      <c r="Q22063" s="79"/>
    </row>
    <row r="22064" spans="11:17">
      <c r="K22064" s="68"/>
      <c r="M22064" s="93"/>
      <c r="N22064" s="79"/>
      <c r="P22064" s="68"/>
      <c r="Q22064" s="79"/>
    </row>
    <row r="22065" spans="11:17">
      <c r="K22065" s="68"/>
      <c r="M22065" s="93"/>
      <c r="N22065" s="79"/>
      <c r="P22065" s="68"/>
      <c r="Q22065" s="79"/>
    </row>
    <row r="22066" spans="11:17">
      <c r="K22066" s="68"/>
      <c r="M22066" s="93"/>
      <c r="N22066" s="79"/>
      <c r="P22066" s="68"/>
      <c r="Q22066" s="79"/>
    </row>
    <row r="22067" spans="11:17">
      <c r="K22067" s="68"/>
      <c r="M22067" s="93"/>
      <c r="N22067" s="79"/>
      <c r="P22067" s="68"/>
      <c r="Q22067" s="79"/>
    </row>
    <row r="22068" spans="11:17">
      <c r="K22068" s="68"/>
      <c r="M22068" s="93"/>
      <c r="N22068" s="79"/>
      <c r="P22068" s="68"/>
      <c r="Q22068" s="79"/>
    </row>
    <row r="22069" spans="11:17">
      <c r="K22069" s="68"/>
      <c r="M22069" s="93"/>
      <c r="N22069" s="79"/>
      <c r="P22069" s="68"/>
      <c r="Q22069" s="79"/>
    </row>
    <row r="22070" spans="11:17">
      <c r="K22070" s="68"/>
      <c r="M22070" s="93"/>
      <c r="N22070" s="79"/>
      <c r="P22070" s="68"/>
      <c r="Q22070" s="79"/>
    </row>
    <row r="22071" spans="11:17">
      <c r="K22071" s="68"/>
      <c r="M22071" s="93"/>
      <c r="N22071" s="79"/>
      <c r="P22071" s="68"/>
      <c r="Q22071" s="79"/>
    </row>
    <row r="22072" spans="11:17">
      <c r="K22072" s="68"/>
      <c r="M22072" s="93"/>
      <c r="N22072" s="79"/>
      <c r="P22072" s="68"/>
      <c r="Q22072" s="79"/>
    </row>
    <row r="22073" spans="11:17">
      <c r="K22073" s="68"/>
      <c r="M22073" s="93"/>
      <c r="N22073" s="79"/>
      <c r="P22073" s="68"/>
      <c r="Q22073" s="79"/>
    </row>
    <row r="22074" spans="11:17">
      <c r="K22074" s="68"/>
      <c r="M22074" s="93"/>
      <c r="N22074" s="79"/>
      <c r="P22074" s="68"/>
      <c r="Q22074" s="79"/>
    </row>
    <row r="22075" spans="11:17">
      <c r="K22075" s="68"/>
      <c r="M22075" s="93"/>
      <c r="N22075" s="79"/>
      <c r="P22075" s="68"/>
      <c r="Q22075" s="79"/>
    </row>
    <row r="22076" spans="11:17">
      <c r="K22076" s="68"/>
      <c r="M22076" s="93"/>
      <c r="N22076" s="79"/>
      <c r="P22076" s="68"/>
      <c r="Q22076" s="79"/>
    </row>
    <row r="22077" spans="11:17">
      <c r="K22077" s="68"/>
      <c r="M22077" s="93"/>
      <c r="N22077" s="79"/>
      <c r="P22077" s="68"/>
      <c r="Q22077" s="79"/>
    </row>
    <row r="22078" spans="11:17">
      <c r="K22078" s="68"/>
      <c r="M22078" s="93"/>
      <c r="N22078" s="79"/>
      <c r="P22078" s="68"/>
      <c r="Q22078" s="79"/>
    </row>
    <row r="22079" spans="11:17">
      <c r="K22079" s="68"/>
      <c r="M22079" s="93"/>
      <c r="N22079" s="79"/>
      <c r="P22079" s="68"/>
      <c r="Q22079" s="79"/>
    </row>
    <row r="22080" spans="11:17">
      <c r="K22080" s="68"/>
      <c r="M22080" s="93"/>
      <c r="N22080" s="79"/>
      <c r="P22080" s="68"/>
      <c r="Q22080" s="79"/>
    </row>
    <row r="22081" spans="11:17">
      <c r="K22081" s="68"/>
      <c r="M22081" s="93"/>
      <c r="N22081" s="79"/>
      <c r="P22081" s="68"/>
      <c r="Q22081" s="79"/>
    </row>
    <row r="22082" spans="11:17">
      <c r="K22082" s="68"/>
      <c r="M22082" s="93"/>
      <c r="N22082" s="79"/>
      <c r="P22082" s="68"/>
      <c r="Q22082" s="79"/>
    </row>
    <row r="22083" spans="11:17">
      <c r="K22083" s="68"/>
      <c r="M22083" s="93"/>
      <c r="N22083" s="79"/>
      <c r="P22083" s="68"/>
      <c r="Q22083" s="79"/>
    </row>
    <row r="22084" spans="11:17">
      <c r="K22084" s="68"/>
      <c r="M22084" s="93"/>
      <c r="N22084" s="79"/>
      <c r="P22084" s="68"/>
      <c r="Q22084" s="79"/>
    </row>
    <row r="22085" spans="11:17">
      <c r="K22085" s="68"/>
      <c r="M22085" s="93"/>
      <c r="N22085" s="79"/>
      <c r="P22085" s="68"/>
      <c r="Q22085" s="79"/>
    </row>
    <row r="22086" spans="11:17">
      <c r="K22086" s="68"/>
      <c r="M22086" s="93"/>
      <c r="N22086" s="79"/>
      <c r="P22086" s="68"/>
      <c r="Q22086" s="79"/>
    </row>
    <row r="22087" spans="11:17">
      <c r="K22087" s="68"/>
      <c r="M22087" s="93"/>
      <c r="N22087" s="79"/>
      <c r="P22087" s="68"/>
      <c r="Q22087" s="79"/>
    </row>
    <row r="22088" spans="11:17">
      <c r="K22088" s="68"/>
      <c r="M22088" s="93"/>
      <c r="N22088" s="79"/>
      <c r="P22088" s="68"/>
      <c r="Q22088" s="79"/>
    </row>
    <row r="22089" spans="11:17">
      <c r="K22089" s="68"/>
      <c r="M22089" s="93"/>
      <c r="N22089" s="79"/>
      <c r="P22089" s="68"/>
      <c r="Q22089" s="79"/>
    </row>
    <row r="22090" spans="11:17">
      <c r="K22090" s="68"/>
      <c r="M22090" s="93"/>
      <c r="N22090" s="79"/>
      <c r="P22090" s="68"/>
      <c r="Q22090" s="79"/>
    </row>
    <row r="22091" spans="11:17">
      <c r="K22091" s="68"/>
      <c r="M22091" s="93"/>
      <c r="N22091" s="79"/>
      <c r="P22091" s="68"/>
      <c r="Q22091" s="79"/>
    </row>
    <row r="22092" spans="11:17">
      <c r="K22092" s="68"/>
      <c r="M22092" s="93"/>
      <c r="N22092" s="79"/>
      <c r="P22092" s="68"/>
      <c r="Q22092" s="79"/>
    </row>
    <row r="22093" spans="11:17">
      <c r="K22093" s="68"/>
      <c r="M22093" s="93"/>
      <c r="N22093" s="79"/>
      <c r="P22093" s="68"/>
      <c r="Q22093" s="79"/>
    </row>
    <row r="22094" spans="11:17">
      <c r="K22094" s="68"/>
      <c r="M22094" s="93"/>
      <c r="N22094" s="79"/>
      <c r="P22094" s="68"/>
      <c r="Q22094" s="79"/>
    </row>
    <row r="22095" spans="11:17">
      <c r="K22095" s="68"/>
      <c r="M22095" s="93"/>
      <c r="N22095" s="79"/>
      <c r="P22095" s="68"/>
      <c r="Q22095" s="79"/>
    </row>
    <row r="22096" spans="11:17">
      <c r="K22096" s="68"/>
      <c r="M22096" s="93"/>
      <c r="N22096" s="79"/>
      <c r="P22096" s="68"/>
      <c r="Q22096" s="79"/>
    </row>
    <row r="22097" spans="11:17">
      <c r="K22097" s="68"/>
      <c r="M22097" s="93"/>
      <c r="N22097" s="79"/>
      <c r="P22097" s="68"/>
      <c r="Q22097" s="79"/>
    </row>
    <row r="22098" spans="11:17">
      <c r="K22098" s="68"/>
      <c r="M22098" s="93"/>
      <c r="N22098" s="79"/>
      <c r="P22098" s="68"/>
      <c r="Q22098" s="79"/>
    </row>
    <row r="22099" spans="11:17">
      <c r="K22099" s="68"/>
      <c r="M22099" s="93"/>
      <c r="N22099" s="79"/>
      <c r="P22099" s="68"/>
      <c r="Q22099" s="79"/>
    </row>
    <row r="22100" spans="11:17">
      <c r="K22100" s="68"/>
      <c r="M22100" s="93"/>
      <c r="N22100" s="79"/>
      <c r="P22100" s="68"/>
      <c r="Q22100" s="79"/>
    </row>
    <row r="22101" spans="11:17">
      <c r="K22101" s="68"/>
      <c r="M22101" s="93"/>
      <c r="N22101" s="79"/>
      <c r="P22101" s="68"/>
      <c r="Q22101" s="79"/>
    </row>
    <row r="22102" spans="11:17">
      <c r="K22102" s="68"/>
      <c r="M22102" s="93"/>
      <c r="N22102" s="79"/>
      <c r="P22102" s="68"/>
      <c r="Q22102" s="79"/>
    </row>
    <row r="22103" spans="11:17">
      <c r="K22103" s="68"/>
      <c r="M22103" s="93"/>
      <c r="N22103" s="79"/>
      <c r="P22103" s="68"/>
      <c r="Q22103" s="79"/>
    </row>
    <row r="22104" spans="11:17">
      <c r="K22104" s="68"/>
      <c r="M22104" s="93"/>
      <c r="N22104" s="79"/>
      <c r="P22104" s="68"/>
      <c r="Q22104" s="79"/>
    </row>
    <row r="22105" spans="11:17">
      <c r="K22105" s="68"/>
      <c r="M22105" s="93"/>
      <c r="N22105" s="79"/>
      <c r="P22105" s="68"/>
      <c r="Q22105" s="79"/>
    </row>
    <row r="22106" spans="11:17">
      <c r="K22106" s="68"/>
      <c r="M22106" s="93"/>
      <c r="N22106" s="79"/>
      <c r="P22106" s="68"/>
      <c r="Q22106" s="79"/>
    </row>
    <row r="22107" spans="11:17">
      <c r="K22107" s="68"/>
      <c r="M22107" s="93"/>
      <c r="N22107" s="79"/>
      <c r="P22107" s="68"/>
      <c r="Q22107" s="79"/>
    </row>
    <row r="22108" spans="11:17">
      <c r="K22108" s="68"/>
      <c r="M22108" s="93"/>
      <c r="N22108" s="79"/>
      <c r="P22108" s="68"/>
      <c r="Q22108" s="79"/>
    </row>
    <row r="22109" spans="11:17">
      <c r="K22109" s="68"/>
      <c r="M22109" s="93"/>
      <c r="N22109" s="79"/>
      <c r="P22109" s="68"/>
      <c r="Q22109" s="79"/>
    </row>
    <row r="22110" spans="11:17">
      <c r="K22110" s="68"/>
      <c r="M22110" s="93"/>
      <c r="N22110" s="79"/>
      <c r="P22110" s="68"/>
      <c r="Q22110" s="79"/>
    </row>
    <row r="22111" spans="11:17">
      <c r="K22111" s="68"/>
      <c r="M22111" s="93"/>
      <c r="N22111" s="79"/>
      <c r="P22111" s="68"/>
      <c r="Q22111" s="79"/>
    </row>
    <row r="22112" spans="11:17">
      <c r="K22112" s="68"/>
      <c r="M22112" s="93"/>
      <c r="N22112" s="79"/>
      <c r="P22112" s="68"/>
      <c r="Q22112" s="79"/>
    </row>
    <row r="22113" spans="11:17">
      <c r="K22113" s="68"/>
      <c r="M22113" s="93"/>
      <c r="N22113" s="79"/>
      <c r="P22113" s="68"/>
      <c r="Q22113" s="79"/>
    </row>
    <row r="22114" spans="11:17">
      <c r="K22114" s="68"/>
      <c r="M22114" s="93"/>
      <c r="N22114" s="79"/>
      <c r="P22114" s="68"/>
      <c r="Q22114" s="79"/>
    </row>
    <row r="22115" spans="11:17">
      <c r="K22115" s="68"/>
      <c r="M22115" s="93"/>
      <c r="N22115" s="79"/>
      <c r="P22115" s="68"/>
      <c r="Q22115" s="79"/>
    </row>
    <row r="22116" spans="11:17">
      <c r="K22116" s="68"/>
      <c r="M22116" s="93"/>
      <c r="N22116" s="79"/>
      <c r="P22116" s="68"/>
      <c r="Q22116" s="79"/>
    </row>
    <row r="22117" spans="11:17">
      <c r="K22117" s="68"/>
      <c r="M22117" s="93"/>
      <c r="N22117" s="79"/>
      <c r="P22117" s="68"/>
      <c r="Q22117" s="79"/>
    </row>
    <row r="22118" spans="11:17">
      <c r="K22118" s="68"/>
      <c r="M22118" s="93"/>
      <c r="N22118" s="79"/>
      <c r="P22118" s="68"/>
      <c r="Q22118" s="79"/>
    </row>
    <row r="22119" spans="11:17">
      <c r="K22119" s="68"/>
      <c r="M22119" s="93"/>
      <c r="N22119" s="79"/>
      <c r="P22119" s="68"/>
      <c r="Q22119" s="79"/>
    </row>
    <row r="22120" spans="11:17">
      <c r="K22120" s="68"/>
      <c r="M22120" s="93"/>
      <c r="N22120" s="79"/>
      <c r="P22120" s="68"/>
      <c r="Q22120" s="79"/>
    </row>
    <row r="22121" spans="11:17">
      <c r="K22121" s="68"/>
      <c r="M22121" s="93"/>
      <c r="N22121" s="79"/>
      <c r="P22121" s="68"/>
      <c r="Q22121" s="79"/>
    </row>
    <row r="22122" spans="11:17">
      <c r="K22122" s="68"/>
      <c r="M22122" s="93"/>
      <c r="N22122" s="79"/>
      <c r="P22122" s="68"/>
      <c r="Q22122" s="79"/>
    </row>
    <row r="22123" spans="11:17">
      <c r="K22123" s="68"/>
      <c r="M22123" s="93"/>
      <c r="N22123" s="79"/>
      <c r="P22123" s="68"/>
      <c r="Q22123" s="79"/>
    </row>
    <row r="22124" spans="11:17">
      <c r="K22124" s="68"/>
      <c r="M22124" s="93"/>
      <c r="N22124" s="79"/>
      <c r="P22124" s="68"/>
      <c r="Q22124" s="79"/>
    </row>
    <row r="22125" spans="11:17">
      <c r="K22125" s="68"/>
      <c r="M22125" s="93"/>
      <c r="N22125" s="79"/>
      <c r="P22125" s="68"/>
      <c r="Q22125" s="79"/>
    </row>
    <row r="22126" spans="11:17">
      <c r="K22126" s="68"/>
      <c r="M22126" s="93"/>
      <c r="N22126" s="79"/>
      <c r="P22126" s="68"/>
      <c r="Q22126" s="79"/>
    </row>
    <row r="22127" spans="11:17">
      <c r="K22127" s="68"/>
      <c r="M22127" s="93"/>
      <c r="N22127" s="79"/>
      <c r="P22127" s="68"/>
      <c r="Q22127" s="79"/>
    </row>
    <row r="22128" spans="11:17">
      <c r="K22128" s="68"/>
      <c r="M22128" s="93"/>
      <c r="N22128" s="79"/>
      <c r="P22128" s="68"/>
      <c r="Q22128" s="79"/>
    </row>
    <row r="22129" spans="11:17">
      <c r="K22129" s="68"/>
      <c r="M22129" s="93"/>
      <c r="N22129" s="79"/>
      <c r="P22129" s="68"/>
      <c r="Q22129" s="79"/>
    </row>
    <row r="22130" spans="11:17">
      <c r="K22130" s="68"/>
      <c r="M22130" s="93"/>
      <c r="N22130" s="79"/>
      <c r="P22130" s="68"/>
      <c r="Q22130" s="79"/>
    </row>
    <row r="22131" spans="11:17">
      <c r="K22131" s="68"/>
      <c r="M22131" s="93"/>
      <c r="N22131" s="79"/>
      <c r="P22131" s="68"/>
      <c r="Q22131" s="79"/>
    </row>
    <row r="22132" spans="11:17">
      <c r="K22132" s="68"/>
      <c r="M22132" s="93"/>
      <c r="N22132" s="79"/>
      <c r="P22132" s="68"/>
      <c r="Q22132" s="79"/>
    </row>
    <row r="22133" spans="11:17">
      <c r="K22133" s="68"/>
      <c r="M22133" s="93"/>
      <c r="N22133" s="79"/>
      <c r="P22133" s="68"/>
      <c r="Q22133" s="79"/>
    </row>
    <row r="22134" spans="11:17">
      <c r="K22134" s="68"/>
      <c r="M22134" s="93"/>
      <c r="N22134" s="79"/>
      <c r="P22134" s="68"/>
      <c r="Q22134" s="79"/>
    </row>
    <row r="22135" spans="11:17">
      <c r="K22135" s="68"/>
      <c r="M22135" s="93"/>
      <c r="N22135" s="79"/>
      <c r="P22135" s="68"/>
      <c r="Q22135" s="79"/>
    </row>
    <row r="22136" spans="11:17">
      <c r="K22136" s="68"/>
      <c r="M22136" s="93"/>
      <c r="N22136" s="79"/>
      <c r="P22136" s="68"/>
      <c r="Q22136" s="79"/>
    </row>
    <row r="22137" spans="11:17">
      <c r="K22137" s="68"/>
      <c r="M22137" s="93"/>
      <c r="N22137" s="79"/>
      <c r="P22137" s="68"/>
      <c r="Q22137" s="79"/>
    </row>
    <row r="22138" spans="11:17">
      <c r="K22138" s="68"/>
      <c r="M22138" s="93"/>
      <c r="N22138" s="79"/>
      <c r="P22138" s="68"/>
      <c r="Q22138" s="79"/>
    </row>
    <row r="22139" spans="11:17">
      <c r="K22139" s="68"/>
      <c r="M22139" s="93"/>
      <c r="N22139" s="79"/>
      <c r="P22139" s="68"/>
      <c r="Q22139" s="79"/>
    </row>
    <row r="22140" spans="11:17">
      <c r="K22140" s="68"/>
      <c r="M22140" s="93"/>
      <c r="N22140" s="79"/>
      <c r="P22140" s="68"/>
      <c r="Q22140" s="79"/>
    </row>
    <row r="22141" spans="11:17">
      <c r="K22141" s="68"/>
      <c r="M22141" s="93"/>
      <c r="N22141" s="79"/>
      <c r="P22141" s="68"/>
      <c r="Q22141" s="79"/>
    </row>
    <row r="22142" spans="11:17">
      <c r="K22142" s="68"/>
      <c r="M22142" s="93"/>
      <c r="N22142" s="79"/>
      <c r="P22142" s="68"/>
      <c r="Q22142" s="79"/>
    </row>
    <row r="22143" spans="11:17">
      <c r="K22143" s="68"/>
      <c r="M22143" s="93"/>
      <c r="N22143" s="79"/>
      <c r="P22143" s="68"/>
      <c r="Q22143" s="79"/>
    </row>
    <row r="22144" spans="11:17">
      <c r="K22144" s="68"/>
      <c r="M22144" s="93"/>
      <c r="N22144" s="79"/>
      <c r="P22144" s="68"/>
      <c r="Q22144" s="79"/>
    </row>
    <row r="22145" spans="11:17">
      <c r="K22145" s="68"/>
      <c r="M22145" s="93"/>
      <c r="N22145" s="79"/>
      <c r="P22145" s="68"/>
      <c r="Q22145" s="79"/>
    </row>
    <row r="22146" spans="11:17">
      <c r="K22146" s="68"/>
      <c r="M22146" s="93"/>
      <c r="N22146" s="79"/>
      <c r="P22146" s="68"/>
      <c r="Q22146" s="79"/>
    </row>
    <row r="22147" spans="11:17">
      <c r="K22147" s="68"/>
      <c r="M22147" s="93"/>
      <c r="N22147" s="79"/>
      <c r="P22147" s="68"/>
      <c r="Q22147" s="79"/>
    </row>
    <row r="22148" spans="11:17">
      <c r="K22148" s="68"/>
      <c r="M22148" s="93"/>
      <c r="N22148" s="79"/>
      <c r="P22148" s="68"/>
      <c r="Q22148" s="79"/>
    </row>
    <row r="22149" spans="11:17">
      <c r="K22149" s="68"/>
      <c r="M22149" s="93"/>
      <c r="N22149" s="79"/>
      <c r="P22149" s="68"/>
      <c r="Q22149" s="79"/>
    </row>
    <row r="22150" spans="11:17">
      <c r="K22150" s="68"/>
      <c r="M22150" s="93"/>
      <c r="N22150" s="79"/>
      <c r="P22150" s="68"/>
      <c r="Q22150" s="79"/>
    </row>
    <row r="22151" spans="11:17">
      <c r="K22151" s="68"/>
      <c r="M22151" s="93"/>
      <c r="N22151" s="79"/>
      <c r="P22151" s="68"/>
      <c r="Q22151" s="79"/>
    </row>
    <row r="22152" spans="11:17">
      <c r="K22152" s="68"/>
      <c r="M22152" s="93"/>
      <c r="N22152" s="79"/>
      <c r="P22152" s="68"/>
      <c r="Q22152" s="79"/>
    </row>
    <row r="22153" spans="11:17">
      <c r="K22153" s="68"/>
      <c r="M22153" s="93"/>
      <c r="N22153" s="79"/>
      <c r="P22153" s="68"/>
      <c r="Q22153" s="79"/>
    </row>
    <row r="22154" spans="11:17">
      <c r="K22154" s="68"/>
      <c r="M22154" s="93"/>
      <c r="N22154" s="79"/>
      <c r="P22154" s="68"/>
      <c r="Q22154" s="79"/>
    </row>
    <row r="22155" spans="11:17">
      <c r="K22155" s="68"/>
      <c r="M22155" s="93"/>
      <c r="N22155" s="79"/>
      <c r="P22155" s="68"/>
      <c r="Q22155" s="79"/>
    </row>
    <row r="22156" spans="11:17">
      <c r="K22156" s="68"/>
      <c r="M22156" s="93"/>
      <c r="N22156" s="79"/>
      <c r="P22156" s="68"/>
      <c r="Q22156" s="79"/>
    </row>
    <row r="22157" spans="11:17">
      <c r="K22157" s="68"/>
      <c r="M22157" s="93"/>
      <c r="N22157" s="79"/>
      <c r="P22157" s="68"/>
      <c r="Q22157" s="79"/>
    </row>
    <row r="22158" spans="11:17">
      <c r="K22158" s="68"/>
      <c r="M22158" s="93"/>
      <c r="N22158" s="79"/>
      <c r="P22158" s="68"/>
      <c r="Q22158" s="79"/>
    </row>
    <row r="22159" spans="11:17">
      <c r="K22159" s="68"/>
      <c r="M22159" s="93"/>
      <c r="N22159" s="79"/>
      <c r="P22159" s="68"/>
      <c r="Q22159" s="79"/>
    </row>
    <row r="22160" spans="11:17">
      <c r="K22160" s="68"/>
      <c r="M22160" s="93"/>
      <c r="N22160" s="79"/>
      <c r="P22160" s="68"/>
      <c r="Q22160" s="79"/>
    </row>
    <row r="22161" spans="11:17">
      <c r="K22161" s="68"/>
      <c r="M22161" s="93"/>
      <c r="N22161" s="79"/>
      <c r="P22161" s="68"/>
      <c r="Q22161" s="79"/>
    </row>
    <row r="22162" spans="11:17">
      <c r="K22162" s="68"/>
      <c r="M22162" s="93"/>
      <c r="N22162" s="79"/>
      <c r="P22162" s="68"/>
      <c r="Q22162" s="79"/>
    </row>
    <row r="22163" spans="11:17">
      <c r="K22163" s="68"/>
      <c r="M22163" s="93"/>
      <c r="N22163" s="79"/>
      <c r="P22163" s="68"/>
      <c r="Q22163" s="79"/>
    </row>
    <row r="22164" spans="11:17">
      <c r="K22164" s="68"/>
      <c r="M22164" s="93"/>
      <c r="N22164" s="79"/>
      <c r="P22164" s="68"/>
      <c r="Q22164" s="79"/>
    </row>
    <row r="22165" spans="11:17">
      <c r="K22165" s="68"/>
      <c r="M22165" s="93"/>
      <c r="N22165" s="79"/>
      <c r="P22165" s="68"/>
      <c r="Q22165" s="79"/>
    </row>
    <row r="22166" spans="11:17">
      <c r="K22166" s="68"/>
      <c r="M22166" s="93"/>
      <c r="N22166" s="79"/>
      <c r="P22166" s="68"/>
      <c r="Q22166" s="79"/>
    </row>
    <row r="22167" spans="11:17">
      <c r="K22167" s="68"/>
      <c r="M22167" s="93"/>
      <c r="N22167" s="79"/>
      <c r="P22167" s="68"/>
      <c r="Q22167" s="79"/>
    </row>
    <row r="22168" spans="11:17">
      <c r="K22168" s="68"/>
      <c r="M22168" s="93"/>
      <c r="N22168" s="79"/>
      <c r="P22168" s="68"/>
      <c r="Q22168" s="79"/>
    </row>
    <row r="22169" spans="11:17">
      <c r="K22169" s="68"/>
      <c r="M22169" s="93"/>
      <c r="N22169" s="79"/>
      <c r="P22169" s="68"/>
      <c r="Q22169" s="79"/>
    </row>
    <row r="22170" spans="11:17">
      <c r="K22170" s="68"/>
      <c r="M22170" s="93"/>
      <c r="N22170" s="79"/>
      <c r="P22170" s="68"/>
      <c r="Q22170" s="79"/>
    </row>
    <row r="22171" spans="11:17">
      <c r="K22171" s="68"/>
      <c r="M22171" s="93"/>
      <c r="N22171" s="79"/>
      <c r="P22171" s="68"/>
      <c r="Q22171" s="79"/>
    </row>
    <row r="22172" spans="11:17">
      <c r="K22172" s="68"/>
      <c r="M22172" s="93"/>
      <c r="N22172" s="79"/>
      <c r="P22172" s="68"/>
      <c r="Q22172" s="79"/>
    </row>
    <row r="22173" spans="11:17">
      <c r="K22173" s="68"/>
      <c r="M22173" s="93"/>
      <c r="N22173" s="79"/>
      <c r="P22173" s="68"/>
      <c r="Q22173" s="79"/>
    </row>
    <row r="22174" spans="11:17">
      <c r="K22174" s="68"/>
      <c r="M22174" s="93"/>
      <c r="N22174" s="79"/>
      <c r="P22174" s="68"/>
      <c r="Q22174" s="79"/>
    </row>
    <row r="22175" spans="11:17">
      <c r="K22175" s="68"/>
      <c r="M22175" s="93"/>
      <c r="N22175" s="79"/>
      <c r="P22175" s="68"/>
      <c r="Q22175" s="79"/>
    </row>
    <row r="22176" spans="11:17">
      <c r="K22176" s="68"/>
      <c r="M22176" s="93"/>
      <c r="N22176" s="79"/>
      <c r="P22176" s="68"/>
      <c r="Q22176" s="79"/>
    </row>
    <row r="22177" spans="11:17">
      <c r="K22177" s="68"/>
      <c r="M22177" s="93"/>
      <c r="N22177" s="79"/>
      <c r="P22177" s="68"/>
      <c r="Q22177" s="79"/>
    </row>
    <row r="22178" spans="11:17">
      <c r="K22178" s="68"/>
      <c r="M22178" s="93"/>
      <c r="N22178" s="79"/>
      <c r="P22178" s="68"/>
      <c r="Q22178" s="79"/>
    </row>
    <row r="22179" spans="11:17">
      <c r="K22179" s="68"/>
      <c r="M22179" s="93"/>
      <c r="N22179" s="79"/>
      <c r="P22179" s="68"/>
      <c r="Q22179" s="79"/>
    </row>
    <row r="22180" spans="11:17">
      <c r="K22180" s="68"/>
      <c r="M22180" s="93"/>
      <c r="N22180" s="79"/>
      <c r="P22180" s="68"/>
      <c r="Q22180" s="79"/>
    </row>
    <row r="22181" spans="11:17">
      <c r="K22181" s="68"/>
      <c r="M22181" s="93"/>
      <c r="N22181" s="79"/>
      <c r="P22181" s="68"/>
      <c r="Q22181" s="79"/>
    </row>
    <row r="22182" spans="11:17">
      <c r="K22182" s="68"/>
      <c r="M22182" s="93"/>
      <c r="N22182" s="79"/>
      <c r="P22182" s="68"/>
      <c r="Q22182" s="79"/>
    </row>
    <row r="22183" spans="11:17">
      <c r="K22183" s="68"/>
      <c r="M22183" s="93"/>
      <c r="N22183" s="79"/>
      <c r="P22183" s="68"/>
      <c r="Q22183" s="79"/>
    </row>
    <row r="22184" spans="11:17">
      <c r="K22184" s="68"/>
      <c r="M22184" s="93"/>
      <c r="N22184" s="79"/>
      <c r="P22184" s="68"/>
      <c r="Q22184" s="79"/>
    </row>
    <row r="22185" spans="11:17">
      <c r="K22185" s="68"/>
      <c r="M22185" s="93"/>
      <c r="N22185" s="79"/>
      <c r="P22185" s="68"/>
      <c r="Q22185" s="79"/>
    </row>
    <row r="22186" spans="11:17">
      <c r="K22186" s="68"/>
      <c r="M22186" s="93"/>
      <c r="N22186" s="79"/>
      <c r="P22186" s="68"/>
      <c r="Q22186" s="79"/>
    </row>
    <row r="22187" spans="11:17">
      <c r="K22187" s="68"/>
      <c r="M22187" s="93"/>
      <c r="N22187" s="79"/>
      <c r="P22187" s="68"/>
      <c r="Q22187" s="79"/>
    </row>
    <row r="22188" spans="11:17">
      <c r="K22188" s="68"/>
      <c r="M22188" s="93"/>
      <c r="N22188" s="79"/>
      <c r="P22188" s="68"/>
      <c r="Q22188" s="79"/>
    </row>
    <row r="22189" spans="11:17">
      <c r="K22189" s="68"/>
      <c r="M22189" s="93"/>
      <c r="N22189" s="79"/>
      <c r="P22189" s="68"/>
      <c r="Q22189" s="79"/>
    </row>
    <row r="22190" spans="11:17">
      <c r="K22190" s="68"/>
      <c r="M22190" s="93"/>
      <c r="N22190" s="79"/>
      <c r="P22190" s="68"/>
      <c r="Q22190" s="79"/>
    </row>
    <row r="22191" spans="11:17">
      <c r="K22191" s="68"/>
      <c r="M22191" s="93"/>
      <c r="N22191" s="79"/>
      <c r="P22191" s="68"/>
      <c r="Q22191" s="79"/>
    </row>
    <row r="22192" spans="11:17">
      <c r="K22192" s="68"/>
      <c r="M22192" s="93"/>
      <c r="N22192" s="79"/>
      <c r="P22192" s="68"/>
      <c r="Q22192" s="79"/>
    </row>
    <row r="22193" spans="11:17">
      <c r="K22193" s="68"/>
      <c r="M22193" s="93"/>
      <c r="N22193" s="79"/>
      <c r="P22193" s="68"/>
      <c r="Q22193" s="79"/>
    </row>
    <row r="22194" spans="11:17">
      <c r="K22194" s="68"/>
      <c r="M22194" s="93"/>
      <c r="N22194" s="79"/>
      <c r="P22194" s="68"/>
      <c r="Q22194" s="79"/>
    </row>
    <row r="22195" spans="11:17">
      <c r="K22195" s="68"/>
      <c r="M22195" s="93"/>
      <c r="N22195" s="79"/>
      <c r="P22195" s="68"/>
      <c r="Q22195" s="79"/>
    </row>
    <row r="22196" spans="11:17">
      <c r="K22196" s="68"/>
      <c r="M22196" s="93"/>
      <c r="N22196" s="79"/>
      <c r="P22196" s="68"/>
      <c r="Q22196" s="79"/>
    </row>
    <row r="22197" spans="11:17">
      <c r="K22197" s="68"/>
      <c r="M22197" s="93"/>
      <c r="N22197" s="79"/>
      <c r="P22197" s="68"/>
      <c r="Q22197" s="79"/>
    </row>
    <row r="22198" spans="11:17">
      <c r="K22198" s="68"/>
      <c r="M22198" s="93"/>
      <c r="N22198" s="79"/>
      <c r="P22198" s="68"/>
      <c r="Q22198" s="79"/>
    </row>
    <row r="22199" spans="11:17">
      <c r="K22199" s="68"/>
      <c r="M22199" s="93"/>
      <c r="N22199" s="79"/>
      <c r="P22199" s="68"/>
      <c r="Q22199" s="79"/>
    </row>
    <row r="22200" spans="11:17">
      <c r="K22200" s="68"/>
      <c r="M22200" s="93"/>
      <c r="N22200" s="79"/>
      <c r="P22200" s="68"/>
      <c r="Q22200" s="79"/>
    </row>
    <row r="22201" spans="11:17">
      <c r="K22201" s="68"/>
      <c r="M22201" s="93"/>
      <c r="N22201" s="79"/>
      <c r="P22201" s="68"/>
      <c r="Q22201" s="79"/>
    </row>
    <row r="22202" spans="11:17">
      <c r="K22202" s="68"/>
      <c r="M22202" s="93"/>
      <c r="N22202" s="79"/>
      <c r="P22202" s="68"/>
      <c r="Q22202" s="79"/>
    </row>
    <row r="22203" spans="11:17">
      <c r="K22203" s="68"/>
      <c r="M22203" s="93"/>
      <c r="N22203" s="79"/>
      <c r="P22203" s="68"/>
      <c r="Q22203" s="79"/>
    </row>
    <row r="22204" spans="11:17">
      <c r="K22204" s="68"/>
      <c r="M22204" s="93"/>
      <c r="N22204" s="79"/>
      <c r="P22204" s="68"/>
      <c r="Q22204" s="79"/>
    </row>
    <row r="22205" spans="11:17">
      <c r="K22205" s="68"/>
      <c r="M22205" s="93"/>
      <c r="N22205" s="79"/>
      <c r="P22205" s="68"/>
      <c r="Q22205" s="79"/>
    </row>
    <row r="22206" spans="11:17">
      <c r="K22206" s="68"/>
      <c r="M22206" s="93"/>
      <c r="N22206" s="79"/>
      <c r="P22206" s="68"/>
      <c r="Q22206" s="79"/>
    </row>
    <row r="22207" spans="11:17">
      <c r="K22207" s="68"/>
      <c r="M22207" s="93"/>
      <c r="N22207" s="79"/>
      <c r="P22207" s="68"/>
      <c r="Q22207" s="79"/>
    </row>
    <row r="22208" spans="11:17">
      <c r="K22208" s="68"/>
      <c r="M22208" s="93"/>
      <c r="N22208" s="79"/>
      <c r="P22208" s="68"/>
      <c r="Q22208" s="79"/>
    </row>
    <row r="22209" spans="11:17">
      <c r="K22209" s="68"/>
      <c r="M22209" s="93"/>
      <c r="N22209" s="79"/>
      <c r="P22209" s="68"/>
      <c r="Q22209" s="79"/>
    </row>
    <row r="22210" spans="11:17">
      <c r="K22210" s="68"/>
      <c r="M22210" s="93"/>
      <c r="N22210" s="79"/>
      <c r="P22210" s="68"/>
      <c r="Q22210" s="79"/>
    </row>
    <row r="22211" spans="11:17">
      <c r="K22211" s="68"/>
      <c r="M22211" s="93"/>
      <c r="N22211" s="79"/>
      <c r="P22211" s="68"/>
      <c r="Q22211" s="79"/>
    </row>
    <row r="22212" spans="11:17">
      <c r="K22212" s="68"/>
      <c r="M22212" s="93"/>
      <c r="N22212" s="79"/>
      <c r="P22212" s="68"/>
      <c r="Q22212" s="79"/>
    </row>
    <row r="22213" spans="11:17">
      <c r="K22213" s="68"/>
      <c r="M22213" s="93"/>
      <c r="N22213" s="79"/>
      <c r="P22213" s="68"/>
      <c r="Q22213" s="79"/>
    </row>
    <row r="22214" spans="11:17">
      <c r="K22214" s="68"/>
      <c r="M22214" s="93"/>
      <c r="N22214" s="79"/>
      <c r="P22214" s="68"/>
      <c r="Q22214" s="79"/>
    </row>
    <row r="22215" spans="11:17">
      <c r="K22215" s="68"/>
      <c r="M22215" s="93"/>
      <c r="N22215" s="79"/>
      <c r="P22215" s="68"/>
      <c r="Q22215" s="79"/>
    </row>
    <row r="22216" spans="11:17">
      <c r="K22216" s="68"/>
      <c r="M22216" s="93"/>
      <c r="N22216" s="79"/>
      <c r="P22216" s="68"/>
      <c r="Q22216" s="79"/>
    </row>
    <row r="22217" spans="11:17">
      <c r="K22217" s="68"/>
      <c r="M22217" s="93"/>
      <c r="N22217" s="79"/>
      <c r="P22217" s="68"/>
      <c r="Q22217" s="79"/>
    </row>
    <row r="22218" spans="11:17">
      <c r="K22218" s="68"/>
      <c r="M22218" s="93"/>
      <c r="N22218" s="79"/>
      <c r="P22218" s="68"/>
      <c r="Q22218" s="79"/>
    </row>
    <row r="22219" spans="11:17">
      <c r="K22219" s="68"/>
      <c r="M22219" s="93"/>
      <c r="N22219" s="79"/>
      <c r="P22219" s="68"/>
      <c r="Q22219" s="79"/>
    </row>
    <row r="22220" spans="11:17">
      <c r="K22220" s="68"/>
      <c r="M22220" s="93"/>
      <c r="N22220" s="79"/>
      <c r="P22220" s="68"/>
      <c r="Q22220" s="79"/>
    </row>
    <row r="22221" spans="11:17">
      <c r="K22221" s="68"/>
      <c r="M22221" s="93"/>
      <c r="N22221" s="79"/>
      <c r="P22221" s="68"/>
      <c r="Q22221" s="79"/>
    </row>
    <row r="22222" spans="11:17">
      <c r="K22222" s="68"/>
      <c r="M22222" s="93"/>
      <c r="N22222" s="79"/>
      <c r="P22222" s="68"/>
      <c r="Q22222" s="79"/>
    </row>
    <row r="22223" spans="11:17">
      <c r="K22223" s="68"/>
      <c r="M22223" s="93"/>
      <c r="N22223" s="79"/>
      <c r="P22223" s="68"/>
      <c r="Q22223" s="79"/>
    </row>
    <row r="22224" spans="11:17">
      <c r="K22224" s="68"/>
      <c r="M22224" s="93"/>
      <c r="N22224" s="79"/>
      <c r="P22224" s="68"/>
      <c r="Q22224" s="79"/>
    </row>
    <row r="22225" spans="11:17">
      <c r="K22225" s="68"/>
      <c r="M22225" s="93"/>
      <c r="N22225" s="79"/>
      <c r="P22225" s="68"/>
      <c r="Q22225" s="79"/>
    </row>
    <row r="22226" spans="11:17">
      <c r="K22226" s="68"/>
      <c r="M22226" s="93"/>
      <c r="N22226" s="79"/>
      <c r="P22226" s="68"/>
      <c r="Q22226" s="79"/>
    </row>
    <row r="22227" spans="11:17">
      <c r="K22227" s="68"/>
      <c r="M22227" s="93"/>
      <c r="N22227" s="79"/>
      <c r="P22227" s="68"/>
      <c r="Q22227" s="79"/>
    </row>
    <row r="22228" spans="11:17">
      <c r="K22228" s="68"/>
      <c r="M22228" s="93"/>
      <c r="N22228" s="79"/>
      <c r="P22228" s="68"/>
      <c r="Q22228" s="79"/>
    </row>
    <row r="22229" spans="11:17">
      <c r="K22229" s="68"/>
      <c r="M22229" s="93"/>
      <c r="N22229" s="79"/>
      <c r="P22229" s="68"/>
      <c r="Q22229" s="79"/>
    </row>
    <row r="22230" spans="11:17">
      <c r="K22230" s="68"/>
      <c r="M22230" s="93"/>
      <c r="N22230" s="79"/>
      <c r="P22230" s="68"/>
      <c r="Q22230" s="79"/>
    </row>
    <row r="22231" spans="11:17">
      <c r="K22231" s="68"/>
      <c r="M22231" s="93"/>
      <c r="N22231" s="79"/>
      <c r="P22231" s="68"/>
      <c r="Q22231" s="79"/>
    </row>
    <row r="22232" spans="11:17">
      <c r="K22232" s="68"/>
      <c r="M22232" s="93"/>
      <c r="N22232" s="79"/>
      <c r="P22232" s="68"/>
      <c r="Q22232" s="79"/>
    </row>
    <row r="22233" spans="11:17">
      <c r="K22233" s="68"/>
      <c r="M22233" s="93"/>
      <c r="N22233" s="79"/>
      <c r="P22233" s="68"/>
      <c r="Q22233" s="79"/>
    </row>
    <row r="22234" spans="11:17">
      <c r="K22234" s="68"/>
      <c r="M22234" s="93"/>
      <c r="N22234" s="79"/>
      <c r="P22234" s="68"/>
      <c r="Q22234" s="79"/>
    </row>
    <row r="22235" spans="11:17">
      <c r="K22235" s="68"/>
      <c r="M22235" s="93"/>
      <c r="N22235" s="79"/>
      <c r="P22235" s="68"/>
      <c r="Q22235" s="79"/>
    </row>
    <row r="22236" spans="11:17">
      <c r="K22236" s="68"/>
      <c r="M22236" s="93"/>
      <c r="N22236" s="79"/>
      <c r="P22236" s="68"/>
      <c r="Q22236" s="79"/>
    </row>
    <row r="22237" spans="11:17">
      <c r="K22237" s="68"/>
      <c r="M22237" s="93"/>
      <c r="N22237" s="79"/>
      <c r="P22237" s="68"/>
      <c r="Q22237" s="79"/>
    </row>
    <row r="22238" spans="11:17">
      <c r="K22238" s="68"/>
      <c r="M22238" s="93"/>
      <c r="N22238" s="79"/>
      <c r="P22238" s="68"/>
      <c r="Q22238" s="79"/>
    </row>
    <row r="22239" spans="11:17">
      <c r="K22239" s="68"/>
      <c r="M22239" s="93"/>
      <c r="N22239" s="79"/>
      <c r="P22239" s="68"/>
      <c r="Q22239" s="79"/>
    </row>
    <row r="22240" spans="11:17">
      <c r="K22240" s="68"/>
      <c r="M22240" s="93"/>
      <c r="N22240" s="79"/>
      <c r="P22240" s="68"/>
      <c r="Q22240" s="79"/>
    </row>
    <row r="22241" spans="11:17">
      <c r="K22241" s="68"/>
      <c r="M22241" s="93"/>
      <c r="N22241" s="79"/>
      <c r="P22241" s="68"/>
      <c r="Q22241" s="79"/>
    </row>
    <row r="22242" spans="11:17">
      <c r="K22242" s="68"/>
      <c r="M22242" s="93"/>
      <c r="N22242" s="79"/>
      <c r="P22242" s="68"/>
      <c r="Q22242" s="79"/>
    </row>
    <row r="22243" spans="11:17">
      <c r="K22243" s="68"/>
      <c r="M22243" s="93"/>
      <c r="N22243" s="79"/>
      <c r="P22243" s="68"/>
      <c r="Q22243" s="79"/>
    </row>
    <row r="22244" spans="11:17">
      <c r="K22244" s="68"/>
      <c r="M22244" s="93"/>
      <c r="N22244" s="79"/>
      <c r="P22244" s="68"/>
      <c r="Q22244" s="79"/>
    </row>
    <row r="22245" spans="11:17">
      <c r="K22245" s="68"/>
      <c r="M22245" s="93"/>
      <c r="N22245" s="79"/>
      <c r="P22245" s="68"/>
      <c r="Q22245" s="79"/>
    </row>
    <row r="22246" spans="11:17">
      <c r="K22246" s="68"/>
      <c r="M22246" s="93"/>
      <c r="N22246" s="79"/>
      <c r="P22246" s="68"/>
      <c r="Q22246" s="79"/>
    </row>
    <row r="22247" spans="11:17">
      <c r="K22247" s="68"/>
      <c r="M22247" s="93"/>
      <c r="N22247" s="79"/>
      <c r="P22247" s="68"/>
      <c r="Q22247" s="79"/>
    </row>
    <row r="22248" spans="11:17">
      <c r="K22248" s="68"/>
      <c r="M22248" s="93"/>
      <c r="N22248" s="79"/>
      <c r="P22248" s="68"/>
      <c r="Q22248" s="79"/>
    </row>
    <row r="22249" spans="11:17">
      <c r="K22249" s="68"/>
      <c r="M22249" s="93"/>
      <c r="N22249" s="79"/>
      <c r="P22249" s="68"/>
      <c r="Q22249" s="79"/>
    </row>
    <row r="22250" spans="11:17">
      <c r="K22250" s="68"/>
      <c r="M22250" s="93"/>
      <c r="N22250" s="79"/>
      <c r="P22250" s="68"/>
      <c r="Q22250" s="79"/>
    </row>
    <row r="22251" spans="11:17">
      <c r="K22251" s="68"/>
      <c r="M22251" s="93"/>
      <c r="N22251" s="79"/>
      <c r="P22251" s="68"/>
      <c r="Q22251" s="79"/>
    </row>
    <row r="22252" spans="11:17">
      <c r="K22252" s="68"/>
      <c r="M22252" s="93"/>
      <c r="N22252" s="79"/>
      <c r="P22252" s="68"/>
      <c r="Q22252" s="79"/>
    </row>
    <row r="22253" spans="11:17">
      <c r="K22253" s="68"/>
      <c r="M22253" s="93"/>
      <c r="N22253" s="79"/>
      <c r="P22253" s="68"/>
      <c r="Q22253" s="79"/>
    </row>
    <row r="22254" spans="11:17">
      <c r="K22254" s="68"/>
      <c r="M22254" s="93"/>
      <c r="N22254" s="79"/>
      <c r="P22254" s="68"/>
      <c r="Q22254" s="79"/>
    </row>
    <row r="22255" spans="11:17">
      <c r="K22255" s="68"/>
      <c r="M22255" s="93"/>
      <c r="N22255" s="79"/>
      <c r="P22255" s="68"/>
      <c r="Q22255" s="79"/>
    </row>
    <row r="22256" spans="11:17">
      <c r="K22256" s="68"/>
      <c r="M22256" s="93"/>
      <c r="N22256" s="79"/>
      <c r="P22256" s="68"/>
      <c r="Q22256" s="79"/>
    </row>
    <row r="22257" spans="11:17">
      <c r="K22257" s="68"/>
      <c r="M22257" s="93"/>
      <c r="N22257" s="79"/>
      <c r="P22257" s="68"/>
      <c r="Q22257" s="79"/>
    </row>
    <row r="22258" spans="11:17">
      <c r="K22258" s="68"/>
      <c r="M22258" s="93"/>
      <c r="N22258" s="79"/>
      <c r="P22258" s="68"/>
      <c r="Q22258" s="79"/>
    </row>
    <row r="22259" spans="11:17">
      <c r="K22259" s="68"/>
      <c r="M22259" s="93"/>
      <c r="N22259" s="79"/>
      <c r="P22259" s="68"/>
      <c r="Q22259" s="79"/>
    </row>
    <row r="22260" spans="11:17">
      <c r="K22260" s="68"/>
      <c r="M22260" s="93"/>
      <c r="N22260" s="79"/>
      <c r="P22260" s="68"/>
      <c r="Q22260" s="79"/>
    </row>
    <row r="22261" spans="11:17">
      <c r="K22261" s="68"/>
      <c r="M22261" s="93"/>
      <c r="N22261" s="79"/>
      <c r="P22261" s="68"/>
      <c r="Q22261" s="79"/>
    </row>
    <row r="22262" spans="11:17">
      <c r="K22262" s="68"/>
      <c r="M22262" s="93"/>
      <c r="N22262" s="79"/>
      <c r="P22262" s="68"/>
      <c r="Q22262" s="79"/>
    </row>
    <row r="22263" spans="11:17">
      <c r="K22263" s="68"/>
      <c r="M22263" s="93"/>
      <c r="N22263" s="79"/>
      <c r="P22263" s="68"/>
      <c r="Q22263" s="79"/>
    </row>
    <row r="22264" spans="11:17">
      <c r="K22264" s="68"/>
      <c r="M22264" s="93"/>
      <c r="N22264" s="79"/>
      <c r="P22264" s="68"/>
      <c r="Q22264" s="79"/>
    </row>
    <row r="22265" spans="11:17">
      <c r="K22265" s="68"/>
      <c r="M22265" s="93"/>
      <c r="N22265" s="79"/>
      <c r="P22265" s="68"/>
      <c r="Q22265" s="79"/>
    </row>
    <row r="22266" spans="11:17">
      <c r="K22266" s="68"/>
      <c r="M22266" s="93"/>
      <c r="N22266" s="79"/>
      <c r="P22266" s="68"/>
      <c r="Q22266" s="79"/>
    </row>
    <row r="22267" spans="11:17">
      <c r="K22267" s="68"/>
      <c r="M22267" s="93"/>
      <c r="N22267" s="79"/>
      <c r="P22267" s="68"/>
      <c r="Q22267" s="79"/>
    </row>
    <row r="22268" spans="11:17">
      <c r="K22268" s="68"/>
      <c r="M22268" s="93"/>
      <c r="N22268" s="79"/>
      <c r="P22268" s="68"/>
      <c r="Q22268" s="79"/>
    </row>
    <row r="22269" spans="11:17">
      <c r="K22269" s="68"/>
      <c r="M22269" s="93"/>
      <c r="N22269" s="79"/>
      <c r="P22269" s="68"/>
      <c r="Q22269" s="79"/>
    </row>
    <row r="22270" spans="11:17">
      <c r="K22270" s="68"/>
      <c r="M22270" s="93"/>
      <c r="N22270" s="79"/>
      <c r="P22270" s="68"/>
      <c r="Q22270" s="79"/>
    </row>
    <row r="22271" spans="11:17">
      <c r="K22271" s="68"/>
      <c r="M22271" s="93"/>
      <c r="N22271" s="79"/>
      <c r="P22271" s="68"/>
      <c r="Q22271" s="79"/>
    </row>
    <row r="22272" spans="11:17">
      <c r="K22272" s="68"/>
      <c r="M22272" s="93"/>
      <c r="N22272" s="79"/>
      <c r="P22272" s="68"/>
      <c r="Q22272" s="79"/>
    </row>
    <row r="22273" spans="11:17">
      <c r="K22273" s="68"/>
      <c r="M22273" s="93"/>
      <c r="N22273" s="79"/>
      <c r="P22273" s="68"/>
      <c r="Q22273" s="79"/>
    </row>
    <row r="22274" spans="11:17">
      <c r="K22274" s="68"/>
      <c r="M22274" s="93"/>
      <c r="N22274" s="79"/>
      <c r="P22274" s="68"/>
      <c r="Q22274" s="79"/>
    </row>
    <row r="22275" spans="11:17">
      <c r="K22275" s="68"/>
      <c r="M22275" s="93"/>
      <c r="N22275" s="79"/>
      <c r="P22275" s="68"/>
      <c r="Q22275" s="79"/>
    </row>
    <row r="22276" spans="11:17">
      <c r="K22276" s="68"/>
      <c r="M22276" s="93"/>
      <c r="N22276" s="79"/>
      <c r="P22276" s="68"/>
      <c r="Q22276" s="79"/>
    </row>
    <row r="22277" spans="11:17">
      <c r="K22277" s="68"/>
      <c r="M22277" s="93"/>
      <c r="N22277" s="79"/>
      <c r="P22277" s="68"/>
      <c r="Q22277" s="79"/>
    </row>
    <row r="22278" spans="11:17">
      <c r="K22278" s="68"/>
      <c r="M22278" s="93"/>
      <c r="N22278" s="79"/>
      <c r="P22278" s="68"/>
      <c r="Q22278" s="79"/>
    </row>
    <row r="22279" spans="11:17">
      <c r="K22279" s="68"/>
      <c r="M22279" s="93"/>
      <c r="N22279" s="79"/>
      <c r="P22279" s="68"/>
      <c r="Q22279" s="79"/>
    </row>
    <row r="22280" spans="11:17">
      <c r="K22280" s="68"/>
      <c r="M22280" s="93"/>
      <c r="N22280" s="79"/>
      <c r="P22280" s="68"/>
      <c r="Q22280" s="79"/>
    </row>
    <row r="22281" spans="11:17">
      <c r="K22281" s="68"/>
      <c r="M22281" s="93"/>
      <c r="N22281" s="79"/>
      <c r="P22281" s="68"/>
      <c r="Q22281" s="79"/>
    </row>
    <row r="22282" spans="11:17">
      <c r="K22282" s="68"/>
      <c r="M22282" s="93"/>
      <c r="N22282" s="79"/>
      <c r="P22282" s="68"/>
      <c r="Q22282" s="79"/>
    </row>
    <row r="22283" spans="11:17">
      <c r="K22283" s="68"/>
      <c r="M22283" s="93"/>
      <c r="N22283" s="79"/>
      <c r="P22283" s="68"/>
      <c r="Q22283" s="79"/>
    </row>
    <row r="22284" spans="11:17">
      <c r="K22284" s="68"/>
      <c r="M22284" s="93"/>
      <c r="N22284" s="79"/>
      <c r="P22284" s="68"/>
      <c r="Q22284" s="79"/>
    </row>
    <row r="22285" spans="11:17">
      <c r="K22285" s="68"/>
      <c r="M22285" s="93"/>
      <c r="N22285" s="79"/>
      <c r="P22285" s="68"/>
      <c r="Q22285" s="79"/>
    </row>
    <row r="22286" spans="11:17">
      <c r="K22286" s="68"/>
      <c r="M22286" s="93"/>
      <c r="N22286" s="79"/>
      <c r="P22286" s="68"/>
      <c r="Q22286" s="79"/>
    </row>
    <row r="22287" spans="11:17">
      <c r="K22287" s="68"/>
      <c r="M22287" s="93"/>
      <c r="N22287" s="79"/>
      <c r="P22287" s="68"/>
      <c r="Q22287" s="79"/>
    </row>
    <row r="22288" spans="11:17">
      <c r="K22288" s="68"/>
      <c r="M22288" s="93"/>
      <c r="N22288" s="79"/>
      <c r="P22288" s="68"/>
      <c r="Q22288" s="79"/>
    </row>
    <row r="22289" spans="11:17">
      <c r="K22289" s="68"/>
      <c r="M22289" s="93"/>
      <c r="N22289" s="79"/>
      <c r="P22289" s="68"/>
      <c r="Q22289" s="79"/>
    </row>
    <row r="22290" spans="11:17">
      <c r="K22290" s="68"/>
      <c r="M22290" s="93"/>
      <c r="N22290" s="79"/>
      <c r="P22290" s="68"/>
      <c r="Q22290" s="79"/>
    </row>
    <row r="22291" spans="11:17">
      <c r="K22291" s="68"/>
      <c r="M22291" s="93"/>
      <c r="N22291" s="79"/>
      <c r="P22291" s="68"/>
      <c r="Q22291" s="79"/>
    </row>
    <row r="22292" spans="11:17">
      <c r="K22292" s="68"/>
      <c r="M22292" s="93"/>
      <c r="N22292" s="79"/>
      <c r="P22292" s="68"/>
      <c r="Q22292" s="79"/>
    </row>
    <row r="22293" spans="11:17">
      <c r="K22293" s="68"/>
      <c r="M22293" s="93"/>
      <c r="N22293" s="79"/>
      <c r="P22293" s="68"/>
      <c r="Q22293" s="79"/>
    </row>
    <row r="22294" spans="11:17">
      <c r="K22294" s="68"/>
      <c r="M22294" s="93"/>
      <c r="N22294" s="79"/>
      <c r="P22294" s="68"/>
      <c r="Q22294" s="79"/>
    </row>
    <row r="22295" spans="11:17">
      <c r="K22295" s="68"/>
      <c r="M22295" s="93"/>
      <c r="N22295" s="79"/>
      <c r="P22295" s="68"/>
      <c r="Q22295" s="79"/>
    </row>
    <row r="22296" spans="11:17">
      <c r="K22296" s="68"/>
      <c r="M22296" s="93"/>
      <c r="N22296" s="79"/>
      <c r="P22296" s="68"/>
      <c r="Q22296" s="79"/>
    </row>
    <row r="22297" spans="11:17">
      <c r="K22297" s="68"/>
      <c r="M22297" s="93"/>
      <c r="N22297" s="79"/>
      <c r="P22297" s="68"/>
      <c r="Q22297" s="79"/>
    </row>
    <row r="22298" spans="11:17">
      <c r="K22298" s="68"/>
      <c r="M22298" s="93"/>
      <c r="N22298" s="79"/>
      <c r="P22298" s="68"/>
      <c r="Q22298" s="79"/>
    </row>
    <row r="22299" spans="11:17">
      <c r="K22299" s="68"/>
      <c r="M22299" s="93"/>
      <c r="N22299" s="79"/>
      <c r="P22299" s="68"/>
      <c r="Q22299" s="79"/>
    </row>
    <row r="22300" spans="11:17">
      <c r="K22300" s="68"/>
      <c r="M22300" s="93"/>
      <c r="N22300" s="79"/>
      <c r="P22300" s="68"/>
      <c r="Q22300" s="79"/>
    </row>
    <row r="22301" spans="11:17">
      <c r="K22301" s="68"/>
      <c r="M22301" s="93"/>
      <c r="N22301" s="79"/>
      <c r="P22301" s="68"/>
      <c r="Q22301" s="79"/>
    </row>
    <row r="22302" spans="11:17">
      <c r="K22302" s="68"/>
      <c r="M22302" s="93"/>
      <c r="N22302" s="79"/>
      <c r="P22302" s="68"/>
      <c r="Q22302" s="79"/>
    </row>
    <row r="22303" spans="11:17">
      <c r="K22303" s="68"/>
      <c r="M22303" s="93"/>
      <c r="N22303" s="79"/>
      <c r="P22303" s="68"/>
      <c r="Q22303" s="79"/>
    </row>
    <row r="22304" spans="11:17">
      <c r="K22304" s="68"/>
      <c r="M22304" s="93"/>
      <c r="N22304" s="79"/>
      <c r="P22304" s="68"/>
      <c r="Q22304" s="79"/>
    </row>
    <row r="22305" spans="11:17">
      <c r="K22305" s="68"/>
      <c r="M22305" s="93"/>
      <c r="N22305" s="79"/>
      <c r="P22305" s="68"/>
      <c r="Q22305" s="79"/>
    </row>
    <row r="22306" spans="11:17">
      <c r="K22306" s="68"/>
      <c r="M22306" s="93"/>
      <c r="N22306" s="79"/>
      <c r="P22306" s="68"/>
      <c r="Q22306" s="79"/>
    </row>
    <row r="22307" spans="11:17">
      <c r="K22307" s="68"/>
      <c r="M22307" s="93"/>
      <c r="N22307" s="79"/>
      <c r="P22307" s="68"/>
      <c r="Q22307" s="79"/>
    </row>
    <row r="22308" spans="11:17">
      <c r="K22308" s="68"/>
      <c r="M22308" s="93"/>
      <c r="N22308" s="79"/>
      <c r="P22308" s="68"/>
      <c r="Q22308" s="79"/>
    </row>
    <row r="22309" spans="11:17">
      <c r="K22309" s="68"/>
      <c r="M22309" s="93"/>
      <c r="N22309" s="79"/>
      <c r="P22309" s="68"/>
      <c r="Q22309" s="79"/>
    </row>
    <row r="22310" spans="11:17">
      <c r="K22310" s="68"/>
      <c r="M22310" s="93"/>
      <c r="N22310" s="79"/>
      <c r="P22310" s="68"/>
      <c r="Q22310" s="79"/>
    </row>
    <row r="22311" spans="11:17">
      <c r="K22311" s="68"/>
      <c r="M22311" s="93"/>
      <c r="N22311" s="79"/>
      <c r="P22311" s="68"/>
      <c r="Q22311" s="79"/>
    </row>
    <row r="22312" spans="11:17">
      <c r="K22312" s="68"/>
      <c r="M22312" s="93"/>
      <c r="N22312" s="79"/>
      <c r="P22312" s="68"/>
      <c r="Q22312" s="79"/>
    </row>
    <row r="22313" spans="11:17">
      <c r="K22313" s="68"/>
      <c r="M22313" s="93"/>
      <c r="N22313" s="79"/>
      <c r="P22313" s="68"/>
      <c r="Q22313" s="79"/>
    </row>
    <row r="22314" spans="11:17">
      <c r="K22314" s="68"/>
      <c r="M22314" s="93"/>
      <c r="N22314" s="79"/>
      <c r="P22314" s="68"/>
      <c r="Q22314" s="79"/>
    </row>
    <row r="22315" spans="11:17">
      <c r="K22315" s="68"/>
      <c r="M22315" s="93"/>
      <c r="N22315" s="79"/>
      <c r="P22315" s="68"/>
      <c r="Q22315" s="79"/>
    </row>
    <row r="22316" spans="11:17">
      <c r="K22316" s="68"/>
      <c r="M22316" s="93"/>
      <c r="N22316" s="79"/>
      <c r="P22316" s="68"/>
      <c r="Q22316" s="79"/>
    </row>
    <row r="22317" spans="11:17">
      <c r="K22317" s="68"/>
      <c r="M22317" s="93"/>
      <c r="N22317" s="79"/>
      <c r="P22317" s="68"/>
      <c r="Q22317" s="79"/>
    </row>
    <row r="22318" spans="11:17">
      <c r="K22318" s="68"/>
      <c r="M22318" s="93"/>
      <c r="N22318" s="79"/>
      <c r="P22318" s="68"/>
      <c r="Q22318" s="79"/>
    </row>
    <row r="22319" spans="11:17">
      <c r="K22319" s="68"/>
      <c r="M22319" s="93"/>
      <c r="N22319" s="79"/>
      <c r="P22319" s="68"/>
      <c r="Q22319" s="79"/>
    </row>
    <row r="22320" spans="11:17">
      <c r="K22320" s="68"/>
      <c r="M22320" s="93"/>
      <c r="N22320" s="79"/>
      <c r="P22320" s="68"/>
      <c r="Q22320" s="79"/>
    </row>
    <row r="22321" spans="11:17">
      <c r="K22321" s="68"/>
      <c r="M22321" s="93"/>
      <c r="N22321" s="79"/>
      <c r="P22321" s="68"/>
      <c r="Q22321" s="79"/>
    </row>
    <row r="22322" spans="11:17">
      <c r="K22322" s="68"/>
      <c r="M22322" s="93"/>
      <c r="N22322" s="79"/>
      <c r="P22322" s="68"/>
      <c r="Q22322" s="79"/>
    </row>
    <row r="22323" spans="11:17">
      <c r="K22323" s="68"/>
      <c r="M22323" s="93"/>
      <c r="N22323" s="79"/>
      <c r="P22323" s="68"/>
      <c r="Q22323" s="79"/>
    </row>
    <row r="22324" spans="11:17">
      <c r="K22324" s="68"/>
      <c r="M22324" s="93"/>
      <c r="N22324" s="79"/>
      <c r="P22324" s="68"/>
      <c r="Q22324" s="79"/>
    </row>
    <row r="22325" spans="11:17">
      <c r="K22325" s="68"/>
      <c r="M22325" s="93"/>
      <c r="N22325" s="79"/>
      <c r="P22325" s="68"/>
      <c r="Q22325" s="79"/>
    </row>
    <row r="22326" spans="11:17">
      <c r="K22326" s="68"/>
      <c r="M22326" s="93"/>
      <c r="N22326" s="79"/>
      <c r="P22326" s="68"/>
      <c r="Q22326" s="79"/>
    </row>
    <row r="22327" spans="11:17">
      <c r="K22327" s="68"/>
      <c r="M22327" s="93"/>
      <c r="N22327" s="79"/>
      <c r="P22327" s="68"/>
      <c r="Q22327" s="79"/>
    </row>
    <row r="22328" spans="11:17">
      <c r="K22328" s="68"/>
      <c r="M22328" s="93"/>
      <c r="N22328" s="79"/>
      <c r="P22328" s="68"/>
      <c r="Q22328" s="79"/>
    </row>
    <row r="22329" spans="11:17">
      <c r="K22329" s="68"/>
      <c r="M22329" s="93"/>
      <c r="N22329" s="79"/>
      <c r="P22329" s="68"/>
      <c r="Q22329" s="79"/>
    </row>
    <row r="22330" spans="11:17">
      <c r="K22330" s="68"/>
      <c r="M22330" s="93"/>
      <c r="N22330" s="79"/>
      <c r="P22330" s="68"/>
      <c r="Q22330" s="79"/>
    </row>
    <row r="22331" spans="11:17">
      <c r="K22331" s="68"/>
      <c r="M22331" s="93"/>
      <c r="N22331" s="79"/>
      <c r="P22331" s="68"/>
      <c r="Q22331" s="79"/>
    </row>
    <row r="22332" spans="11:17">
      <c r="K22332" s="68"/>
      <c r="M22332" s="93"/>
      <c r="N22332" s="79"/>
      <c r="P22332" s="68"/>
      <c r="Q22332" s="79"/>
    </row>
    <row r="22333" spans="11:17">
      <c r="K22333" s="68"/>
      <c r="M22333" s="93"/>
      <c r="N22333" s="79"/>
      <c r="P22333" s="68"/>
      <c r="Q22333" s="79"/>
    </row>
    <row r="22334" spans="11:17">
      <c r="K22334" s="68"/>
      <c r="M22334" s="93"/>
      <c r="N22334" s="79"/>
      <c r="P22334" s="68"/>
      <c r="Q22334" s="79"/>
    </row>
    <row r="22335" spans="11:17">
      <c r="K22335" s="68"/>
      <c r="M22335" s="93"/>
      <c r="N22335" s="79"/>
      <c r="P22335" s="68"/>
      <c r="Q22335" s="79"/>
    </row>
    <row r="22336" spans="11:17">
      <c r="K22336" s="68"/>
      <c r="M22336" s="93"/>
      <c r="N22336" s="79"/>
      <c r="P22336" s="68"/>
      <c r="Q22336" s="79"/>
    </row>
    <row r="22337" spans="11:17">
      <c r="K22337" s="68"/>
      <c r="M22337" s="93"/>
      <c r="N22337" s="79"/>
      <c r="P22337" s="68"/>
      <c r="Q22337" s="79"/>
    </row>
    <row r="22338" spans="11:17">
      <c r="K22338" s="68"/>
      <c r="M22338" s="93"/>
      <c r="N22338" s="79"/>
      <c r="P22338" s="68"/>
      <c r="Q22338" s="79"/>
    </row>
    <row r="22339" spans="11:17">
      <c r="K22339" s="68"/>
      <c r="M22339" s="93"/>
      <c r="N22339" s="79"/>
      <c r="P22339" s="68"/>
      <c r="Q22339" s="79"/>
    </row>
    <row r="22340" spans="11:17">
      <c r="K22340" s="68"/>
      <c r="M22340" s="93"/>
      <c r="N22340" s="79"/>
      <c r="P22340" s="68"/>
      <c r="Q22340" s="79"/>
    </row>
    <row r="22341" spans="11:17">
      <c r="K22341" s="68"/>
      <c r="M22341" s="93"/>
      <c r="N22341" s="79"/>
      <c r="P22341" s="68"/>
      <c r="Q22341" s="79"/>
    </row>
    <row r="22342" spans="11:17">
      <c r="K22342" s="68"/>
      <c r="M22342" s="93"/>
      <c r="N22342" s="79"/>
      <c r="P22342" s="68"/>
      <c r="Q22342" s="79"/>
    </row>
    <row r="22343" spans="11:17">
      <c r="K22343" s="68"/>
      <c r="M22343" s="93"/>
      <c r="N22343" s="79"/>
      <c r="P22343" s="68"/>
      <c r="Q22343" s="79"/>
    </row>
    <row r="22344" spans="11:17">
      <c r="K22344" s="68"/>
      <c r="M22344" s="93"/>
      <c r="N22344" s="79"/>
      <c r="P22344" s="68"/>
      <c r="Q22344" s="79"/>
    </row>
    <row r="22345" spans="11:17">
      <c r="K22345" s="68"/>
      <c r="M22345" s="93"/>
      <c r="N22345" s="79"/>
      <c r="P22345" s="68"/>
      <c r="Q22345" s="79"/>
    </row>
    <row r="22346" spans="11:17">
      <c r="K22346" s="68"/>
      <c r="M22346" s="93"/>
      <c r="N22346" s="79"/>
      <c r="P22346" s="68"/>
      <c r="Q22346" s="79"/>
    </row>
    <row r="22347" spans="11:17">
      <c r="K22347" s="68"/>
      <c r="M22347" s="93"/>
      <c r="N22347" s="79"/>
      <c r="P22347" s="68"/>
      <c r="Q22347" s="79"/>
    </row>
    <row r="22348" spans="11:17">
      <c r="K22348" s="68"/>
      <c r="M22348" s="93"/>
      <c r="N22348" s="79"/>
      <c r="P22348" s="68"/>
      <c r="Q22348" s="79"/>
    </row>
    <row r="22349" spans="11:17">
      <c r="K22349" s="68"/>
      <c r="M22349" s="93"/>
      <c r="N22349" s="79"/>
      <c r="P22349" s="68"/>
      <c r="Q22349" s="79"/>
    </row>
    <row r="22350" spans="11:17">
      <c r="K22350" s="68"/>
      <c r="M22350" s="93"/>
      <c r="N22350" s="79"/>
      <c r="P22350" s="68"/>
      <c r="Q22350" s="79"/>
    </row>
    <row r="22351" spans="11:17">
      <c r="K22351" s="68"/>
      <c r="M22351" s="93"/>
      <c r="N22351" s="79"/>
      <c r="P22351" s="68"/>
      <c r="Q22351" s="79"/>
    </row>
    <row r="22352" spans="11:17">
      <c r="K22352" s="68"/>
      <c r="M22352" s="93"/>
      <c r="N22352" s="79"/>
      <c r="P22352" s="68"/>
      <c r="Q22352" s="79"/>
    </row>
    <row r="22353" spans="11:17">
      <c r="K22353" s="68"/>
      <c r="M22353" s="93"/>
      <c r="N22353" s="79"/>
      <c r="P22353" s="68"/>
      <c r="Q22353" s="79"/>
    </row>
    <row r="22354" spans="11:17">
      <c r="K22354" s="68"/>
      <c r="M22354" s="93"/>
      <c r="N22354" s="79"/>
      <c r="P22354" s="68"/>
      <c r="Q22354" s="79"/>
    </row>
    <row r="22355" spans="11:17">
      <c r="K22355" s="68"/>
      <c r="M22355" s="93"/>
      <c r="N22355" s="79"/>
      <c r="P22355" s="68"/>
      <c r="Q22355" s="79"/>
    </row>
    <row r="22356" spans="11:17">
      <c r="K22356" s="68"/>
      <c r="M22356" s="93"/>
      <c r="N22356" s="79"/>
      <c r="P22356" s="68"/>
      <c r="Q22356" s="79"/>
    </row>
    <row r="22357" spans="11:17">
      <c r="K22357" s="68"/>
      <c r="M22357" s="93"/>
      <c r="N22357" s="79"/>
      <c r="P22357" s="68"/>
      <c r="Q22357" s="79"/>
    </row>
    <row r="22358" spans="11:17">
      <c r="K22358" s="68"/>
      <c r="M22358" s="93"/>
      <c r="N22358" s="79"/>
      <c r="P22358" s="68"/>
      <c r="Q22358" s="79"/>
    </row>
    <row r="22359" spans="11:17">
      <c r="K22359" s="68"/>
      <c r="M22359" s="93"/>
      <c r="N22359" s="79"/>
      <c r="P22359" s="68"/>
      <c r="Q22359" s="79"/>
    </row>
    <row r="22360" spans="11:17">
      <c r="K22360" s="68"/>
      <c r="M22360" s="93"/>
      <c r="N22360" s="79"/>
      <c r="P22360" s="68"/>
      <c r="Q22360" s="79"/>
    </row>
    <row r="22361" spans="11:17">
      <c r="K22361" s="68"/>
      <c r="M22361" s="93"/>
      <c r="N22361" s="79"/>
      <c r="P22361" s="68"/>
      <c r="Q22361" s="79"/>
    </row>
    <row r="22362" spans="11:17">
      <c r="K22362" s="68"/>
      <c r="M22362" s="93"/>
      <c r="N22362" s="79"/>
      <c r="P22362" s="68"/>
      <c r="Q22362" s="79"/>
    </row>
    <row r="22363" spans="11:17">
      <c r="K22363" s="68"/>
      <c r="M22363" s="93"/>
      <c r="N22363" s="79"/>
      <c r="P22363" s="68"/>
      <c r="Q22363" s="79"/>
    </row>
    <row r="22364" spans="11:17">
      <c r="K22364" s="68"/>
      <c r="M22364" s="93"/>
      <c r="N22364" s="79"/>
      <c r="P22364" s="68"/>
      <c r="Q22364" s="79"/>
    </row>
    <row r="22365" spans="11:17">
      <c r="K22365" s="68"/>
      <c r="M22365" s="93"/>
      <c r="N22365" s="79"/>
      <c r="P22365" s="68"/>
      <c r="Q22365" s="79"/>
    </row>
    <row r="22366" spans="11:17">
      <c r="K22366" s="68"/>
      <c r="M22366" s="93"/>
      <c r="N22366" s="79"/>
      <c r="P22366" s="68"/>
      <c r="Q22366" s="79"/>
    </row>
    <row r="22367" spans="11:17">
      <c r="K22367" s="68"/>
      <c r="M22367" s="93"/>
      <c r="N22367" s="79"/>
      <c r="P22367" s="68"/>
      <c r="Q22367" s="79"/>
    </row>
    <row r="22368" spans="11:17">
      <c r="K22368" s="68"/>
      <c r="M22368" s="93"/>
      <c r="N22368" s="79"/>
      <c r="P22368" s="68"/>
      <c r="Q22368" s="79"/>
    </row>
    <row r="22369" spans="11:17">
      <c r="K22369" s="68"/>
      <c r="M22369" s="93"/>
      <c r="N22369" s="79"/>
      <c r="P22369" s="68"/>
      <c r="Q22369" s="79"/>
    </row>
    <row r="22370" spans="11:17">
      <c r="K22370" s="68"/>
      <c r="M22370" s="93"/>
      <c r="N22370" s="79"/>
      <c r="P22370" s="68"/>
      <c r="Q22370" s="79"/>
    </row>
    <row r="22371" spans="11:17">
      <c r="K22371" s="68"/>
      <c r="M22371" s="93"/>
      <c r="N22371" s="79"/>
      <c r="P22371" s="68"/>
      <c r="Q22371" s="79"/>
    </row>
    <row r="22372" spans="11:17">
      <c r="K22372" s="68"/>
      <c r="M22372" s="93"/>
      <c r="N22372" s="79"/>
      <c r="P22372" s="68"/>
      <c r="Q22372" s="79"/>
    </row>
    <row r="22373" spans="11:17">
      <c r="K22373" s="68"/>
      <c r="M22373" s="93"/>
      <c r="N22373" s="79"/>
      <c r="P22373" s="68"/>
      <c r="Q22373" s="79"/>
    </row>
    <row r="22374" spans="11:17">
      <c r="K22374" s="68"/>
      <c r="M22374" s="93"/>
      <c r="N22374" s="79"/>
      <c r="P22374" s="68"/>
      <c r="Q22374" s="79"/>
    </row>
    <row r="22375" spans="11:17">
      <c r="K22375" s="68"/>
      <c r="M22375" s="93"/>
      <c r="N22375" s="79"/>
      <c r="P22375" s="68"/>
      <c r="Q22375" s="79"/>
    </row>
    <row r="22376" spans="11:17">
      <c r="K22376" s="68"/>
      <c r="M22376" s="93"/>
      <c r="N22376" s="79"/>
      <c r="P22376" s="68"/>
      <c r="Q22376" s="79"/>
    </row>
    <row r="22377" spans="11:17">
      <c r="K22377" s="68"/>
      <c r="M22377" s="93"/>
      <c r="N22377" s="79"/>
      <c r="P22377" s="68"/>
      <c r="Q22377" s="79"/>
    </row>
    <row r="22378" spans="11:17">
      <c r="K22378" s="68"/>
      <c r="M22378" s="93"/>
      <c r="N22378" s="79"/>
      <c r="P22378" s="68"/>
      <c r="Q22378" s="79"/>
    </row>
    <row r="22379" spans="11:17">
      <c r="K22379" s="68"/>
      <c r="M22379" s="93"/>
      <c r="N22379" s="79"/>
      <c r="P22379" s="68"/>
      <c r="Q22379" s="79"/>
    </row>
    <row r="22380" spans="11:17">
      <c r="K22380" s="68"/>
      <c r="M22380" s="93"/>
      <c r="N22380" s="79"/>
      <c r="P22380" s="68"/>
      <c r="Q22380" s="79"/>
    </row>
    <row r="22381" spans="11:17">
      <c r="K22381" s="68"/>
      <c r="M22381" s="93"/>
      <c r="N22381" s="79"/>
      <c r="P22381" s="68"/>
      <c r="Q22381" s="79"/>
    </row>
    <row r="22382" spans="11:17">
      <c r="K22382" s="68"/>
      <c r="M22382" s="93"/>
      <c r="N22382" s="79"/>
      <c r="P22382" s="68"/>
      <c r="Q22382" s="79"/>
    </row>
    <row r="22383" spans="11:17">
      <c r="K22383" s="68"/>
      <c r="M22383" s="93"/>
      <c r="N22383" s="79"/>
      <c r="P22383" s="68"/>
      <c r="Q22383" s="79"/>
    </row>
    <row r="22384" spans="11:17">
      <c r="K22384" s="68"/>
      <c r="M22384" s="93"/>
      <c r="N22384" s="79"/>
      <c r="P22384" s="68"/>
      <c r="Q22384" s="79"/>
    </row>
    <row r="22385" spans="11:17">
      <c r="K22385" s="68"/>
      <c r="M22385" s="93"/>
      <c r="N22385" s="79"/>
      <c r="P22385" s="68"/>
      <c r="Q22385" s="79"/>
    </row>
    <row r="22386" spans="11:17">
      <c r="K22386" s="68"/>
      <c r="M22386" s="93"/>
      <c r="N22386" s="79"/>
      <c r="P22386" s="68"/>
      <c r="Q22386" s="79"/>
    </row>
    <row r="22387" spans="11:17">
      <c r="K22387" s="68"/>
      <c r="M22387" s="93"/>
      <c r="N22387" s="79"/>
      <c r="P22387" s="68"/>
      <c r="Q22387" s="79"/>
    </row>
    <row r="22388" spans="11:17">
      <c r="K22388" s="68"/>
      <c r="M22388" s="93"/>
      <c r="N22388" s="79"/>
      <c r="P22388" s="68"/>
      <c r="Q22388" s="79"/>
    </row>
    <row r="22389" spans="11:17">
      <c r="K22389" s="68"/>
      <c r="M22389" s="93"/>
      <c r="N22389" s="79"/>
      <c r="P22389" s="68"/>
      <c r="Q22389" s="79"/>
    </row>
    <row r="22390" spans="11:17">
      <c r="K22390" s="68"/>
      <c r="M22390" s="93"/>
      <c r="N22390" s="79"/>
      <c r="P22390" s="68"/>
      <c r="Q22390" s="79"/>
    </row>
    <row r="22391" spans="11:17">
      <c r="K22391" s="68"/>
      <c r="M22391" s="93"/>
      <c r="N22391" s="79"/>
      <c r="P22391" s="68"/>
      <c r="Q22391" s="79"/>
    </row>
    <row r="22392" spans="11:17">
      <c r="K22392" s="68"/>
      <c r="M22392" s="93"/>
      <c r="N22392" s="79"/>
      <c r="P22392" s="68"/>
      <c r="Q22392" s="79"/>
    </row>
    <row r="22393" spans="11:17">
      <c r="K22393" s="68"/>
      <c r="M22393" s="93"/>
      <c r="N22393" s="79"/>
      <c r="P22393" s="68"/>
      <c r="Q22393" s="79"/>
    </row>
    <row r="22394" spans="11:17">
      <c r="K22394" s="68"/>
      <c r="M22394" s="93"/>
      <c r="N22394" s="79"/>
      <c r="P22394" s="68"/>
      <c r="Q22394" s="79"/>
    </row>
    <row r="22395" spans="11:17">
      <c r="K22395" s="68"/>
      <c r="M22395" s="93"/>
      <c r="N22395" s="79"/>
      <c r="P22395" s="68"/>
      <c r="Q22395" s="79"/>
    </row>
    <row r="22396" spans="11:17">
      <c r="K22396" s="68"/>
      <c r="M22396" s="93"/>
      <c r="N22396" s="79"/>
      <c r="P22396" s="68"/>
      <c r="Q22396" s="79"/>
    </row>
    <row r="22397" spans="11:17">
      <c r="K22397" s="68"/>
      <c r="M22397" s="93"/>
      <c r="N22397" s="79"/>
      <c r="P22397" s="68"/>
      <c r="Q22397" s="79"/>
    </row>
    <row r="22398" spans="11:17">
      <c r="K22398" s="68"/>
      <c r="M22398" s="93"/>
      <c r="N22398" s="79"/>
      <c r="P22398" s="68"/>
      <c r="Q22398" s="79"/>
    </row>
    <row r="22399" spans="11:17">
      <c r="K22399" s="68"/>
      <c r="M22399" s="93"/>
      <c r="N22399" s="79"/>
      <c r="P22399" s="68"/>
      <c r="Q22399" s="79"/>
    </row>
    <row r="22400" spans="11:17">
      <c r="K22400" s="68"/>
      <c r="M22400" s="93"/>
      <c r="N22400" s="79"/>
      <c r="P22400" s="68"/>
      <c r="Q22400" s="79"/>
    </row>
    <row r="22401" spans="11:17">
      <c r="K22401" s="68"/>
      <c r="M22401" s="93"/>
      <c r="N22401" s="79"/>
      <c r="P22401" s="68"/>
      <c r="Q22401" s="79"/>
    </row>
    <row r="22402" spans="11:17">
      <c r="K22402" s="68"/>
      <c r="M22402" s="93"/>
      <c r="N22402" s="79"/>
      <c r="P22402" s="68"/>
      <c r="Q22402" s="79"/>
    </row>
    <row r="22403" spans="11:17">
      <c r="K22403" s="68"/>
      <c r="M22403" s="93"/>
      <c r="N22403" s="79"/>
      <c r="P22403" s="68"/>
      <c r="Q22403" s="79"/>
    </row>
    <row r="22404" spans="11:17">
      <c r="K22404" s="68"/>
      <c r="M22404" s="93"/>
      <c r="N22404" s="79"/>
      <c r="P22404" s="68"/>
      <c r="Q22404" s="79"/>
    </row>
    <row r="22405" spans="11:17">
      <c r="K22405" s="68"/>
      <c r="M22405" s="93"/>
      <c r="N22405" s="79"/>
      <c r="P22405" s="68"/>
      <c r="Q22405" s="79"/>
    </row>
    <row r="22406" spans="11:17">
      <c r="K22406" s="68"/>
      <c r="M22406" s="93"/>
      <c r="N22406" s="79"/>
      <c r="P22406" s="68"/>
      <c r="Q22406" s="79"/>
    </row>
    <row r="22407" spans="11:17">
      <c r="K22407" s="68"/>
      <c r="M22407" s="93"/>
      <c r="N22407" s="79"/>
      <c r="P22407" s="68"/>
      <c r="Q22407" s="79"/>
    </row>
    <row r="22408" spans="11:17">
      <c r="K22408" s="68"/>
      <c r="M22408" s="93"/>
      <c r="N22408" s="79"/>
      <c r="P22408" s="68"/>
      <c r="Q22408" s="79"/>
    </row>
    <row r="22409" spans="11:17">
      <c r="K22409" s="68"/>
      <c r="M22409" s="93"/>
      <c r="N22409" s="79"/>
      <c r="P22409" s="68"/>
      <c r="Q22409" s="79"/>
    </row>
    <row r="22410" spans="11:17">
      <c r="K22410" s="68"/>
      <c r="M22410" s="93"/>
      <c r="N22410" s="79"/>
      <c r="P22410" s="68"/>
      <c r="Q22410" s="79"/>
    </row>
    <row r="22411" spans="11:17">
      <c r="K22411" s="68"/>
      <c r="M22411" s="93"/>
      <c r="N22411" s="79"/>
      <c r="P22411" s="68"/>
      <c r="Q22411" s="79"/>
    </row>
    <row r="22412" spans="11:17">
      <c r="K22412" s="68"/>
      <c r="M22412" s="93"/>
      <c r="N22412" s="79"/>
      <c r="P22412" s="68"/>
      <c r="Q22412" s="79"/>
    </row>
    <row r="22413" spans="11:17">
      <c r="K22413" s="68"/>
      <c r="M22413" s="93"/>
      <c r="N22413" s="79"/>
      <c r="P22413" s="68"/>
      <c r="Q22413" s="79"/>
    </row>
    <row r="22414" spans="11:17">
      <c r="K22414" s="68"/>
      <c r="M22414" s="93"/>
      <c r="N22414" s="79"/>
      <c r="P22414" s="68"/>
      <c r="Q22414" s="79"/>
    </row>
    <row r="22415" spans="11:17">
      <c r="K22415" s="68"/>
      <c r="M22415" s="93"/>
      <c r="N22415" s="79"/>
      <c r="P22415" s="68"/>
      <c r="Q22415" s="79"/>
    </row>
    <row r="22416" spans="11:17">
      <c r="K22416" s="68"/>
      <c r="M22416" s="93"/>
      <c r="N22416" s="79"/>
      <c r="P22416" s="68"/>
      <c r="Q22416" s="79"/>
    </row>
    <row r="22417" spans="11:17">
      <c r="K22417" s="68"/>
      <c r="M22417" s="93"/>
      <c r="N22417" s="79"/>
      <c r="P22417" s="68"/>
      <c r="Q22417" s="79"/>
    </row>
    <row r="22418" spans="11:17">
      <c r="K22418" s="68"/>
      <c r="M22418" s="93"/>
      <c r="N22418" s="79"/>
      <c r="P22418" s="68"/>
      <c r="Q22418" s="79"/>
    </row>
    <row r="22419" spans="11:17">
      <c r="K22419" s="68"/>
      <c r="M22419" s="93"/>
      <c r="N22419" s="79"/>
      <c r="P22419" s="68"/>
      <c r="Q22419" s="79"/>
    </row>
    <row r="22420" spans="11:17">
      <c r="K22420" s="68"/>
      <c r="M22420" s="93"/>
      <c r="N22420" s="79"/>
      <c r="P22420" s="68"/>
      <c r="Q22420" s="79"/>
    </row>
    <row r="22421" spans="11:17">
      <c r="K22421" s="68"/>
      <c r="M22421" s="93"/>
      <c r="N22421" s="79"/>
      <c r="P22421" s="68"/>
      <c r="Q22421" s="79"/>
    </row>
    <row r="22422" spans="11:17">
      <c r="K22422" s="68"/>
      <c r="M22422" s="93"/>
      <c r="N22422" s="79"/>
      <c r="P22422" s="68"/>
      <c r="Q22422" s="79"/>
    </row>
    <row r="22423" spans="11:17">
      <c r="K22423" s="68"/>
      <c r="M22423" s="93"/>
      <c r="N22423" s="79"/>
      <c r="P22423" s="68"/>
      <c r="Q22423" s="79"/>
    </row>
    <row r="22424" spans="11:17">
      <c r="K22424" s="68"/>
      <c r="M22424" s="93"/>
      <c r="N22424" s="79"/>
      <c r="P22424" s="68"/>
      <c r="Q22424" s="79"/>
    </row>
    <row r="22425" spans="11:17">
      <c r="K22425" s="68"/>
      <c r="M22425" s="93"/>
      <c r="N22425" s="79"/>
      <c r="P22425" s="68"/>
      <c r="Q22425" s="79"/>
    </row>
    <row r="22426" spans="11:17">
      <c r="K22426" s="68"/>
      <c r="M22426" s="93"/>
      <c r="N22426" s="79"/>
      <c r="P22426" s="68"/>
      <c r="Q22426" s="79"/>
    </row>
    <row r="22427" spans="11:17">
      <c r="K22427" s="68"/>
      <c r="M22427" s="93"/>
      <c r="N22427" s="79"/>
      <c r="P22427" s="68"/>
      <c r="Q22427" s="79"/>
    </row>
    <row r="22428" spans="11:17">
      <c r="K22428" s="68"/>
      <c r="M22428" s="93"/>
      <c r="N22428" s="79"/>
      <c r="P22428" s="68"/>
      <c r="Q22428" s="79"/>
    </row>
    <row r="22429" spans="11:17">
      <c r="K22429" s="68"/>
      <c r="M22429" s="93"/>
      <c r="N22429" s="79"/>
      <c r="P22429" s="68"/>
      <c r="Q22429" s="79"/>
    </row>
    <row r="22430" spans="11:17">
      <c r="K22430" s="68"/>
      <c r="M22430" s="93"/>
      <c r="N22430" s="79"/>
      <c r="P22430" s="68"/>
      <c r="Q22430" s="79"/>
    </row>
    <row r="22431" spans="11:17">
      <c r="K22431" s="68"/>
      <c r="M22431" s="93"/>
      <c r="N22431" s="79"/>
      <c r="P22431" s="68"/>
      <c r="Q22431" s="79"/>
    </row>
    <row r="22432" spans="11:17">
      <c r="K22432" s="68"/>
      <c r="M22432" s="93"/>
      <c r="N22432" s="79"/>
      <c r="P22432" s="68"/>
      <c r="Q22432" s="79"/>
    </row>
    <row r="22433" spans="11:17">
      <c r="K22433" s="68"/>
      <c r="M22433" s="93"/>
      <c r="N22433" s="79"/>
      <c r="P22433" s="68"/>
      <c r="Q22433" s="79"/>
    </row>
    <row r="22434" spans="11:17">
      <c r="K22434" s="68"/>
      <c r="M22434" s="93"/>
      <c r="N22434" s="79"/>
      <c r="P22434" s="68"/>
      <c r="Q22434" s="79"/>
    </row>
    <row r="22435" spans="11:17">
      <c r="K22435" s="68"/>
      <c r="M22435" s="93"/>
      <c r="N22435" s="79"/>
      <c r="P22435" s="68"/>
      <c r="Q22435" s="79"/>
    </row>
    <row r="22436" spans="11:17">
      <c r="K22436" s="68"/>
      <c r="M22436" s="93"/>
      <c r="N22436" s="79"/>
      <c r="P22436" s="68"/>
      <c r="Q22436" s="79"/>
    </row>
    <row r="22437" spans="11:17">
      <c r="K22437" s="68"/>
      <c r="M22437" s="93"/>
      <c r="N22437" s="79"/>
      <c r="P22437" s="68"/>
      <c r="Q22437" s="79"/>
    </row>
    <row r="22438" spans="11:17">
      <c r="K22438" s="68"/>
      <c r="M22438" s="93"/>
      <c r="N22438" s="79"/>
      <c r="P22438" s="68"/>
      <c r="Q22438" s="79"/>
    </row>
    <row r="22439" spans="11:17">
      <c r="K22439" s="68"/>
      <c r="M22439" s="93"/>
      <c r="N22439" s="79"/>
      <c r="P22439" s="68"/>
      <c r="Q22439" s="79"/>
    </row>
    <row r="22440" spans="11:17">
      <c r="K22440" s="68"/>
      <c r="M22440" s="93"/>
      <c r="N22440" s="79"/>
      <c r="P22440" s="68"/>
      <c r="Q22440" s="79"/>
    </row>
    <row r="22441" spans="11:17">
      <c r="K22441" s="68"/>
      <c r="M22441" s="93"/>
      <c r="N22441" s="79"/>
      <c r="P22441" s="68"/>
      <c r="Q22441" s="79"/>
    </row>
    <row r="22442" spans="11:17">
      <c r="K22442" s="68"/>
      <c r="M22442" s="93"/>
      <c r="N22442" s="79"/>
      <c r="P22442" s="68"/>
      <c r="Q22442" s="79"/>
    </row>
    <row r="22443" spans="11:17">
      <c r="K22443" s="68"/>
      <c r="M22443" s="93"/>
      <c r="N22443" s="79"/>
      <c r="P22443" s="68"/>
      <c r="Q22443" s="79"/>
    </row>
    <row r="22444" spans="11:17">
      <c r="K22444" s="68"/>
      <c r="M22444" s="93"/>
      <c r="N22444" s="79"/>
      <c r="P22444" s="68"/>
      <c r="Q22444" s="79"/>
    </row>
    <row r="22445" spans="11:17">
      <c r="K22445" s="68"/>
      <c r="M22445" s="93"/>
      <c r="N22445" s="79"/>
      <c r="P22445" s="68"/>
      <c r="Q22445" s="79"/>
    </row>
    <row r="22446" spans="11:17">
      <c r="K22446" s="68"/>
      <c r="M22446" s="93"/>
      <c r="N22446" s="79"/>
      <c r="P22446" s="68"/>
      <c r="Q22446" s="79"/>
    </row>
    <row r="22447" spans="11:17">
      <c r="K22447" s="68"/>
      <c r="M22447" s="93"/>
      <c r="N22447" s="79"/>
      <c r="P22447" s="68"/>
      <c r="Q22447" s="79"/>
    </row>
    <row r="22448" spans="11:17">
      <c r="K22448" s="68"/>
      <c r="M22448" s="93"/>
      <c r="N22448" s="79"/>
      <c r="P22448" s="68"/>
      <c r="Q22448" s="79"/>
    </row>
    <row r="22449" spans="11:17">
      <c r="K22449" s="68"/>
      <c r="M22449" s="93"/>
      <c r="N22449" s="79"/>
      <c r="P22449" s="68"/>
      <c r="Q22449" s="79"/>
    </row>
    <row r="22450" spans="11:17">
      <c r="K22450" s="68"/>
      <c r="M22450" s="93"/>
      <c r="N22450" s="79"/>
      <c r="P22450" s="68"/>
      <c r="Q22450" s="79"/>
    </row>
    <row r="22451" spans="11:17">
      <c r="K22451" s="68"/>
      <c r="M22451" s="93"/>
      <c r="N22451" s="79"/>
      <c r="P22451" s="68"/>
      <c r="Q22451" s="79"/>
    </row>
    <row r="22452" spans="11:17">
      <c r="K22452" s="68"/>
      <c r="M22452" s="93"/>
      <c r="N22452" s="79"/>
      <c r="P22452" s="68"/>
      <c r="Q22452" s="79"/>
    </row>
    <row r="22453" spans="11:17">
      <c r="K22453" s="68"/>
      <c r="M22453" s="93"/>
      <c r="N22453" s="79"/>
      <c r="P22453" s="68"/>
      <c r="Q22453" s="79"/>
    </row>
    <row r="22454" spans="11:17">
      <c r="K22454" s="68"/>
      <c r="M22454" s="93"/>
      <c r="N22454" s="79"/>
      <c r="P22454" s="68"/>
      <c r="Q22454" s="79"/>
    </row>
    <row r="22455" spans="11:17">
      <c r="K22455" s="68"/>
      <c r="M22455" s="93"/>
      <c r="N22455" s="79"/>
      <c r="P22455" s="68"/>
      <c r="Q22455" s="79"/>
    </row>
    <row r="22456" spans="11:17">
      <c r="K22456" s="68"/>
      <c r="M22456" s="93"/>
      <c r="N22456" s="79"/>
      <c r="P22456" s="68"/>
      <c r="Q22456" s="79"/>
    </row>
    <row r="22457" spans="11:17">
      <c r="K22457" s="68"/>
      <c r="M22457" s="93"/>
      <c r="N22457" s="79"/>
      <c r="P22457" s="68"/>
      <c r="Q22457" s="79"/>
    </row>
    <row r="22458" spans="11:17">
      <c r="K22458" s="68"/>
      <c r="M22458" s="93"/>
      <c r="N22458" s="79"/>
      <c r="P22458" s="68"/>
      <c r="Q22458" s="79"/>
    </row>
    <row r="22459" spans="11:17">
      <c r="K22459" s="68"/>
      <c r="M22459" s="93"/>
      <c r="N22459" s="79"/>
      <c r="P22459" s="68"/>
      <c r="Q22459" s="79"/>
    </row>
    <row r="22460" spans="11:17">
      <c r="K22460" s="68"/>
      <c r="M22460" s="93"/>
      <c r="N22460" s="79"/>
      <c r="P22460" s="68"/>
      <c r="Q22460" s="79"/>
    </row>
    <row r="22461" spans="11:17">
      <c r="K22461" s="68"/>
      <c r="M22461" s="93"/>
      <c r="N22461" s="79"/>
      <c r="P22461" s="68"/>
      <c r="Q22461" s="79"/>
    </row>
    <row r="22462" spans="11:17">
      <c r="K22462" s="68"/>
      <c r="M22462" s="93"/>
      <c r="N22462" s="79"/>
      <c r="P22462" s="68"/>
      <c r="Q22462" s="79"/>
    </row>
    <row r="22463" spans="11:17">
      <c r="K22463" s="68"/>
      <c r="M22463" s="93"/>
      <c r="N22463" s="79"/>
      <c r="P22463" s="68"/>
      <c r="Q22463" s="79"/>
    </row>
    <row r="22464" spans="11:17">
      <c r="K22464" s="68"/>
      <c r="M22464" s="93"/>
      <c r="N22464" s="79"/>
      <c r="P22464" s="68"/>
      <c r="Q22464" s="79"/>
    </row>
    <row r="22465" spans="11:17">
      <c r="K22465" s="68"/>
      <c r="M22465" s="93"/>
      <c r="N22465" s="79"/>
      <c r="P22465" s="68"/>
      <c r="Q22465" s="79"/>
    </row>
    <row r="22466" spans="11:17">
      <c r="K22466" s="68"/>
      <c r="M22466" s="93"/>
      <c r="N22466" s="79"/>
      <c r="P22466" s="68"/>
      <c r="Q22466" s="79"/>
    </row>
    <row r="22467" spans="11:17">
      <c r="K22467" s="68"/>
      <c r="M22467" s="93"/>
      <c r="N22467" s="79"/>
      <c r="P22467" s="68"/>
      <c r="Q22467" s="79"/>
    </row>
    <row r="22468" spans="11:17">
      <c r="K22468" s="68"/>
      <c r="M22468" s="93"/>
      <c r="N22468" s="79"/>
      <c r="P22468" s="68"/>
      <c r="Q22468" s="79"/>
    </row>
    <row r="22469" spans="11:17">
      <c r="K22469" s="68"/>
      <c r="M22469" s="93"/>
      <c r="N22469" s="79"/>
      <c r="P22469" s="68"/>
      <c r="Q22469" s="79"/>
    </row>
    <row r="22470" spans="11:17">
      <c r="K22470" s="68"/>
      <c r="M22470" s="93"/>
      <c r="N22470" s="79"/>
      <c r="P22470" s="68"/>
      <c r="Q22470" s="79"/>
    </row>
    <row r="22471" spans="11:17">
      <c r="K22471" s="68"/>
      <c r="M22471" s="93"/>
      <c r="N22471" s="79"/>
      <c r="P22471" s="68"/>
      <c r="Q22471" s="79"/>
    </row>
    <row r="22472" spans="11:17">
      <c r="K22472" s="68"/>
      <c r="M22472" s="93"/>
      <c r="N22472" s="79"/>
      <c r="P22472" s="68"/>
      <c r="Q22472" s="79"/>
    </row>
    <row r="22473" spans="11:17">
      <c r="K22473" s="68"/>
      <c r="M22473" s="93"/>
      <c r="N22473" s="79"/>
      <c r="P22473" s="68"/>
      <c r="Q22473" s="79"/>
    </row>
    <row r="22474" spans="11:17">
      <c r="K22474" s="68"/>
      <c r="M22474" s="93"/>
      <c r="N22474" s="79"/>
      <c r="P22474" s="68"/>
      <c r="Q22474" s="79"/>
    </row>
    <row r="22475" spans="11:17">
      <c r="K22475" s="68"/>
      <c r="M22475" s="93"/>
      <c r="N22475" s="79"/>
      <c r="P22475" s="68"/>
      <c r="Q22475" s="79"/>
    </row>
    <row r="22476" spans="11:17">
      <c r="K22476" s="68"/>
      <c r="M22476" s="93"/>
      <c r="N22476" s="79"/>
      <c r="P22476" s="68"/>
      <c r="Q22476" s="79"/>
    </row>
    <row r="22477" spans="11:17">
      <c r="K22477" s="68"/>
      <c r="M22477" s="93"/>
      <c r="N22477" s="79"/>
      <c r="P22477" s="68"/>
      <c r="Q22477" s="79"/>
    </row>
    <row r="22478" spans="11:17">
      <c r="K22478" s="68"/>
      <c r="M22478" s="93"/>
      <c r="N22478" s="79"/>
      <c r="P22478" s="68"/>
      <c r="Q22478" s="79"/>
    </row>
    <row r="22479" spans="11:17">
      <c r="K22479" s="68"/>
      <c r="M22479" s="93"/>
      <c r="N22479" s="79"/>
      <c r="P22479" s="68"/>
      <c r="Q22479" s="79"/>
    </row>
    <row r="22480" spans="11:17">
      <c r="K22480" s="68"/>
      <c r="M22480" s="93"/>
      <c r="N22480" s="79"/>
      <c r="P22480" s="68"/>
      <c r="Q22480" s="79"/>
    </row>
    <row r="22481" spans="11:17">
      <c r="K22481" s="68"/>
      <c r="M22481" s="93"/>
      <c r="N22481" s="79"/>
      <c r="P22481" s="68"/>
      <c r="Q22481" s="79"/>
    </row>
    <row r="22482" spans="11:17">
      <c r="K22482" s="68"/>
      <c r="M22482" s="93"/>
      <c r="N22482" s="79"/>
      <c r="P22482" s="68"/>
      <c r="Q22482" s="79"/>
    </row>
    <row r="22483" spans="11:17">
      <c r="K22483" s="68"/>
      <c r="M22483" s="93"/>
      <c r="N22483" s="79"/>
      <c r="P22483" s="68"/>
      <c r="Q22483" s="79"/>
    </row>
    <row r="22484" spans="11:17">
      <c r="K22484" s="68"/>
      <c r="M22484" s="93"/>
      <c r="N22484" s="79"/>
      <c r="P22484" s="68"/>
      <c r="Q22484" s="79"/>
    </row>
    <row r="22485" spans="11:17">
      <c r="K22485" s="68"/>
      <c r="M22485" s="93"/>
      <c r="N22485" s="79"/>
      <c r="P22485" s="68"/>
      <c r="Q22485" s="79"/>
    </row>
    <row r="22486" spans="11:17">
      <c r="K22486" s="68"/>
      <c r="M22486" s="93"/>
      <c r="N22486" s="79"/>
      <c r="P22486" s="68"/>
      <c r="Q22486" s="79"/>
    </row>
    <row r="22487" spans="11:17">
      <c r="K22487" s="68"/>
      <c r="M22487" s="93"/>
      <c r="N22487" s="79"/>
      <c r="P22487" s="68"/>
      <c r="Q22487" s="79"/>
    </row>
    <row r="22488" spans="11:17">
      <c r="K22488" s="68"/>
      <c r="M22488" s="93"/>
      <c r="N22488" s="79"/>
      <c r="P22488" s="68"/>
      <c r="Q22488" s="79"/>
    </row>
    <row r="22489" spans="11:17">
      <c r="K22489" s="68"/>
      <c r="M22489" s="93"/>
      <c r="N22489" s="79"/>
      <c r="P22489" s="68"/>
      <c r="Q22489" s="79"/>
    </row>
    <row r="22490" spans="11:17">
      <c r="K22490" s="68"/>
      <c r="M22490" s="93"/>
      <c r="N22490" s="79"/>
      <c r="P22490" s="68"/>
      <c r="Q22490" s="79"/>
    </row>
    <row r="22491" spans="11:17">
      <c r="K22491" s="68"/>
      <c r="M22491" s="93"/>
      <c r="N22491" s="79"/>
      <c r="P22491" s="68"/>
      <c r="Q22491" s="79"/>
    </row>
    <row r="22492" spans="11:17">
      <c r="K22492" s="68"/>
      <c r="M22492" s="93"/>
      <c r="N22492" s="79"/>
      <c r="P22492" s="68"/>
      <c r="Q22492" s="79"/>
    </row>
    <row r="22493" spans="11:17">
      <c r="K22493" s="68"/>
      <c r="M22493" s="93"/>
      <c r="N22493" s="79"/>
      <c r="P22493" s="68"/>
      <c r="Q22493" s="79"/>
    </row>
    <row r="22494" spans="11:17">
      <c r="K22494" s="68"/>
      <c r="M22494" s="93"/>
      <c r="N22494" s="79"/>
      <c r="P22494" s="68"/>
      <c r="Q22494" s="79"/>
    </row>
    <row r="22495" spans="11:17">
      <c r="K22495" s="68"/>
      <c r="M22495" s="93"/>
      <c r="N22495" s="79"/>
      <c r="P22495" s="68"/>
      <c r="Q22495" s="79"/>
    </row>
    <row r="22496" spans="11:17">
      <c r="K22496" s="68"/>
      <c r="M22496" s="93"/>
      <c r="N22496" s="79"/>
      <c r="P22496" s="68"/>
      <c r="Q22496" s="79"/>
    </row>
    <row r="22497" spans="11:17">
      <c r="K22497" s="68"/>
      <c r="M22497" s="93"/>
      <c r="N22497" s="79"/>
      <c r="P22497" s="68"/>
      <c r="Q22497" s="79"/>
    </row>
    <row r="22498" spans="11:17">
      <c r="K22498" s="68"/>
      <c r="M22498" s="93"/>
      <c r="N22498" s="79"/>
      <c r="P22498" s="68"/>
      <c r="Q22498" s="79"/>
    </row>
    <row r="22499" spans="11:17">
      <c r="K22499" s="68"/>
      <c r="M22499" s="93"/>
      <c r="N22499" s="79"/>
      <c r="P22499" s="68"/>
      <c r="Q22499" s="79"/>
    </row>
    <row r="22500" spans="11:17">
      <c r="K22500" s="68"/>
      <c r="M22500" s="93"/>
      <c r="N22500" s="79"/>
      <c r="P22500" s="68"/>
      <c r="Q22500" s="79"/>
    </row>
    <row r="22501" spans="11:17">
      <c r="K22501" s="68"/>
      <c r="M22501" s="93"/>
      <c r="N22501" s="79"/>
      <c r="P22501" s="68"/>
      <c r="Q22501" s="79"/>
    </row>
    <row r="22502" spans="11:17">
      <c r="K22502" s="68"/>
      <c r="M22502" s="93"/>
      <c r="N22502" s="79"/>
      <c r="P22502" s="68"/>
      <c r="Q22502" s="79"/>
    </row>
    <row r="22503" spans="11:17">
      <c r="K22503" s="68"/>
      <c r="M22503" s="93"/>
      <c r="N22503" s="79"/>
      <c r="P22503" s="68"/>
      <c r="Q22503" s="79"/>
    </row>
    <row r="22504" spans="11:17">
      <c r="K22504" s="68"/>
      <c r="M22504" s="93"/>
      <c r="N22504" s="79"/>
      <c r="P22504" s="68"/>
      <c r="Q22504" s="79"/>
    </row>
    <row r="22505" spans="11:17">
      <c r="K22505" s="68"/>
      <c r="M22505" s="93"/>
      <c r="N22505" s="79"/>
      <c r="P22505" s="68"/>
      <c r="Q22505" s="79"/>
    </row>
    <row r="22506" spans="11:17">
      <c r="K22506" s="68"/>
      <c r="M22506" s="93"/>
      <c r="N22506" s="79"/>
      <c r="P22506" s="68"/>
      <c r="Q22506" s="79"/>
    </row>
    <row r="22507" spans="11:17">
      <c r="K22507" s="68"/>
      <c r="M22507" s="93"/>
      <c r="N22507" s="79"/>
      <c r="P22507" s="68"/>
      <c r="Q22507" s="79"/>
    </row>
    <row r="22508" spans="11:17">
      <c r="K22508" s="68"/>
      <c r="M22508" s="93"/>
      <c r="N22508" s="79"/>
      <c r="P22508" s="68"/>
      <c r="Q22508" s="79"/>
    </row>
    <row r="22509" spans="11:17">
      <c r="K22509" s="68"/>
      <c r="M22509" s="93"/>
      <c r="N22509" s="79"/>
      <c r="P22509" s="68"/>
      <c r="Q22509" s="79"/>
    </row>
    <row r="22510" spans="11:17">
      <c r="K22510" s="68"/>
      <c r="M22510" s="93"/>
      <c r="N22510" s="79"/>
      <c r="P22510" s="68"/>
      <c r="Q22510" s="79"/>
    </row>
    <row r="22511" spans="11:17">
      <c r="K22511" s="68"/>
      <c r="M22511" s="93"/>
      <c r="N22511" s="79"/>
      <c r="P22511" s="68"/>
      <c r="Q22511" s="79"/>
    </row>
    <row r="22512" spans="11:17">
      <c r="K22512" s="68"/>
      <c r="M22512" s="93"/>
      <c r="N22512" s="79"/>
      <c r="P22512" s="68"/>
      <c r="Q22512" s="79"/>
    </row>
    <row r="22513" spans="11:17">
      <c r="K22513" s="68"/>
      <c r="M22513" s="93"/>
      <c r="N22513" s="79"/>
      <c r="P22513" s="68"/>
      <c r="Q22513" s="79"/>
    </row>
    <row r="22514" spans="11:17">
      <c r="K22514" s="68"/>
      <c r="M22514" s="93"/>
      <c r="N22514" s="79"/>
      <c r="P22514" s="68"/>
      <c r="Q22514" s="79"/>
    </row>
    <row r="22515" spans="11:17">
      <c r="K22515" s="68"/>
      <c r="M22515" s="93"/>
      <c r="N22515" s="79"/>
      <c r="P22515" s="68"/>
      <c r="Q22515" s="79"/>
    </row>
    <row r="22516" spans="11:17">
      <c r="K22516" s="68"/>
      <c r="M22516" s="93"/>
      <c r="N22516" s="79"/>
      <c r="P22516" s="68"/>
      <c r="Q22516" s="79"/>
    </row>
    <row r="22517" spans="11:17">
      <c r="K22517" s="68"/>
      <c r="M22517" s="93"/>
      <c r="N22517" s="79"/>
      <c r="P22517" s="68"/>
      <c r="Q22517" s="79"/>
    </row>
    <row r="22518" spans="11:17">
      <c r="K22518" s="68"/>
      <c r="M22518" s="93"/>
      <c r="N22518" s="79"/>
      <c r="P22518" s="68"/>
      <c r="Q22518" s="79"/>
    </row>
    <row r="22519" spans="11:17">
      <c r="K22519" s="68"/>
      <c r="M22519" s="93"/>
      <c r="N22519" s="79"/>
      <c r="P22519" s="68"/>
      <c r="Q22519" s="79"/>
    </row>
    <row r="22520" spans="11:17">
      <c r="K22520" s="68"/>
      <c r="M22520" s="93"/>
      <c r="N22520" s="79"/>
      <c r="P22520" s="68"/>
      <c r="Q22520" s="79"/>
    </row>
    <row r="22521" spans="11:17">
      <c r="K22521" s="68"/>
      <c r="M22521" s="93"/>
      <c r="N22521" s="79"/>
      <c r="P22521" s="68"/>
      <c r="Q22521" s="79"/>
    </row>
    <row r="22522" spans="11:17">
      <c r="K22522" s="68"/>
      <c r="M22522" s="93"/>
      <c r="N22522" s="79"/>
      <c r="P22522" s="68"/>
      <c r="Q22522" s="79"/>
    </row>
    <row r="22523" spans="11:17">
      <c r="K22523" s="68"/>
      <c r="M22523" s="93"/>
      <c r="N22523" s="79"/>
      <c r="P22523" s="68"/>
      <c r="Q22523" s="79"/>
    </row>
    <row r="22524" spans="11:17">
      <c r="K22524" s="68"/>
      <c r="M22524" s="93"/>
      <c r="N22524" s="79"/>
      <c r="P22524" s="68"/>
      <c r="Q22524" s="79"/>
    </row>
    <row r="22525" spans="11:17">
      <c r="K22525" s="68"/>
      <c r="M22525" s="93"/>
      <c r="N22525" s="79"/>
      <c r="P22525" s="68"/>
      <c r="Q22525" s="79"/>
    </row>
    <row r="22526" spans="11:17">
      <c r="K22526" s="68"/>
      <c r="M22526" s="93"/>
      <c r="N22526" s="79"/>
      <c r="P22526" s="68"/>
      <c r="Q22526" s="79"/>
    </row>
    <row r="22527" spans="11:17">
      <c r="K22527" s="68"/>
      <c r="M22527" s="93"/>
      <c r="N22527" s="79"/>
      <c r="P22527" s="68"/>
      <c r="Q22527" s="79"/>
    </row>
    <row r="22528" spans="11:17">
      <c r="K22528" s="68"/>
      <c r="M22528" s="93"/>
      <c r="N22528" s="79"/>
      <c r="P22528" s="68"/>
      <c r="Q22528" s="79"/>
    </row>
    <row r="22529" spans="11:17">
      <c r="K22529" s="68"/>
      <c r="M22529" s="93"/>
      <c r="N22529" s="79"/>
      <c r="P22529" s="68"/>
      <c r="Q22529" s="79"/>
    </row>
    <row r="22530" spans="11:17">
      <c r="K22530" s="68"/>
      <c r="M22530" s="93"/>
      <c r="N22530" s="79"/>
      <c r="P22530" s="68"/>
      <c r="Q22530" s="79"/>
    </row>
    <row r="22531" spans="11:17">
      <c r="K22531" s="68"/>
      <c r="M22531" s="93"/>
      <c r="N22531" s="79"/>
      <c r="P22531" s="68"/>
      <c r="Q22531" s="79"/>
    </row>
    <row r="22532" spans="11:17">
      <c r="K22532" s="68"/>
      <c r="M22532" s="93"/>
      <c r="N22532" s="79"/>
      <c r="P22532" s="68"/>
      <c r="Q22532" s="79"/>
    </row>
    <row r="22533" spans="11:17">
      <c r="K22533" s="68"/>
      <c r="M22533" s="93"/>
      <c r="N22533" s="79"/>
      <c r="P22533" s="68"/>
      <c r="Q22533" s="79"/>
    </row>
    <row r="22534" spans="11:17">
      <c r="K22534" s="68"/>
      <c r="M22534" s="93"/>
      <c r="N22534" s="79"/>
      <c r="P22534" s="68"/>
      <c r="Q22534" s="79"/>
    </row>
    <row r="22535" spans="11:17">
      <c r="K22535" s="68"/>
      <c r="M22535" s="93"/>
      <c r="N22535" s="79"/>
      <c r="P22535" s="68"/>
      <c r="Q22535" s="79"/>
    </row>
    <row r="22536" spans="11:17">
      <c r="K22536" s="68"/>
      <c r="M22536" s="93"/>
      <c r="N22536" s="79"/>
      <c r="P22536" s="68"/>
      <c r="Q22536" s="79"/>
    </row>
    <row r="22537" spans="11:17">
      <c r="K22537" s="68"/>
      <c r="M22537" s="93"/>
      <c r="N22537" s="79"/>
      <c r="P22537" s="68"/>
      <c r="Q22537" s="79"/>
    </row>
    <row r="22538" spans="11:17">
      <c r="K22538" s="68"/>
      <c r="M22538" s="93"/>
      <c r="N22538" s="79"/>
      <c r="P22538" s="68"/>
      <c r="Q22538" s="79"/>
    </row>
    <row r="22539" spans="11:17">
      <c r="K22539" s="68"/>
      <c r="M22539" s="93"/>
      <c r="N22539" s="79"/>
      <c r="P22539" s="68"/>
      <c r="Q22539" s="79"/>
    </row>
    <row r="22540" spans="11:17">
      <c r="K22540" s="68"/>
      <c r="M22540" s="93"/>
      <c r="N22540" s="79"/>
      <c r="P22540" s="68"/>
      <c r="Q22540" s="79"/>
    </row>
    <row r="22541" spans="11:17">
      <c r="K22541" s="68"/>
      <c r="M22541" s="93"/>
      <c r="N22541" s="79"/>
      <c r="P22541" s="68"/>
      <c r="Q22541" s="79"/>
    </row>
    <row r="22542" spans="11:17">
      <c r="K22542" s="68"/>
      <c r="M22542" s="93"/>
      <c r="N22542" s="79"/>
      <c r="P22542" s="68"/>
      <c r="Q22542" s="79"/>
    </row>
    <row r="22543" spans="11:17">
      <c r="K22543" s="68"/>
      <c r="M22543" s="93"/>
      <c r="N22543" s="79"/>
      <c r="P22543" s="68"/>
      <c r="Q22543" s="79"/>
    </row>
    <row r="22544" spans="11:17">
      <c r="K22544" s="68"/>
      <c r="M22544" s="93"/>
      <c r="N22544" s="79"/>
      <c r="P22544" s="68"/>
      <c r="Q22544" s="79"/>
    </row>
    <row r="22545" spans="11:17">
      <c r="K22545" s="68"/>
      <c r="M22545" s="93"/>
      <c r="N22545" s="79"/>
      <c r="P22545" s="68"/>
      <c r="Q22545" s="79"/>
    </row>
    <row r="22546" spans="11:17">
      <c r="K22546" s="68"/>
      <c r="M22546" s="93"/>
      <c r="N22546" s="79"/>
      <c r="P22546" s="68"/>
      <c r="Q22546" s="79"/>
    </row>
    <row r="22547" spans="11:17">
      <c r="K22547" s="68"/>
      <c r="M22547" s="93"/>
      <c r="N22547" s="79"/>
      <c r="P22547" s="68"/>
      <c r="Q22547" s="79"/>
    </row>
    <row r="22548" spans="11:17">
      <c r="K22548" s="68"/>
      <c r="M22548" s="93"/>
      <c r="N22548" s="79"/>
      <c r="P22548" s="68"/>
      <c r="Q22548" s="79"/>
    </row>
    <row r="22549" spans="11:17">
      <c r="K22549" s="68"/>
      <c r="M22549" s="93"/>
      <c r="N22549" s="79"/>
      <c r="P22549" s="68"/>
      <c r="Q22549" s="79"/>
    </row>
    <row r="22550" spans="11:17">
      <c r="K22550" s="68"/>
      <c r="M22550" s="93"/>
      <c r="N22550" s="79"/>
      <c r="P22550" s="68"/>
      <c r="Q22550" s="79"/>
    </row>
    <row r="22551" spans="11:17">
      <c r="K22551" s="68"/>
      <c r="M22551" s="93"/>
      <c r="N22551" s="79"/>
      <c r="P22551" s="68"/>
      <c r="Q22551" s="79"/>
    </row>
    <row r="22552" spans="11:17">
      <c r="K22552" s="68"/>
      <c r="M22552" s="93"/>
      <c r="N22552" s="79"/>
      <c r="P22552" s="68"/>
      <c r="Q22552" s="79"/>
    </row>
    <row r="22553" spans="11:17">
      <c r="K22553" s="68"/>
      <c r="M22553" s="93"/>
      <c r="N22553" s="79"/>
      <c r="P22553" s="68"/>
      <c r="Q22553" s="79"/>
    </row>
    <row r="22554" spans="11:17">
      <c r="K22554" s="68"/>
      <c r="M22554" s="93"/>
      <c r="N22554" s="79"/>
      <c r="P22554" s="68"/>
      <c r="Q22554" s="79"/>
    </row>
    <row r="22555" spans="11:17">
      <c r="K22555" s="68"/>
      <c r="M22555" s="93"/>
      <c r="N22555" s="79"/>
      <c r="P22555" s="68"/>
      <c r="Q22555" s="79"/>
    </row>
    <row r="22556" spans="11:17">
      <c r="K22556" s="68"/>
      <c r="M22556" s="93"/>
      <c r="N22556" s="79"/>
      <c r="P22556" s="68"/>
      <c r="Q22556" s="79"/>
    </row>
    <row r="22557" spans="11:17">
      <c r="K22557" s="68"/>
      <c r="M22557" s="93"/>
      <c r="N22557" s="79"/>
      <c r="P22557" s="68"/>
      <c r="Q22557" s="79"/>
    </row>
    <row r="22558" spans="11:17">
      <c r="K22558" s="68"/>
      <c r="M22558" s="93"/>
      <c r="N22558" s="79"/>
      <c r="P22558" s="68"/>
      <c r="Q22558" s="79"/>
    </row>
    <row r="22559" spans="11:17">
      <c r="K22559" s="68"/>
      <c r="M22559" s="93"/>
      <c r="N22559" s="79"/>
      <c r="P22559" s="68"/>
      <c r="Q22559" s="79"/>
    </row>
    <row r="22560" spans="11:17">
      <c r="K22560" s="68"/>
      <c r="M22560" s="93"/>
      <c r="N22560" s="79"/>
      <c r="P22560" s="68"/>
      <c r="Q22560" s="79"/>
    </row>
    <row r="22561" spans="11:17">
      <c r="K22561" s="68"/>
      <c r="M22561" s="93"/>
      <c r="N22561" s="79"/>
      <c r="P22561" s="68"/>
      <c r="Q22561" s="79"/>
    </row>
    <row r="22562" spans="11:17">
      <c r="K22562" s="68"/>
      <c r="M22562" s="93"/>
      <c r="N22562" s="79"/>
      <c r="P22562" s="68"/>
      <c r="Q22562" s="79"/>
    </row>
    <row r="22563" spans="11:17">
      <c r="K22563" s="68"/>
      <c r="M22563" s="93"/>
      <c r="N22563" s="79"/>
      <c r="P22563" s="68"/>
      <c r="Q22563" s="79"/>
    </row>
    <row r="22564" spans="11:17">
      <c r="K22564" s="68"/>
      <c r="M22564" s="93"/>
      <c r="N22564" s="79"/>
      <c r="P22564" s="68"/>
      <c r="Q22564" s="79"/>
    </row>
    <row r="22565" spans="11:17">
      <c r="K22565" s="68"/>
      <c r="M22565" s="93"/>
      <c r="N22565" s="79"/>
      <c r="P22565" s="68"/>
      <c r="Q22565" s="79"/>
    </row>
    <row r="22566" spans="11:17">
      <c r="K22566" s="68"/>
      <c r="M22566" s="93"/>
      <c r="N22566" s="79"/>
      <c r="P22566" s="68"/>
      <c r="Q22566" s="79"/>
    </row>
    <row r="22567" spans="11:17">
      <c r="K22567" s="68"/>
      <c r="M22567" s="93"/>
      <c r="N22567" s="79"/>
      <c r="P22567" s="68"/>
      <c r="Q22567" s="79"/>
    </row>
    <row r="22568" spans="11:17">
      <c r="K22568" s="68"/>
      <c r="M22568" s="93"/>
      <c r="N22568" s="79"/>
      <c r="P22568" s="68"/>
      <c r="Q22568" s="79"/>
    </row>
    <row r="22569" spans="11:17">
      <c r="K22569" s="68"/>
      <c r="M22569" s="93"/>
      <c r="N22569" s="79"/>
      <c r="P22569" s="68"/>
      <c r="Q22569" s="79"/>
    </row>
    <row r="22570" spans="11:17">
      <c r="K22570" s="68"/>
      <c r="M22570" s="93"/>
      <c r="N22570" s="79"/>
      <c r="P22570" s="68"/>
      <c r="Q22570" s="79"/>
    </row>
    <row r="22571" spans="11:17">
      <c r="K22571" s="68"/>
      <c r="M22571" s="93"/>
      <c r="N22571" s="79"/>
      <c r="P22571" s="68"/>
      <c r="Q22571" s="79"/>
    </row>
    <row r="22572" spans="11:17">
      <c r="K22572" s="68"/>
      <c r="M22572" s="93"/>
      <c r="N22572" s="79"/>
      <c r="P22572" s="68"/>
      <c r="Q22572" s="79"/>
    </row>
    <row r="22573" spans="11:17">
      <c r="K22573" s="68"/>
      <c r="M22573" s="93"/>
      <c r="N22573" s="79"/>
      <c r="P22573" s="68"/>
      <c r="Q22573" s="79"/>
    </row>
    <row r="22574" spans="11:17">
      <c r="K22574" s="68"/>
      <c r="M22574" s="93"/>
      <c r="N22574" s="79"/>
      <c r="P22574" s="68"/>
      <c r="Q22574" s="79"/>
    </row>
    <row r="22575" spans="11:17">
      <c r="K22575" s="68"/>
      <c r="M22575" s="93"/>
      <c r="N22575" s="79"/>
      <c r="P22575" s="68"/>
      <c r="Q22575" s="79"/>
    </row>
    <row r="22576" spans="11:17">
      <c r="K22576" s="68"/>
      <c r="M22576" s="93"/>
      <c r="N22576" s="79"/>
      <c r="P22576" s="68"/>
      <c r="Q22576" s="79"/>
    </row>
    <row r="22577" spans="11:17">
      <c r="K22577" s="68"/>
      <c r="M22577" s="93"/>
      <c r="N22577" s="79"/>
      <c r="P22577" s="68"/>
      <c r="Q22577" s="79"/>
    </row>
    <row r="22578" spans="11:17">
      <c r="K22578" s="68"/>
      <c r="M22578" s="93"/>
      <c r="N22578" s="79"/>
      <c r="P22578" s="68"/>
      <c r="Q22578" s="79"/>
    </row>
    <row r="22579" spans="11:17">
      <c r="K22579" s="68"/>
      <c r="M22579" s="93"/>
      <c r="N22579" s="79"/>
      <c r="P22579" s="68"/>
      <c r="Q22579" s="79"/>
    </row>
    <row r="22580" spans="11:17">
      <c r="K22580" s="68"/>
      <c r="M22580" s="93"/>
      <c r="N22580" s="79"/>
      <c r="P22580" s="68"/>
      <c r="Q22580" s="79"/>
    </row>
    <row r="22581" spans="11:17">
      <c r="K22581" s="68"/>
      <c r="M22581" s="93"/>
      <c r="N22581" s="79"/>
      <c r="P22581" s="68"/>
      <c r="Q22581" s="79"/>
    </row>
    <row r="22582" spans="11:17">
      <c r="K22582" s="68"/>
      <c r="M22582" s="93"/>
      <c r="N22582" s="79"/>
      <c r="P22582" s="68"/>
      <c r="Q22582" s="79"/>
    </row>
    <row r="22583" spans="11:17">
      <c r="K22583" s="68"/>
      <c r="M22583" s="93"/>
      <c r="N22583" s="79"/>
      <c r="P22583" s="68"/>
      <c r="Q22583" s="79"/>
    </row>
    <row r="22584" spans="11:17">
      <c r="K22584" s="68"/>
      <c r="M22584" s="93"/>
      <c r="N22584" s="79"/>
      <c r="P22584" s="68"/>
      <c r="Q22584" s="79"/>
    </row>
    <row r="22585" spans="11:17">
      <c r="K22585" s="68"/>
      <c r="M22585" s="93"/>
      <c r="N22585" s="79"/>
      <c r="P22585" s="68"/>
      <c r="Q22585" s="79"/>
    </row>
    <row r="22586" spans="11:17">
      <c r="K22586" s="68"/>
      <c r="M22586" s="93"/>
      <c r="N22586" s="79"/>
      <c r="P22586" s="68"/>
      <c r="Q22586" s="79"/>
    </row>
    <row r="22587" spans="11:17">
      <c r="K22587" s="68"/>
      <c r="M22587" s="93"/>
      <c r="N22587" s="79"/>
      <c r="P22587" s="68"/>
      <c r="Q22587" s="79"/>
    </row>
    <row r="22588" spans="11:17">
      <c r="K22588" s="68"/>
      <c r="M22588" s="93"/>
      <c r="N22588" s="79"/>
      <c r="P22588" s="68"/>
      <c r="Q22588" s="79"/>
    </row>
    <row r="22589" spans="11:17">
      <c r="K22589" s="68"/>
      <c r="M22589" s="93"/>
      <c r="N22589" s="79"/>
      <c r="P22589" s="68"/>
      <c r="Q22589" s="79"/>
    </row>
    <row r="22590" spans="11:17">
      <c r="K22590" s="68"/>
      <c r="M22590" s="93"/>
      <c r="N22590" s="79"/>
      <c r="P22590" s="68"/>
      <c r="Q22590" s="79"/>
    </row>
    <row r="22591" spans="11:17">
      <c r="K22591" s="68"/>
      <c r="M22591" s="93"/>
      <c r="N22591" s="79"/>
      <c r="P22591" s="68"/>
      <c r="Q22591" s="79"/>
    </row>
    <row r="22592" spans="11:17">
      <c r="K22592" s="68"/>
      <c r="M22592" s="93"/>
      <c r="N22592" s="79"/>
      <c r="P22592" s="68"/>
      <c r="Q22592" s="79"/>
    </row>
    <row r="22593" spans="11:17">
      <c r="K22593" s="68"/>
      <c r="M22593" s="93"/>
      <c r="N22593" s="79"/>
      <c r="P22593" s="68"/>
      <c r="Q22593" s="79"/>
    </row>
    <row r="22594" spans="11:17">
      <c r="K22594" s="68"/>
      <c r="M22594" s="93"/>
      <c r="N22594" s="79"/>
      <c r="P22594" s="68"/>
      <c r="Q22594" s="79"/>
    </row>
    <row r="22595" spans="11:17">
      <c r="K22595" s="68"/>
      <c r="M22595" s="93"/>
      <c r="N22595" s="79"/>
      <c r="P22595" s="68"/>
      <c r="Q22595" s="79"/>
    </row>
    <row r="22596" spans="11:17">
      <c r="K22596" s="68"/>
      <c r="M22596" s="93"/>
      <c r="N22596" s="79"/>
      <c r="P22596" s="68"/>
      <c r="Q22596" s="79"/>
    </row>
    <row r="22597" spans="11:17">
      <c r="K22597" s="68"/>
      <c r="M22597" s="93"/>
      <c r="N22597" s="79"/>
      <c r="P22597" s="68"/>
      <c r="Q22597" s="79"/>
    </row>
    <row r="22598" spans="11:17">
      <c r="K22598" s="68"/>
      <c r="M22598" s="93"/>
      <c r="N22598" s="79"/>
      <c r="P22598" s="68"/>
      <c r="Q22598" s="79"/>
    </row>
    <row r="22599" spans="11:17">
      <c r="K22599" s="68"/>
      <c r="M22599" s="93"/>
      <c r="N22599" s="79"/>
      <c r="P22599" s="68"/>
      <c r="Q22599" s="79"/>
    </row>
    <row r="22600" spans="11:17">
      <c r="K22600" s="68"/>
      <c r="M22600" s="93"/>
      <c r="N22600" s="79"/>
      <c r="P22600" s="68"/>
      <c r="Q22600" s="79"/>
    </row>
    <row r="22601" spans="11:17">
      <c r="K22601" s="68"/>
      <c r="M22601" s="93"/>
      <c r="N22601" s="79"/>
      <c r="P22601" s="68"/>
      <c r="Q22601" s="79"/>
    </row>
    <row r="22602" spans="11:17">
      <c r="K22602" s="68"/>
      <c r="M22602" s="93"/>
      <c r="N22602" s="79"/>
      <c r="P22602" s="68"/>
      <c r="Q22602" s="79"/>
    </row>
    <row r="22603" spans="11:17">
      <c r="K22603" s="68"/>
      <c r="M22603" s="93"/>
      <c r="N22603" s="79"/>
      <c r="P22603" s="68"/>
      <c r="Q22603" s="79"/>
    </row>
    <row r="22604" spans="11:17">
      <c r="K22604" s="68"/>
      <c r="M22604" s="93"/>
      <c r="N22604" s="79"/>
      <c r="P22604" s="68"/>
      <c r="Q22604" s="79"/>
    </row>
    <row r="22605" spans="11:17">
      <c r="K22605" s="68"/>
      <c r="M22605" s="93"/>
      <c r="N22605" s="79"/>
      <c r="P22605" s="68"/>
      <c r="Q22605" s="79"/>
    </row>
    <row r="22606" spans="11:17">
      <c r="K22606" s="68"/>
      <c r="M22606" s="93"/>
      <c r="N22606" s="79"/>
      <c r="P22606" s="68"/>
      <c r="Q22606" s="79"/>
    </row>
    <row r="22607" spans="11:17">
      <c r="K22607" s="68"/>
      <c r="M22607" s="93"/>
      <c r="N22607" s="79"/>
      <c r="P22607" s="68"/>
      <c r="Q22607" s="79"/>
    </row>
    <row r="22608" spans="11:17">
      <c r="K22608" s="68"/>
      <c r="M22608" s="93"/>
      <c r="N22608" s="79"/>
      <c r="P22608" s="68"/>
      <c r="Q22608" s="79"/>
    </row>
    <row r="22609" spans="11:17">
      <c r="K22609" s="68"/>
      <c r="M22609" s="93"/>
      <c r="N22609" s="79"/>
      <c r="P22609" s="68"/>
      <c r="Q22609" s="79"/>
    </row>
    <row r="22610" spans="11:17">
      <c r="K22610" s="68"/>
      <c r="M22610" s="93"/>
      <c r="N22610" s="79"/>
      <c r="P22610" s="68"/>
      <c r="Q22610" s="79"/>
    </row>
    <row r="22611" spans="11:17">
      <c r="K22611" s="68"/>
      <c r="M22611" s="93"/>
      <c r="N22611" s="79"/>
      <c r="P22611" s="68"/>
      <c r="Q22611" s="79"/>
    </row>
    <row r="22612" spans="11:17">
      <c r="K22612" s="68"/>
      <c r="M22612" s="93"/>
      <c r="N22612" s="79"/>
      <c r="P22612" s="68"/>
      <c r="Q22612" s="79"/>
    </row>
    <row r="22613" spans="11:17">
      <c r="K22613" s="68"/>
      <c r="M22613" s="93"/>
      <c r="N22613" s="79"/>
      <c r="P22613" s="68"/>
      <c r="Q22613" s="79"/>
    </row>
    <row r="22614" spans="11:17">
      <c r="K22614" s="68"/>
      <c r="M22614" s="93"/>
      <c r="N22614" s="79"/>
      <c r="P22614" s="68"/>
      <c r="Q22614" s="79"/>
    </row>
    <row r="22615" spans="11:17">
      <c r="K22615" s="68"/>
      <c r="M22615" s="93"/>
      <c r="N22615" s="79"/>
      <c r="P22615" s="68"/>
      <c r="Q22615" s="79"/>
    </row>
    <row r="22616" spans="11:17">
      <c r="K22616" s="68"/>
      <c r="M22616" s="93"/>
      <c r="N22616" s="79"/>
      <c r="P22616" s="68"/>
      <c r="Q22616" s="79"/>
    </row>
    <row r="22617" spans="11:17">
      <c r="K22617" s="68"/>
      <c r="M22617" s="93"/>
      <c r="N22617" s="79"/>
      <c r="P22617" s="68"/>
      <c r="Q22617" s="79"/>
    </row>
    <row r="22618" spans="11:17">
      <c r="K22618" s="68"/>
      <c r="M22618" s="93"/>
      <c r="N22618" s="79"/>
      <c r="P22618" s="68"/>
      <c r="Q22618" s="79"/>
    </row>
    <row r="22619" spans="11:17">
      <c r="K22619" s="68"/>
      <c r="M22619" s="93"/>
      <c r="N22619" s="79"/>
      <c r="P22619" s="68"/>
      <c r="Q22619" s="79"/>
    </row>
    <row r="22620" spans="11:17">
      <c r="K22620" s="68"/>
      <c r="M22620" s="93"/>
      <c r="N22620" s="79"/>
      <c r="P22620" s="68"/>
      <c r="Q22620" s="79"/>
    </row>
    <row r="22621" spans="11:17">
      <c r="K22621" s="68"/>
      <c r="M22621" s="93"/>
      <c r="N22621" s="79"/>
      <c r="P22621" s="68"/>
      <c r="Q22621" s="79"/>
    </row>
    <row r="22622" spans="11:17">
      <c r="K22622" s="68"/>
      <c r="M22622" s="93"/>
      <c r="N22622" s="79"/>
      <c r="P22622" s="68"/>
      <c r="Q22622" s="79"/>
    </row>
    <row r="22623" spans="11:17">
      <c r="K22623" s="68"/>
      <c r="M22623" s="93"/>
      <c r="N22623" s="79"/>
      <c r="P22623" s="68"/>
      <c r="Q22623" s="79"/>
    </row>
    <row r="22624" spans="11:17">
      <c r="K22624" s="68"/>
      <c r="M22624" s="93"/>
      <c r="N22624" s="79"/>
      <c r="P22624" s="68"/>
      <c r="Q22624" s="79"/>
    </row>
    <row r="22625" spans="11:17">
      <c r="K22625" s="68"/>
      <c r="M22625" s="93"/>
      <c r="N22625" s="79"/>
      <c r="P22625" s="68"/>
      <c r="Q22625" s="79"/>
    </row>
    <row r="22626" spans="11:17">
      <c r="K22626" s="68"/>
      <c r="M22626" s="93"/>
      <c r="N22626" s="79"/>
      <c r="P22626" s="68"/>
      <c r="Q22626" s="79"/>
    </row>
    <row r="22627" spans="11:17">
      <c r="K22627" s="68"/>
      <c r="M22627" s="93"/>
      <c r="N22627" s="79"/>
      <c r="P22627" s="68"/>
      <c r="Q22627" s="79"/>
    </row>
    <row r="22628" spans="11:17">
      <c r="K22628" s="68"/>
      <c r="M22628" s="93"/>
      <c r="N22628" s="79"/>
      <c r="P22628" s="68"/>
      <c r="Q22628" s="79"/>
    </row>
    <row r="22629" spans="11:17">
      <c r="K22629" s="68"/>
      <c r="M22629" s="93"/>
      <c r="N22629" s="79"/>
      <c r="P22629" s="68"/>
      <c r="Q22629" s="79"/>
    </row>
    <row r="22630" spans="11:17">
      <c r="K22630" s="68"/>
      <c r="M22630" s="93"/>
      <c r="N22630" s="79"/>
      <c r="P22630" s="68"/>
      <c r="Q22630" s="79"/>
    </row>
    <row r="22631" spans="11:17">
      <c r="K22631" s="68"/>
      <c r="M22631" s="93"/>
      <c r="N22631" s="79"/>
      <c r="P22631" s="68"/>
      <c r="Q22631" s="79"/>
    </row>
    <row r="22632" spans="11:17">
      <c r="K22632" s="68"/>
      <c r="M22632" s="93"/>
      <c r="N22632" s="79"/>
      <c r="P22632" s="68"/>
      <c r="Q22632" s="79"/>
    </row>
    <row r="22633" spans="11:17">
      <c r="K22633" s="68"/>
      <c r="M22633" s="93"/>
      <c r="N22633" s="79"/>
      <c r="P22633" s="68"/>
      <c r="Q22633" s="79"/>
    </row>
    <row r="22634" spans="11:17">
      <c r="K22634" s="68"/>
      <c r="M22634" s="93"/>
      <c r="N22634" s="79"/>
      <c r="P22634" s="68"/>
      <c r="Q22634" s="79"/>
    </row>
    <row r="22635" spans="11:17">
      <c r="K22635" s="68"/>
      <c r="M22635" s="93"/>
      <c r="N22635" s="79"/>
      <c r="P22635" s="68"/>
      <c r="Q22635" s="79"/>
    </row>
    <row r="22636" spans="11:17">
      <c r="K22636" s="68"/>
      <c r="M22636" s="93"/>
      <c r="N22636" s="79"/>
      <c r="P22636" s="68"/>
      <c r="Q22636" s="79"/>
    </row>
    <row r="22637" spans="11:17">
      <c r="K22637" s="68"/>
      <c r="M22637" s="93"/>
      <c r="N22637" s="79"/>
      <c r="P22637" s="68"/>
      <c r="Q22637" s="79"/>
    </row>
    <row r="22638" spans="11:17">
      <c r="K22638" s="68"/>
      <c r="M22638" s="93"/>
      <c r="N22638" s="79"/>
      <c r="P22638" s="68"/>
      <c r="Q22638" s="79"/>
    </row>
    <row r="22639" spans="11:17">
      <c r="K22639" s="68"/>
      <c r="M22639" s="93"/>
      <c r="N22639" s="79"/>
      <c r="P22639" s="68"/>
      <c r="Q22639" s="79"/>
    </row>
    <row r="22640" spans="11:17">
      <c r="K22640" s="68"/>
      <c r="M22640" s="93"/>
      <c r="N22640" s="79"/>
      <c r="P22640" s="68"/>
      <c r="Q22640" s="79"/>
    </row>
    <row r="22641" spans="11:17">
      <c r="K22641" s="68"/>
      <c r="M22641" s="93"/>
      <c r="N22641" s="79"/>
      <c r="P22641" s="68"/>
      <c r="Q22641" s="79"/>
    </row>
    <row r="22642" spans="11:17">
      <c r="K22642" s="68"/>
      <c r="M22642" s="93"/>
      <c r="N22642" s="79"/>
      <c r="P22642" s="68"/>
      <c r="Q22642" s="79"/>
    </row>
    <row r="22643" spans="11:17">
      <c r="K22643" s="68"/>
      <c r="M22643" s="93"/>
      <c r="N22643" s="79"/>
      <c r="P22643" s="68"/>
      <c r="Q22643" s="79"/>
    </row>
    <row r="22644" spans="11:17">
      <c r="K22644" s="68"/>
      <c r="M22644" s="93"/>
      <c r="N22644" s="79"/>
      <c r="P22644" s="68"/>
      <c r="Q22644" s="79"/>
    </row>
    <row r="22645" spans="11:17">
      <c r="K22645" s="68"/>
      <c r="M22645" s="93"/>
      <c r="N22645" s="79"/>
      <c r="P22645" s="68"/>
      <c r="Q22645" s="79"/>
    </row>
    <row r="22646" spans="11:17">
      <c r="K22646" s="68"/>
      <c r="M22646" s="93"/>
      <c r="N22646" s="79"/>
      <c r="P22646" s="68"/>
      <c r="Q22646" s="79"/>
    </row>
    <row r="22647" spans="11:17">
      <c r="K22647" s="68"/>
      <c r="M22647" s="93"/>
      <c r="N22647" s="79"/>
      <c r="P22647" s="68"/>
      <c r="Q22647" s="79"/>
    </row>
    <row r="22648" spans="11:17">
      <c r="K22648" s="68"/>
      <c r="M22648" s="93"/>
      <c r="N22648" s="79"/>
      <c r="P22648" s="68"/>
      <c r="Q22648" s="79"/>
    </row>
    <row r="22649" spans="11:17">
      <c r="K22649" s="68"/>
      <c r="M22649" s="93"/>
      <c r="N22649" s="79"/>
      <c r="P22649" s="68"/>
      <c r="Q22649" s="79"/>
    </row>
    <row r="22650" spans="11:17">
      <c r="K22650" s="68"/>
      <c r="M22650" s="93"/>
      <c r="N22650" s="79"/>
      <c r="P22650" s="68"/>
      <c r="Q22650" s="79"/>
    </row>
    <row r="22651" spans="11:17">
      <c r="K22651" s="68"/>
      <c r="M22651" s="93"/>
      <c r="N22651" s="79"/>
      <c r="P22651" s="68"/>
      <c r="Q22651" s="79"/>
    </row>
    <row r="22652" spans="11:17">
      <c r="K22652" s="68"/>
      <c r="M22652" s="93"/>
      <c r="N22652" s="79"/>
      <c r="P22652" s="68"/>
      <c r="Q22652" s="79"/>
    </row>
    <row r="22653" spans="11:17">
      <c r="K22653" s="68"/>
      <c r="M22653" s="93"/>
      <c r="N22653" s="79"/>
      <c r="P22653" s="68"/>
      <c r="Q22653" s="79"/>
    </row>
    <row r="22654" spans="11:17">
      <c r="K22654" s="68"/>
      <c r="M22654" s="93"/>
      <c r="N22654" s="79"/>
      <c r="P22654" s="68"/>
      <c r="Q22654" s="79"/>
    </row>
    <row r="22655" spans="11:17">
      <c r="K22655" s="68"/>
      <c r="M22655" s="93"/>
      <c r="N22655" s="79"/>
      <c r="P22655" s="68"/>
      <c r="Q22655" s="79"/>
    </row>
    <row r="22656" spans="11:17">
      <c r="K22656" s="68"/>
      <c r="M22656" s="93"/>
      <c r="N22656" s="79"/>
      <c r="P22656" s="68"/>
      <c r="Q22656" s="79"/>
    </row>
    <row r="22657" spans="11:17">
      <c r="K22657" s="68"/>
      <c r="M22657" s="93"/>
      <c r="N22657" s="79"/>
      <c r="P22657" s="68"/>
      <c r="Q22657" s="79"/>
    </row>
    <row r="22658" spans="11:17">
      <c r="K22658" s="68"/>
      <c r="M22658" s="93"/>
      <c r="N22658" s="79"/>
      <c r="P22658" s="68"/>
      <c r="Q22658" s="79"/>
    </row>
    <row r="22659" spans="11:17">
      <c r="K22659" s="68"/>
      <c r="M22659" s="93"/>
      <c r="N22659" s="79"/>
      <c r="P22659" s="68"/>
      <c r="Q22659" s="79"/>
    </row>
    <row r="22660" spans="11:17">
      <c r="K22660" s="68"/>
      <c r="M22660" s="93"/>
      <c r="N22660" s="79"/>
      <c r="P22660" s="68"/>
      <c r="Q22660" s="79"/>
    </row>
    <row r="22661" spans="11:17">
      <c r="K22661" s="68"/>
      <c r="M22661" s="93"/>
      <c r="N22661" s="79"/>
      <c r="P22661" s="68"/>
      <c r="Q22661" s="79"/>
    </row>
    <row r="22662" spans="11:17">
      <c r="K22662" s="68"/>
      <c r="M22662" s="93"/>
      <c r="N22662" s="79"/>
      <c r="P22662" s="68"/>
      <c r="Q22662" s="79"/>
    </row>
    <row r="22663" spans="11:17">
      <c r="K22663" s="68"/>
      <c r="M22663" s="93"/>
      <c r="N22663" s="79"/>
      <c r="P22663" s="68"/>
      <c r="Q22663" s="79"/>
    </row>
    <row r="22664" spans="11:17">
      <c r="K22664" s="68"/>
      <c r="M22664" s="93"/>
      <c r="N22664" s="79"/>
      <c r="P22664" s="68"/>
      <c r="Q22664" s="79"/>
    </row>
    <row r="22665" spans="11:17">
      <c r="K22665" s="68"/>
      <c r="M22665" s="93"/>
      <c r="N22665" s="79"/>
      <c r="P22665" s="68"/>
      <c r="Q22665" s="79"/>
    </row>
    <row r="22666" spans="11:17">
      <c r="K22666" s="68"/>
      <c r="M22666" s="93"/>
      <c r="N22666" s="79"/>
      <c r="P22666" s="68"/>
      <c r="Q22666" s="79"/>
    </row>
    <row r="22667" spans="11:17">
      <c r="K22667" s="68"/>
      <c r="M22667" s="93"/>
      <c r="N22667" s="79"/>
      <c r="P22667" s="68"/>
      <c r="Q22667" s="79"/>
    </row>
    <row r="22668" spans="11:17">
      <c r="K22668" s="68"/>
      <c r="M22668" s="93"/>
      <c r="N22668" s="79"/>
      <c r="P22668" s="68"/>
      <c r="Q22668" s="79"/>
    </row>
    <row r="22669" spans="11:17">
      <c r="K22669" s="68"/>
      <c r="M22669" s="93"/>
      <c r="N22669" s="79"/>
      <c r="P22669" s="68"/>
      <c r="Q22669" s="79"/>
    </row>
    <row r="22670" spans="11:17">
      <c r="K22670" s="68"/>
      <c r="M22670" s="93"/>
      <c r="N22670" s="79"/>
      <c r="P22670" s="68"/>
      <c r="Q22670" s="79"/>
    </row>
    <row r="22671" spans="11:17">
      <c r="K22671" s="68"/>
      <c r="M22671" s="93"/>
      <c r="N22671" s="79"/>
      <c r="P22671" s="68"/>
      <c r="Q22671" s="79"/>
    </row>
    <row r="22672" spans="11:17">
      <c r="K22672" s="68"/>
      <c r="M22672" s="93"/>
      <c r="N22672" s="79"/>
      <c r="P22672" s="68"/>
      <c r="Q22672" s="79"/>
    </row>
    <row r="22673" spans="11:17">
      <c r="K22673" s="68"/>
      <c r="M22673" s="93"/>
      <c r="N22673" s="79"/>
      <c r="P22673" s="68"/>
      <c r="Q22673" s="79"/>
    </row>
    <row r="22674" spans="11:17">
      <c r="K22674" s="68"/>
      <c r="M22674" s="93"/>
      <c r="N22674" s="79"/>
      <c r="P22674" s="68"/>
      <c r="Q22674" s="79"/>
    </row>
    <row r="22675" spans="11:17">
      <c r="K22675" s="68"/>
      <c r="M22675" s="93"/>
      <c r="N22675" s="79"/>
      <c r="P22675" s="68"/>
      <c r="Q22675" s="79"/>
    </row>
    <row r="22676" spans="11:17">
      <c r="K22676" s="68"/>
      <c r="M22676" s="93"/>
      <c r="N22676" s="79"/>
      <c r="P22676" s="68"/>
      <c r="Q22676" s="79"/>
    </row>
    <row r="22677" spans="11:17">
      <c r="K22677" s="68"/>
      <c r="M22677" s="93"/>
      <c r="N22677" s="79"/>
      <c r="P22677" s="68"/>
      <c r="Q22677" s="79"/>
    </row>
    <row r="22678" spans="11:17">
      <c r="K22678" s="68"/>
      <c r="M22678" s="93"/>
      <c r="N22678" s="79"/>
      <c r="P22678" s="68"/>
      <c r="Q22678" s="79"/>
    </row>
    <row r="22679" spans="11:17">
      <c r="K22679" s="68"/>
      <c r="M22679" s="93"/>
      <c r="N22679" s="79"/>
      <c r="P22679" s="68"/>
      <c r="Q22679" s="79"/>
    </row>
    <row r="22680" spans="11:17">
      <c r="K22680" s="68"/>
      <c r="M22680" s="93"/>
      <c r="N22680" s="79"/>
      <c r="P22680" s="68"/>
      <c r="Q22680" s="79"/>
    </row>
    <row r="22681" spans="11:17">
      <c r="K22681" s="68"/>
      <c r="M22681" s="93"/>
      <c r="N22681" s="79"/>
      <c r="P22681" s="68"/>
      <c r="Q22681" s="79"/>
    </row>
    <row r="22682" spans="11:17">
      <c r="K22682" s="68"/>
      <c r="M22682" s="93"/>
      <c r="N22682" s="79"/>
      <c r="P22682" s="68"/>
      <c r="Q22682" s="79"/>
    </row>
    <row r="22683" spans="11:17">
      <c r="K22683" s="68"/>
      <c r="M22683" s="93"/>
      <c r="N22683" s="79"/>
      <c r="P22683" s="68"/>
      <c r="Q22683" s="79"/>
    </row>
    <row r="22684" spans="11:17">
      <c r="K22684" s="68"/>
      <c r="M22684" s="93"/>
      <c r="N22684" s="79"/>
      <c r="P22684" s="68"/>
      <c r="Q22684" s="79"/>
    </row>
    <row r="22685" spans="11:17">
      <c r="K22685" s="68"/>
      <c r="M22685" s="93"/>
      <c r="N22685" s="79"/>
      <c r="P22685" s="68"/>
      <c r="Q22685" s="79"/>
    </row>
    <row r="22686" spans="11:17">
      <c r="K22686" s="68"/>
      <c r="M22686" s="93"/>
      <c r="N22686" s="79"/>
      <c r="P22686" s="68"/>
      <c r="Q22686" s="79"/>
    </row>
    <row r="22687" spans="11:17">
      <c r="K22687" s="68"/>
      <c r="M22687" s="93"/>
      <c r="N22687" s="79"/>
      <c r="P22687" s="68"/>
      <c r="Q22687" s="79"/>
    </row>
    <row r="22688" spans="11:17">
      <c r="K22688" s="68"/>
      <c r="M22688" s="93"/>
      <c r="N22688" s="79"/>
      <c r="P22688" s="68"/>
      <c r="Q22688" s="79"/>
    </row>
    <row r="22689" spans="11:17">
      <c r="K22689" s="68"/>
      <c r="M22689" s="93"/>
      <c r="N22689" s="79"/>
      <c r="P22689" s="68"/>
      <c r="Q22689" s="79"/>
    </row>
    <row r="22690" spans="11:17">
      <c r="K22690" s="68"/>
      <c r="M22690" s="93"/>
      <c r="N22690" s="79"/>
      <c r="P22690" s="68"/>
      <c r="Q22690" s="79"/>
    </row>
    <row r="22691" spans="11:17">
      <c r="K22691" s="68"/>
      <c r="M22691" s="93"/>
      <c r="N22691" s="79"/>
      <c r="P22691" s="68"/>
      <c r="Q22691" s="79"/>
    </row>
    <row r="22692" spans="11:17">
      <c r="K22692" s="68"/>
      <c r="M22692" s="93"/>
      <c r="N22692" s="79"/>
      <c r="P22692" s="68"/>
      <c r="Q22692" s="79"/>
    </row>
    <row r="22693" spans="11:17">
      <c r="K22693" s="68"/>
      <c r="M22693" s="93"/>
      <c r="N22693" s="79"/>
      <c r="P22693" s="68"/>
      <c r="Q22693" s="79"/>
    </row>
    <row r="22694" spans="11:17">
      <c r="K22694" s="68"/>
      <c r="M22694" s="93"/>
      <c r="N22694" s="79"/>
      <c r="P22694" s="68"/>
      <c r="Q22694" s="79"/>
    </row>
    <row r="22695" spans="11:17">
      <c r="K22695" s="68"/>
      <c r="M22695" s="93"/>
      <c r="N22695" s="79"/>
      <c r="P22695" s="68"/>
      <c r="Q22695" s="79"/>
    </row>
    <row r="22696" spans="11:17">
      <c r="K22696" s="68"/>
      <c r="M22696" s="93"/>
      <c r="N22696" s="79"/>
      <c r="P22696" s="68"/>
      <c r="Q22696" s="79"/>
    </row>
    <row r="22697" spans="11:17">
      <c r="K22697" s="68"/>
      <c r="M22697" s="93"/>
      <c r="N22697" s="79"/>
      <c r="P22697" s="68"/>
      <c r="Q22697" s="79"/>
    </row>
    <row r="22698" spans="11:17">
      <c r="K22698" s="68"/>
      <c r="M22698" s="93"/>
      <c r="N22698" s="79"/>
      <c r="P22698" s="68"/>
      <c r="Q22698" s="79"/>
    </row>
    <row r="22699" spans="11:17">
      <c r="K22699" s="68"/>
      <c r="M22699" s="93"/>
      <c r="N22699" s="79"/>
      <c r="P22699" s="68"/>
      <c r="Q22699" s="79"/>
    </row>
    <row r="22700" spans="11:17">
      <c r="K22700" s="68"/>
      <c r="M22700" s="93"/>
      <c r="N22700" s="79"/>
      <c r="P22700" s="68"/>
      <c r="Q22700" s="79"/>
    </row>
    <row r="22701" spans="11:17">
      <c r="K22701" s="68"/>
      <c r="M22701" s="93"/>
      <c r="N22701" s="79"/>
      <c r="P22701" s="68"/>
      <c r="Q22701" s="79"/>
    </row>
    <row r="22702" spans="11:17">
      <c r="K22702" s="68"/>
      <c r="M22702" s="93"/>
      <c r="N22702" s="79"/>
      <c r="P22702" s="68"/>
      <c r="Q22702" s="79"/>
    </row>
    <row r="22703" spans="11:17">
      <c r="K22703" s="68"/>
      <c r="M22703" s="93"/>
      <c r="N22703" s="79"/>
      <c r="P22703" s="68"/>
      <c r="Q22703" s="79"/>
    </row>
    <row r="22704" spans="11:17">
      <c r="K22704" s="68"/>
      <c r="M22704" s="93"/>
      <c r="N22704" s="79"/>
      <c r="P22704" s="68"/>
      <c r="Q22704" s="79"/>
    </row>
    <row r="22705" spans="11:17">
      <c r="K22705" s="68"/>
      <c r="M22705" s="93"/>
      <c r="N22705" s="79"/>
      <c r="P22705" s="68"/>
      <c r="Q22705" s="79"/>
    </row>
    <row r="22706" spans="11:17">
      <c r="K22706" s="68"/>
      <c r="M22706" s="93"/>
      <c r="N22706" s="79"/>
      <c r="P22706" s="68"/>
      <c r="Q22706" s="79"/>
    </row>
    <row r="22707" spans="11:17">
      <c r="K22707" s="68"/>
      <c r="M22707" s="93"/>
      <c r="N22707" s="79"/>
      <c r="P22707" s="68"/>
      <c r="Q22707" s="79"/>
    </row>
    <row r="22708" spans="11:17">
      <c r="K22708" s="68"/>
      <c r="M22708" s="93"/>
      <c r="N22708" s="79"/>
      <c r="P22708" s="68"/>
      <c r="Q22708" s="79"/>
    </row>
    <row r="22709" spans="11:17">
      <c r="K22709" s="68"/>
      <c r="M22709" s="93"/>
      <c r="N22709" s="79"/>
      <c r="P22709" s="68"/>
      <c r="Q22709" s="79"/>
    </row>
    <row r="22710" spans="11:17">
      <c r="K22710" s="68"/>
      <c r="M22710" s="93"/>
      <c r="N22710" s="79"/>
      <c r="P22710" s="68"/>
      <c r="Q22710" s="79"/>
    </row>
    <row r="22711" spans="11:17">
      <c r="K22711" s="68"/>
      <c r="M22711" s="93"/>
      <c r="N22711" s="79"/>
      <c r="P22711" s="68"/>
      <c r="Q22711" s="79"/>
    </row>
    <row r="22712" spans="11:17">
      <c r="K22712" s="68"/>
      <c r="M22712" s="93"/>
      <c r="N22712" s="79"/>
      <c r="P22712" s="68"/>
      <c r="Q22712" s="79"/>
    </row>
    <row r="22713" spans="11:17">
      <c r="K22713" s="68"/>
      <c r="M22713" s="93"/>
      <c r="N22713" s="79"/>
      <c r="P22713" s="68"/>
      <c r="Q22713" s="79"/>
    </row>
    <row r="22714" spans="11:17">
      <c r="K22714" s="68"/>
      <c r="M22714" s="93"/>
      <c r="N22714" s="79"/>
      <c r="P22714" s="68"/>
      <c r="Q22714" s="79"/>
    </row>
    <row r="22715" spans="11:17">
      <c r="K22715" s="68"/>
      <c r="M22715" s="93"/>
      <c r="N22715" s="79"/>
      <c r="P22715" s="68"/>
      <c r="Q22715" s="79"/>
    </row>
    <row r="22716" spans="11:17">
      <c r="K22716" s="68"/>
      <c r="M22716" s="93"/>
      <c r="N22716" s="79"/>
      <c r="P22716" s="68"/>
      <c r="Q22716" s="79"/>
    </row>
    <row r="22717" spans="11:17">
      <c r="K22717" s="68"/>
      <c r="M22717" s="93"/>
      <c r="N22717" s="79"/>
      <c r="P22717" s="68"/>
      <c r="Q22717" s="79"/>
    </row>
    <row r="22718" spans="11:17">
      <c r="K22718" s="68"/>
      <c r="M22718" s="93"/>
      <c r="N22718" s="79"/>
      <c r="P22718" s="68"/>
      <c r="Q22718" s="79"/>
    </row>
    <row r="22719" spans="11:17">
      <c r="K22719" s="68"/>
      <c r="M22719" s="93"/>
      <c r="N22719" s="79"/>
      <c r="P22719" s="68"/>
      <c r="Q22719" s="79"/>
    </row>
    <row r="22720" spans="11:17">
      <c r="K22720" s="68"/>
      <c r="M22720" s="93"/>
      <c r="N22720" s="79"/>
      <c r="P22720" s="68"/>
      <c r="Q22720" s="79"/>
    </row>
    <row r="22721" spans="11:17">
      <c r="K22721" s="68"/>
      <c r="M22721" s="93"/>
      <c r="N22721" s="79"/>
      <c r="P22721" s="68"/>
      <c r="Q22721" s="79"/>
    </row>
    <row r="22722" spans="11:17">
      <c r="K22722" s="68"/>
      <c r="M22722" s="93"/>
      <c r="N22722" s="79"/>
      <c r="P22722" s="68"/>
      <c r="Q22722" s="79"/>
    </row>
    <row r="22723" spans="11:17">
      <c r="K22723" s="68"/>
      <c r="M22723" s="93"/>
      <c r="N22723" s="79"/>
      <c r="P22723" s="68"/>
      <c r="Q22723" s="79"/>
    </row>
    <row r="22724" spans="11:17">
      <c r="K22724" s="68"/>
      <c r="M22724" s="93"/>
      <c r="N22724" s="79"/>
      <c r="P22724" s="68"/>
      <c r="Q22724" s="79"/>
    </row>
    <row r="22725" spans="11:17">
      <c r="K22725" s="68"/>
      <c r="M22725" s="93"/>
      <c r="N22725" s="79"/>
      <c r="P22725" s="68"/>
      <c r="Q22725" s="79"/>
    </row>
    <row r="22726" spans="11:17">
      <c r="K22726" s="68"/>
      <c r="M22726" s="93"/>
      <c r="N22726" s="79"/>
      <c r="P22726" s="68"/>
      <c r="Q22726" s="79"/>
    </row>
    <row r="22727" spans="11:17">
      <c r="K22727" s="68"/>
      <c r="M22727" s="93"/>
      <c r="N22727" s="79"/>
      <c r="P22727" s="68"/>
      <c r="Q22727" s="79"/>
    </row>
    <row r="22728" spans="11:17">
      <c r="K22728" s="68"/>
      <c r="M22728" s="93"/>
      <c r="N22728" s="79"/>
      <c r="P22728" s="68"/>
      <c r="Q22728" s="79"/>
    </row>
    <row r="22729" spans="11:17">
      <c r="K22729" s="68"/>
      <c r="M22729" s="93"/>
      <c r="N22729" s="79"/>
      <c r="P22729" s="68"/>
      <c r="Q22729" s="79"/>
    </row>
    <row r="22730" spans="11:17">
      <c r="K22730" s="68"/>
      <c r="M22730" s="93"/>
      <c r="N22730" s="79"/>
      <c r="P22730" s="68"/>
      <c r="Q22730" s="79"/>
    </row>
    <row r="22731" spans="11:17">
      <c r="K22731" s="68"/>
      <c r="M22731" s="93"/>
      <c r="N22731" s="79"/>
      <c r="P22731" s="68"/>
      <c r="Q22731" s="79"/>
    </row>
    <row r="22732" spans="11:17">
      <c r="K22732" s="68"/>
      <c r="M22732" s="93"/>
      <c r="N22732" s="79"/>
      <c r="P22732" s="68"/>
      <c r="Q22732" s="79"/>
    </row>
    <row r="22733" spans="11:17">
      <c r="K22733" s="68"/>
      <c r="M22733" s="93"/>
      <c r="N22733" s="79"/>
      <c r="P22733" s="68"/>
      <c r="Q22733" s="79"/>
    </row>
    <row r="22734" spans="11:17">
      <c r="K22734" s="68"/>
      <c r="M22734" s="93"/>
      <c r="N22734" s="79"/>
      <c r="P22734" s="68"/>
      <c r="Q22734" s="79"/>
    </row>
    <row r="22735" spans="11:17">
      <c r="K22735" s="68"/>
      <c r="M22735" s="93"/>
      <c r="N22735" s="79"/>
      <c r="P22735" s="68"/>
      <c r="Q22735" s="79"/>
    </row>
    <row r="22736" spans="11:17">
      <c r="K22736" s="68"/>
      <c r="M22736" s="93"/>
      <c r="N22736" s="79"/>
      <c r="P22736" s="68"/>
      <c r="Q22736" s="79"/>
    </row>
    <row r="22737" spans="11:17">
      <c r="K22737" s="68"/>
      <c r="M22737" s="93"/>
      <c r="N22737" s="79"/>
      <c r="P22737" s="68"/>
      <c r="Q22737" s="79"/>
    </row>
    <row r="22738" spans="11:17">
      <c r="K22738" s="68"/>
      <c r="M22738" s="93"/>
      <c r="N22738" s="79"/>
      <c r="P22738" s="68"/>
      <c r="Q22738" s="79"/>
    </row>
    <row r="22739" spans="11:17">
      <c r="K22739" s="68"/>
      <c r="M22739" s="93"/>
      <c r="N22739" s="79"/>
      <c r="P22739" s="68"/>
      <c r="Q22739" s="79"/>
    </row>
    <row r="22740" spans="11:17">
      <c r="K22740" s="68"/>
      <c r="M22740" s="93"/>
      <c r="N22740" s="79"/>
      <c r="P22740" s="68"/>
      <c r="Q22740" s="79"/>
    </row>
    <row r="22741" spans="11:17">
      <c r="K22741" s="68"/>
      <c r="M22741" s="93"/>
      <c r="N22741" s="79"/>
      <c r="P22741" s="68"/>
      <c r="Q22741" s="79"/>
    </row>
    <row r="22742" spans="11:17">
      <c r="K22742" s="68"/>
      <c r="M22742" s="93"/>
      <c r="N22742" s="79"/>
      <c r="P22742" s="68"/>
      <c r="Q22742" s="79"/>
    </row>
    <row r="22743" spans="11:17">
      <c r="K22743" s="68"/>
      <c r="M22743" s="93"/>
      <c r="N22743" s="79"/>
      <c r="P22743" s="68"/>
      <c r="Q22743" s="79"/>
    </row>
    <row r="22744" spans="11:17">
      <c r="K22744" s="68"/>
      <c r="M22744" s="93"/>
      <c r="N22744" s="79"/>
      <c r="P22744" s="68"/>
      <c r="Q22744" s="79"/>
    </row>
    <row r="22745" spans="11:17">
      <c r="K22745" s="68"/>
      <c r="M22745" s="93"/>
      <c r="N22745" s="79"/>
      <c r="P22745" s="68"/>
      <c r="Q22745" s="79"/>
    </row>
    <row r="22746" spans="11:17">
      <c r="K22746" s="68"/>
      <c r="M22746" s="93"/>
      <c r="N22746" s="79"/>
      <c r="P22746" s="68"/>
      <c r="Q22746" s="79"/>
    </row>
    <row r="22747" spans="11:17">
      <c r="K22747" s="68"/>
      <c r="M22747" s="93"/>
      <c r="N22747" s="79"/>
      <c r="P22747" s="68"/>
      <c r="Q22747" s="79"/>
    </row>
    <row r="22748" spans="11:17">
      <c r="K22748" s="68"/>
      <c r="M22748" s="93"/>
      <c r="N22748" s="79"/>
      <c r="P22748" s="68"/>
      <c r="Q22748" s="79"/>
    </row>
    <row r="22749" spans="11:17">
      <c r="K22749" s="68"/>
      <c r="M22749" s="93"/>
      <c r="N22749" s="79"/>
      <c r="P22749" s="68"/>
      <c r="Q22749" s="79"/>
    </row>
    <row r="22750" spans="11:17">
      <c r="K22750" s="68"/>
      <c r="M22750" s="93"/>
      <c r="N22750" s="79"/>
      <c r="P22750" s="68"/>
      <c r="Q22750" s="79"/>
    </row>
    <row r="22751" spans="11:17">
      <c r="K22751" s="68"/>
      <c r="M22751" s="93"/>
      <c r="N22751" s="79"/>
      <c r="P22751" s="68"/>
      <c r="Q22751" s="79"/>
    </row>
    <row r="22752" spans="11:17">
      <c r="K22752" s="68"/>
      <c r="M22752" s="93"/>
      <c r="N22752" s="79"/>
      <c r="P22752" s="68"/>
      <c r="Q22752" s="79"/>
    </row>
    <row r="22753" spans="11:17">
      <c r="K22753" s="68"/>
      <c r="M22753" s="93"/>
      <c r="N22753" s="79"/>
      <c r="P22753" s="68"/>
      <c r="Q22753" s="79"/>
    </row>
    <row r="22754" spans="11:17">
      <c r="K22754" s="68"/>
      <c r="M22754" s="93"/>
      <c r="N22754" s="79"/>
      <c r="P22754" s="68"/>
      <c r="Q22754" s="79"/>
    </row>
    <row r="22755" spans="11:17">
      <c r="K22755" s="68"/>
      <c r="M22755" s="93"/>
      <c r="N22755" s="79"/>
      <c r="P22755" s="68"/>
      <c r="Q22755" s="79"/>
    </row>
    <row r="22756" spans="11:17">
      <c r="K22756" s="68"/>
      <c r="M22756" s="93"/>
      <c r="N22756" s="79"/>
      <c r="P22756" s="68"/>
      <c r="Q22756" s="79"/>
    </row>
    <row r="22757" spans="11:17">
      <c r="K22757" s="68"/>
      <c r="M22757" s="93"/>
      <c r="N22757" s="79"/>
      <c r="P22757" s="68"/>
      <c r="Q22757" s="79"/>
    </row>
    <row r="22758" spans="11:17">
      <c r="K22758" s="68"/>
      <c r="M22758" s="93"/>
      <c r="N22758" s="79"/>
      <c r="P22758" s="68"/>
      <c r="Q22758" s="79"/>
    </row>
    <row r="22759" spans="11:17">
      <c r="K22759" s="68"/>
      <c r="M22759" s="93"/>
      <c r="N22759" s="79"/>
      <c r="P22759" s="68"/>
      <c r="Q22759" s="79"/>
    </row>
    <row r="22760" spans="11:17">
      <c r="K22760" s="68"/>
      <c r="M22760" s="93"/>
      <c r="N22760" s="79"/>
      <c r="P22760" s="68"/>
      <c r="Q22760" s="79"/>
    </row>
    <row r="22761" spans="11:17">
      <c r="K22761" s="68"/>
      <c r="M22761" s="93"/>
      <c r="N22761" s="79"/>
      <c r="P22761" s="68"/>
      <c r="Q22761" s="79"/>
    </row>
    <row r="22762" spans="11:17">
      <c r="K22762" s="68"/>
      <c r="M22762" s="93"/>
      <c r="N22762" s="79"/>
      <c r="P22762" s="68"/>
      <c r="Q22762" s="79"/>
    </row>
    <row r="22763" spans="11:17">
      <c r="K22763" s="68"/>
      <c r="M22763" s="93"/>
      <c r="N22763" s="79"/>
      <c r="P22763" s="68"/>
      <c r="Q22763" s="79"/>
    </row>
    <row r="22764" spans="11:17">
      <c r="K22764" s="68"/>
      <c r="M22764" s="93"/>
      <c r="N22764" s="79"/>
      <c r="P22764" s="68"/>
      <c r="Q22764" s="79"/>
    </row>
    <row r="22765" spans="11:17">
      <c r="K22765" s="68"/>
      <c r="M22765" s="93"/>
      <c r="N22765" s="79"/>
      <c r="P22765" s="68"/>
      <c r="Q22765" s="79"/>
    </row>
    <row r="22766" spans="11:17">
      <c r="K22766" s="68"/>
      <c r="M22766" s="93"/>
      <c r="N22766" s="79"/>
      <c r="P22766" s="68"/>
      <c r="Q22766" s="79"/>
    </row>
    <row r="22767" spans="11:17">
      <c r="K22767" s="68"/>
      <c r="M22767" s="93"/>
      <c r="N22767" s="79"/>
      <c r="P22767" s="68"/>
      <c r="Q22767" s="79"/>
    </row>
    <row r="22768" spans="11:17">
      <c r="K22768" s="68"/>
      <c r="M22768" s="93"/>
      <c r="N22768" s="79"/>
      <c r="P22768" s="68"/>
      <c r="Q22768" s="79"/>
    </row>
    <row r="22769" spans="11:17">
      <c r="K22769" s="68"/>
      <c r="M22769" s="93"/>
      <c r="N22769" s="79"/>
      <c r="P22769" s="68"/>
      <c r="Q22769" s="79"/>
    </row>
    <row r="22770" spans="11:17">
      <c r="K22770" s="68"/>
      <c r="M22770" s="93"/>
      <c r="N22770" s="79"/>
      <c r="P22770" s="68"/>
      <c r="Q22770" s="79"/>
    </row>
    <row r="22771" spans="11:17">
      <c r="K22771" s="68"/>
      <c r="M22771" s="93"/>
      <c r="N22771" s="79"/>
      <c r="P22771" s="68"/>
      <c r="Q22771" s="79"/>
    </row>
    <row r="22772" spans="11:17">
      <c r="K22772" s="68"/>
      <c r="M22772" s="93"/>
      <c r="N22772" s="79"/>
      <c r="P22772" s="68"/>
      <c r="Q22772" s="79"/>
    </row>
    <row r="22773" spans="11:17">
      <c r="K22773" s="68"/>
      <c r="M22773" s="93"/>
      <c r="N22773" s="79"/>
      <c r="P22773" s="68"/>
      <c r="Q22773" s="79"/>
    </row>
    <row r="22774" spans="11:17">
      <c r="K22774" s="68"/>
      <c r="M22774" s="93"/>
      <c r="N22774" s="79"/>
      <c r="P22774" s="68"/>
      <c r="Q22774" s="79"/>
    </row>
    <row r="22775" spans="11:17">
      <c r="K22775" s="68"/>
      <c r="M22775" s="93"/>
      <c r="N22775" s="79"/>
      <c r="P22775" s="68"/>
      <c r="Q22775" s="79"/>
    </row>
    <row r="22776" spans="11:17">
      <c r="K22776" s="68"/>
      <c r="M22776" s="93"/>
      <c r="N22776" s="79"/>
      <c r="P22776" s="68"/>
      <c r="Q22776" s="79"/>
    </row>
    <row r="22777" spans="11:17">
      <c r="K22777" s="68"/>
      <c r="M22777" s="93"/>
      <c r="N22777" s="79"/>
      <c r="P22777" s="68"/>
      <c r="Q22777" s="79"/>
    </row>
    <row r="22778" spans="11:17">
      <c r="K22778" s="68"/>
      <c r="M22778" s="93"/>
      <c r="N22778" s="79"/>
      <c r="P22778" s="68"/>
      <c r="Q22778" s="79"/>
    </row>
    <row r="22779" spans="11:17">
      <c r="K22779" s="68"/>
      <c r="M22779" s="93"/>
      <c r="N22779" s="79"/>
      <c r="P22779" s="68"/>
      <c r="Q22779" s="79"/>
    </row>
    <row r="22780" spans="11:17">
      <c r="K22780" s="68"/>
      <c r="M22780" s="93"/>
      <c r="N22780" s="79"/>
      <c r="P22780" s="68"/>
      <c r="Q22780" s="79"/>
    </row>
    <row r="22781" spans="11:17">
      <c r="K22781" s="68"/>
      <c r="M22781" s="93"/>
      <c r="N22781" s="79"/>
      <c r="P22781" s="68"/>
      <c r="Q22781" s="79"/>
    </row>
    <row r="22782" spans="11:17">
      <c r="K22782" s="68"/>
      <c r="M22782" s="93"/>
      <c r="N22782" s="79"/>
      <c r="P22782" s="68"/>
      <c r="Q22782" s="79"/>
    </row>
    <row r="22783" spans="11:17">
      <c r="K22783" s="68"/>
      <c r="M22783" s="93"/>
      <c r="N22783" s="79"/>
      <c r="P22783" s="68"/>
      <c r="Q22783" s="79"/>
    </row>
    <row r="22784" spans="11:17">
      <c r="K22784" s="68"/>
      <c r="M22784" s="93"/>
      <c r="N22784" s="79"/>
      <c r="P22784" s="68"/>
      <c r="Q22784" s="79"/>
    </row>
    <row r="22785" spans="11:17">
      <c r="K22785" s="68"/>
      <c r="M22785" s="93"/>
      <c r="N22785" s="79"/>
      <c r="P22785" s="68"/>
      <c r="Q22785" s="79"/>
    </row>
    <row r="22786" spans="11:17">
      <c r="K22786" s="68"/>
      <c r="M22786" s="93"/>
      <c r="N22786" s="79"/>
      <c r="P22786" s="68"/>
      <c r="Q22786" s="79"/>
    </row>
    <row r="22787" spans="11:17">
      <c r="K22787" s="68"/>
      <c r="M22787" s="93"/>
      <c r="N22787" s="79"/>
      <c r="P22787" s="68"/>
      <c r="Q22787" s="79"/>
    </row>
    <row r="22788" spans="11:17">
      <c r="K22788" s="68"/>
      <c r="M22788" s="93"/>
      <c r="N22788" s="79"/>
      <c r="P22788" s="68"/>
      <c r="Q22788" s="79"/>
    </row>
    <row r="22789" spans="11:17">
      <c r="K22789" s="68"/>
      <c r="M22789" s="93"/>
      <c r="N22789" s="79"/>
      <c r="P22789" s="68"/>
      <c r="Q22789" s="79"/>
    </row>
    <row r="22790" spans="11:17">
      <c r="K22790" s="68"/>
      <c r="M22790" s="93"/>
      <c r="N22790" s="79"/>
      <c r="P22790" s="68"/>
      <c r="Q22790" s="79"/>
    </row>
    <row r="22791" spans="11:17">
      <c r="K22791" s="68"/>
      <c r="M22791" s="93"/>
      <c r="N22791" s="79"/>
      <c r="P22791" s="68"/>
      <c r="Q22791" s="79"/>
    </row>
    <row r="22792" spans="11:17">
      <c r="K22792" s="68"/>
      <c r="M22792" s="93"/>
      <c r="N22792" s="79"/>
      <c r="P22792" s="68"/>
      <c r="Q22792" s="79"/>
    </row>
    <row r="22793" spans="11:17">
      <c r="K22793" s="68"/>
      <c r="M22793" s="93"/>
      <c r="N22793" s="79"/>
      <c r="P22793" s="68"/>
      <c r="Q22793" s="79"/>
    </row>
    <row r="22794" spans="11:17">
      <c r="K22794" s="68"/>
      <c r="M22794" s="93"/>
      <c r="N22794" s="79"/>
      <c r="P22794" s="68"/>
      <c r="Q22794" s="79"/>
    </row>
    <row r="22795" spans="11:17">
      <c r="K22795" s="68"/>
      <c r="M22795" s="93"/>
      <c r="N22795" s="79"/>
      <c r="P22795" s="68"/>
      <c r="Q22795" s="79"/>
    </row>
    <row r="22796" spans="11:17">
      <c r="K22796" s="68"/>
      <c r="M22796" s="93"/>
      <c r="N22796" s="79"/>
      <c r="P22796" s="68"/>
      <c r="Q22796" s="79"/>
    </row>
    <row r="22797" spans="11:17">
      <c r="K22797" s="68"/>
      <c r="M22797" s="93"/>
      <c r="N22797" s="79"/>
      <c r="P22797" s="68"/>
      <c r="Q22797" s="79"/>
    </row>
    <row r="22798" spans="11:17">
      <c r="K22798" s="68"/>
      <c r="M22798" s="93"/>
      <c r="N22798" s="79"/>
      <c r="P22798" s="68"/>
      <c r="Q22798" s="79"/>
    </row>
    <row r="22799" spans="11:17">
      <c r="K22799" s="68"/>
      <c r="M22799" s="93"/>
      <c r="N22799" s="79"/>
      <c r="P22799" s="68"/>
      <c r="Q22799" s="79"/>
    </row>
    <row r="22800" spans="11:17">
      <c r="K22800" s="68"/>
      <c r="M22800" s="93"/>
      <c r="N22800" s="79"/>
      <c r="P22800" s="68"/>
      <c r="Q22800" s="79"/>
    </row>
    <row r="22801" spans="11:17">
      <c r="K22801" s="68"/>
      <c r="M22801" s="93"/>
      <c r="N22801" s="79"/>
      <c r="P22801" s="68"/>
      <c r="Q22801" s="79"/>
    </row>
    <row r="22802" spans="11:17">
      <c r="K22802" s="68"/>
      <c r="M22802" s="93"/>
      <c r="N22802" s="79"/>
      <c r="P22802" s="68"/>
      <c r="Q22802" s="79"/>
    </row>
    <row r="22803" spans="11:17">
      <c r="K22803" s="68"/>
      <c r="M22803" s="93"/>
      <c r="N22803" s="79"/>
      <c r="P22803" s="68"/>
      <c r="Q22803" s="79"/>
    </row>
    <row r="22804" spans="11:17">
      <c r="K22804" s="68"/>
      <c r="M22804" s="93"/>
      <c r="N22804" s="79"/>
      <c r="P22804" s="68"/>
      <c r="Q22804" s="79"/>
    </row>
    <row r="22805" spans="11:17">
      <c r="K22805" s="68"/>
      <c r="M22805" s="93"/>
      <c r="N22805" s="79"/>
      <c r="P22805" s="68"/>
      <c r="Q22805" s="79"/>
    </row>
    <row r="22806" spans="11:17">
      <c r="K22806" s="68"/>
      <c r="M22806" s="93"/>
      <c r="N22806" s="79"/>
      <c r="P22806" s="68"/>
      <c r="Q22806" s="79"/>
    </row>
    <row r="22807" spans="11:17">
      <c r="K22807" s="68"/>
      <c r="M22807" s="93"/>
      <c r="N22807" s="79"/>
      <c r="P22807" s="68"/>
      <c r="Q22807" s="79"/>
    </row>
    <row r="22808" spans="11:17">
      <c r="K22808" s="68"/>
      <c r="M22808" s="93"/>
      <c r="N22808" s="79"/>
      <c r="P22808" s="68"/>
      <c r="Q22808" s="79"/>
    </row>
    <row r="22809" spans="11:17">
      <c r="K22809" s="68"/>
      <c r="M22809" s="93"/>
      <c r="N22809" s="79"/>
      <c r="P22809" s="68"/>
      <c r="Q22809" s="79"/>
    </row>
    <row r="22810" spans="11:17">
      <c r="K22810" s="68"/>
      <c r="M22810" s="93"/>
      <c r="N22810" s="79"/>
      <c r="P22810" s="68"/>
      <c r="Q22810" s="79"/>
    </row>
    <row r="22811" spans="11:17">
      <c r="K22811" s="68"/>
      <c r="M22811" s="93"/>
      <c r="N22811" s="79"/>
      <c r="P22811" s="68"/>
      <c r="Q22811" s="79"/>
    </row>
    <row r="22812" spans="11:17">
      <c r="K22812" s="68"/>
      <c r="M22812" s="93"/>
      <c r="N22812" s="79"/>
      <c r="P22812" s="68"/>
      <c r="Q22812" s="79"/>
    </row>
    <row r="22813" spans="11:17">
      <c r="K22813" s="68"/>
      <c r="M22813" s="93"/>
      <c r="N22813" s="79"/>
      <c r="P22813" s="68"/>
      <c r="Q22813" s="79"/>
    </row>
    <row r="22814" spans="11:17">
      <c r="K22814" s="68"/>
      <c r="M22814" s="93"/>
      <c r="N22814" s="79"/>
      <c r="P22814" s="68"/>
      <c r="Q22814" s="79"/>
    </row>
    <row r="22815" spans="11:17">
      <c r="K22815" s="68"/>
      <c r="M22815" s="93"/>
      <c r="N22815" s="79"/>
      <c r="P22815" s="68"/>
      <c r="Q22815" s="79"/>
    </row>
    <row r="22816" spans="11:17">
      <c r="K22816" s="68"/>
      <c r="M22816" s="93"/>
      <c r="N22816" s="79"/>
      <c r="P22816" s="68"/>
      <c r="Q22816" s="79"/>
    </row>
    <row r="22817" spans="11:17">
      <c r="K22817" s="68"/>
      <c r="M22817" s="93"/>
      <c r="N22817" s="79"/>
      <c r="P22817" s="68"/>
      <c r="Q22817" s="79"/>
    </row>
    <row r="22818" spans="11:17">
      <c r="K22818" s="68"/>
      <c r="M22818" s="93"/>
      <c r="N22818" s="79"/>
      <c r="P22818" s="68"/>
      <c r="Q22818" s="79"/>
    </row>
    <row r="22819" spans="11:17">
      <c r="K22819" s="68"/>
      <c r="M22819" s="93"/>
      <c r="N22819" s="79"/>
      <c r="P22819" s="68"/>
      <c r="Q22819" s="79"/>
    </row>
    <row r="22820" spans="11:17">
      <c r="K22820" s="68"/>
      <c r="M22820" s="93"/>
      <c r="N22820" s="79"/>
      <c r="P22820" s="68"/>
      <c r="Q22820" s="79"/>
    </row>
    <row r="22821" spans="11:17">
      <c r="K22821" s="68"/>
      <c r="M22821" s="93"/>
      <c r="N22821" s="79"/>
      <c r="P22821" s="68"/>
      <c r="Q22821" s="79"/>
    </row>
    <row r="22822" spans="11:17">
      <c r="K22822" s="68"/>
      <c r="M22822" s="93"/>
      <c r="N22822" s="79"/>
      <c r="P22822" s="68"/>
      <c r="Q22822" s="79"/>
    </row>
    <row r="22823" spans="11:17">
      <c r="K22823" s="68"/>
      <c r="M22823" s="93"/>
      <c r="N22823" s="79"/>
      <c r="P22823" s="68"/>
      <c r="Q22823" s="79"/>
    </row>
    <row r="22824" spans="11:17">
      <c r="K22824" s="68"/>
      <c r="M22824" s="93"/>
      <c r="N22824" s="79"/>
      <c r="P22824" s="68"/>
      <c r="Q22824" s="79"/>
    </row>
    <row r="22825" spans="11:17">
      <c r="K22825" s="68"/>
      <c r="M22825" s="93"/>
      <c r="N22825" s="79"/>
      <c r="P22825" s="68"/>
      <c r="Q22825" s="79"/>
    </row>
    <row r="22826" spans="11:17">
      <c r="K22826" s="68"/>
      <c r="M22826" s="93"/>
      <c r="N22826" s="79"/>
      <c r="P22826" s="68"/>
      <c r="Q22826" s="79"/>
    </row>
    <row r="22827" spans="11:17">
      <c r="K22827" s="68"/>
      <c r="M22827" s="93"/>
      <c r="N22827" s="79"/>
      <c r="P22827" s="68"/>
      <c r="Q22827" s="79"/>
    </row>
    <row r="22828" spans="11:17">
      <c r="K22828" s="68"/>
      <c r="M22828" s="93"/>
      <c r="N22828" s="79"/>
      <c r="P22828" s="68"/>
      <c r="Q22828" s="79"/>
    </row>
    <row r="22829" spans="11:17">
      <c r="K22829" s="68"/>
      <c r="M22829" s="93"/>
      <c r="N22829" s="79"/>
      <c r="P22829" s="68"/>
      <c r="Q22829" s="79"/>
    </row>
    <row r="22830" spans="11:17">
      <c r="K22830" s="68"/>
      <c r="M22830" s="93"/>
      <c r="N22830" s="79"/>
      <c r="P22830" s="68"/>
      <c r="Q22830" s="79"/>
    </row>
    <row r="22831" spans="11:17">
      <c r="K22831" s="68"/>
      <c r="M22831" s="93"/>
      <c r="N22831" s="79"/>
      <c r="P22831" s="68"/>
      <c r="Q22831" s="79"/>
    </row>
    <row r="22832" spans="11:17">
      <c r="K22832" s="68"/>
      <c r="M22832" s="93"/>
      <c r="N22832" s="79"/>
      <c r="P22832" s="68"/>
      <c r="Q22832" s="79"/>
    </row>
    <row r="22833" spans="11:17">
      <c r="K22833" s="68"/>
      <c r="M22833" s="93"/>
      <c r="N22833" s="79"/>
      <c r="P22833" s="68"/>
      <c r="Q22833" s="79"/>
    </row>
    <row r="22834" spans="11:17">
      <c r="K22834" s="68"/>
      <c r="M22834" s="93"/>
      <c r="N22834" s="79"/>
      <c r="P22834" s="68"/>
      <c r="Q22834" s="79"/>
    </row>
    <row r="22835" spans="11:17">
      <c r="K22835" s="68"/>
      <c r="M22835" s="93"/>
      <c r="N22835" s="79"/>
      <c r="P22835" s="68"/>
      <c r="Q22835" s="79"/>
    </row>
    <row r="22836" spans="11:17">
      <c r="K22836" s="68"/>
      <c r="M22836" s="93"/>
      <c r="N22836" s="79"/>
      <c r="P22836" s="68"/>
      <c r="Q22836" s="79"/>
    </row>
    <row r="22837" spans="11:17">
      <c r="K22837" s="68"/>
      <c r="M22837" s="93"/>
      <c r="N22837" s="79"/>
      <c r="P22837" s="68"/>
      <c r="Q22837" s="79"/>
    </row>
    <row r="22838" spans="11:17">
      <c r="K22838" s="68"/>
      <c r="M22838" s="93"/>
      <c r="N22838" s="79"/>
      <c r="P22838" s="68"/>
      <c r="Q22838" s="79"/>
    </row>
    <row r="22839" spans="11:17">
      <c r="K22839" s="68"/>
      <c r="M22839" s="93"/>
      <c r="N22839" s="79"/>
      <c r="P22839" s="68"/>
      <c r="Q22839" s="79"/>
    </row>
    <row r="22840" spans="11:17">
      <c r="K22840" s="68"/>
      <c r="M22840" s="93"/>
      <c r="N22840" s="79"/>
      <c r="P22840" s="68"/>
      <c r="Q22840" s="79"/>
    </row>
    <row r="22841" spans="11:17">
      <c r="K22841" s="68"/>
      <c r="M22841" s="93"/>
      <c r="N22841" s="79"/>
      <c r="P22841" s="68"/>
      <c r="Q22841" s="79"/>
    </row>
    <row r="22842" spans="11:17">
      <c r="K22842" s="68"/>
      <c r="M22842" s="93"/>
      <c r="N22842" s="79"/>
      <c r="P22842" s="68"/>
      <c r="Q22842" s="79"/>
    </row>
    <row r="22843" spans="11:17">
      <c r="K22843" s="68"/>
      <c r="M22843" s="93"/>
      <c r="N22843" s="79"/>
      <c r="P22843" s="68"/>
      <c r="Q22843" s="79"/>
    </row>
    <row r="22844" spans="11:17">
      <c r="K22844" s="68"/>
      <c r="M22844" s="93"/>
      <c r="N22844" s="79"/>
      <c r="P22844" s="68"/>
      <c r="Q22844" s="79"/>
    </row>
    <row r="22845" spans="11:17">
      <c r="K22845" s="68"/>
      <c r="M22845" s="93"/>
      <c r="N22845" s="79"/>
      <c r="P22845" s="68"/>
      <c r="Q22845" s="79"/>
    </row>
    <row r="22846" spans="11:17">
      <c r="K22846" s="68"/>
      <c r="M22846" s="93"/>
      <c r="N22846" s="79"/>
      <c r="P22846" s="68"/>
      <c r="Q22846" s="79"/>
    </row>
    <row r="22847" spans="11:17">
      <c r="K22847" s="68"/>
      <c r="M22847" s="93"/>
      <c r="N22847" s="79"/>
      <c r="P22847" s="68"/>
      <c r="Q22847" s="79"/>
    </row>
    <row r="22848" spans="11:17">
      <c r="K22848" s="68"/>
      <c r="M22848" s="93"/>
      <c r="N22848" s="79"/>
      <c r="P22848" s="68"/>
      <c r="Q22848" s="79"/>
    </row>
    <row r="22849" spans="11:17">
      <c r="K22849" s="68"/>
      <c r="M22849" s="93"/>
      <c r="N22849" s="79"/>
      <c r="P22849" s="68"/>
      <c r="Q22849" s="79"/>
    </row>
    <row r="22850" spans="11:17">
      <c r="K22850" s="68"/>
      <c r="M22850" s="93"/>
      <c r="N22850" s="79"/>
      <c r="P22850" s="68"/>
      <c r="Q22850" s="79"/>
    </row>
    <row r="22851" spans="11:17">
      <c r="K22851" s="68"/>
      <c r="M22851" s="93"/>
      <c r="N22851" s="79"/>
      <c r="P22851" s="68"/>
      <c r="Q22851" s="79"/>
    </row>
    <row r="22852" spans="11:17">
      <c r="K22852" s="68"/>
      <c r="M22852" s="93"/>
      <c r="N22852" s="79"/>
      <c r="P22852" s="68"/>
      <c r="Q22852" s="79"/>
    </row>
    <row r="22853" spans="11:17">
      <c r="K22853" s="68"/>
      <c r="M22853" s="93"/>
      <c r="N22853" s="79"/>
      <c r="P22853" s="68"/>
      <c r="Q22853" s="79"/>
    </row>
    <row r="22854" spans="11:17">
      <c r="K22854" s="68"/>
      <c r="M22854" s="93"/>
      <c r="N22854" s="79"/>
      <c r="P22854" s="68"/>
      <c r="Q22854" s="79"/>
    </row>
    <row r="22855" spans="11:17">
      <c r="K22855" s="68"/>
      <c r="M22855" s="93"/>
      <c r="N22855" s="79"/>
      <c r="P22855" s="68"/>
      <c r="Q22855" s="79"/>
    </row>
    <row r="22856" spans="11:17">
      <c r="K22856" s="68"/>
      <c r="M22856" s="93"/>
      <c r="N22856" s="79"/>
      <c r="P22856" s="68"/>
      <c r="Q22856" s="79"/>
    </row>
    <row r="22857" spans="11:17">
      <c r="K22857" s="68"/>
      <c r="M22857" s="93"/>
      <c r="N22857" s="79"/>
      <c r="P22857" s="68"/>
      <c r="Q22857" s="79"/>
    </row>
    <row r="22858" spans="11:17">
      <c r="K22858" s="68"/>
      <c r="M22858" s="93"/>
      <c r="N22858" s="79"/>
      <c r="P22858" s="68"/>
      <c r="Q22858" s="79"/>
    </row>
    <row r="22859" spans="11:17">
      <c r="K22859" s="68"/>
      <c r="M22859" s="93"/>
      <c r="N22859" s="79"/>
      <c r="P22859" s="68"/>
      <c r="Q22859" s="79"/>
    </row>
    <row r="22860" spans="11:17">
      <c r="K22860" s="68"/>
      <c r="M22860" s="93"/>
      <c r="N22860" s="79"/>
      <c r="P22860" s="68"/>
      <c r="Q22860" s="79"/>
    </row>
    <row r="22861" spans="11:17">
      <c r="K22861" s="68"/>
      <c r="M22861" s="93"/>
      <c r="N22861" s="79"/>
      <c r="P22861" s="68"/>
      <c r="Q22861" s="79"/>
    </row>
    <row r="22862" spans="11:17">
      <c r="K22862" s="68"/>
      <c r="M22862" s="93"/>
      <c r="N22862" s="79"/>
      <c r="P22862" s="68"/>
      <c r="Q22862" s="79"/>
    </row>
    <row r="22863" spans="11:17">
      <c r="K22863" s="68"/>
      <c r="M22863" s="93"/>
      <c r="N22863" s="79"/>
      <c r="P22863" s="68"/>
      <c r="Q22863" s="79"/>
    </row>
    <row r="22864" spans="11:17">
      <c r="K22864" s="68"/>
      <c r="M22864" s="93"/>
      <c r="N22864" s="79"/>
      <c r="P22864" s="68"/>
      <c r="Q22864" s="79"/>
    </row>
    <row r="22865" spans="11:17">
      <c r="K22865" s="68"/>
      <c r="M22865" s="93"/>
      <c r="N22865" s="79"/>
      <c r="P22865" s="68"/>
      <c r="Q22865" s="79"/>
    </row>
    <row r="22866" spans="11:17">
      <c r="K22866" s="68"/>
      <c r="M22866" s="93"/>
      <c r="N22866" s="79"/>
      <c r="P22866" s="68"/>
      <c r="Q22866" s="79"/>
    </row>
    <row r="22867" spans="11:17">
      <c r="K22867" s="68"/>
      <c r="M22867" s="93"/>
      <c r="N22867" s="79"/>
      <c r="P22867" s="68"/>
      <c r="Q22867" s="79"/>
    </row>
    <row r="22868" spans="11:17">
      <c r="K22868" s="68"/>
      <c r="M22868" s="93"/>
      <c r="N22868" s="79"/>
      <c r="P22868" s="68"/>
      <c r="Q22868" s="79"/>
    </row>
    <row r="22869" spans="11:17">
      <c r="K22869" s="68"/>
      <c r="M22869" s="93"/>
      <c r="N22869" s="79"/>
      <c r="P22869" s="68"/>
      <c r="Q22869" s="79"/>
    </row>
    <row r="22870" spans="11:17">
      <c r="K22870" s="68"/>
      <c r="M22870" s="93"/>
      <c r="N22870" s="79"/>
      <c r="P22870" s="68"/>
      <c r="Q22870" s="79"/>
    </row>
    <row r="22871" spans="11:17">
      <c r="K22871" s="68"/>
      <c r="M22871" s="93"/>
      <c r="N22871" s="79"/>
      <c r="P22871" s="68"/>
      <c r="Q22871" s="79"/>
    </row>
    <row r="22872" spans="11:17">
      <c r="K22872" s="68"/>
      <c r="M22872" s="93"/>
      <c r="N22872" s="79"/>
      <c r="P22872" s="68"/>
      <c r="Q22872" s="79"/>
    </row>
    <row r="22873" spans="11:17">
      <c r="K22873" s="68"/>
      <c r="M22873" s="93"/>
      <c r="N22873" s="79"/>
      <c r="P22873" s="68"/>
      <c r="Q22873" s="79"/>
    </row>
    <row r="22874" spans="11:17">
      <c r="K22874" s="68"/>
      <c r="M22874" s="93"/>
      <c r="N22874" s="79"/>
      <c r="P22874" s="68"/>
      <c r="Q22874" s="79"/>
    </row>
    <row r="22875" spans="11:17">
      <c r="K22875" s="68"/>
      <c r="M22875" s="93"/>
      <c r="N22875" s="79"/>
      <c r="P22875" s="68"/>
      <c r="Q22875" s="79"/>
    </row>
    <row r="22876" spans="11:17">
      <c r="K22876" s="68"/>
      <c r="M22876" s="93"/>
      <c r="N22876" s="79"/>
      <c r="P22876" s="68"/>
      <c r="Q22876" s="79"/>
    </row>
    <row r="22877" spans="11:17">
      <c r="K22877" s="68"/>
      <c r="M22877" s="93"/>
      <c r="N22877" s="79"/>
      <c r="P22877" s="68"/>
      <c r="Q22877" s="79"/>
    </row>
    <row r="22878" spans="11:17">
      <c r="K22878" s="68"/>
      <c r="M22878" s="93"/>
      <c r="N22878" s="79"/>
      <c r="P22878" s="68"/>
      <c r="Q22878" s="79"/>
    </row>
    <row r="22879" spans="11:17">
      <c r="K22879" s="68"/>
      <c r="M22879" s="93"/>
      <c r="N22879" s="79"/>
      <c r="P22879" s="68"/>
      <c r="Q22879" s="79"/>
    </row>
    <row r="22880" spans="11:17">
      <c r="K22880" s="68"/>
      <c r="M22880" s="93"/>
      <c r="N22880" s="79"/>
      <c r="P22880" s="68"/>
      <c r="Q22880" s="79"/>
    </row>
    <row r="22881" spans="11:17">
      <c r="K22881" s="68"/>
      <c r="M22881" s="93"/>
      <c r="N22881" s="79"/>
      <c r="P22881" s="68"/>
      <c r="Q22881" s="79"/>
    </row>
    <row r="22882" spans="11:17">
      <c r="K22882" s="68"/>
      <c r="M22882" s="93"/>
      <c r="N22882" s="79"/>
      <c r="P22882" s="68"/>
      <c r="Q22882" s="79"/>
    </row>
    <row r="22883" spans="11:17">
      <c r="K22883" s="68"/>
      <c r="M22883" s="93"/>
      <c r="N22883" s="79"/>
      <c r="P22883" s="68"/>
      <c r="Q22883" s="79"/>
    </row>
    <row r="22884" spans="11:17">
      <c r="K22884" s="68"/>
      <c r="M22884" s="93"/>
      <c r="N22884" s="79"/>
      <c r="P22884" s="68"/>
      <c r="Q22884" s="79"/>
    </row>
    <row r="22885" spans="11:17">
      <c r="K22885" s="68"/>
      <c r="M22885" s="93"/>
      <c r="N22885" s="79"/>
      <c r="P22885" s="68"/>
      <c r="Q22885" s="79"/>
    </row>
    <row r="22886" spans="11:17">
      <c r="K22886" s="68"/>
      <c r="M22886" s="93"/>
      <c r="N22886" s="79"/>
      <c r="P22886" s="68"/>
      <c r="Q22886" s="79"/>
    </row>
    <row r="22887" spans="11:17">
      <c r="K22887" s="68"/>
      <c r="M22887" s="93"/>
      <c r="N22887" s="79"/>
      <c r="P22887" s="68"/>
      <c r="Q22887" s="79"/>
    </row>
    <row r="22888" spans="11:17">
      <c r="K22888" s="68"/>
      <c r="M22888" s="93"/>
      <c r="N22888" s="79"/>
      <c r="P22888" s="68"/>
      <c r="Q22888" s="79"/>
    </row>
    <row r="22889" spans="11:17">
      <c r="K22889" s="68"/>
      <c r="M22889" s="93"/>
      <c r="N22889" s="79"/>
      <c r="P22889" s="68"/>
      <c r="Q22889" s="79"/>
    </row>
    <row r="22890" spans="11:17">
      <c r="K22890" s="68"/>
      <c r="M22890" s="93"/>
      <c r="N22890" s="79"/>
      <c r="P22890" s="68"/>
      <c r="Q22890" s="79"/>
    </row>
    <row r="22891" spans="11:17">
      <c r="K22891" s="68"/>
      <c r="M22891" s="93"/>
      <c r="N22891" s="79"/>
      <c r="P22891" s="68"/>
      <c r="Q22891" s="79"/>
    </row>
    <row r="22892" spans="11:17">
      <c r="K22892" s="68"/>
      <c r="M22892" s="93"/>
      <c r="N22892" s="79"/>
      <c r="P22892" s="68"/>
      <c r="Q22892" s="79"/>
    </row>
    <row r="22893" spans="11:17">
      <c r="K22893" s="68"/>
      <c r="M22893" s="93"/>
      <c r="N22893" s="79"/>
      <c r="P22893" s="68"/>
      <c r="Q22893" s="79"/>
    </row>
    <row r="22894" spans="11:17">
      <c r="K22894" s="68"/>
      <c r="M22894" s="93"/>
      <c r="N22894" s="79"/>
      <c r="P22894" s="68"/>
      <c r="Q22894" s="79"/>
    </row>
    <row r="22895" spans="11:17">
      <c r="K22895" s="68"/>
      <c r="M22895" s="93"/>
      <c r="N22895" s="79"/>
      <c r="P22895" s="68"/>
      <c r="Q22895" s="79"/>
    </row>
    <row r="22896" spans="11:17">
      <c r="K22896" s="68"/>
      <c r="M22896" s="93"/>
      <c r="N22896" s="79"/>
      <c r="P22896" s="68"/>
      <c r="Q22896" s="79"/>
    </row>
    <row r="22897" spans="11:17">
      <c r="K22897" s="68"/>
      <c r="M22897" s="93"/>
      <c r="N22897" s="79"/>
      <c r="P22897" s="68"/>
      <c r="Q22897" s="79"/>
    </row>
    <row r="22898" spans="11:17">
      <c r="K22898" s="68"/>
      <c r="M22898" s="93"/>
      <c r="N22898" s="79"/>
      <c r="P22898" s="68"/>
      <c r="Q22898" s="79"/>
    </row>
    <row r="22899" spans="11:17">
      <c r="K22899" s="68"/>
      <c r="M22899" s="93"/>
      <c r="N22899" s="79"/>
      <c r="P22899" s="68"/>
      <c r="Q22899" s="79"/>
    </row>
    <row r="22900" spans="11:17">
      <c r="K22900" s="68"/>
      <c r="M22900" s="93"/>
      <c r="N22900" s="79"/>
      <c r="P22900" s="68"/>
      <c r="Q22900" s="79"/>
    </row>
    <row r="22901" spans="11:17">
      <c r="K22901" s="68"/>
      <c r="M22901" s="93"/>
      <c r="N22901" s="79"/>
      <c r="P22901" s="68"/>
      <c r="Q22901" s="79"/>
    </row>
    <row r="22902" spans="11:17">
      <c r="K22902" s="68"/>
      <c r="M22902" s="93"/>
      <c r="N22902" s="79"/>
      <c r="P22902" s="68"/>
      <c r="Q22902" s="79"/>
    </row>
    <row r="22903" spans="11:17">
      <c r="K22903" s="68"/>
      <c r="M22903" s="93"/>
      <c r="N22903" s="79"/>
      <c r="P22903" s="68"/>
      <c r="Q22903" s="79"/>
    </row>
    <row r="22904" spans="11:17">
      <c r="K22904" s="68"/>
      <c r="M22904" s="93"/>
      <c r="N22904" s="79"/>
      <c r="P22904" s="68"/>
      <c r="Q22904" s="79"/>
    </row>
    <row r="22905" spans="11:17">
      <c r="K22905" s="68"/>
      <c r="M22905" s="93"/>
      <c r="N22905" s="79"/>
      <c r="P22905" s="68"/>
      <c r="Q22905" s="79"/>
    </row>
    <row r="22906" spans="11:17">
      <c r="K22906" s="68"/>
      <c r="M22906" s="93"/>
      <c r="N22906" s="79"/>
      <c r="P22906" s="68"/>
      <c r="Q22906" s="79"/>
    </row>
    <row r="22907" spans="11:17">
      <c r="K22907" s="68"/>
      <c r="M22907" s="93"/>
      <c r="N22907" s="79"/>
      <c r="P22907" s="68"/>
      <c r="Q22907" s="79"/>
    </row>
    <row r="22908" spans="11:17">
      <c r="K22908" s="68"/>
      <c r="M22908" s="93"/>
      <c r="N22908" s="79"/>
      <c r="P22908" s="68"/>
      <c r="Q22908" s="79"/>
    </row>
    <row r="22909" spans="11:17">
      <c r="K22909" s="68"/>
      <c r="M22909" s="93"/>
      <c r="N22909" s="79"/>
      <c r="P22909" s="68"/>
      <c r="Q22909" s="79"/>
    </row>
    <row r="22910" spans="11:17">
      <c r="K22910" s="68"/>
      <c r="M22910" s="93"/>
      <c r="N22910" s="79"/>
      <c r="P22910" s="68"/>
      <c r="Q22910" s="79"/>
    </row>
    <row r="22911" spans="11:17">
      <c r="K22911" s="68"/>
      <c r="M22911" s="93"/>
      <c r="N22911" s="79"/>
      <c r="P22911" s="68"/>
      <c r="Q22911" s="79"/>
    </row>
    <row r="22912" spans="11:17">
      <c r="K22912" s="68"/>
      <c r="M22912" s="93"/>
      <c r="N22912" s="79"/>
      <c r="P22912" s="68"/>
      <c r="Q22912" s="79"/>
    </row>
    <row r="22913" spans="11:17">
      <c r="K22913" s="68"/>
      <c r="M22913" s="93"/>
      <c r="N22913" s="79"/>
      <c r="P22913" s="68"/>
      <c r="Q22913" s="79"/>
    </row>
    <row r="22914" spans="11:17">
      <c r="K22914" s="68"/>
      <c r="M22914" s="93"/>
      <c r="N22914" s="79"/>
      <c r="P22914" s="68"/>
      <c r="Q22914" s="79"/>
    </row>
    <row r="22915" spans="11:17">
      <c r="K22915" s="68"/>
      <c r="M22915" s="93"/>
      <c r="N22915" s="79"/>
      <c r="P22915" s="68"/>
      <c r="Q22915" s="79"/>
    </row>
    <row r="22916" spans="11:17">
      <c r="K22916" s="68"/>
      <c r="M22916" s="93"/>
      <c r="N22916" s="79"/>
      <c r="P22916" s="68"/>
      <c r="Q22916" s="79"/>
    </row>
    <row r="22917" spans="11:17">
      <c r="K22917" s="68"/>
      <c r="M22917" s="93"/>
      <c r="N22917" s="79"/>
      <c r="P22917" s="68"/>
      <c r="Q22917" s="79"/>
    </row>
    <row r="22918" spans="11:17">
      <c r="K22918" s="68"/>
      <c r="M22918" s="93"/>
      <c r="N22918" s="79"/>
      <c r="P22918" s="68"/>
      <c r="Q22918" s="79"/>
    </row>
    <row r="22919" spans="11:17">
      <c r="K22919" s="68"/>
      <c r="M22919" s="93"/>
      <c r="N22919" s="79"/>
      <c r="P22919" s="68"/>
      <c r="Q22919" s="79"/>
    </row>
    <row r="22920" spans="11:17">
      <c r="K22920" s="68"/>
      <c r="M22920" s="93"/>
      <c r="N22920" s="79"/>
      <c r="P22920" s="68"/>
      <c r="Q22920" s="79"/>
    </row>
    <row r="22921" spans="11:17">
      <c r="K22921" s="68"/>
      <c r="M22921" s="93"/>
      <c r="N22921" s="79"/>
      <c r="P22921" s="68"/>
      <c r="Q22921" s="79"/>
    </row>
    <row r="22922" spans="11:17">
      <c r="K22922" s="68"/>
      <c r="M22922" s="93"/>
      <c r="N22922" s="79"/>
      <c r="P22922" s="68"/>
      <c r="Q22922" s="79"/>
    </row>
    <row r="22923" spans="11:17">
      <c r="K22923" s="68"/>
      <c r="M22923" s="93"/>
      <c r="N22923" s="79"/>
      <c r="P22923" s="68"/>
      <c r="Q22923" s="79"/>
    </row>
    <row r="22924" spans="11:17">
      <c r="K22924" s="68"/>
      <c r="M22924" s="93"/>
      <c r="N22924" s="79"/>
      <c r="P22924" s="68"/>
      <c r="Q22924" s="79"/>
    </row>
    <row r="22925" spans="11:17">
      <c r="K22925" s="68"/>
      <c r="M22925" s="93"/>
      <c r="N22925" s="79"/>
      <c r="P22925" s="68"/>
      <c r="Q22925" s="79"/>
    </row>
    <row r="22926" spans="11:17">
      <c r="K22926" s="68"/>
      <c r="M22926" s="93"/>
      <c r="N22926" s="79"/>
      <c r="P22926" s="68"/>
      <c r="Q22926" s="79"/>
    </row>
    <row r="22927" spans="11:17">
      <c r="K22927" s="68"/>
      <c r="M22927" s="93"/>
      <c r="N22927" s="79"/>
      <c r="P22927" s="68"/>
      <c r="Q22927" s="79"/>
    </row>
    <row r="22928" spans="11:17">
      <c r="K22928" s="68"/>
      <c r="M22928" s="93"/>
      <c r="N22928" s="79"/>
      <c r="P22928" s="68"/>
      <c r="Q22928" s="79"/>
    </row>
    <row r="22929" spans="11:17">
      <c r="K22929" s="68"/>
      <c r="M22929" s="93"/>
      <c r="N22929" s="79"/>
      <c r="P22929" s="68"/>
      <c r="Q22929" s="79"/>
    </row>
    <row r="22930" spans="11:17">
      <c r="K22930" s="68"/>
      <c r="M22930" s="93"/>
      <c r="N22930" s="79"/>
      <c r="P22930" s="68"/>
      <c r="Q22930" s="79"/>
    </row>
    <row r="22931" spans="11:17">
      <c r="K22931" s="68"/>
      <c r="M22931" s="93"/>
      <c r="N22931" s="79"/>
      <c r="P22931" s="68"/>
      <c r="Q22931" s="79"/>
    </row>
    <row r="22932" spans="11:17">
      <c r="K22932" s="68"/>
      <c r="M22932" s="93"/>
      <c r="N22932" s="79"/>
      <c r="P22932" s="68"/>
      <c r="Q22932" s="79"/>
    </row>
    <row r="22933" spans="11:17">
      <c r="K22933" s="68"/>
      <c r="M22933" s="93"/>
      <c r="N22933" s="79"/>
      <c r="P22933" s="68"/>
      <c r="Q22933" s="79"/>
    </row>
    <row r="22934" spans="11:17">
      <c r="K22934" s="68"/>
      <c r="M22934" s="93"/>
      <c r="N22934" s="79"/>
      <c r="P22934" s="68"/>
      <c r="Q22934" s="79"/>
    </row>
    <row r="22935" spans="11:17">
      <c r="K22935" s="68"/>
      <c r="M22935" s="93"/>
      <c r="N22935" s="79"/>
      <c r="P22935" s="68"/>
      <c r="Q22935" s="79"/>
    </row>
    <row r="22936" spans="11:17">
      <c r="K22936" s="68"/>
      <c r="M22936" s="93"/>
      <c r="N22936" s="79"/>
      <c r="P22936" s="68"/>
      <c r="Q22936" s="79"/>
    </row>
    <row r="22937" spans="11:17">
      <c r="K22937" s="68"/>
      <c r="M22937" s="93"/>
      <c r="N22937" s="79"/>
      <c r="P22937" s="68"/>
      <c r="Q22937" s="79"/>
    </row>
    <row r="22938" spans="11:17">
      <c r="K22938" s="68"/>
      <c r="M22938" s="93"/>
      <c r="N22938" s="79"/>
      <c r="P22938" s="68"/>
      <c r="Q22938" s="79"/>
    </row>
    <row r="22939" spans="11:17">
      <c r="K22939" s="68"/>
      <c r="M22939" s="93"/>
      <c r="N22939" s="79"/>
      <c r="P22939" s="68"/>
      <c r="Q22939" s="79"/>
    </row>
    <row r="22940" spans="11:17">
      <c r="K22940" s="68"/>
      <c r="M22940" s="93"/>
      <c r="N22940" s="79"/>
      <c r="P22940" s="68"/>
      <c r="Q22940" s="79"/>
    </row>
    <row r="22941" spans="11:17">
      <c r="K22941" s="68"/>
      <c r="M22941" s="93"/>
      <c r="N22941" s="79"/>
      <c r="P22941" s="68"/>
      <c r="Q22941" s="79"/>
    </row>
    <row r="22942" spans="11:17">
      <c r="K22942" s="68"/>
      <c r="M22942" s="93"/>
      <c r="N22942" s="79"/>
      <c r="P22942" s="68"/>
      <c r="Q22942" s="79"/>
    </row>
    <row r="22943" spans="11:17">
      <c r="K22943" s="68"/>
      <c r="M22943" s="93"/>
      <c r="N22943" s="79"/>
      <c r="P22943" s="68"/>
      <c r="Q22943" s="79"/>
    </row>
    <row r="22944" spans="11:17">
      <c r="K22944" s="68"/>
      <c r="M22944" s="93"/>
      <c r="N22944" s="79"/>
      <c r="P22944" s="68"/>
      <c r="Q22944" s="79"/>
    </row>
    <row r="22945" spans="11:17">
      <c r="K22945" s="68"/>
      <c r="M22945" s="93"/>
      <c r="N22945" s="79"/>
      <c r="P22945" s="68"/>
      <c r="Q22945" s="79"/>
    </row>
    <row r="22946" spans="11:17">
      <c r="K22946" s="68"/>
      <c r="M22946" s="93"/>
      <c r="N22946" s="79"/>
      <c r="P22946" s="68"/>
      <c r="Q22946" s="79"/>
    </row>
    <row r="22947" spans="11:17">
      <c r="K22947" s="68"/>
      <c r="M22947" s="93"/>
      <c r="N22947" s="79"/>
      <c r="P22947" s="68"/>
      <c r="Q22947" s="79"/>
    </row>
    <row r="22948" spans="11:17">
      <c r="K22948" s="68"/>
      <c r="M22948" s="93"/>
      <c r="N22948" s="79"/>
      <c r="P22948" s="68"/>
      <c r="Q22948" s="79"/>
    </row>
    <row r="22949" spans="11:17">
      <c r="K22949" s="68"/>
      <c r="M22949" s="93"/>
      <c r="N22949" s="79"/>
      <c r="P22949" s="68"/>
      <c r="Q22949" s="79"/>
    </row>
    <row r="22950" spans="11:17">
      <c r="K22950" s="68"/>
      <c r="M22950" s="93"/>
      <c r="N22950" s="79"/>
      <c r="P22950" s="68"/>
      <c r="Q22950" s="79"/>
    </row>
    <row r="22951" spans="11:17">
      <c r="K22951" s="68"/>
      <c r="M22951" s="93"/>
      <c r="N22951" s="79"/>
      <c r="P22951" s="68"/>
      <c r="Q22951" s="79"/>
    </row>
    <row r="22952" spans="11:17">
      <c r="K22952" s="68"/>
      <c r="M22952" s="93"/>
      <c r="N22952" s="79"/>
      <c r="P22952" s="68"/>
      <c r="Q22952" s="79"/>
    </row>
    <row r="22953" spans="11:17">
      <c r="K22953" s="68"/>
      <c r="M22953" s="93"/>
      <c r="N22953" s="79"/>
      <c r="P22953" s="68"/>
      <c r="Q22953" s="79"/>
    </row>
    <row r="22954" spans="11:17">
      <c r="K22954" s="68"/>
      <c r="M22954" s="93"/>
      <c r="N22954" s="79"/>
      <c r="P22954" s="68"/>
      <c r="Q22954" s="79"/>
    </row>
    <row r="22955" spans="11:17">
      <c r="K22955" s="68"/>
      <c r="M22955" s="93"/>
      <c r="N22955" s="79"/>
      <c r="P22955" s="68"/>
      <c r="Q22955" s="79"/>
    </row>
    <row r="22956" spans="11:17">
      <c r="K22956" s="68"/>
      <c r="M22956" s="93"/>
      <c r="N22956" s="79"/>
      <c r="P22956" s="68"/>
      <c r="Q22956" s="79"/>
    </row>
    <row r="22957" spans="11:17">
      <c r="K22957" s="68"/>
      <c r="M22957" s="93"/>
      <c r="N22957" s="79"/>
      <c r="P22957" s="68"/>
      <c r="Q22957" s="79"/>
    </row>
    <row r="22958" spans="11:17">
      <c r="K22958" s="68"/>
      <c r="M22958" s="93"/>
      <c r="N22958" s="79"/>
      <c r="P22958" s="68"/>
      <c r="Q22958" s="79"/>
    </row>
    <row r="22959" spans="11:17">
      <c r="K22959" s="68"/>
      <c r="M22959" s="93"/>
      <c r="N22959" s="79"/>
      <c r="P22959" s="68"/>
      <c r="Q22959" s="79"/>
    </row>
    <row r="22960" spans="11:17">
      <c r="K22960" s="68"/>
      <c r="M22960" s="93"/>
      <c r="N22960" s="79"/>
      <c r="P22960" s="68"/>
      <c r="Q22960" s="79"/>
    </row>
    <row r="22961" spans="11:17">
      <c r="K22961" s="68"/>
      <c r="M22961" s="93"/>
      <c r="N22961" s="79"/>
      <c r="P22961" s="68"/>
      <c r="Q22961" s="79"/>
    </row>
    <row r="22962" spans="11:17">
      <c r="K22962" s="68"/>
      <c r="M22962" s="93"/>
      <c r="N22962" s="79"/>
      <c r="P22962" s="68"/>
      <c r="Q22962" s="79"/>
    </row>
    <row r="22963" spans="11:17">
      <c r="K22963" s="68"/>
      <c r="M22963" s="93"/>
      <c r="N22963" s="79"/>
      <c r="P22963" s="68"/>
      <c r="Q22963" s="79"/>
    </row>
    <row r="22964" spans="11:17">
      <c r="K22964" s="68"/>
      <c r="M22964" s="93"/>
      <c r="N22964" s="79"/>
      <c r="P22964" s="68"/>
      <c r="Q22964" s="79"/>
    </row>
    <row r="22965" spans="11:17">
      <c r="K22965" s="68"/>
      <c r="M22965" s="93"/>
      <c r="N22965" s="79"/>
      <c r="P22965" s="68"/>
      <c r="Q22965" s="79"/>
    </row>
    <row r="22966" spans="11:17">
      <c r="K22966" s="68"/>
      <c r="M22966" s="93"/>
      <c r="N22966" s="79"/>
      <c r="P22966" s="68"/>
      <c r="Q22966" s="79"/>
    </row>
    <row r="22967" spans="11:17">
      <c r="K22967" s="68"/>
      <c r="M22967" s="93"/>
      <c r="N22967" s="79"/>
      <c r="P22967" s="68"/>
      <c r="Q22967" s="79"/>
    </row>
    <row r="22968" spans="11:17">
      <c r="K22968" s="68"/>
      <c r="M22968" s="93"/>
      <c r="N22968" s="79"/>
      <c r="P22968" s="68"/>
      <c r="Q22968" s="79"/>
    </row>
    <row r="22969" spans="11:17">
      <c r="K22969" s="68"/>
      <c r="M22969" s="93"/>
      <c r="N22969" s="79"/>
      <c r="P22969" s="68"/>
      <c r="Q22969" s="79"/>
    </row>
    <row r="22970" spans="11:17">
      <c r="K22970" s="68"/>
      <c r="M22970" s="93"/>
      <c r="N22970" s="79"/>
      <c r="P22970" s="68"/>
      <c r="Q22970" s="79"/>
    </row>
    <row r="22971" spans="11:17">
      <c r="K22971" s="68"/>
      <c r="M22971" s="93"/>
      <c r="N22971" s="79"/>
      <c r="P22971" s="68"/>
      <c r="Q22971" s="79"/>
    </row>
    <row r="22972" spans="11:17">
      <c r="K22972" s="68"/>
      <c r="M22972" s="93"/>
      <c r="N22972" s="79"/>
      <c r="P22972" s="68"/>
      <c r="Q22972" s="79"/>
    </row>
    <row r="22973" spans="11:17">
      <c r="K22973" s="68"/>
      <c r="M22973" s="93"/>
      <c r="N22973" s="79"/>
      <c r="P22973" s="68"/>
      <c r="Q22973" s="79"/>
    </row>
    <row r="22974" spans="11:17">
      <c r="K22974" s="68"/>
      <c r="M22974" s="93"/>
      <c r="N22974" s="79"/>
      <c r="P22974" s="68"/>
      <c r="Q22974" s="79"/>
    </row>
    <row r="22975" spans="11:17">
      <c r="K22975" s="68"/>
      <c r="M22975" s="93"/>
      <c r="N22975" s="79"/>
      <c r="P22975" s="68"/>
      <c r="Q22975" s="79"/>
    </row>
    <row r="22976" spans="11:17">
      <c r="K22976" s="68"/>
      <c r="M22976" s="93"/>
      <c r="N22976" s="79"/>
      <c r="P22976" s="68"/>
      <c r="Q22976" s="79"/>
    </row>
    <row r="22977" spans="11:17">
      <c r="K22977" s="68"/>
      <c r="M22977" s="93"/>
      <c r="N22977" s="79"/>
      <c r="P22977" s="68"/>
      <c r="Q22977" s="79"/>
    </row>
    <row r="22978" spans="11:17">
      <c r="K22978" s="68"/>
      <c r="M22978" s="93"/>
      <c r="N22978" s="79"/>
      <c r="P22978" s="68"/>
      <c r="Q22978" s="79"/>
    </row>
    <row r="22979" spans="11:17">
      <c r="K22979" s="68"/>
      <c r="M22979" s="93"/>
      <c r="N22979" s="79"/>
      <c r="P22979" s="68"/>
      <c r="Q22979" s="79"/>
    </row>
    <row r="22980" spans="11:17">
      <c r="K22980" s="68"/>
      <c r="M22980" s="93"/>
      <c r="N22980" s="79"/>
      <c r="P22980" s="68"/>
      <c r="Q22980" s="79"/>
    </row>
    <row r="22981" spans="11:17">
      <c r="K22981" s="68"/>
      <c r="M22981" s="93"/>
      <c r="N22981" s="79"/>
      <c r="P22981" s="68"/>
      <c r="Q22981" s="79"/>
    </row>
    <row r="22982" spans="11:17">
      <c r="K22982" s="68"/>
      <c r="M22982" s="93"/>
      <c r="N22982" s="79"/>
      <c r="P22982" s="68"/>
      <c r="Q22982" s="79"/>
    </row>
    <row r="22983" spans="11:17">
      <c r="K22983" s="68"/>
      <c r="M22983" s="93"/>
      <c r="N22983" s="79"/>
      <c r="P22983" s="68"/>
      <c r="Q22983" s="79"/>
    </row>
    <row r="22984" spans="11:17">
      <c r="K22984" s="68"/>
      <c r="M22984" s="93"/>
      <c r="N22984" s="79"/>
      <c r="P22984" s="68"/>
      <c r="Q22984" s="79"/>
    </row>
    <row r="22985" spans="11:17">
      <c r="K22985" s="68"/>
      <c r="M22985" s="93"/>
      <c r="N22985" s="79"/>
      <c r="P22985" s="68"/>
      <c r="Q22985" s="79"/>
    </row>
    <row r="22986" spans="11:17">
      <c r="K22986" s="68"/>
      <c r="M22986" s="93"/>
      <c r="N22986" s="79"/>
      <c r="P22986" s="68"/>
      <c r="Q22986" s="79"/>
    </row>
    <row r="22987" spans="11:17">
      <c r="K22987" s="68"/>
      <c r="M22987" s="93"/>
      <c r="N22987" s="79"/>
      <c r="P22987" s="68"/>
      <c r="Q22987" s="79"/>
    </row>
    <row r="22988" spans="11:17">
      <c r="K22988" s="68"/>
      <c r="M22988" s="93"/>
      <c r="N22988" s="79"/>
      <c r="P22988" s="68"/>
      <c r="Q22988" s="79"/>
    </row>
    <row r="22989" spans="11:17">
      <c r="K22989" s="68"/>
      <c r="M22989" s="93"/>
      <c r="N22989" s="79"/>
      <c r="P22989" s="68"/>
      <c r="Q22989" s="79"/>
    </row>
    <row r="22990" spans="11:17">
      <c r="K22990" s="68"/>
      <c r="M22990" s="93"/>
      <c r="N22990" s="79"/>
      <c r="P22990" s="68"/>
      <c r="Q22990" s="79"/>
    </row>
    <row r="22991" spans="11:17">
      <c r="K22991" s="68"/>
      <c r="M22991" s="93"/>
      <c r="N22991" s="79"/>
      <c r="P22991" s="68"/>
      <c r="Q22991" s="79"/>
    </row>
    <row r="22992" spans="11:17">
      <c r="K22992" s="68"/>
      <c r="M22992" s="93"/>
      <c r="N22992" s="79"/>
      <c r="P22992" s="68"/>
      <c r="Q22992" s="79"/>
    </row>
    <row r="22993" spans="11:17">
      <c r="K22993" s="68"/>
      <c r="M22993" s="93"/>
      <c r="N22993" s="79"/>
      <c r="P22993" s="68"/>
      <c r="Q22993" s="79"/>
    </row>
    <row r="22994" spans="11:17">
      <c r="K22994" s="68"/>
      <c r="M22994" s="93"/>
      <c r="N22994" s="79"/>
      <c r="P22994" s="68"/>
      <c r="Q22994" s="79"/>
    </row>
    <row r="22995" spans="11:17">
      <c r="K22995" s="68"/>
      <c r="M22995" s="93"/>
      <c r="N22995" s="79"/>
      <c r="P22995" s="68"/>
      <c r="Q22995" s="79"/>
    </row>
    <row r="22996" spans="11:17">
      <c r="K22996" s="68"/>
      <c r="M22996" s="93"/>
      <c r="N22996" s="79"/>
      <c r="P22996" s="68"/>
      <c r="Q22996" s="79"/>
    </row>
    <row r="22997" spans="11:17">
      <c r="K22997" s="68"/>
      <c r="M22997" s="93"/>
      <c r="N22997" s="79"/>
      <c r="P22997" s="68"/>
      <c r="Q22997" s="79"/>
    </row>
    <row r="22998" spans="11:17">
      <c r="K22998" s="68"/>
      <c r="M22998" s="93"/>
      <c r="N22998" s="79"/>
      <c r="P22998" s="68"/>
      <c r="Q22998" s="79"/>
    </row>
    <row r="22999" spans="11:17">
      <c r="K22999" s="68"/>
      <c r="M22999" s="93"/>
      <c r="N22999" s="79"/>
      <c r="P22999" s="68"/>
      <c r="Q22999" s="79"/>
    </row>
    <row r="23000" spans="11:17">
      <c r="K23000" s="68"/>
      <c r="M23000" s="93"/>
      <c r="N23000" s="79"/>
      <c r="P23000" s="68"/>
      <c r="Q23000" s="79"/>
    </row>
    <row r="23001" spans="11:17">
      <c r="K23001" s="68"/>
      <c r="M23001" s="93"/>
      <c r="N23001" s="79"/>
      <c r="P23001" s="68"/>
      <c r="Q23001" s="79"/>
    </row>
    <row r="23002" spans="11:17">
      <c r="K23002" s="68"/>
      <c r="M23002" s="93"/>
      <c r="N23002" s="79"/>
      <c r="P23002" s="68"/>
      <c r="Q23002" s="79"/>
    </row>
    <row r="23003" spans="11:17">
      <c r="K23003" s="68"/>
      <c r="M23003" s="93"/>
      <c r="N23003" s="79"/>
      <c r="P23003" s="68"/>
      <c r="Q23003" s="79"/>
    </row>
    <row r="23004" spans="11:17">
      <c r="K23004" s="68"/>
      <c r="M23004" s="93"/>
      <c r="N23004" s="79"/>
      <c r="P23004" s="68"/>
      <c r="Q23004" s="79"/>
    </row>
    <row r="23005" spans="11:17">
      <c r="K23005" s="68"/>
      <c r="M23005" s="93"/>
      <c r="N23005" s="79"/>
      <c r="P23005" s="68"/>
      <c r="Q23005" s="79"/>
    </row>
    <row r="23006" spans="11:17">
      <c r="K23006" s="68"/>
      <c r="M23006" s="93"/>
      <c r="N23006" s="79"/>
      <c r="P23006" s="68"/>
      <c r="Q23006" s="79"/>
    </row>
    <row r="23007" spans="11:17">
      <c r="K23007" s="68"/>
      <c r="M23007" s="93"/>
      <c r="N23007" s="79"/>
      <c r="P23007" s="68"/>
      <c r="Q23007" s="79"/>
    </row>
    <row r="23008" spans="11:17">
      <c r="K23008" s="68"/>
      <c r="M23008" s="93"/>
      <c r="N23008" s="79"/>
      <c r="P23008" s="68"/>
      <c r="Q23008" s="79"/>
    </row>
    <row r="23009" spans="11:17">
      <c r="K23009" s="68"/>
      <c r="M23009" s="93"/>
      <c r="N23009" s="79"/>
      <c r="P23009" s="68"/>
      <c r="Q23009" s="79"/>
    </row>
    <row r="23010" spans="11:17">
      <c r="K23010" s="68"/>
      <c r="M23010" s="93"/>
      <c r="N23010" s="79"/>
      <c r="P23010" s="68"/>
      <c r="Q23010" s="79"/>
    </row>
    <row r="23011" spans="11:17">
      <c r="K23011" s="68"/>
      <c r="M23011" s="93"/>
      <c r="N23011" s="79"/>
      <c r="P23011" s="68"/>
      <c r="Q23011" s="79"/>
    </row>
    <row r="23012" spans="11:17">
      <c r="K23012" s="68"/>
      <c r="M23012" s="93"/>
      <c r="N23012" s="79"/>
      <c r="P23012" s="68"/>
      <c r="Q23012" s="79"/>
    </row>
    <row r="23013" spans="11:17">
      <c r="K23013" s="68"/>
      <c r="M23013" s="93"/>
      <c r="N23013" s="79"/>
      <c r="P23013" s="68"/>
      <c r="Q23013" s="79"/>
    </row>
    <row r="23014" spans="11:17">
      <c r="K23014" s="68"/>
      <c r="M23014" s="93"/>
      <c r="N23014" s="79"/>
      <c r="P23014" s="68"/>
      <c r="Q23014" s="79"/>
    </row>
    <row r="23015" spans="11:17">
      <c r="K23015" s="68"/>
      <c r="M23015" s="93"/>
      <c r="N23015" s="79"/>
      <c r="P23015" s="68"/>
      <c r="Q23015" s="79"/>
    </row>
    <row r="23016" spans="11:17">
      <c r="K23016" s="68"/>
      <c r="M23016" s="93"/>
      <c r="N23016" s="79"/>
      <c r="P23016" s="68"/>
      <c r="Q23016" s="79"/>
    </row>
    <row r="23017" spans="11:17">
      <c r="K23017" s="68"/>
      <c r="M23017" s="93"/>
      <c r="N23017" s="79"/>
      <c r="P23017" s="68"/>
      <c r="Q23017" s="79"/>
    </row>
    <row r="23018" spans="11:17">
      <c r="K23018" s="68"/>
      <c r="M23018" s="93"/>
      <c r="N23018" s="79"/>
      <c r="P23018" s="68"/>
      <c r="Q23018" s="79"/>
    </row>
    <row r="23019" spans="11:17">
      <c r="K23019" s="68"/>
      <c r="M23019" s="93"/>
      <c r="N23019" s="79"/>
      <c r="P23019" s="68"/>
      <c r="Q23019" s="79"/>
    </row>
    <row r="23020" spans="11:17">
      <c r="K23020" s="68"/>
      <c r="M23020" s="93"/>
      <c r="N23020" s="79"/>
      <c r="P23020" s="68"/>
      <c r="Q23020" s="79"/>
    </row>
    <row r="23021" spans="11:17">
      <c r="K23021" s="68"/>
      <c r="M23021" s="93"/>
      <c r="N23021" s="79"/>
      <c r="P23021" s="68"/>
      <c r="Q23021" s="79"/>
    </row>
    <row r="23022" spans="11:17">
      <c r="K23022" s="68"/>
      <c r="M23022" s="93"/>
      <c r="N23022" s="79"/>
      <c r="P23022" s="68"/>
      <c r="Q23022" s="79"/>
    </row>
    <row r="23023" spans="11:17">
      <c r="K23023" s="68"/>
      <c r="M23023" s="93"/>
      <c r="N23023" s="79"/>
      <c r="P23023" s="68"/>
      <c r="Q23023" s="79"/>
    </row>
    <row r="23024" spans="11:17">
      <c r="K23024" s="68"/>
      <c r="M23024" s="93"/>
      <c r="N23024" s="79"/>
      <c r="P23024" s="68"/>
      <c r="Q23024" s="79"/>
    </row>
    <row r="23025" spans="11:17">
      <c r="K23025" s="68"/>
      <c r="M23025" s="93"/>
      <c r="N23025" s="79"/>
      <c r="P23025" s="68"/>
      <c r="Q23025" s="79"/>
    </row>
    <row r="23026" spans="11:17">
      <c r="K23026" s="68"/>
      <c r="M23026" s="93"/>
      <c r="N23026" s="79"/>
      <c r="P23026" s="68"/>
      <c r="Q23026" s="79"/>
    </row>
    <row r="23027" spans="11:17">
      <c r="K23027" s="68"/>
      <c r="M23027" s="93"/>
      <c r="N23027" s="79"/>
      <c r="P23027" s="68"/>
      <c r="Q23027" s="79"/>
    </row>
    <row r="23028" spans="11:17">
      <c r="K23028" s="68"/>
      <c r="M23028" s="93"/>
      <c r="N23028" s="79"/>
      <c r="P23028" s="68"/>
      <c r="Q23028" s="79"/>
    </row>
    <row r="23029" spans="11:17">
      <c r="K23029" s="68"/>
      <c r="M23029" s="93"/>
      <c r="N23029" s="79"/>
      <c r="P23029" s="68"/>
      <c r="Q23029" s="79"/>
    </row>
    <row r="23030" spans="11:17">
      <c r="K23030" s="68"/>
      <c r="M23030" s="93"/>
      <c r="N23030" s="79"/>
      <c r="P23030" s="68"/>
      <c r="Q23030" s="79"/>
    </row>
    <row r="23031" spans="11:17">
      <c r="K23031" s="68"/>
      <c r="M23031" s="93"/>
      <c r="N23031" s="79"/>
      <c r="P23031" s="68"/>
      <c r="Q23031" s="79"/>
    </row>
    <row r="23032" spans="11:17">
      <c r="K23032" s="68"/>
      <c r="M23032" s="93"/>
      <c r="N23032" s="79"/>
      <c r="P23032" s="68"/>
      <c r="Q23032" s="79"/>
    </row>
    <row r="23033" spans="11:17">
      <c r="K23033" s="68"/>
      <c r="M23033" s="93"/>
      <c r="N23033" s="79"/>
      <c r="P23033" s="68"/>
      <c r="Q23033" s="79"/>
    </row>
    <row r="23034" spans="11:17">
      <c r="K23034" s="68"/>
      <c r="M23034" s="93"/>
      <c r="N23034" s="79"/>
      <c r="P23034" s="68"/>
      <c r="Q23034" s="79"/>
    </row>
    <row r="23035" spans="11:17">
      <c r="K23035" s="68"/>
      <c r="M23035" s="93"/>
      <c r="N23035" s="79"/>
      <c r="P23035" s="68"/>
      <c r="Q23035" s="79"/>
    </row>
    <row r="23036" spans="11:17">
      <c r="K23036" s="68"/>
      <c r="M23036" s="93"/>
      <c r="N23036" s="79"/>
      <c r="P23036" s="68"/>
      <c r="Q23036" s="79"/>
    </row>
    <row r="23037" spans="11:17">
      <c r="K23037" s="68"/>
      <c r="M23037" s="93"/>
      <c r="N23037" s="79"/>
      <c r="P23037" s="68"/>
      <c r="Q23037" s="79"/>
    </row>
    <row r="23038" spans="11:17">
      <c r="K23038" s="68"/>
      <c r="M23038" s="93"/>
      <c r="N23038" s="79"/>
      <c r="P23038" s="68"/>
      <c r="Q23038" s="79"/>
    </row>
    <row r="23039" spans="11:17">
      <c r="K23039" s="68"/>
      <c r="M23039" s="93"/>
      <c r="N23039" s="79"/>
      <c r="P23039" s="68"/>
      <c r="Q23039" s="79"/>
    </row>
    <row r="23040" spans="11:17">
      <c r="K23040" s="68"/>
      <c r="M23040" s="93"/>
      <c r="N23040" s="79"/>
      <c r="P23040" s="68"/>
      <c r="Q23040" s="79"/>
    </row>
    <row r="23041" spans="11:17">
      <c r="K23041" s="68"/>
      <c r="M23041" s="93"/>
      <c r="N23041" s="79"/>
      <c r="P23041" s="68"/>
      <c r="Q23041" s="79"/>
    </row>
    <row r="23042" spans="11:17">
      <c r="K23042" s="68"/>
      <c r="M23042" s="93"/>
      <c r="N23042" s="79"/>
      <c r="P23042" s="68"/>
      <c r="Q23042" s="79"/>
    </row>
    <row r="23043" spans="11:17">
      <c r="K23043" s="68"/>
      <c r="M23043" s="93"/>
      <c r="N23043" s="79"/>
      <c r="P23043" s="68"/>
      <c r="Q23043" s="79"/>
    </row>
    <row r="23044" spans="11:17">
      <c r="K23044" s="68"/>
      <c r="M23044" s="93"/>
      <c r="N23044" s="79"/>
      <c r="P23044" s="68"/>
      <c r="Q23044" s="79"/>
    </row>
    <row r="23045" spans="11:17">
      <c r="K23045" s="68"/>
      <c r="M23045" s="93"/>
      <c r="N23045" s="79"/>
      <c r="P23045" s="68"/>
      <c r="Q23045" s="79"/>
    </row>
    <row r="23046" spans="11:17">
      <c r="K23046" s="68"/>
      <c r="M23046" s="93"/>
      <c r="N23046" s="79"/>
      <c r="P23046" s="68"/>
      <c r="Q23046" s="79"/>
    </row>
    <row r="23047" spans="11:17">
      <c r="K23047" s="68"/>
      <c r="M23047" s="93"/>
      <c r="N23047" s="79"/>
      <c r="P23047" s="68"/>
      <c r="Q23047" s="79"/>
    </row>
    <row r="23048" spans="11:17">
      <c r="K23048" s="68"/>
      <c r="M23048" s="93"/>
      <c r="N23048" s="79"/>
      <c r="P23048" s="68"/>
      <c r="Q23048" s="79"/>
    </row>
    <row r="23049" spans="11:17">
      <c r="K23049" s="68"/>
      <c r="M23049" s="93"/>
      <c r="N23049" s="79"/>
      <c r="P23049" s="68"/>
      <c r="Q23049" s="79"/>
    </row>
    <row r="23050" spans="11:17">
      <c r="K23050" s="68"/>
      <c r="M23050" s="93"/>
      <c r="N23050" s="79"/>
      <c r="P23050" s="68"/>
      <c r="Q23050" s="79"/>
    </row>
    <row r="23051" spans="11:17">
      <c r="K23051" s="68"/>
      <c r="M23051" s="93"/>
      <c r="N23051" s="79"/>
      <c r="P23051" s="68"/>
      <c r="Q23051" s="79"/>
    </row>
    <row r="23052" spans="11:17">
      <c r="K23052" s="68"/>
      <c r="M23052" s="93"/>
      <c r="N23052" s="79"/>
      <c r="P23052" s="68"/>
      <c r="Q23052" s="79"/>
    </row>
    <row r="23053" spans="11:17">
      <c r="K23053" s="68"/>
      <c r="M23053" s="93"/>
      <c r="N23053" s="79"/>
      <c r="P23053" s="68"/>
      <c r="Q23053" s="79"/>
    </row>
    <row r="23054" spans="11:17">
      <c r="K23054" s="68"/>
      <c r="M23054" s="93"/>
      <c r="N23054" s="79"/>
      <c r="P23054" s="68"/>
      <c r="Q23054" s="79"/>
    </row>
    <row r="23055" spans="11:17">
      <c r="K23055" s="68"/>
      <c r="M23055" s="93"/>
      <c r="N23055" s="79"/>
      <c r="P23055" s="68"/>
      <c r="Q23055" s="79"/>
    </row>
    <row r="23056" spans="11:17">
      <c r="K23056" s="68"/>
      <c r="M23056" s="93"/>
      <c r="N23056" s="79"/>
      <c r="P23056" s="68"/>
      <c r="Q23056" s="79"/>
    </row>
    <row r="23057" spans="11:17">
      <c r="K23057" s="68"/>
      <c r="M23057" s="93"/>
      <c r="N23057" s="79"/>
      <c r="P23057" s="68"/>
      <c r="Q23057" s="79"/>
    </row>
    <row r="23058" spans="11:17">
      <c r="K23058" s="68"/>
      <c r="M23058" s="93"/>
      <c r="N23058" s="79"/>
      <c r="P23058" s="68"/>
      <c r="Q23058" s="79"/>
    </row>
    <row r="23059" spans="11:17">
      <c r="K23059" s="68"/>
      <c r="M23059" s="93"/>
      <c r="N23059" s="79"/>
      <c r="P23059" s="68"/>
      <c r="Q23059" s="79"/>
    </row>
    <row r="23060" spans="11:17">
      <c r="K23060" s="68"/>
      <c r="M23060" s="93"/>
      <c r="N23060" s="79"/>
      <c r="P23060" s="68"/>
      <c r="Q23060" s="79"/>
    </row>
    <row r="23061" spans="11:17">
      <c r="K23061" s="68"/>
      <c r="M23061" s="93"/>
      <c r="N23061" s="79"/>
      <c r="P23061" s="68"/>
      <c r="Q23061" s="79"/>
    </row>
    <row r="23062" spans="11:17">
      <c r="K23062" s="68"/>
      <c r="M23062" s="93"/>
      <c r="N23062" s="79"/>
      <c r="P23062" s="68"/>
      <c r="Q23062" s="79"/>
    </row>
    <row r="23063" spans="11:17">
      <c r="K23063" s="68"/>
      <c r="M23063" s="93"/>
      <c r="N23063" s="79"/>
      <c r="P23063" s="68"/>
      <c r="Q23063" s="79"/>
    </row>
    <row r="23064" spans="11:17">
      <c r="K23064" s="68"/>
      <c r="M23064" s="93"/>
      <c r="N23064" s="79"/>
      <c r="P23064" s="68"/>
      <c r="Q23064" s="79"/>
    </row>
    <row r="23065" spans="11:17">
      <c r="K23065" s="68"/>
      <c r="M23065" s="93"/>
      <c r="N23065" s="79"/>
      <c r="P23065" s="68"/>
      <c r="Q23065" s="79"/>
    </row>
    <row r="23066" spans="11:17">
      <c r="K23066" s="68"/>
      <c r="M23066" s="93"/>
      <c r="N23066" s="79"/>
      <c r="P23066" s="68"/>
      <c r="Q23066" s="79"/>
    </row>
    <row r="23067" spans="11:17">
      <c r="K23067" s="68"/>
      <c r="M23067" s="93"/>
      <c r="N23067" s="79"/>
      <c r="P23067" s="68"/>
      <c r="Q23067" s="79"/>
    </row>
    <row r="23068" spans="11:17">
      <c r="K23068" s="68"/>
      <c r="M23068" s="93"/>
      <c r="N23068" s="79"/>
      <c r="P23068" s="68"/>
      <c r="Q23068" s="79"/>
    </row>
    <row r="23069" spans="11:17">
      <c r="K23069" s="68"/>
      <c r="M23069" s="93"/>
      <c r="N23069" s="79"/>
      <c r="P23069" s="68"/>
      <c r="Q23069" s="79"/>
    </row>
    <row r="23070" spans="11:17">
      <c r="K23070" s="68"/>
      <c r="M23070" s="93"/>
      <c r="N23070" s="79"/>
      <c r="P23070" s="68"/>
      <c r="Q23070" s="79"/>
    </row>
    <row r="23071" spans="11:17">
      <c r="K23071" s="68"/>
      <c r="M23071" s="93"/>
      <c r="N23071" s="79"/>
      <c r="P23071" s="68"/>
      <c r="Q23071" s="79"/>
    </row>
    <row r="23072" spans="11:17">
      <c r="K23072" s="68"/>
      <c r="M23072" s="93"/>
      <c r="N23072" s="79"/>
      <c r="P23072" s="68"/>
      <c r="Q23072" s="79"/>
    </row>
    <row r="23073" spans="11:17">
      <c r="K23073" s="68"/>
      <c r="M23073" s="93"/>
      <c r="N23073" s="79"/>
      <c r="P23073" s="68"/>
      <c r="Q23073" s="79"/>
    </row>
    <row r="23074" spans="11:17">
      <c r="K23074" s="68"/>
      <c r="M23074" s="93"/>
      <c r="N23074" s="79"/>
      <c r="P23074" s="68"/>
      <c r="Q23074" s="79"/>
    </row>
    <row r="23075" spans="11:17">
      <c r="K23075" s="68"/>
      <c r="M23075" s="93"/>
      <c r="N23075" s="79"/>
      <c r="P23075" s="68"/>
      <c r="Q23075" s="79"/>
    </row>
    <row r="23076" spans="11:17">
      <c r="K23076" s="68"/>
      <c r="M23076" s="93"/>
      <c r="N23076" s="79"/>
      <c r="P23076" s="68"/>
      <c r="Q23076" s="79"/>
    </row>
    <row r="23077" spans="11:17">
      <c r="K23077" s="68"/>
      <c r="M23077" s="93"/>
      <c r="N23077" s="79"/>
      <c r="P23077" s="68"/>
      <c r="Q23077" s="79"/>
    </row>
    <row r="23078" spans="11:17">
      <c r="K23078" s="68"/>
      <c r="M23078" s="93"/>
      <c r="N23078" s="79"/>
      <c r="P23078" s="68"/>
      <c r="Q23078" s="79"/>
    </row>
    <row r="23079" spans="11:17">
      <c r="K23079" s="68"/>
      <c r="M23079" s="93"/>
      <c r="N23079" s="79"/>
      <c r="P23079" s="68"/>
      <c r="Q23079" s="79"/>
    </row>
    <row r="23080" spans="11:17">
      <c r="K23080" s="68"/>
      <c r="M23080" s="93"/>
      <c r="N23080" s="79"/>
      <c r="P23080" s="68"/>
      <c r="Q23080" s="79"/>
    </row>
    <row r="23081" spans="11:17">
      <c r="K23081" s="68"/>
      <c r="M23081" s="93"/>
      <c r="N23081" s="79"/>
      <c r="P23081" s="68"/>
      <c r="Q23081" s="79"/>
    </row>
    <row r="23082" spans="11:17">
      <c r="K23082" s="68"/>
      <c r="M23082" s="93"/>
      <c r="N23082" s="79"/>
      <c r="P23082" s="68"/>
      <c r="Q23082" s="79"/>
    </row>
    <row r="23083" spans="11:17">
      <c r="K23083" s="68"/>
      <c r="M23083" s="93"/>
      <c r="N23083" s="79"/>
      <c r="P23083" s="68"/>
      <c r="Q23083" s="79"/>
    </row>
    <row r="23084" spans="11:17">
      <c r="K23084" s="68"/>
      <c r="M23084" s="93"/>
      <c r="N23084" s="79"/>
      <c r="P23084" s="68"/>
      <c r="Q23084" s="79"/>
    </row>
    <row r="23085" spans="11:17">
      <c r="K23085" s="68"/>
      <c r="M23085" s="93"/>
      <c r="N23085" s="79"/>
      <c r="P23085" s="68"/>
      <c r="Q23085" s="79"/>
    </row>
    <row r="23086" spans="11:17">
      <c r="K23086" s="68"/>
      <c r="M23086" s="93"/>
      <c r="N23086" s="79"/>
      <c r="P23086" s="68"/>
      <c r="Q23086" s="79"/>
    </row>
    <row r="23087" spans="11:17">
      <c r="K23087" s="68"/>
      <c r="M23087" s="93"/>
      <c r="N23087" s="79"/>
      <c r="P23087" s="68"/>
      <c r="Q23087" s="79"/>
    </row>
    <row r="23088" spans="11:17">
      <c r="K23088" s="68"/>
      <c r="M23088" s="93"/>
      <c r="N23088" s="79"/>
      <c r="P23088" s="68"/>
      <c r="Q23088" s="79"/>
    </row>
    <row r="23089" spans="11:17">
      <c r="K23089" s="68"/>
      <c r="M23089" s="93"/>
      <c r="N23089" s="79"/>
      <c r="P23089" s="68"/>
      <c r="Q23089" s="79"/>
    </row>
    <row r="23090" spans="11:17">
      <c r="K23090" s="68"/>
      <c r="M23090" s="93"/>
      <c r="N23090" s="79"/>
      <c r="P23090" s="68"/>
      <c r="Q23090" s="79"/>
    </row>
    <row r="23091" spans="11:17">
      <c r="K23091" s="68"/>
      <c r="M23091" s="93"/>
      <c r="N23091" s="79"/>
      <c r="P23091" s="68"/>
      <c r="Q23091" s="79"/>
    </row>
    <row r="23092" spans="11:17">
      <c r="K23092" s="68"/>
      <c r="M23092" s="93"/>
      <c r="N23092" s="79"/>
      <c r="P23092" s="68"/>
      <c r="Q23092" s="79"/>
    </row>
    <row r="23093" spans="11:17">
      <c r="K23093" s="68"/>
      <c r="M23093" s="93"/>
      <c r="N23093" s="79"/>
      <c r="P23093" s="68"/>
      <c r="Q23093" s="79"/>
    </row>
    <row r="23094" spans="11:17">
      <c r="K23094" s="68"/>
      <c r="M23094" s="93"/>
      <c r="N23094" s="79"/>
      <c r="P23094" s="68"/>
      <c r="Q23094" s="79"/>
    </row>
    <row r="23095" spans="11:17">
      <c r="K23095" s="68"/>
      <c r="M23095" s="93"/>
      <c r="N23095" s="79"/>
      <c r="P23095" s="68"/>
      <c r="Q23095" s="79"/>
    </row>
    <row r="23096" spans="11:17">
      <c r="K23096" s="68"/>
      <c r="M23096" s="93"/>
      <c r="N23096" s="79"/>
      <c r="P23096" s="68"/>
      <c r="Q23096" s="79"/>
    </row>
    <row r="23097" spans="11:17">
      <c r="K23097" s="68"/>
      <c r="M23097" s="93"/>
      <c r="N23097" s="79"/>
      <c r="P23097" s="68"/>
      <c r="Q23097" s="79"/>
    </row>
    <row r="23098" spans="11:17">
      <c r="K23098" s="68"/>
      <c r="M23098" s="93"/>
      <c r="N23098" s="79"/>
      <c r="P23098" s="68"/>
      <c r="Q23098" s="79"/>
    </row>
    <row r="23099" spans="11:17">
      <c r="K23099" s="68"/>
      <c r="M23099" s="93"/>
      <c r="N23099" s="79"/>
      <c r="P23099" s="68"/>
      <c r="Q23099" s="79"/>
    </row>
    <row r="23100" spans="11:17">
      <c r="K23100" s="68"/>
      <c r="M23100" s="93"/>
      <c r="N23100" s="79"/>
      <c r="P23100" s="68"/>
      <c r="Q23100" s="79"/>
    </row>
    <row r="23101" spans="11:17">
      <c r="K23101" s="68"/>
      <c r="M23101" s="93"/>
      <c r="N23101" s="79"/>
      <c r="P23101" s="68"/>
      <c r="Q23101" s="79"/>
    </row>
    <row r="23102" spans="11:17">
      <c r="K23102" s="68"/>
      <c r="M23102" s="93"/>
      <c r="N23102" s="79"/>
      <c r="P23102" s="68"/>
      <c r="Q23102" s="79"/>
    </row>
    <row r="23103" spans="11:17">
      <c r="K23103" s="68"/>
      <c r="M23103" s="93"/>
      <c r="N23103" s="79"/>
      <c r="P23103" s="68"/>
      <c r="Q23103" s="79"/>
    </row>
    <row r="23104" spans="11:17">
      <c r="K23104" s="68"/>
      <c r="M23104" s="93"/>
      <c r="N23104" s="79"/>
      <c r="P23104" s="68"/>
      <c r="Q23104" s="79"/>
    </row>
    <row r="23105" spans="11:17">
      <c r="K23105" s="68"/>
      <c r="M23105" s="93"/>
      <c r="N23105" s="79"/>
      <c r="P23105" s="68"/>
      <c r="Q23105" s="79"/>
    </row>
    <row r="23106" spans="11:17">
      <c r="K23106" s="68"/>
      <c r="M23106" s="93"/>
      <c r="N23106" s="79"/>
      <c r="P23106" s="68"/>
      <c r="Q23106" s="79"/>
    </row>
    <row r="23107" spans="11:17">
      <c r="K23107" s="68"/>
      <c r="M23107" s="93"/>
      <c r="N23107" s="79"/>
      <c r="P23107" s="68"/>
      <c r="Q23107" s="79"/>
    </row>
    <row r="23108" spans="11:17">
      <c r="K23108" s="68"/>
      <c r="M23108" s="93"/>
      <c r="N23108" s="79"/>
      <c r="P23108" s="68"/>
      <c r="Q23108" s="79"/>
    </row>
    <row r="23109" spans="11:17">
      <c r="K23109" s="68"/>
      <c r="M23109" s="93"/>
      <c r="N23109" s="79"/>
      <c r="P23109" s="68"/>
      <c r="Q23109" s="79"/>
    </row>
    <row r="23110" spans="11:17">
      <c r="K23110" s="68"/>
      <c r="M23110" s="93"/>
      <c r="N23110" s="79"/>
      <c r="P23110" s="68"/>
      <c r="Q23110" s="79"/>
    </row>
    <row r="23111" spans="11:17">
      <c r="K23111" s="68"/>
      <c r="M23111" s="93"/>
      <c r="N23111" s="79"/>
      <c r="P23111" s="68"/>
      <c r="Q23111" s="79"/>
    </row>
    <row r="23112" spans="11:17">
      <c r="K23112" s="68"/>
      <c r="M23112" s="93"/>
      <c r="N23112" s="79"/>
      <c r="P23112" s="68"/>
      <c r="Q23112" s="79"/>
    </row>
    <row r="23113" spans="11:17">
      <c r="K23113" s="68"/>
      <c r="M23113" s="93"/>
      <c r="N23113" s="79"/>
      <c r="P23113" s="68"/>
      <c r="Q23113" s="79"/>
    </row>
    <row r="23114" spans="11:17">
      <c r="K23114" s="68"/>
      <c r="M23114" s="93"/>
      <c r="N23114" s="79"/>
      <c r="P23114" s="68"/>
      <c r="Q23114" s="79"/>
    </row>
    <row r="23115" spans="11:17">
      <c r="K23115" s="68"/>
      <c r="M23115" s="93"/>
      <c r="N23115" s="79"/>
      <c r="P23115" s="68"/>
      <c r="Q23115" s="79"/>
    </row>
    <row r="23116" spans="11:17">
      <c r="K23116" s="68"/>
      <c r="M23116" s="93"/>
      <c r="N23116" s="79"/>
      <c r="P23116" s="68"/>
      <c r="Q23116" s="79"/>
    </row>
    <row r="23117" spans="11:17">
      <c r="K23117" s="68"/>
      <c r="M23117" s="93"/>
      <c r="N23117" s="79"/>
      <c r="P23117" s="68"/>
      <c r="Q23117" s="79"/>
    </row>
    <row r="23118" spans="11:17">
      <c r="K23118" s="68"/>
      <c r="M23118" s="93"/>
      <c r="N23118" s="79"/>
      <c r="P23118" s="68"/>
      <c r="Q23118" s="79"/>
    </row>
    <row r="23119" spans="11:17">
      <c r="K23119" s="68"/>
      <c r="M23119" s="93"/>
      <c r="N23119" s="79"/>
      <c r="P23119" s="68"/>
      <c r="Q23119" s="79"/>
    </row>
    <row r="23120" spans="11:17">
      <c r="K23120" s="68"/>
      <c r="M23120" s="93"/>
      <c r="N23120" s="79"/>
      <c r="P23120" s="68"/>
      <c r="Q23120" s="79"/>
    </row>
    <row r="23121" spans="11:17">
      <c r="K23121" s="68"/>
      <c r="M23121" s="93"/>
      <c r="N23121" s="79"/>
      <c r="P23121" s="68"/>
      <c r="Q23121" s="79"/>
    </row>
    <row r="23122" spans="11:17">
      <c r="K23122" s="68"/>
      <c r="M23122" s="93"/>
      <c r="N23122" s="79"/>
      <c r="P23122" s="68"/>
      <c r="Q23122" s="79"/>
    </row>
    <row r="23123" spans="11:17">
      <c r="K23123" s="68"/>
      <c r="M23123" s="93"/>
      <c r="N23123" s="79"/>
      <c r="P23123" s="68"/>
      <c r="Q23123" s="79"/>
    </row>
    <row r="23124" spans="11:17">
      <c r="K23124" s="68"/>
      <c r="M23124" s="93"/>
      <c r="N23124" s="79"/>
      <c r="P23124" s="68"/>
      <c r="Q23124" s="79"/>
    </row>
    <row r="23125" spans="11:17">
      <c r="K23125" s="68"/>
      <c r="M23125" s="93"/>
      <c r="N23125" s="79"/>
      <c r="P23125" s="68"/>
      <c r="Q23125" s="79"/>
    </row>
    <row r="23126" spans="11:17">
      <c r="K23126" s="68"/>
      <c r="M23126" s="93"/>
      <c r="N23126" s="79"/>
      <c r="P23126" s="68"/>
      <c r="Q23126" s="79"/>
    </row>
    <row r="23127" spans="11:17">
      <c r="K23127" s="68"/>
      <c r="M23127" s="93"/>
      <c r="N23127" s="79"/>
      <c r="P23127" s="68"/>
      <c r="Q23127" s="79"/>
    </row>
    <row r="23128" spans="11:17">
      <c r="K23128" s="68"/>
      <c r="M23128" s="93"/>
      <c r="N23128" s="79"/>
      <c r="P23128" s="68"/>
      <c r="Q23128" s="79"/>
    </row>
    <row r="23129" spans="11:17">
      <c r="K23129" s="68"/>
      <c r="M23129" s="93"/>
      <c r="N23129" s="79"/>
      <c r="P23129" s="68"/>
      <c r="Q23129" s="79"/>
    </row>
    <row r="23130" spans="11:17">
      <c r="K23130" s="68"/>
      <c r="M23130" s="93"/>
      <c r="N23130" s="79"/>
      <c r="P23130" s="68"/>
      <c r="Q23130" s="79"/>
    </row>
    <row r="23131" spans="11:17">
      <c r="K23131" s="68"/>
      <c r="M23131" s="93"/>
      <c r="N23131" s="79"/>
      <c r="P23131" s="68"/>
      <c r="Q23131" s="79"/>
    </row>
    <row r="23132" spans="11:17">
      <c r="K23132" s="68"/>
      <c r="M23132" s="93"/>
      <c r="N23132" s="79"/>
      <c r="P23132" s="68"/>
      <c r="Q23132" s="79"/>
    </row>
    <row r="23133" spans="11:17">
      <c r="K23133" s="68"/>
      <c r="M23133" s="93"/>
      <c r="N23133" s="79"/>
      <c r="P23133" s="68"/>
      <c r="Q23133" s="79"/>
    </row>
    <row r="23134" spans="11:17">
      <c r="K23134" s="68"/>
      <c r="M23134" s="93"/>
      <c r="N23134" s="79"/>
      <c r="P23134" s="68"/>
      <c r="Q23134" s="79"/>
    </row>
    <row r="23135" spans="11:17">
      <c r="K23135" s="68"/>
      <c r="M23135" s="93"/>
      <c r="N23135" s="79"/>
      <c r="P23135" s="68"/>
      <c r="Q23135" s="79"/>
    </row>
    <row r="23136" spans="11:17">
      <c r="K23136" s="68"/>
      <c r="M23136" s="93"/>
      <c r="N23136" s="79"/>
      <c r="P23136" s="68"/>
      <c r="Q23136" s="79"/>
    </row>
    <row r="23137" spans="11:17">
      <c r="K23137" s="68"/>
      <c r="M23137" s="93"/>
      <c r="N23137" s="79"/>
      <c r="P23137" s="68"/>
      <c r="Q23137" s="79"/>
    </row>
    <row r="23138" spans="11:17">
      <c r="K23138" s="68"/>
      <c r="M23138" s="93"/>
      <c r="N23138" s="79"/>
      <c r="P23138" s="68"/>
      <c r="Q23138" s="79"/>
    </row>
    <row r="23139" spans="11:17">
      <c r="K23139" s="68"/>
      <c r="M23139" s="93"/>
      <c r="N23139" s="79"/>
      <c r="P23139" s="68"/>
      <c r="Q23139" s="79"/>
    </row>
    <row r="23140" spans="11:17">
      <c r="K23140" s="68"/>
      <c r="M23140" s="93"/>
      <c r="N23140" s="79"/>
      <c r="P23140" s="68"/>
      <c r="Q23140" s="79"/>
    </row>
    <row r="23141" spans="11:17">
      <c r="K23141" s="68"/>
      <c r="M23141" s="93"/>
      <c r="N23141" s="79"/>
      <c r="P23141" s="68"/>
      <c r="Q23141" s="79"/>
    </row>
    <row r="23142" spans="11:17">
      <c r="K23142" s="68"/>
      <c r="M23142" s="93"/>
      <c r="N23142" s="79"/>
      <c r="P23142" s="68"/>
      <c r="Q23142" s="79"/>
    </row>
    <row r="23143" spans="11:17">
      <c r="K23143" s="68"/>
      <c r="M23143" s="93"/>
      <c r="N23143" s="79"/>
      <c r="P23143" s="68"/>
      <c r="Q23143" s="79"/>
    </row>
    <row r="23144" spans="11:17">
      <c r="K23144" s="68"/>
      <c r="M23144" s="93"/>
      <c r="N23144" s="79"/>
      <c r="P23144" s="68"/>
      <c r="Q23144" s="79"/>
    </row>
    <row r="23145" spans="11:17">
      <c r="K23145" s="68"/>
      <c r="M23145" s="93"/>
      <c r="N23145" s="79"/>
      <c r="P23145" s="68"/>
      <c r="Q23145" s="79"/>
    </row>
    <row r="23146" spans="11:17">
      <c r="K23146" s="68"/>
      <c r="M23146" s="93"/>
      <c r="N23146" s="79"/>
      <c r="P23146" s="68"/>
      <c r="Q23146" s="79"/>
    </row>
    <row r="23147" spans="11:17">
      <c r="K23147" s="68"/>
      <c r="M23147" s="93"/>
      <c r="N23147" s="79"/>
      <c r="P23147" s="68"/>
      <c r="Q23147" s="79"/>
    </row>
    <row r="23148" spans="11:17">
      <c r="K23148" s="68"/>
      <c r="M23148" s="93"/>
      <c r="N23148" s="79"/>
      <c r="P23148" s="68"/>
      <c r="Q23148" s="79"/>
    </row>
    <row r="23149" spans="11:17">
      <c r="K23149" s="68"/>
      <c r="M23149" s="93"/>
      <c r="N23149" s="79"/>
      <c r="P23149" s="68"/>
      <c r="Q23149" s="79"/>
    </row>
    <row r="23150" spans="11:17">
      <c r="K23150" s="68"/>
      <c r="M23150" s="93"/>
      <c r="N23150" s="79"/>
      <c r="P23150" s="68"/>
      <c r="Q23150" s="79"/>
    </row>
    <row r="23151" spans="11:17">
      <c r="K23151" s="68"/>
      <c r="M23151" s="93"/>
      <c r="N23151" s="79"/>
      <c r="P23151" s="68"/>
      <c r="Q23151" s="79"/>
    </row>
    <row r="23152" spans="11:17">
      <c r="K23152" s="68"/>
      <c r="M23152" s="93"/>
      <c r="N23152" s="79"/>
      <c r="P23152" s="68"/>
      <c r="Q23152" s="79"/>
    </row>
    <row r="23153" spans="11:17">
      <c r="K23153" s="68"/>
      <c r="M23153" s="93"/>
      <c r="N23153" s="79"/>
      <c r="P23153" s="68"/>
      <c r="Q23153" s="79"/>
    </row>
    <row r="23154" spans="11:17">
      <c r="K23154" s="68"/>
      <c r="M23154" s="93"/>
      <c r="N23154" s="79"/>
      <c r="P23154" s="68"/>
      <c r="Q23154" s="79"/>
    </row>
    <row r="23155" spans="11:17">
      <c r="K23155" s="68"/>
      <c r="M23155" s="93"/>
      <c r="N23155" s="79"/>
      <c r="P23155" s="68"/>
      <c r="Q23155" s="79"/>
    </row>
    <row r="23156" spans="11:17">
      <c r="K23156" s="68"/>
      <c r="M23156" s="93"/>
      <c r="N23156" s="79"/>
      <c r="P23156" s="68"/>
      <c r="Q23156" s="79"/>
    </row>
    <row r="23157" spans="11:17">
      <c r="K23157" s="68"/>
      <c r="M23157" s="93"/>
      <c r="N23157" s="79"/>
      <c r="P23157" s="68"/>
      <c r="Q23157" s="79"/>
    </row>
    <row r="23158" spans="11:17">
      <c r="K23158" s="68"/>
      <c r="M23158" s="93"/>
      <c r="N23158" s="79"/>
      <c r="P23158" s="68"/>
      <c r="Q23158" s="79"/>
    </row>
    <row r="23159" spans="11:17">
      <c r="K23159" s="68"/>
      <c r="M23159" s="93"/>
      <c r="N23159" s="79"/>
      <c r="P23159" s="68"/>
      <c r="Q23159" s="79"/>
    </row>
    <row r="23160" spans="11:17">
      <c r="K23160" s="68"/>
      <c r="M23160" s="93"/>
      <c r="N23160" s="79"/>
      <c r="P23160" s="68"/>
      <c r="Q23160" s="79"/>
    </row>
    <row r="23161" spans="11:17">
      <c r="K23161" s="68"/>
      <c r="M23161" s="93"/>
      <c r="N23161" s="79"/>
      <c r="P23161" s="68"/>
      <c r="Q23161" s="79"/>
    </row>
    <row r="23162" spans="11:17">
      <c r="K23162" s="68"/>
      <c r="M23162" s="93"/>
      <c r="N23162" s="79"/>
      <c r="P23162" s="68"/>
      <c r="Q23162" s="79"/>
    </row>
    <row r="23163" spans="11:17">
      <c r="K23163" s="68"/>
      <c r="M23163" s="93"/>
      <c r="N23163" s="79"/>
      <c r="P23163" s="68"/>
      <c r="Q23163" s="79"/>
    </row>
    <row r="23164" spans="11:17">
      <c r="K23164" s="68"/>
      <c r="M23164" s="93"/>
      <c r="N23164" s="79"/>
      <c r="P23164" s="68"/>
      <c r="Q23164" s="79"/>
    </row>
    <row r="23165" spans="11:17">
      <c r="K23165" s="68"/>
      <c r="M23165" s="93"/>
      <c r="N23165" s="79"/>
      <c r="P23165" s="68"/>
      <c r="Q23165" s="79"/>
    </row>
    <row r="23166" spans="11:17">
      <c r="K23166" s="68"/>
      <c r="M23166" s="93"/>
      <c r="N23166" s="79"/>
      <c r="P23166" s="68"/>
      <c r="Q23166" s="79"/>
    </row>
    <row r="23167" spans="11:17">
      <c r="K23167" s="68"/>
      <c r="M23167" s="93"/>
      <c r="N23167" s="79"/>
      <c r="P23167" s="68"/>
      <c r="Q23167" s="79"/>
    </row>
    <row r="23168" spans="11:17">
      <c r="K23168" s="68"/>
      <c r="M23168" s="93"/>
      <c r="N23168" s="79"/>
      <c r="P23168" s="68"/>
      <c r="Q23168" s="79"/>
    </row>
    <row r="23169" spans="11:17">
      <c r="K23169" s="68"/>
      <c r="M23169" s="93"/>
      <c r="N23169" s="79"/>
      <c r="P23169" s="68"/>
      <c r="Q23169" s="79"/>
    </row>
    <row r="23170" spans="11:17">
      <c r="K23170" s="68"/>
      <c r="M23170" s="93"/>
      <c r="N23170" s="79"/>
      <c r="P23170" s="68"/>
      <c r="Q23170" s="79"/>
    </row>
    <row r="23171" spans="11:17">
      <c r="K23171" s="68"/>
      <c r="M23171" s="93"/>
      <c r="N23171" s="79"/>
      <c r="P23171" s="68"/>
      <c r="Q23171" s="79"/>
    </row>
    <row r="23172" spans="11:17">
      <c r="K23172" s="68"/>
      <c r="M23172" s="93"/>
      <c r="N23172" s="79"/>
      <c r="P23172" s="68"/>
      <c r="Q23172" s="79"/>
    </row>
    <row r="23173" spans="11:17">
      <c r="K23173" s="68"/>
      <c r="M23173" s="93"/>
      <c r="N23173" s="79"/>
      <c r="P23173" s="68"/>
      <c r="Q23173" s="79"/>
    </row>
    <row r="23174" spans="11:17">
      <c r="K23174" s="68"/>
      <c r="M23174" s="93"/>
      <c r="N23174" s="79"/>
      <c r="P23174" s="68"/>
      <c r="Q23174" s="79"/>
    </row>
    <row r="23175" spans="11:17">
      <c r="K23175" s="68"/>
      <c r="M23175" s="93"/>
      <c r="N23175" s="79"/>
      <c r="P23175" s="68"/>
      <c r="Q23175" s="79"/>
    </row>
    <row r="23176" spans="11:17">
      <c r="K23176" s="68"/>
      <c r="M23176" s="93"/>
      <c r="N23176" s="79"/>
      <c r="P23176" s="68"/>
      <c r="Q23176" s="79"/>
    </row>
    <row r="23177" spans="11:17">
      <c r="K23177" s="68"/>
      <c r="M23177" s="93"/>
      <c r="N23177" s="79"/>
      <c r="P23177" s="68"/>
      <c r="Q23177" s="79"/>
    </row>
    <row r="23178" spans="11:17">
      <c r="K23178" s="68"/>
      <c r="M23178" s="93"/>
      <c r="N23178" s="79"/>
      <c r="P23178" s="68"/>
      <c r="Q23178" s="79"/>
    </row>
    <row r="23179" spans="11:17">
      <c r="K23179" s="68"/>
      <c r="M23179" s="93"/>
      <c r="N23179" s="79"/>
      <c r="P23179" s="68"/>
      <c r="Q23179" s="79"/>
    </row>
    <row r="23180" spans="11:17">
      <c r="K23180" s="68"/>
      <c r="M23180" s="93"/>
      <c r="N23180" s="79"/>
      <c r="P23180" s="68"/>
      <c r="Q23180" s="79"/>
    </row>
    <row r="23181" spans="11:17">
      <c r="K23181" s="68"/>
      <c r="M23181" s="93"/>
      <c r="N23181" s="79"/>
      <c r="P23181" s="68"/>
      <c r="Q23181" s="79"/>
    </row>
    <row r="23182" spans="11:17">
      <c r="K23182" s="68"/>
      <c r="M23182" s="93"/>
      <c r="N23182" s="79"/>
      <c r="P23182" s="68"/>
      <c r="Q23182" s="79"/>
    </row>
    <row r="23183" spans="11:17">
      <c r="K23183" s="68"/>
      <c r="M23183" s="93"/>
      <c r="N23183" s="79"/>
      <c r="P23183" s="68"/>
      <c r="Q23183" s="79"/>
    </row>
    <row r="23184" spans="11:17">
      <c r="K23184" s="68"/>
      <c r="M23184" s="93"/>
      <c r="N23184" s="79"/>
      <c r="P23184" s="68"/>
      <c r="Q23184" s="79"/>
    </row>
    <row r="23185" spans="11:17">
      <c r="K23185" s="68"/>
      <c r="M23185" s="93"/>
      <c r="N23185" s="79"/>
      <c r="P23185" s="68"/>
      <c r="Q23185" s="79"/>
    </row>
    <row r="23186" spans="11:17">
      <c r="K23186" s="68"/>
      <c r="M23186" s="93"/>
      <c r="N23186" s="79"/>
      <c r="P23186" s="68"/>
      <c r="Q23186" s="79"/>
    </row>
    <row r="23187" spans="11:17">
      <c r="K23187" s="68"/>
      <c r="M23187" s="93"/>
      <c r="N23187" s="79"/>
      <c r="P23187" s="68"/>
      <c r="Q23187" s="79"/>
    </row>
    <row r="23188" spans="11:17">
      <c r="K23188" s="68"/>
      <c r="M23188" s="93"/>
      <c r="N23188" s="79"/>
      <c r="P23188" s="68"/>
      <c r="Q23188" s="79"/>
    </row>
    <row r="23189" spans="11:17">
      <c r="K23189" s="68"/>
      <c r="M23189" s="93"/>
      <c r="N23189" s="79"/>
      <c r="P23189" s="68"/>
      <c r="Q23189" s="79"/>
    </row>
    <row r="23190" spans="11:17">
      <c r="K23190" s="68"/>
      <c r="M23190" s="93"/>
      <c r="N23190" s="79"/>
      <c r="P23190" s="68"/>
      <c r="Q23190" s="79"/>
    </row>
    <row r="23191" spans="11:17">
      <c r="K23191" s="68"/>
      <c r="M23191" s="93"/>
      <c r="N23191" s="79"/>
      <c r="P23191" s="68"/>
      <c r="Q23191" s="79"/>
    </row>
    <row r="23192" spans="11:17">
      <c r="K23192" s="68"/>
      <c r="M23192" s="93"/>
      <c r="N23192" s="79"/>
      <c r="P23192" s="68"/>
      <c r="Q23192" s="79"/>
    </row>
    <row r="23193" spans="11:17">
      <c r="K23193" s="68"/>
      <c r="M23193" s="93"/>
      <c r="N23193" s="79"/>
      <c r="P23193" s="68"/>
      <c r="Q23193" s="79"/>
    </row>
    <row r="23194" spans="11:17">
      <c r="K23194" s="68"/>
      <c r="M23194" s="93"/>
      <c r="N23194" s="79"/>
      <c r="P23194" s="68"/>
      <c r="Q23194" s="79"/>
    </row>
    <row r="23195" spans="11:17">
      <c r="K23195" s="68"/>
      <c r="M23195" s="93"/>
      <c r="N23195" s="79"/>
      <c r="P23195" s="68"/>
      <c r="Q23195" s="79"/>
    </row>
    <row r="23196" spans="11:17">
      <c r="K23196" s="68"/>
      <c r="M23196" s="93"/>
      <c r="N23196" s="79"/>
      <c r="P23196" s="68"/>
      <c r="Q23196" s="79"/>
    </row>
    <row r="23197" spans="11:17">
      <c r="K23197" s="68"/>
      <c r="M23197" s="93"/>
      <c r="N23197" s="79"/>
      <c r="P23197" s="68"/>
      <c r="Q23197" s="79"/>
    </row>
    <row r="23198" spans="11:17">
      <c r="K23198" s="68"/>
      <c r="M23198" s="93"/>
      <c r="N23198" s="79"/>
      <c r="P23198" s="68"/>
      <c r="Q23198" s="79"/>
    </row>
    <row r="23199" spans="11:17">
      <c r="K23199" s="68"/>
      <c r="M23199" s="93"/>
      <c r="N23199" s="79"/>
      <c r="P23199" s="68"/>
      <c r="Q23199" s="79"/>
    </row>
    <row r="23200" spans="11:17">
      <c r="K23200" s="68"/>
      <c r="M23200" s="93"/>
      <c r="N23200" s="79"/>
      <c r="P23200" s="68"/>
      <c r="Q23200" s="79"/>
    </row>
    <row r="23201" spans="11:17">
      <c r="K23201" s="68"/>
      <c r="M23201" s="93"/>
      <c r="N23201" s="79"/>
      <c r="P23201" s="68"/>
      <c r="Q23201" s="79"/>
    </row>
    <row r="23202" spans="11:17">
      <c r="K23202" s="68"/>
      <c r="M23202" s="93"/>
      <c r="N23202" s="79"/>
      <c r="P23202" s="68"/>
      <c r="Q23202" s="79"/>
    </row>
    <row r="23203" spans="11:17">
      <c r="K23203" s="68"/>
      <c r="M23203" s="93"/>
      <c r="N23203" s="79"/>
      <c r="P23203" s="68"/>
      <c r="Q23203" s="79"/>
    </row>
    <row r="23204" spans="11:17">
      <c r="K23204" s="68"/>
      <c r="M23204" s="93"/>
      <c r="N23204" s="79"/>
      <c r="P23204" s="68"/>
      <c r="Q23204" s="79"/>
    </row>
    <row r="23205" spans="11:17">
      <c r="K23205" s="68"/>
      <c r="M23205" s="93"/>
      <c r="N23205" s="79"/>
      <c r="P23205" s="68"/>
      <c r="Q23205" s="79"/>
    </row>
    <row r="23206" spans="11:17">
      <c r="K23206" s="68"/>
      <c r="M23206" s="93"/>
      <c r="N23206" s="79"/>
      <c r="P23206" s="68"/>
      <c r="Q23206" s="79"/>
    </row>
    <row r="23207" spans="11:17">
      <c r="K23207" s="68"/>
      <c r="M23207" s="93"/>
      <c r="N23207" s="79"/>
      <c r="P23207" s="68"/>
      <c r="Q23207" s="79"/>
    </row>
    <row r="23208" spans="11:17">
      <c r="K23208" s="68"/>
      <c r="M23208" s="93"/>
      <c r="N23208" s="79"/>
      <c r="P23208" s="68"/>
      <c r="Q23208" s="79"/>
    </row>
    <row r="23209" spans="11:17">
      <c r="K23209" s="68"/>
      <c r="M23209" s="93"/>
      <c r="N23209" s="79"/>
      <c r="P23209" s="68"/>
      <c r="Q23209" s="79"/>
    </row>
    <row r="23210" spans="11:17">
      <c r="K23210" s="68"/>
      <c r="M23210" s="93"/>
      <c r="N23210" s="79"/>
      <c r="P23210" s="68"/>
      <c r="Q23210" s="79"/>
    </row>
    <row r="23211" spans="11:17">
      <c r="K23211" s="68"/>
      <c r="M23211" s="93"/>
      <c r="N23211" s="79"/>
      <c r="P23211" s="68"/>
      <c r="Q23211" s="79"/>
    </row>
    <row r="23212" spans="11:17">
      <c r="K23212" s="68"/>
      <c r="M23212" s="93"/>
      <c r="N23212" s="79"/>
      <c r="P23212" s="68"/>
      <c r="Q23212" s="79"/>
    </row>
    <row r="23213" spans="11:17">
      <c r="K23213" s="68"/>
      <c r="M23213" s="93"/>
      <c r="N23213" s="79"/>
      <c r="P23213" s="68"/>
      <c r="Q23213" s="79"/>
    </row>
    <row r="23214" spans="11:17">
      <c r="K23214" s="68"/>
      <c r="M23214" s="93"/>
      <c r="N23214" s="79"/>
      <c r="P23214" s="68"/>
      <c r="Q23214" s="79"/>
    </row>
    <row r="23215" spans="11:17">
      <c r="K23215" s="68"/>
      <c r="M23215" s="93"/>
      <c r="N23215" s="79"/>
      <c r="P23215" s="68"/>
      <c r="Q23215" s="79"/>
    </row>
    <row r="23216" spans="11:17">
      <c r="K23216" s="68"/>
      <c r="M23216" s="93"/>
      <c r="N23216" s="79"/>
      <c r="P23216" s="68"/>
      <c r="Q23216" s="79"/>
    </row>
    <row r="23217" spans="11:17">
      <c r="K23217" s="68"/>
      <c r="M23217" s="93"/>
      <c r="N23217" s="79"/>
      <c r="P23217" s="68"/>
      <c r="Q23217" s="79"/>
    </row>
    <row r="23218" spans="11:17">
      <c r="K23218" s="68"/>
      <c r="M23218" s="93"/>
      <c r="N23218" s="79"/>
      <c r="P23218" s="68"/>
      <c r="Q23218" s="79"/>
    </row>
    <row r="23219" spans="11:17">
      <c r="K23219" s="68"/>
      <c r="M23219" s="93"/>
      <c r="N23219" s="79"/>
      <c r="P23219" s="68"/>
      <c r="Q23219" s="79"/>
    </row>
    <row r="23220" spans="11:17">
      <c r="K23220" s="68"/>
      <c r="M23220" s="93"/>
      <c r="N23220" s="79"/>
      <c r="P23220" s="68"/>
      <c r="Q23220" s="79"/>
    </row>
    <row r="23221" spans="11:17">
      <c r="K23221" s="68"/>
      <c r="M23221" s="93"/>
      <c r="N23221" s="79"/>
      <c r="P23221" s="68"/>
      <c r="Q23221" s="79"/>
    </row>
    <row r="23222" spans="11:17">
      <c r="K23222" s="68"/>
      <c r="M23222" s="93"/>
      <c r="N23222" s="79"/>
      <c r="P23222" s="68"/>
      <c r="Q23222" s="79"/>
    </row>
    <row r="23223" spans="11:17">
      <c r="K23223" s="68"/>
      <c r="M23223" s="93"/>
      <c r="N23223" s="79"/>
      <c r="P23223" s="68"/>
      <c r="Q23223" s="79"/>
    </row>
    <row r="23224" spans="11:17">
      <c r="K23224" s="68"/>
      <c r="M23224" s="93"/>
      <c r="N23224" s="79"/>
      <c r="P23224" s="68"/>
      <c r="Q23224" s="79"/>
    </row>
    <row r="23225" spans="11:17">
      <c r="K23225" s="68"/>
      <c r="M23225" s="93"/>
      <c r="N23225" s="79"/>
      <c r="P23225" s="68"/>
      <c r="Q23225" s="79"/>
    </row>
    <row r="23226" spans="11:17">
      <c r="K23226" s="68"/>
      <c r="M23226" s="93"/>
      <c r="N23226" s="79"/>
      <c r="P23226" s="68"/>
      <c r="Q23226" s="79"/>
    </row>
    <row r="23227" spans="11:17">
      <c r="K23227" s="68"/>
      <c r="M23227" s="93"/>
      <c r="N23227" s="79"/>
      <c r="P23227" s="68"/>
      <c r="Q23227" s="79"/>
    </row>
    <row r="23228" spans="11:17">
      <c r="K23228" s="68"/>
      <c r="M23228" s="93"/>
      <c r="N23228" s="79"/>
      <c r="P23228" s="68"/>
      <c r="Q23228" s="79"/>
    </row>
    <row r="23229" spans="11:17">
      <c r="K23229" s="68"/>
      <c r="M23229" s="93"/>
      <c r="N23229" s="79"/>
      <c r="P23229" s="68"/>
      <c r="Q23229" s="79"/>
    </row>
    <row r="23230" spans="11:17">
      <c r="K23230" s="68"/>
      <c r="M23230" s="93"/>
      <c r="N23230" s="79"/>
      <c r="P23230" s="68"/>
      <c r="Q23230" s="79"/>
    </row>
    <row r="23231" spans="11:17">
      <c r="K23231" s="68"/>
      <c r="M23231" s="93"/>
      <c r="N23231" s="79"/>
      <c r="P23231" s="68"/>
      <c r="Q23231" s="79"/>
    </row>
    <row r="23232" spans="11:17">
      <c r="K23232" s="68"/>
      <c r="M23232" s="93"/>
      <c r="N23232" s="79"/>
      <c r="P23232" s="68"/>
      <c r="Q23232" s="79"/>
    </row>
    <row r="23233" spans="11:17">
      <c r="K23233" s="68"/>
      <c r="M23233" s="93"/>
      <c r="N23233" s="79"/>
      <c r="P23233" s="68"/>
      <c r="Q23233" s="79"/>
    </row>
    <row r="23234" spans="11:17">
      <c r="K23234" s="68"/>
      <c r="M23234" s="93"/>
      <c r="N23234" s="79"/>
      <c r="P23234" s="68"/>
      <c r="Q23234" s="79"/>
    </row>
    <row r="23235" spans="11:17">
      <c r="K23235" s="68"/>
      <c r="M23235" s="93"/>
      <c r="N23235" s="79"/>
      <c r="P23235" s="68"/>
      <c r="Q23235" s="79"/>
    </row>
    <row r="23236" spans="11:17">
      <c r="K23236" s="68"/>
      <c r="M23236" s="93"/>
      <c r="N23236" s="79"/>
      <c r="P23236" s="68"/>
      <c r="Q23236" s="79"/>
    </row>
    <row r="23237" spans="11:17">
      <c r="K23237" s="68"/>
      <c r="M23237" s="93"/>
      <c r="N23237" s="79"/>
      <c r="P23237" s="68"/>
      <c r="Q23237" s="79"/>
    </row>
    <row r="23238" spans="11:17">
      <c r="K23238" s="68"/>
      <c r="M23238" s="93"/>
      <c r="N23238" s="79"/>
      <c r="P23238" s="68"/>
      <c r="Q23238" s="79"/>
    </row>
    <row r="23239" spans="11:17">
      <c r="K23239" s="68"/>
      <c r="M23239" s="93"/>
      <c r="N23239" s="79"/>
      <c r="P23239" s="68"/>
      <c r="Q23239" s="79"/>
    </row>
    <row r="23240" spans="11:17">
      <c r="K23240" s="68"/>
      <c r="M23240" s="93"/>
      <c r="N23240" s="79"/>
      <c r="P23240" s="68"/>
      <c r="Q23240" s="79"/>
    </row>
    <row r="23241" spans="11:17">
      <c r="K23241" s="68"/>
      <c r="M23241" s="93"/>
      <c r="N23241" s="79"/>
      <c r="P23241" s="68"/>
      <c r="Q23241" s="79"/>
    </row>
    <row r="23242" spans="11:17">
      <c r="K23242" s="68"/>
      <c r="M23242" s="93"/>
      <c r="N23242" s="79"/>
      <c r="P23242" s="68"/>
      <c r="Q23242" s="79"/>
    </row>
    <row r="23243" spans="11:17">
      <c r="K23243" s="68"/>
      <c r="M23243" s="93"/>
      <c r="N23243" s="79"/>
      <c r="P23243" s="68"/>
      <c r="Q23243" s="79"/>
    </row>
    <row r="23244" spans="11:17">
      <c r="K23244" s="68"/>
      <c r="M23244" s="93"/>
      <c r="N23244" s="79"/>
      <c r="P23244" s="68"/>
      <c r="Q23244" s="79"/>
    </row>
    <row r="23245" spans="11:17">
      <c r="K23245" s="68"/>
      <c r="M23245" s="93"/>
      <c r="N23245" s="79"/>
      <c r="P23245" s="68"/>
      <c r="Q23245" s="79"/>
    </row>
    <row r="23246" spans="11:17">
      <c r="K23246" s="68"/>
      <c r="M23246" s="93"/>
      <c r="N23246" s="79"/>
      <c r="P23246" s="68"/>
      <c r="Q23246" s="79"/>
    </row>
    <row r="23247" spans="11:17">
      <c r="K23247" s="68"/>
      <c r="M23247" s="93"/>
      <c r="N23247" s="79"/>
      <c r="P23247" s="68"/>
      <c r="Q23247" s="79"/>
    </row>
    <row r="23248" spans="11:17">
      <c r="K23248" s="68"/>
      <c r="M23248" s="93"/>
      <c r="N23248" s="79"/>
      <c r="P23248" s="68"/>
      <c r="Q23248" s="79"/>
    </row>
    <row r="23249" spans="11:17">
      <c r="K23249" s="68"/>
      <c r="M23249" s="93"/>
      <c r="N23249" s="79"/>
      <c r="P23249" s="68"/>
      <c r="Q23249" s="79"/>
    </row>
    <row r="23250" spans="11:17">
      <c r="K23250" s="68"/>
      <c r="M23250" s="93"/>
      <c r="N23250" s="79"/>
      <c r="P23250" s="68"/>
      <c r="Q23250" s="79"/>
    </row>
    <row r="23251" spans="11:17">
      <c r="K23251" s="68"/>
      <c r="M23251" s="93"/>
      <c r="N23251" s="79"/>
      <c r="P23251" s="68"/>
      <c r="Q23251" s="79"/>
    </row>
    <row r="23252" spans="11:17">
      <c r="K23252" s="68"/>
      <c r="M23252" s="93"/>
      <c r="N23252" s="79"/>
      <c r="P23252" s="68"/>
      <c r="Q23252" s="79"/>
    </row>
    <row r="23253" spans="11:17">
      <c r="K23253" s="68"/>
      <c r="M23253" s="93"/>
      <c r="N23253" s="79"/>
      <c r="P23253" s="68"/>
      <c r="Q23253" s="79"/>
    </row>
    <row r="23254" spans="11:17">
      <c r="K23254" s="68"/>
      <c r="M23254" s="93"/>
      <c r="N23254" s="79"/>
      <c r="P23254" s="68"/>
      <c r="Q23254" s="79"/>
    </row>
    <row r="23255" spans="11:17">
      <c r="K23255" s="68"/>
      <c r="M23255" s="93"/>
      <c r="N23255" s="79"/>
      <c r="P23255" s="68"/>
      <c r="Q23255" s="79"/>
    </row>
    <row r="23256" spans="11:17">
      <c r="K23256" s="68"/>
      <c r="M23256" s="93"/>
      <c r="N23256" s="79"/>
      <c r="P23256" s="68"/>
      <c r="Q23256" s="79"/>
    </row>
    <row r="23257" spans="11:17">
      <c r="K23257" s="68"/>
      <c r="M23257" s="93"/>
      <c r="N23257" s="79"/>
      <c r="P23257" s="68"/>
      <c r="Q23257" s="79"/>
    </row>
    <row r="23258" spans="11:17">
      <c r="K23258" s="68"/>
      <c r="M23258" s="93"/>
      <c r="N23258" s="79"/>
      <c r="P23258" s="68"/>
      <c r="Q23258" s="79"/>
    </row>
    <row r="23259" spans="11:17">
      <c r="K23259" s="68"/>
      <c r="M23259" s="93"/>
      <c r="N23259" s="79"/>
      <c r="P23259" s="68"/>
      <c r="Q23259" s="79"/>
    </row>
    <row r="23260" spans="11:17">
      <c r="K23260" s="68"/>
      <c r="M23260" s="93"/>
      <c r="N23260" s="79"/>
      <c r="P23260" s="68"/>
      <c r="Q23260" s="79"/>
    </row>
    <row r="23261" spans="11:17">
      <c r="K23261" s="68"/>
      <c r="M23261" s="93"/>
      <c r="N23261" s="79"/>
      <c r="P23261" s="68"/>
      <c r="Q23261" s="79"/>
    </row>
    <row r="23262" spans="11:17">
      <c r="K23262" s="68"/>
      <c r="M23262" s="93"/>
      <c r="N23262" s="79"/>
      <c r="P23262" s="68"/>
      <c r="Q23262" s="79"/>
    </row>
    <row r="23263" spans="11:17">
      <c r="K23263" s="68"/>
      <c r="M23263" s="93"/>
      <c r="N23263" s="79"/>
      <c r="P23263" s="68"/>
      <c r="Q23263" s="79"/>
    </row>
    <row r="23264" spans="11:17">
      <c r="K23264" s="68"/>
      <c r="M23264" s="93"/>
      <c r="N23264" s="79"/>
      <c r="P23264" s="68"/>
      <c r="Q23264" s="79"/>
    </row>
    <row r="23265" spans="11:17">
      <c r="K23265" s="68"/>
      <c r="M23265" s="93"/>
      <c r="N23265" s="79"/>
      <c r="P23265" s="68"/>
      <c r="Q23265" s="79"/>
    </row>
    <row r="23266" spans="11:17">
      <c r="K23266" s="68"/>
      <c r="M23266" s="93"/>
      <c r="N23266" s="79"/>
      <c r="P23266" s="68"/>
      <c r="Q23266" s="79"/>
    </row>
    <row r="23267" spans="11:17">
      <c r="K23267" s="68"/>
      <c r="M23267" s="93"/>
      <c r="N23267" s="79"/>
      <c r="P23267" s="68"/>
      <c r="Q23267" s="79"/>
    </row>
    <row r="23268" spans="11:17">
      <c r="K23268" s="68"/>
      <c r="M23268" s="93"/>
      <c r="N23268" s="79"/>
      <c r="P23268" s="68"/>
      <c r="Q23268" s="79"/>
    </row>
    <row r="23269" spans="11:17">
      <c r="K23269" s="68"/>
      <c r="M23269" s="93"/>
      <c r="N23269" s="79"/>
      <c r="P23269" s="68"/>
      <c r="Q23269" s="79"/>
    </row>
    <row r="23270" spans="11:17">
      <c r="K23270" s="68"/>
      <c r="M23270" s="93"/>
      <c r="N23270" s="79"/>
      <c r="P23270" s="68"/>
      <c r="Q23270" s="79"/>
    </row>
    <row r="23271" spans="11:17">
      <c r="K23271" s="68"/>
      <c r="M23271" s="93"/>
      <c r="N23271" s="79"/>
      <c r="P23271" s="68"/>
      <c r="Q23271" s="79"/>
    </row>
    <row r="23272" spans="11:17">
      <c r="K23272" s="68"/>
      <c r="M23272" s="93"/>
      <c r="N23272" s="79"/>
      <c r="P23272" s="68"/>
      <c r="Q23272" s="79"/>
    </row>
    <row r="23273" spans="11:17">
      <c r="K23273" s="68"/>
      <c r="M23273" s="93"/>
      <c r="N23273" s="79"/>
      <c r="P23273" s="68"/>
      <c r="Q23273" s="79"/>
    </row>
    <row r="23274" spans="11:17">
      <c r="K23274" s="68"/>
      <c r="M23274" s="93"/>
      <c r="N23274" s="79"/>
      <c r="P23274" s="68"/>
      <c r="Q23274" s="79"/>
    </row>
    <row r="23275" spans="11:17">
      <c r="K23275" s="68"/>
      <c r="M23275" s="93"/>
      <c r="N23275" s="79"/>
      <c r="P23275" s="68"/>
      <c r="Q23275" s="79"/>
    </row>
    <row r="23276" spans="11:17">
      <c r="K23276" s="68"/>
      <c r="M23276" s="93"/>
      <c r="N23276" s="79"/>
      <c r="P23276" s="68"/>
      <c r="Q23276" s="79"/>
    </row>
    <row r="23277" spans="11:17">
      <c r="K23277" s="68"/>
      <c r="M23277" s="93"/>
      <c r="N23277" s="79"/>
      <c r="P23277" s="68"/>
      <c r="Q23277" s="79"/>
    </row>
    <row r="23278" spans="11:17">
      <c r="K23278" s="68"/>
      <c r="M23278" s="93"/>
      <c r="N23278" s="79"/>
      <c r="P23278" s="68"/>
      <c r="Q23278" s="79"/>
    </row>
    <row r="23279" spans="11:17">
      <c r="K23279" s="68"/>
      <c r="M23279" s="93"/>
      <c r="N23279" s="79"/>
      <c r="P23279" s="68"/>
      <c r="Q23279" s="79"/>
    </row>
    <row r="23280" spans="11:17">
      <c r="K23280" s="68"/>
      <c r="M23280" s="93"/>
      <c r="N23280" s="79"/>
      <c r="P23280" s="68"/>
      <c r="Q23280" s="79"/>
    </row>
    <row r="23281" spans="11:17">
      <c r="K23281" s="68"/>
      <c r="M23281" s="93"/>
      <c r="N23281" s="79"/>
      <c r="P23281" s="68"/>
      <c r="Q23281" s="79"/>
    </row>
    <row r="23282" spans="11:17">
      <c r="K23282" s="68"/>
      <c r="M23282" s="93"/>
      <c r="N23282" s="79"/>
      <c r="P23282" s="68"/>
      <c r="Q23282" s="79"/>
    </row>
    <row r="23283" spans="11:17">
      <c r="K23283" s="68"/>
      <c r="M23283" s="93"/>
      <c r="N23283" s="79"/>
      <c r="P23283" s="68"/>
      <c r="Q23283" s="79"/>
    </row>
    <row r="23284" spans="11:17">
      <c r="K23284" s="68"/>
      <c r="M23284" s="93"/>
      <c r="N23284" s="79"/>
      <c r="P23284" s="68"/>
      <c r="Q23284" s="79"/>
    </row>
    <row r="23285" spans="11:17">
      <c r="K23285" s="68"/>
      <c r="M23285" s="93"/>
      <c r="N23285" s="79"/>
      <c r="P23285" s="68"/>
      <c r="Q23285" s="79"/>
    </row>
    <row r="23286" spans="11:17">
      <c r="K23286" s="68"/>
      <c r="M23286" s="93"/>
      <c r="N23286" s="79"/>
      <c r="P23286" s="68"/>
      <c r="Q23286" s="79"/>
    </row>
    <row r="23287" spans="11:17">
      <c r="K23287" s="68"/>
      <c r="M23287" s="93"/>
      <c r="N23287" s="79"/>
      <c r="P23287" s="68"/>
      <c r="Q23287" s="79"/>
    </row>
    <row r="23288" spans="11:17">
      <c r="K23288" s="68"/>
      <c r="M23288" s="93"/>
      <c r="N23288" s="79"/>
      <c r="P23288" s="68"/>
      <c r="Q23288" s="79"/>
    </row>
    <row r="23289" spans="11:17">
      <c r="K23289" s="68"/>
      <c r="M23289" s="93"/>
      <c r="N23289" s="79"/>
      <c r="P23289" s="68"/>
      <c r="Q23289" s="79"/>
    </row>
    <row r="23290" spans="11:17">
      <c r="K23290" s="68"/>
      <c r="M23290" s="93"/>
      <c r="N23290" s="79"/>
      <c r="P23290" s="68"/>
      <c r="Q23290" s="79"/>
    </row>
    <row r="23291" spans="11:17">
      <c r="K23291" s="68"/>
      <c r="M23291" s="93"/>
      <c r="N23291" s="79"/>
      <c r="P23291" s="68"/>
      <c r="Q23291" s="79"/>
    </row>
    <row r="23292" spans="11:17">
      <c r="K23292" s="68"/>
      <c r="M23292" s="93"/>
      <c r="N23292" s="79"/>
      <c r="P23292" s="68"/>
      <c r="Q23292" s="79"/>
    </row>
    <row r="23293" spans="11:17">
      <c r="K23293" s="68"/>
      <c r="M23293" s="93"/>
      <c r="N23293" s="79"/>
      <c r="P23293" s="68"/>
      <c r="Q23293" s="79"/>
    </row>
    <row r="23294" spans="11:17">
      <c r="K23294" s="68"/>
      <c r="M23294" s="93"/>
      <c r="N23294" s="79"/>
      <c r="P23294" s="68"/>
      <c r="Q23294" s="79"/>
    </row>
    <row r="23295" spans="11:17">
      <c r="K23295" s="68"/>
      <c r="M23295" s="93"/>
      <c r="N23295" s="79"/>
      <c r="P23295" s="68"/>
      <c r="Q23295" s="79"/>
    </row>
    <row r="23296" spans="11:17">
      <c r="K23296" s="68"/>
      <c r="M23296" s="93"/>
      <c r="N23296" s="79"/>
      <c r="P23296" s="68"/>
      <c r="Q23296" s="79"/>
    </row>
    <row r="23297" spans="11:17">
      <c r="K23297" s="68"/>
      <c r="M23297" s="93"/>
      <c r="N23297" s="79"/>
      <c r="P23297" s="68"/>
      <c r="Q23297" s="79"/>
    </row>
    <row r="23298" spans="11:17">
      <c r="K23298" s="68"/>
      <c r="M23298" s="93"/>
      <c r="N23298" s="79"/>
      <c r="P23298" s="68"/>
      <c r="Q23298" s="79"/>
    </row>
    <row r="23299" spans="11:17">
      <c r="K23299" s="68"/>
      <c r="M23299" s="93"/>
      <c r="N23299" s="79"/>
      <c r="P23299" s="68"/>
      <c r="Q23299" s="79"/>
    </row>
    <row r="23300" spans="11:17">
      <c r="K23300" s="68"/>
      <c r="M23300" s="93"/>
      <c r="N23300" s="79"/>
      <c r="P23300" s="68"/>
      <c r="Q23300" s="79"/>
    </row>
    <row r="23301" spans="11:17">
      <c r="K23301" s="68"/>
      <c r="M23301" s="93"/>
      <c r="N23301" s="79"/>
      <c r="P23301" s="68"/>
      <c r="Q23301" s="79"/>
    </row>
    <row r="23302" spans="11:17">
      <c r="K23302" s="68"/>
      <c r="M23302" s="93"/>
      <c r="N23302" s="79"/>
      <c r="P23302" s="68"/>
      <c r="Q23302" s="79"/>
    </row>
    <row r="23303" spans="11:17">
      <c r="K23303" s="68"/>
      <c r="M23303" s="93"/>
      <c r="N23303" s="79"/>
      <c r="P23303" s="68"/>
      <c r="Q23303" s="79"/>
    </row>
    <row r="23304" spans="11:17">
      <c r="K23304" s="68"/>
      <c r="M23304" s="93"/>
      <c r="N23304" s="79"/>
      <c r="P23304" s="68"/>
      <c r="Q23304" s="79"/>
    </row>
    <row r="23305" spans="11:17">
      <c r="K23305" s="68"/>
      <c r="M23305" s="93"/>
      <c r="N23305" s="79"/>
      <c r="P23305" s="68"/>
      <c r="Q23305" s="79"/>
    </row>
    <row r="23306" spans="11:17">
      <c r="K23306" s="68"/>
      <c r="M23306" s="93"/>
      <c r="N23306" s="79"/>
      <c r="P23306" s="68"/>
      <c r="Q23306" s="79"/>
    </row>
    <row r="23307" spans="11:17">
      <c r="K23307" s="68"/>
      <c r="M23307" s="93"/>
      <c r="N23307" s="79"/>
      <c r="P23307" s="68"/>
      <c r="Q23307" s="79"/>
    </row>
    <row r="23308" spans="11:17">
      <c r="K23308" s="68"/>
      <c r="M23308" s="93"/>
      <c r="N23308" s="79"/>
      <c r="P23308" s="68"/>
      <c r="Q23308" s="79"/>
    </row>
    <row r="23309" spans="11:17">
      <c r="K23309" s="68"/>
      <c r="M23309" s="93"/>
      <c r="N23309" s="79"/>
      <c r="P23309" s="68"/>
      <c r="Q23309" s="79"/>
    </row>
    <row r="23310" spans="11:17">
      <c r="K23310" s="68"/>
      <c r="M23310" s="93"/>
      <c r="N23310" s="79"/>
      <c r="P23310" s="68"/>
      <c r="Q23310" s="79"/>
    </row>
    <row r="23311" spans="11:17">
      <c r="K23311" s="68"/>
      <c r="M23311" s="93"/>
      <c r="N23311" s="79"/>
      <c r="P23311" s="68"/>
      <c r="Q23311" s="79"/>
    </row>
    <row r="23312" spans="11:17">
      <c r="K23312" s="68"/>
      <c r="M23312" s="93"/>
      <c r="N23312" s="79"/>
      <c r="P23312" s="68"/>
      <c r="Q23312" s="79"/>
    </row>
    <row r="23313" spans="11:17">
      <c r="K23313" s="68"/>
      <c r="M23313" s="93"/>
      <c r="N23313" s="79"/>
      <c r="P23313" s="68"/>
      <c r="Q23313" s="79"/>
    </row>
    <row r="23314" spans="11:17">
      <c r="K23314" s="68"/>
      <c r="M23314" s="93"/>
      <c r="N23314" s="79"/>
      <c r="P23314" s="68"/>
      <c r="Q23314" s="79"/>
    </row>
    <row r="23315" spans="11:17">
      <c r="K23315" s="68"/>
      <c r="M23315" s="93"/>
      <c r="N23315" s="79"/>
      <c r="P23315" s="68"/>
      <c r="Q23315" s="79"/>
    </row>
    <row r="23316" spans="11:17">
      <c r="K23316" s="68"/>
      <c r="M23316" s="93"/>
      <c r="N23316" s="79"/>
      <c r="P23316" s="68"/>
      <c r="Q23316" s="79"/>
    </row>
    <row r="23317" spans="11:17">
      <c r="K23317" s="68"/>
      <c r="M23317" s="93"/>
      <c r="N23317" s="79"/>
      <c r="P23317" s="68"/>
      <c r="Q23317" s="79"/>
    </row>
    <row r="23318" spans="11:17">
      <c r="K23318" s="68"/>
      <c r="M23318" s="93"/>
      <c r="N23318" s="79"/>
      <c r="P23318" s="68"/>
      <c r="Q23318" s="79"/>
    </row>
    <row r="23319" spans="11:17">
      <c r="K23319" s="68"/>
      <c r="M23319" s="93"/>
      <c r="N23319" s="79"/>
      <c r="P23319" s="68"/>
      <c r="Q23319" s="79"/>
    </row>
    <row r="23320" spans="11:17">
      <c r="K23320" s="68"/>
      <c r="M23320" s="93"/>
      <c r="N23320" s="79"/>
      <c r="P23320" s="68"/>
      <c r="Q23320" s="79"/>
    </row>
    <row r="23321" spans="11:17">
      <c r="K23321" s="68"/>
      <c r="M23321" s="93"/>
      <c r="N23321" s="79"/>
      <c r="P23321" s="68"/>
      <c r="Q23321" s="79"/>
    </row>
    <row r="23322" spans="11:17">
      <c r="K23322" s="68"/>
      <c r="M23322" s="93"/>
      <c r="N23322" s="79"/>
      <c r="P23322" s="68"/>
      <c r="Q23322" s="79"/>
    </row>
    <row r="23323" spans="11:17">
      <c r="K23323" s="68"/>
      <c r="M23323" s="93"/>
      <c r="N23323" s="79"/>
      <c r="P23323" s="68"/>
      <c r="Q23323" s="79"/>
    </row>
    <row r="23324" spans="11:17">
      <c r="K23324" s="68"/>
      <c r="M23324" s="93"/>
      <c r="N23324" s="79"/>
      <c r="P23324" s="68"/>
      <c r="Q23324" s="79"/>
    </row>
    <row r="23325" spans="11:17">
      <c r="K23325" s="68"/>
      <c r="M23325" s="93"/>
      <c r="N23325" s="79"/>
      <c r="P23325" s="68"/>
      <c r="Q23325" s="79"/>
    </row>
    <row r="23326" spans="11:17">
      <c r="K23326" s="68"/>
      <c r="M23326" s="93"/>
      <c r="N23326" s="79"/>
      <c r="P23326" s="68"/>
      <c r="Q23326" s="79"/>
    </row>
    <row r="23327" spans="11:17">
      <c r="K23327" s="68"/>
      <c r="M23327" s="93"/>
      <c r="N23327" s="79"/>
      <c r="P23327" s="68"/>
      <c r="Q23327" s="79"/>
    </row>
    <row r="23328" spans="11:17">
      <c r="K23328" s="68"/>
      <c r="M23328" s="93"/>
      <c r="N23328" s="79"/>
      <c r="P23328" s="68"/>
      <c r="Q23328" s="79"/>
    </row>
    <row r="23329" spans="11:17">
      <c r="K23329" s="68"/>
      <c r="M23329" s="93"/>
      <c r="N23329" s="79"/>
      <c r="P23329" s="68"/>
      <c r="Q23329" s="79"/>
    </row>
    <row r="23330" spans="11:17">
      <c r="K23330" s="68"/>
      <c r="M23330" s="93"/>
      <c r="N23330" s="79"/>
      <c r="P23330" s="68"/>
      <c r="Q23330" s="79"/>
    </row>
    <row r="23331" spans="11:17">
      <c r="K23331" s="68"/>
      <c r="M23331" s="93"/>
      <c r="N23331" s="79"/>
      <c r="P23331" s="68"/>
      <c r="Q23331" s="79"/>
    </row>
    <row r="23332" spans="11:17">
      <c r="K23332" s="68"/>
      <c r="M23332" s="93"/>
      <c r="N23332" s="79"/>
      <c r="P23332" s="68"/>
      <c r="Q23332" s="79"/>
    </row>
    <row r="23333" spans="11:17">
      <c r="K23333" s="68"/>
      <c r="M23333" s="93"/>
      <c r="N23333" s="79"/>
      <c r="P23333" s="68"/>
      <c r="Q23333" s="79"/>
    </row>
    <row r="23334" spans="11:17">
      <c r="K23334" s="68"/>
      <c r="M23334" s="93"/>
      <c r="N23334" s="79"/>
      <c r="P23334" s="68"/>
      <c r="Q23334" s="79"/>
    </row>
    <row r="23335" spans="11:17">
      <c r="K23335" s="68"/>
      <c r="M23335" s="93"/>
      <c r="N23335" s="79"/>
      <c r="P23335" s="68"/>
      <c r="Q23335" s="79"/>
    </row>
    <row r="23336" spans="11:17">
      <c r="K23336" s="68"/>
      <c r="M23336" s="93"/>
      <c r="N23336" s="79"/>
      <c r="P23336" s="68"/>
      <c r="Q23336" s="79"/>
    </row>
    <row r="23337" spans="11:17">
      <c r="K23337" s="68"/>
      <c r="M23337" s="93"/>
      <c r="N23337" s="79"/>
      <c r="P23337" s="68"/>
      <c r="Q23337" s="79"/>
    </row>
    <row r="23338" spans="11:17">
      <c r="K23338" s="68"/>
      <c r="M23338" s="93"/>
      <c r="N23338" s="79"/>
      <c r="P23338" s="68"/>
      <c r="Q23338" s="79"/>
    </row>
    <row r="23339" spans="11:17">
      <c r="K23339" s="68"/>
      <c r="M23339" s="93"/>
      <c r="N23339" s="79"/>
      <c r="P23339" s="68"/>
      <c r="Q23339" s="79"/>
    </row>
    <row r="23340" spans="11:17">
      <c r="K23340" s="68"/>
      <c r="M23340" s="93"/>
      <c r="N23340" s="79"/>
      <c r="P23340" s="68"/>
      <c r="Q23340" s="79"/>
    </row>
    <row r="23341" spans="11:17">
      <c r="K23341" s="68"/>
      <c r="M23341" s="93"/>
      <c r="N23341" s="79"/>
      <c r="P23341" s="68"/>
      <c r="Q23341" s="79"/>
    </row>
    <row r="23342" spans="11:17">
      <c r="K23342" s="68"/>
      <c r="M23342" s="93"/>
      <c r="N23342" s="79"/>
      <c r="P23342" s="68"/>
      <c r="Q23342" s="79"/>
    </row>
    <row r="23343" spans="11:17">
      <c r="K23343" s="68"/>
      <c r="M23343" s="93"/>
      <c r="N23343" s="79"/>
      <c r="P23343" s="68"/>
      <c r="Q23343" s="79"/>
    </row>
    <row r="23344" spans="11:17">
      <c r="K23344" s="68"/>
      <c r="M23344" s="93"/>
      <c r="N23344" s="79"/>
      <c r="P23344" s="68"/>
      <c r="Q23344" s="79"/>
    </row>
    <row r="23345" spans="11:17">
      <c r="K23345" s="68"/>
      <c r="M23345" s="93"/>
      <c r="N23345" s="79"/>
      <c r="P23345" s="68"/>
      <c r="Q23345" s="79"/>
    </row>
    <row r="23346" spans="11:17">
      <c r="K23346" s="68"/>
      <c r="M23346" s="93"/>
      <c r="N23346" s="79"/>
      <c r="P23346" s="68"/>
      <c r="Q23346" s="79"/>
    </row>
    <row r="23347" spans="11:17">
      <c r="K23347" s="68"/>
      <c r="M23347" s="93"/>
      <c r="N23347" s="79"/>
      <c r="P23347" s="68"/>
      <c r="Q23347" s="79"/>
    </row>
    <row r="23348" spans="11:17">
      <c r="K23348" s="68"/>
      <c r="M23348" s="93"/>
      <c r="N23348" s="79"/>
      <c r="P23348" s="68"/>
      <c r="Q23348" s="79"/>
    </row>
    <row r="23349" spans="11:17">
      <c r="K23349" s="68"/>
      <c r="M23349" s="93"/>
      <c r="N23349" s="79"/>
      <c r="P23349" s="68"/>
      <c r="Q23349" s="79"/>
    </row>
    <row r="23350" spans="11:17">
      <c r="K23350" s="68"/>
      <c r="M23350" s="93"/>
      <c r="N23350" s="79"/>
      <c r="P23350" s="68"/>
      <c r="Q23350" s="79"/>
    </row>
    <row r="23351" spans="11:17">
      <c r="K23351" s="68"/>
      <c r="M23351" s="93"/>
      <c r="N23351" s="79"/>
      <c r="P23351" s="68"/>
      <c r="Q23351" s="79"/>
    </row>
    <row r="23352" spans="11:17">
      <c r="K23352" s="68"/>
      <c r="M23352" s="93"/>
      <c r="N23352" s="79"/>
      <c r="P23352" s="68"/>
      <c r="Q23352" s="79"/>
    </row>
    <row r="23353" spans="11:17">
      <c r="K23353" s="68"/>
      <c r="M23353" s="93"/>
      <c r="N23353" s="79"/>
      <c r="P23353" s="68"/>
      <c r="Q23353" s="79"/>
    </row>
    <row r="23354" spans="11:17">
      <c r="K23354" s="68"/>
      <c r="M23354" s="93"/>
      <c r="N23354" s="79"/>
      <c r="P23354" s="68"/>
      <c r="Q23354" s="79"/>
    </row>
    <row r="23355" spans="11:17">
      <c r="K23355" s="68"/>
      <c r="M23355" s="93"/>
      <c r="N23355" s="79"/>
      <c r="P23355" s="68"/>
      <c r="Q23355" s="79"/>
    </row>
    <row r="23356" spans="11:17">
      <c r="K23356" s="68"/>
      <c r="M23356" s="93"/>
      <c r="N23356" s="79"/>
      <c r="P23356" s="68"/>
      <c r="Q23356" s="79"/>
    </row>
    <row r="23357" spans="11:17">
      <c r="K23357" s="68"/>
      <c r="M23357" s="93"/>
      <c r="N23357" s="79"/>
      <c r="P23357" s="68"/>
      <c r="Q23357" s="79"/>
    </row>
    <row r="23358" spans="11:17">
      <c r="K23358" s="68"/>
      <c r="M23358" s="93"/>
      <c r="N23358" s="79"/>
      <c r="P23358" s="68"/>
      <c r="Q23358" s="79"/>
    </row>
    <row r="23359" spans="11:17">
      <c r="K23359" s="68"/>
      <c r="M23359" s="93"/>
      <c r="N23359" s="79"/>
      <c r="P23359" s="68"/>
      <c r="Q23359" s="79"/>
    </row>
    <row r="23360" spans="11:17">
      <c r="K23360" s="68"/>
      <c r="M23360" s="93"/>
      <c r="N23360" s="79"/>
      <c r="P23360" s="68"/>
      <c r="Q23360" s="79"/>
    </row>
    <row r="23361" spans="11:17">
      <c r="K23361" s="68"/>
      <c r="M23361" s="93"/>
      <c r="N23361" s="79"/>
      <c r="P23361" s="68"/>
      <c r="Q23361" s="79"/>
    </row>
    <row r="23362" spans="11:17">
      <c r="K23362" s="68"/>
      <c r="M23362" s="93"/>
      <c r="N23362" s="79"/>
      <c r="P23362" s="68"/>
      <c r="Q23362" s="79"/>
    </row>
    <row r="23363" spans="11:17">
      <c r="K23363" s="68"/>
      <c r="M23363" s="93"/>
      <c r="N23363" s="79"/>
      <c r="P23363" s="68"/>
      <c r="Q23363" s="79"/>
    </row>
    <row r="23364" spans="11:17">
      <c r="K23364" s="68"/>
      <c r="M23364" s="93"/>
      <c r="N23364" s="79"/>
      <c r="P23364" s="68"/>
      <c r="Q23364" s="79"/>
    </row>
    <row r="23365" spans="11:17">
      <c r="K23365" s="68"/>
      <c r="M23365" s="93"/>
      <c r="N23365" s="79"/>
      <c r="P23365" s="68"/>
      <c r="Q23365" s="79"/>
    </row>
    <row r="23366" spans="11:17">
      <c r="K23366" s="68"/>
      <c r="M23366" s="93"/>
      <c r="N23366" s="79"/>
      <c r="P23366" s="68"/>
      <c r="Q23366" s="79"/>
    </row>
    <row r="23367" spans="11:17">
      <c r="K23367" s="68"/>
      <c r="M23367" s="93"/>
      <c r="N23367" s="79"/>
      <c r="P23367" s="68"/>
      <c r="Q23367" s="79"/>
    </row>
    <row r="23368" spans="11:17">
      <c r="K23368" s="68"/>
      <c r="M23368" s="93"/>
      <c r="N23368" s="79"/>
      <c r="P23368" s="68"/>
      <c r="Q23368" s="79"/>
    </row>
    <row r="23369" spans="11:17">
      <c r="K23369" s="68"/>
      <c r="M23369" s="93"/>
      <c r="N23369" s="79"/>
      <c r="P23369" s="68"/>
      <c r="Q23369" s="79"/>
    </row>
    <row r="23370" spans="11:17">
      <c r="K23370" s="68"/>
      <c r="M23370" s="93"/>
      <c r="N23370" s="79"/>
      <c r="P23370" s="68"/>
      <c r="Q23370" s="79"/>
    </row>
    <row r="23371" spans="11:17">
      <c r="K23371" s="68"/>
      <c r="M23371" s="93"/>
      <c r="N23371" s="79"/>
      <c r="P23371" s="68"/>
      <c r="Q23371" s="79"/>
    </row>
    <row r="23372" spans="11:17">
      <c r="K23372" s="68"/>
      <c r="M23372" s="93"/>
      <c r="N23372" s="79"/>
      <c r="P23372" s="68"/>
      <c r="Q23372" s="79"/>
    </row>
    <row r="23373" spans="11:17">
      <c r="K23373" s="68"/>
      <c r="M23373" s="93"/>
      <c r="N23373" s="79"/>
      <c r="P23373" s="68"/>
      <c r="Q23373" s="79"/>
    </row>
    <row r="23374" spans="11:17">
      <c r="K23374" s="68"/>
      <c r="M23374" s="93"/>
      <c r="N23374" s="79"/>
      <c r="P23374" s="68"/>
      <c r="Q23374" s="79"/>
    </row>
    <row r="23375" spans="11:17">
      <c r="K23375" s="68"/>
      <c r="M23375" s="93"/>
      <c r="N23375" s="79"/>
      <c r="P23375" s="68"/>
      <c r="Q23375" s="79"/>
    </row>
    <row r="23376" spans="11:17">
      <c r="K23376" s="68"/>
      <c r="M23376" s="93"/>
      <c r="N23376" s="79"/>
      <c r="P23376" s="68"/>
      <c r="Q23376" s="79"/>
    </row>
    <row r="23377" spans="11:17">
      <c r="K23377" s="68"/>
      <c r="M23377" s="93"/>
      <c r="N23377" s="79"/>
      <c r="P23377" s="68"/>
      <c r="Q23377" s="79"/>
    </row>
    <row r="23378" spans="11:17">
      <c r="K23378" s="68"/>
      <c r="M23378" s="93"/>
      <c r="N23378" s="79"/>
      <c r="P23378" s="68"/>
      <c r="Q23378" s="79"/>
    </row>
    <row r="23379" spans="11:17">
      <c r="K23379" s="68"/>
      <c r="M23379" s="93"/>
      <c r="N23379" s="79"/>
      <c r="P23379" s="68"/>
      <c r="Q23379" s="79"/>
    </row>
    <row r="23380" spans="11:17">
      <c r="K23380" s="68"/>
      <c r="M23380" s="93"/>
      <c r="N23380" s="79"/>
      <c r="P23380" s="68"/>
      <c r="Q23380" s="79"/>
    </row>
    <row r="23381" spans="11:17">
      <c r="K23381" s="68"/>
      <c r="M23381" s="93"/>
      <c r="N23381" s="79"/>
      <c r="P23381" s="68"/>
      <c r="Q23381" s="79"/>
    </row>
    <row r="23382" spans="11:17">
      <c r="K23382" s="68"/>
      <c r="M23382" s="93"/>
      <c r="N23382" s="79"/>
      <c r="P23382" s="68"/>
      <c r="Q23382" s="79"/>
    </row>
    <row r="23383" spans="11:17">
      <c r="K23383" s="68"/>
      <c r="M23383" s="93"/>
      <c r="N23383" s="79"/>
      <c r="P23383" s="68"/>
      <c r="Q23383" s="79"/>
    </row>
    <row r="23384" spans="11:17">
      <c r="K23384" s="68"/>
      <c r="M23384" s="93"/>
      <c r="N23384" s="79"/>
      <c r="P23384" s="68"/>
      <c r="Q23384" s="79"/>
    </row>
    <row r="23385" spans="11:17">
      <c r="K23385" s="68"/>
      <c r="M23385" s="93"/>
      <c r="N23385" s="79"/>
      <c r="P23385" s="68"/>
      <c r="Q23385" s="79"/>
    </row>
    <row r="23386" spans="11:17">
      <c r="K23386" s="68"/>
      <c r="M23386" s="93"/>
      <c r="N23386" s="79"/>
      <c r="P23386" s="68"/>
      <c r="Q23386" s="79"/>
    </row>
    <row r="23387" spans="11:17">
      <c r="K23387" s="68"/>
      <c r="M23387" s="93"/>
      <c r="N23387" s="79"/>
      <c r="P23387" s="68"/>
      <c r="Q23387" s="79"/>
    </row>
    <row r="23388" spans="11:17">
      <c r="K23388" s="68"/>
      <c r="M23388" s="93"/>
      <c r="N23388" s="79"/>
      <c r="P23388" s="68"/>
      <c r="Q23388" s="79"/>
    </row>
    <row r="23389" spans="11:17">
      <c r="K23389" s="68"/>
      <c r="M23389" s="93"/>
      <c r="N23389" s="79"/>
      <c r="P23389" s="68"/>
      <c r="Q23389" s="79"/>
    </row>
    <row r="23390" spans="11:17">
      <c r="K23390" s="68"/>
      <c r="M23390" s="93"/>
      <c r="N23390" s="79"/>
      <c r="P23390" s="68"/>
      <c r="Q23390" s="79"/>
    </row>
    <row r="23391" spans="11:17">
      <c r="K23391" s="68"/>
      <c r="M23391" s="93"/>
      <c r="N23391" s="79"/>
      <c r="P23391" s="68"/>
      <c r="Q23391" s="79"/>
    </row>
    <row r="23392" spans="11:17">
      <c r="K23392" s="68"/>
      <c r="M23392" s="93"/>
      <c r="N23392" s="79"/>
      <c r="P23392" s="68"/>
      <c r="Q23392" s="79"/>
    </row>
    <row r="23393" spans="11:17">
      <c r="K23393" s="68"/>
      <c r="M23393" s="93"/>
      <c r="N23393" s="79"/>
      <c r="P23393" s="68"/>
      <c r="Q23393" s="79"/>
    </row>
    <row r="23394" spans="11:17">
      <c r="K23394" s="68"/>
      <c r="M23394" s="93"/>
      <c r="N23394" s="79"/>
      <c r="P23394" s="68"/>
      <c r="Q23394" s="79"/>
    </row>
    <row r="23395" spans="11:17">
      <c r="K23395" s="68"/>
      <c r="M23395" s="93"/>
      <c r="N23395" s="79"/>
      <c r="P23395" s="68"/>
      <c r="Q23395" s="79"/>
    </row>
    <row r="23396" spans="11:17">
      <c r="K23396" s="68"/>
      <c r="M23396" s="93"/>
      <c r="N23396" s="79"/>
      <c r="P23396" s="68"/>
      <c r="Q23396" s="79"/>
    </row>
    <row r="23397" spans="11:17">
      <c r="K23397" s="68"/>
      <c r="M23397" s="93"/>
      <c r="N23397" s="79"/>
      <c r="P23397" s="68"/>
      <c r="Q23397" s="79"/>
    </row>
    <row r="23398" spans="11:17">
      <c r="K23398" s="68"/>
      <c r="M23398" s="93"/>
      <c r="N23398" s="79"/>
      <c r="P23398" s="68"/>
      <c r="Q23398" s="79"/>
    </row>
    <row r="23399" spans="11:17">
      <c r="K23399" s="68"/>
      <c r="M23399" s="93"/>
      <c r="N23399" s="79"/>
      <c r="P23399" s="68"/>
      <c r="Q23399" s="79"/>
    </row>
    <row r="23400" spans="11:17">
      <c r="K23400" s="68"/>
      <c r="M23400" s="93"/>
      <c r="N23400" s="79"/>
      <c r="P23400" s="68"/>
      <c r="Q23400" s="79"/>
    </row>
    <row r="23401" spans="11:17">
      <c r="K23401" s="68"/>
      <c r="M23401" s="93"/>
      <c r="N23401" s="79"/>
      <c r="P23401" s="68"/>
      <c r="Q23401" s="79"/>
    </row>
    <row r="23402" spans="11:17">
      <c r="K23402" s="68"/>
      <c r="M23402" s="93"/>
      <c r="N23402" s="79"/>
      <c r="P23402" s="68"/>
      <c r="Q23402" s="79"/>
    </row>
    <row r="23403" spans="11:17">
      <c r="K23403" s="68"/>
      <c r="M23403" s="93"/>
      <c r="N23403" s="79"/>
      <c r="P23403" s="68"/>
      <c r="Q23403" s="79"/>
    </row>
    <row r="23404" spans="11:17">
      <c r="K23404" s="68"/>
      <c r="M23404" s="93"/>
      <c r="N23404" s="79"/>
      <c r="P23404" s="68"/>
      <c r="Q23404" s="79"/>
    </row>
    <row r="23405" spans="11:17">
      <c r="K23405" s="68"/>
      <c r="M23405" s="93"/>
      <c r="N23405" s="79"/>
      <c r="P23405" s="68"/>
      <c r="Q23405" s="79"/>
    </row>
    <row r="23406" spans="11:17">
      <c r="K23406" s="68"/>
      <c r="M23406" s="93"/>
      <c r="N23406" s="79"/>
      <c r="P23406" s="68"/>
      <c r="Q23406" s="79"/>
    </row>
    <row r="23407" spans="11:17">
      <c r="K23407" s="68"/>
      <c r="M23407" s="93"/>
      <c r="N23407" s="79"/>
      <c r="P23407" s="68"/>
      <c r="Q23407" s="79"/>
    </row>
    <row r="23408" spans="11:17">
      <c r="K23408" s="68"/>
      <c r="M23408" s="93"/>
      <c r="N23408" s="79"/>
      <c r="P23408" s="68"/>
      <c r="Q23408" s="79"/>
    </row>
    <row r="23409" spans="11:17">
      <c r="K23409" s="68"/>
      <c r="M23409" s="93"/>
      <c r="N23409" s="79"/>
      <c r="P23409" s="68"/>
      <c r="Q23409" s="79"/>
    </row>
    <row r="23410" spans="11:17">
      <c r="K23410" s="68"/>
      <c r="M23410" s="93"/>
      <c r="N23410" s="79"/>
      <c r="P23410" s="68"/>
      <c r="Q23410" s="79"/>
    </row>
    <row r="23411" spans="11:17">
      <c r="K23411" s="68"/>
      <c r="M23411" s="93"/>
      <c r="N23411" s="79"/>
      <c r="P23411" s="68"/>
      <c r="Q23411" s="79"/>
    </row>
    <row r="23412" spans="11:17">
      <c r="K23412" s="68"/>
      <c r="M23412" s="93"/>
      <c r="N23412" s="79"/>
      <c r="P23412" s="68"/>
      <c r="Q23412" s="79"/>
    </row>
    <row r="23413" spans="11:17">
      <c r="K23413" s="68"/>
      <c r="M23413" s="93"/>
      <c r="N23413" s="79"/>
      <c r="P23413" s="68"/>
      <c r="Q23413" s="79"/>
    </row>
    <row r="23414" spans="11:17">
      <c r="K23414" s="68"/>
      <c r="M23414" s="93"/>
      <c r="N23414" s="79"/>
      <c r="P23414" s="68"/>
      <c r="Q23414" s="79"/>
    </row>
    <row r="23415" spans="11:17">
      <c r="K23415" s="68"/>
      <c r="M23415" s="93"/>
      <c r="N23415" s="79"/>
      <c r="P23415" s="68"/>
      <c r="Q23415" s="79"/>
    </row>
    <row r="23416" spans="11:17">
      <c r="K23416" s="68"/>
      <c r="M23416" s="93"/>
      <c r="N23416" s="79"/>
      <c r="P23416" s="68"/>
      <c r="Q23416" s="79"/>
    </row>
    <row r="23417" spans="11:17">
      <c r="K23417" s="68"/>
      <c r="M23417" s="93"/>
      <c r="N23417" s="79"/>
      <c r="P23417" s="68"/>
      <c r="Q23417" s="79"/>
    </row>
    <row r="23418" spans="11:17">
      <c r="K23418" s="68"/>
      <c r="M23418" s="93"/>
      <c r="N23418" s="79"/>
      <c r="P23418" s="68"/>
      <c r="Q23418" s="79"/>
    </row>
    <row r="23419" spans="11:17">
      <c r="K23419" s="68"/>
      <c r="M23419" s="93"/>
      <c r="N23419" s="79"/>
      <c r="P23419" s="68"/>
      <c r="Q23419" s="79"/>
    </row>
    <row r="23420" spans="11:17">
      <c r="K23420" s="68"/>
      <c r="M23420" s="93"/>
      <c r="N23420" s="79"/>
      <c r="P23420" s="68"/>
      <c r="Q23420" s="79"/>
    </row>
    <row r="23421" spans="11:17">
      <c r="K23421" s="68"/>
      <c r="M23421" s="93"/>
      <c r="N23421" s="79"/>
      <c r="P23421" s="68"/>
      <c r="Q23421" s="79"/>
    </row>
    <row r="23422" spans="11:17">
      <c r="K23422" s="68"/>
      <c r="M23422" s="93"/>
      <c r="N23422" s="79"/>
      <c r="P23422" s="68"/>
      <c r="Q23422" s="79"/>
    </row>
    <row r="23423" spans="11:17">
      <c r="K23423" s="68"/>
      <c r="M23423" s="93"/>
      <c r="N23423" s="79"/>
      <c r="P23423" s="68"/>
      <c r="Q23423" s="79"/>
    </row>
    <row r="23424" spans="11:17">
      <c r="K23424" s="68"/>
      <c r="M23424" s="93"/>
      <c r="N23424" s="79"/>
      <c r="P23424" s="68"/>
      <c r="Q23424" s="79"/>
    </row>
    <row r="23425" spans="11:17">
      <c r="K23425" s="68"/>
      <c r="M23425" s="93"/>
      <c r="N23425" s="79"/>
      <c r="P23425" s="68"/>
      <c r="Q23425" s="79"/>
    </row>
    <row r="23426" spans="11:17">
      <c r="K23426" s="68"/>
      <c r="M23426" s="93"/>
      <c r="N23426" s="79"/>
      <c r="P23426" s="68"/>
      <c r="Q23426" s="79"/>
    </row>
    <row r="23427" spans="11:17">
      <c r="K23427" s="68"/>
      <c r="M23427" s="93"/>
      <c r="N23427" s="79"/>
      <c r="P23427" s="68"/>
      <c r="Q23427" s="79"/>
    </row>
    <row r="23428" spans="11:17">
      <c r="K23428" s="68"/>
      <c r="M23428" s="93"/>
      <c r="N23428" s="79"/>
      <c r="P23428" s="68"/>
      <c r="Q23428" s="79"/>
    </row>
    <row r="23429" spans="11:17">
      <c r="K23429" s="68"/>
      <c r="M23429" s="93"/>
      <c r="N23429" s="79"/>
      <c r="P23429" s="68"/>
      <c r="Q23429" s="79"/>
    </row>
    <row r="23430" spans="11:17">
      <c r="K23430" s="68"/>
      <c r="M23430" s="93"/>
      <c r="N23430" s="79"/>
      <c r="P23430" s="68"/>
      <c r="Q23430" s="79"/>
    </row>
    <row r="23431" spans="11:17">
      <c r="K23431" s="68"/>
      <c r="M23431" s="93"/>
      <c r="N23431" s="79"/>
      <c r="P23431" s="68"/>
      <c r="Q23431" s="79"/>
    </row>
    <row r="23432" spans="11:17">
      <c r="K23432" s="68"/>
      <c r="M23432" s="93"/>
      <c r="N23432" s="79"/>
      <c r="P23432" s="68"/>
      <c r="Q23432" s="79"/>
    </row>
    <row r="23433" spans="11:17">
      <c r="K23433" s="68"/>
      <c r="M23433" s="93"/>
      <c r="N23433" s="79"/>
      <c r="P23433" s="68"/>
      <c r="Q23433" s="79"/>
    </row>
    <row r="23434" spans="11:17">
      <c r="K23434" s="68"/>
      <c r="M23434" s="93"/>
      <c r="N23434" s="79"/>
      <c r="P23434" s="68"/>
      <c r="Q23434" s="79"/>
    </row>
    <row r="23435" spans="11:17">
      <c r="K23435" s="68"/>
      <c r="M23435" s="93"/>
      <c r="N23435" s="79"/>
      <c r="P23435" s="68"/>
      <c r="Q23435" s="79"/>
    </row>
    <row r="23436" spans="11:17">
      <c r="K23436" s="68"/>
      <c r="M23436" s="93"/>
      <c r="N23436" s="79"/>
      <c r="P23436" s="68"/>
      <c r="Q23436" s="79"/>
    </row>
    <row r="23437" spans="11:17">
      <c r="K23437" s="68"/>
      <c r="M23437" s="93"/>
      <c r="N23437" s="79"/>
      <c r="P23437" s="68"/>
      <c r="Q23437" s="79"/>
    </row>
    <row r="23438" spans="11:17">
      <c r="K23438" s="68"/>
      <c r="M23438" s="93"/>
      <c r="N23438" s="79"/>
      <c r="P23438" s="68"/>
      <c r="Q23438" s="79"/>
    </row>
    <row r="23439" spans="11:17">
      <c r="K23439" s="68"/>
      <c r="M23439" s="93"/>
      <c r="N23439" s="79"/>
      <c r="P23439" s="68"/>
      <c r="Q23439" s="79"/>
    </row>
    <row r="23440" spans="11:17">
      <c r="K23440" s="68"/>
      <c r="M23440" s="93"/>
      <c r="N23440" s="79"/>
      <c r="P23440" s="68"/>
      <c r="Q23440" s="79"/>
    </row>
    <row r="23441" spans="11:17">
      <c r="K23441" s="68"/>
      <c r="M23441" s="93"/>
      <c r="N23441" s="79"/>
      <c r="P23441" s="68"/>
      <c r="Q23441" s="79"/>
    </row>
    <row r="23442" spans="11:17">
      <c r="K23442" s="68"/>
      <c r="M23442" s="93"/>
      <c r="N23442" s="79"/>
      <c r="P23442" s="68"/>
      <c r="Q23442" s="79"/>
    </row>
    <row r="23443" spans="11:17">
      <c r="K23443" s="68"/>
      <c r="M23443" s="93"/>
      <c r="N23443" s="79"/>
      <c r="P23443" s="68"/>
      <c r="Q23443" s="79"/>
    </row>
    <row r="23444" spans="11:17">
      <c r="K23444" s="68"/>
      <c r="M23444" s="93"/>
      <c r="N23444" s="79"/>
      <c r="P23444" s="68"/>
      <c r="Q23444" s="79"/>
    </row>
    <row r="23445" spans="11:17">
      <c r="K23445" s="68"/>
      <c r="M23445" s="93"/>
      <c r="N23445" s="79"/>
      <c r="P23445" s="68"/>
      <c r="Q23445" s="79"/>
    </row>
    <row r="23446" spans="11:17">
      <c r="K23446" s="68"/>
      <c r="M23446" s="93"/>
      <c r="N23446" s="79"/>
      <c r="P23446" s="68"/>
      <c r="Q23446" s="79"/>
    </row>
    <row r="23447" spans="11:17">
      <c r="K23447" s="68"/>
      <c r="M23447" s="93"/>
      <c r="N23447" s="79"/>
      <c r="P23447" s="68"/>
      <c r="Q23447" s="79"/>
    </row>
    <row r="23448" spans="11:17">
      <c r="K23448" s="68"/>
      <c r="M23448" s="93"/>
      <c r="N23448" s="79"/>
      <c r="P23448" s="68"/>
      <c r="Q23448" s="79"/>
    </row>
    <row r="23449" spans="11:17">
      <c r="K23449" s="68"/>
      <c r="M23449" s="93"/>
      <c r="N23449" s="79"/>
      <c r="P23449" s="68"/>
      <c r="Q23449" s="79"/>
    </row>
    <row r="23450" spans="11:17">
      <c r="K23450" s="68"/>
      <c r="M23450" s="93"/>
      <c r="N23450" s="79"/>
      <c r="P23450" s="68"/>
      <c r="Q23450" s="79"/>
    </row>
    <row r="23451" spans="11:17">
      <c r="K23451" s="68"/>
      <c r="M23451" s="93"/>
      <c r="N23451" s="79"/>
      <c r="P23451" s="68"/>
      <c r="Q23451" s="79"/>
    </row>
    <row r="23452" spans="11:17">
      <c r="K23452" s="68"/>
      <c r="M23452" s="93"/>
      <c r="N23452" s="79"/>
      <c r="P23452" s="68"/>
      <c r="Q23452" s="79"/>
    </row>
    <row r="23453" spans="11:17">
      <c r="K23453" s="68"/>
      <c r="M23453" s="93"/>
      <c r="N23453" s="79"/>
      <c r="P23453" s="68"/>
      <c r="Q23453" s="79"/>
    </row>
    <row r="23454" spans="11:17">
      <c r="K23454" s="68"/>
      <c r="M23454" s="93"/>
      <c r="N23454" s="79"/>
      <c r="P23454" s="68"/>
      <c r="Q23454" s="79"/>
    </row>
    <row r="23455" spans="11:17">
      <c r="K23455" s="68"/>
      <c r="M23455" s="93"/>
      <c r="N23455" s="79"/>
      <c r="P23455" s="68"/>
      <c r="Q23455" s="79"/>
    </row>
    <row r="23456" spans="11:17">
      <c r="K23456" s="68"/>
      <c r="M23456" s="93"/>
      <c r="N23456" s="79"/>
      <c r="P23456" s="68"/>
      <c r="Q23456" s="79"/>
    </row>
    <row r="23457" spans="11:17">
      <c r="K23457" s="68"/>
      <c r="M23457" s="93"/>
      <c r="N23457" s="79"/>
      <c r="P23457" s="68"/>
      <c r="Q23457" s="79"/>
    </row>
    <row r="23458" spans="11:17">
      <c r="K23458" s="68"/>
      <c r="M23458" s="93"/>
      <c r="N23458" s="79"/>
      <c r="P23458" s="68"/>
      <c r="Q23458" s="79"/>
    </row>
    <row r="23459" spans="11:17">
      <c r="K23459" s="68"/>
      <c r="M23459" s="93"/>
      <c r="N23459" s="79"/>
      <c r="P23459" s="68"/>
      <c r="Q23459" s="79"/>
    </row>
    <row r="23460" spans="11:17">
      <c r="K23460" s="68"/>
      <c r="M23460" s="93"/>
      <c r="N23460" s="79"/>
      <c r="P23460" s="68"/>
      <c r="Q23460" s="79"/>
    </row>
    <row r="23461" spans="11:17">
      <c r="K23461" s="68"/>
      <c r="M23461" s="93"/>
      <c r="N23461" s="79"/>
      <c r="P23461" s="68"/>
      <c r="Q23461" s="79"/>
    </row>
    <row r="23462" spans="11:17">
      <c r="K23462" s="68"/>
      <c r="M23462" s="93"/>
      <c r="N23462" s="79"/>
      <c r="P23462" s="68"/>
      <c r="Q23462" s="79"/>
    </row>
    <row r="23463" spans="11:17">
      <c r="K23463" s="68"/>
      <c r="M23463" s="93"/>
      <c r="N23463" s="79"/>
      <c r="P23463" s="68"/>
      <c r="Q23463" s="79"/>
    </row>
    <row r="23464" spans="11:17">
      <c r="K23464" s="68"/>
      <c r="M23464" s="93"/>
      <c r="N23464" s="79"/>
      <c r="P23464" s="68"/>
      <c r="Q23464" s="79"/>
    </row>
    <row r="23465" spans="11:17">
      <c r="K23465" s="68"/>
      <c r="M23465" s="93"/>
      <c r="N23465" s="79"/>
      <c r="P23465" s="68"/>
      <c r="Q23465" s="79"/>
    </row>
    <row r="23466" spans="11:17">
      <c r="K23466" s="68"/>
      <c r="M23466" s="93"/>
      <c r="N23466" s="79"/>
      <c r="P23466" s="68"/>
      <c r="Q23466" s="79"/>
    </row>
    <row r="23467" spans="11:17">
      <c r="K23467" s="68"/>
      <c r="M23467" s="93"/>
      <c r="N23467" s="79"/>
      <c r="P23467" s="68"/>
      <c r="Q23467" s="79"/>
    </row>
    <row r="23468" spans="11:17">
      <c r="K23468" s="68"/>
      <c r="M23468" s="93"/>
      <c r="N23468" s="79"/>
      <c r="P23468" s="68"/>
      <c r="Q23468" s="79"/>
    </row>
    <row r="23469" spans="11:17">
      <c r="K23469" s="68"/>
      <c r="M23469" s="93"/>
      <c r="N23469" s="79"/>
      <c r="P23469" s="68"/>
      <c r="Q23469" s="79"/>
    </row>
    <row r="23470" spans="11:17">
      <c r="K23470" s="68"/>
      <c r="M23470" s="93"/>
      <c r="N23470" s="79"/>
      <c r="P23470" s="68"/>
      <c r="Q23470" s="79"/>
    </row>
    <row r="23471" spans="11:17">
      <c r="K23471" s="68"/>
      <c r="M23471" s="93"/>
      <c r="N23471" s="79"/>
      <c r="P23471" s="68"/>
      <c r="Q23471" s="79"/>
    </row>
    <row r="23472" spans="11:17">
      <c r="K23472" s="68"/>
      <c r="M23472" s="93"/>
      <c r="N23472" s="79"/>
      <c r="P23472" s="68"/>
      <c r="Q23472" s="79"/>
    </row>
    <row r="23473" spans="11:17">
      <c r="K23473" s="68"/>
      <c r="M23473" s="93"/>
      <c r="N23473" s="79"/>
      <c r="P23473" s="68"/>
      <c r="Q23473" s="79"/>
    </row>
    <row r="23474" spans="11:17">
      <c r="K23474" s="68"/>
      <c r="M23474" s="93"/>
      <c r="N23474" s="79"/>
      <c r="P23474" s="68"/>
      <c r="Q23474" s="79"/>
    </row>
    <row r="23475" spans="11:17">
      <c r="K23475" s="68"/>
      <c r="M23475" s="93"/>
      <c r="N23475" s="79"/>
      <c r="P23475" s="68"/>
      <c r="Q23475" s="79"/>
    </row>
    <row r="23476" spans="11:17">
      <c r="K23476" s="68"/>
      <c r="M23476" s="93"/>
      <c r="N23476" s="79"/>
      <c r="P23476" s="68"/>
      <c r="Q23476" s="79"/>
    </row>
    <row r="23477" spans="11:17">
      <c r="K23477" s="68"/>
      <c r="M23477" s="93"/>
      <c r="N23477" s="79"/>
      <c r="P23477" s="68"/>
      <c r="Q23477" s="79"/>
    </row>
    <row r="23478" spans="11:17">
      <c r="K23478" s="68"/>
      <c r="M23478" s="93"/>
      <c r="N23478" s="79"/>
      <c r="P23478" s="68"/>
      <c r="Q23478" s="79"/>
    </row>
    <row r="23479" spans="11:17">
      <c r="K23479" s="68"/>
      <c r="M23479" s="93"/>
      <c r="N23479" s="79"/>
      <c r="P23479" s="68"/>
      <c r="Q23479" s="79"/>
    </row>
    <row r="23480" spans="11:17">
      <c r="K23480" s="68"/>
      <c r="M23480" s="93"/>
      <c r="N23480" s="79"/>
      <c r="P23480" s="68"/>
      <c r="Q23480" s="79"/>
    </row>
    <row r="23481" spans="11:17">
      <c r="K23481" s="68"/>
      <c r="M23481" s="93"/>
      <c r="N23481" s="79"/>
      <c r="P23481" s="68"/>
      <c r="Q23481" s="79"/>
    </row>
    <row r="23482" spans="11:17">
      <c r="K23482" s="68"/>
      <c r="M23482" s="93"/>
      <c r="N23482" s="79"/>
      <c r="P23482" s="68"/>
      <c r="Q23482" s="79"/>
    </row>
    <row r="23483" spans="11:17">
      <c r="K23483" s="68"/>
      <c r="M23483" s="93"/>
      <c r="N23483" s="79"/>
      <c r="P23483" s="68"/>
      <c r="Q23483" s="79"/>
    </row>
    <row r="23484" spans="11:17">
      <c r="K23484" s="68"/>
      <c r="M23484" s="93"/>
      <c r="N23484" s="79"/>
      <c r="P23484" s="68"/>
      <c r="Q23484" s="79"/>
    </row>
    <row r="23485" spans="11:17">
      <c r="K23485" s="68"/>
      <c r="M23485" s="93"/>
      <c r="N23485" s="79"/>
      <c r="P23485" s="68"/>
      <c r="Q23485" s="79"/>
    </row>
    <row r="23486" spans="11:17">
      <c r="K23486" s="68"/>
      <c r="M23486" s="93"/>
      <c r="N23486" s="79"/>
      <c r="P23486" s="68"/>
      <c r="Q23486" s="79"/>
    </row>
    <row r="23487" spans="11:17">
      <c r="K23487" s="68"/>
      <c r="M23487" s="93"/>
      <c r="N23487" s="79"/>
      <c r="P23487" s="68"/>
      <c r="Q23487" s="79"/>
    </row>
    <row r="23488" spans="11:17">
      <c r="K23488" s="68"/>
      <c r="M23488" s="93"/>
      <c r="N23488" s="79"/>
      <c r="P23488" s="68"/>
      <c r="Q23488" s="79"/>
    </row>
    <row r="23489" spans="11:17">
      <c r="K23489" s="68"/>
      <c r="M23489" s="93"/>
      <c r="N23489" s="79"/>
      <c r="P23489" s="68"/>
      <c r="Q23489" s="79"/>
    </row>
    <row r="23490" spans="11:17">
      <c r="K23490" s="68"/>
      <c r="M23490" s="93"/>
      <c r="N23490" s="79"/>
      <c r="P23490" s="68"/>
      <c r="Q23490" s="79"/>
    </row>
    <row r="23491" spans="11:17">
      <c r="K23491" s="68"/>
      <c r="M23491" s="93"/>
      <c r="N23491" s="79"/>
      <c r="P23491" s="68"/>
      <c r="Q23491" s="79"/>
    </row>
    <row r="23492" spans="11:17">
      <c r="K23492" s="68"/>
      <c r="M23492" s="93"/>
      <c r="N23492" s="79"/>
      <c r="P23492" s="68"/>
      <c r="Q23492" s="79"/>
    </row>
    <row r="23493" spans="11:17">
      <c r="K23493" s="68"/>
      <c r="M23493" s="93"/>
      <c r="N23493" s="79"/>
      <c r="P23493" s="68"/>
      <c r="Q23493" s="79"/>
    </row>
    <row r="23494" spans="11:17">
      <c r="K23494" s="68"/>
      <c r="M23494" s="93"/>
      <c r="N23494" s="79"/>
      <c r="P23494" s="68"/>
      <c r="Q23494" s="79"/>
    </row>
    <row r="23495" spans="11:17">
      <c r="K23495" s="68"/>
      <c r="M23495" s="93"/>
      <c r="N23495" s="79"/>
      <c r="P23495" s="68"/>
      <c r="Q23495" s="79"/>
    </row>
    <row r="23496" spans="11:17">
      <c r="K23496" s="68"/>
      <c r="M23496" s="93"/>
      <c r="N23496" s="79"/>
      <c r="P23496" s="68"/>
      <c r="Q23496" s="79"/>
    </row>
    <row r="23497" spans="11:17">
      <c r="K23497" s="68"/>
      <c r="M23497" s="93"/>
      <c r="N23497" s="79"/>
      <c r="P23497" s="68"/>
      <c r="Q23497" s="79"/>
    </row>
    <row r="23498" spans="11:17">
      <c r="K23498" s="68"/>
      <c r="M23498" s="93"/>
      <c r="N23498" s="79"/>
      <c r="P23498" s="68"/>
      <c r="Q23498" s="79"/>
    </row>
    <row r="23499" spans="11:17">
      <c r="K23499" s="68"/>
      <c r="M23499" s="93"/>
      <c r="N23499" s="79"/>
      <c r="P23499" s="68"/>
      <c r="Q23499" s="79"/>
    </row>
    <row r="23500" spans="11:17">
      <c r="K23500" s="68"/>
      <c r="M23500" s="93"/>
      <c r="N23500" s="79"/>
      <c r="P23500" s="68"/>
      <c r="Q23500" s="79"/>
    </row>
    <row r="23501" spans="11:17">
      <c r="K23501" s="68"/>
      <c r="M23501" s="93"/>
      <c r="N23501" s="79"/>
      <c r="P23501" s="68"/>
      <c r="Q23501" s="79"/>
    </row>
    <row r="23502" spans="11:17">
      <c r="K23502" s="68"/>
      <c r="M23502" s="93"/>
      <c r="N23502" s="79"/>
      <c r="P23502" s="68"/>
      <c r="Q23502" s="79"/>
    </row>
    <row r="23503" spans="11:17">
      <c r="K23503" s="68"/>
      <c r="M23503" s="93"/>
      <c r="N23503" s="79"/>
      <c r="P23503" s="68"/>
      <c r="Q23503" s="79"/>
    </row>
    <row r="23504" spans="11:17">
      <c r="K23504" s="68"/>
      <c r="M23504" s="93"/>
      <c r="N23504" s="79"/>
      <c r="P23504" s="68"/>
      <c r="Q23504" s="79"/>
    </row>
    <row r="23505" spans="11:17">
      <c r="K23505" s="68"/>
      <c r="M23505" s="93"/>
      <c r="N23505" s="79"/>
      <c r="P23505" s="68"/>
      <c r="Q23505" s="79"/>
    </row>
    <row r="23506" spans="11:17">
      <c r="K23506" s="68"/>
      <c r="M23506" s="93"/>
      <c r="N23506" s="79"/>
      <c r="P23506" s="68"/>
      <c r="Q23506" s="79"/>
    </row>
    <row r="23507" spans="11:17">
      <c r="K23507" s="68"/>
      <c r="M23507" s="93"/>
      <c r="N23507" s="79"/>
      <c r="P23507" s="68"/>
      <c r="Q23507" s="79"/>
    </row>
    <row r="23508" spans="11:17">
      <c r="K23508" s="68"/>
      <c r="M23508" s="93"/>
      <c r="N23508" s="79"/>
      <c r="P23508" s="68"/>
      <c r="Q23508" s="79"/>
    </row>
    <row r="23509" spans="11:17">
      <c r="K23509" s="68"/>
      <c r="M23509" s="93"/>
      <c r="N23509" s="79"/>
      <c r="P23509" s="68"/>
      <c r="Q23509" s="79"/>
    </row>
    <row r="23510" spans="11:17">
      <c r="K23510" s="68"/>
      <c r="M23510" s="93"/>
      <c r="N23510" s="79"/>
      <c r="P23510" s="68"/>
      <c r="Q23510" s="79"/>
    </row>
    <row r="23511" spans="11:17">
      <c r="K23511" s="68"/>
      <c r="M23511" s="93"/>
      <c r="N23511" s="79"/>
      <c r="P23511" s="68"/>
      <c r="Q23511" s="79"/>
    </row>
    <row r="23512" spans="11:17">
      <c r="K23512" s="68"/>
      <c r="M23512" s="93"/>
      <c r="N23512" s="79"/>
      <c r="P23512" s="68"/>
      <c r="Q23512" s="79"/>
    </row>
    <row r="23513" spans="11:17">
      <c r="K23513" s="68"/>
      <c r="M23513" s="93"/>
      <c r="N23513" s="79"/>
      <c r="P23513" s="68"/>
      <c r="Q23513" s="79"/>
    </row>
    <row r="23514" spans="11:17">
      <c r="K23514" s="68"/>
      <c r="M23514" s="93"/>
      <c r="N23514" s="79"/>
      <c r="P23514" s="68"/>
      <c r="Q23514" s="79"/>
    </row>
    <row r="23515" spans="11:17">
      <c r="K23515" s="68"/>
      <c r="M23515" s="93"/>
      <c r="N23515" s="79"/>
      <c r="P23515" s="68"/>
      <c r="Q23515" s="79"/>
    </row>
    <row r="23516" spans="11:17">
      <c r="K23516" s="68"/>
      <c r="M23516" s="93"/>
      <c r="N23516" s="79"/>
      <c r="P23516" s="68"/>
      <c r="Q23516" s="79"/>
    </row>
    <row r="23517" spans="11:17">
      <c r="K23517" s="68"/>
      <c r="M23517" s="93"/>
      <c r="N23517" s="79"/>
      <c r="P23517" s="68"/>
      <c r="Q23517" s="79"/>
    </row>
    <row r="23518" spans="11:17">
      <c r="K23518" s="68"/>
      <c r="M23518" s="93"/>
      <c r="N23518" s="79"/>
      <c r="P23518" s="68"/>
      <c r="Q23518" s="79"/>
    </row>
    <row r="23519" spans="11:17">
      <c r="K23519" s="68"/>
      <c r="M23519" s="93"/>
      <c r="N23519" s="79"/>
      <c r="P23519" s="68"/>
      <c r="Q23519" s="79"/>
    </row>
    <row r="23520" spans="11:17">
      <c r="K23520" s="68"/>
      <c r="M23520" s="93"/>
      <c r="N23520" s="79"/>
      <c r="P23520" s="68"/>
      <c r="Q23520" s="79"/>
    </row>
    <row r="23521" spans="11:17">
      <c r="K23521" s="68"/>
      <c r="M23521" s="93"/>
      <c r="N23521" s="79"/>
      <c r="P23521" s="68"/>
      <c r="Q23521" s="79"/>
    </row>
    <row r="23522" spans="11:17">
      <c r="K23522" s="68"/>
      <c r="M23522" s="93"/>
      <c r="N23522" s="79"/>
      <c r="P23522" s="68"/>
      <c r="Q23522" s="79"/>
    </row>
    <row r="23523" spans="11:17">
      <c r="K23523" s="68"/>
      <c r="M23523" s="93"/>
      <c r="N23523" s="79"/>
      <c r="P23523" s="68"/>
      <c r="Q23523" s="79"/>
    </row>
    <row r="23524" spans="11:17">
      <c r="K23524" s="68"/>
      <c r="M23524" s="93"/>
      <c r="N23524" s="79"/>
      <c r="P23524" s="68"/>
      <c r="Q23524" s="79"/>
    </row>
    <row r="23525" spans="11:17">
      <c r="K23525" s="68"/>
      <c r="M23525" s="93"/>
      <c r="N23525" s="79"/>
      <c r="P23525" s="68"/>
      <c r="Q23525" s="79"/>
    </row>
    <row r="23526" spans="11:17">
      <c r="K23526" s="68"/>
      <c r="M23526" s="93"/>
      <c r="N23526" s="79"/>
      <c r="P23526" s="68"/>
      <c r="Q23526" s="79"/>
    </row>
    <row r="23527" spans="11:17">
      <c r="K23527" s="68"/>
      <c r="M23527" s="93"/>
      <c r="N23527" s="79"/>
      <c r="P23527" s="68"/>
      <c r="Q23527" s="79"/>
    </row>
    <row r="23528" spans="11:17">
      <c r="K23528" s="68"/>
      <c r="M23528" s="93"/>
      <c r="N23528" s="79"/>
      <c r="P23528" s="68"/>
      <c r="Q23528" s="79"/>
    </row>
    <row r="23529" spans="11:17">
      <c r="K23529" s="68"/>
      <c r="M23529" s="93"/>
      <c r="N23529" s="79"/>
      <c r="P23529" s="68"/>
      <c r="Q23529" s="79"/>
    </row>
    <row r="23530" spans="11:17">
      <c r="K23530" s="68"/>
      <c r="M23530" s="93"/>
      <c r="N23530" s="79"/>
      <c r="P23530" s="68"/>
      <c r="Q23530" s="79"/>
    </row>
    <row r="23531" spans="11:17">
      <c r="K23531" s="68"/>
      <c r="M23531" s="93"/>
      <c r="N23531" s="79"/>
      <c r="P23531" s="68"/>
      <c r="Q23531" s="79"/>
    </row>
    <row r="23532" spans="11:17">
      <c r="K23532" s="68"/>
      <c r="M23532" s="93"/>
      <c r="N23532" s="79"/>
      <c r="P23532" s="68"/>
      <c r="Q23532" s="79"/>
    </row>
    <row r="23533" spans="11:17">
      <c r="K23533" s="68"/>
      <c r="M23533" s="93"/>
      <c r="N23533" s="79"/>
      <c r="P23533" s="68"/>
      <c r="Q23533" s="79"/>
    </row>
    <row r="23534" spans="11:17">
      <c r="K23534" s="68"/>
      <c r="M23534" s="93"/>
      <c r="N23534" s="79"/>
      <c r="P23534" s="68"/>
      <c r="Q23534" s="79"/>
    </row>
    <row r="23535" spans="11:17">
      <c r="K23535" s="68"/>
      <c r="M23535" s="93"/>
      <c r="N23535" s="79"/>
      <c r="P23535" s="68"/>
      <c r="Q23535" s="79"/>
    </row>
    <row r="23536" spans="11:17">
      <c r="K23536" s="68"/>
      <c r="M23536" s="93"/>
      <c r="N23536" s="79"/>
      <c r="P23536" s="68"/>
      <c r="Q23536" s="79"/>
    </row>
    <row r="23537" spans="11:17">
      <c r="K23537" s="68"/>
      <c r="M23537" s="93"/>
      <c r="N23537" s="79"/>
      <c r="P23537" s="68"/>
      <c r="Q23537" s="79"/>
    </row>
    <row r="23538" spans="11:17">
      <c r="K23538" s="68"/>
      <c r="M23538" s="93"/>
      <c r="N23538" s="79"/>
      <c r="P23538" s="68"/>
      <c r="Q23538" s="79"/>
    </row>
    <row r="23539" spans="11:17">
      <c r="K23539" s="68"/>
      <c r="M23539" s="93"/>
      <c r="N23539" s="79"/>
      <c r="P23539" s="68"/>
      <c r="Q23539" s="79"/>
    </row>
    <row r="23540" spans="11:17">
      <c r="K23540" s="68"/>
      <c r="M23540" s="93"/>
      <c r="N23540" s="79"/>
      <c r="P23540" s="68"/>
      <c r="Q23540" s="79"/>
    </row>
    <row r="23541" spans="11:17">
      <c r="K23541" s="68"/>
      <c r="M23541" s="93"/>
      <c r="N23541" s="79"/>
      <c r="P23541" s="68"/>
      <c r="Q23541" s="79"/>
    </row>
    <row r="23542" spans="11:17">
      <c r="K23542" s="68"/>
      <c r="M23542" s="93"/>
      <c r="N23542" s="79"/>
      <c r="P23542" s="68"/>
      <c r="Q23542" s="79"/>
    </row>
    <row r="23543" spans="11:17">
      <c r="K23543" s="68"/>
      <c r="M23543" s="93"/>
      <c r="N23543" s="79"/>
      <c r="P23543" s="68"/>
      <c r="Q23543" s="79"/>
    </row>
    <row r="23544" spans="11:17">
      <c r="K23544" s="68"/>
      <c r="M23544" s="93"/>
      <c r="N23544" s="79"/>
      <c r="P23544" s="68"/>
      <c r="Q23544" s="79"/>
    </row>
    <row r="23545" spans="11:17">
      <c r="K23545" s="68"/>
      <c r="M23545" s="93"/>
      <c r="N23545" s="79"/>
      <c r="P23545" s="68"/>
      <c r="Q23545" s="79"/>
    </row>
    <row r="23546" spans="11:17">
      <c r="K23546" s="68"/>
      <c r="M23546" s="93"/>
      <c r="N23546" s="79"/>
      <c r="P23546" s="68"/>
      <c r="Q23546" s="79"/>
    </row>
    <row r="23547" spans="11:17">
      <c r="K23547" s="68"/>
      <c r="M23547" s="93"/>
      <c r="N23547" s="79"/>
      <c r="P23547" s="68"/>
      <c r="Q23547" s="79"/>
    </row>
    <row r="23548" spans="11:17">
      <c r="K23548" s="68"/>
      <c r="M23548" s="93"/>
      <c r="N23548" s="79"/>
      <c r="P23548" s="68"/>
      <c r="Q23548" s="79"/>
    </row>
    <row r="23549" spans="11:17">
      <c r="K23549" s="68"/>
      <c r="M23549" s="93"/>
      <c r="N23549" s="79"/>
      <c r="P23549" s="68"/>
      <c r="Q23549" s="79"/>
    </row>
    <row r="23550" spans="11:17">
      <c r="K23550" s="68"/>
      <c r="M23550" s="93"/>
      <c r="N23550" s="79"/>
      <c r="P23550" s="68"/>
      <c r="Q23550" s="79"/>
    </row>
    <row r="23551" spans="11:17">
      <c r="K23551" s="68"/>
      <c r="M23551" s="93"/>
      <c r="N23551" s="79"/>
      <c r="P23551" s="68"/>
      <c r="Q23551" s="79"/>
    </row>
    <row r="23552" spans="11:17">
      <c r="K23552" s="68"/>
      <c r="M23552" s="93"/>
      <c r="N23552" s="79"/>
      <c r="P23552" s="68"/>
      <c r="Q23552" s="79"/>
    </row>
    <row r="23553" spans="11:17">
      <c r="K23553" s="68"/>
      <c r="M23553" s="93"/>
      <c r="N23553" s="79"/>
      <c r="P23553" s="68"/>
      <c r="Q23553" s="79"/>
    </row>
    <row r="23554" spans="11:17">
      <c r="K23554" s="68"/>
      <c r="M23554" s="93"/>
      <c r="N23554" s="79"/>
      <c r="P23554" s="68"/>
      <c r="Q23554" s="79"/>
    </row>
    <row r="23555" spans="11:17">
      <c r="K23555" s="68"/>
      <c r="M23555" s="93"/>
      <c r="N23555" s="79"/>
      <c r="P23555" s="68"/>
      <c r="Q23555" s="79"/>
    </row>
    <row r="23556" spans="11:17">
      <c r="K23556" s="68"/>
      <c r="M23556" s="93"/>
      <c r="N23556" s="79"/>
      <c r="P23556" s="68"/>
      <c r="Q23556" s="79"/>
    </row>
    <row r="23557" spans="11:17">
      <c r="K23557" s="68"/>
      <c r="M23557" s="93"/>
      <c r="N23557" s="79"/>
      <c r="P23557" s="68"/>
      <c r="Q23557" s="79"/>
    </row>
    <row r="23558" spans="11:17">
      <c r="K23558" s="68"/>
      <c r="M23558" s="93"/>
      <c r="N23558" s="79"/>
      <c r="P23558" s="68"/>
      <c r="Q23558" s="79"/>
    </row>
    <row r="23559" spans="11:17">
      <c r="K23559" s="68"/>
      <c r="M23559" s="93"/>
      <c r="N23559" s="79"/>
      <c r="P23559" s="68"/>
      <c r="Q23559" s="79"/>
    </row>
    <row r="23560" spans="11:17">
      <c r="K23560" s="68"/>
      <c r="M23560" s="93"/>
      <c r="N23560" s="79"/>
      <c r="P23560" s="68"/>
      <c r="Q23560" s="79"/>
    </row>
    <row r="23561" spans="11:17">
      <c r="K23561" s="68"/>
      <c r="M23561" s="93"/>
      <c r="N23561" s="79"/>
      <c r="P23561" s="68"/>
      <c r="Q23561" s="79"/>
    </row>
    <row r="23562" spans="11:17">
      <c r="K23562" s="68"/>
      <c r="M23562" s="93"/>
      <c r="N23562" s="79"/>
      <c r="P23562" s="68"/>
      <c r="Q23562" s="79"/>
    </row>
    <row r="23563" spans="11:17">
      <c r="K23563" s="68"/>
      <c r="M23563" s="93"/>
      <c r="N23563" s="79"/>
      <c r="P23563" s="68"/>
      <c r="Q23563" s="79"/>
    </row>
    <row r="23564" spans="11:17">
      <c r="K23564" s="68"/>
      <c r="M23564" s="93"/>
      <c r="N23564" s="79"/>
      <c r="P23564" s="68"/>
      <c r="Q23564" s="79"/>
    </row>
    <row r="23565" spans="11:17">
      <c r="K23565" s="68"/>
      <c r="M23565" s="93"/>
      <c r="N23565" s="79"/>
      <c r="P23565" s="68"/>
      <c r="Q23565" s="79"/>
    </row>
    <row r="23566" spans="11:17">
      <c r="K23566" s="68"/>
      <c r="M23566" s="93"/>
      <c r="N23566" s="79"/>
      <c r="P23566" s="68"/>
      <c r="Q23566" s="79"/>
    </row>
    <row r="23567" spans="11:17">
      <c r="K23567" s="68"/>
      <c r="M23567" s="93"/>
      <c r="N23567" s="79"/>
      <c r="P23567" s="68"/>
      <c r="Q23567" s="79"/>
    </row>
    <row r="23568" spans="11:17">
      <c r="K23568" s="68"/>
      <c r="M23568" s="93"/>
      <c r="N23568" s="79"/>
      <c r="P23568" s="68"/>
      <c r="Q23568" s="79"/>
    </row>
    <row r="23569" spans="11:17">
      <c r="K23569" s="68"/>
      <c r="M23569" s="93"/>
      <c r="N23569" s="79"/>
      <c r="P23569" s="68"/>
      <c r="Q23569" s="79"/>
    </row>
    <row r="23570" spans="11:17">
      <c r="K23570" s="68"/>
      <c r="M23570" s="93"/>
      <c r="N23570" s="79"/>
      <c r="P23570" s="68"/>
      <c r="Q23570" s="79"/>
    </row>
    <row r="23571" spans="11:17">
      <c r="K23571" s="68"/>
      <c r="M23571" s="93"/>
      <c r="N23571" s="79"/>
      <c r="P23571" s="68"/>
      <c r="Q23571" s="79"/>
    </row>
    <row r="23572" spans="11:17">
      <c r="K23572" s="68"/>
      <c r="M23572" s="93"/>
      <c r="N23572" s="79"/>
      <c r="P23572" s="68"/>
      <c r="Q23572" s="79"/>
    </row>
    <row r="23573" spans="11:17">
      <c r="K23573" s="68"/>
      <c r="M23573" s="93"/>
      <c r="N23573" s="79"/>
      <c r="P23573" s="68"/>
      <c r="Q23573" s="79"/>
    </row>
    <row r="23574" spans="11:17">
      <c r="K23574" s="68"/>
      <c r="M23574" s="93"/>
      <c r="N23574" s="79"/>
      <c r="P23574" s="68"/>
      <c r="Q23574" s="79"/>
    </row>
    <row r="23575" spans="11:17">
      <c r="K23575" s="68"/>
      <c r="M23575" s="93"/>
      <c r="N23575" s="79"/>
      <c r="P23575" s="68"/>
      <c r="Q23575" s="79"/>
    </row>
    <row r="23576" spans="11:17">
      <c r="K23576" s="68"/>
      <c r="M23576" s="93"/>
      <c r="N23576" s="79"/>
      <c r="P23576" s="68"/>
      <c r="Q23576" s="79"/>
    </row>
    <row r="23577" spans="11:17">
      <c r="K23577" s="68"/>
      <c r="M23577" s="93"/>
      <c r="N23577" s="79"/>
      <c r="P23577" s="68"/>
      <c r="Q23577" s="79"/>
    </row>
    <row r="23578" spans="11:17">
      <c r="K23578" s="68"/>
      <c r="M23578" s="93"/>
      <c r="N23578" s="79"/>
      <c r="P23578" s="68"/>
      <c r="Q23578" s="79"/>
    </row>
    <row r="23579" spans="11:17">
      <c r="K23579" s="68"/>
      <c r="M23579" s="93"/>
      <c r="N23579" s="79"/>
      <c r="P23579" s="68"/>
      <c r="Q23579" s="79"/>
    </row>
    <row r="23580" spans="11:17">
      <c r="K23580" s="68"/>
      <c r="M23580" s="93"/>
      <c r="N23580" s="79"/>
      <c r="P23580" s="68"/>
      <c r="Q23580" s="79"/>
    </row>
    <row r="23581" spans="11:17">
      <c r="K23581" s="68"/>
      <c r="M23581" s="93"/>
      <c r="N23581" s="79"/>
      <c r="P23581" s="68"/>
      <c r="Q23581" s="79"/>
    </row>
    <row r="23582" spans="11:17">
      <c r="K23582" s="68"/>
      <c r="M23582" s="93"/>
      <c r="N23582" s="79"/>
      <c r="P23582" s="68"/>
      <c r="Q23582" s="79"/>
    </row>
    <row r="23583" spans="11:17">
      <c r="K23583" s="68"/>
      <c r="M23583" s="93"/>
      <c r="N23583" s="79"/>
      <c r="P23583" s="68"/>
      <c r="Q23583" s="79"/>
    </row>
    <row r="23584" spans="11:17">
      <c r="K23584" s="68"/>
      <c r="M23584" s="93"/>
      <c r="N23584" s="79"/>
      <c r="P23584" s="68"/>
      <c r="Q23584" s="79"/>
    </row>
    <row r="23585" spans="11:17">
      <c r="K23585" s="68"/>
      <c r="M23585" s="93"/>
      <c r="N23585" s="79"/>
      <c r="P23585" s="68"/>
      <c r="Q23585" s="79"/>
    </row>
    <row r="23586" spans="11:17">
      <c r="K23586" s="68"/>
      <c r="M23586" s="93"/>
      <c r="N23586" s="79"/>
      <c r="P23586" s="68"/>
      <c r="Q23586" s="79"/>
    </row>
    <row r="23587" spans="11:17">
      <c r="K23587" s="68"/>
      <c r="M23587" s="93"/>
      <c r="N23587" s="79"/>
      <c r="P23587" s="68"/>
      <c r="Q23587" s="79"/>
    </row>
    <row r="23588" spans="11:17">
      <c r="K23588" s="68"/>
      <c r="M23588" s="93"/>
      <c r="N23588" s="79"/>
      <c r="P23588" s="68"/>
      <c r="Q23588" s="79"/>
    </row>
    <row r="23589" spans="11:17">
      <c r="K23589" s="68"/>
      <c r="M23589" s="93"/>
      <c r="N23589" s="79"/>
      <c r="P23589" s="68"/>
      <c r="Q23589" s="79"/>
    </row>
    <row r="23590" spans="11:17">
      <c r="K23590" s="68"/>
      <c r="M23590" s="93"/>
      <c r="N23590" s="79"/>
      <c r="P23590" s="68"/>
      <c r="Q23590" s="79"/>
    </row>
    <row r="23591" spans="11:17">
      <c r="K23591" s="68"/>
      <c r="M23591" s="93"/>
      <c r="N23591" s="79"/>
      <c r="P23591" s="68"/>
      <c r="Q23591" s="79"/>
    </row>
    <row r="23592" spans="11:17">
      <c r="K23592" s="68"/>
      <c r="M23592" s="93"/>
      <c r="N23592" s="79"/>
      <c r="P23592" s="68"/>
      <c r="Q23592" s="79"/>
    </row>
    <row r="23593" spans="11:17">
      <c r="K23593" s="68"/>
      <c r="M23593" s="93"/>
      <c r="N23593" s="79"/>
      <c r="P23593" s="68"/>
      <c r="Q23593" s="79"/>
    </row>
    <row r="23594" spans="11:17">
      <c r="K23594" s="68"/>
      <c r="M23594" s="93"/>
      <c r="N23594" s="79"/>
      <c r="P23594" s="68"/>
      <c r="Q23594" s="79"/>
    </row>
    <row r="23595" spans="11:17">
      <c r="K23595" s="68"/>
      <c r="M23595" s="93"/>
      <c r="N23595" s="79"/>
      <c r="P23595" s="68"/>
      <c r="Q23595" s="79"/>
    </row>
    <row r="23596" spans="11:17">
      <c r="K23596" s="68"/>
      <c r="M23596" s="93"/>
      <c r="N23596" s="79"/>
      <c r="P23596" s="68"/>
      <c r="Q23596" s="79"/>
    </row>
    <row r="23597" spans="11:17">
      <c r="K23597" s="68"/>
      <c r="M23597" s="93"/>
      <c r="N23597" s="79"/>
      <c r="P23597" s="68"/>
      <c r="Q23597" s="79"/>
    </row>
    <row r="23598" spans="11:17">
      <c r="K23598" s="68"/>
      <c r="M23598" s="93"/>
      <c r="N23598" s="79"/>
      <c r="P23598" s="68"/>
      <c r="Q23598" s="79"/>
    </row>
    <row r="23599" spans="11:17">
      <c r="K23599" s="68"/>
      <c r="M23599" s="93"/>
      <c r="N23599" s="79"/>
      <c r="P23599" s="68"/>
      <c r="Q23599" s="79"/>
    </row>
    <row r="23600" spans="11:17">
      <c r="K23600" s="68"/>
      <c r="M23600" s="93"/>
      <c r="N23600" s="79"/>
      <c r="P23600" s="68"/>
      <c r="Q23600" s="79"/>
    </row>
    <row r="23601" spans="11:17">
      <c r="K23601" s="68"/>
      <c r="M23601" s="93"/>
      <c r="N23601" s="79"/>
      <c r="P23601" s="68"/>
      <c r="Q23601" s="79"/>
    </row>
    <row r="23602" spans="11:17">
      <c r="K23602" s="68"/>
      <c r="M23602" s="93"/>
      <c r="N23602" s="79"/>
      <c r="P23602" s="68"/>
      <c r="Q23602" s="79"/>
    </row>
    <row r="23603" spans="11:17">
      <c r="K23603" s="68"/>
      <c r="M23603" s="93"/>
      <c r="N23603" s="79"/>
      <c r="P23603" s="68"/>
      <c r="Q23603" s="79"/>
    </row>
    <row r="23604" spans="11:17">
      <c r="K23604" s="68"/>
      <c r="M23604" s="93"/>
      <c r="N23604" s="79"/>
      <c r="P23604" s="68"/>
      <c r="Q23604" s="79"/>
    </row>
    <row r="23605" spans="11:17">
      <c r="K23605" s="68"/>
      <c r="M23605" s="93"/>
      <c r="N23605" s="79"/>
      <c r="P23605" s="68"/>
      <c r="Q23605" s="79"/>
    </row>
    <row r="23606" spans="11:17">
      <c r="K23606" s="68"/>
      <c r="M23606" s="93"/>
      <c r="N23606" s="79"/>
      <c r="P23606" s="68"/>
      <c r="Q23606" s="79"/>
    </row>
    <row r="23607" spans="11:17">
      <c r="K23607" s="68"/>
      <c r="M23607" s="93"/>
      <c r="N23607" s="79"/>
      <c r="P23607" s="68"/>
      <c r="Q23607" s="79"/>
    </row>
    <row r="23608" spans="11:17">
      <c r="K23608" s="68"/>
      <c r="M23608" s="93"/>
      <c r="N23608" s="79"/>
      <c r="P23608" s="68"/>
      <c r="Q23608" s="79"/>
    </row>
    <row r="23609" spans="11:17">
      <c r="K23609" s="68"/>
      <c r="M23609" s="93"/>
      <c r="N23609" s="79"/>
      <c r="P23609" s="68"/>
      <c r="Q23609" s="79"/>
    </row>
    <row r="23610" spans="11:17">
      <c r="K23610" s="68"/>
      <c r="M23610" s="93"/>
      <c r="N23610" s="79"/>
      <c r="P23610" s="68"/>
      <c r="Q23610" s="79"/>
    </row>
    <row r="23611" spans="11:17">
      <c r="K23611" s="68"/>
      <c r="M23611" s="93"/>
      <c r="N23611" s="79"/>
      <c r="P23611" s="68"/>
      <c r="Q23611" s="79"/>
    </row>
    <row r="23612" spans="11:17">
      <c r="K23612" s="68"/>
      <c r="M23612" s="93"/>
      <c r="N23612" s="79"/>
      <c r="P23612" s="68"/>
      <c r="Q23612" s="79"/>
    </row>
    <row r="23613" spans="11:17">
      <c r="K23613" s="68"/>
      <c r="M23613" s="93"/>
      <c r="N23613" s="79"/>
      <c r="P23613" s="68"/>
      <c r="Q23613" s="79"/>
    </row>
    <row r="23614" spans="11:17">
      <c r="K23614" s="68"/>
      <c r="M23614" s="93"/>
      <c r="N23614" s="79"/>
      <c r="P23614" s="68"/>
      <c r="Q23614" s="79"/>
    </row>
    <row r="23615" spans="11:17">
      <c r="K23615" s="68"/>
      <c r="M23615" s="93"/>
      <c r="N23615" s="79"/>
      <c r="P23615" s="68"/>
      <c r="Q23615" s="79"/>
    </row>
    <row r="23616" spans="11:17">
      <c r="K23616" s="68"/>
      <c r="M23616" s="93"/>
      <c r="N23616" s="79"/>
      <c r="P23616" s="68"/>
      <c r="Q23616" s="79"/>
    </row>
    <row r="23617" spans="11:17">
      <c r="K23617" s="68"/>
      <c r="M23617" s="93"/>
      <c r="N23617" s="79"/>
      <c r="P23617" s="68"/>
      <c r="Q23617" s="79"/>
    </row>
    <row r="23618" spans="11:17">
      <c r="K23618" s="68"/>
      <c r="M23618" s="93"/>
      <c r="N23618" s="79"/>
      <c r="P23618" s="68"/>
      <c r="Q23618" s="79"/>
    </row>
    <row r="23619" spans="11:17">
      <c r="K23619" s="68"/>
      <c r="M23619" s="93"/>
      <c r="N23619" s="79"/>
      <c r="P23619" s="68"/>
      <c r="Q23619" s="79"/>
    </row>
    <row r="23620" spans="11:17">
      <c r="K23620" s="68"/>
      <c r="M23620" s="93"/>
      <c r="N23620" s="79"/>
      <c r="P23620" s="68"/>
      <c r="Q23620" s="79"/>
    </row>
    <row r="23621" spans="11:17">
      <c r="K23621" s="68"/>
      <c r="M23621" s="93"/>
      <c r="N23621" s="79"/>
      <c r="P23621" s="68"/>
      <c r="Q23621" s="79"/>
    </row>
    <row r="23622" spans="11:17">
      <c r="K23622" s="68"/>
      <c r="M23622" s="93"/>
      <c r="N23622" s="79"/>
      <c r="P23622" s="68"/>
      <c r="Q23622" s="79"/>
    </row>
    <row r="23623" spans="11:17">
      <c r="K23623" s="68"/>
      <c r="M23623" s="93"/>
      <c r="N23623" s="79"/>
      <c r="P23623" s="68"/>
      <c r="Q23623" s="79"/>
    </row>
    <row r="23624" spans="11:17">
      <c r="K23624" s="68"/>
      <c r="M23624" s="93"/>
      <c r="N23624" s="79"/>
      <c r="P23624" s="68"/>
      <c r="Q23624" s="79"/>
    </row>
    <row r="23625" spans="11:17">
      <c r="K23625" s="68"/>
      <c r="M23625" s="93"/>
      <c r="N23625" s="79"/>
      <c r="P23625" s="68"/>
      <c r="Q23625" s="79"/>
    </row>
    <row r="23626" spans="11:17">
      <c r="K23626" s="68"/>
      <c r="M23626" s="93"/>
      <c r="N23626" s="79"/>
      <c r="P23626" s="68"/>
      <c r="Q23626" s="79"/>
    </row>
    <row r="23627" spans="11:17">
      <c r="K23627" s="68"/>
      <c r="M23627" s="93"/>
      <c r="N23627" s="79"/>
      <c r="P23627" s="68"/>
      <c r="Q23627" s="79"/>
    </row>
    <row r="23628" spans="11:17">
      <c r="K23628" s="68"/>
      <c r="M23628" s="93"/>
      <c r="N23628" s="79"/>
      <c r="P23628" s="68"/>
      <c r="Q23628" s="79"/>
    </row>
    <row r="23629" spans="11:17">
      <c r="K23629" s="68"/>
      <c r="M23629" s="93"/>
      <c r="N23629" s="79"/>
      <c r="P23629" s="68"/>
      <c r="Q23629" s="79"/>
    </row>
    <row r="23630" spans="11:17">
      <c r="K23630" s="68"/>
      <c r="M23630" s="93"/>
      <c r="N23630" s="79"/>
      <c r="P23630" s="68"/>
      <c r="Q23630" s="79"/>
    </row>
    <row r="23631" spans="11:17">
      <c r="K23631" s="68"/>
      <c r="M23631" s="93"/>
      <c r="N23631" s="79"/>
      <c r="P23631" s="68"/>
      <c r="Q23631" s="79"/>
    </row>
    <row r="23632" spans="11:17">
      <c r="K23632" s="68"/>
      <c r="M23632" s="93"/>
      <c r="N23632" s="79"/>
      <c r="P23632" s="68"/>
      <c r="Q23632" s="79"/>
    </row>
    <row r="23633" spans="11:17">
      <c r="K23633" s="68"/>
      <c r="M23633" s="93"/>
      <c r="N23633" s="79"/>
      <c r="P23633" s="68"/>
      <c r="Q23633" s="79"/>
    </row>
    <row r="23634" spans="11:17">
      <c r="K23634" s="68"/>
      <c r="M23634" s="93"/>
      <c r="N23634" s="79"/>
      <c r="P23634" s="68"/>
      <c r="Q23634" s="79"/>
    </row>
    <row r="23635" spans="11:17">
      <c r="K23635" s="68"/>
      <c r="M23635" s="93"/>
      <c r="N23635" s="79"/>
      <c r="P23635" s="68"/>
      <c r="Q23635" s="79"/>
    </row>
    <row r="23636" spans="11:17">
      <c r="K23636" s="68"/>
      <c r="M23636" s="93"/>
      <c r="N23636" s="79"/>
      <c r="P23636" s="68"/>
      <c r="Q23636" s="79"/>
    </row>
    <row r="23637" spans="11:17">
      <c r="K23637" s="68"/>
      <c r="M23637" s="93"/>
      <c r="N23637" s="79"/>
      <c r="P23637" s="68"/>
      <c r="Q23637" s="79"/>
    </row>
    <row r="23638" spans="11:17">
      <c r="K23638" s="68"/>
      <c r="M23638" s="93"/>
      <c r="N23638" s="79"/>
      <c r="P23638" s="68"/>
      <c r="Q23638" s="79"/>
    </row>
    <row r="23639" spans="11:17">
      <c r="K23639" s="68"/>
      <c r="M23639" s="93"/>
      <c r="N23639" s="79"/>
      <c r="P23639" s="68"/>
      <c r="Q23639" s="79"/>
    </row>
    <row r="23640" spans="11:17">
      <c r="K23640" s="68"/>
      <c r="M23640" s="93"/>
      <c r="N23640" s="79"/>
      <c r="P23640" s="68"/>
      <c r="Q23640" s="79"/>
    </row>
    <row r="23641" spans="11:17">
      <c r="K23641" s="68"/>
      <c r="M23641" s="93"/>
      <c r="N23641" s="79"/>
      <c r="P23641" s="68"/>
      <c r="Q23641" s="79"/>
    </row>
    <row r="23642" spans="11:17">
      <c r="K23642" s="68"/>
      <c r="M23642" s="93"/>
      <c r="N23642" s="79"/>
      <c r="P23642" s="68"/>
      <c r="Q23642" s="79"/>
    </row>
    <row r="23643" spans="11:17">
      <c r="K23643" s="68"/>
      <c r="M23643" s="93"/>
      <c r="N23643" s="79"/>
      <c r="P23643" s="68"/>
      <c r="Q23643" s="79"/>
    </row>
    <row r="23644" spans="11:17">
      <c r="K23644" s="68"/>
      <c r="M23644" s="93"/>
      <c r="N23644" s="79"/>
      <c r="P23644" s="68"/>
      <c r="Q23644" s="79"/>
    </row>
    <row r="23645" spans="11:17">
      <c r="K23645" s="68"/>
      <c r="M23645" s="93"/>
      <c r="N23645" s="79"/>
      <c r="P23645" s="68"/>
      <c r="Q23645" s="79"/>
    </row>
    <row r="23646" spans="11:17">
      <c r="K23646" s="68"/>
      <c r="M23646" s="93"/>
      <c r="N23646" s="79"/>
      <c r="P23646" s="68"/>
      <c r="Q23646" s="79"/>
    </row>
    <row r="23647" spans="11:17">
      <c r="K23647" s="68"/>
      <c r="M23647" s="93"/>
      <c r="N23647" s="79"/>
      <c r="P23647" s="68"/>
      <c r="Q23647" s="79"/>
    </row>
    <row r="23648" spans="11:17">
      <c r="K23648" s="68"/>
      <c r="M23648" s="93"/>
      <c r="N23648" s="79"/>
      <c r="P23648" s="68"/>
      <c r="Q23648" s="79"/>
    </row>
    <row r="23649" spans="11:17">
      <c r="K23649" s="68"/>
      <c r="M23649" s="93"/>
      <c r="N23649" s="79"/>
      <c r="P23649" s="68"/>
      <c r="Q23649" s="79"/>
    </row>
    <row r="23650" spans="11:17">
      <c r="K23650" s="68"/>
      <c r="M23650" s="93"/>
      <c r="N23650" s="79"/>
      <c r="P23650" s="68"/>
      <c r="Q23650" s="79"/>
    </row>
    <row r="23651" spans="11:17">
      <c r="K23651" s="68"/>
      <c r="M23651" s="93"/>
      <c r="N23651" s="79"/>
      <c r="P23651" s="68"/>
      <c r="Q23651" s="79"/>
    </row>
    <row r="23652" spans="11:17">
      <c r="K23652" s="68"/>
      <c r="M23652" s="93"/>
      <c r="N23652" s="79"/>
      <c r="P23652" s="68"/>
      <c r="Q23652" s="79"/>
    </row>
    <row r="23653" spans="11:17">
      <c r="K23653" s="68"/>
      <c r="M23653" s="93"/>
      <c r="N23653" s="79"/>
      <c r="P23653" s="68"/>
      <c r="Q23653" s="79"/>
    </row>
    <row r="23654" spans="11:17">
      <c r="K23654" s="68"/>
      <c r="M23654" s="93"/>
      <c r="N23654" s="79"/>
      <c r="P23654" s="68"/>
      <c r="Q23654" s="79"/>
    </row>
    <row r="23655" spans="11:17">
      <c r="K23655" s="68"/>
      <c r="M23655" s="93"/>
      <c r="N23655" s="79"/>
      <c r="P23655" s="68"/>
      <c r="Q23655" s="79"/>
    </row>
    <row r="23656" spans="11:17">
      <c r="K23656" s="68"/>
      <c r="M23656" s="93"/>
      <c r="N23656" s="79"/>
      <c r="P23656" s="68"/>
      <c r="Q23656" s="79"/>
    </row>
    <row r="23657" spans="11:17">
      <c r="K23657" s="68"/>
      <c r="M23657" s="93"/>
      <c r="N23657" s="79"/>
      <c r="P23657" s="68"/>
      <c r="Q23657" s="79"/>
    </row>
    <row r="23658" spans="11:17">
      <c r="K23658" s="68"/>
      <c r="M23658" s="93"/>
      <c r="N23658" s="79"/>
      <c r="P23658" s="68"/>
      <c r="Q23658" s="79"/>
    </row>
    <row r="23659" spans="11:17">
      <c r="K23659" s="68"/>
      <c r="M23659" s="93"/>
      <c r="N23659" s="79"/>
      <c r="P23659" s="68"/>
      <c r="Q23659" s="79"/>
    </row>
    <row r="23660" spans="11:17">
      <c r="K23660" s="68"/>
      <c r="M23660" s="93"/>
      <c r="N23660" s="79"/>
      <c r="P23660" s="68"/>
      <c r="Q23660" s="79"/>
    </row>
    <row r="23661" spans="11:17">
      <c r="K23661" s="68"/>
      <c r="M23661" s="93"/>
      <c r="N23661" s="79"/>
      <c r="P23661" s="68"/>
      <c r="Q23661" s="79"/>
    </row>
    <row r="23662" spans="11:17">
      <c r="K23662" s="68"/>
      <c r="M23662" s="93"/>
      <c r="N23662" s="79"/>
      <c r="P23662" s="68"/>
      <c r="Q23662" s="79"/>
    </row>
    <row r="23663" spans="11:17">
      <c r="K23663" s="68"/>
      <c r="M23663" s="93"/>
      <c r="N23663" s="79"/>
      <c r="P23663" s="68"/>
      <c r="Q23663" s="79"/>
    </row>
    <row r="23664" spans="11:17">
      <c r="K23664" s="68"/>
      <c r="M23664" s="93"/>
      <c r="N23664" s="79"/>
      <c r="P23664" s="68"/>
      <c r="Q23664" s="79"/>
    </row>
    <row r="23665" spans="11:17">
      <c r="K23665" s="68"/>
      <c r="M23665" s="93"/>
      <c r="N23665" s="79"/>
      <c r="P23665" s="68"/>
      <c r="Q23665" s="79"/>
    </row>
    <row r="23666" spans="11:17">
      <c r="K23666" s="68"/>
      <c r="M23666" s="93"/>
      <c r="N23666" s="79"/>
      <c r="P23666" s="68"/>
      <c r="Q23666" s="79"/>
    </row>
    <row r="23667" spans="11:17">
      <c r="K23667" s="68"/>
      <c r="M23667" s="93"/>
      <c r="N23667" s="79"/>
      <c r="P23667" s="68"/>
      <c r="Q23667" s="79"/>
    </row>
    <row r="23668" spans="11:17">
      <c r="K23668" s="68"/>
      <c r="M23668" s="93"/>
      <c r="N23668" s="79"/>
      <c r="P23668" s="68"/>
      <c r="Q23668" s="79"/>
    </row>
    <row r="23669" spans="11:17">
      <c r="K23669" s="68"/>
      <c r="M23669" s="93"/>
      <c r="N23669" s="79"/>
      <c r="P23669" s="68"/>
      <c r="Q23669" s="79"/>
    </row>
    <row r="23670" spans="11:17">
      <c r="K23670" s="68"/>
      <c r="M23670" s="93"/>
      <c r="N23670" s="79"/>
      <c r="P23670" s="68"/>
      <c r="Q23670" s="79"/>
    </row>
    <row r="23671" spans="11:17">
      <c r="K23671" s="68"/>
      <c r="M23671" s="93"/>
      <c r="N23671" s="79"/>
      <c r="P23671" s="68"/>
      <c r="Q23671" s="79"/>
    </row>
    <row r="23672" spans="11:17">
      <c r="K23672" s="68"/>
      <c r="M23672" s="93"/>
      <c r="N23672" s="79"/>
      <c r="P23672" s="68"/>
      <c r="Q23672" s="79"/>
    </row>
    <row r="23673" spans="11:17">
      <c r="K23673" s="68"/>
      <c r="M23673" s="93"/>
      <c r="N23673" s="79"/>
      <c r="P23673" s="68"/>
      <c r="Q23673" s="79"/>
    </row>
    <row r="23674" spans="11:17">
      <c r="K23674" s="68"/>
      <c r="M23674" s="93"/>
      <c r="N23674" s="79"/>
      <c r="P23674" s="68"/>
      <c r="Q23674" s="79"/>
    </row>
    <row r="23675" spans="11:17">
      <c r="K23675" s="68"/>
      <c r="M23675" s="93"/>
      <c r="N23675" s="79"/>
      <c r="P23675" s="68"/>
      <c r="Q23675" s="79"/>
    </row>
    <row r="23676" spans="11:17">
      <c r="K23676" s="68"/>
      <c r="M23676" s="93"/>
      <c r="N23676" s="79"/>
      <c r="P23676" s="68"/>
      <c r="Q23676" s="79"/>
    </row>
    <row r="23677" spans="11:17">
      <c r="K23677" s="68"/>
      <c r="M23677" s="93"/>
      <c r="N23677" s="79"/>
      <c r="P23677" s="68"/>
      <c r="Q23677" s="79"/>
    </row>
    <row r="23678" spans="11:17">
      <c r="K23678" s="68"/>
      <c r="M23678" s="93"/>
      <c r="N23678" s="79"/>
      <c r="P23678" s="68"/>
      <c r="Q23678" s="79"/>
    </row>
    <row r="23679" spans="11:17">
      <c r="K23679" s="68"/>
      <c r="M23679" s="93"/>
      <c r="N23679" s="79"/>
      <c r="P23679" s="68"/>
      <c r="Q23679" s="79"/>
    </row>
    <row r="23680" spans="11:17">
      <c r="K23680" s="68"/>
      <c r="M23680" s="93"/>
      <c r="N23680" s="79"/>
      <c r="P23680" s="68"/>
      <c r="Q23680" s="79"/>
    </row>
    <row r="23681" spans="11:17">
      <c r="K23681" s="68"/>
      <c r="M23681" s="93"/>
      <c r="N23681" s="79"/>
      <c r="P23681" s="68"/>
      <c r="Q23681" s="79"/>
    </row>
    <row r="23682" spans="11:17">
      <c r="K23682" s="68"/>
      <c r="M23682" s="93"/>
      <c r="N23682" s="79"/>
      <c r="P23682" s="68"/>
      <c r="Q23682" s="79"/>
    </row>
    <row r="23683" spans="11:17">
      <c r="K23683" s="68"/>
      <c r="M23683" s="93"/>
      <c r="N23683" s="79"/>
      <c r="P23683" s="68"/>
      <c r="Q23683" s="79"/>
    </row>
    <row r="23684" spans="11:17">
      <c r="K23684" s="68"/>
      <c r="M23684" s="93"/>
      <c r="N23684" s="79"/>
      <c r="P23684" s="68"/>
      <c r="Q23684" s="79"/>
    </row>
    <row r="23685" spans="11:17">
      <c r="K23685" s="68"/>
      <c r="M23685" s="93"/>
      <c r="N23685" s="79"/>
      <c r="P23685" s="68"/>
      <c r="Q23685" s="79"/>
    </row>
    <row r="23686" spans="11:17">
      <c r="K23686" s="68"/>
      <c r="M23686" s="93"/>
      <c r="N23686" s="79"/>
      <c r="P23686" s="68"/>
      <c r="Q23686" s="79"/>
    </row>
    <row r="23687" spans="11:17">
      <c r="K23687" s="68"/>
      <c r="M23687" s="93"/>
      <c r="N23687" s="79"/>
      <c r="P23687" s="68"/>
      <c r="Q23687" s="79"/>
    </row>
    <row r="23688" spans="11:17">
      <c r="K23688" s="68"/>
      <c r="M23688" s="93"/>
      <c r="N23688" s="79"/>
      <c r="P23688" s="68"/>
      <c r="Q23688" s="79"/>
    </row>
    <row r="23689" spans="11:17">
      <c r="K23689" s="68"/>
      <c r="M23689" s="93"/>
      <c r="N23689" s="79"/>
      <c r="P23689" s="68"/>
      <c r="Q23689" s="79"/>
    </row>
    <row r="23690" spans="11:17">
      <c r="K23690" s="68"/>
      <c r="M23690" s="93"/>
      <c r="N23690" s="79"/>
      <c r="P23690" s="68"/>
      <c r="Q23690" s="79"/>
    </row>
    <row r="23691" spans="11:17">
      <c r="K23691" s="68"/>
      <c r="M23691" s="93"/>
      <c r="N23691" s="79"/>
      <c r="P23691" s="68"/>
      <c r="Q23691" s="79"/>
    </row>
    <row r="23692" spans="11:17">
      <c r="K23692" s="68"/>
      <c r="M23692" s="93"/>
      <c r="N23692" s="79"/>
      <c r="P23692" s="68"/>
      <c r="Q23692" s="79"/>
    </row>
    <row r="23693" spans="11:17">
      <c r="K23693" s="68"/>
      <c r="M23693" s="93"/>
      <c r="N23693" s="79"/>
      <c r="P23693" s="68"/>
      <c r="Q23693" s="79"/>
    </row>
    <row r="23694" spans="11:17">
      <c r="K23694" s="68"/>
      <c r="M23694" s="93"/>
      <c r="N23694" s="79"/>
      <c r="P23694" s="68"/>
      <c r="Q23694" s="79"/>
    </row>
    <row r="23695" spans="11:17">
      <c r="K23695" s="68"/>
      <c r="M23695" s="93"/>
      <c r="N23695" s="79"/>
      <c r="P23695" s="68"/>
      <c r="Q23695" s="79"/>
    </row>
    <row r="23696" spans="11:17">
      <c r="K23696" s="68"/>
      <c r="M23696" s="93"/>
      <c r="N23696" s="79"/>
      <c r="P23696" s="68"/>
      <c r="Q23696" s="79"/>
    </row>
    <row r="23697" spans="11:17">
      <c r="K23697" s="68"/>
      <c r="M23697" s="93"/>
      <c r="N23697" s="79"/>
      <c r="P23697" s="68"/>
      <c r="Q23697" s="79"/>
    </row>
    <row r="23698" spans="11:17">
      <c r="K23698" s="68"/>
      <c r="M23698" s="93"/>
      <c r="N23698" s="79"/>
      <c r="P23698" s="68"/>
      <c r="Q23698" s="79"/>
    </row>
    <row r="23699" spans="11:17">
      <c r="K23699" s="68"/>
      <c r="M23699" s="93"/>
      <c r="N23699" s="79"/>
      <c r="P23699" s="68"/>
      <c r="Q23699" s="79"/>
    </row>
    <row r="23700" spans="11:17">
      <c r="K23700" s="68"/>
      <c r="M23700" s="93"/>
      <c r="N23700" s="79"/>
      <c r="P23700" s="68"/>
      <c r="Q23700" s="79"/>
    </row>
    <row r="23701" spans="11:17">
      <c r="K23701" s="68"/>
      <c r="M23701" s="93"/>
      <c r="N23701" s="79"/>
      <c r="P23701" s="68"/>
      <c r="Q23701" s="79"/>
    </row>
    <row r="23702" spans="11:17">
      <c r="K23702" s="68"/>
      <c r="M23702" s="93"/>
      <c r="N23702" s="79"/>
      <c r="P23702" s="68"/>
      <c r="Q23702" s="79"/>
    </row>
    <row r="23703" spans="11:17">
      <c r="K23703" s="68"/>
      <c r="M23703" s="93"/>
      <c r="N23703" s="79"/>
      <c r="P23703" s="68"/>
      <c r="Q23703" s="79"/>
    </row>
    <row r="23704" spans="11:17">
      <c r="K23704" s="68"/>
      <c r="M23704" s="93"/>
      <c r="N23704" s="79"/>
      <c r="P23704" s="68"/>
      <c r="Q23704" s="79"/>
    </row>
    <row r="23705" spans="11:17">
      <c r="K23705" s="68"/>
      <c r="M23705" s="93"/>
      <c r="N23705" s="79"/>
      <c r="P23705" s="68"/>
      <c r="Q23705" s="79"/>
    </row>
    <row r="23706" spans="11:17">
      <c r="K23706" s="68"/>
      <c r="M23706" s="93"/>
      <c r="N23706" s="79"/>
      <c r="P23706" s="68"/>
      <c r="Q23706" s="79"/>
    </row>
    <row r="23707" spans="11:17">
      <c r="K23707" s="68"/>
      <c r="M23707" s="93"/>
      <c r="N23707" s="79"/>
      <c r="P23707" s="68"/>
      <c r="Q23707" s="79"/>
    </row>
    <row r="23708" spans="11:17">
      <c r="K23708" s="68"/>
      <c r="M23708" s="93"/>
      <c r="N23708" s="79"/>
      <c r="P23708" s="68"/>
      <c r="Q23708" s="79"/>
    </row>
    <row r="23709" spans="11:17">
      <c r="K23709" s="68"/>
      <c r="M23709" s="93"/>
      <c r="N23709" s="79"/>
      <c r="P23709" s="68"/>
      <c r="Q23709" s="79"/>
    </row>
    <row r="23710" spans="11:17">
      <c r="K23710" s="68"/>
      <c r="M23710" s="93"/>
      <c r="N23710" s="79"/>
      <c r="P23710" s="68"/>
      <c r="Q23710" s="79"/>
    </row>
    <row r="23711" spans="11:17">
      <c r="K23711" s="68"/>
      <c r="M23711" s="93"/>
      <c r="N23711" s="79"/>
      <c r="P23711" s="68"/>
      <c r="Q23711" s="79"/>
    </row>
    <row r="23712" spans="11:17">
      <c r="K23712" s="68"/>
      <c r="M23712" s="93"/>
      <c r="N23712" s="79"/>
      <c r="P23712" s="68"/>
      <c r="Q23712" s="79"/>
    </row>
    <row r="23713" spans="11:17">
      <c r="K23713" s="68"/>
      <c r="M23713" s="93"/>
      <c r="N23713" s="79"/>
      <c r="P23713" s="68"/>
      <c r="Q23713" s="79"/>
    </row>
    <row r="23714" spans="11:17">
      <c r="K23714" s="68"/>
      <c r="M23714" s="93"/>
      <c r="N23714" s="79"/>
      <c r="P23714" s="68"/>
      <c r="Q23714" s="79"/>
    </row>
    <row r="23715" spans="11:17">
      <c r="K23715" s="68"/>
      <c r="M23715" s="93"/>
      <c r="N23715" s="79"/>
      <c r="P23715" s="68"/>
      <c r="Q23715" s="79"/>
    </row>
    <row r="23716" spans="11:17">
      <c r="K23716" s="68"/>
      <c r="M23716" s="93"/>
      <c r="N23716" s="79"/>
      <c r="P23716" s="68"/>
      <c r="Q23716" s="79"/>
    </row>
    <row r="23717" spans="11:17">
      <c r="K23717" s="68"/>
      <c r="M23717" s="93"/>
      <c r="N23717" s="79"/>
      <c r="P23717" s="68"/>
      <c r="Q23717" s="79"/>
    </row>
    <row r="23718" spans="11:17">
      <c r="K23718" s="68"/>
      <c r="M23718" s="93"/>
      <c r="N23718" s="79"/>
      <c r="P23718" s="68"/>
      <c r="Q23718" s="79"/>
    </row>
    <row r="23719" spans="11:17">
      <c r="K23719" s="68"/>
      <c r="M23719" s="93"/>
      <c r="N23719" s="79"/>
      <c r="P23719" s="68"/>
      <c r="Q23719" s="79"/>
    </row>
    <row r="23720" spans="11:17">
      <c r="K23720" s="68"/>
      <c r="M23720" s="93"/>
      <c r="N23720" s="79"/>
      <c r="P23720" s="68"/>
      <c r="Q23720" s="79"/>
    </row>
    <row r="23721" spans="11:17">
      <c r="K23721" s="68"/>
      <c r="M23721" s="93"/>
      <c r="N23721" s="79"/>
      <c r="P23721" s="68"/>
      <c r="Q23721" s="79"/>
    </row>
    <row r="23722" spans="11:17">
      <c r="K23722" s="68"/>
      <c r="M23722" s="93"/>
      <c r="N23722" s="79"/>
      <c r="P23722" s="68"/>
      <c r="Q23722" s="79"/>
    </row>
    <row r="23723" spans="11:17">
      <c r="K23723" s="68"/>
      <c r="M23723" s="93"/>
      <c r="N23723" s="79"/>
      <c r="P23723" s="68"/>
      <c r="Q23723" s="79"/>
    </row>
    <row r="23724" spans="11:17">
      <c r="K23724" s="68"/>
      <c r="M23724" s="93"/>
      <c r="N23724" s="79"/>
      <c r="P23724" s="68"/>
      <c r="Q23724" s="79"/>
    </row>
    <row r="23725" spans="11:17">
      <c r="K23725" s="68"/>
      <c r="M23725" s="93"/>
      <c r="N23725" s="79"/>
      <c r="P23725" s="68"/>
      <c r="Q23725" s="79"/>
    </row>
    <row r="23726" spans="11:17">
      <c r="K23726" s="68"/>
      <c r="M23726" s="93"/>
      <c r="N23726" s="79"/>
      <c r="P23726" s="68"/>
      <c r="Q23726" s="79"/>
    </row>
    <row r="23727" spans="11:17">
      <c r="K23727" s="68"/>
      <c r="M23727" s="93"/>
      <c r="N23727" s="79"/>
      <c r="P23727" s="68"/>
      <c r="Q23727" s="79"/>
    </row>
    <row r="23728" spans="11:17">
      <c r="K23728" s="68"/>
      <c r="M23728" s="93"/>
      <c r="N23728" s="79"/>
      <c r="P23728" s="68"/>
      <c r="Q23728" s="79"/>
    </row>
    <row r="23729" spans="11:17">
      <c r="K23729" s="68"/>
      <c r="M23729" s="93"/>
      <c r="N23729" s="79"/>
      <c r="P23729" s="68"/>
      <c r="Q23729" s="79"/>
    </row>
    <row r="23730" spans="11:17">
      <c r="K23730" s="68"/>
      <c r="M23730" s="93"/>
      <c r="N23730" s="79"/>
      <c r="P23730" s="68"/>
      <c r="Q23730" s="79"/>
    </row>
    <row r="23731" spans="11:17">
      <c r="K23731" s="68"/>
      <c r="M23731" s="93"/>
      <c r="N23731" s="79"/>
      <c r="P23731" s="68"/>
      <c r="Q23731" s="79"/>
    </row>
    <row r="23732" spans="11:17">
      <c r="K23732" s="68"/>
      <c r="M23732" s="93"/>
      <c r="N23732" s="79"/>
      <c r="P23732" s="68"/>
      <c r="Q23732" s="79"/>
    </row>
    <row r="23733" spans="11:17">
      <c r="K23733" s="68"/>
      <c r="M23733" s="93"/>
      <c r="N23733" s="79"/>
      <c r="P23733" s="68"/>
      <c r="Q23733" s="79"/>
    </row>
    <row r="23734" spans="11:17">
      <c r="K23734" s="68"/>
      <c r="M23734" s="93"/>
      <c r="N23734" s="79"/>
      <c r="P23734" s="68"/>
      <c r="Q23734" s="79"/>
    </row>
    <row r="23735" spans="11:17">
      <c r="K23735" s="68"/>
      <c r="M23735" s="93"/>
      <c r="N23735" s="79"/>
      <c r="P23735" s="68"/>
      <c r="Q23735" s="79"/>
    </row>
    <row r="23736" spans="11:17">
      <c r="K23736" s="68"/>
      <c r="M23736" s="93"/>
      <c r="N23736" s="79"/>
      <c r="P23736" s="68"/>
      <c r="Q23736" s="79"/>
    </row>
    <row r="23737" spans="11:17">
      <c r="K23737" s="68"/>
      <c r="M23737" s="93"/>
      <c r="N23737" s="79"/>
      <c r="P23737" s="68"/>
      <c r="Q23737" s="79"/>
    </row>
    <row r="23738" spans="11:17">
      <c r="K23738" s="68"/>
      <c r="M23738" s="93"/>
      <c r="N23738" s="79"/>
      <c r="P23738" s="68"/>
      <c r="Q23738" s="79"/>
    </row>
    <row r="23739" spans="11:17">
      <c r="K23739" s="68"/>
      <c r="M23739" s="93"/>
      <c r="N23739" s="79"/>
      <c r="P23739" s="68"/>
      <c r="Q23739" s="79"/>
    </row>
    <row r="23740" spans="11:17">
      <c r="K23740" s="68"/>
      <c r="M23740" s="93"/>
      <c r="N23740" s="79"/>
      <c r="P23740" s="68"/>
      <c r="Q23740" s="79"/>
    </row>
    <row r="23741" spans="11:17">
      <c r="K23741" s="68"/>
      <c r="M23741" s="93"/>
      <c r="N23741" s="79"/>
      <c r="P23741" s="68"/>
      <c r="Q23741" s="79"/>
    </row>
    <row r="23742" spans="11:17">
      <c r="K23742" s="68"/>
      <c r="M23742" s="93"/>
      <c r="N23742" s="79"/>
      <c r="P23742" s="68"/>
      <c r="Q23742" s="79"/>
    </row>
    <row r="23743" spans="11:17">
      <c r="K23743" s="68"/>
      <c r="M23743" s="93"/>
      <c r="N23743" s="79"/>
      <c r="P23743" s="68"/>
      <c r="Q23743" s="79"/>
    </row>
    <row r="23744" spans="11:17">
      <c r="K23744" s="68"/>
      <c r="M23744" s="93"/>
      <c r="N23744" s="79"/>
      <c r="P23744" s="68"/>
      <c r="Q23744" s="79"/>
    </row>
    <row r="23745" spans="11:17">
      <c r="K23745" s="68"/>
      <c r="M23745" s="93"/>
      <c r="N23745" s="79"/>
      <c r="P23745" s="68"/>
      <c r="Q23745" s="79"/>
    </row>
    <row r="23746" spans="11:17">
      <c r="K23746" s="68"/>
      <c r="M23746" s="93"/>
      <c r="N23746" s="79"/>
      <c r="P23746" s="68"/>
      <c r="Q23746" s="79"/>
    </row>
    <row r="23747" spans="11:17">
      <c r="K23747" s="68"/>
      <c r="M23747" s="93"/>
      <c r="N23747" s="79"/>
      <c r="P23747" s="68"/>
      <c r="Q23747" s="79"/>
    </row>
    <row r="23748" spans="11:17">
      <c r="K23748" s="68"/>
      <c r="M23748" s="93"/>
      <c r="N23748" s="79"/>
      <c r="P23748" s="68"/>
      <c r="Q23748" s="79"/>
    </row>
    <row r="23749" spans="11:17">
      <c r="K23749" s="68"/>
      <c r="M23749" s="93"/>
      <c r="N23749" s="79"/>
      <c r="P23749" s="68"/>
      <c r="Q23749" s="79"/>
    </row>
    <row r="23750" spans="11:17">
      <c r="K23750" s="68"/>
      <c r="M23750" s="93"/>
      <c r="N23750" s="79"/>
      <c r="P23750" s="68"/>
      <c r="Q23750" s="79"/>
    </row>
    <row r="23751" spans="11:17">
      <c r="K23751" s="68"/>
      <c r="M23751" s="93"/>
      <c r="N23751" s="79"/>
      <c r="P23751" s="68"/>
      <c r="Q23751" s="79"/>
    </row>
    <row r="23752" spans="11:17">
      <c r="K23752" s="68"/>
      <c r="M23752" s="93"/>
      <c r="N23752" s="79"/>
      <c r="P23752" s="68"/>
      <c r="Q23752" s="79"/>
    </row>
    <row r="23753" spans="11:17">
      <c r="K23753" s="68"/>
      <c r="M23753" s="93"/>
      <c r="N23753" s="79"/>
      <c r="P23753" s="68"/>
      <c r="Q23753" s="79"/>
    </row>
    <row r="23754" spans="11:17">
      <c r="K23754" s="68"/>
      <c r="M23754" s="93"/>
      <c r="N23754" s="79"/>
      <c r="P23754" s="68"/>
      <c r="Q23754" s="79"/>
    </row>
    <row r="23755" spans="11:17">
      <c r="K23755" s="68"/>
      <c r="M23755" s="93"/>
      <c r="N23755" s="79"/>
      <c r="P23755" s="68"/>
      <c r="Q23755" s="79"/>
    </row>
    <row r="23756" spans="11:17">
      <c r="K23756" s="68"/>
      <c r="M23756" s="93"/>
      <c r="N23756" s="79"/>
      <c r="P23756" s="68"/>
      <c r="Q23756" s="79"/>
    </row>
    <row r="23757" spans="11:17">
      <c r="K23757" s="68"/>
      <c r="M23757" s="93"/>
      <c r="N23757" s="79"/>
      <c r="P23757" s="68"/>
      <c r="Q23757" s="79"/>
    </row>
    <row r="23758" spans="11:17">
      <c r="K23758" s="68"/>
      <c r="M23758" s="93"/>
      <c r="N23758" s="79"/>
      <c r="P23758" s="68"/>
      <c r="Q23758" s="79"/>
    </row>
    <row r="23759" spans="11:17">
      <c r="K23759" s="68"/>
      <c r="M23759" s="93"/>
      <c r="N23759" s="79"/>
      <c r="P23759" s="68"/>
      <c r="Q23759" s="79"/>
    </row>
    <row r="23760" spans="11:17">
      <c r="K23760" s="68"/>
      <c r="M23760" s="93"/>
      <c r="N23760" s="79"/>
      <c r="P23760" s="68"/>
      <c r="Q23760" s="79"/>
    </row>
    <row r="23761" spans="11:17">
      <c r="K23761" s="68"/>
      <c r="M23761" s="93"/>
      <c r="N23761" s="79"/>
      <c r="P23761" s="68"/>
      <c r="Q23761" s="79"/>
    </row>
    <row r="23762" spans="11:17">
      <c r="K23762" s="68"/>
      <c r="M23762" s="93"/>
      <c r="N23762" s="79"/>
      <c r="P23762" s="68"/>
      <c r="Q23762" s="79"/>
    </row>
    <row r="23763" spans="11:17">
      <c r="K23763" s="68"/>
      <c r="M23763" s="93"/>
      <c r="N23763" s="79"/>
      <c r="P23763" s="68"/>
      <c r="Q23763" s="79"/>
    </row>
    <row r="23764" spans="11:17">
      <c r="K23764" s="68"/>
      <c r="M23764" s="93"/>
      <c r="N23764" s="79"/>
      <c r="P23764" s="68"/>
      <c r="Q23764" s="79"/>
    </row>
    <row r="23765" spans="11:17">
      <c r="K23765" s="68"/>
      <c r="M23765" s="93"/>
      <c r="N23765" s="79"/>
      <c r="P23765" s="68"/>
      <c r="Q23765" s="79"/>
    </row>
    <row r="23766" spans="11:17">
      <c r="K23766" s="68"/>
      <c r="M23766" s="93"/>
      <c r="N23766" s="79"/>
      <c r="P23766" s="68"/>
      <c r="Q23766" s="79"/>
    </row>
    <row r="23767" spans="11:17">
      <c r="K23767" s="68"/>
      <c r="M23767" s="93"/>
      <c r="N23767" s="79"/>
      <c r="P23767" s="68"/>
      <c r="Q23767" s="79"/>
    </row>
    <row r="23768" spans="11:17">
      <c r="K23768" s="68"/>
      <c r="M23768" s="93"/>
      <c r="N23768" s="79"/>
      <c r="P23768" s="68"/>
      <c r="Q23768" s="79"/>
    </row>
    <row r="23769" spans="11:17">
      <c r="K23769" s="68"/>
      <c r="M23769" s="93"/>
      <c r="N23769" s="79"/>
      <c r="P23769" s="68"/>
      <c r="Q23769" s="79"/>
    </row>
    <row r="23770" spans="11:17">
      <c r="K23770" s="68"/>
      <c r="M23770" s="93"/>
      <c r="N23770" s="79"/>
      <c r="P23770" s="68"/>
      <c r="Q23770" s="79"/>
    </row>
    <row r="23771" spans="11:17">
      <c r="K23771" s="68"/>
      <c r="M23771" s="93"/>
      <c r="N23771" s="79"/>
      <c r="P23771" s="68"/>
      <c r="Q23771" s="79"/>
    </row>
    <row r="23772" spans="11:17">
      <c r="K23772" s="68"/>
      <c r="M23772" s="93"/>
      <c r="N23772" s="79"/>
      <c r="P23772" s="68"/>
      <c r="Q23772" s="79"/>
    </row>
    <row r="23773" spans="11:17">
      <c r="K23773" s="68"/>
      <c r="M23773" s="93"/>
      <c r="N23773" s="79"/>
      <c r="P23773" s="68"/>
      <c r="Q23773" s="79"/>
    </row>
    <row r="23774" spans="11:17">
      <c r="K23774" s="68"/>
      <c r="M23774" s="93"/>
      <c r="N23774" s="79"/>
      <c r="P23774" s="68"/>
      <c r="Q23774" s="79"/>
    </row>
    <row r="23775" spans="11:17">
      <c r="K23775" s="68"/>
      <c r="M23775" s="93"/>
      <c r="N23775" s="79"/>
      <c r="P23775" s="68"/>
      <c r="Q23775" s="79"/>
    </row>
    <row r="23776" spans="11:17">
      <c r="K23776" s="68"/>
      <c r="M23776" s="93"/>
      <c r="N23776" s="79"/>
      <c r="P23776" s="68"/>
      <c r="Q23776" s="79"/>
    </row>
    <row r="23777" spans="11:17">
      <c r="K23777" s="68"/>
      <c r="M23777" s="93"/>
      <c r="N23777" s="79"/>
      <c r="P23777" s="68"/>
      <c r="Q23777" s="79"/>
    </row>
    <row r="23778" spans="11:17">
      <c r="K23778" s="68"/>
      <c r="M23778" s="93"/>
      <c r="N23778" s="79"/>
      <c r="P23778" s="68"/>
      <c r="Q23778" s="79"/>
    </row>
    <row r="23779" spans="11:17">
      <c r="K23779" s="68"/>
      <c r="M23779" s="93"/>
      <c r="N23779" s="79"/>
      <c r="P23779" s="68"/>
      <c r="Q23779" s="79"/>
    </row>
    <row r="23780" spans="11:17">
      <c r="K23780" s="68"/>
      <c r="M23780" s="93"/>
      <c r="N23780" s="79"/>
      <c r="P23780" s="68"/>
      <c r="Q23780" s="79"/>
    </row>
    <row r="23781" spans="11:17">
      <c r="K23781" s="68"/>
      <c r="M23781" s="93"/>
      <c r="N23781" s="79"/>
      <c r="P23781" s="68"/>
      <c r="Q23781" s="79"/>
    </row>
    <row r="23782" spans="11:17">
      <c r="K23782" s="68"/>
      <c r="M23782" s="93"/>
      <c r="N23782" s="79"/>
      <c r="P23782" s="68"/>
      <c r="Q23782" s="79"/>
    </row>
    <row r="23783" spans="11:17">
      <c r="K23783" s="68"/>
      <c r="M23783" s="93"/>
      <c r="N23783" s="79"/>
      <c r="P23783" s="68"/>
      <c r="Q23783" s="79"/>
    </row>
    <row r="23784" spans="11:17">
      <c r="K23784" s="68"/>
      <c r="M23784" s="93"/>
      <c r="N23784" s="79"/>
      <c r="P23784" s="68"/>
      <c r="Q23784" s="79"/>
    </row>
    <row r="23785" spans="11:17">
      <c r="K23785" s="68"/>
      <c r="M23785" s="93"/>
      <c r="N23785" s="79"/>
      <c r="P23785" s="68"/>
      <c r="Q23785" s="79"/>
    </row>
    <row r="23786" spans="11:17">
      <c r="K23786" s="68"/>
      <c r="M23786" s="93"/>
      <c r="N23786" s="79"/>
      <c r="P23786" s="68"/>
      <c r="Q23786" s="79"/>
    </row>
    <row r="23787" spans="11:17">
      <c r="K23787" s="68"/>
      <c r="M23787" s="93"/>
      <c r="N23787" s="79"/>
      <c r="P23787" s="68"/>
      <c r="Q23787" s="79"/>
    </row>
    <row r="23788" spans="11:17">
      <c r="K23788" s="68"/>
      <c r="M23788" s="93"/>
      <c r="N23788" s="79"/>
      <c r="P23788" s="68"/>
      <c r="Q23788" s="79"/>
    </row>
    <row r="23789" spans="11:17">
      <c r="K23789" s="68"/>
      <c r="M23789" s="93"/>
      <c r="N23789" s="79"/>
      <c r="P23789" s="68"/>
      <c r="Q23789" s="79"/>
    </row>
    <row r="23790" spans="11:17">
      <c r="K23790" s="68"/>
      <c r="M23790" s="93"/>
      <c r="N23790" s="79"/>
      <c r="P23790" s="68"/>
      <c r="Q23790" s="79"/>
    </row>
    <row r="23791" spans="11:17">
      <c r="K23791" s="68"/>
      <c r="M23791" s="93"/>
      <c r="N23791" s="79"/>
      <c r="P23791" s="68"/>
      <c r="Q23791" s="79"/>
    </row>
    <row r="23792" spans="11:17">
      <c r="K23792" s="68"/>
      <c r="M23792" s="93"/>
      <c r="N23792" s="79"/>
      <c r="P23792" s="68"/>
      <c r="Q23792" s="79"/>
    </row>
    <row r="23793" spans="11:17">
      <c r="K23793" s="68"/>
      <c r="M23793" s="93"/>
      <c r="N23793" s="79"/>
      <c r="P23793" s="68"/>
      <c r="Q23793" s="79"/>
    </row>
    <row r="23794" spans="11:17">
      <c r="K23794" s="68"/>
      <c r="M23794" s="93"/>
      <c r="N23794" s="79"/>
      <c r="P23794" s="68"/>
      <c r="Q23794" s="79"/>
    </row>
    <row r="23795" spans="11:17">
      <c r="K23795" s="68"/>
      <c r="M23795" s="93"/>
      <c r="N23795" s="79"/>
      <c r="P23795" s="68"/>
      <c r="Q23795" s="79"/>
    </row>
    <row r="23796" spans="11:17">
      <c r="K23796" s="68"/>
      <c r="M23796" s="93"/>
      <c r="N23796" s="79"/>
      <c r="P23796" s="68"/>
      <c r="Q23796" s="79"/>
    </row>
    <row r="23797" spans="11:17">
      <c r="K23797" s="68"/>
      <c r="M23797" s="93"/>
      <c r="N23797" s="79"/>
      <c r="P23797" s="68"/>
      <c r="Q23797" s="79"/>
    </row>
    <row r="23798" spans="11:17">
      <c r="K23798" s="68"/>
      <c r="M23798" s="93"/>
      <c r="N23798" s="79"/>
      <c r="P23798" s="68"/>
      <c r="Q23798" s="79"/>
    </row>
    <row r="23799" spans="11:17">
      <c r="K23799" s="68"/>
      <c r="M23799" s="93"/>
      <c r="N23799" s="79"/>
      <c r="P23799" s="68"/>
      <c r="Q23799" s="79"/>
    </row>
    <row r="23800" spans="11:17">
      <c r="K23800" s="68"/>
      <c r="M23800" s="93"/>
      <c r="N23800" s="79"/>
      <c r="P23800" s="68"/>
      <c r="Q23800" s="79"/>
    </row>
    <row r="23801" spans="11:17">
      <c r="K23801" s="68"/>
      <c r="M23801" s="93"/>
      <c r="N23801" s="79"/>
      <c r="P23801" s="68"/>
      <c r="Q23801" s="79"/>
    </row>
    <row r="23802" spans="11:17">
      <c r="K23802" s="68"/>
      <c r="M23802" s="93"/>
      <c r="N23802" s="79"/>
      <c r="P23802" s="68"/>
      <c r="Q23802" s="79"/>
    </row>
    <row r="23803" spans="11:17">
      <c r="K23803" s="68"/>
      <c r="M23803" s="93"/>
      <c r="N23803" s="79"/>
      <c r="P23803" s="68"/>
      <c r="Q23803" s="79"/>
    </row>
    <row r="23804" spans="11:17">
      <c r="K23804" s="68"/>
      <c r="M23804" s="93"/>
      <c r="N23804" s="79"/>
      <c r="P23804" s="68"/>
      <c r="Q23804" s="79"/>
    </row>
    <row r="23805" spans="11:17">
      <c r="K23805" s="68"/>
      <c r="M23805" s="93"/>
      <c r="N23805" s="79"/>
      <c r="P23805" s="68"/>
      <c r="Q23805" s="79"/>
    </row>
    <row r="23806" spans="11:17">
      <c r="K23806" s="68"/>
      <c r="M23806" s="93"/>
      <c r="N23806" s="79"/>
      <c r="P23806" s="68"/>
      <c r="Q23806" s="79"/>
    </row>
    <row r="23807" spans="11:17">
      <c r="K23807" s="68"/>
      <c r="M23807" s="93"/>
      <c r="N23807" s="79"/>
      <c r="P23807" s="68"/>
      <c r="Q23807" s="79"/>
    </row>
    <row r="23808" spans="11:17">
      <c r="K23808" s="68"/>
      <c r="M23808" s="93"/>
      <c r="N23808" s="79"/>
      <c r="P23808" s="68"/>
      <c r="Q23808" s="79"/>
    </row>
    <row r="23809" spans="11:17">
      <c r="K23809" s="68"/>
      <c r="M23809" s="93"/>
      <c r="N23809" s="79"/>
      <c r="P23809" s="68"/>
      <c r="Q23809" s="79"/>
    </row>
    <row r="23810" spans="11:17">
      <c r="K23810" s="68"/>
      <c r="M23810" s="93"/>
      <c r="N23810" s="79"/>
      <c r="P23810" s="68"/>
      <c r="Q23810" s="79"/>
    </row>
    <row r="23811" spans="11:17">
      <c r="K23811" s="68"/>
      <c r="M23811" s="93"/>
      <c r="N23811" s="79"/>
      <c r="P23811" s="68"/>
      <c r="Q23811" s="79"/>
    </row>
    <row r="23812" spans="11:17">
      <c r="K23812" s="68"/>
      <c r="M23812" s="93"/>
      <c r="N23812" s="79"/>
      <c r="P23812" s="68"/>
      <c r="Q23812" s="79"/>
    </row>
    <row r="23813" spans="11:17">
      <c r="K23813" s="68"/>
      <c r="M23813" s="93"/>
      <c r="N23813" s="79"/>
      <c r="P23813" s="68"/>
      <c r="Q23813" s="79"/>
    </row>
    <row r="23814" spans="11:17">
      <c r="K23814" s="68"/>
      <c r="M23814" s="93"/>
      <c r="N23814" s="79"/>
      <c r="P23814" s="68"/>
      <c r="Q23814" s="79"/>
    </row>
    <row r="23815" spans="11:17">
      <c r="K23815" s="68"/>
      <c r="M23815" s="93"/>
      <c r="N23815" s="79"/>
      <c r="P23815" s="68"/>
      <c r="Q23815" s="79"/>
    </row>
    <row r="23816" spans="11:17">
      <c r="K23816" s="68"/>
      <c r="M23816" s="93"/>
      <c r="N23816" s="79"/>
      <c r="P23816" s="68"/>
      <c r="Q23816" s="79"/>
    </row>
    <row r="23817" spans="11:17">
      <c r="K23817" s="68"/>
      <c r="M23817" s="93"/>
      <c r="N23817" s="79"/>
      <c r="P23817" s="68"/>
      <c r="Q23817" s="79"/>
    </row>
    <row r="23818" spans="11:17">
      <c r="K23818" s="68"/>
      <c r="M23818" s="93"/>
      <c r="N23818" s="79"/>
      <c r="P23818" s="68"/>
      <c r="Q23818" s="79"/>
    </row>
    <row r="23819" spans="11:17">
      <c r="K23819" s="68"/>
      <c r="M23819" s="93"/>
      <c r="N23819" s="79"/>
      <c r="P23819" s="68"/>
      <c r="Q23819" s="79"/>
    </row>
    <row r="23820" spans="11:17">
      <c r="K23820" s="68"/>
      <c r="M23820" s="93"/>
      <c r="N23820" s="79"/>
      <c r="P23820" s="68"/>
      <c r="Q23820" s="79"/>
    </row>
    <row r="23821" spans="11:17">
      <c r="K23821" s="68"/>
      <c r="M23821" s="93"/>
      <c r="N23821" s="79"/>
      <c r="P23821" s="68"/>
      <c r="Q23821" s="79"/>
    </row>
    <row r="23822" spans="11:17">
      <c r="K23822" s="68"/>
      <c r="M23822" s="93"/>
      <c r="N23822" s="79"/>
      <c r="P23822" s="68"/>
      <c r="Q23822" s="79"/>
    </row>
    <row r="23823" spans="11:17">
      <c r="K23823" s="68"/>
      <c r="M23823" s="93"/>
      <c r="N23823" s="79"/>
      <c r="P23823" s="68"/>
      <c r="Q23823" s="79"/>
    </row>
    <row r="23824" spans="11:17">
      <c r="K23824" s="68"/>
      <c r="M23824" s="93"/>
      <c r="N23824" s="79"/>
      <c r="P23824" s="68"/>
      <c r="Q23824" s="79"/>
    </row>
    <row r="23825" spans="11:17">
      <c r="K23825" s="68"/>
      <c r="M23825" s="93"/>
      <c r="N23825" s="79"/>
      <c r="P23825" s="68"/>
      <c r="Q23825" s="79"/>
    </row>
    <row r="23826" spans="11:17">
      <c r="K23826" s="68"/>
      <c r="M23826" s="93"/>
      <c r="N23826" s="79"/>
      <c r="P23826" s="68"/>
      <c r="Q23826" s="79"/>
    </row>
    <row r="23827" spans="11:17">
      <c r="K23827" s="68"/>
      <c r="M23827" s="93"/>
      <c r="N23827" s="79"/>
      <c r="P23827" s="68"/>
      <c r="Q23827" s="79"/>
    </row>
    <row r="23828" spans="11:17">
      <c r="K23828" s="68"/>
      <c r="M23828" s="93"/>
      <c r="N23828" s="79"/>
      <c r="P23828" s="68"/>
      <c r="Q23828" s="79"/>
    </row>
    <row r="23829" spans="11:17">
      <c r="K23829" s="68"/>
      <c r="M23829" s="93"/>
      <c r="N23829" s="79"/>
      <c r="P23829" s="68"/>
      <c r="Q23829" s="79"/>
    </row>
    <row r="23830" spans="11:17">
      <c r="K23830" s="68"/>
      <c r="M23830" s="93"/>
      <c r="N23830" s="79"/>
      <c r="P23830" s="68"/>
      <c r="Q23830" s="79"/>
    </row>
    <row r="23831" spans="11:17">
      <c r="K23831" s="68"/>
      <c r="M23831" s="93"/>
      <c r="N23831" s="79"/>
      <c r="P23831" s="68"/>
      <c r="Q23831" s="79"/>
    </row>
    <row r="23832" spans="11:17">
      <c r="K23832" s="68"/>
      <c r="M23832" s="93"/>
      <c r="N23832" s="79"/>
      <c r="P23832" s="68"/>
      <c r="Q23832" s="79"/>
    </row>
    <row r="23833" spans="11:17">
      <c r="K23833" s="68"/>
      <c r="M23833" s="93"/>
      <c r="N23833" s="79"/>
      <c r="P23833" s="68"/>
      <c r="Q23833" s="79"/>
    </row>
    <row r="23834" spans="11:17">
      <c r="K23834" s="68"/>
      <c r="M23834" s="93"/>
      <c r="N23834" s="79"/>
      <c r="P23834" s="68"/>
      <c r="Q23834" s="79"/>
    </row>
    <row r="23835" spans="11:17">
      <c r="K23835" s="68"/>
      <c r="M23835" s="93"/>
      <c r="N23835" s="79"/>
      <c r="P23835" s="68"/>
      <c r="Q23835" s="79"/>
    </row>
    <row r="23836" spans="11:17">
      <c r="K23836" s="68"/>
      <c r="M23836" s="93"/>
      <c r="N23836" s="79"/>
      <c r="P23836" s="68"/>
      <c r="Q23836" s="79"/>
    </row>
    <row r="23837" spans="11:17">
      <c r="K23837" s="68"/>
      <c r="M23837" s="93"/>
      <c r="N23837" s="79"/>
      <c r="P23837" s="68"/>
      <c r="Q23837" s="79"/>
    </row>
    <row r="23838" spans="11:17">
      <c r="K23838" s="68"/>
      <c r="M23838" s="93"/>
      <c r="N23838" s="79"/>
      <c r="P23838" s="68"/>
      <c r="Q23838" s="79"/>
    </row>
    <row r="23839" spans="11:17">
      <c r="K23839" s="68"/>
      <c r="M23839" s="93"/>
      <c r="N23839" s="79"/>
      <c r="P23839" s="68"/>
      <c r="Q23839" s="79"/>
    </row>
    <row r="23840" spans="11:17">
      <c r="K23840" s="68"/>
      <c r="M23840" s="93"/>
      <c r="N23840" s="79"/>
      <c r="P23840" s="68"/>
      <c r="Q23840" s="79"/>
    </row>
    <row r="23841" spans="11:17">
      <c r="K23841" s="68"/>
      <c r="M23841" s="93"/>
      <c r="N23841" s="79"/>
      <c r="P23841" s="68"/>
      <c r="Q23841" s="79"/>
    </row>
    <row r="23842" spans="11:17">
      <c r="K23842" s="68"/>
      <c r="M23842" s="93"/>
      <c r="N23842" s="79"/>
      <c r="P23842" s="68"/>
      <c r="Q23842" s="79"/>
    </row>
    <row r="23843" spans="11:17">
      <c r="K23843" s="68"/>
      <c r="M23843" s="93"/>
      <c r="N23843" s="79"/>
      <c r="P23843" s="68"/>
      <c r="Q23843" s="79"/>
    </row>
    <row r="23844" spans="11:17">
      <c r="K23844" s="68"/>
      <c r="M23844" s="93"/>
      <c r="N23844" s="79"/>
      <c r="P23844" s="68"/>
      <c r="Q23844" s="79"/>
    </row>
    <row r="23845" spans="11:17">
      <c r="K23845" s="68"/>
      <c r="M23845" s="93"/>
      <c r="N23845" s="79"/>
      <c r="P23845" s="68"/>
      <c r="Q23845" s="79"/>
    </row>
    <row r="23846" spans="11:17">
      <c r="K23846" s="68"/>
      <c r="M23846" s="93"/>
      <c r="N23846" s="79"/>
      <c r="P23846" s="68"/>
      <c r="Q23846" s="79"/>
    </row>
    <row r="23847" spans="11:17">
      <c r="K23847" s="68"/>
      <c r="M23847" s="93"/>
      <c r="N23847" s="79"/>
      <c r="P23847" s="68"/>
      <c r="Q23847" s="79"/>
    </row>
    <row r="23848" spans="11:17">
      <c r="K23848" s="68"/>
      <c r="M23848" s="93"/>
      <c r="N23848" s="79"/>
      <c r="P23848" s="68"/>
      <c r="Q23848" s="79"/>
    </row>
    <row r="23849" spans="11:17">
      <c r="K23849" s="68"/>
      <c r="M23849" s="93"/>
      <c r="N23849" s="79"/>
      <c r="P23849" s="68"/>
      <c r="Q23849" s="79"/>
    </row>
    <row r="23850" spans="11:17">
      <c r="K23850" s="68"/>
      <c r="M23850" s="93"/>
      <c r="N23850" s="79"/>
      <c r="P23850" s="68"/>
      <c r="Q23850" s="79"/>
    </row>
    <row r="23851" spans="11:17">
      <c r="K23851" s="68"/>
      <c r="M23851" s="93"/>
      <c r="N23851" s="79"/>
      <c r="P23851" s="68"/>
      <c r="Q23851" s="79"/>
    </row>
    <row r="23852" spans="11:17">
      <c r="K23852" s="68"/>
      <c r="M23852" s="93"/>
      <c r="N23852" s="79"/>
      <c r="P23852" s="68"/>
      <c r="Q23852" s="79"/>
    </row>
    <row r="23853" spans="11:17">
      <c r="K23853" s="68"/>
      <c r="M23853" s="93"/>
      <c r="N23853" s="79"/>
      <c r="P23853" s="68"/>
      <c r="Q23853" s="79"/>
    </row>
    <row r="23854" spans="11:17">
      <c r="K23854" s="68"/>
      <c r="M23854" s="93"/>
      <c r="N23854" s="79"/>
      <c r="P23854" s="68"/>
      <c r="Q23854" s="79"/>
    </row>
    <row r="23855" spans="11:17">
      <c r="K23855" s="68"/>
      <c r="M23855" s="93"/>
      <c r="N23855" s="79"/>
      <c r="P23855" s="68"/>
      <c r="Q23855" s="79"/>
    </row>
    <row r="23856" spans="11:17">
      <c r="K23856" s="68"/>
      <c r="M23856" s="93"/>
      <c r="N23856" s="79"/>
      <c r="P23856" s="68"/>
      <c r="Q23856" s="79"/>
    </row>
    <row r="23857" spans="11:17">
      <c r="K23857" s="68"/>
      <c r="M23857" s="93"/>
      <c r="N23857" s="79"/>
      <c r="P23857" s="68"/>
      <c r="Q23857" s="79"/>
    </row>
    <row r="23858" spans="11:17">
      <c r="K23858" s="68"/>
      <c r="M23858" s="93"/>
      <c r="N23858" s="79"/>
      <c r="P23858" s="68"/>
      <c r="Q23858" s="79"/>
    </row>
    <row r="23859" spans="11:17">
      <c r="K23859" s="68"/>
      <c r="M23859" s="93"/>
      <c r="N23859" s="79"/>
      <c r="P23859" s="68"/>
      <c r="Q23859" s="79"/>
    </row>
    <row r="23860" spans="11:17">
      <c r="K23860" s="68"/>
      <c r="M23860" s="93"/>
      <c r="N23860" s="79"/>
      <c r="P23860" s="68"/>
      <c r="Q23860" s="79"/>
    </row>
    <row r="23861" spans="11:17">
      <c r="K23861" s="68"/>
      <c r="M23861" s="93"/>
      <c r="N23861" s="79"/>
      <c r="P23861" s="68"/>
      <c r="Q23861" s="79"/>
    </row>
    <row r="23862" spans="11:17">
      <c r="K23862" s="68"/>
      <c r="M23862" s="93"/>
      <c r="N23862" s="79"/>
      <c r="P23862" s="68"/>
      <c r="Q23862" s="79"/>
    </row>
    <row r="23863" spans="11:17">
      <c r="K23863" s="68"/>
      <c r="M23863" s="93"/>
      <c r="N23863" s="79"/>
      <c r="P23863" s="68"/>
      <c r="Q23863" s="79"/>
    </row>
    <row r="23864" spans="11:17">
      <c r="K23864" s="68"/>
      <c r="M23864" s="93"/>
      <c r="N23864" s="79"/>
      <c r="P23864" s="68"/>
      <c r="Q23864" s="79"/>
    </row>
    <row r="23865" spans="11:17">
      <c r="K23865" s="68"/>
      <c r="M23865" s="93"/>
      <c r="N23865" s="79"/>
      <c r="P23865" s="68"/>
      <c r="Q23865" s="79"/>
    </row>
    <row r="23866" spans="11:17">
      <c r="K23866" s="68"/>
      <c r="M23866" s="93"/>
      <c r="N23866" s="79"/>
      <c r="P23866" s="68"/>
      <c r="Q23866" s="79"/>
    </row>
    <row r="23867" spans="11:17">
      <c r="K23867" s="68"/>
      <c r="M23867" s="93"/>
      <c r="N23867" s="79"/>
      <c r="P23867" s="68"/>
      <c r="Q23867" s="79"/>
    </row>
    <row r="23868" spans="11:17">
      <c r="K23868" s="68"/>
      <c r="M23868" s="93"/>
      <c r="N23868" s="79"/>
      <c r="P23868" s="68"/>
      <c r="Q23868" s="79"/>
    </row>
    <row r="23869" spans="11:17">
      <c r="K23869" s="68"/>
      <c r="M23869" s="93"/>
      <c r="N23869" s="79"/>
      <c r="P23869" s="68"/>
      <c r="Q23869" s="79"/>
    </row>
    <row r="23870" spans="11:17">
      <c r="K23870" s="68"/>
      <c r="M23870" s="93"/>
      <c r="N23870" s="79"/>
      <c r="P23870" s="68"/>
      <c r="Q23870" s="79"/>
    </row>
    <row r="23871" spans="11:17">
      <c r="K23871" s="68"/>
      <c r="M23871" s="93"/>
      <c r="N23871" s="79"/>
      <c r="P23871" s="68"/>
      <c r="Q23871" s="79"/>
    </row>
    <row r="23872" spans="11:17">
      <c r="K23872" s="68"/>
      <c r="M23872" s="93"/>
      <c r="N23872" s="79"/>
      <c r="P23872" s="68"/>
      <c r="Q23872" s="79"/>
    </row>
    <row r="23873" spans="11:17">
      <c r="K23873" s="68"/>
      <c r="M23873" s="93"/>
      <c r="N23873" s="79"/>
      <c r="P23873" s="68"/>
      <c r="Q23873" s="79"/>
    </row>
    <row r="23874" spans="11:17">
      <c r="K23874" s="68"/>
      <c r="M23874" s="93"/>
      <c r="N23874" s="79"/>
      <c r="P23874" s="68"/>
      <c r="Q23874" s="79"/>
    </row>
    <row r="23875" spans="11:17">
      <c r="K23875" s="68"/>
      <c r="M23875" s="93"/>
      <c r="N23875" s="79"/>
      <c r="P23875" s="68"/>
      <c r="Q23875" s="79"/>
    </row>
    <row r="23876" spans="11:17">
      <c r="K23876" s="68"/>
      <c r="M23876" s="93"/>
      <c r="N23876" s="79"/>
      <c r="P23876" s="68"/>
      <c r="Q23876" s="79"/>
    </row>
    <row r="23877" spans="11:17">
      <c r="K23877" s="68"/>
      <c r="M23877" s="93"/>
      <c r="N23877" s="79"/>
      <c r="P23877" s="68"/>
      <c r="Q23877" s="79"/>
    </row>
    <row r="23878" spans="11:17">
      <c r="K23878" s="68"/>
      <c r="M23878" s="93"/>
      <c r="N23878" s="79"/>
      <c r="P23878" s="68"/>
      <c r="Q23878" s="79"/>
    </row>
    <row r="23879" spans="11:17">
      <c r="K23879" s="68"/>
      <c r="M23879" s="93"/>
      <c r="N23879" s="79"/>
      <c r="P23879" s="68"/>
      <c r="Q23879" s="79"/>
    </row>
    <row r="23880" spans="11:17">
      <c r="K23880" s="68"/>
      <c r="M23880" s="93"/>
      <c r="N23880" s="79"/>
      <c r="P23880" s="68"/>
      <c r="Q23880" s="79"/>
    </row>
    <row r="23881" spans="11:17">
      <c r="K23881" s="68"/>
      <c r="M23881" s="93"/>
      <c r="N23881" s="79"/>
      <c r="P23881" s="68"/>
      <c r="Q23881" s="79"/>
    </row>
    <row r="23882" spans="11:17">
      <c r="K23882" s="68"/>
      <c r="M23882" s="93"/>
      <c r="N23882" s="79"/>
      <c r="P23882" s="68"/>
      <c r="Q23882" s="79"/>
    </row>
    <row r="23883" spans="11:17">
      <c r="K23883" s="68"/>
      <c r="M23883" s="93"/>
      <c r="N23883" s="79"/>
      <c r="P23883" s="68"/>
      <c r="Q23883" s="79"/>
    </row>
    <row r="23884" spans="11:17">
      <c r="K23884" s="68"/>
      <c r="M23884" s="93"/>
      <c r="N23884" s="79"/>
      <c r="P23884" s="68"/>
      <c r="Q23884" s="79"/>
    </row>
    <row r="23885" spans="11:17">
      <c r="K23885" s="68"/>
      <c r="M23885" s="93"/>
      <c r="N23885" s="79"/>
      <c r="P23885" s="68"/>
      <c r="Q23885" s="79"/>
    </row>
    <row r="23886" spans="11:17">
      <c r="K23886" s="68"/>
      <c r="M23886" s="93"/>
      <c r="N23886" s="79"/>
      <c r="P23886" s="68"/>
      <c r="Q23886" s="79"/>
    </row>
    <row r="23887" spans="11:17">
      <c r="K23887" s="68"/>
      <c r="M23887" s="93"/>
      <c r="N23887" s="79"/>
      <c r="P23887" s="68"/>
      <c r="Q23887" s="79"/>
    </row>
    <row r="23888" spans="11:17">
      <c r="K23888" s="68"/>
      <c r="M23888" s="93"/>
      <c r="N23888" s="79"/>
      <c r="P23888" s="68"/>
      <c r="Q23888" s="79"/>
    </row>
    <row r="23889" spans="11:17">
      <c r="K23889" s="68"/>
      <c r="M23889" s="93"/>
      <c r="N23889" s="79"/>
      <c r="P23889" s="68"/>
      <c r="Q23889" s="79"/>
    </row>
    <row r="23890" spans="11:17">
      <c r="K23890" s="68"/>
      <c r="M23890" s="93"/>
      <c r="N23890" s="79"/>
      <c r="P23890" s="68"/>
      <c r="Q23890" s="79"/>
    </row>
    <row r="23891" spans="11:17">
      <c r="K23891" s="68"/>
      <c r="M23891" s="93"/>
      <c r="N23891" s="79"/>
      <c r="P23891" s="68"/>
      <c r="Q23891" s="79"/>
    </row>
    <row r="23892" spans="11:17">
      <c r="K23892" s="68"/>
      <c r="M23892" s="93"/>
      <c r="N23892" s="79"/>
      <c r="P23892" s="68"/>
      <c r="Q23892" s="79"/>
    </row>
    <row r="23893" spans="11:17">
      <c r="K23893" s="68"/>
      <c r="M23893" s="93"/>
      <c r="N23893" s="79"/>
      <c r="P23893" s="68"/>
      <c r="Q23893" s="79"/>
    </row>
    <row r="23894" spans="11:17">
      <c r="K23894" s="68"/>
      <c r="M23894" s="93"/>
      <c r="N23894" s="79"/>
      <c r="P23894" s="68"/>
      <c r="Q23894" s="79"/>
    </row>
    <row r="23895" spans="11:17">
      <c r="K23895" s="68"/>
      <c r="M23895" s="93"/>
      <c r="N23895" s="79"/>
      <c r="P23895" s="68"/>
      <c r="Q23895" s="79"/>
    </row>
    <row r="23896" spans="11:17">
      <c r="K23896" s="68"/>
      <c r="M23896" s="93"/>
      <c r="N23896" s="79"/>
      <c r="P23896" s="68"/>
      <c r="Q23896" s="79"/>
    </row>
    <row r="23897" spans="11:17">
      <c r="K23897" s="68"/>
      <c r="M23897" s="93"/>
      <c r="N23897" s="79"/>
      <c r="P23897" s="68"/>
      <c r="Q23897" s="79"/>
    </row>
    <row r="23898" spans="11:17">
      <c r="K23898" s="68"/>
      <c r="M23898" s="93"/>
      <c r="N23898" s="79"/>
      <c r="P23898" s="68"/>
      <c r="Q23898" s="79"/>
    </row>
    <row r="23899" spans="11:17">
      <c r="K23899" s="68"/>
      <c r="M23899" s="93"/>
      <c r="N23899" s="79"/>
      <c r="P23899" s="68"/>
      <c r="Q23899" s="79"/>
    </row>
    <row r="23900" spans="11:17">
      <c r="K23900" s="68"/>
      <c r="M23900" s="93"/>
      <c r="N23900" s="79"/>
      <c r="P23900" s="68"/>
      <c r="Q23900" s="79"/>
    </row>
    <row r="23901" spans="11:17">
      <c r="K23901" s="68"/>
      <c r="M23901" s="93"/>
      <c r="N23901" s="79"/>
      <c r="P23901" s="68"/>
      <c r="Q23901" s="79"/>
    </row>
    <row r="23902" spans="11:17">
      <c r="K23902" s="68"/>
      <c r="M23902" s="93"/>
      <c r="N23902" s="79"/>
      <c r="P23902" s="68"/>
      <c r="Q23902" s="79"/>
    </row>
    <row r="23903" spans="11:17">
      <c r="K23903" s="68"/>
      <c r="M23903" s="93"/>
      <c r="N23903" s="79"/>
      <c r="P23903" s="68"/>
      <c r="Q23903" s="79"/>
    </row>
    <row r="23904" spans="11:17">
      <c r="K23904" s="68"/>
      <c r="M23904" s="93"/>
      <c r="N23904" s="79"/>
      <c r="P23904" s="68"/>
      <c r="Q23904" s="79"/>
    </row>
    <row r="23905" spans="11:17">
      <c r="K23905" s="68"/>
      <c r="M23905" s="93"/>
      <c r="N23905" s="79"/>
      <c r="P23905" s="68"/>
      <c r="Q23905" s="79"/>
    </row>
    <row r="23906" spans="11:17">
      <c r="K23906" s="68"/>
      <c r="M23906" s="93"/>
      <c r="N23906" s="79"/>
      <c r="P23906" s="68"/>
      <c r="Q23906" s="79"/>
    </row>
    <row r="23907" spans="11:17">
      <c r="K23907" s="68"/>
      <c r="M23907" s="93"/>
      <c r="N23907" s="79"/>
      <c r="P23907" s="68"/>
      <c r="Q23907" s="79"/>
    </row>
    <row r="23908" spans="11:17">
      <c r="K23908" s="68"/>
      <c r="M23908" s="93"/>
      <c r="N23908" s="79"/>
      <c r="P23908" s="68"/>
      <c r="Q23908" s="79"/>
    </row>
    <row r="23909" spans="11:17">
      <c r="K23909" s="68"/>
      <c r="M23909" s="93"/>
      <c r="N23909" s="79"/>
      <c r="P23909" s="68"/>
      <c r="Q23909" s="79"/>
    </row>
    <row r="23910" spans="11:17">
      <c r="K23910" s="68"/>
      <c r="M23910" s="93"/>
      <c r="N23910" s="79"/>
      <c r="P23910" s="68"/>
      <c r="Q23910" s="79"/>
    </row>
    <row r="23911" spans="11:17">
      <c r="K23911" s="68"/>
      <c r="M23911" s="93"/>
      <c r="N23911" s="79"/>
      <c r="P23911" s="68"/>
      <c r="Q23911" s="79"/>
    </row>
    <row r="23912" spans="11:17">
      <c r="K23912" s="68"/>
      <c r="M23912" s="93"/>
      <c r="N23912" s="79"/>
      <c r="P23912" s="68"/>
      <c r="Q23912" s="79"/>
    </row>
    <row r="23913" spans="11:17">
      <c r="K23913" s="68"/>
      <c r="M23913" s="93"/>
      <c r="N23913" s="79"/>
      <c r="P23913" s="68"/>
      <c r="Q23913" s="79"/>
    </row>
    <row r="23914" spans="11:17">
      <c r="K23914" s="68"/>
      <c r="M23914" s="93"/>
      <c r="N23914" s="79"/>
      <c r="P23914" s="68"/>
      <c r="Q23914" s="79"/>
    </row>
    <row r="23915" spans="11:17">
      <c r="K23915" s="68"/>
      <c r="M23915" s="93"/>
      <c r="N23915" s="79"/>
      <c r="P23915" s="68"/>
      <c r="Q23915" s="79"/>
    </row>
    <row r="23916" spans="11:17">
      <c r="K23916" s="68"/>
      <c r="M23916" s="93"/>
      <c r="N23916" s="79"/>
      <c r="P23916" s="68"/>
      <c r="Q23916" s="79"/>
    </row>
    <row r="23917" spans="11:17">
      <c r="K23917" s="68"/>
      <c r="M23917" s="93"/>
      <c r="N23917" s="79"/>
      <c r="P23917" s="68"/>
      <c r="Q23917" s="79"/>
    </row>
    <row r="23918" spans="11:17">
      <c r="K23918" s="68"/>
      <c r="M23918" s="93"/>
      <c r="N23918" s="79"/>
      <c r="P23918" s="68"/>
      <c r="Q23918" s="79"/>
    </row>
    <row r="23919" spans="11:17">
      <c r="K23919" s="68"/>
      <c r="M23919" s="93"/>
      <c r="N23919" s="79"/>
      <c r="P23919" s="68"/>
      <c r="Q23919" s="79"/>
    </row>
    <row r="23920" spans="11:17">
      <c r="K23920" s="68"/>
      <c r="M23920" s="93"/>
      <c r="N23920" s="79"/>
      <c r="P23920" s="68"/>
      <c r="Q23920" s="79"/>
    </row>
    <row r="23921" spans="11:17">
      <c r="K23921" s="68"/>
      <c r="M23921" s="93"/>
      <c r="N23921" s="79"/>
      <c r="P23921" s="68"/>
      <c r="Q23921" s="79"/>
    </row>
    <row r="23922" spans="11:17">
      <c r="K23922" s="68"/>
      <c r="M23922" s="93"/>
      <c r="N23922" s="79"/>
      <c r="P23922" s="68"/>
      <c r="Q23922" s="79"/>
    </row>
    <row r="23923" spans="11:17">
      <c r="K23923" s="68"/>
      <c r="M23923" s="93"/>
      <c r="N23923" s="79"/>
      <c r="P23923" s="68"/>
      <c r="Q23923" s="79"/>
    </row>
    <row r="23924" spans="11:17">
      <c r="K23924" s="68"/>
      <c r="M23924" s="93"/>
      <c r="N23924" s="79"/>
      <c r="P23924" s="68"/>
      <c r="Q23924" s="79"/>
    </row>
    <row r="23925" spans="11:17">
      <c r="K23925" s="68"/>
      <c r="M23925" s="93"/>
      <c r="N23925" s="79"/>
      <c r="P23925" s="68"/>
      <c r="Q23925" s="79"/>
    </row>
    <row r="23926" spans="11:17">
      <c r="K23926" s="68"/>
      <c r="M23926" s="93"/>
      <c r="N23926" s="79"/>
      <c r="P23926" s="68"/>
      <c r="Q23926" s="79"/>
    </row>
    <row r="23927" spans="11:17">
      <c r="K23927" s="68"/>
      <c r="M23927" s="93"/>
      <c r="N23927" s="79"/>
      <c r="P23927" s="68"/>
      <c r="Q23927" s="79"/>
    </row>
    <row r="23928" spans="11:17">
      <c r="K23928" s="68"/>
      <c r="M23928" s="93"/>
      <c r="N23928" s="79"/>
      <c r="P23928" s="68"/>
      <c r="Q23928" s="79"/>
    </row>
    <row r="23929" spans="11:17">
      <c r="K23929" s="68"/>
      <c r="M23929" s="93"/>
      <c r="N23929" s="79"/>
      <c r="P23929" s="68"/>
      <c r="Q23929" s="79"/>
    </row>
    <row r="23930" spans="11:17">
      <c r="K23930" s="68"/>
      <c r="M23930" s="93"/>
      <c r="N23930" s="79"/>
      <c r="P23930" s="68"/>
      <c r="Q23930" s="79"/>
    </row>
    <row r="23931" spans="11:17">
      <c r="K23931" s="68"/>
      <c r="M23931" s="93"/>
      <c r="N23931" s="79"/>
      <c r="P23931" s="68"/>
      <c r="Q23931" s="79"/>
    </row>
    <row r="23932" spans="11:17">
      <c r="K23932" s="68"/>
      <c r="M23932" s="93"/>
      <c r="N23932" s="79"/>
      <c r="P23932" s="68"/>
      <c r="Q23932" s="79"/>
    </row>
    <row r="23933" spans="11:17">
      <c r="K23933" s="68"/>
      <c r="M23933" s="93"/>
      <c r="N23933" s="79"/>
      <c r="P23933" s="68"/>
      <c r="Q23933" s="79"/>
    </row>
    <row r="23934" spans="11:17">
      <c r="K23934" s="68"/>
      <c r="M23934" s="93"/>
      <c r="N23934" s="79"/>
      <c r="P23934" s="68"/>
      <c r="Q23934" s="79"/>
    </row>
    <row r="23935" spans="11:17">
      <c r="K23935" s="68"/>
      <c r="M23935" s="93"/>
      <c r="N23935" s="79"/>
      <c r="P23935" s="68"/>
      <c r="Q23935" s="79"/>
    </row>
    <row r="23936" spans="11:17">
      <c r="K23936" s="68"/>
      <c r="M23936" s="93"/>
      <c r="N23936" s="79"/>
      <c r="P23936" s="68"/>
      <c r="Q23936" s="79"/>
    </row>
    <row r="23937" spans="11:17">
      <c r="K23937" s="68"/>
      <c r="M23937" s="93"/>
      <c r="N23937" s="79"/>
      <c r="P23937" s="68"/>
      <c r="Q23937" s="79"/>
    </row>
    <row r="23938" spans="11:17">
      <c r="K23938" s="68"/>
      <c r="M23938" s="93"/>
      <c r="N23938" s="79"/>
      <c r="P23938" s="68"/>
      <c r="Q23938" s="79"/>
    </row>
    <row r="23939" spans="11:17">
      <c r="K23939" s="68"/>
      <c r="M23939" s="93"/>
      <c r="N23939" s="79"/>
      <c r="P23939" s="68"/>
      <c r="Q23939" s="79"/>
    </row>
    <row r="23940" spans="11:17">
      <c r="K23940" s="68"/>
      <c r="M23940" s="93"/>
      <c r="N23940" s="79"/>
      <c r="P23940" s="68"/>
      <c r="Q23940" s="79"/>
    </row>
    <row r="23941" spans="11:17">
      <c r="K23941" s="68"/>
      <c r="M23941" s="93"/>
      <c r="N23941" s="79"/>
      <c r="P23941" s="68"/>
      <c r="Q23941" s="79"/>
    </row>
    <row r="23942" spans="11:17">
      <c r="K23942" s="68"/>
      <c r="M23942" s="93"/>
      <c r="N23942" s="79"/>
      <c r="P23942" s="68"/>
      <c r="Q23942" s="79"/>
    </row>
    <row r="23943" spans="11:17">
      <c r="K23943" s="68"/>
      <c r="M23943" s="93"/>
      <c r="N23943" s="79"/>
      <c r="P23943" s="68"/>
      <c r="Q23943" s="79"/>
    </row>
    <row r="23944" spans="11:17">
      <c r="K23944" s="68"/>
      <c r="M23944" s="93"/>
      <c r="N23944" s="79"/>
      <c r="P23944" s="68"/>
      <c r="Q23944" s="79"/>
    </row>
    <row r="23945" spans="11:17">
      <c r="K23945" s="68"/>
      <c r="M23945" s="93"/>
      <c r="N23945" s="79"/>
      <c r="P23945" s="68"/>
      <c r="Q23945" s="79"/>
    </row>
    <row r="23946" spans="11:17">
      <c r="K23946" s="68"/>
      <c r="M23946" s="93"/>
      <c r="N23946" s="79"/>
      <c r="P23946" s="68"/>
      <c r="Q23946" s="79"/>
    </row>
    <row r="23947" spans="11:17">
      <c r="K23947" s="68"/>
      <c r="M23947" s="93"/>
      <c r="N23947" s="79"/>
      <c r="P23947" s="68"/>
      <c r="Q23947" s="79"/>
    </row>
    <row r="23948" spans="11:17">
      <c r="K23948" s="68"/>
      <c r="M23948" s="93"/>
      <c r="N23948" s="79"/>
      <c r="P23948" s="68"/>
      <c r="Q23948" s="79"/>
    </row>
    <row r="23949" spans="11:17">
      <c r="K23949" s="68"/>
      <c r="M23949" s="93"/>
      <c r="N23949" s="79"/>
      <c r="P23949" s="68"/>
      <c r="Q23949" s="79"/>
    </row>
    <row r="23950" spans="11:17">
      <c r="K23950" s="68"/>
      <c r="M23950" s="93"/>
      <c r="N23950" s="79"/>
      <c r="P23950" s="68"/>
      <c r="Q23950" s="79"/>
    </row>
    <row r="23951" spans="11:17">
      <c r="K23951" s="68"/>
      <c r="M23951" s="93"/>
      <c r="N23951" s="79"/>
      <c r="P23951" s="68"/>
      <c r="Q23951" s="79"/>
    </row>
    <row r="23952" spans="11:17">
      <c r="K23952" s="68"/>
      <c r="M23952" s="93"/>
      <c r="N23952" s="79"/>
      <c r="P23952" s="68"/>
      <c r="Q23952" s="79"/>
    </row>
    <row r="23953" spans="11:17">
      <c r="K23953" s="68"/>
      <c r="M23953" s="93"/>
      <c r="N23953" s="79"/>
      <c r="P23953" s="68"/>
      <c r="Q23953" s="79"/>
    </row>
    <row r="23954" spans="11:17">
      <c r="K23954" s="68"/>
      <c r="M23954" s="93"/>
      <c r="N23954" s="79"/>
      <c r="P23954" s="68"/>
      <c r="Q23954" s="79"/>
    </row>
    <row r="23955" spans="11:17">
      <c r="K23955" s="68"/>
      <c r="M23955" s="93"/>
      <c r="N23955" s="79"/>
      <c r="P23955" s="68"/>
      <c r="Q23955" s="79"/>
    </row>
    <row r="23956" spans="11:17">
      <c r="K23956" s="68"/>
      <c r="M23956" s="93"/>
      <c r="N23956" s="79"/>
      <c r="P23956" s="68"/>
      <c r="Q23956" s="79"/>
    </row>
    <row r="23957" spans="11:17">
      <c r="K23957" s="68"/>
      <c r="M23957" s="93"/>
      <c r="N23957" s="79"/>
      <c r="P23957" s="68"/>
      <c r="Q23957" s="79"/>
    </row>
    <row r="23958" spans="11:17">
      <c r="K23958" s="68"/>
      <c r="M23958" s="93"/>
      <c r="N23958" s="79"/>
      <c r="P23958" s="68"/>
      <c r="Q23958" s="79"/>
    </row>
    <row r="23959" spans="11:17">
      <c r="K23959" s="68"/>
      <c r="M23959" s="93"/>
      <c r="N23959" s="79"/>
      <c r="P23959" s="68"/>
      <c r="Q23959" s="79"/>
    </row>
    <row r="23960" spans="11:17">
      <c r="K23960" s="68"/>
      <c r="M23960" s="93"/>
      <c r="N23960" s="79"/>
      <c r="P23960" s="68"/>
      <c r="Q23960" s="79"/>
    </row>
    <row r="23961" spans="11:17">
      <c r="K23961" s="68"/>
      <c r="M23961" s="93"/>
      <c r="N23961" s="79"/>
      <c r="P23961" s="68"/>
      <c r="Q23961" s="79"/>
    </row>
    <row r="23962" spans="11:17">
      <c r="K23962" s="68"/>
      <c r="M23962" s="93"/>
      <c r="N23962" s="79"/>
      <c r="P23962" s="68"/>
      <c r="Q23962" s="79"/>
    </row>
    <row r="23963" spans="11:17">
      <c r="K23963" s="68"/>
      <c r="M23963" s="93"/>
      <c r="N23963" s="79"/>
      <c r="P23963" s="68"/>
      <c r="Q23963" s="79"/>
    </row>
    <row r="23964" spans="11:17">
      <c r="K23964" s="68"/>
      <c r="M23964" s="93"/>
      <c r="N23964" s="79"/>
      <c r="P23964" s="68"/>
      <c r="Q23964" s="79"/>
    </row>
    <row r="23965" spans="11:17">
      <c r="K23965" s="68"/>
      <c r="M23965" s="93"/>
      <c r="N23965" s="79"/>
      <c r="P23965" s="68"/>
      <c r="Q23965" s="79"/>
    </row>
    <row r="23966" spans="11:17">
      <c r="K23966" s="68"/>
      <c r="M23966" s="93"/>
      <c r="N23966" s="79"/>
      <c r="P23966" s="68"/>
      <c r="Q23966" s="79"/>
    </row>
    <row r="23967" spans="11:17">
      <c r="K23967" s="68"/>
      <c r="M23967" s="93"/>
      <c r="N23967" s="79"/>
      <c r="P23967" s="68"/>
      <c r="Q23967" s="79"/>
    </row>
    <row r="23968" spans="11:17">
      <c r="K23968" s="68"/>
      <c r="M23968" s="93"/>
      <c r="N23968" s="79"/>
      <c r="P23968" s="68"/>
      <c r="Q23968" s="79"/>
    </row>
    <row r="23969" spans="11:17">
      <c r="K23969" s="68"/>
      <c r="M23969" s="93"/>
      <c r="N23969" s="79"/>
      <c r="P23969" s="68"/>
      <c r="Q23969" s="79"/>
    </row>
    <row r="23970" spans="11:17">
      <c r="K23970" s="68"/>
      <c r="M23970" s="93"/>
      <c r="N23970" s="79"/>
      <c r="P23970" s="68"/>
      <c r="Q23970" s="79"/>
    </row>
    <row r="23971" spans="11:17">
      <c r="K23971" s="68"/>
      <c r="M23971" s="93"/>
      <c r="N23971" s="79"/>
      <c r="P23971" s="68"/>
      <c r="Q23971" s="79"/>
    </row>
    <row r="23972" spans="11:17">
      <c r="K23972" s="68"/>
      <c r="M23972" s="93"/>
      <c r="N23972" s="79"/>
      <c r="P23972" s="68"/>
      <c r="Q23972" s="79"/>
    </row>
    <row r="23973" spans="11:17">
      <c r="K23973" s="68"/>
      <c r="M23973" s="93"/>
      <c r="N23973" s="79"/>
      <c r="P23973" s="68"/>
      <c r="Q23973" s="79"/>
    </row>
    <row r="23974" spans="11:17">
      <c r="K23974" s="68"/>
      <c r="M23974" s="93"/>
      <c r="N23974" s="79"/>
      <c r="P23974" s="68"/>
      <c r="Q23974" s="79"/>
    </row>
    <row r="23975" spans="11:17">
      <c r="K23975" s="68"/>
      <c r="M23975" s="93"/>
      <c r="N23975" s="79"/>
      <c r="P23975" s="68"/>
      <c r="Q23975" s="79"/>
    </row>
    <row r="23976" spans="11:17">
      <c r="K23976" s="68"/>
      <c r="M23976" s="93"/>
      <c r="N23976" s="79"/>
      <c r="P23976" s="68"/>
      <c r="Q23976" s="79"/>
    </row>
    <row r="23977" spans="11:17">
      <c r="K23977" s="68"/>
      <c r="M23977" s="93"/>
      <c r="N23977" s="79"/>
      <c r="P23977" s="68"/>
      <c r="Q23977" s="79"/>
    </row>
    <row r="23978" spans="11:17">
      <c r="K23978" s="68"/>
      <c r="M23978" s="93"/>
      <c r="N23978" s="79"/>
      <c r="P23978" s="68"/>
      <c r="Q23978" s="79"/>
    </row>
    <row r="23979" spans="11:17">
      <c r="K23979" s="68"/>
      <c r="M23979" s="93"/>
      <c r="N23979" s="79"/>
      <c r="P23979" s="68"/>
      <c r="Q23979" s="79"/>
    </row>
    <row r="23980" spans="11:17">
      <c r="K23980" s="68"/>
      <c r="M23980" s="93"/>
      <c r="N23980" s="79"/>
      <c r="P23980" s="68"/>
      <c r="Q23980" s="79"/>
    </row>
    <row r="23981" spans="11:17">
      <c r="K23981" s="68"/>
      <c r="M23981" s="93"/>
      <c r="N23981" s="79"/>
      <c r="P23981" s="68"/>
      <c r="Q23981" s="79"/>
    </row>
    <row r="23982" spans="11:17">
      <c r="K23982" s="68"/>
      <c r="M23982" s="93"/>
      <c r="N23982" s="79"/>
      <c r="P23982" s="68"/>
      <c r="Q23982" s="79"/>
    </row>
    <row r="23983" spans="11:17">
      <c r="K23983" s="68"/>
      <c r="M23983" s="93"/>
      <c r="N23983" s="79"/>
      <c r="P23983" s="68"/>
      <c r="Q23983" s="79"/>
    </row>
    <row r="23984" spans="11:17">
      <c r="K23984" s="68"/>
      <c r="M23984" s="93"/>
      <c r="N23984" s="79"/>
      <c r="P23984" s="68"/>
      <c r="Q23984" s="79"/>
    </row>
    <row r="23985" spans="11:17">
      <c r="K23985" s="68"/>
      <c r="M23985" s="93"/>
      <c r="N23985" s="79"/>
      <c r="P23985" s="68"/>
      <c r="Q23985" s="79"/>
    </row>
    <row r="23986" spans="11:17">
      <c r="K23986" s="68"/>
      <c r="M23986" s="93"/>
      <c r="N23986" s="79"/>
      <c r="P23986" s="68"/>
      <c r="Q23986" s="79"/>
    </row>
    <row r="23987" spans="11:17">
      <c r="K23987" s="68"/>
      <c r="M23987" s="93"/>
      <c r="N23987" s="79"/>
      <c r="P23987" s="68"/>
      <c r="Q23987" s="79"/>
    </row>
    <row r="23988" spans="11:17">
      <c r="K23988" s="68"/>
      <c r="M23988" s="93"/>
      <c r="N23988" s="79"/>
      <c r="P23988" s="68"/>
      <c r="Q23988" s="79"/>
    </row>
    <row r="23989" spans="11:17">
      <c r="K23989" s="68"/>
      <c r="M23989" s="93"/>
      <c r="N23989" s="79"/>
      <c r="P23989" s="68"/>
      <c r="Q23989" s="79"/>
    </row>
    <row r="23990" spans="11:17">
      <c r="K23990" s="68"/>
      <c r="M23990" s="93"/>
      <c r="N23990" s="79"/>
      <c r="P23990" s="68"/>
      <c r="Q23990" s="79"/>
    </row>
    <row r="23991" spans="11:17">
      <c r="K23991" s="68"/>
      <c r="M23991" s="93"/>
      <c r="N23991" s="79"/>
      <c r="P23991" s="68"/>
      <c r="Q23991" s="79"/>
    </row>
    <row r="23992" spans="11:17">
      <c r="K23992" s="68"/>
      <c r="M23992" s="93"/>
      <c r="N23992" s="79"/>
      <c r="P23992" s="68"/>
      <c r="Q23992" s="79"/>
    </row>
    <row r="23993" spans="11:17">
      <c r="K23993" s="68"/>
      <c r="M23993" s="93"/>
      <c r="N23993" s="79"/>
      <c r="P23993" s="68"/>
      <c r="Q23993" s="79"/>
    </row>
    <row r="23994" spans="11:17">
      <c r="K23994" s="68"/>
      <c r="M23994" s="93"/>
      <c r="N23994" s="79"/>
      <c r="P23994" s="68"/>
      <c r="Q23994" s="79"/>
    </row>
    <row r="23995" spans="11:17">
      <c r="K23995" s="68"/>
      <c r="M23995" s="93"/>
      <c r="N23995" s="79"/>
      <c r="P23995" s="68"/>
      <c r="Q23995" s="79"/>
    </row>
    <row r="23996" spans="11:17">
      <c r="K23996" s="68"/>
      <c r="M23996" s="93"/>
      <c r="N23996" s="79"/>
      <c r="P23996" s="68"/>
      <c r="Q23996" s="79"/>
    </row>
    <row r="23997" spans="11:17">
      <c r="K23997" s="68"/>
      <c r="M23997" s="93"/>
      <c r="N23997" s="79"/>
      <c r="P23997" s="68"/>
      <c r="Q23997" s="79"/>
    </row>
    <row r="23998" spans="11:17">
      <c r="K23998" s="68"/>
      <c r="M23998" s="93"/>
      <c r="N23998" s="79"/>
      <c r="P23998" s="68"/>
      <c r="Q23998" s="79"/>
    </row>
    <row r="23999" spans="11:17">
      <c r="K23999" s="68"/>
      <c r="M23999" s="93"/>
      <c r="N23999" s="79"/>
      <c r="P23999" s="68"/>
      <c r="Q23999" s="79"/>
    </row>
    <row r="24000" spans="11:17">
      <c r="K24000" s="68"/>
      <c r="M24000" s="93"/>
      <c r="N24000" s="79"/>
      <c r="P24000" s="68"/>
      <c r="Q24000" s="79"/>
    </row>
    <row r="24001" spans="11:17">
      <c r="K24001" s="68"/>
      <c r="M24001" s="93"/>
      <c r="N24001" s="79"/>
      <c r="P24001" s="68"/>
      <c r="Q24001" s="79"/>
    </row>
    <row r="24002" spans="11:17">
      <c r="K24002" s="68"/>
      <c r="M24002" s="93"/>
      <c r="N24002" s="79"/>
      <c r="P24002" s="68"/>
      <c r="Q24002" s="79"/>
    </row>
    <row r="24003" spans="11:17">
      <c r="K24003" s="68"/>
      <c r="M24003" s="93"/>
      <c r="N24003" s="79"/>
      <c r="P24003" s="68"/>
      <c r="Q24003" s="79"/>
    </row>
    <row r="24004" spans="11:17">
      <c r="K24004" s="68"/>
      <c r="M24004" s="93"/>
      <c r="N24004" s="79"/>
      <c r="P24004" s="68"/>
      <c r="Q24004" s="79"/>
    </row>
    <row r="24005" spans="11:17">
      <c r="K24005" s="68"/>
      <c r="M24005" s="93"/>
      <c r="N24005" s="79"/>
      <c r="P24005" s="68"/>
      <c r="Q24005" s="79"/>
    </row>
    <row r="24006" spans="11:17">
      <c r="K24006" s="68"/>
      <c r="M24006" s="93"/>
      <c r="N24006" s="79"/>
      <c r="P24006" s="68"/>
      <c r="Q24006" s="79"/>
    </row>
    <row r="24007" spans="11:17">
      <c r="K24007" s="68"/>
      <c r="M24007" s="93"/>
      <c r="N24007" s="79"/>
      <c r="P24007" s="68"/>
      <c r="Q24007" s="79"/>
    </row>
    <row r="24008" spans="11:17">
      <c r="K24008" s="68"/>
      <c r="M24008" s="93"/>
      <c r="N24008" s="79"/>
      <c r="P24008" s="68"/>
      <c r="Q24008" s="79"/>
    </row>
    <row r="24009" spans="11:17">
      <c r="K24009" s="68"/>
      <c r="M24009" s="93"/>
      <c r="N24009" s="79"/>
      <c r="P24009" s="68"/>
      <c r="Q24009" s="79"/>
    </row>
    <row r="24010" spans="11:17">
      <c r="K24010" s="68"/>
      <c r="M24010" s="93"/>
      <c r="N24010" s="79"/>
      <c r="P24010" s="68"/>
      <c r="Q24010" s="79"/>
    </row>
    <row r="24011" spans="11:17">
      <c r="K24011" s="68"/>
      <c r="M24011" s="93"/>
      <c r="N24011" s="79"/>
      <c r="P24011" s="68"/>
      <c r="Q24011" s="79"/>
    </row>
    <row r="24012" spans="11:17">
      <c r="K24012" s="68"/>
      <c r="M24012" s="93"/>
      <c r="N24012" s="79"/>
      <c r="P24012" s="68"/>
      <c r="Q24012" s="79"/>
    </row>
    <row r="24013" spans="11:17">
      <c r="K24013" s="68"/>
      <c r="M24013" s="93"/>
      <c r="N24013" s="79"/>
      <c r="P24013" s="68"/>
      <c r="Q24013" s="79"/>
    </row>
    <row r="24014" spans="11:17">
      <c r="K24014" s="68"/>
      <c r="M24014" s="93"/>
      <c r="N24014" s="79"/>
      <c r="P24014" s="68"/>
      <c r="Q24014" s="79"/>
    </row>
    <row r="24015" spans="11:17">
      <c r="K24015" s="68"/>
      <c r="M24015" s="93"/>
      <c r="N24015" s="79"/>
      <c r="P24015" s="68"/>
      <c r="Q24015" s="79"/>
    </row>
    <row r="24016" spans="11:17">
      <c r="K24016" s="68"/>
      <c r="M24016" s="93"/>
      <c r="N24016" s="79"/>
      <c r="P24016" s="68"/>
      <c r="Q24016" s="79"/>
    </row>
    <row r="24017" spans="11:17">
      <c r="K24017" s="68"/>
      <c r="M24017" s="93"/>
      <c r="N24017" s="79"/>
      <c r="P24017" s="68"/>
      <c r="Q24017" s="79"/>
    </row>
    <row r="24018" spans="11:17">
      <c r="K24018" s="68"/>
      <c r="M24018" s="93"/>
      <c r="N24018" s="79"/>
      <c r="P24018" s="68"/>
      <c r="Q24018" s="79"/>
    </row>
    <row r="24019" spans="11:17">
      <c r="K24019" s="68"/>
      <c r="M24019" s="93"/>
      <c r="N24019" s="79"/>
      <c r="P24019" s="68"/>
      <c r="Q24019" s="79"/>
    </row>
    <row r="24020" spans="11:17">
      <c r="K24020" s="68"/>
      <c r="M24020" s="93"/>
      <c r="N24020" s="79"/>
      <c r="P24020" s="68"/>
      <c r="Q24020" s="79"/>
    </row>
    <row r="24021" spans="11:17">
      <c r="K24021" s="68"/>
      <c r="M24021" s="93"/>
      <c r="N24021" s="79"/>
      <c r="P24021" s="68"/>
      <c r="Q24021" s="79"/>
    </row>
    <row r="24022" spans="11:17">
      <c r="K24022" s="68"/>
      <c r="M24022" s="93"/>
      <c r="N24022" s="79"/>
      <c r="P24022" s="68"/>
      <c r="Q24022" s="79"/>
    </row>
    <row r="24023" spans="11:17">
      <c r="K24023" s="68"/>
      <c r="M24023" s="93"/>
      <c r="N24023" s="79"/>
      <c r="P24023" s="68"/>
      <c r="Q24023" s="79"/>
    </row>
    <row r="24024" spans="11:17">
      <c r="K24024" s="68"/>
      <c r="M24024" s="93"/>
      <c r="N24024" s="79"/>
      <c r="P24024" s="68"/>
      <c r="Q24024" s="79"/>
    </row>
    <row r="24025" spans="11:17">
      <c r="K24025" s="68"/>
      <c r="M24025" s="93"/>
      <c r="N24025" s="79"/>
      <c r="P24025" s="68"/>
      <c r="Q24025" s="79"/>
    </row>
    <row r="24026" spans="11:17">
      <c r="K24026" s="68"/>
      <c r="M24026" s="93"/>
      <c r="N24026" s="79"/>
      <c r="P24026" s="68"/>
      <c r="Q24026" s="79"/>
    </row>
    <row r="24027" spans="11:17">
      <c r="K24027" s="68"/>
      <c r="M24027" s="93"/>
      <c r="N24027" s="79"/>
      <c r="P24027" s="68"/>
      <c r="Q24027" s="79"/>
    </row>
    <row r="24028" spans="11:17">
      <c r="K24028" s="68"/>
      <c r="M24028" s="93"/>
      <c r="N24028" s="79"/>
      <c r="P24028" s="68"/>
      <c r="Q24028" s="79"/>
    </row>
    <row r="24029" spans="11:17">
      <c r="K24029" s="68"/>
      <c r="M24029" s="93"/>
      <c r="N24029" s="79"/>
      <c r="P24029" s="68"/>
      <c r="Q24029" s="79"/>
    </row>
    <row r="24030" spans="11:17">
      <c r="K24030" s="68"/>
      <c r="M24030" s="93"/>
      <c r="N24030" s="79"/>
      <c r="P24030" s="68"/>
      <c r="Q24030" s="79"/>
    </row>
    <row r="24031" spans="11:17">
      <c r="K24031" s="68"/>
      <c r="M24031" s="93"/>
      <c r="N24031" s="79"/>
      <c r="P24031" s="68"/>
      <c r="Q24031" s="79"/>
    </row>
    <row r="24032" spans="11:17">
      <c r="K24032" s="68"/>
      <c r="M24032" s="93"/>
      <c r="N24032" s="79"/>
      <c r="P24032" s="68"/>
      <c r="Q24032" s="79"/>
    </row>
    <row r="24033" spans="11:17">
      <c r="K24033" s="68"/>
      <c r="M24033" s="93"/>
      <c r="N24033" s="79"/>
      <c r="P24033" s="68"/>
      <c r="Q24033" s="79"/>
    </row>
    <row r="24034" spans="11:17">
      <c r="K24034" s="68"/>
      <c r="M24034" s="93"/>
      <c r="N24034" s="79"/>
      <c r="P24034" s="68"/>
      <c r="Q24034" s="79"/>
    </row>
    <row r="24035" spans="11:17">
      <c r="K24035" s="68"/>
      <c r="M24035" s="93"/>
      <c r="N24035" s="79"/>
      <c r="P24035" s="68"/>
      <c r="Q24035" s="79"/>
    </row>
    <row r="24036" spans="11:17">
      <c r="K24036" s="68"/>
      <c r="M24036" s="93"/>
      <c r="N24036" s="79"/>
      <c r="P24036" s="68"/>
      <c r="Q24036" s="79"/>
    </row>
    <row r="24037" spans="11:17">
      <c r="K24037" s="68"/>
      <c r="M24037" s="93"/>
      <c r="N24037" s="79"/>
      <c r="P24037" s="68"/>
      <c r="Q24037" s="79"/>
    </row>
    <row r="24038" spans="11:17">
      <c r="K24038" s="68"/>
      <c r="M24038" s="93"/>
      <c r="N24038" s="79"/>
      <c r="P24038" s="68"/>
      <c r="Q24038" s="79"/>
    </row>
    <row r="24039" spans="11:17">
      <c r="K24039" s="68"/>
      <c r="M24039" s="93"/>
      <c r="N24039" s="79"/>
      <c r="P24039" s="68"/>
      <c r="Q24039" s="79"/>
    </row>
    <row r="24040" spans="11:17">
      <c r="K24040" s="68"/>
      <c r="M24040" s="93"/>
      <c r="N24040" s="79"/>
      <c r="P24040" s="68"/>
      <c r="Q24040" s="79"/>
    </row>
    <row r="24041" spans="11:17">
      <c r="K24041" s="68"/>
      <c r="M24041" s="93"/>
      <c r="N24041" s="79"/>
      <c r="P24041" s="68"/>
      <c r="Q24041" s="79"/>
    </row>
    <row r="24042" spans="11:17">
      <c r="K24042" s="68"/>
      <c r="M24042" s="93"/>
      <c r="N24042" s="79"/>
      <c r="P24042" s="68"/>
      <c r="Q24042" s="79"/>
    </row>
    <row r="24043" spans="11:17">
      <c r="K24043" s="68"/>
      <c r="M24043" s="93"/>
      <c r="N24043" s="79"/>
      <c r="P24043" s="68"/>
      <c r="Q24043" s="79"/>
    </row>
    <row r="24044" spans="11:17">
      <c r="K24044" s="68"/>
      <c r="M24044" s="93"/>
      <c r="N24044" s="79"/>
      <c r="P24044" s="68"/>
      <c r="Q24044" s="79"/>
    </row>
    <row r="24045" spans="11:17">
      <c r="K24045" s="68"/>
      <c r="M24045" s="93"/>
      <c r="N24045" s="79"/>
      <c r="P24045" s="68"/>
      <c r="Q24045" s="79"/>
    </row>
    <row r="24046" spans="11:17">
      <c r="K24046" s="68"/>
      <c r="M24046" s="93"/>
      <c r="N24046" s="79"/>
      <c r="P24046" s="68"/>
      <c r="Q24046" s="79"/>
    </row>
    <row r="24047" spans="11:17">
      <c r="K24047" s="68"/>
      <c r="M24047" s="93"/>
      <c r="N24047" s="79"/>
      <c r="P24047" s="68"/>
      <c r="Q24047" s="79"/>
    </row>
    <row r="24048" spans="11:17">
      <c r="K24048" s="68"/>
      <c r="M24048" s="93"/>
      <c r="N24048" s="79"/>
      <c r="P24048" s="68"/>
      <c r="Q24048" s="79"/>
    </row>
    <row r="24049" spans="11:17">
      <c r="K24049" s="68"/>
      <c r="M24049" s="93"/>
      <c r="N24049" s="79"/>
      <c r="P24049" s="68"/>
      <c r="Q24049" s="79"/>
    </row>
    <row r="24050" spans="11:17">
      <c r="K24050" s="68"/>
      <c r="M24050" s="93"/>
      <c r="N24050" s="79"/>
      <c r="P24050" s="68"/>
      <c r="Q24050" s="79"/>
    </row>
    <row r="24051" spans="11:17">
      <c r="K24051" s="68"/>
      <c r="M24051" s="93"/>
      <c r="N24051" s="79"/>
      <c r="P24051" s="68"/>
      <c r="Q24051" s="79"/>
    </row>
    <row r="24052" spans="11:17">
      <c r="K24052" s="68"/>
      <c r="M24052" s="93"/>
      <c r="N24052" s="79"/>
      <c r="P24052" s="68"/>
      <c r="Q24052" s="79"/>
    </row>
    <row r="24053" spans="11:17">
      <c r="K24053" s="68"/>
      <c r="M24053" s="93"/>
      <c r="N24053" s="79"/>
      <c r="P24053" s="68"/>
      <c r="Q24053" s="79"/>
    </row>
    <row r="24054" spans="11:17">
      <c r="K24054" s="68"/>
      <c r="M24054" s="93"/>
      <c r="N24054" s="79"/>
      <c r="P24054" s="68"/>
      <c r="Q24054" s="79"/>
    </row>
    <row r="24055" spans="11:17">
      <c r="K24055" s="68"/>
      <c r="M24055" s="93"/>
      <c r="N24055" s="79"/>
      <c r="P24055" s="68"/>
      <c r="Q24055" s="79"/>
    </row>
    <row r="24056" spans="11:17">
      <c r="K24056" s="68"/>
      <c r="M24056" s="93"/>
      <c r="N24056" s="79"/>
      <c r="P24056" s="68"/>
      <c r="Q24056" s="79"/>
    </row>
    <row r="24057" spans="11:17">
      <c r="K24057" s="68"/>
      <c r="M24057" s="93"/>
      <c r="N24057" s="79"/>
      <c r="P24057" s="68"/>
      <c r="Q24057" s="79"/>
    </row>
    <row r="24058" spans="11:17">
      <c r="K24058" s="68"/>
      <c r="M24058" s="93"/>
      <c r="N24058" s="79"/>
      <c r="P24058" s="68"/>
      <c r="Q24058" s="79"/>
    </row>
    <row r="24059" spans="11:17">
      <c r="K24059" s="68"/>
      <c r="M24059" s="93"/>
      <c r="N24059" s="79"/>
      <c r="P24059" s="68"/>
      <c r="Q24059" s="79"/>
    </row>
    <row r="24060" spans="11:17">
      <c r="K24060" s="68"/>
      <c r="M24060" s="93"/>
      <c r="N24060" s="79"/>
      <c r="P24060" s="68"/>
      <c r="Q24060" s="79"/>
    </row>
    <row r="24061" spans="11:17">
      <c r="K24061" s="68"/>
      <c r="M24061" s="93"/>
      <c r="N24061" s="79"/>
      <c r="P24061" s="68"/>
      <c r="Q24061" s="79"/>
    </row>
    <row r="24062" spans="11:17">
      <c r="K24062" s="68"/>
      <c r="M24062" s="93"/>
      <c r="N24062" s="79"/>
      <c r="P24062" s="68"/>
      <c r="Q24062" s="79"/>
    </row>
    <row r="24063" spans="11:17">
      <c r="K24063" s="68"/>
      <c r="M24063" s="93"/>
      <c r="N24063" s="79"/>
      <c r="P24063" s="68"/>
      <c r="Q24063" s="79"/>
    </row>
    <row r="24064" spans="11:17">
      <c r="K24064" s="68"/>
      <c r="M24064" s="93"/>
      <c r="N24064" s="79"/>
      <c r="P24064" s="68"/>
      <c r="Q24064" s="79"/>
    </row>
    <row r="24065" spans="11:17">
      <c r="K24065" s="68"/>
      <c r="M24065" s="93"/>
      <c r="N24065" s="79"/>
      <c r="P24065" s="68"/>
      <c r="Q24065" s="79"/>
    </row>
    <row r="24066" spans="11:17">
      <c r="K24066" s="68"/>
      <c r="M24066" s="93"/>
      <c r="N24066" s="79"/>
      <c r="P24066" s="68"/>
      <c r="Q24066" s="79"/>
    </row>
    <row r="24067" spans="11:17">
      <c r="K24067" s="68"/>
      <c r="M24067" s="93"/>
      <c r="N24067" s="79"/>
      <c r="P24067" s="68"/>
      <c r="Q24067" s="79"/>
    </row>
    <row r="24068" spans="11:17">
      <c r="K24068" s="68"/>
      <c r="M24068" s="93"/>
      <c r="N24068" s="79"/>
      <c r="P24068" s="68"/>
      <c r="Q24068" s="79"/>
    </row>
    <row r="24069" spans="11:17">
      <c r="K24069" s="68"/>
      <c r="M24069" s="93"/>
      <c r="N24069" s="79"/>
      <c r="P24069" s="68"/>
      <c r="Q24069" s="79"/>
    </row>
    <row r="24070" spans="11:17">
      <c r="K24070" s="68"/>
      <c r="M24070" s="93"/>
      <c r="N24070" s="79"/>
      <c r="P24070" s="68"/>
      <c r="Q24070" s="79"/>
    </row>
    <row r="24071" spans="11:17">
      <c r="K24071" s="68"/>
      <c r="M24071" s="93"/>
      <c r="N24071" s="79"/>
      <c r="P24071" s="68"/>
      <c r="Q24071" s="79"/>
    </row>
    <row r="24072" spans="11:17">
      <c r="K24072" s="68"/>
      <c r="M24072" s="93"/>
      <c r="N24072" s="79"/>
      <c r="P24072" s="68"/>
      <c r="Q24072" s="79"/>
    </row>
    <row r="24073" spans="11:17">
      <c r="K24073" s="68"/>
      <c r="M24073" s="93"/>
      <c r="N24073" s="79"/>
      <c r="P24073" s="68"/>
      <c r="Q24073" s="79"/>
    </row>
    <row r="24074" spans="11:17">
      <c r="K24074" s="68"/>
      <c r="M24074" s="93"/>
      <c r="N24074" s="79"/>
      <c r="P24074" s="68"/>
      <c r="Q24074" s="79"/>
    </row>
    <row r="24075" spans="11:17">
      <c r="K24075" s="68"/>
      <c r="M24075" s="93"/>
      <c r="N24075" s="79"/>
      <c r="P24075" s="68"/>
      <c r="Q24075" s="79"/>
    </row>
    <row r="24076" spans="11:17">
      <c r="K24076" s="68"/>
      <c r="M24076" s="93"/>
      <c r="N24076" s="79"/>
      <c r="P24076" s="68"/>
      <c r="Q24076" s="79"/>
    </row>
    <row r="24077" spans="11:17">
      <c r="K24077" s="68"/>
      <c r="M24077" s="93"/>
      <c r="N24077" s="79"/>
      <c r="P24077" s="68"/>
      <c r="Q24077" s="79"/>
    </row>
    <row r="24078" spans="11:17">
      <c r="K24078" s="68"/>
      <c r="M24078" s="93"/>
      <c r="N24078" s="79"/>
      <c r="P24078" s="68"/>
      <c r="Q24078" s="79"/>
    </row>
    <row r="24079" spans="11:17">
      <c r="K24079" s="68"/>
      <c r="M24079" s="93"/>
      <c r="N24079" s="79"/>
      <c r="P24079" s="68"/>
      <c r="Q24079" s="79"/>
    </row>
    <row r="24080" spans="11:17">
      <c r="K24080" s="68"/>
      <c r="M24080" s="93"/>
      <c r="N24080" s="79"/>
      <c r="P24080" s="68"/>
      <c r="Q24080" s="79"/>
    </row>
    <row r="24081" spans="11:17">
      <c r="K24081" s="68"/>
      <c r="M24081" s="93"/>
      <c r="N24081" s="79"/>
      <c r="P24081" s="68"/>
      <c r="Q24081" s="79"/>
    </row>
    <row r="24082" spans="11:17">
      <c r="K24082" s="68"/>
      <c r="M24082" s="93"/>
      <c r="N24082" s="79"/>
      <c r="P24082" s="68"/>
      <c r="Q24082" s="79"/>
    </row>
    <row r="24083" spans="11:17">
      <c r="K24083" s="68"/>
      <c r="M24083" s="93"/>
      <c r="N24083" s="79"/>
      <c r="P24083" s="68"/>
      <c r="Q24083" s="79"/>
    </row>
    <row r="24084" spans="11:17">
      <c r="K24084" s="68"/>
      <c r="M24084" s="93"/>
      <c r="N24084" s="79"/>
      <c r="P24084" s="68"/>
      <c r="Q24084" s="79"/>
    </row>
    <row r="24085" spans="11:17">
      <c r="K24085" s="68"/>
      <c r="M24085" s="93"/>
      <c r="N24085" s="79"/>
      <c r="P24085" s="68"/>
      <c r="Q24085" s="79"/>
    </row>
    <row r="24086" spans="11:17">
      <c r="K24086" s="68"/>
      <c r="M24086" s="93"/>
      <c r="N24086" s="79"/>
      <c r="P24086" s="68"/>
      <c r="Q24086" s="79"/>
    </row>
    <row r="24087" spans="11:17">
      <c r="K24087" s="68"/>
      <c r="M24087" s="93"/>
      <c r="N24087" s="79"/>
      <c r="P24087" s="68"/>
      <c r="Q24087" s="79"/>
    </row>
    <row r="24088" spans="11:17">
      <c r="K24088" s="68"/>
      <c r="M24088" s="93"/>
      <c r="N24088" s="79"/>
      <c r="P24088" s="68"/>
      <c r="Q24088" s="79"/>
    </row>
    <row r="24089" spans="11:17">
      <c r="K24089" s="68"/>
      <c r="M24089" s="93"/>
      <c r="N24089" s="79"/>
      <c r="P24089" s="68"/>
      <c r="Q24089" s="79"/>
    </row>
    <row r="24090" spans="11:17">
      <c r="K24090" s="68"/>
      <c r="M24090" s="93"/>
      <c r="N24090" s="79"/>
      <c r="P24090" s="68"/>
      <c r="Q24090" s="79"/>
    </row>
    <row r="24091" spans="11:17">
      <c r="K24091" s="68"/>
      <c r="M24091" s="93"/>
      <c r="N24091" s="79"/>
      <c r="P24091" s="68"/>
      <c r="Q24091" s="79"/>
    </row>
    <row r="24092" spans="11:17">
      <c r="K24092" s="68"/>
      <c r="M24092" s="93"/>
      <c r="N24092" s="79"/>
      <c r="P24092" s="68"/>
      <c r="Q24092" s="79"/>
    </row>
    <row r="24093" spans="11:17">
      <c r="K24093" s="68"/>
      <c r="M24093" s="93"/>
      <c r="N24093" s="79"/>
      <c r="P24093" s="68"/>
      <c r="Q24093" s="79"/>
    </row>
    <row r="24094" spans="11:17">
      <c r="K24094" s="68"/>
      <c r="M24094" s="93"/>
      <c r="N24094" s="79"/>
      <c r="P24094" s="68"/>
      <c r="Q24094" s="79"/>
    </row>
    <row r="24095" spans="11:17">
      <c r="K24095" s="68"/>
      <c r="M24095" s="93"/>
      <c r="N24095" s="79"/>
      <c r="P24095" s="68"/>
      <c r="Q24095" s="79"/>
    </row>
    <row r="24096" spans="11:17">
      <c r="K24096" s="68"/>
      <c r="M24096" s="93"/>
      <c r="N24096" s="79"/>
      <c r="P24096" s="68"/>
      <c r="Q24096" s="79"/>
    </row>
    <row r="24097" spans="11:17">
      <c r="K24097" s="68"/>
      <c r="M24097" s="93"/>
      <c r="N24097" s="79"/>
      <c r="P24097" s="68"/>
      <c r="Q24097" s="79"/>
    </row>
    <row r="24098" spans="11:17">
      <c r="K24098" s="68"/>
      <c r="M24098" s="93"/>
      <c r="N24098" s="79"/>
      <c r="P24098" s="68"/>
      <c r="Q24098" s="79"/>
    </row>
    <row r="24099" spans="11:17">
      <c r="K24099" s="68"/>
      <c r="M24099" s="93"/>
      <c r="N24099" s="79"/>
      <c r="P24099" s="68"/>
      <c r="Q24099" s="79"/>
    </row>
    <row r="24100" spans="11:17">
      <c r="K24100" s="68"/>
      <c r="M24100" s="93"/>
      <c r="N24100" s="79"/>
      <c r="P24100" s="68"/>
      <c r="Q24100" s="79"/>
    </row>
    <row r="24101" spans="11:17">
      <c r="K24101" s="68"/>
      <c r="M24101" s="93"/>
      <c r="N24101" s="79"/>
      <c r="P24101" s="68"/>
      <c r="Q24101" s="79"/>
    </row>
    <row r="24102" spans="11:17">
      <c r="K24102" s="68"/>
      <c r="M24102" s="93"/>
      <c r="N24102" s="79"/>
      <c r="P24102" s="68"/>
      <c r="Q24102" s="79"/>
    </row>
    <row r="24103" spans="11:17">
      <c r="K24103" s="68"/>
      <c r="M24103" s="93"/>
      <c r="N24103" s="79"/>
      <c r="P24103" s="68"/>
      <c r="Q24103" s="79"/>
    </row>
    <row r="24104" spans="11:17">
      <c r="K24104" s="68"/>
      <c r="M24104" s="93"/>
      <c r="N24104" s="79"/>
      <c r="P24104" s="68"/>
      <c r="Q24104" s="79"/>
    </row>
    <row r="24105" spans="11:17">
      <c r="K24105" s="68"/>
      <c r="M24105" s="93"/>
      <c r="N24105" s="79"/>
      <c r="P24105" s="68"/>
      <c r="Q24105" s="79"/>
    </row>
    <row r="24106" spans="11:17">
      <c r="K24106" s="68"/>
      <c r="M24106" s="93"/>
      <c r="N24106" s="79"/>
      <c r="P24106" s="68"/>
      <c r="Q24106" s="79"/>
    </row>
    <row r="24107" spans="11:17">
      <c r="K24107" s="68"/>
      <c r="M24107" s="93"/>
      <c r="N24107" s="79"/>
      <c r="P24107" s="68"/>
      <c r="Q24107" s="79"/>
    </row>
    <row r="24108" spans="11:17">
      <c r="K24108" s="68"/>
      <c r="M24108" s="93"/>
      <c r="N24108" s="79"/>
      <c r="P24108" s="68"/>
      <c r="Q24108" s="79"/>
    </row>
    <row r="24109" spans="11:17">
      <c r="K24109" s="68"/>
      <c r="M24109" s="93"/>
      <c r="N24109" s="79"/>
      <c r="P24109" s="68"/>
      <c r="Q24109" s="79"/>
    </row>
    <row r="24110" spans="11:17">
      <c r="K24110" s="68"/>
      <c r="M24110" s="93"/>
      <c r="N24110" s="79"/>
      <c r="P24110" s="68"/>
      <c r="Q24110" s="79"/>
    </row>
    <row r="24111" spans="11:17">
      <c r="K24111" s="68"/>
      <c r="M24111" s="93"/>
      <c r="N24111" s="79"/>
      <c r="P24111" s="68"/>
      <c r="Q24111" s="79"/>
    </row>
    <row r="24112" spans="11:17">
      <c r="K24112" s="68"/>
      <c r="M24112" s="93"/>
      <c r="N24112" s="79"/>
      <c r="P24112" s="68"/>
      <c r="Q24112" s="79"/>
    </row>
    <row r="24113" spans="11:17">
      <c r="K24113" s="68"/>
      <c r="M24113" s="93"/>
      <c r="N24113" s="79"/>
      <c r="P24113" s="68"/>
      <c r="Q24113" s="79"/>
    </row>
    <row r="24114" spans="11:17">
      <c r="K24114" s="68"/>
      <c r="M24114" s="93"/>
      <c r="N24114" s="79"/>
      <c r="P24114" s="68"/>
      <c r="Q24114" s="79"/>
    </row>
    <row r="24115" spans="11:17">
      <c r="K24115" s="68"/>
      <c r="M24115" s="93"/>
      <c r="N24115" s="79"/>
      <c r="P24115" s="68"/>
      <c r="Q24115" s="79"/>
    </row>
    <row r="24116" spans="11:17">
      <c r="K24116" s="68"/>
      <c r="M24116" s="93"/>
      <c r="N24116" s="79"/>
      <c r="P24116" s="68"/>
      <c r="Q24116" s="79"/>
    </row>
    <row r="24117" spans="11:17">
      <c r="K24117" s="68"/>
      <c r="M24117" s="93"/>
      <c r="N24117" s="79"/>
      <c r="P24117" s="68"/>
      <c r="Q24117" s="79"/>
    </row>
    <row r="24118" spans="11:17">
      <c r="K24118" s="68"/>
      <c r="M24118" s="93"/>
      <c r="N24118" s="79"/>
      <c r="P24118" s="68"/>
      <c r="Q24118" s="79"/>
    </row>
    <row r="24119" spans="11:17">
      <c r="K24119" s="68"/>
      <c r="M24119" s="93"/>
      <c r="N24119" s="79"/>
      <c r="P24119" s="68"/>
      <c r="Q24119" s="79"/>
    </row>
    <row r="24120" spans="11:17">
      <c r="K24120" s="68"/>
      <c r="M24120" s="93"/>
      <c r="N24120" s="79"/>
      <c r="P24120" s="68"/>
      <c r="Q24120" s="79"/>
    </row>
    <row r="24121" spans="11:17">
      <c r="K24121" s="68"/>
      <c r="M24121" s="93"/>
      <c r="N24121" s="79"/>
      <c r="P24121" s="68"/>
      <c r="Q24121" s="79"/>
    </row>
    <row r="24122" spans="11:17">
      <c r="K24122" s="68"/>
      <c r="M24122" s="93"/>
      <c r="N24122" s="79"/>
      <c r="P24122" s="68"/>
      <c r="Q24122" s="79"/>
    </row>
    <row r="24123" spans="11:17">
      <c r="K24123" s="68"/>
      <c r="M24123" s="93"/>
      <c r="N24123" s="79"/>
      <c r="P24123" s="68"/>
      <c r="Q24123" s="79"/>
    </row>
    <row r="24124" spans="11:17">
      <c r="K24124" s="68"/>
      <c r="M24124" s="93"/>
      <c r="N24124" s="79"/>
      <c r="P24124" s="68"/>
      <c r="Q24124" s="79"/>
    </row>
    <row r="24125" spans="11:17">
      <c r="K24125" s="68"/>
      <c r="M24125" s="93"/>
      <c r="N24125" s="79"/>
      <c r="P24125" s="68"/>
      <c r="Q24125" s="79"/>
    </row>
    <row r="24126" spans="11:17">
      <c r="K24126" s="68"/>
      <c r="M24126" s="93"/>
      <c r="N24126" s="79"/>
      <c r="P24126" s="68"/>
      <c r="Q24126" s="79"/>
    </row>
    <row r="24127" spans="11:17">
      <c r="K24127" s="68"/>
      <c r="M24127" s="93"/>
      <c r="N24127" s="79"/>
      <c r="P24127" s="68"/>
      <c r="Q24127" s="79"/>
    </row>
    <row r="24128" spans="11:17">
      <c r="K24128" s="68"/>
      <c r="M24128" s="93"/>
      <c r="N24128" s="79"/>
      <c r="P24128" s="68"/>
      <c r="Q24128" s="79"/>
    </row>
    <row r="24129" spans="11:17">
      <c r="K24129" s="68"/>
      <c r="M24129" s="93"/>
      <c r="N24129" s="79"/>
      <c r="P24129" s="68"/>
      <c r="Q24129" s="79"/>
    </row>
    <row r="24130" spans="11:17">
      <c r="K24130" s="68"/>
      <c r="M24130" s="93"/>
      <c r="N24130" s="79"/>
      <c r="P24130" s="68"/>
      <c r="Q24130" s="79"/>
    </row>
    <row r="24131" spans="11:17">
      <c r="K24131" s="68"/>
      <c r="M24131" s="93"/>
      <c r="N24131" s="79"/>
      <c r="P24131" s="68"/>
      <c r="Q24131" s="79"/>
    </row>
    <row r="24132" spans="11:17">
      <c r="K24132" s="68"/>
      <c r="M24132" s="93"/>
      <c r="N24132" s="79"/>
      <c r="P24132" s="68"/>
      <c r="Q24132" s="79"/>
    </row>
    <row r="24133" spans="11:17">
      <c r="K24133" s="68"/>
      <c r="M24133" s="93"/>
      <c r="N24133" s="79"/>
      <c r="P24133" s="68"/>
      <c r="Q24133" s="79"/>
    </row>
    <row r="24134" spans="11:17">
      <c r="K24134" s="68"/>
      <c r="M24134" s="93"/>
      <c r="N24134" s="79"/>
      <c r="P24134" s="68"/>
      <c r="Q24134" s="79"/>
    </row>
    <row r="24135" spans="11:17">
      <c r="K24135" s="68"/>
      <c r="M24135" s="93"/>
      <c r="N24135" s="79"/>
      <c r="P24135" s="68"/>
      <c r="Q24135" s="79"/>
    </row>
    <row r="24136" spans="11:17">
      <c r="K24136" s="68"/>
      <c r="M24136" s="93"/>
      <c r="N24136" s="79"/>
      <c r="P24136" s="68"/>
      <c r="Q24136" s="79"/>
    </row>
    <row r="24137" spans="11:17">
      <c r="K24137" s="68"/>
      <c r="M24137" s="93"/>
      <c r="N24137" s="79"/>
      <c r="P24137" s="68"/>
      <c r="Q24137" s="79"/>
    </row>
    <row r="24138" spans="11:17">
      <c r="K24138" s="68"/>
      <c r="M24138" s="93"/>
      <c r="N24138" s="79"/>
      <c r="P24138" s="68"/>
      <c r="Q24138" s="79"/>
    </row>
    <row r="24139" spans="11:17">
      <c r="K24139" s="68"/>
      <c r="M24139" s="93"/>
      <c r="N24139" s="79"/>
      <c r="P24139" s="68"/>
      <c r="Q24139" s="79"/>
    </row>
    <row r="24140" spans="11:17">
      <c r="K24140" s="68"/>
      <c r="M24140" s="93"/>
      <c r="N24140" s="79"/>
      <c r="P24140" s="68"/>
      <c r="Q24140" s="79"/>
    </row>
    <row r="24141" spans="11:17">
      <c r="K24141" s="68"/>
      <c r="M24141" s="93"/>
      <c r="N24141" s="79"/>
      <c r="P24141" s="68"/>
      <c r="Q24141" s="79"/>
    </row>
    <row r="24142" spans="11:17">
      <c r="K24142" s="68"/>
      <c r="M24142" s="93"/>
      <c r="N24142" s="79"/>
      <c r="P24142" s="68"/>
      <c r="Q24142" s="79"/>
    </row>
    <row r="24143" spans="11:17">
      <c r="K24143" s="68"/>
      <c r="M24143" s="93"/>
      <c r="N24143" s="79"/>
      <c r="P24143" s="68"/>
      <c r="Q24143" s="79"/>
    </row>
    <row r="24144" spans="11:17">
      <c r="K24144" s="68"/>
      <c r="M24144" s="93"/>
      <c r="N24144" s="79"/>
      <c r="P24144" s="68"/>
      <c r="Q24144" s="79"/>
    </row>
    <row r="24145" spans="11:17">
      <c r="K24145" s="68"/>
      <c r="M24145" s="93"/>
      <c r="N24145" s="79"/>
      <c r="P24145" s="68"/>
      <c r="Q24145" s="79"/>
    </row>
    <row r="24146" spans="11:17">
      <c r="K24146" s="68"/>
      <c r="M24146" s="93"/>
      <c r="N24146" s="79"/>
      <c r="P24146" s="68"/>
      <c r="Q24146" s="79"/>
    </row>
    <row r="24147" spans="11:17">
      <c r="K24147" s="68"/>
      <c r="M24147" s="93"/>
      <c r="N24147" s="79"/>
      <c r="P24147" s="68"/>
      <c r="Q24147" s="79"/>
    </row>
    <row r="24148" spans="11:17">
      <c r="K24148" s="68"/>
      <c r="M24148" s="93"/>
      <c r="N24148" s="79"/>
      <c r="P24148" s="68"/>
      <c r="Q24148" s="79"/>
    </row>
    <row r="24149" spans="11:17">
      <c r="K24149" s="68"/>
      <c r="M24149" s="93"/>
      <c r="N24149" s="79"/>
      <c r="P24149" s="68"/>
      <c r="Q24149" s="79"/>
    </row>
    <row r="24150" spans="11:17">
      <c r="K24150" s="68"/>
      <c r="M24150" s="93"/>
      <c r="N24150" s="79"/>
      <c r="P24150" s="68"/>
      <c r="Q24150" s="79"/>
    </row>
    <row r="24151" spans="11:17">
      <c r="K24151" s="68"/>
      <c r="M24151" s="93"/>
      <c r="N24151" s="79"/>
      <c r="P24151" s="68"/>
      <c r="Q24151" s="79"/>
    </row>
    <row r="24152" spans="11:17">
      <c r="K24152" s="68"/>
      <c r="M24152" s="93"/>
      <c r="N24152" s="79"/>
      <c r="P24152" s="68"/>
      <c r="Q24152" s="79"/>
    </row>
    <row r="24153" spans="11:17">
      <c r="K24153" s="68"/>
      <c r="M24153" s="93"/>
      <c r="N24153" s="79"/>
      <c r="P24153" s="68"/>
      <c r="Q24153" s="79"/>
    </row>
    <row r="24154" spans="11:17">
      <c r="K24154" s="68"/>
      <c r="M24154" s="93"/>
      <c r="N24154" s="79"/>
      <c r="P24154" s="68"/>
      <c r="Q24154" s="79"/>
    </row>
    <row r="24155" spans="11:17">
      <c r="K24155" s="68"/>
      <c r="M24155" s="93"/>
      <c r="N24155" s="79"/>
      <c r="P24155" s="68"/>
      <c r="Q24155" s="79"/>
    </row>
    <row r="24156" spans="11:17">
      <c r="K24156" s="68"/>
      <c r="M24156" s="93"/>
      <c r="N24156" s="79"/>
      <c r="P24156" s="68"/>
      <c r="Q24156" s="79"/>
    </row>
    <row r="24157" spans="11:17">
      <c r="K24157" s="68"/>
      <c r="M24157" s="93"/>
      <c r="N24157" s="79"/>
      <c r="P24157" s="68"/>
      <c r="Q24157" s="79"/>
    </row>
    <row r="24158" spans="11:17">
      <c r="K24158" s="68"/>
      <c r="M24158" s="93"/>
      <c r="N24158" s="79"/>
      <c r="P24158" s="68"/>
      <c r="Q24158" s="79"/>
    </row>
    <row r="24159" spans="11:17">
      <c r="K24159" s="68"/>
      <c r="M24159" s="93"/>
      <c r="N24159" s="79"/>
      <c r="P24159" s="68"/>
      <c r="Q24159" s="79"/>
    </row>
    <row r="24160" spans="11:17">
      <c r="K24160" s="68"/>
      <c r="M24160" s="93"/>
      <c r="N24160" s="79"/>
      <c r="P24160" s="68"/>
      <c r="Q24160" s="79"/>
    </row>
    <row r="24161" spans="11:17">
      <c r="K24161" s="68"/>
      <c r="M24161" s="93"/>
      <c r="N24161" s="79"/>
      <c r="P24161" s="68"/>
      <c r="Q24161" s="79"/>
    </row>
    <row r="24162" spans="11:17">
      <c r="K24162" s="68"/>
      <c r="M24162" s="93"/>
      <c r="N24162" s="79"/>
      <c r="P24162" s="68"/>
      <c r="Q24162" s="79"/>
    </row>
    <row r="24163" spans="11:17">
      <c r="K24163" s="68"/>
      <c r="M24163" s="93"/>
      <c r="N24163" s="79"/>
      <c r="P24163" s="68"/>
      <c r="Q24163" s="79"/>
    </row>
    <row r="24164" spans="11:17">
      <c r="K24164" s="68"/>
      <c r="M24164" s="93"/>
      <c r="N24164" s="79"/>
      <c r="P24164" s="68"/>
      <c r="Q24164" s="79"/>
    </row>
    <row r="24165" spans="11:17">
      <c r="K24165" s="68"/>
      <c r="M24165" s="93"/>
      <c r="N24165" s="79"/>
      <c r="P24165" s="68"/>
      <c r="Q24165" s="79"/>
    </row>
    <row r="24166" spans="11:17">
      <c r="K24166" s="68"/>
      <c r="M24166" s="93"/>
      <c r="N24166" s="79"/>
      <c r="P24166" s="68"/>
      <c r="Q24166" s="79"/>
    </row>
    <row r="24167" spans="11:17">
      <c r="K24167" s="68"/>
      <c r="M24167" s="93"/>
      <c r="N24167" s="79"/>
      <c r="P24167" s="68"/>
      <c r="Q24167" s="79"/>
    </row>
    <row r="24168" spans="11:17">
      <c r="K24168" s="68"/>
      <c r="M24168" s="93"/>
      <c r="N24168" s="79"/>
      <c r="P24168" s="68"/>
      <c r="Q24168" s="79"/>
    </row>
    <row r="24169" spans="11:17">
      <c r="K24169" s="68"/>
      <c r="M24169" s="93"/>
      <c r="N24169" s="79"/>
      <c r="P24169" s="68"/>
      <c r="Q24169" s="79"/>
    </row>
    <row r="24170" spans="11:17">
      <c r="K24170" s="68"/>
      <c r="M24170" s="93"/>
      <c r="N24170" s="79"/>
      <c r="P24170" s="68"/>
      <c r="Q24170" s="79"/>
    </row>
    <row r="24171" spans="11:17">
      <c r="K24171" s="68"/>
      <c r="M24171" s="93"/>
      <c r="N24171" s="79"/>
      <c r="P24171" s="68"/>
      <c r="Q24171" s="79"/>
    </row>
    <row r="24172" spans="11:17">
      <c r="K24172" s="68"/>
      <c r="M24172" s="93"/>
      <c r="N24172" s="79"/>
      <c r="P24172" s="68"/>
      <c r="Q24172" s="79"/>
    </row>
    <row r="24173" spans="11:17">
      <c r="K24173" s="68"/>
      <c r="M24173" s="93"/>
      <c r="N24173" s="79"/>
      <c r="P24173" s="68"/>
      <c r="Q24173" s="79"/>
    </row>
    <row r="24174" spans="11:17">
      <c r="K24174" s="68"/>
      <c r="M24174" s="93"/>
      <c r="N24174" s="79"/>
      <c r="P24174" s="68"/>
      <c r="Q24174" s="79"/>
    </row>
    <row r="24175" spans="11:17">
      <c r="K24175" s="68"/>
      <c r="M24175" s="93"/>
      <c r="N24175" s="79"/>
      <c r="P24175" s="68"/>
      <c r="Q24175" s="79"/>
    </row>
    <row r="24176" spans="11:17">
      <c r="K24176" s="68"/>
      <c r="M24176" s="93"/>
      <c r="N24176" s="79"/>
      <c r="P24176" s="68"/>
      <c r="Q24176" s="79"/>
    </row>
    <row r="24177" spans="11:17">
      <c r="K24177" s="68"/>
      <c r="M24177" s="93"/>
      <c r="N24177" s="79"/>
      <c r="P24177" s="68"/>
      <c r="Q24177" s="79"/>
    </row>
    <row r="24178" spans="11:17">
      <c r="K24178" s="68"/>
      <c r="M24178" s="93"/>
      <c r="N24178" s="79"/>
      <c r="P24178" s="68"/>
      <c r="Q24178" s="79"/>
    </row>
    <row r="24179" spans="11:17">
      <c r="K24179" s="68"/>
      <c r="M24179" s="93"/>
      <c r="N24179" s="79"/>
      <c r="P24179" s="68"/>
      <c r="Q24179" s="79"/>
    </row>
    <row r="24180" spans="11:17">
      <c r="K24180" s="68"/>
      <c r="M24180" s="93"/>
      <c r="N24180" s="79"/>
      <c r="P24180" s="68"/>
      <c r="Q24180" s="79"/>
    </row>
    <row r="24181" spans="11:17">
      <c r="K24181" s="68"/>
      <c r="M24181" s="93"/>
      <c r="N24181" s="79"/>
      <c r="P24181" s="68"/>
      <c r="Q24181" s="79"/>
    </row>
    <row r="24182" spans="11:17">
      <c r="K24182" s="68"/>
      <c r="M24182" s="93"/>
      <c r="N24182" s="79"/>
      <c r="P24182" s="68"/>
      <c r="Q24182" s="79"/>
    </row>
    <row r="24183" spans="11:17">
      <c r="K24183" s="68"/>
      <c r="M24183" s="93"/>
      <c r="N24183" s="79"/>
      <c r="P24183" s="68"/>
      <c r="Q24183" s="79"/>
    </row>
    <row r="24184" spans="11:17">
      <c r="K24184" s="68"/>
      <c r="M24184" s="93"/>
      <c r="N24184" s="79"/>
      <c r="P24184" s="68"/>
      <c r="Q24184" s="79"/>
    </row>
    <row r="24185" spans="11:17">
      <c r="K24185" s="68"/>
      <c r="M24185" s="93"/>
      <c r="N24185" s="79"/>
      <c r="P24185" s="68"/>
      <c r="Q24185" s="79"/>
    </row>
    <row r="24186" spans="11:17">
      <c r="K24186" s="68"/>
      <c r="M24186" s="93"/>
      <c r="N24186" s="79"/>
      <c r="P24186" s="68"/>
      <c r="Q24186" s="79"/>
    </row>
    <row r="24187" spans="11:17">
      <c r="K24187" s="68"/>
      <c r="M24187" s="93"/>
      <c r="N24187" s="79"/>
      <c r="P24187" s="68"/>
      <c r="Q24187" s="79"/>
    </row>
    <row r="24188" spans="11:17">
      <c r="K24188" s="68"/>
      <c r="M24188" s="93"/>
      <c r="N24188" s="79"/>
      <c r="P24188" s="68"/>
      <c r="Q24188" s="79"/>
    </row>
    <row r="24189" spans="11:17">
      <c r="K24189" s="68"/>
      <c r="M24189" s="93"/>
      <c r="N24189" s="79"/>
      <c r="P24189" s="68"/>
      <c r="Q24189" s="79"/>
    </row>
    <row r="24190" spans="11:17">
      <c r="K24190" s="68"/>
      <c r="M24190" s="93"/>
      <c r="N24190" s="79"/>
      <c r="P24190" s="68"/>
      <c r="Q24190" s="79"/>
    </row>
    <row r="24191" spans="11:17">
      <c r="K24191" s="68"/>
      <c r="M24191" s="93"/>
      <c r="N24191" s="79"/>
      <c r="P24191" s="68"/>
      <c r="Q24191" s="79"/>
    </row>
    <row r="24192" spans="11:17">
      <c r="K24192" s="68"/>
      <c r="M24192" s="93"/>
      <c r="N24192" s="79"/>
      <c r="P24192" s="68"/>
      <c r="Q24192" s="79"/>
    </row>
    <row r="24193" spans="11:17">
      <c r="K24193" s="68"/>
      <c r="M24193" s="93"/>
      <c r="N24193" s="79"/>
      <c r="P24193" s="68"/>
      <c r="Q24193" s="79"/>
    </row>
    <row r="24194" spans="11:17">
      <c r="K24194" s="68"/>
      <c r="M24194" s="93"/>
      <c r="N24194" s="79"/>
      <c r="P24194" s="68"/>
      <c r="Q24194" s="79"/>
    </row>
    <row r="24195" spans="11:17">
      <c r="K24195" s="68"/>
      <c r="M24195" s="93"/>
      <c r="N24195" s="79"/>
      <c r="P24195" s="68"/>
      <c r="Q24195" s="79"/>
    </row>
    <row r="24196" spans="11:17">
      <c r="K24196" s="68"/>
      <c r="M24196" s="93"/>
      <c r="N24196" s="79"/>
      <c r="P24196" s="68"/>
      <c r="Q24196" s="79"/>
    </row>
    <row r="24197" spans="11:17">
      <c r="K24197" s="68"/>
      <c r="M24197" s="93"/>
      <c r="N24197" s="79"/>
      <c r="P24197" s="68"/>
      <c r="Q24197" s="79"/>
    </row>
    <row r="24198" spans="11:17">
      <c r="K24198" s="68"/>
      <c r="M24198" s="93"/>
      <c r="N24198" s="79"/>
      <c r="P24198" s="68"/>
      <c r="Q24198" s="79"/>
    </row>
    <row r="24199" spans="11:17">
      <c r="K24199" s="68"/>
      <c r="M24199" s="93"/>
      <c r="N24199" s="79"/>
      <c r="P24199" s="68"/>
      <c r="Q24199" s="79"/>
    </row>
    <row r="24200" spans="11:17">
      <c r="K24200" s="68"/>
      <c r="M24200" s="93"/>
      <c r="N24200" s="79"/>
      <c r="P24200" s="68"/>
      <c r="Q24200" s="79"/>
    </row>
    <row r="24201" spans="11:17">
      <c r="K24201" s="68"/>
      <c r="M24201" s="93"/>
      <c r="N24201" s="79"/>
      <c r="P24201" s="68"/>
      <c r="Q24201" s="79"/>
    </row>
    <row r="24202" spans="11:17">
      <c r="K24202" s="68"/>
      <c r="M24202" s="93"/>
      <c r="N24202" s="79"/>
      <c r="P24202" s="68"/>
      <c r="Q24202" s="79"/>
    </row>
    <row r="24203" spans="11:17">
      <c r="K24203" s="68"/>
      <c r="M24203" s="93"/>
      <c r="N24203" s="79"/>
      <c r="P24203" s="68"/>
      <c r="Q24203" s="79"/>
    </row>
    <row r="24204" spans="11:17">
      <c r="K24204" s="68"/>
      <c r="M24204" s="93"/>
      <c r="N24204" s="79"/>
      <c r="P24204" s="68"/>
      <c r="Q24204" s="79"/>
    </row>
    <row r="24205" spans="11:17">
      <c r="K24205" s="68"/>
      <c r="M24205" s="93"/>
      <c r="N24205" s="79"/>
      <c r="P24205" s="68"/>
      <c r="Q24205" s="79"/>
    </row>
    <row r="24206" spans="11:17">
      <c r="K24206" s="68"/>
      <c r="M24206" s="93"/>
      <c r="N24206" s="79"/>
      <c r="P24206" s="68"/>
      <c r="Q24206" s="79"/>
    </row>
    <row r="24207" spans="11:17">
      <c r="K24207" s="68"/>
      <c r="M24207" s="93"/>
      <c r="N24207" s="79"/>
      <c r="P24207" s="68"/>
      <c r="Q24207" s="79"/>
    </row>
    <row r="24208" spans="11:17">
      <c r="K24208" s="68"/>
      <c r="M24208" s="93"/>
      <c r="N24208" s="79"/>
      <c r="P24208" s="68"/>
      <c r="Q24208" s="79"/>
    </row>
    <row r="24209" spans="11:17">
      <c r="K24209" s="68"/>
      <c r="M24209" s="93"/>
      <c r="N24209" s="79"/>
      <c r="P24209" s="68"/>
      <c r="Q24209" s="79"/>
    </row>
    <row r="24210" spans="11:17">
      <c r="K24210" s="68"/>
      <c r="M24210" s="93"/>
      <c r="N24210" s="79"/>
      <c r="P24210" s="68"/>
      <c r="Q24210" s="79"/>
    </row>
    <row r="24211" spans="11:17">
      <c r="K24211" s="68"/>
      <c r="M24211" s="93"/>
      <c r="N24211" s="79"/>
      <c r="P24211" s="68"/>
      <c r="Q24211" s="79"/>
    </row>
    <row r="24212" spans="11:17">
      <c r="K24212" s="68"/>
      <c r="M24212" s="93"/>
      <c r="N24212" s="79"/>
      <c r="P24212" s="68"/>
      <c r="Q24212" s="79"/>
    </row>
    <row r="24213" spans="11:17">
      <c r="K24213" s="68"/>
      <c r="M24213" s="93"/>
      <c r="N24213" s="79"/>
      <c r="P24213" s="68"/>
      <c r="Q24213" s="79"/>
    </row>
    <row r="24214" spans="11:17">
      <c r="K24214" s="68"/>
      <c r="M24214" s="93"/>
      <c r="N24214" s="79"/>
      <c r="P24214" s="68"/>
      <c r="Q24214" s="79"/>
    </row>
    <row r="24215" spans="11:17">
      <c r="K24215" s="68"/>
      <c r="M24215" s="93"/>
      <c r="N24215" s="79"/>
      <c r="P24215" s="68"/>
      <c r="Q24215" s="79"/>
    </row>
    <row r="24216" spans="11:17">
      <c r="K24216" s="68"/>
      <c r="M24216" s="93"/>
      <c r="N24216" s="79"/>
      <c r="P24216" s="68"/>
      <c r="Q24216" s="79"/>
    </row>
    <row r="24217" spans="11:17">
      <c r="K24217" s="68"/>
      <c r="M24217" s="93"/>
      <c r="N24217" s="79"/>
      <c r="P24217" s="68"/>
      <c r="Q24217" s="79"/>
    </row>
    <row r="24218" spans="11:17">
      <c r="K24218" s="68"/>
      <c r="M24218" s="93"/>
      <c r="N24218" s="79"/>
      <c r="P24218" s="68"/>
      <c r="Q24218" s="79"/>
    </row>
    <row r="24219" spans="11:17">
      <c r="K24219" s="68"/>
      <c r="M24219" s="93"/>
      <c r="N24219" s="79"/>
      <c r="P24219" s="68"/>
      <c r="Q24219" s="79"/>
    </row>
    <row r="24220" spans="11:17">
      <c r="K24220" s="68"/>
      <c r="M24220" s="93"/>
      <c r="N24220" s="79"/>
      <c r="P24220" s="68"/>
      <c r="Q24220" s="79"/>
    </row>
    <row r="24221" spans="11:17">
      <c r="K24221" s="68"/>
      <c r="M24221" s="93"/>
      <c r="N24221" s="79"/>
      <c r="P24221" s="68"/>
      <c r="Q24221" s="79"/>
    </row>
    <row r="24222" spans="11:17">
      <c r="K24222" s="68"/>
      <c r="M24222" s="93"/>
      <c r="N24222" s="79"/>
      <c r="P24222" s="68"/>
      <c r="Q24222" s="79"/>
    </row>
    <row r="24223" spans="11:17">
      <c r="K24223" s="68"/>
      <c r="M24223" s="93"/>
      <c r="N24223" s="79"/>
      <c r="P24223" s="68"/>
      <c r="Q24223" s="79"/>
    </row>
    <row r="24224" spans="11:17">
      <c r="K24224" s="68"/>
      <c r="M24224" s="93"/>
      <c r="N24224" s="79"/>
      <c r="P24224" s="68"/>
      <c r="Q24224" s="79"/>
    </row>
    <row r="24225" spans="11:17">
      <c r="K24225" s="68"/>
      <c r="M24225" s="93"/>
      <c r="N24225" s="79"/>
      <c r="P24225" s="68"/>
      <c r="Q24225" s="79"/>
    </row>
    <row r="24226" spans="11:17">
      <c r="K24226" s="68"/>
      <c r="M24226" s="93"/>
      <c r="N24226" s="79"/>
      <c r="P24226" s="68"/>
      <c r="Q24226" s="79"/>
    </row>
    <row r="24227" spans="11:17">
      <c r="K24227" s="68"/>
      <c r="M24227" s="93"/>
      <c r="N24227" s="79"/>
      <c r="P24227" s="68"/>
      <c r="Q24227" s="79"/>
    </row>
    <row r="24228" spans="11:17">
      <c r="K24228" s="68"/>
      <c r="M24228" s="93"/>
      <c r="N24228" s="79"/>
      <c r="P24228" s="68"/>
      <c r="Q24228" s="79"/>
    </row>
    <row r="24229" spans="11:17">
      <c r="K24229" s="68"/>
      <c r="M24229" s="93"/>
      <c r="N24229" s="79"/>
      <c r="P24229" s="68"/>
      <c r="Q24229" s="79"/>
    </row>
    <row r="24230" spans="11:17">
      <c r="K24230" s="68"/>
      <c r="M24230" s="93"/>
      <c r="N24230" s="79"/>
      <c r="P24230" s="68"/>
      <c r="Q24230" s="79"/>
    </row>
    <row r="24231" spans="11:17">
      <c r="K24231" s="68"/>
      <c r="M24231" s="93"/>
      <c r="N24231" s="79"/>
      <c r="P24231" s="68"/>
      <c r="Q24231" s="79"/>
    </row>
    <row r="24232" spans="11:17">
      <c r="K24232" s="68"/>
      <c r="M24232" s="93"/>
      <c r="N24232" s="79"/>
      <c r="P24232" s="68"/>
      <c r="Q24232" s="79"/>
    </row>
    <row r="24233" spans="11:17">
      <c r="K24233" s="68"/>
      <c r="M24233" s="93"/>
      <c r="N24233" s="79"/>
      <c r="P24233" s="68"/>
      <c r="Q24233" s="79"/>
    </row>
    <row r="24234" spans="11:17">
      <c r="K24234" s="68"/>
      <c r="M24234" s="93"/>
      <c r="N24234" s="79"/>
      <c r="P24234" s="68"/>
      <c r="Q24234" s="79"/>
    </row>
    <row r="24235" spans="11:17">
      <c r="K24235" s="68"/>
      <c r="M24235" s="93"/>
      <c r="N24235" s="79"/>
      <c r="P24235" s="68"/>
      <c r="Q24235" s="79"/>
    </row>
    <row r="24236" spans="11:17">
      <c r="K24236" s="68"/>
      <c r="M24236" s="93"/>
      <c r="N24236" s="79"/>
      <c r="P24236" s="68"/>
      <c r="Q24236" s="79"/>
    </row>
    <row r="24237" spans="11:17">
      <c r="K24237" s="68"/>
      <c r="M24237" s="93"/>
      <c r="N24237" s="79"/>
      <c r="P24237" s="68"/>
      <c r="Q24237" s="79"/>
    </row>
    <row r="24238" spans="11:17">
      <c r="K24238" s="68"/>
      <c r="M24238" s="93"/>
      <c r="N24238" s="79"/>
      <c r="P24238" s="68"/>
      <c r="Q24238" s="79"/>
    </row>
    <row r="24239" spans="11:17">
      <c r="K24239" s="68"/>
      <c r="M24239" s="93"/>
      <c r="N24239" s="79"/>
      <c r="P24239" s="68"/>
      <c r="Q24239" s="79"/>
    </row>
    <row r="24240" spans="11:17">
      <c r="K24240" s="68"/>
      <c r="M24240" s="93"/>
      <c r="N24240" s="79"/>
      <c r="P24240" s="68"/>
      <c r="Q24240" s="79"/>
    </row>
    <row r="24241" spans="11:17">
      <c r="K24241" s="68"/>
      <c r="M24241" s="93"/>
      <c r="N24241" s="79"/>
      <c r="P24241" s="68"/>
      <c r="Q24241" s="79"/>
    </row>
    <row r="24242" spans="11:17">
      <c r="K24242" s="68"/>
      <c r="M24242" s="93"/>
      <c r="N24242" s="79"/>
      <c r="P24242" s="68"/>
      <c r="Q24242" s="79"/>
    </row>
    <row r="24243" spans="11:17">
      <c r="K24243" s="68"/>
      <c r="M24243" s="93"/>
      <c r="N24243" s="79"/>
      <c r="P24243" s="68"/>
      <c r="Q24243" s="79"/>
    </row>
    <row r="24244" spans="11:17">
      <c r="K24244" s="68"/>
      <c r="M24244" s="93"/>
      <c r="N24244" s="79"/>
      <c r="P24244" s="68"/>
      <c r="Q24244" s="79"/>
    </row>
    <row r="24245" spans="11:17">
      <c r="K24245" s="68"/>
      <c r="M24245" s="93"/>
      <c r="N24245" s="79"/>
      <c r="P24245" s="68"/>
      <c r="Q24245" s="79"/>
    </row>
    <row r="24246" spans="11:17">
      <c r="K24246" s="68"/>
      <c r="M24246" s="93"/>
      <c r="N24246" s="79"/>
      <c r="P24246" s="68"/>
      <c r="Q24246" s="79"/>
    </row>
    <row r="24247" spans="11:17">
      <c r="K24247" s="68"/>
      <c r="M24247" s="93"/>
      <c r="N24247" s="79"/>
      <c r="P24247" s="68"/>
      <c r="Q24247" s="79"/>
    </row>
    <row r="24248" spans="11:17">
      <c r="K24248" s="68"/>
      <c r="M24248" s="93"/>
      <c r="N24248" s="79"/>
      <c r="P24248" s="68"/>
      <c r="Q24248" s="79"/>
    </row>
    <row r="24249" spans="11:17">
      <c r="K24249" s="68"/>
      <c r="M24249" s="93"/>
      <c r="N24249" s="79"/>
      <c r="P24249" s="68"/>
      <c r="Q24249" s="79"/>
    </row>
    <row r="24250" spans="11:17">
      <c r="K24250" s="68"/>
      <c r="M24250" s="93"/>
      <c r="N24250" s="79"/>
      <c r="P24250" s="68"/>
      <c r="Q24250" s="79"/>
    </row>
    <row r="24251" spans="11:17">
      <c r="K24251" s="68"/>
      <c r="M24251" s="93"/>
      <c r="N24251" s="79"/>
      <c r="P24251" s="68"/>
      <c r="Q24251" s="79"/>
    </row>
    <row r="24252" spans="11:17">
      <c r="K24252" s="68"/>
      <c r="M24252" s="93"/>
      <c r="N24252" s="79"/>
      <c r="P24252" s="68"/>
      <c r="Q24252" s="79"/>
    </row>
    <row r="24253" spans="11:17">
      <c r="K24253" s="68"/>
      <c r="M24253" s="93"/>
      <c r="N24253" s="79"/>
      <c r="P24253" s="68"/>
      <c r="Q24253" s="79"/>
    </row>
    <row r="24254" spans="11:17">
      <c r="K24254" s="68"/>
      <c r="M24254" s="93"/>
      <c r="N24254" s="79"/>
      <c r="P24254" s="68"/>
      <c r="Q24254" s="79"/>
    </row>
    <row r="24255" spans="11:17">
      <c r="K24255" s="68"/>
      <c r="M24255" s="93"/>
      <c r="N24255" s="79"/>
      <c r="P24255" s="68"/>
      <c r="Q24255" s="79"/>
    </row>
    <row r="24256" spans="11:17">
      <c r="K24256" s="68"/>
      <c r="M24256" s="93"/>
      <c r="N24256" s="79"/>
      <c r="P24256" s="68"/>
      <c r="Q24256" s="79"/>
    </row>
    <row r="24257" spans="11:17">
      <c r="K24257" s="68"/>
      <c r="M24257" s="93"/>
      <c r="N24257" s="79"/>
      <c r="P24257" s="68"/>
      <c r="Q24257" s="79"/>
    </row>
    <row r="24258" spans="11:17">
      <c r="K24258" s="68"/>
      <c r="M24258" s="93"/>
      <c r="N24258" s="79"/>
      <c r="P24258" s="68"/>
      <c r="Q24258" s="79"/>
    </row>
    <row r="24259" spans="11:17">
      <c r="K24259" s="68"/>
      <c r="M24259" s="93"/>
      <c r="N24259" s="79"/>
      <c r="P24259" s="68"/>
      <c r="Q24259" s="79"/>
    </row>
    <row r="24260" spans="11:17">
      <c r="K24260" s="68"/>
      <c r="M24260" s="93"/>
      <c r="N24260" s="79"/>
      <c r="P24260" s="68"/>
      <c r="Q24260" s="79"/>
    </row>
    <row r="24261" spans="11:17">
      <c r="K24261" s="68"/>
      <c r="M24261" s="93"/>
      <c r="N24261" s="79"/>
      <c r="P24261" s="68"/>
      <c r="Q24261" s="79"/>
    </row>
    <row r="24262" spans="11:17">
      <c r="K24262" s="68"/>
      <c r="M24262" s="93"/>
      <c r="N24262" s="79"/>
      <c r="P24262" s="68"/>
      <c r="Q24262" s="79"/>
    </row>
    <row r="24263" spans="11:17">
      <c r="K24263" s="68"/>
      <c r="M24263" s="93"/>
      <c r="N24263" s="79"/>
      <c r="P24263" s="68"/>
      <c r="Q24263" s="79"/>
    </row>
    <row r="24264" spans="11:17">
      <c r="K24264" s="68"/>
      <c r="M24264" s="93"/>
      <c r="N24264" s="79"/>
      <c r="P24264" s="68"/>
      <c r="Q24264" s="79"/>
    </row>
    <row r="24265" spans="11:17">
      <c r="K24265" s="68"/>
      <c r="M24265" s="93"/>
      <c r="N24265" s="79"/>
      <c r="P24265" s="68"/>
      <c r="Q24265" s="79"/>
    </row>
    <row r="24266" spans="11:17">
      <c r="K24266" s="68"/>
      <c r="M24266" s="93"/>
      <c r="N24266" s="79"/>
      <c r="P24266" s="68"/>
      <c r="Q24266" s="79"/>
    </row>
    <row r="24267" spans="11:17">
      <c r="K24267" s="68"/>
      <c r="M24267" s="93"/>
      <c r="N24267" s="79"/>
      <c r="P24267" s="68"/>
      <c r="Q24267" s="79"/>
    </row>
    <row r="24268" spans="11:17">
      <c r="K24268" s="68"/>
      <c r="M24268" s="93"/>
      <c r="N24268" s="79"/>
      <c r="P24268" s="68"/>
      <c r="Q24268" s="79"/>
    </row>
    <row r="24269" spans="11:17">
      <c r="K24269" s="68"/>
      <c r="M24269" s="93"/>
      <c r="N24269" s="79"/>
      <c r="P24269" s="68"/>
      <c r="Q24269" s="79"/>
    </row>
    <row r="24270" spans="11:17">
      <c r="K24270" s="68"/>
      <c r="M24270" s="93"/>
      <c r="N24270" s="79"/>
      <c r="P24270" s="68"/>
      <c r="Q24270" s="79"/>
    </row>
    <row r="24271" spans="11:17">
      <c r="K24271" s="68"/>
      <c r="M24271" s="93"/>
      <c r="N24271" s="79"/>
      <c r="P24271" s="68"/>
      <c r="Q24271" s="79"/>
    </row>
    <row r="24272" spans="11:17">
      <c r="K24272" s="68"/>
      <c r="M24272" s="93"/>
      <c r="N24272" s="79"/>
      <c r="P24272" s="68"/>
      <c r="Q24272" s="79"/>
    </row>
    <row r="24273" spans="11:17">
      <c r="K24273" s="68"/>
      <c r="M24273" s="93"/>
      <c r="N24273" s="79"/>
      <c r="P24273" s="68"/>
      <c r="Q24273" s="79"/>
    </row>
    <row r="24274" spans="11:17">
      <c r="K24274" s="68"/>
      <c r="M24274" s="93"/>
      <c r="N24274" s="79"/>
      <c r="P24274" s="68"/>
      <c r="Q24274" s="79"/>
    </row>
    <row r="24275" spans="11:17">
      <c r="K24275" s="68"/>
      <c r="M24275" s="93"/>
      <c r="N24275" s="79"/>
      <c r="P24275" s="68"/>
      <c r="Q24275" s="79"/>
    </row>
    <row r="24276" spans="11:17">
      <c r="K24276" s="68"/>
      <c r="M24276" s="93"/>
      <c r="N24276" s="79"/>
      <c r="P24276" s="68"/>
      <c r="Q24276" s="79"/>
    </row>
    <row r="24277" spans="11:17">
      <c r="K24277" s="68"/>
      <c r="M24277" s="93"/>
      <c r="N24277" s="79"/>
      <c r="P24277" s="68"/>
      <c r="Q24277" s="79"/>
    </row>
    <row r="24278" spans="11:17">
      <c r="K24278" s="68"/>
      <c r="M24278" s="93"/>
      <c r="N24278" s="79"/>
      <c r="P24278" s="68"/>
      <c r="Q24278" s="79"/>
    </row>
    <row r="24279" spans="11:17">
      <c r="K24279" s="68"/>
      <c r="M24279" s="93"/>
      <c r="N24279" s="79"/>
      <c r="P24279" s="68"/>
      <c r="Q24279" s="79"/>
    </row>
    <row r="24280" spans="11:17">
      <c r="K24280" s="68"/>
      <c r="M24280" s="93"/>
      <c r="N24280" s="79"/>
      <c r="P24280" s="68"/>
      <c r="Q24280" s="79"/>
    </row>
    <row r="24281" spans="11:17">
      <c r="K24281" s="68"/>
      <c r="M24281" s="93"/>
      <c r="N24281" s="79"/>
      <c r="P24281" s="68"/>
      <c r="Q24281" s="79"/>
    </row>
    <row r="24282" spans="11:17">
      <c r="K24282" s="68"/>
      <c r="M24282" s="93"/>
      <c r="N24282" s="79"/>
      <c r="P24282" s="68"/>
      <c r="Q24282" s="79"/>
    </row>
    <row r="24283" spans="11:17">
      <c r="K24283" s="68"/>
      <c r="M24283" s="93"/>
      <c r="N24283" s="79"/>
      <c r="P24283" s="68"/>
      <c r="Q24283" s="79"/>
    </row>
    <row r="24284" spans="11:17">
      <c r="K24284" s="68"/>
      <c r="M24284" s="93"/>
      <c r="N24284" s="79"/>
      <c r="P24284" s="68"/>
      <c r="Q24284" s="79"/>
    </row>
    <row r="24285" spans="11:17">
      <c r="K24285" s="68"/>
      <c r="M24285" s="93"/>
      <c r="N24285" s="79"/>
      <c r="P24285" s="68"/>
      <c r="Q24285" s="79"/>
    </row>
    <row r="24286" spans="11:17">
      <c r="K24286" s="68"/>
      <c r="M24286" s="93"/>
      <c r="N24286" s="79"/>
      <c r="P24286" s="68"/>
      <c r="Q24286" s="79"/>
    </row>
    <row r="24287" spans="11:17">
      <c r="K24287" s="68"/>
      <c r="M24287" s="93"/>
      <c r="N24287" s="79"/>
      <c r="P24287" s="68"/>
      <c r="Q24287" s="79"/>
    </row>
    <row r="24288" spans="11:17">
      <c r="K24288" s="68"/>
      <c r="M24288" s="93"/>
      <c r="N24288" s="79"/>
      <c r="P24288" s="68"/>
      <c r="Q24288" s="79"/>
    </row>
    <row r="24289" spans="11:17">
      <c r="K24289" s="68"/>
      <c r="M24289" s="93"/>
      <c r="N24289" s="79"/>
      <c r="P24289" s="68"/>
      <c r="Q24289" s="79"/>
    </row>
    <row r="24290" spans="11:17">
      <c r="K24290" s="68"/>
      <c r="M24290" s="93"/>
      <c r="N24290" s="79"/>
      <c r="P24290" s="68"/>
      <c r="Q24290" s="79"/>
    </row>
    <row r="24291" spans="11:17">
      <c r="K24291" s="68"/>
      <c r="M24291" s="93"/>
      <c r="N24291" s="79"/>
      <c r="P24291" s="68"/>
      <c r="Q24291" s="79"/>
    </row>
    <row r="24292" spans="11:17">
      <c r="K24292" s="68"/>
      <c r="M24292" s="93"/>
      <c r="N24292" s="79"/>
      <c r="P24292" s="68"/>
      <c r="Q24292" s="79"/>
    </row>
    <row r="24293" spans="11:17">
      <c r="K24293" s="68"/>
      <c r="M24293" s="93"/>
      <c r="N24293" s="79"/>
      <c r="P24293" s="68"/>
      <c r="Q24293" s="79"/>
    </row>
    <row r="24294" spans="11:17">
      <c r="K24294" s="68"/>
      <c r="M24294" s="93"/>
      <c r="N24294" s="79"/>
      <c r="P24294" s="68"/>
      <c r="Q24294" s="79"/>
    </row>
    <row r="24295" spans="11:17">
      <c r="K24295" s="68"/>
      <c r="M24295" s="93"/>
      <c r="N24295" s="79"/>
      <c r="P24295" s="68"/>
      <c r="Q24295" s="79"/>
    </row>
    <row r="24296" spans="11:17">
      <c r="K24296" s="68"/>
      <c r="M24296" s="93"/>
      <c r="N24296" s="79"/>
      <c r="P24296" s="68"/>
      <c r="Q24296" s="79"/>
    </row>
    <row r="24297" spans="11:17">
      <c r="K24297" s="68"/>
      <c r="M24297" s="93"/>
      <c r="N24297" s="79"/>
      <c r="P24297" s="68"/>
      <c r="Q24297" s="79"/>
    </row>
    <row r="24298" spans="11:17">
      <c r="K24298" s="68"/>
      <c r="M24298" s="93"/>
      <c r="N24298" s="79"/>
      <c r="P24298" s="68"/>
      <c r="Q24298" s="79"/>
    </row>
    <row r="24299" spans="11:17">
      <c r="K24299" s="68"/>
      <c r="M24299" s="93"/>
      <c r="N24299" s="79"/>
      <c r="P24299" s="68"/>
      <c r="Q24299" s="79"/>
    </row>
    <row r="24300" spans="11:17">
      <c r="K24300" s="68"/>
      <c r="M24300" s="93"/>
      <c r="N24300" s="79"/>
      <c r="P24300" s="68"/>
      <c r="Q24300" s="79"/>
    </row>
    <row r="24301" spans="11:17">
      <c r="K24301" s="68"/>
      <c r="M24301" s="93"/>
      <c r="N24301" s="79"/>
      <c r="P24301" s="68"/>
      <c r="Q24301" s="79"/>
    </row>
    <row r="24302" spans="11:17">
      <c r="K24302" s="68"/>
      <c r="M24302" s="93"/>
      <c r="N24302" s="79"/>
      <c r="P24302" s="68"/>
      <c r="Q24302" s="79"/>
    </row>
    <row r="24303" spans="11:17">
      <c r="K24303" s="68"/>
      <c r="M24303" s="93"/>
      <c r="N24303" s="79"/>
      <c r="P24303" s="68"/>
      <c r="Q24303" s="79"/>
    </row>
    <row r="24304" spans="11:17">
      <c r="K24304" s="68"/>
      <c r="M24304" s="93"/>
      <c r="N24304" s="79"/>
      <c r="P24304" s="68"/>
      <c r="Q24304" s="79"/>
    </row>
    <row r="24305" spans="11:17">
      <c r="K24305" s="68"/>
      <c r="M24305" s="93"/>
      <c r="N24305" s="79"/>
      <c r="P24305" s="68"/>
      <c r="Q24305" s="79"/>
    </row>
    <row r="24306" spans="11:17">
      <c r="K24306" s="68"/>
      <c r="M24306" s="93"/>
      <c r="N24306" s="79"/>
      <c r="P24306" s="68"/>
      <c r="Q24306" s="79"/>
    </row>
    <row r="24307" spans="11:17">
      <c r="K24307" s="68"/>
      <c r="M24307" s="93"/>
      <c r="N24307" s="79"/>
      <c r="P24307" s="68"/>
      <c r="Q24307" s="79"/>
    </row>
    <row r="24308" spans="11:17">
      <c r="K24308" s="68"/>
      <c r="M24308" s="93"/>
      <c r="N24308" s="79"/>
      <c r="P24308" s="68"/>
      <c r="Q24308" s="79"/>
    </row>
    <row r="24309" spans="11:17">
      <c r="K24309" s="68"/>
      <c r="M24309" s="93"/>
      <c r="N24309" s="79"/>
      <c r="P24309" s="68"/>
      <c r="Q24309" s="79"/>
    </row>
    <row r="24310" spans="11:17">
      <c r="K24310" s="68"/>
      <c r="M24310" s="93"/>
      <c r="N24310" s="79"/>
      <c r="P24310" s="68"/>
      <c r="Q24310" s="79"/>
    </row>
    <row r="24311" spans="11:17">
      <c r="K24311" s="68"/>
      <c r="M24311" s="93"/>
      <c r="N24311" s="79"/>
      <c r="P24311" s="68"/>
      <c r="Q24311" s="79"/>
    </row>
    <row r="24312" spans="11:17">
      <c r="K24312" s="68"/>
      <c r="M24312" s="93"/>
      <c r="N24312" s="79"/>
      <c r="P24312" s="68"/>
      <c r="Q24312" s="79"/>
    </row>
    <row r="24313" spans="11:17">
      <c r="K24313" s="68"/>
      <c r="M24313" s="93"/>
      <c r="N24313" s="79"/>
      <c r="P24313" s="68"/>
      <c r="Q24313" s="79"/>
    </row>
    <row r="24314" spans="11:17">
      <c r="K24314" s="68"/>
      <c r="M24314" s="93"/>
      <c r="N24314" s="79"/>
      <c r="P24314" s="68"/>
      <c r="Q24314" s="79"/>
    </row>
    <row r="24315" spans="11:17">
      <c r="K24315" s="68"/>
      <c r="M24315" s="93"/>
      <c r="N24315" s="79"/>
      <c r="P24315" s="68"/>
      <c r="Q24315" s="79"/>
    </row>
    <row r="24316" spans="11:17">
      <c r="K24316" s="68"/>
      <c r="M24316" s="93"/>
      <c r="N24316" s="79"/>
      <c r="P24316" s="68"/>
      <c r="Q24316" s="79"/>
    </row>
    <row r="24317" spans="11:17">
      <c r="K24317" s="68"/>
      <c r="M24317" s="93"/>
      <c r="N24317" s="79"/>
      <c r="P24317" s="68"/>
      <c r="Q24317" s="79"/>
    </row>
    <row r="24318" spans="11:17">
      <c r="K24318" s="68"/>
      <c r="M24318" s="93"/>
      <c r="N24318" s="79"/>
      <c r="P24318" s="68"/>
      <c r="Q24318" s="79"/>
    </row>
    <row r="24319" spans="11:17">
      <c r="K24319" s="68"/>
      <c r="M24319" s="93"/>
      <c r="N24319" s="79"/>
      <c r="P24319" s="68"/>
      <c r="Q24319" s="79"/>
    </row>
    <row r="24320" spans="11:17">
      <c r="K24320" s="68"/>
      <c r="M24320" s="93"/>
      <c r="N24320" s="79"/>
      <c r="P24320" s="68"/>
      <c r="Q24320" s="79"/>
    </row>
    <row r="24321" spans="11:17">
      <c r="K24321" s="68"/>
      <c r="M24321" s="93"/>
      <c r="N24321" s="79"/>
      <c r="P24321" s="68"/>
      <c r="Q24321" s="79"/>
    </row>
    <row r="24322" spans="11:17">
      <c r="K24322" s="68"/>
      <c r="M24322" s="93"/>
      <c r="N24322" s="79"/>
      <c r="P24322" s="68"/>
      <c r="Q24322" s="79"/>
    </row>
    <row r="24323" spans="11:17">
      <c r="K24323" s="68"/>
      <c r="M24323" s="93"/>
      <c r="N24323" s="79"/>
      <c r="P24323" s="68"/>
      <c r="Q24323" s="79"/>
    </row>
    <row r="24324" spans="11:17">
      <c r="K24324" s="68"/>
      <c r="M24324" s="93"/>
      <c r="N24324" s="79"/>
      <c r="P24324" s="68"/>
      <c r="Q24324" s="79"/>
    </row>
    <row r="24325" spans="11:17">
      <c r="K24325" s="68"/>
      <c r="M24325" s="93"/>
      <c r="N24325" s="79"/>
      <c r="P24325" s="68"/>
      <c r="Q24325" s="79"/>
    </row>
    <row r="24326" spans="11:17">
      <c r="K24326" s="68"/>
      <c r="M24326" s="93"/>
      <c r="N24326" s="79"/>
      <c r="P24326" s="68"/>
      <c r="Q24326" s="79"/>
    </row>
    <row r="24327" spans="11:17">
      <c r="K24327" s="68"/>
      <c r="M24327" s="93"/>
      <c r="N24327" s="79"/>
      <c r="P24327" s="68"/>
      <c r="Q24327" s="79"/>
    </row>
    <row r="24328" spans="11:17">
      <c r="K24328" s="68"/>
      <c r="M24328" s="93"/>
      <c r="N24328" s="79"/>
      <c r="P24328" s="68"/>
      <c r="Q24328" s="79"/>
    </row>
    <row r="24329" spans="11:17">
      <c r="K24329" s="68"/>
      <c r="M24329" s="93"/>
      <c r="N24329" s="79"/>
      <c r="P24329" s="68"/>
      <c r="Q24329" s="79"/>
    </row>
    <row r="24330" spans="11:17">
      <c r="K24330" s="68"/>
      <c r="M24330" s="93"/>
      <c r="N24330" s="79"/>
      <c r="P24330" s="68"/>
      <c r="Q24330" s="79"/>
    </row>
    <row r="24331" spans="11:17">
      <c r="K24331" s="68"/>
      <c r="M24331" s="93"/>
      <c r="N24331" s="79"/>
      <c r="P24331" s="68"/>
      <c r="Q24331" s="79"/>
    </row>
    <row r="24332" spans="11:17">
      <c r="K24332" s="68"/>
      <c r="M24332" s="93"/>
      <c r="N24332" s="79"/>
      <c r="P24332" s="68"/>
      <c r="Q24332" s="79"/>
    </row>
    <row r="24333" spans="11:17">
      <c r="K24333" s="68"/>
      <c r="M24333" s="93"/>
      <c r="N24333" s="79"/>
      <c r="P24333" s="68"/>
      <c r="Q24333" s="79"/>
    </row>
    <row r="24334" spans="11:17">
      <c r="K24334" s="68"/>
      <c r="M24334" s="93"/>
      <c r="N24334" s="79"/>
      <c r="P24334" s="68"/>
      <c r="Q24334" s="79"/>
    </row>
    <row r="24335" spans="11:17">
      <c r="K24335" s="68"/>
      <c r="M24335" s="93"/>
      <c r="N24335" s="79"/>
      <c r="P24335" s="68"/>
      <c r="Q24335" s="79"/>
    </row>
    <row r="24336" spans="11:17">
      <c r="K24336" s="68"/>
      <c r="M24336" s="93"/>
      <c r="N24336" s="79"/>
      <c r="P24336" s="68"/>
      <c r="Q24336" s="79"/>
    </row>
    <row r="24337" spans="11:17">
      <c r="K24337" s="68"/>
      <c r="M24337" s="93"/>
      <c r="N24337" s="79"/>
      <c r="P24337" s="68"/>
      <c r="Q24337" s="79"/>
    </row>
    <row r="24338" spans="11:17">
      <c r="K24338" s="68"/>
      <c r="M24338" s="93"/>
      <c r="N24338" s="79"/>
      <c r="P24338" s="68"/>
      <c r="Q24338" s="79"/>
    </row>
    <row r="24339" spans="11:17">
      <c r="K24339" s="68"/>
      <c r="M24339" s="93"/>
      <c r="N24339" s="79"/>
      <c r="P24339" s="68"/>
      <c r="Q24339" s="79"/>
    </row>
    <row r="24340" spans="11:17">
      <c r="K24340" s="68"/>
      <c r="M24340" s="93"/>
      <c r="N24340" s="79"/>
      <c r="P24340" s="68"/>
      <c r="Q24340" s="79"/>
    </row>
    <row r="24341" spans="11:17">
      <c r="K24341" s="68"/>
      <c r="M24341" s="93"/>
      <c r="N24341" s="79"/>
      <c r="P24341" s="68"/>
      <c r="Q24341" s="79"/>
    </row>
    <row r="24342" spans="11:17">
      <c r="K24342" s="68"/>
      <c r="M24342" s="93"/>
      <c r="N24342" s="79"/>
      <c r="P24342" s="68"/>
      <c r="Q24342" s="79"/>
    </row>
    <row r="24343" spans="11:17">
      <c r="K24343" s="68"/>
      <c r="M24343" s="93"/>
      <c r="N24343" s="79"/>
      <c r="P24343" s="68"/>
      <c r="Q24343" s="79"/>
    </row>
    <row r="24344" spans="11:17">
      <c r="K24344" s="68"/>
      <c r="M24344" s="93"/>
      <c r="N24344" s="79"/>
      <c r="P24344" s="68"/>
      <c r="Q24344" s="79"/>
    </row>
    <row r="24345" spans="11:17">
      <c r="K24345" s="68"/>
      <c r="M24345" s="93"/>
      <c r="N24345" s="79"/>
      <c r="P24345" s="68"/>
      <c r="Q24345" s="79"/>
    </row>
    <row r="24346" spans="11:17">
      <c r="K24346" s="68"/>
      <c r="M24346" s="93"/>
      <c r="N24346" s="79"/>
      <c r="P24346" s="68"/>
      <c r="Q24346" s="79"/>
    </row>
    <row r="24347" spans="11:17">
      <c r="K24347" s="68"/>
      <c r="M24347" s="93"/>
      <c r="N24347" s="79"/>
      <c r="P24347" s="68"/>
      <c r="Q24347" s="79"/>
    </row>
    <row r="24348" spans="11:17">
      <c r="K24348" s="68"/>
      <c r="M24348" s="93"/>
      <c r="N24348" s="79"/>
      <c r="P24348" s="68"/>
      <c r="Q24348" s="79"/>
    </row>
    <row r="24349" spans="11:17">
      <c r="K24349" s="68"/>
      <c r="M24349" s="93"/>
      <c r="N24349" s="79"/>
      <c r="P24349" s="68"/>
      <c r="Q24349" s="79"/>
    </row>
    <row r="24350" spans="11:17">
      <c r="K24350" s="68"/>
      <c r="M24350" s="93"/>
      <c r="N24350" s="79"/>
      <c r="P24350" s="68"/>
      <c r="Q24350" s="79"/>
    </row>
    <row r="24351" spans="11:17">
      <c r="K24351" s="68"/>
      <c r="M24351" s="93"/>
      <c r="N24351" s="79"/>
      <c r="P24351" s="68"/>
      <c r="Q24351" s="79"/>
    </row>
    <row r="24352" spans="11:17">
      <c r="K24352" s="68"/>
      <c r="M24352" s="93"/>
      <c r="N24352" s="79"/>
      <c r="P24352" s="68"/>
      <c r="Q24352" s="79"/>
    </row>
    <row r="24353" spans="11:17">
      <c r="K24353" s="68"/>
      <c r="M24353" s="93"/>
      <c r="N24353" s="79"/>
      <c r="P24353" s="68"/>
      <c r="Q24353" s="79"/>
    </row>
    <row r="24354" spans="11:17">
      <c r="K24354" s="68"/>
      <c r="M24354" s="93"/>
      <c r="N24354" s="79"/>
      <c r="P24354" s="68"/>
      <c r="Q24354" s="79"/>
    </row>
    <row r="24355" spans="11:17">
      <c r="K24355" s="68"/>
      <c r="M24355" s="93"/>
      <c r="N24355" s="79"/>
      <c r="P24355" s="68"/>
      <c r="Q24355" s="79"/>
    </row>
    <row r="24356" spans="11:17">
      <c r="K24356" s="68"/>
      <c r="M24356" s="93"/>
      <c r="N24356" s="79"/>
      <c r="P24356" s="68"/>
      <c r="Q24356" s="79"/>
    </row>
    <row r="24357" spans="11:17">
      <c r="K24357" s="68"/>
      <c r="M24357" s="93"/>
      <c r="N24357" s="79"/>
      <c r="P24357" s="68"/>
      <c r="Q24357" s="79"/>
    </row>
    <row r="24358" spans="11:17">
      <c r="K24358" s="68"/>
      <c r="M24358" s="93"/>
      <c r="N24358" s="79"/>
      <c r="P24358" s="68"/>
      <c r="Q24358" s="79"/>
    </row>
    <row r="24359" spans="11:17">
      <c r="K24359" s="68"/>
      <c r="M24359" s="93"/>
      <c r="N24359" s="79"/>
      <c r="P24359" s="68"/>
      <c r="Q24359" s="79"/>
    </row>
    <row r="24360" spans="11:17">
      <c r="K24360" s="68"/>
      <c r="M24360" s="93"/>
      <c r="N24360" s="79"/>
      <c r="P24360" s="68"/>
      <c r="Q24360" s="79"/>
    </row>
    <row r="24361" spans="11:17">
      <c r="K24361" s="68"/>
      <c r="M24361" s="93"/>
      <c r="N24361" s="79"/>
      <c r="P24361" s="68"/>
      <c r="Q24361" s="79"/>
    </row>
    <row r="24362" spans="11:17">
      <c r="K24362" s="68"/>
      <c r="M24362" s="93"/>
      <c r="N24362" s="79"/>
      <c r="P24362" s="68"/>
      <c r="Q24362" s="79"/>
    </row>
    <row r="24363" spans="11:17">
      <c r="K24363" s="68"/>
      <c r="M24363" s="93"/>
      <c r="N24363" s="79"/>
      <c r="P24363" s="68"/>
      <c r="Q24363" s="79"/>
    </row>
    <row r="24364" spans="11:17">
      <c r="K24364" s="68"/>
      <c r="M24364" s="93"/>
      <c r="N24364" s="79"/>
      <c r="P24364" s="68"/>
      <c r="Q24364" s="79"/>
    </row>
    <row r="24365" spans="11:17">
      <c r="K24365" s="68"/>
      <c r="M24365" s="93"/>
      <c r="N24365" s="79"/>
      <c r="P24365" s="68"/>
      <c r="Q24365" s="79"/>
    </row>
    <row r="24366" spans="11:17">
      <c r="K24366" s="68"/>
      <c r="M24366" s="93"/>
      <c r="N24366" s="79"/>
      <c r="P24366" s="68"/>
      <c r="Q24366" s="79"/>
    </row>
    <row r="24367" spans="11:17">
      <c r="K24367" s="68"/>
      <c r="M24367" s="93"/>
      <c r="N24367" s="79"/>
      <c r="P24367" s="68"/>
      <c r="Q24367" s="79"/>
    </row>
    <row r="24368" spans="11:17">
      <c r="K24368" s="68"/>
      <c r="M24368" s="93"/>
      <c r="N24368" s="79"/>
      <c r="P24368" s="68"/>
      <c r="Q24368" s="79"/>
    </row>
    <row r="24369" spans="11:17">
      <c r="K24369" s="68"/>
      <c r="M24369" s="93"/>
      <c r="N24369" s="79"/>
      <c r="P24369" s="68"/>
      <c r="Q24369" s="79"/>
    </row>
    <row r="24370" spans="11:17">
      <c r="K24370" s="68"/>
      <c r="M24370" s="93"/>
      <c r="N24370" s="79"/>
      <c r="P24370" s="68"/>
      <c r="Q24370" s="79"/>
    </row>
    <row r="24371" spans="11:17">
      <c r="K24371" s="68"/>
      <c r="M24371" s="93"/>
      <c r="N24371" s="79"/>
      <c r="P24371" s="68"/>
      <c r="Q24371" s="79"/>
    </row>
    <row r="24372" spans="11:17">
      <c r="K24372" s="68"/>
      <c r="M24372" s="93"/>
      <c r="N24372" s="79"/>
      <c r="P24372" s="68"/>
      <c r="Q24372" s="79"/>
    </row>
    <row r="24373" spans="11:17">
      <c r="K24373" s="68"/>
      <c r="M24373" s="93"/>
      <c r="N24373" s="79"/>
      <c r="P24373" s="68"/>
      <c r="Q24373" s="79"/>
    </row>
    <row r="24374" spans="11:17">
      <c r="K24374" s="68"/>
      <c r="M24374" s="93"/>
      <c r="N24374" s="79"/>
      <c r="P24374" s="68"/>
      <c r="Q24374" s="79"/>
    </row>
    <row r="24375" spans="11:17">
      <c r="K24375" s="68"/>
      <c r="M24375" s="93"/>
      <c r="N24375" s="79"/>
      <c r="P24375" s="68"/>
      <c r="Q24375" s="79"/>
    </row>
    <row r="24376" spans="11:17">
      <c r="K24376" s="68"/>
      <c r="M24376" s="93"/>
      <c r="N24376" s="79"/>
      <c r="P24376" s="68"/>
      <c r="Q24376" s="79"/>
    </row>
    <row r="24377" spans="11:17">
      <c r="K24377" s="68"/>
      <c r="M24377" s="93"/>
      <c r="N24377" s="79"/>
      <c r="P24377" s="68"/>
      <c r="Q24377" s="79"/>
    </row>
    <row r="24378" spans="11:17">
      <c r="K24378" s="68"/>
      <c r="M24378" s="93"/>
      <c r="N24378" s="79"/>
      <c r="P24378" s="68"/>
      <c r="Q24378" s="79"/>
    </row>
    <row r="24379" spans="11:17">
      <c r="K24379" s="68"/>
      <c r="M24379" s="93"/>
      <c r="N24379" s="79"/>
      <c r="P24379" s="68"/>
      <c r="Q24379" s="79"/>
    </row>
    <row r="24380" spans="11:17">
      <c r="K24380" s="68"/>
      <c r="M24380" s="93"/>
      <c r="N24380" s="79"/>
      <c r="P24380" s="68"/>
      <c r="Q24380" s="79"/>
    </row>
    <row r="24381" spans="11:17">
      <c r="K24381" s="68"/>
      <c r="M24381" s="93"/>
      <c r="N24381" s="79"/>
      <c r="P24381" s="68"/>
      <c r="Q24381" s="79"/>
    </row>
    <row r="24382" spans="11:17">
      <c r="K24382" s="68"/>
      <c r="M24382" s="93"/>
      <c r="N24382" s="79"/>
      <c r="P24382" s="68"/>
      <c r="Q24382" s="79"/>
    </row>
    <row r="24383" spans="11:17">
      <c r="K24383" s="68"/>
      <c r="M24383" s="93"/>
      <c r="N24383" s="79"/>
      <c r="P24383" s="68"/>
      <c r="Q24383" s="79"/>
    </row>
    <row r="24384" spans="11:17">
      <c r="K24384" s="68"/>
      <c r="M24384" s="93"/>
      <c r="N24384" s="79"/>
      <c r="P24384" s="68"/>
      <c r="Q24384" s="79"/>
    </row>
    <row r="24385" spans="11:17">
      <c r="K24385" s="68"/>
      <c r="M24385" s="93"/>
      <c r="N24385" s="79"/>
      <c r="P24385" s="68"/>
      <c r="Q24385" s="79"/>
    </row>
    <row r="24386" spans="11:17">
      <c r="K24386" s="68"/>
      <c r="M24386" s="93"/>
      <c r="N24386" s="79"/>
      <c r="P24386" s="68"/>
      <c r="Q24386" s="79"/>
    </row>
    <row r="24387" spans="11:17">
      <c r="K24387" s="68"/>
      <c r="M24387" s="93"/>
      <c r="N24387" s="79"/>
      <c r="P24387" s="68"/>
      <c r="Q24387" s="79"/>
    </row>
    <row r="24388" spans="11:17">
      <c r="K24388" s="68"/>
      <c r="M24388" s="93"/>
      <c r="N24388" s="79"/>
      <c r="P24388" s="68"/>
      <c r="Q24388" s="79"/>
    </row>
    <row r="24389" spans="11:17">
      <c r="K24389" s="68"/>
      <c r="M24389" s="93"/>
      <c r="N24389" s="79"/>
      <c r="P24389" s="68"/>
      <c r="Q24389" s="79"/>
    </row>
    <row r="24390" spans="11:17">
      <c r="K24390" s="68"/>
      <c r="M24390" s="93"/>
      <c r="N24390" s="79"/>
      <c r="P24390" s="68"/>
      <c r="Q24390" s="79"/>
    </row>
    <row r="24391" spans="11:17">
      <c r="K24391" s="68"/>
      <c r="M24391" s="93"/>
      <c r="N24391" s="79"/>
      <c r="P24391" s="68"/>
      <c r="Q24391" s="79"/>
    </row>
    <row r="24392" spans="11:17">
      <c r="K24392" s="68"/>
      <c r="M24392" s="93"/>
      <c r="N24392" s="79"/>
      <c r="P24392" s="68"/>
      <c r="Q24392" s="79"/>
    </row>
    <row r="24393" spans="11:17">
      <c r="K24393" s="68"/>
      <c r="M24393" s="93"/>
      <c r="N24393" s="79"/>
      <c r="P24393" s="68"/>
      <c r="Q24393" s="79"/>
    </row>
    <row r="24394" spans="11:17">
      <c r="K24394" s="68"/>
      <c r="M24394" s="93"/>
      <c r="N24394" s="79"/>
      <c r="P24394" s="68"/>
      <c r="Q24394" s="79"/>
    </row>
    <row r="24395" spans="11:17">
      <c r="K24395" s="68"/>
      <c r="M24395" s="93"/>
      <c r="N24395" s="79"/>
      <c r="P24395" s="68"/>
      <c r="Q24395" s="79"/>
    </row>
    <row r="24396" spans="11:17">
      <c r="K24396" s="68"/>
      <c r="M24396" s="93"/>
      <c r="N24396" s="79"/>
      <c r="P24396" s="68"/>
      <c r="Q24396" s="79"/>
    </row>
    <row r="24397" spans="11:17">
      <c r="K24397" s="68"/>
      <c r="M24397" s="93"/>
      <c r="N24397" s="79"/>
      <c r="P24397" s="68"/>
      <c r="Q24397" s="79"/>
    </row>
    <row r="24398" spans="11:17">
      <c r="K24398" s="68"/>
      <c r="M24398" s="93"/>
      <c r="N24398" s="79"/>
      <c r="P24398" s="68"/>
      <c r="Q24398" s="79"/>
    </row>
    <row r="24399" spans="11:17">
      <c r="K24399" s="68"/>
      <c r="M24399" s="93"/>
      <c r="N24399" s="79"/>
      <c r="P24399" s="68"/>
      <c r="Q24399" s="79"/>
    </row>
    <row r="24400" spans="11:17">
      <c r="K24400" s="68"/>
      <c r="M24400" s="93"/>
      <c r="N24400" s="79"/>
      <c r="P24400" s="68"/>
      <c r="Q24400" s="79"/>
    </row>
    <row r="24401" spans="11:17">
      <c r="K24401" s="68"/>
      <c r="M24401" s="93"/>
      <c r="N24401" s="79"/>
      <c r="P24401" s="68"/>
      <c r="Q24401" s="79"/>
    </row>
    <row r="24402" spans="11:17">
      <c r="K24402" s="68"/>
      <c r="M24402" s="93"/>
      <c r="N24402" s="79"/>
      <c r="P24402" s="68"/>
      <c r="Q24402" s="79"/>
    </row>
    <row r="24403" spans="11:17">
      <c r="K24403" s="68"/>
      <c r="M24403" s="93"/>
      <c r="N24403" s="79"/>
      <c r="P24403" s="68"/>
      <c r="Q24403" s="79"/>
    </row>
    <row r="24404" spans="11:17">
      <c r="K24404" s="68"/>
      <c r="M24404" s="93"/>
      <c r="N24404" s="79"/>
      <c r="P24404" s="68"/>
      <c r="Q24404" s="79"/>
    </row>
    <row r="24405" spans="11:17">
      <c r="K24405" s="68"/>
      <c r="M24405" s="93"/>
      <c r="N24405" s="79"/>
      <c r="P24405" s="68"/>
      <c r="Q24405" s="79"/>
    </row>
    <row r="24406" spans="11:17">
      <c r="K24406" s="68"/>
      <c r="M24406" s="93"/>
      <c r="N24406" s="79"/>
      <c r="P24406" s="68"/>
      <c r="Q24406" s="79"/>
    </row>
    <row r="24407" spans="11:17">
      <c r="K24407" s="68"/>
      <c r="M24407" s="93"/>
      <c r="N24407" s="79"/>
      <c r="P24407" s="68"/>
      <c r="Q24407" s="79"/>
    </row>
    <row r="24408" spans="11:17">
      <c r="K24408" s="68"/>
      <c r="M24408" s="93"/>
      <c r="N24408" s="79"/>
      <c r="P24408" s="68"/>
      <c r="Q24408" s="79"/>
    </row>
    <row r="24409" spans="11:17">
      <c r="K24409" s="68"/>
      <c r="M24409" s="93"/>
      <c r="N24409" s="79"/>
      <c r="P24409" s="68"/>
      <c r="Q24409" s="79"/>
    </row>
    <row r="24410" spans="11:17">
      <c r="K24410" s="68"/>
      <c r="M24410" s="93"/>
      <c r="N24410" s="79"/>
      <c r="P24410" s="68"/>
      <c r="Q24410" s="79"/>
    </row>
    <row r="24411" spans="11:17">
      <c r="K24411" s="68"/>
      <c r="M24411" s="93"/>
      <c r="N24411" s="79"/>
      <c r="P24411" s="68"/>
      <c r="Q24411" s="79"/>
    </row>
    <row r="24412" spans="11:17">
      <c r="K24412" s="68"/>
      <c r="M24412" s="93"/>
      <c r="N24412" s="79"/>
      <c r="P24412" s="68"/>
      <c r="Q24412" s="79"/>
    </row>
    <row r="24413" spans="11:17">
      <c r="K24413" s="68"/>
      <c r="M24413" s="93"/>
      <c r="N24413" s="79"/>
      <c r="P24413" s="68"/>
      <c r="Q24413" s="79"/>
    </row>
    <row r="24414" spans="11:17">
      <c r="K24414" s="68"/>
      <c r="M24414" s="93"/>
      <c r="N24414" s="79"/>
      <c r="P24414" s="68"/>
      <c r="Q24414" s="79"/>
    </row>
    <row r="24415" spans="11:17">
      <c r="K24415" s="68"/>
      <c r="M24415" s="93"/>
      <c r="N24415" s="79"/>
      <c r="P24415" s="68"/>
      <c r="Q24415" s="79"/>
    </row>
    <row r="24416" spans="11:17">
      <c r="K24416" s="68"/>
      <c r="M24416" s="93"/>
      <c r="N24416" s="79"/>
      <c r="P24416" s="68"/>
      <c r="Q24416" s="79"/>
    </row>
    <row r="24417" spans="11:17">
      <c r="K24417" s="68"/>
      <c r="M24417" s="93"/>
      <c r="N24417" s="79"/>
      <c r="P24417" s="68"/>
      <c r="Q24417" s="79"/>
    </row>
    <row r="24418" spans="11:17">
      <c r="K24418" s="68"/>
      <c r="M24418" s="93"/>
      <c r="N24418" s="79"/>
      <c r="P24418" s="68"/>
      <c r="Q24418" s="79"/>
    </row>
    <row r="24419" spans="11:17">
      <c r="K24419" s="68"/>
      <c r="M24419" s="93"/>
      <c r="N24419" s="79"/>
      <c r="P24419" s="68"/>
      <c r="Q24419" s="79"/>
    </row>
    <row r="24420" spans="11:17">
      <c r="K24420" s="68"/>
      <c r="M24420" s="93"/>
      <c r="N24420" s="79"/>
      <c r="P24420" s="68"/>
      <c r="Q24420" s="79"/>
    </row>
    <row r="24421" spans="11:17">
      <c r="K24421" s="68"/>
      <c r="M24421" s="93"/>
      <c r="N24421" s="79"/>
      <c r="P24421" s="68"/>
      <c r="Q24421" s="79"/>
    </row>
    <row r="24422" spans="11:17">
      <c r="K24422" s="68"/>
      <c r="M24422" s="93"/>
      <c r="N24422" s="79"/>
      <c r="P24422" s="68"/>
      <c r="Q24422" s="79"/>
    </row>
    <row r="24423" spans="11:17">
      <c r="K24423" s="68"/>
      <c r="M24423" s="93"/>
      <c r="N24423" s="79"/>
      <c r="P24423" s="68"/>
      <c r="Q24423" s="79"/>
    </row>
    <row r="24424" spans="11:17">
      <c r="K24424" s="68"/>
      <c r="M24424" s="93"/>
      <c r="N24424" s="79"/>
      <c r="P24424" s="68"/>
      <c r="Q24424" s="79"/>
    </row>
    <row r="24425" spans="11:17">
      <c r="K24425" s="68"/>
      <c r="M24425" s="93"/>
      <c r="N24425" s="79"/>
      <c r="P24425" s="68"/>
      <c r="Q24425" s="79"/>
    </row>
    <row r="24426" spans="11:17">
      <c r="K24426" s="68"/>
      <c r="M24426" s="93"/>
      <c r="N24426" s="79"/>
      <c r="P24426" s="68"/>
      <c r="Q24426" s="79"/>
    </row>
    <row r="24427" spans="11:17">
      <c r="K24427" s="68"/>
      <c r="M24427" s="93"/>
      <c r="N24427" s="79"/>
      <c r="P24427" s="68"/>
      <c r="Q24427" s="79"/>
    </row>
    <row r="24428" spans="11:17">
      <c r="K24428" s="68"/>
      <c r="M24428" s="93"/>
      <c r="N24428" s="79"/>
      <c r="P24428" s="68"/>
      <c r="Q24428" s="79"/>
    </row>
    <row r="24429" spans="11:17">
      <c r="K24429" s="68"/>
      <c r="M24429" s="93"/>
      <c r="N24429" s="79"/>
      <c r="P24429" s="68"/>
      <c r="Q24429" s="79"/>
    </row>
    <row r="24430" spans="11:17">
      <c r="K24430" s="68"/>
      <c r="M24430" s="93"/>
      <c r="N24430" s="79"/>
      <c r="P24430" s="68"/>
      <c r="Q24430" s="79"/>
    </row>
    <row r="24431" spans="11:17">
      <c r="K24431" s="68"/>
      <c r="M24431" s="93"/>
      <c r="N24431" s="79"/>
      <c r="P24431" s="68"/>
      <c r="Q24431" s="79"/>
    </row>
    <row r="24432" spans="11:17">
      <c r="K24432" s="68"/>
      <c r="M24432" s="93"/>
      <c r="N24432" s="79"/>
      <c r="P24432" s="68"/>
      <c r="Q24432" s="79"/>
    </row>
    <row r="24433" spans="11:17">
      <c r="K24433" s="68"/>
      <c r="M24433" s="93"/>
      <c r="N24433" s="79"/>
      <c r="P24433" s="68"/>
      <c r="Q24433" s="79"/>
    </row>
    <row r="24434" spans="11:17">
      <c r="K24434" s="68"/>
      <c r="M24434" s="93"/>
      <c r="N24434" s="79"/>
      <c r="P24434" s="68"/>
      <c r="Q24434" s="79"/>
    </row>
    <row r="24435" spans="11:17">
      <c r="K24435" s="68"/>
      <c r="M24435" s="93"/>
      <c r="N24435" s="79"/>
      <c r="P24435" s="68"/>
      <c r="Q24435" s="79"/>
    </row>
    <row r="24436" spans="11:17">
      <c r="K24436" s="68"/>
      <c r="M24436" s="93"/>
      <c r="N24436" s="79"/>
      <c r="P24436" s="68"/>
      <c r="Q24436" s="79"/>
    </row>
    <row r="24437" spans="11:17">
      <c r="K24437" s="68"/>
      <c r="M24437" s="93"/>
      <c r="N24437" s="79"/>
      <c r="P24437" s="68"/>
      <c r="Q24437" s="79"/>
    </row>
    <row r="24438" spans="11:17">
      <c r="K24438" s="68"/>
      <c r="M24438" s="93"/>
      <c r="N24438" s="79"/>
      <c r="P24438" s="68"/>
      <c r="Q24438" s="79"/>
    </row>
    <row r="24439" spans="11:17">
      <c r="K24439" s="68"/>
      <c r="M24439" s="93"/>
      <c r="N24439" s="79"/>
      <c r="P24439" s="68"/>
      <c r="Q24439" s="79"/>
    </row>
    <row r="24440" spans="11:17">
      <c r="K24440" s="68"/>
      <c r="M24440" s="93"/>
      <c r="N24440" s="79"/>
      <c r="P24440" s="68"/>
      <c r="Q24440" s="79"/>
    </row>
    <row r="24441" spans="11:17">
      <c r="K24441" s="68"/>
      <c r="M24441" s="93"/>
      <c r="N24441" s="79"/>
      <c r="P24441" s="68"/>
      <c r="Q24441" s="79"/>
    </row>
    <row r="24442" spans="11:17">
      <c r="K24442" s="68"/>
      <c r="M24442" s="93"/>
      <c r="N24442" s="79"/>
      <c r="P24442" s="68"/>
      <c r="Q24442" s="79"/>
    </row>
    <row r="24443" spans="11:17">
      <c r="K24443" s="68"/>
      <c r="M24443" s="93"/>
      <c r="N24443" s="79"/>
      <c r="P24443" s="68"/>
      <c r="Q24443" s="79"/>
    </row>
    <row r="24444" spans="11:17">
      <c r="K24444" s="68"/>
      <c r="M24444" s="93"/>
      <c r="N24444" s="79"/>
      <c r="P24444" s="68"/>
      <c r="Q24444" s="79"/>
    </row>
    <row r="24445" spans="11:17">
      <c r="K24445" s="68"/>
      <c r="M24445" s="93"/>
      <c r="N24445" s="79"/>
      <c r="P24445" s="68"/>
      <c r="Q24445" s="79"/>
    </row>
    <row r="24446" spans="11:17">
      <c r="K24446" s="68"/>
      <c r="M24446" s="93"/>
      <c r="N24446" s="79"/>
      <c r="P24446" s="68"/>
      <c r="Q24446" s="79"/>
    </row>
    <row r="24447" spans="11:17">
      <c r="K24447" s="68"/>
      <c r="M24447" s="93"/>
      <c r="N24447" s="79"/>
      <c r="P24447" s="68"/>
      <c r="Q24447" s="79"/>
    </row>
    <row r="24448" spans="11:17">
      <c r="K24448" s="68"/>
      <c r="M24448" s="93"/>
      <c r="N24448" s="79"/>
      <c r="P24448" s="68"/>
      <c r="Q24448" s="79"/>
    </row>
    <row r="24449" spans="11:17">
      <c r="K24449" s="68"/>
      <c r="M24449" s="93"/>
      <c r="N24449" s="79"/>
      <c r="P24449" s="68"/>
      <c r="Q24449" s="79"/>
    </row>
    <row r="24450" spans="11:17">
      <c r="K24450" s="68"/>
      <c r="M24450" s="93"/>
      <c r="N24450" s="79"/>
      <c r="P24450" s="68"/>
      <c r="Q24450" s="79"/>
    </row>
    <row r="24451" spans="11:17">
      <c r="K24451" s="68"/>
      <c r="M24451" s="93"/>
      <c r="N24451" s="79"/>
      <c r="P24451" s="68"/>
      <c r="Q24451" s="79"/>
    </row>
    <row r="24452" spans="11:17">
      <c r="K24452" s="68"/>
      <c r="M24452" s="93"/>
      <c r="N24452" s="79"/>
      <c r="P24452" s="68"/>
      <c r="Q24452" s="79"/>
    </row>
    <row r="24453" spans="11:17">
      <c r="K24453" s="68"/>
      <c r="M24453" s="93"/>
      <c r="N24453" s="79"/>
      <c r="P24453" s="68"/>
      <c r="Q24453" s="79"/>
    </row>
    <row r="24454" spans="11:17">
      <c r="K24454" s="68"/>
      <c r="M24454" s="93"/>
      <c r="N24454" s="79"/>
      <c r="P24454" s="68"/>
      <c r="Q24454" s="79"/>
    </row>
    <row r="24455" spans="11:17">
      <c r="K24455" s="68"/>
      <c r="M24455" s="93"/>
      <c r="N24455" s="79"/>
      <c r="P24455" s="68"/>
      <c r="Q24455" s="79"/>
    </row>
    <row r="24456" spans="11:17">
      <c r="K24456" s="68"/>
      <c r="M24456" s="93"/>
      <c r="N24456" s="79"/>
      <c r="P24456" s="68"/>
      <c r="Q24456" s="79"/>
    </row>
    <row r="24457" spans="11:17">
      <c r="K24457" s="68"/>
      <c r="M24457" s="93"/>
      <c r="N24457" s="79"/>
      <c r="P24457" s="68"/>
      <c r="Q24457" s="79"/>
    </row>
    <row r="24458" spans="11:17">
      <c r="K24458" s="68"/>
      <c r="M24458" s="93"/>
      <c r="N24458" s="79"/>
      <c r="P24458" s="68"/>
      <c r="Q24458" s="79"/>
    </row>
    <row r="24459" spans="11:17">
      <c r="K24459" s="68"/>
      <c r="M24459" s="93"/>
      <c r="N24459" s="79"/>
      <c r="P24459" s="68"/>
      <c r="Q24459" s="79"/>
    </row>
    <row r="24460" spans="11:17">
      <c r="K24460" s="68"/>
      <c r="M24460" s="93"/>
      <c r="N24460" s="79"/>
      <c r="P24460" s="68"/>
      <c r="Q24460" s="79"/>
    </row>
    <row r="24461" spans="11:17">
      <c r="K24461" s="68"/>
      <c r="M24461" s="93"/>
      <c r="N24461" s="79"/>
      <c r="P24461" s="68"/>
      <c r="Q24461" s="79"/>
    </row>
    <row r="24462" spans="11:17">
      <c r="K24462" s="68"/>
      <c r="M24462" s="93"/>
      <c r="N24462" s="79"/>
      <c r="P24462" s="68"/>
      <c r="Q24462" s="79"/>
    </row>
    <row r="24463" spans="11:17">
      <c r="K24463" s="68"/>
      <c r="M24463" s="93"/>
      <c r="N24463" s="79"/>
      <c r="P24463" s="68"/>
      <c r="Q24463" s="79"/>
    </row>
    <row r="24464" spans="11:17">
      <c r="K24464" s="68"/>
      <c r="M24464" s="93"/>
      <c r="N24464" s="79"/>
      <c r="P24464" s="68"/>
      <c r="Q24464" s="79"/>
    </row>
    <row r="24465" spans="11:17">
      <c r="K24465" s="68"/>
      <c r="M24465" s="93"/>
      <c r="N24465" s="79"/>
      <c r="P24465" s="68"/>
      <c r="Q24465" s="79"/>
    </row>
    <row r="24466" spans="11:17">
      <c r="K24466" s="68"/>
      <c r="M24466" s="93"/>
      <c r="N24466" s="79"/>
      <c r="P24466" s="68"/>
      <c r="Q24466" s="79"/>
    </row>
    <row r="24467" spans="11:17">
      <c r="K24467" s="68"/>
      <c r="M24467" s="93"/>
      <c r="N24467" s="79"/>
      <c r="P24467" s="68"/>
      <c r="Q24467" s="79"/>
    </row>
    <row r="24468" spans="11:17">
      <c r="K24468" s="68"/>
      <c r="M24468" s="93"/>
      <c r="N24468" s="79"/>
      <c r="P24468" s="68"/>
      <c r="Q24468" s="79"/>
    </row>
    <row r="24469" spans="11:17">
      <c r="K24469" s="68"/>
      <c r="M24469" s="93"/>
      <c r="N24469" s="79"/>
      <c r="P24469" s="68"/>
      <c r="Q24469" s="79"/>
    </row>
    <row r="24470" spans="11:17">
      <c r="K24470" s="68"/>
      <c r="M24470" s="93"/>
      <c r="N24470" s="79"/>
      <c r="P24470" s="68"/>
      <c r="Q24470" s="79"/>
    </row>
    <row r="24471" spans="11:17">
      <c r="K24471" s="68"/>
      <c r="M24471" s="93"/>
      <c r="N24471" s="79"/>
      <c r="P24471" s="68"/>
      <c r="Q24471" s="79"/>
    </row>
    <row r="24472" spans="11:17">
      <c r="K24472" s="68"/>
      <c r="M24472" s="93"/>
      <c r="N24472" s="79"/>
      <c r="P24472" s="68"/>
      <c r="Q24472" s="79"/>
    </row>
    <row r="24473" spans="11:17">
      <c r="K24473" s="68"/>
      <c r="M24473" s="93"/>
      <c r="N24473" s="79"/>
      <c r="P24473" s="68"/>
      <c r="Q24473" s="79"/>
    </row>
    <row r="24474" spans="11:17">
      <c r="K24474" s="68"/>
      <c r="M24474" s="93"/>
      <c r="N24474" s="79"/>
      <c r="P24474" s="68"/>
      <c r="Q24474" s="79"/>
    </row>
    <row r="24475" spans="11:17">
      <c r="K24475" s="68"/>
      <c r="M24475" s="93"/>
      <c r="N24475" s="79"/>
      <c r="P24475" s="68"/>
      <c r="Q24475" s="79"/>
    </row>
    <row r="24476" spans="11:17">
      <c r="K24476" s="68"/>
      <c r="M24476" s="93"/>
      <c r="N24476" s="79"/>
      <c r="P24476" s="68"/>
      <c r="Q24476" s="79"/>
    </row>
    <row r="24477" spans="11:17">
      <c r="K24477" s="68"/>
      <c r="M24477" s="93"/>
      <c r="N24477" s="79"/>
      <c r="P24477" s="68"/>
      <c r="Q24477" s="79"/>
    </row>
    <row r="24478" spans="11:17">
      <c r="K24478" s="68"/>
      <c r="M24478" s="93"/>
      <c r="N24478" s="79"/>
      <c r="P24478" s="68"/>
      <c r="Q24478" s="79"/>
    </row>
    <row r="24479" spans="11:17">
      <c r="K24479" s="68"/>
      <c r="M24479" s="93"/>
      <c r="N24479" s="79"/>
      <c r="P24479" s="68"/>
      <c r="Q24479" s="79"/>
    </row>
    <row r="24480" spans="11:17">
      <c r="K24480" s="68"/>
      <c r="M24480" s="93"/>
      <c r="N24480" s="79"/>
      <c r="P24480" s="68"/>
      <c r="Q24480" s="79"/>
    </row>
    <row r="24481" spans="11:17">
      <c r="K24481" s="68"/>
      <c r="M24481" s="93"/>
      <c r="N24481" s="79"/>
      <c r="P24481" s="68"/>
      <c r="Q24481" s="79"/>
    </row>
    <row r="24482" spans="11:17">
      <c r="K24482" s="68"/>
      <c r="M24482" s="93"/>
      <c r="N24482" s="79"/>
      <c r="P24482" s="68"/>
      <c r="Q24482" s="79"/>
    </row>
    <row r="24483" spans="11:17">
      <c r="K24483" s="68"/>
      <c r="M24483" s="93"/>
      <c r="N24483" s="79"/>
      <c r="P24483" s="68"/>
      <c r="Q24483" s="79"/>
    </row>
    <row r="24484" spans="11:17">
      <c r="K24484" s="68"/>
      <c r="M24484" s="93"/>
      <c r="N24484" s="79"/>
      <c r="P24484" s="68"/>
      <c r="Q24484" s="79"/>
    </row>
    <row r="24485" spans="11:17">
      <c r="K24485" s="68"/>
      <c r="M24485" s="93"/>
      <c r="N24485" s="79"/>
      <c r="P24485" s="68"/>
      <c r="Q24485" s="79"/>
    </row>
    <row r="24486" spans="11:17">
      <c r="K24486" s="68"/>
      <c r="M24486" s="93"/>
      <c r="N24486" s="79"/>
      <c r="P24486" s="68"/>
      <c r="Q24486" s="79"/>
    </row>
    <row r="24487" spans="11:17">
      <c r="K24487" s="68"/>
      <c r="M24487" s="93"/>
      <c r="N24487" s="79"/>
      <c r="P24487" s="68"/>
      <c r="Q24487" s="79"/>
    </row>
    <row r="24488" spans="11:17">
      <c r="K24488" s="68"/>
      <c r="M24488" s="93"/>
      <c r="N24488" s="79"/>
      <c r="P24488" s="68"/>
      <c r="Q24488" s="79"/>
    </row>
    <row r="24489" spans="11:17">
      <c r="K24489" s="68"/>
      <c r="M24489" s="93"/>
      <c r="N24489" s="79"/>
      <c r="P24489" s="68"/>
      <c r="Q24489" s="79"/>
    </row>
    <row r="24490" spans="11:17">
      <c r="K24490" s="68"/>
      <c r="M24490" s="93"/>
      <c r="N24490" s="79"/>
      <c r="P24490" s="68"/>
      <c r="Q24490" s="79"/>
    </row>
    <row r="24491" spans="11:17">
      <c r="K24491" s="68"/>
      <c r="M24491" s="93"/>
      <c r="N24491" s="79"/>
      <c r="P24491" s="68"/>
      <c r="Q24491" s="79"/>
    </row>
    <row r="24492" spans="11:17">
      <c r="K24492" s="68"/>
      <c r="M24492" s="93"/>
      <c r="N24492" s="79"/>
      <c r="P24492" s="68"/>
      <c r="Q24492" s="79"/>
    </row>
    <row r="24493" spans="11:17">
      <c r="K24493" s="68"/>
      <c r="M24493" s="93"/>
      <c r="N24493" s="79"/>
      <c r="P24493" s="68"/>
      <c r="Q24493" s="79"/>
    </row>
    <row r="24494" spans="11:17">
      <c r="K24494" s="68"/>
      <c r="M24494" s="93"/>
      <c r="N24494" s="79"/>
      <c r="P24494" s="68"/>
      <c r="Q24494" s="79"/>
    </row>
    <row r="24495" spans="11:17">
      <c r="K24495" s="68"/>
      <c r="M24495" s="93"/>
      <c r="N24495" s="79"/>
      <c r="P24495" s="68"/>
      <c r="Q24495" s="79"/>
    </row>
    <row r="24496" spans="11:17">
      <c r="K24496" s="68"/>
      <c r="M24496" s="93"/>
      <c r="N24496" s="79"/>
      <c r="P24496" s="68"/>
      <c r="Q24496" s="79"/>
    </row>
    <row r="24497" spans="11:17">
      <c r="K24497" s="68"/>
      <c r="M24497" s="93"/>
      <c r="N24497" s="79"/>
      <c r="P24497" s="68"/>
      <c r="Q24497" s="79"/>
    </row>
    <row r="24498" spans="11:17">
      <c r="K24498" s="68"/>
      <c r="M24498" s="93"/>
      <c r="N24498" s="79"/>
      <c r="P24498" s="68"/>
      <c r="Q24498" s="79"/>
    </row>
    <row r="24499" spans="11:17">
      <c r="K24499" s="68"/>
      <c r="M24499" s="93"/>
      <c r="N24499" s="79"/>
      <c r="P24499" s="68"/>
      <c r="Q24499" s="79"/>
    </row>
    <row r="24500" spans="11:17">
      <c r="K24500" s="68"/>
      <c r="M24500" s="93"/>
      <c r="N24500" s="79"/>
      <c r="P24500" s="68"/>
      <c r="Q24500" s="79"/>
    </row>
    <row r="24501" spans="11:17">
      <c r="K24501" s="68"/>
      <c r="M24501" s="93"/>
      <c r="N24501" s="79"/>
      <c r="P24501" s="68"/>
      <c r="Q24501" s="79"/>
    </row>
    <row r="24502" spans="11:17">
      <c r="K24502" s="68"/>
      <c r="M24502" s="93"/>
      <c r="N24502" s="79"/>
      <c r="P24502" s="68"/>
      <c r="Q24502" s="79"/>
    </row>
    <row r="24503" spans="11:17">
      <c r="K24503" s="68"/>
      <c r="M24503" s="93"/>
      <c r="N24503" s="79"/>
      <c r="P24503" s="68"/>
      <c r="Q24503" s="79"/>
    </row>
    <row r="24504" spans="11:17">
      <c r="K24504" s="68"/>
      <c r="M24504" s="93"/>
      <c r="N24504" s="79"/>
      <c r="P24504" s="68"/>
      <c r="Q24504" s="79"/>
    </row>
    <row r="24505" spans="11:17">
      <c r="K24505" s="68"/>
      <c r="M24505" s="93"/>
      <c r="N24505" s="79"/>
      <c r="P24505" s="68"/>
      <c r="Q24505" s="79"/>
    </row>
    <row r="24506" spans="11:17">
      <c r="K24506" s="68"/>
      <c r="M24506" s="93"/>
      <c r="N24506" s="79"/>
      <c r="P24506" s="68"/>
      <c r="Q24506" s="79"/>
    </row>
    <row r="24507" spans="11:17">
      <c r="K24507" s="68"/>
      <c r="M24507" s="93"/>
      <c r="N24507" s="79"/>
      <c r="P24507" s="68"/>
      <c r="Q24507" s="79"/>
    </row>
    <row r="24508" spans="11:17">
      <c r="K24508" s="68"/>
      <c r="M24508" s="93"/>
      <c r="N24508" s="79"/>
      <c r="P24508" s="68"/>
      <c r="Q24508" s="79"/>
    </row>
    <row r="24509" spans="11:17">
      <c r="K24509" s="68"/>
      <c r="M24509" s="93"/>
      <c r="N24509" s="79"/>
      <c r="P24509" s="68"/>
      <c r="Q24509" s="79"/>
    </row>
    <row r="24510" spans="11:17">
      <c r="K24510" s="68"/>
      <c r="M24510" s="93"/>
      <c r="N24510" s="79"/>
      <c r="P24510" s="68"/>
      <c r="Q24510" s="79"/>
    </row>
    <row r="24511" spans="11:17">
      <c r="K24511" s="68"/>
      <c r="M24511" s="93"/>
      <c r="N24511" s="79"/>
      <c r="P24511" s="68"/>
      <c r="Q24511" s="79"/>
    </row>
    <row r="24512" spans="11:17">
      <c r="K24512" s="68"/>
      <c r="M24512" s="93"/>
      <c r="N24512" s="79"/>
      <c r="P24512" s="68"/>
      <c r="Q24512" s="79"/>
    </row>
    <row r="24513" spans="11:17">
      <c r="K24513" s="68"/>
      <c r="M24513" s="93"/>
      <c r="N24513" s="79"/>
      <c r="P24513" s="68"/>
      <c r="Q24513" s="79"/>
    </row>
    <row r="24514" spans="11:17">
      <c r="K24514" s="68"/>
      <c r="M24514" s="93"/>
      <c r="N24514" s="79"/>
      <c r="P24514" s="68"/>
      <c r="Q24514" s="79"/>
    </row>
    <row r="24515" spans="11:17">
      <c r="K24515" s="68"/>
      <c r="M24515" s="93"/>
      <c r="N24515" s="79"/>
      <c r="P24515" s="68"/>
      <c r="Q24515" s="79"/>
    </row>
    <row r="24516" spans="11:17">
      <c r="K24516" s="68"/>
      <c r="M24516" s="93"/>
      <c r="N24516" s="79"/>
      <c r="P24516" s="68"/>
      <c r="Q24516" s="79"/>
    </row>
    <row r="24517" spans="11:17">
      <c r="K24517" s="68"/>
      <c r="M24517" s="93"/>
      <c r="N24517" s="79"/>
      <c r="P24517" s="68"/>
      <c r="Q24517" s="79"/>
    </row>
    <row r="24518" spans="11:17">
      <c r="K24518" s="68"/>
      <c r="M24518" s="93"/>
      <c r="N24518" s="79"/>
      <c r="P24518" s="68"/>
      <c r="Q24518" s="79"/>
    </row>
    <row r="24519" spans="11:17">
      <c r="K24519" s="68"/>
      <c r="M24519" s="93"/>
      <c r="N24519" s="79"/>
      <c r="P24519" s="68"/>
      <c r="Q24519" s="79"/>
    </row>
    <row r="24520" spans="11:17">
      <c r="K24520" s="68"/>
      <c r="M24520" s="93"/>
      <c r="N24520" s="79"/>
      <c r="P24520" s="68"/>
      <c r="Q24520" s="79"/>
    </row>
    <row r="24521" spans="11:17">
      <c r="K24521" s="68"/>
      <c r="M24521" s="93"/>
      <c r="N24521" s="79"/>
      <c r="P24521" s="68"/>
      <c r="Q24521" s="79"/>
    </row>
    <row r="24522" spans="11:17">
      <c r="K24522" s="68"/>
      <c r="M24522" s="93"/>
      <c r="N24522" s="79"/>
      <c r="P24522" s="68"/>
      <c r="Q24522" s="79"/>
    </row>
    <row r="24523" spans="11:17">
      <c r="K24523" s="68"/>
      <c r="M24523" s="93"/>
      <c r="N24523" s="79"/>
      <c r="P24523" s="68"/>
      <c r="Q24523" s="79"/>
    </row>
    <row r="24524" spans="11:17">
      <c r="K24524" s="68"/>
      <c r="M24524" s="93"/>
      <c r="N24524" s="79"/>
      <c r="P24524" s="68"/>
      <c r="Q24524" s="79"/>
    </row>
    <row r="24525" spans="11:17">
      <c r="K24525" s="68"/>
      <c r="M24525" s="93"/>
      <c r="N24525" s="79"/>
      <c r="P24525" s="68"/>
      <c r="Q24525" s="79"/>
    </row>
    <row r="24526" spans="11:17">
      <c r="K24526" s="68"/>
      <c r="M24526" s="93"/>
      <c r="N24526" s="79"/>
      <c r="P24526" s="68"/>
      <c r="Q24526" s="79"/>
    </row>
    <row r="24527" spans="11:17">
      <c r="K24527" s="68"/>
      <c r="M24527" s="93"/>
      <c r="N24527" s="79"/>
      <c r="P24527" s="68"/>
      <c r="Q24527" s="79"/>
    </row>
    <row r="24528" spans="11:17">
      <c r="K24528" s="68"/>
      <c r="M24528" s="93"/>
      <c r="N24528" s="79"/>
      <c r="P24528" s="68"/>
      <c r="Q24528" s="79"/>
    </row>
    <row r="24529" spans="11:17">
      <c r="K24529" s="68"/>
      <c r="M24529" s="93"/>
      <c r="N24529" s="79"/>
      <c r="P24529" s="68"/>
      <c r="Q24529" s="79"/>
    </row>
    <row r="24530" spans="11:17">
      <c r="K24530" s="68"/>
      <c r="M24530" s="93"/>
      <c r="N24530" s="79"/>
      <c r="P24530" s="68"/>
      <c r="Q24530" s="79"/>
    </row>
    <row r="24531" spans="11:17">
      <c r="K24531" s="68"/>
      <c r="M24531" s="93"/>
      <c r="N24531" s="79"/>
      <c r="P24531" s="68"/>
      <c r="Q24531" s="79"/>
    </row>
    <row r="24532" spans="11:17">
      <c r="K24532" s="68"/>
      <c r="M24532" s="93"/>
      <c r="N24532" s="79"/>
      <c r="P24532" s="68"/>
      <c r="Q24532" s="79"/>
    </row>
    <row r="24533" spans="11:17">
      <c r="K24533" s="68"/>
      <c r="M24533" s="93"/>
      <c r="N24533" s="79"/>
      <c r="P24533" s="68"/>
      <c r="Q24533" s="79"/>
    </row>
    <row r="24534" spans="11:17">
      <c r="K24534" s="68"/>
      <c r="M24534" s="93"/>
      <c r="N24534" s="79"/>
      <c r="P24534" s="68"/>
      <c r="Q24534" s="79"/>
    </row>
    <row r="24535" spans="11:17">
      <c r="K24535" s="68"/>
      <c r="M24535" s="93"/>
      <c r="N24535" s="79"/>
      <c r="P24535" s="68"/>
      <c r="Q24535" s="79"/>
    </row>
    <row r="24536" spans="11:17">
      <c r="K24536" s="68"/>
      <c r="M24536" s="93"/>
      <c r="N24536" s="79"/>
      <c r="P24536" s="68"/>
      <c r="Q24536" s="79"/>
    </row>
    <row r="24537" spans="11:17">
      <c r="K24537" s="68"/>
      <c r="M24537" s="93"/>
      <c r="N24537" s="79"/>
      <c r="P24537" s="68"/>
      <c r="Q24537" s="79"/>
    </row>
    <row r="24538" spans="11:17">
      <c r="K24538" s="68"/>
      <c r="M24538" s="93"/>
      <c r="N24538" s="79"/>
      <c r="P24538" s="68"/>
      <c r="Q24538" s="79"/>
    </row>
    <row r="24539" spans="11:17">
      <c r="K24539" s="68"/>
      <c r="M24539" s="93"/>
      <c r="N24539" s="79"/>
      <c r="P24539" s="68"/>
      <c r="Q24539" s="79"/>
    </row>
    <row r="24540" spans="11:17">
      <c r="K24540" s="68"/>
      <c r="M24540" s="93"/>
      <c r="N24540" s="79"/>
      <c r="P24540" s="68"/>
      <c r="Q24540" s="79"/>
    </row>
    <row r="24541" spans="11:17">
      <c r="K24541" s="68"/>
      <c r="M24541" s="93"/>
      <c r="N24541" s="79"/>
      <c r="P24541" s="68"/>
      <c r="Q24541" s="79"/>
    </row>
    <row r="24542" spans="11:17">
      <c r="K24542" s="68"/>
      <c r="M24542" s="93"/>
      <c r="N24542" s="79"/>
      <c r="P24542" s="68"/>
      <c r="Q24542" s="79"/>
    </row>
    <row r="24543" spans="11:17">
      <c r="K24543" s="68"/>
      <c r="M24543" s="93"/>
      <c r="N24543" s="79"/>
      <c r="P24543" s="68"/>
      <c r="Q24543" s="79"/>
    </row>
    <row r="24544" spans="11:17">
      <c r="K24544" s="68"/>
      <c r="M24544" s="93"/>
      <c r="N24544" s="79"/>
      <c r="P24544" s="68"/>
      <c r="Q24544" s="79"/>
    </row>
    <row r="24545" spans="11:17">
      <c r="K24545" s="68"/>
      <c r="M24545" s="93"/>
      <c r="N24545" s="79"/>
      <c r="P24545" s="68"/>
      <c r="Q24545" s="79"/>
    </row>
    <row r="24546" spans="11:17">
      <c r="K24546" s="68"/>
      <c r="M24546" s="93"/>
      <c r="N24546" s="79"/>
      <c r="P24546" s="68"/>
      <c r="Q24546" s="79"/>
    </row>
    <row r="24547" spans="11:17">
      <c r="K24547" s="68"/>
      <c r="M24547" s="93"/>
      <c r="N24547" s="79"/>
      <c r="P24547" s="68"/>
      <c r="Q24547" s="79"/>
    </row>
    <row r="24548" spans="11:17">
      <c r="K24548" s="68"/>
      <c r="M24548" s="93"/>
      <c r="N24548" s="79"/>
      <c r="P24548" s="68"/>
      <c r="Q24548" s="79"/>
    </row>
    <row r="24549" spans="11:17">
      <c r="K24549" s="68"/>
      <c r="M24549" s="93"/>
      <c r="N24549" s="79"/>
      <c r="P24549" s="68"/>
      <c r="Q24549" s="79"/>
    </row>
    <row r="24550" spans="11:17">
      <c r="K24550" s="68"/>
      <c r="M24550" s="93"/>
      <c r="N24550" s="79"/>
      <c r="P24550" s="68"/>
      <c r="Q24550" s="79"/>
    </row>
    <row r="24551" spans="11:17">
      <c r="K24551" s="68"/>
      <c r="M24551" s="93"/>
      <c r="N24551" s="79"/>
      <c r="P24551" s="68"/>
      <c r="Q24551" s="79"/>
    </row>
    <row r="24552" spans="11:17">
      <c r="K24552" s="68"/>
      <c r="M24552" s="93"/>
      <c r="N24552" s="79"/>
      <c r="P24552" s="68"/>
      <c r="Q24552" s="79"/>
    </row>
    <row r="24553" spans="11:17">
      <c r="K24553" s="68"/>
      <c r="M24553" s="93"/>
      <c r="N24553" s="79"/>
      <c r="P24553" s="68"/>
      <c r="Q24553" s="79"/>
    </row>
    <row r="24554" spans="11:17">
      <c r="K24554" s="68"/>
      <c r="M24554" s="93"/>
      <c r="N24554" s="79"/>
      <c r="P24554" s="68"/>
      <c r="Q24554" s="79"/>
    </row>
    <row r="24555" spans="11:17">
      <c r="K24555" s="68"/>
      <c r="M24555" s="93"/>
      <c r="N24555" s="79"/>
      <c r="P24555" s="68"/>
      <c r="Q24555" s="79"/>
    </row>
    <row r="24556" spans="11:17">
      <c r="K24556" s="68"/>
      <c r="M24556" s="93"/>
      <c r="N24556" s="79"/>
      <c r="P24556" s="68"/>
      <c r="Q24556" s="79"/>
    </row>
    <row r="24557" spans="11:17">
      <c r="K24557" s="68"/>
      <c r="M24557" s="93"/>
      <c r="N24557" s="79"/>
      <c r="P24557" s="68"/>
      <c r="Q24557" s="79"/>
    </row>
    <row r="24558" spans="11:17">
      <c r="K24558" s="68"/>
      <c r="M24558" s="93"/>
      <c r="N24558" s="79"/>
      <c r="P24558" s="68"/>
      <c r="Q24558" s="79"/>
    </row>
    <row r="24559" spans="11:17">
      <c r="K24559" s="68"/>
      <c r="M24559" s="93"/>
      <c r="N24559" s="79"/>
      <c r="P24559" s="68"/>
      <c r="Q24559" s="79"/>
    </row>
    <row r="24560" spans="11:17">
      <c r="K24560" s="68"/>
      <c r="M24560" s="93"/>
      <c r="N24560" s="79"/>
      <c r="P24560" s="68"/>
      <c r="Q24560" s="79"/>
    </row>
    <row r="24561" spans="11:17">
      <c r="K24561" s="68"/>
      <c r="M24561" s="93"/>
      <c r="N24561" s="79"/>
      <c r="P24561" s="68"/>
      <c r="Q24561" s="79"/>
    </row>
    <row r="24562" spans="11:17">
      <c r="K24562" s="68"/>
      <c r="M24562" s="93"/>
      <c r="N24562" s="79"/>
      <c r="P24562" s="68"/>
      <c r="Q24562" s="79"/>
    </row>
    <row r="24563" spans="11:17">
      <c r="K24563" s="68"/>
      <c r="M24563" s="93"/>
      <c r="N24563" s="79"/>
      <c r="P24563" s="68"/>
      <c r="Q24563" s="79"/>
    </row>
    <row r="24564" spans="11:17">
      <c r="K24564" s="68"/>
      <c r="M24564" s="93"/>
      <c r="N24564" s="79"/>
      <c r="P24564" s="68"/>
      <c r="Q24564" s="79"/>
    </row>
    <row r="24565" spans="11:17">
      <c r="K24565" s="68"/>
      <c r="M24565" s="93"/>
      <c r="N24565" s="79"/>
      <c r="P24565" s="68"/>
      <c r="Q24565" s="79"/>
    </row>
    <row r="24566" spans="11:17">
      <c r="K24566" s="68"/>
      <c r="M24566" s="93"/>
      <c r="N24566" s="79"/>
      <c r="P24566" s="68"/>
      <c r="Q24566" s="79"/>
    </row>
    <row r="24567" spans="11:17">
      <c r="K24567" s="68"/>
      <c r="M24567" s="93"/>
      <c r="N24567" s="79"/>
      <c r="P24567" s="68"/>
      <c r="Q24567" s="79"/>
    </row>
    <row r="24568" spans="11:17">
      <c r="K24568" s="68"/>
      <c r="M24568" s="93"/>
      <c r="N24568" s="79"/>
      <c r="P24568" s="68"/>
      <c r="Q24568" s="79"/>
    </row>
    <row r="24569" spans="11:17">
      <c r="K24569" s="68"/>
      <c r="M24569" s="93"/>
      <c r="N24569" s="79"/>
      <c r="P24569" s="68"/>
      <c r="Q24569" s="79"/>
    </row>
    <row r="24570" spans="11:17">
      <c r="K24570" s="68"/>
      <c r="M24570" s="93"/>
      <c r="N24570" s="79"/>
      <c r="P24570" s="68"/>
      <c r="Q24570" s="79"/>
    </row>
    <row r="24571" spans="11:17">
      <c r="K24571" s="68"/>
      <c r="M24571" s="93"/>
      <c r="N24571" s="79"/>
      <c r="P24571" s="68"/>
      <c r="Q24571" s="79"/>
    </row>
    <row r="24572" spans="11:17">
      <c r="K24572" s="68"/>
      <c r="M24572" s="93"/>
      <c r="N24572" s="79"/>
      <c r="P24572" s="68"/>
      <c r="Q24572" s="79"/>
    </row>
    <row r="24573" spans="11:17">
      <c r="K24573" s="68"/>
      <c r="M24573" s="93"/>
      <c r="N24573" s="79"/>
      <c r="P24573" s="68"/>
      <c r="Q24573" s="79"/>
    </row>
    <row r="24574" spans="11:17">
      <c r="K24574" s="68"/>
      <c r="M24574" s="93"/>
      <c r="N24574" s="79"/>
      <c r="P24574" s="68"/>
      <c r="Q24574" s="79"/>
    </row>
    <row r="24575" spans="11:17">
      <c r="K24575" s="68"/>
      <c r="M24575" s="93"/>
      <c r="N24575" s="79"/>
      <c r="P24575" s="68"/>
      <c r="Q24575" s="79"/>
    </row>
    <row r="24576" spans="11:17">
      <c r="K24576" s="68"/>
      <c r="M24576" s="93"/>
      <c r="N24576" s="79"/>
      <c r="P24576" s="68"/>
      <c r="Q24576" s="79"/>
    </row>
    <row r="24577" spans="11:17">
      <c r="K24577" s="68"/>
      <c r="M24577" s="93"/>
      <c r="N24577" s="79"/>
      <c r="P24577" s="68"/>
      <c r="Q24577" s="79"/>
    </row>
    <row r="24578" spans="11:17">
      <c r="K24578" s="68"/>
      <c r="M24578" s="93"/>
      <c r="N24578" s="79"/>
      <c r="P24578" s="68"/>
      <c r="Q24578" s="79"/>
    </row>
    <row r="24579" spans="11:17">
      <c r="K24579" s="68"/>
      <c r="M24579" s="93"/>
      <c r="N24579" s="79"/>
      <c r="P24579" s="68"/>
      <c r="Q24579" s="79"/>
    </row>
    <row r="24580" spans="11:17">
      <c r="K24580" s="68"/>
      <c r="M24580" s="93"/>
      <c r="N24580" s="79"/>
      <c r="P24580" s="68"/>
      <c r="Q24580" s="79"/>
    </row>
    <row r="24581" spans="11:17">
      <c r="K24581" s="68"/>
      <c r="M24581" s="93"/>
      <c r="N24581" s="79"/>
      <c r="P24581" s="68"/>
      <c r="Q24581" s="79"/>
    </row>
    <row r="24582" spans="11:17">
      <c r="K24582" s="68"/>
      <c r="M24582" s="93"/>
      <c r="N24582" s="79"/>
      <c r="P24582" s="68"/>
      <c r="Q24582" s="79"/>
    </row>
    <row r="24583" spans="11:17">
      <c r="K24583" s="68"/>
      <c r="M24583" s="93"/>
      <c r="N24583" s="79"/>
      <c r="P24583" s="68"/>
      <c r="Q24583" s="79"/>
    </row>
    <row r="24584" spans="11:17">
      <c r="K24584" s="68"/>
      <c r="M24584" s="93"/>
      <c r="N24584" s="79"/>
      <c r="P24584" s="68"/>
      <c r="Q24584" s="79"/>
    </row>
    <row r="24585" spans="11:17">
      <c r="K24585" s="68"/>
      <c r="M24585" s="93"/>
      <c r="N24585" s="79"/>
      <c r="P24585" s="68"/>
      <c r="Q24585" s="79"/>
    </row>
    <row r="24586" spans="11:17">
      <c r="K24586" s="68"/>
      <c r="M24586" s="93"/>
      <c r="N24586" s="79"/>
      <c r="P24586" s="68"/>
      <c r="Q24586" s="79"/>
    </row>
    <row r="24587" spans="11:17">
      <c r="K24587" s="68"/>
      <c r="M24587" s="93"/>
      <c r="N24587" s="79"/>
      <c r="P24587" s="68"/>
      <c r="Q24587" s="79"/>
    </row>
    <row r="24588" spans="11:17">
      <c r="K24588" s="68"/>
      <c r="M24588" s="93"/>
      <c r="N24588" s="79"/>
      <c r="P24588" s="68"/>
      <c r="Q24588" s="79"/>
    </row>
    <row r="24589" spans="11:17">
      <c r="K24589" s="68"/>
      <c r="M24589" s="93"/>
      <c r="N24589" s="79"/>
      <c r="P24589" s="68"/>
      <c r="Q24589" s="79"/>
    </row>
    <row r="24590" spans="11:17">
      <c r="K24590" s="68"/>
      <c r="M24590" s="93"/>
      <c r="N24590" s="79"/>
      <c r="P24590" s="68"/>
      <c r="Q24590" s="79"/>
    </row>
    <row r="24591" spans="11:17">
      <c r="K24591" s="68"/>
      <c r="M24591" s="93"/>
      <c r="N24591" s="79"/>
      <c r="P24591" s="68"/>
      <c r="Q24591" s="79"/>
    </row>
    <row r="24592" spans="11:17">
      <c r="K24592" s="68"/>
      <c r="M24592" s="93"/>
      <c r="N24592" s="79"/>
      <c r="P24592" s="68"/>
      <c r="Q24592" s="79"/>
    </row>
    <row r="24593" spans="11:17">
      <c r="K24593" s="68"/>
      <c r="M24593" s="93"/>
      <c r="N24593" s="79"/>
      <c r="P24593" s="68"/>
      <c r="Q24593" s="79"/>
    </row>
    <row r="24594" spans="11:17">
      <c r="K24594" s="68"/>
      <c r="M24594" s="93"/>
      <c r="N24594" s="79"/>
      <c r="P24594" s="68"/>
      <c r="Q24594" s="79"/>
    </row>
    <row r="24595" spans="11:17">
      <c r="K24595" s="68"/>
      <c r="M24595" s="93"/>
      <c r="N24595" s="79"/>
      <c r="P24595" s="68"/>
      <c r="Q24595" s="79"/>
    </row>
    <row r="24596" spans="11:17">
      <c r="K24596" s="68"/>
      <c r="M24596" s="93"/>
      <c r="N24596" s="79"/>
      <c r="P24596" s="68"/>
      <c r="Q24596" s="79"/>
    </row>
    <row r="24597" spans="11:17">
      <c r="K24597" s="68"/>
      <c r="M24597" s="93"/>
      <c r="N24597" s="79"/>
      <c r="P24597" s="68"/>
      <c r="Q24597" s="79"/>
    </row>
    <row r="24598" spans="11:17">
      <c r="K24598" s="68"/>
      <c r="M24598" s="93"/>
      <c r="N24598" s="79"/>
      <c r="P24598" s="68"/>
      <c r="Q24598" s="79"/>
    </row>
    <row r="24599" spans="11:17">
      <c r="K24599" s="68"/>
      <c r="M24599" s="93"/>
      <c r="N24599" s="79"/>
      <c r="P24599" s="68"/>
      <c r="Q24599" s="79"/>
    </row>
    <row r="24600" spans="11:17">
      <c r="K24600" s="68"/>
      <c r="M24600" s="93"/>
      <c r="N24600" s="79"/>
      <c r="P24600" s="68"/>
      <c r="Q24600" s="79"/>
    </row>
    <row r="24601" spans="11:17">
      <c r="K24601" s="68"/>
      <c r="M24601" s="93"/>
      <c r="N24601" s="79"/>
      <c r="P24601" s="68"/>
      <c r="Q24601" s="79"/>
    </row>
    <row r="24602" spans="11:17">
      <c r="K24602" s="68"/>
      <c r="M24602" s="93"/>
      <c r="N24602" s="79"/>
      <c r="P24602" s="68"/>
      <c r="Q24602" s="79"/>
    </row>
    <row r="24603" spans="11:17">
      <c r="K24603" s="68"/>
      <c r="M24603" s="93"/>
      <c r="N24603" s="79"/>
      <c r="P24603" s="68"/>
      <c r="Q24603" s="79"/>
    </row>
    <row r="24604" spans="11:17">
      <c r="K24604" s="68"/>
      <c r="M24604" s="93"/>
      <c r="N24604" s="79"/>
      <c r="P24604" s="68"/>
      <c r="Q24604" s="79"/>
    </row>
    <row r="24605" spans="11:17">
      <c r="K24605" s="68"/>
      <c r="M24605" s="93"/>
      <c r="N24605" s="79"/>
      <c r="P24605" s="68"/>
      <c r="Q24605" s="79"/>
    </row>
    <row r="24606" spans="11:17">
      <c r="K24606" s="68"/>
      <c r="M24606" s="93"/>
      <c r="N24606" s="79"/>
      <c r="P24606" s="68"/>
      <c r="Q24606" s="79"/>
    </row>
    <row r="24607" spans="11:17">
      <c r="K24607" s="68"/>
      <c r="M24607" s="93"/>
      <c r="N24607" s="79"/>
      <c r="P24607" s="68"/>
      <c r="Q24607" s="79"/>
    </row>
    <row r="24608" spans="11:17">
      <c r="K24608" s="68"/>
      <c r="M24608" s="93"/>
      <c r="N24608" s="79"/>
      <c r="P24608" s="68"/>
      <c r="Q24608" s="79"/>
    </row>
    <row r="24609" spans="11:17">
      <c r="K24609" s="68"/>
      <c r="M24609" s="93"/>
      <c r="N24609" s="79"/>
      <c r="P24609" s="68"/>
      <c r="Q24609" s="79"/>
    </row>
    <row r="24610" spans="11:17">
      <c r="K24610" s="68"/>
      <c r="M24610" s="93"/>
      <c r="N24610" s="79"/>
      <c r="P24610" s="68"/>
      <c r="Q24610" s="79"/>
    </row>
    <row r="24611" spans="11:17">
      <c r="K24611" s="68"/>
      <c r="M24611" s="93"/>
      <c r="N24611" s="79"/>
      <c r="P24611" s="68"/>
      <c r="Q24611" s="79"/>
    </row>
    <row r="24612" spans="11:17">
      <c r="K24612" s="68"/>
      <c r="M24612" s="93"/>
      <c r="N24612" s="79"/>
      <c r="P24612" s="68"/>
      <c r="Q24612" s="79"/>
    </row>
    <row r="24613" spans="11:17">
      <c r="K24613" s="68"/>
      <c r="M24613" s="93"/>
      <c r="N24613" s="79"/>
      <c r="P24613" s="68"/>
      <c r="Q24613" s="79"/>
    </row>
    <row r="24614" spans="11:17">
      <c r="K24614" s="68"/>
      <c r="M24614" s="93"/>
      <c r="N24614" s="79"/>
      <c r="P24614" s="68"/>
      <c r="Q24614" s="79"/>
    </row>
    <row r="24615" spans="11:17">
      <c r="K24615" s="68"/>
      <c r="M24615" s="93"/>
      <c r="N24615" s="79"/>
      <c r="P24615" s="68"/>
      <c r="Q24615" s="79"/>
    </row>
    <row r="24616" spans="11:17">
      <c r="K24616" s="68"/>
      <c r="M24616" s="93"/>
      <c r="N24616" s="79"/>
      <c r="P24616" s="68"/>
      <c r="Q24616" s="79"/>
    </row>
    <row r="24617" spans="11:17">
      <c r="K24617" s="68"/>
      <c r="M24617" s="93"/>
      <c r="N24617" s="79"/>
      <c r="P24617" s="68"/>
      <c r="Q24617" s="79"/>
    </row>
    <row r="24618" spans="11:17">
      <c r="K24618" s="68"/>
      <c r="M24618" s="93"/>
      <c r="N24618" s="79"/>
      <c r="P24618" s="68"/>
      <c r="Q24618" s="79"/>
    </row>
    <row r="24619" spans="11:17">
      <c r="K24619" s="68"/>
      <c r="M24619" s="93"/>
      <c r="N24619" s="79"/>
      <c r="P24619" s="68"/>
      <c r="Q24619" s="79"/>
    </row>
    <row r="24620" spans="11:17">
      <c r="K24620" s="68"/>
      <c r="M24620" s="93"/>
      <c r="N24620" s="79"/>
      <c r="P24620" s="68"/>
      <c r="Q24620" s="79"/>
    </row>
    <row r="24621" spans="11:17">
      <c r="K24621" s="68"/>
      <c r="M24621" s="93"/>
      <c r="N24621" s="79"/>
      <c r="P24621" s="68"/>
      <c r="Q24621" s="79"/>
    </row>
    <row r="24622" spans="11:17">
      <c r="K24622" s="68"/>
      <c r="M24622" s="93"/>
      <c r="N24622" s="79"/>
      <c r="P24622" s="68"/>
      <c r="Q24622" s="79"/>
    </row>
    <row r="24623" spans="11:17">
      <c r="K24623" s="68"/>
      <c r="M24623" s="93"/>
      <c r="N24623" s="79"/>
      <c r="P24623" s="68"/>
      <c r="Q24623" s="79"/>
    </row>
    <row r="24624" spans="11:17">
      <c r="K24624" s="68"/>
      <c r="M24624" s="93"/>
      <c r="N24624" s="79"/>
      <c r="P24624" s="68"/>
      <c r="Q24624" s="79"/>
    </row>
    <row r="24625" spans="11:17">
      <c r="K24625" s="68"/>
      <c r="M24625" s="93"/>
      <c r="N24625" s="79"/>
      <c r="P24625" s="68"/>
      <c r="Q24625" s="79"/>
    </row>
    <row r="24626" spans="11:17">
      <c r="K24626" s="68"/>
      <c r="M24626" s="93"/>
      <c r="N24626" s="79"/>
      <c r="P24626" s="68"/>
      <c r="Q24626" s="79"/>
    </row>
    <row r="24627" spans="11:17">
      <c r="K24627" s="68"/>
      <c r="M24627" s="93"/>
      <c r="N24627" s="79"/>
      <c r="P24627" s="68"/>
      <c r="Q24627" s="79"/>
    </row>
    <row r="24628" spans="11:17">
      <c r="K24628" s="68"/>
      <c r="M24628" s="93"/>
      <c r="N24628" s="79"/>
      <c r="P24628" s="68"/>
      <c r="Q24628" s="79"/>
    </row>
    <row r="24629" spans="11:17">
      <c r="K24629" s="68"/>
      <c r="M24629" s="93"/>
      <c r="N24629" s="79"/>
      <c r="P24629" s="68"/>
      <c r="Q24629" s="79"/>
    </row>
    <row r="24630" spans="11:17">
      <c r="K24630" s="68"/>
      <c r="M24630" s="93"/>
      <c r="N24630" s="79"/>
      <c r="P24630" s="68"/>
      <c r="Q24630" s="79"/>
    </row>
    <row r="24631" spans="11:17">
      <c r="K24631" s="68"/>
      <c r="M24631" s="93"/>
      <c r="N24631" s="79"/>
      <c r="P24631" s="68"/>
      <c r="Q24631" s="79"/>
    </row>
    <row r="24632" spans="11:17">
      <c r="K24632" s="68"/>
      <c r="M24632" s="93"/>
      <c r="N24632" s="79"/>
      <c r="P24632" s="68"/>
      <c r="Q24632" s="79"/>
    </row>
    <row r="24633" spans="11:17">
      <c r="K24633" s="68"/>
      <c r="M24633" s="93"/>
      <c r="N24633" s="79"/>
      <c r="P24633" s="68"/>
      <c r="Q24633" s="79"/>
    </row>
    <row r="24634" spans="11:17">
      <c r="K24634" s="68"/>
      <c r="M24634" s="93"/>
      <c r="N24634" s="79"/>
      <c r="P24634" s="68"/>
      <c r="Q24634" s="79"/>
    </row>
    <row r="24635" spans="11:17">
      <c r="K24635" s="68"/>
      <c r="M24635" s="93"/>
      <c r="N24635" s="79"/>
      <c r="P24635" s="68"/>
      <c r="Q24635" s="79"/>
    </row>
    <row r="24636" spans="11:17">
      <c r="K24636" s="68"/>
      <c r="M24636" s="93"/>
      <c r="N24636" s="79"/>
      <c r="P24636" s="68"/>
      <c r="Q24636" s="79"/>
    </row>
    <row r="24637" spans="11:17">
      <c r="K24637" s="68"/>
      <c r="M24637" s="93"/>
      <c r="N24637" s="79"/>
      <c r="P24637" s="68"/>
      <c r="Q24637" s="79"/>
    </row>
    <row r="24638" spans="11:17">
      <c r="K24638" s="68"/>
      <c r="M24638" s="93"/>
      <c r="N24638" s="79"/>
      <c r="P24638" s="68"/>
      <c r="Q24638" s="79"/>
    </row>
    <row r="24639" spans="11:17">
      <c r="K24639" s="68"/>
      <c r="M24639" s="93"/>
      <c r="N24639" s="79"/>
      <c r="P24639" s="68"/>
      <c r="Q24639" s="79"/>
    </row>
    <row r="24640" spans="11:17">
      <c r="K24640" s="68"/>
      <c r="M24640" s="93"/>
      <c r="N24640" s="79"/>
      <c r="P24640" s="68"/>
      <c r="Q24640" s="79"/>
    </row>
    <row r="24641" spans="11:17">
      <c r="K24641" s="68"/>
      <c r="M24641" s="93"/>
      <c r="N24641" s="79"/>
      <c r="P24641" s="68"/>
      <c r="Q24641" s="79"/>
    </row>
    <row r="24642" spans="11:17">
      <c r="K24642" s="68"/>
      <c r="M24642" s="93"/>
      <c r="N24642" s="79"/>
      <c r="P24642" s="68"/>
      <c r="Q24642" s="79"/>
    </row>
    <row r="24643" spans="11:17">
      <c r="K24643" s="68"/>
      <c r="M24643" s="93"/>
      <c r="N24643" s="79"/>
      <c r="P24643" s="68"/>
      <c r="Q24643" s="79"/>
    </row>
    <row r="24644" spans="11:17">
      <c r="K24644" s="68"/>
      <c r="M24644" s="93"/>
      <c r="N24644" s="79"/>
      <c r="P24644" s="68"/>
      <c r="Q24644" s="79"/>
    </row>
    <row r="24645" spans="11:17">
      <c r="K24645" s="68"/>
      <c r="M24645" s="93"/>
      <c r="N24645" s="79"/>
      <c r="P24645" s="68"/>
      <c r="Q24645" s="79"/>
    </row>
    <row r="24646" spans="11:17">
      <c r="K24646" s="68"/>
      <c r="M24646" s="93"/>
      <c r="N24646" s="79"/>
      <c r="P24646" s="68"/>
      <c r="Q24646" s="79"/>
    </row>
    <row r="24647" spans="11:17">
      <c r="K24647" s="68"/>
      <c r="M24647" s="93"/>
      <c r="N24647" s="79"/>
      <c r="P24647" s="68"/>
      <c r="Q24647" s="79"/>
    </row>
    <row r="24648" spans="11:17">
      <c r="K24648" s="68"/>
      <c r="M24648" s="93"/>
      <c r="N24648" s="79"/>
      <c r="P24648" s="68"/>
      <c r="Q24648" s="79"/>
    </row>
    <row r="24649" spans="11:17">
      <c r="K24649" s="68"/>
      <c r="M24649" s="93"/>
      <c r="N24649" s="79"/>
      <c r="P24649" s="68"/>
      <c r="Q24649" s="79"/>
    </row>
    <row r="24650" spans="11:17">
      <c r="K24650" s="68"/>
      <c r="M24650" s="93"/>
      <c r="N24650" s="79"/>
      <c r="P24650" s="68"/>
      <c r="Q24650" s="79"/>
    </row>
    <row r="24651" spans="11:17">
      <c r="K24651" s="68"/>
      <c r="M24651" s="93"/>
      <c r="N24651" s="79"/>
      <c r="P24651" s="68"/>
      <c r="Q24651" s="79"/>
    </row>
    <row r="24652" spans="11:17">
      <c r="K24652" s="68"/>
      <c r="M24652" s="93"/>
      <c r="N24652" s="79"/>
      <c r="P24652" s="68"/>
      <c r="Q24652" s="79"/>
    </row>
    <row r="24653" spans="11:17">
      <c r="K24653" s="68"/>
      <c r="M24653" s="93"/>
      <c r="N24653" s="79"/>
      <c r="P24653" s="68"/>
      <c r="Q24653" s="79"/>
    </row>
    <row r="24654" spans="11:17">
      <c r="K24654" s="68"/>
      <c r="M24654" s="93"/>
      <c r="N24654" s="79"/>
      <c r="P24654" s="68"/>
      <c r="Q24654" s="79"/>
    </row>
    <row r="24655" spans="11:17">
      <c r="K24655" s="68"/>
      <c r="M24655" s="93"/>
      <c r="N24655" s="79"/>
      <c r="P24655" s="68"/>
      <c r="Q24655" s="79"/>
    </row>
    <row r="24656" spans="11:17">
      <c r="K24656" s="68"/>
      <c r="M24656" s="93"/>
      <c r="N24656" s="79"/>
      <c r="P24656" s="68"/>
      <c r="Q24656" s="79"/>
    </row>
    <row r="24657" spans="11:17">
      <c r="K24657" s="68"/>
      <c r="M24657" s="93"/>
      <c r="N24657" s="79"/>
      <c r="P24657" s="68"/>
      <c r="Q24657" s="79"/>
    </row>
    <row r="24658" spans="11:17">
      <c r="K24658" s="68"/>
      <c r="M24658" s="93"/>
      <c r="N24658" s="79"/>
      <c r="P24658" s="68"/>
      <c r="Q24658" s="79"/>
    </row>
    <row r="24659" spans="11:17">
      <c r="K24659" s="68"/>
      <c r="M24659" s="93"/>
      <c r="N24659" s="79"/>
      <c r="P24659" s="68"/>
      <c r="Q24659" s="79"/>
    </row>
    <row r="24660" spans="11:17">
      <c r="K24660" s="68"/>
      <c r="M24660" s="93"/>
      <c r="N24660" s="79"/>
      <c r="P24660" s="68"/>
      <c r="Q24660" s="79"/>
    </row>
    <row r="24661" spans="11:17">
      <c r="K24661" s="68"/>
      <c r="M24661" s="93"/>
      <c r="N24661" s="79"/>
      <c r="P24661" s="68"/>
      <c r="Q24661" s="79"/>
    </row>
    <row r="24662" spans="11:17">
      <c r="K24662" s="68"/>
      <c r="M24662" s="93"/>
      <c r="N24662" s="79"/>
      <c r="P24662" s="68"/>
      <c r="Q24662" s="79"/>
    </row>
    <row r="24663" spans="11:17">
      <c r="K24663" s="68"/>
      <c r="M24663" s="93"/>
      <c r="N24663" s="79"/>
      <c r="P24663" s="68"/>
      <c r="Q24663" s="79"/>
    </row>
    <row r="24664" spans="11:17">
      <c r="K24664" s="68"/>
      <c r="M24664" s="93"/>
      <c r="N24664" s="79"/>
      <c r="P24664" s="68"/>
      <c r="Q24664" s="79"/>
    </row>
    <row r="24665" spans="11:17">
      <c r="K24665" s="68"/>
      <c r="M24665" s="93"/>
      <c r="N24665" s="79"/>
      <c r="P24665" s="68"/>
      <c r="Q24665" s="79"/>
    </row>
    <row r="24666" spans="11:17">
      <c r="K24666" s="68"/>
      <c r="M24666" s="93"/>
      <c r="N24666" s="79"/>
      <c r="P24666" s="68"/>
      <c r="Q24666" s="79"/>
    </row>
    <row r="24667" spans="11:17">
      <c r="K24667" s="68"/>
      <c r="M24667" s="93"/>
      <c r="N24667" s="79"/>
      <c r="P24667" s="68"/>
      <c r="Q24667" s="79"/>
    </row>
    <row r="24668" spans="11:17">
      <c r="K24668" s="68"/>
      <c r="M24668" s="93"/>
      <c r="N24668" s="79"/>
      <c r="P24668" s="68"/>
      <c r="Q24668" s="79"/>
    </row>
    <row r="24669" spans="11:17">
      <c r="K24669" s="68"/>
      <c r="M24669" s="93"/>
      <c r="N24669" s="79"/>
      <c r="P24669" s="68"/>
      <c r="Q24669" s="79"/>
    </row>
    <row r="24670" spans="11:17">
      <c r="K24670" s="68"/>
      <c r="M24670" s="93"/>
      <c r="N24670" s="79"/>
      <c r="P24670" s="68"/>
      <c r="Q24670" s="79"/>
    </row>
    <row r="24671" spans="11:17">
      <c r="K24671" s="68"/>
      <c r="M24671" s="93"/>
      <c r="N24671" s="79"/>
      <c r="P24671" s="68"/>
      <c r="Q24671" s="79"/>
    </row>
    <row r="24672" spans="11:17">
      <c r="K24672" s="68"/>
      <c r="M24672" s="93"/>
      <c r="N24672" s="79"/>
      <c r="P24672" s="68"/>
      <c r="Q24672" s="79"/>
    </row>
    <row r="24673" spans="11:17">
      <c r="K24673" s="68"/>
      <c r="M24673" s="93"/>
      <c r="N24673" s="79"/>
      <c r="P24673" s="68"/>
      <c r="Q24673" s="79"/>
    </row>
    <row r="24674" spans="11:17">
      <c r="K24674" s="68"/>
      <c r="M24674" s="93"/>
      <c r="N24674" s="79"/>
      <c r="P24674" s="68"/>
      <c r="Q24674" s="79"/>
    </row>
    <row r="24675" spans="11:17">
      <c r="K24675" s="68"/>
      <c r="M24675" s="93"/>
      <c r="N24675" s="79"/>
      <c r="P24675" s="68"/>
      <c r="Q24675" s="79"/>
    </row>
    <row r="24676" spans="11:17">
      <c r="K24676" s="68"/>
      <c r="M24676" s="93"/>
      <c r="N24676" s="79"/>
      <c r="P24676" s="68"/>
      <c r="Q24676" s="79"/>
    </row>
    <row r="24677" spans="11:17">
      <c r="K24677" s="68"/>
      <c r="M24677" s="93"/>
      <c r="N24677" s="79"/>
      <c r="P24677" s="68"/>
      <c r="Q24677" s="79"/>
    </row>
    <row r="24678" spans="11:17">
      <c r="K24678" s="68"/>
      <c r="M24678" s="93"/>
      <c r="N24678" s="79"/>
      <c r="P24678" s="68"/>
      <c r="Q24678" s="79"/>
    </row>
    <row r="24679" spans="11:17">
      <c r="K24679" s="68"/>
      <c r="M24679" s="93"/>
      <c r="N24679" s="79"/>
      <c r="P24679" s="68"/>
      <c r="Q24679" s="79"/>
    </row>
    <row r="24680" spans="11:17">
      <c r="K24680" s="68"/>
      <c r="M24680" s="93"/>
      <c r="N24680" s="79"/>
      <c r="P24680" s="68"/>
      <c r="Q24680" s="79"/>
    </row>
    <row r="24681" spans="11:17">
      <c r="K24681" s="68"/>
      <c r="M24681" s="93"/>
      <c r="N24681" s="79"/>
      <c r="P24681" s="68"/>
      <c r="Q24681" s="79"/>
    </row>
    <row r="24682" spans="11:17">
      <c r="K24682" s="68"/>
      <c r="M24682" s="93"/>
      <c r="N24682" s="79"/>
      <c r="P24682" s="68"/>
      <c r="Q24682" s="79"/>
    </row>
    <row r="24683" spans="11:17">
      <c r="K24683" s="68"/>
      <c r="M24683" s="93"/>
      <c r="N24683" s="79"/>
      <c r="P24683" s="68"/>
      <c r="Q24683" s="79"/>
    </row>
    <row r="24684" spans="11:17">
      <c r="K24684" s="68"/>
      <c r="M24684" s="93"/>
      <c r="N24684" s="79"/>
      <c r="P24684" s="68"/>
      <c r="Q24684" s="79"/>
    </row>
    <row r="24685" spans="11:17">
      <c r="K24685" s="68"/>
      <c r="M24685" s="93"/>
      <c r="N24685" s="79"/>
      <c r="P24685" s="68"/>
      <c r="Q24685" s="79"/>
    </row>
    <row r="24686" spans="11:17">
      <c r="K24686" s="68"/>
      <c r="M24686" s="93"/>
      <c r="N24686" s="79"/>
      <c r="P24686" s="68"/>
      <c r="Q24686" s="79"/>
    </row>
    <row r="24687" spans="11:17">
      <c r="K24687" s="68"/>
      <c r="M24687" s="93"/>
      <c r="N24687" s="79"/>
      <c r="P24687" s="68"/>
      <c r="Q24687" s="79"/>
    </row>
    <row r="24688" spans="11:17">
      <c r="K24688" s="68"/>
      <c r="M24688" s="93"/>
      <c r="N24688" s="79"/>
      <c r="P24688" s="68"/>
      <c r="Q24688" s="79"/>
    </row>
    <row r="24689" spans="11:17">
      <c r="K24689" s="68"/>
      <c r="M24689" s="93"/>
      <c r="N24689" s="79"/>
      <c r="P24689" s="68"/>
      <c r="Q24689" s="79"/>
    </row>
    <row r="24690" spans="11:17">
      <c r="K24690" s="68"/>
      <c r="M24690" s="93"/>
      <c r="N24690" s="79"/>
      <c r="P24690" s="68"/>
      <c r="Q24690" s="79"/>
    </row>
    <row r="24691" spans="11:17">
      <c r="K24691" s="68"/>
      <c r="M24691" s="93"/>
      <c r="N24691" s="79"/>
      <c r="P24691" s="68"/>
      <c r="Q24691" s="79"/>
    </row>
    <row r="24692" spans="11:17">
      <c r="K24692" s="68"/>
      <c r="M24692" s="93"/>
      <c r="N24692" s="79"/>
      <c r="P24692" s="68"/>
      <c r="Q24692" s="79"/>
    </row>
    <row r="24693" spans="11:17">
      <c r="K24693" s="68"/>
      <c r="M24693" s="93"/>
      <c r="N24693" s="79"/>
      <c r="P24693" s="68"/>
      <c r="Q24693" s="79"/>
    </row>
    <row r="24694" spans="11:17">
      <c r="K24694" s="68"/>
      <c r="M24694" s="93"/>
      <c r="N24694" s="79"/>
      <c r="P24694" s="68"/>
      <c r="Q24694" s="79"/>
    </row>
    <row r="24695" spans="11:17">
      <c r="K24695" s="68"/>
      <c r="M24695" s="93"/>
      <c r="N24695" s="79"/>
      <c r="P24695" s="68"/>
      <c r="Q24695" s="79"/>
    </row>
    <row r="24696" spans="11:17">
      <c r="K24696" s="68"/>
      <c r="M24696" s="93"/>
      <c r="N24696" s="79"/>
      <c r="P24696" s="68"/>
      <c r="Q24696" s="79"/>
    </row>
    <row r="24697" spans="11:17">
      <c r="K24697" s="68"/>
      <c r="M24697" s="93"/>
      <c r="N24697" s="79"/>
      <c r="P24697" s="68"/>
      <c r="Q24697" s="79"/>
    </row>
    <row r="24698" spans="11:17">
      <c r="K24698" s="68"/>
      <c r="M24698" s="93"/>
      <c r="N24698" s="79"/>
      <c r="P24698" s="68"/>
      <c r="Q24698" s="79"/>
    </row>
    <row r="24699" spans="11:17">
      <c r="K24699" s="68"/>
      <c r="M24699" s="93"/>
      <c r="N24699" s="79"/>
      <c r="P24699" s="68"/>
      <c r="Q24699" s="79"/>
    </row>
    <row r="24700" spans="11:17">
      <c r="K24700" s="68"/>
      <c r="M24700" s="93"/>
      <c r="N24700" s="79"/>
      <c r="P24700" s="68"/>
      <c r="Q24700" s="79"/>
    </row>
    <row r="24701" spans="11:17">
      <c r="K24701" s="68"/>
      <c r="M24701" s="93"/>
      <c r="N24701" s="79"/>
      <c r="P24701" s="68"/>
      <c r="Q24701" s="79"/>
    </row>
    <row r="24702" spans="11:17">
      <c r="K24702" s="68"/>
      <c r="M24702" s="93"/>
      <c r="N24702" s="79"/>
      <c r="P24702" s="68"/>
      <c r="Q24702" s="79"/>
    </row>
    <row r="24703" spans="11:17">
      <c r="K24703" s="68"/>
      <c r="M24703" s="93"/>
      <c r="N24703" s="79"/>
      <c r="P24703" s="68"/>
      <c r="Q24703" s="79"/>
    </row>
    <row r="24704" spans="11:17">
      <c r="K24704" s="68"/>
      <c r="M24704" s="93"/>
      <c r="N24704" s="79"/>
      <c r="P24704" s="68"/>
      <c r="Q24704" s="79"/>
    </row>
    <row r="24705" spans="11:17">
      <c r="K24705" s="68"/>
      <c r="M24705" s="93"/>
      <c r="N24705" s="79"/>
      <c r="P24705" s="68"/>
      <c r="Q24705" s="79"/>
    </row>
    <row r="24706" spans="11:17">
      <c r="K24706" s="68"/>
      <c r="M24706" s="93"/>
      <c r="N24706" s="79"/>
      <c r="P24706" s="68"/>
      <c r="Q24706" s="79"/>
    </row>
    <row r="24707" spans="11:17">
      <c r="K24707" s="68"/>
      <c r="M24707" s="93"/>
      <c r="N24707" s="79"/>
      <c r="P24707" s="68"/>
      <c r="Q24707" s="79"/>
    </row>
    <row r="24708" spans="11:17">
      <c r="K24708" s="68"/>
      <c r="M24708" s="93"/>
      <c r="N24708" s="79"/>
      <c r="P24708" s="68"/>
      <c r="Q24708" s="79"/>
    </row>
    <row r="24709" spans="11:17">
      <c r="K24709" s="68"/>
      <c r="M24709" s="93"/>
      <c r="N24709" s="79"/>
      <c r="P24709" s="68"/>
      <c r="Q24709" s="79"/>
    </row>
    <row r="24710" spans="11:17">
      <c r="K24710" s="68"/>
      <c r="M24710" s="93"/>
      <c r="N24710" s="79"/>
      <c r="P24710" s="68"/>
      <c r="Q24710" s="79"/>
    </row>
    <row r="24711" spans="11:17">
      <c r="K24711" s="68"/>
      <c r="M24711" s="93"/>
      <c r="N24711" s="79"/>
      <c r="P24711" s="68"/>
      <c r="Q24711" s="79"/>
    </row>
    <row r="24712" spans="11:17">
      <c r="K24712" s="68"/>
      <c r="M24712" s="93"/>
      <c r="N24712" s="79"/>
      <c r="P24712" s="68"/>
      <c r="Q24712" s="79"/>
    </row>
    <row r="24713" spans="11:17">
      <c r="K24713" s="68"/>
      <c r="M24713" s="93"/>
      <c r="N24713" s="79"/>
      <c r="P24713" s="68"/>
      <c r="Q24713" s="79"/>
    </row>
    <row r="24714" spans="11:17">
      <c r="K24714" s="68"/>
      <c r="M24714" s="93"/>
      <c r="N24714" s="79"/>
      <c r="P24714" s="68"/>
      <c r="Q24714" s="79"/>
    </row>
    <row r="24715" spans="11:17">
      <c r="K24715" s="68"/>
      <c r="M24715" s="93"/>
      <c r="N24715" s="79"/>
      <c r="P24715" s="68"/>
      <c r="Q24715" s="79"/>
    </row>
    <row r="24716" spans="11:17">
      <c r="K24716" s="68"/>
      <c r="M24716" s="93"/>
      <c r="N24716" s="79"/>
      <c r="P24716" s="68"/>
      <c r="Q24716" s="79"/>
    </row>
    <row r="24717" spans="11:17">
      <c r="K24717" s="68"/>
      <c r="M24717" s="93"/>
      <c r="N24717" s="79"/>
      <c r="P24717" s="68"/>
      <c r="Q24717" s="79"/>
    </row>
    <row r="24718" spans="11:17">
      <c r="K24718" s="68"/>
      <c r="M24718" s="93"/>
      <c r="N24718" s="79"/>
      <c r="P24718" s="68"/>
      <c r="Q24718" s="79"/>
    </row>
    <row r="24719" spans="11:17">
      <c r="K24719" s="68"/>
      <c r="M24719" s="93"/>
      <c r="N24719" s="79"/>
      <c r="P24719" s="68"/>
      <c r="Q24719" s="79"/>
    </row>
    <row r="24720" spans="11:17">
      <c r="K24720" s="68"/>
      <c r="M24720" s="93"/>
      <c r="N24720" s="79"/>
      <c r="P24720" s="68"/>
      <c r="Q24720" s="79"/>
    </row>
    <row r="24721" spans="11:17">
      <c r="K24721" s="68"/>
      <c r="M24721" s="93"/>
      <c r="N24721" s="79"/>
      <c r="P24721" s="68"/>
      <c r="Q24721" s="79"/>
    </row>
    <row r="24722" spans="11:17">
      <c r="K24722" s="68"/>
      <c r="M24722" s="93"/>
      <c r="N24722" s="79"/>
      <c r="P24722" s="68"/>
      <c r="Q24722" s="79"/>
    </row>
    <row r="24723" spans="11:17">
      <c r="K24723" s="68"/>
      <c r="M24723" s="93"/>
      <c r="N24723" s="79"/>
      <c r="P24723" s="68"/>
      <c r="Q24723" s="79"/>
    </row>
    <row r="24724" spans="11:17">
      <c r="K24724" s="68"/>
      <c r="M24724" s="93"/>
      <c r="N24724" s="79"/>
      <c r="P24724" s="68"/>
      <c r="Q24724" s="79"/>
    </row>
    <row r="24725" spans="11:17">
      <c r="K24725" s="68"/>
      <c r="M24725" s="93"/>
      <c r="N24725" s="79"/>
      <c r="P24725" s="68"/>
      <c r="Q24725" s="79"/>
    </row>
    <row r="24726" spans="11:17">
      <c r="K24726" s="68"/>
      <c r="M24726" s="93"/>
      <c r="N24726" s="79"/>
      <c r="P24726" s="68"/>
      <c r="Q24726" s="79"/>
    </row>
    <row r="24727" spans="11:17">
      <c r="K24727" s="68"/>
      <c r="M24727" s="93"/>
      <c r="N24727" s="79"/>
      <c r="P24727" s="68"/>
      <c r="Q24727" s="79"/>
    </row>
    <row r="24728" spans="11:17">
      <c r="K24728" s="68"/>
      <c r="M24728" s="93"/>
      <c r="N24728" s="79"/>
      <c r="P24728" s="68"/>
      <c r="Q24728" s="79"/>
    </row>
    <row r="24729" spans="11:17">
      <c r="K24729" s="68"/>
      <c r="M24729" s="93"/>
      <c r="N24729" s="79"/>
      <c r="P24729" s="68"/>
      <c r="Q24729" s="79"/>
    </row>
    <row r="24730" spans="11:17">
      <c r="K24730" s="68"/>
      <c r="M24730" s="93"/>
      <c r="N24730" s="79"/>
      <c r="P24730" s="68"/>
      <c r="Q24730" s="79"/>
    </row>
    <row r="24731" spans="11:17">
      <c r="K24731" s="68"/>
      <c r="M24731" s="93"/>
      <c r="N24731" s="79"/>
      <c r="P24731" s="68"/>
      <c r="Q24731" s="79"/>
    </row>
    <row r="24732" spans="11:17">
      <c r="K24732" s="68"/>
      <c r="M24732" s="93"/>
      <c r="N24732" s="79"/>
      <c r="P24732" s="68"/>
      <c r="Q24732" s="79"/>
    </row>
    <row r="24733" spans="11:17">
      <c r="K24733" s="68"/>
      <c r="M24733" s="93"/>
      <c r="N24733" s="79"/>
      <c r="P24733" s="68"/>
      <c r="Q24733" s="79"/>
    </row>
    <row r="24734" spans="11:17">
      <c r="K24734" s="68"/>
      <c r="M24734" s="93"/>
      <c r="N24734" s="79"/>
      <c r="P24734" s="68"/>
      <c r="Q24734" s="79"/>
    </row>
    <row r="24735" spans="11:17">
      <c r="K24735" s="68"/>
      <c r="M24735" s="93"/>
      <c r="N24735" s="79"/>
      <c r="P24735" s="68"/>
      <c r="Q24735" s="79"/>
    </row>
    <row r="24736" spans="11:17">
      <c r="K24736" s="68"/>
      <c r="M24736" s="93"/>
      <c r="N24736" s="79"/>
      <c r="P24736" s="68"/>
      <c r="Q24736" s="79"/>
    </row>
    <row r="24737" spans="11:17">
      <c r="K24737" s="68"/>
      <c r="M24737" s="93"/>
      <c r="N24737" s="79"/>
      <c r="P24737" s="68"/>
      <c r="Q24737" s="79"/>
    </row>
    <row r="24738" spans="11:17">
      <c r="K24738" s="68"/>
      <c r="M24738" s="93"/>
      <c r="N24738" s="79"/>
      <c r="P24738" s="68"/>
      <c r="Q24738" s="79"/>
    </row>
    <row r="24739" spans="11:17">
      <c r="K24739" s="68"/>
      <c r="M24739" s="93"/>
      <c r="N24739" s="79"/>
      <c r="P24739" s="68"/>
      <c r="Q24739" s="79"/>
    </row>
    <row r="24740" spans="11:17">
      <c r="K24740" s="68"/>
      <c r="M24740" s="93"/>
      <c r="N24740" s="79"/>
      <c r="P24740" s="68"/>
      <c r="Q24740" s="79"/>
    </row>
    <row r="24741" spans="11:17">
      <c r="K24741" s="68"/>
      <c r="M24741" s="93"/>
      <c r="N24741" s="79"/>
      <c r="P24741" s="68"/>
      <c r="Q24741" s="79"/>
    </row>
    <row r="24742" spans="11:17">
      <c r="K24742" s="68"/>
      <c r="M24742" s="93"/>
      <c r="N24742" s="79"/>
      <c r="P24742" s="68"/>
      <c r="Q24742" s="79"/>
    </row>
    <row r="24743" spans="11:17">
      <c r="K24743" s="68"/>
      <c r="M24743" s="93"/>
      <c r="N24743" s="79"/>
      <c r="P24743" s="68"/>
      <c r="Q24743" s="79"/>
    </row>
    <row r="24744" spans="11:17">
      <c r="K24744" s="68"/>
      <c r="M24744" s="93"/>
      <c r="N24744" s="79"/>
      <c r="P24744" s="68"/>
      <c r="Q24744" s="79"/>
    </row>
    <row r="24745" spans="11:17">
      <c r="K24745" s="68"/>
      <c r="M24745" s="93"/>
      <c r="N24745" s="79"/>
      <c r="P24745" s="68"/>
      <c r="Q24745" s="79"/>
    </row>
    <row r="24746" spans="11:17">
      <c r="K24746" s="68"/>
      <c r="M24746" s="93"/>
      <c r="N24746" s="79"/>
      <c r="P24746" s="68"/>
      <c r="Q24746" s="79"/>
    </row>
    <row r="24747" spans="11:17">
      <c r="K24747" s="68"/>
      <c r="M24747" s="93"/>
      <c r="N24747" s="79"/>
      <c r="P24747" s="68"/>
      <c r="Q24747" s="79"/>
    </row>
    <row r="24748" spans="11:17">
      <c r="K24748" s="68"/>
      <c r="M24748" s="93"/>
      <c r="N24748" s="79"/>
      <c r="P24748" s="68"/>
      <c r="Q24748" s="79"/>
    </row>
    <row r="24749" spans="11:17">
      <c r="K24749" s="68"/>
      <c r="M24749" s="93"/>
      <c r="N24749" s="79"/>
      <c r="P24749" s="68"/>
      <c r="Q24749" s="79"/>
    </row>
    <row r="24750" spans="11:17">
      <c r="K24750" s="68"/>
      <c r="M24750" s="93"/>
      <c r="N24750" s="79"/>
      <c r="P24750" s="68"/>
      <c r="Q24750" s="79"/>
    </row>
    <row r="24751" spans="11:17">
      <c r="K24751" s="68"/>
      <c r="M24751" s="93"/>
      <c r="N24751" s="79"/>
      <c r="P24751" s="68"/>
      <c r="Q24751" s="79"/>
    </row>
    <row r="24752" spans="11:17">
      <c r="K24752" s="68"/>
      <c r="M24752" s="93"/>
      <c r="N24752" s="79"/>
      <c r="P24752" s="68"/>
      <c r="Q24752" s="79"/>
    </row>
    <row r="24753" spans="11:17">
      <c r="K24753" s="68"/>
      <c r="M24753" s="93"/>
      <c r="N24753" s="79"/>
      <c r="P24753" s="68"/>
      <c r="Q24753" s="79"/>
    </row>
    <row r="24754" spans="11:17">
      <c r="K24754" s="68"/>
      <c r="M24754" s="93"/>
      <c r="N24754" s="79"/>
      <c r="P24754" s="68"/>
      <c r="Q24754" s="79"/>
    </row>
    <row r="24755" spans="11:17">
      <c r="K24755" s="68"/>
      <c r="M24755" s="93"/>
      <c r="N24755" s="79"/>
      <c r="P24755" s="68"/>
      <c r="Q24755" s="79"/>
    </row>
    <row r="24756" spans="11:17">
      <c r="K24756" s="68"/>
      <c r="M24756" s="93"/>
      <c r="N24756" s="79"/>
      <c r="P24756" s="68"/>
      <c r="Q24756" s="79"/>
    </row>
    <row r="24757" spans="11:17">
      <c r="K24757" s="68"/>
      <c r="M24757" s="93"/>
      <c r="N24757" s="79"/>
      <c r="P24757" s="68"/>
      <c r="Q24757" s="79"/>
    </row>
    <row r="24758" spans="11:17">
      <c r="K24758" s="68"/>
      <c r="M24758" s="93"/>
      <c r="N24758" s="79"/>
      <c r="P24758" s="68"/>
      <c r="Q24758" s="79"/>
    </row>
    <row r="24759" spans="11:17">
      <c r="K24759" s="68"/>
      <c r="M24759" s="93"/>
      <c r="N24759" s="79"/>
      <c r="P24759" s="68"/>
      <c r="Q24759" s="79"/>
    </row>
    <row r="24760" spans="11:17">
      <c r="K24760" s="68"/>
      <c r="M24760" s="93"/>
      <c r="N24760" s="79"/>
      <c r="P24760" s="68"/>
      <c r="Q24760" s="79"/>
    </row>
    <row r="24761" spans="11:17">
      <c r="K24761" s="68"/>
      <c r="M24761" s="93"/>
      <c r="N24761" s="79"/>
      <c r="P24761" s="68"/>
      <c r="Q24761" s="79"/>
    </row>
    <row r="24762" spans="11:17">
      <c r="K24762" s="68"/>
      <c r="M24762" s="93"/>
      <c r="N24762" s="79"/>
      <c r="P24762" s="68"/>
      <c r="Q24762" s="79"/>
    </row>
    <row r="24763" spans="11:17">
      <c r="K24763" s="68"/>
      <c r="M24763" s="93"/>
      <c r="N24763" s="79"/>
      <c r="P24763" s="68"/>
      <c r="Q24763" s="79"/>
    </row>
    <row r="24764" spans="11:17">
      <c r="K24764" s="68"/>
      <c r="M24764" s="93"/>
      <c r="N24764" s="79"/>
      <c r="P24764" s="68"/>
      <c r="Q24764" s="79"/>
    </row>
    <row r="24765" spans="11:17">
      <c r="K24765" s="68"/>
      <c r="M24765" s="93"/>
      <c r="N24765" s="79"/>
      <c r="P24765" s="68"/>
      <c r="Q24765" s="79"/>
    </row>
    <row r="24766" spans="11:17">
      <c r="K24766" s="68"/>
      <c r="M24766" s="93"/>
      <c r="N24766" s="79"/>
      <c r="P24766" s="68"/>
      <c r="Q24766" s="79"/>
    </row>
    <row r="24767" spans="11:17">
      <c r="K24767" s="68"/>
      <c r="M24767" s="93"/>
      <c r="N24767" s="79"/>
      <c r="P24767" s="68"/>
      <c r="Q24767" s="79"/>
    </row>
    <row r="24768" spans="11:17">
      <c r="K24768" s="68"/>
      <c r="M24768" s="93"/>
      <c r="N24768" s="79"/>
      <c r="P24768" s="68"/>
      <c r="Q24768" s="79"/>
    </row>
    <row r="24769" spans="11:17">
      <c r="K24769" s="68"/>
      <c r="M24769" s="93"/>
      <c r="N24769" s="79"/>
      <c r="P24769" s="68"/>
      <c r="Q24769" s="79"/>
    </row>
    <row r="24770" spans="11:17">
      <c r="K24770" s="68"/>
      <c r="M24770" s="93"/>
      <c r="N24770" s="79"/>
      <c r="P24770" s="68"/>
      <c r="Q24770" s="79"/>
    </row>
    <row r="24771" spans="11:17">
      <c r="K24771" s="68"/>
      <c r="M24771" s="93"/>
      <c r="N24771" s="79"/>
      <c r="P24771" s="68"/>
      <c r="Q24771" s="79"/>
    </row>
    <row r="24772" spans="11:17">
      <c r="K24772" s="68"/>
      <c r="M24772" s="93"/>
      <c r="N24772" s="79"/>
      <c r="P24772" s="68"/>
      <c r="Q24772" s="79"/>
    </row>
    <row r="24773" spans="11:17">
      <c r="K24773" s="68"/>
      <c r="M24773" s="93"/>
      <c r="N24773" s="79"/>
      <c r="P24773" s="68"/>
      <c r="Q24773" s="79"/>
    </row>
    <row r="24774" spans="11:17">
      <c r="K24774" s="68"/>
      <c r="M24774" s="93"/>
      <c r="N24774" s="79"/>
      <c r="P24774" s="68"/>
      <c r="Q24774" s="79"/>
    </row>
    <row r="24775" spans="11:17">
      <c r="K24775" s="68"/>
      <c r="M24775" s="93"/>
      <c r="N24775" s="79"/>
      <c r="P24775" s="68"/>
      <c r="Q24775" s="79"/>
    </row>
    <row r="24776" spans="11:17">
      <c r="K24776" s="68"/>
      <c r="M24776" s="93"/>
      <c r="N24776" s="79"/>
      <c r="P24776" s="68"/>
      <c r="Q24776" s="79"/>
    </row>
    <row r="24777" spans="11:17">
      <c r="K24777" s="68"/>
      <c r="M24777" s="93"/>
      <c r="N24777" s="79"/>
      <c r="P24777" s="68"/>
      <c r="Q24777" s="79"/>
    </row>
    <row r="24778" spans="11:17">
      <c r="K24778" s="68"/>
      <c r="M24778" s="93"/>
      <c r="N24778" s="79"/>
      <c r="P24778" s="68"/>
      <c r="Q24778" s="79"/>
    </row>
    <row r="24779" spans="11:17">
      <c r="K24779" s="68"/>
      <c r="M24779" s="93"/>
      <c r="N24779" s="79"/>
      <c r="P24779" s="68"/>
      <c r="Q24779" s="79"/>
    </row>
    <row r="24780" spans="11:17">
      <c r="K24780" s="68"/>
      <c r="M24780" s="93"/>
      <c r="N24780" s="79"/>
      <c r="P24780" s="68"/>
      <c r="Q24780" s="79"/>
    </row>
    <row r="24781" spans="11:17">
      <c r="K24781" s="68"/>
      <c r="M24781" s="93"/>
      <c r="N24781" s="79"/>
      <c r="P24781" s="68"/>
      <c r="Q24781" s="79"/>
    </row>
    <row r="24782" spans="11:17">
      <c r="K24782" s="68"/>
      <c r="M24782" s="93"/>
      <c r="N24782" s="79"/>
      <c r="P24782" s="68"/>
      <c r="Q24782" s="79"/>
    </row>
    <row r="24783" spans="11:17">
      <c r="K24783" s="68"/>
      <c r="M24783" s="93"/>
      <c r="N24783" s="79"/>
      <c r="P24783" s="68"/>
      <c r="Q24783" s="79"/>
    </row>
    <row r="24784" spans="11:17">
      <c r="K24784" s="68"/>
      <c r="M24784" s="93"/>
      <c r="N24784" s="79"/>
      <c r="P24784" s="68"/>
      <c r="Q24784" s="79"/>
    </row>
    <row r="24785" spans="11:17">
      <c r="K24785" s="68"/>
      <c r="M24785" s="93"/>
      <c r="N24785" s="79"/>
      <c r="P24785" s="68"/>
      <c r="Q24785" s="79"/>
    </row>
    <row r="24786" spans="11:17">
      <c r="K24786" s="68"/>
      <c r="M24786" s="93"/>
      <c r="N24786" s="79"/>
      <c r="P24786" s="68"/>
      <c r="Q24786" s="79"/>
    </row>
    <row r="24787" spans="11:17">
      <c r="K24787" s="68"/>
      <c r="M24787" s="93"/>
      <c r="N24787" s="79"/>
      <c r="P24787" s="68"/>
      <c r="Q24787" s="79"/>
    </row>
    <row r="24788" spans="11:17">
      <c r="K24788" s="68"/>
      <c r="M24788" s="93"/>
      <c r="N24788" s="79"/>
      <c r="P24788" s="68"/>
      <c r="Q24788" s="79"/>
    </row>
    <row r="24789" spans="11:17">
      <c r="K24789" s="68"/>
      <c r="M24789" s="93"/>
      <c r="N24789" s="79"/>
      <c r="P24789" s="68"/>
      <c r="Q24789" s="79"/>
    </row>
    <row r="24790" spans="11:17">
      <c r="K24790" s="68"/>
      <c r="M24790" s="93"/>
      <c r="N24790" s="79"/>
      <c r="P24790" s="68"/>
      <c r="Q24790" s="79"/>
    </row>
    <row r="24791" spans="11:17">
      <c r="K24791" s="68"/>
      <c r="M24791" s="93"/>
      <c r="N24791" s="79"/>
      <c r="P24791" s="68"/>
      <c r="Q24791" s="79"/>
    </row>
    <row r="24792" spans="11:17">
      <c r="K24792" s="68"/>
      <c r="M24792" s="93"/>
      <c r="N24792" s="79"/>
      <c r="P24792" s="68"/>
      <c r="Q24792" s="79"/>
    </row>
    <row r="24793" spans="11:17">
      <c r="K24793" s="68"/>
      <c r="M24793" s="93"/>
      <c r="N24793" s="79"/>
      <c r="P24793" s="68"/>
      <c r="Q24793" s="79"/>
    </row>
    <row r="24794" spans="11:17">
      <c r="K24794" s="68"/>
      <c r="M24794" s="93"/>
      <c r="N24794" s="79"/>
      <c r="P24794" s="68"/>
      <c r="Q24794" s="79"/>
    </row>
    <row r="24795" spans="11:17">
      <c r="K24795" s="68"/>
      <c r="M24795" s="93"/>
      <c r="N24795" s="79"/>
      <c r="P24795" s="68"/>
      <c r="Q24795" s="79"/>
    </row>
    <row r="24796" spans="11:17">
      <c r="K24796" s="68"/>
      <c r="M24796" s="93"/>
      <c r="N24796" s="79"/>
      <c r="P24796" s="68"/>
      <c r="Q24796" s="79"/>
    </row>
    <row r="24797" spans="11:17">
      <c r="K24797" s="68"/>
      <c r="M24797" s="93"/>
      <c r="N24797" s="79"/>
      <c r="P24797" s="68"/>
      <c r="Q24797" s="79"/>
    </row>
    <row r="24798" spans="11:17">
      <c r="K24798" s="68"/>
      <c r="M24798" s="93"/>
      <c r="N24798" s="79"/>
      <c r="P24798" s="68"/>
      <c r="Q24798" s="79"/>
    </row>
    <row r="24799" spans="11:17">
      <c r="K24799" s="68"/>
      <c r="M24799" s="93"/>
      <c r="N24799" s="79"/>
      <c r="P24799" s="68"/>
      <c r="Q24799" s="79"/>
    </row>
    <row r="24800" spans="11:17">
      <c r="K24800" s="68"/>
      <c r="M24800" s="93"/>
      <c r="N24800" s="79"/>
      <c r="P24800" s="68"/>
      <c r="Q24800" s="79"/>
    </row>
    <row r="24801" spans="11:17">
      <c r="K24801" s="68"/>
      <c r="M24801" s="93"/>
      <c r="N24801" s="79"/>
      <c r="P24801" s="68"/>
      <c r="Q24801" s="79"/>
    </row>
    <row r="24802" spans="11:17">
      <c r="K24802" s="68"/>
      <c r="M24802" s="93"/>
      <c r="N24802" s="79"/>
      <c r="P24802" s="68"/>
      <c r="Q24802" s="79"/>
    </row>
    <row r="24803" spans="11:17">
      <c r="K24803" s="68"/>
      <c r="M24803" s="93"/>
      <c r="N24803" s="79"/>
      <c r="P24803" s="68"/>
      <c r="Q24803" s="79"/>
    </row>
    <row r="24804" spans="11:17">
      <c r="K24804" s="68"/>
      <c r="M24804" s="93"/>
      <c r="N24804" s="79"/>
      <c r="P24804" s="68"/>
      <c r="Q24804" s="79"/>
    </row>
    <row r="24805" spans="11:17">
      <c r="K24805" s="68"/>
      <c r="M24805" s="93"/>
      <c r="N24805" s="79"/>
      <c r="P24805" s="68"/>
      <c r="Q24805" s="79"/>
    </row>
    <row r="24806" spans="11:17">
      <c r="K24806" s="68"/>
      <c r="M24806" s="93"/>
      <c r="N24806" s="79"/>
      <c r="P24806" s="68"/>
      <c r="Q24806" s="79"/>
    </row>
    <row r="24807" spans="11:17">
      <c r="K24807" s="68"/>
      <c r="M24807" s="93"/>
      <c r="N24807" s="79"/>
      <c r="P24807" s="68"/>
      <c r="Q24807" s="79"/>
    </row>
    <row r="24808" spans="11:17">
      <c r="K24808" s="68"/>
      <c r="M24808" s="93"/>
      <c r="N24808" s="79"/>
      <c r="P24808" s="68"/>
      <c r="Q24808" s="79"/>
    </row>
    <row r="24809" spans="11:17">
      <c r="K24809" s="68"/>
      <c r="M24809" s="93"/>
      <c r="N24809" s="79"/>
      <c r="P24809" s="68"/>
      <c r="Q24809" s="79"/>
    </row>
    <row r="24810" spans="11:17">
      <c r="K24810" s="68"/>
      <c r="M24810" s="93"/>
      <c r="N24810" s="79"/>
      <c r="P24810" s="68"/>
      <c r="Q24810" s="79"/>
    </row>
    <row r="24811" spans="11:17">
      <c r="K24811" s="68"/>
      <c r="M24811" s="93"/>
      <c r="N24811" s="79"/>
      <c r="P24811" s="68"/>
      <c r="Q24811" s="79"/>
    </row>
    <row r="24812" spans="11:17">
      <c r="K24812" s="68"/>
      <c r="M24812" s="93"/>
      <c r="N24812" s="79"/>
      <c r="P24812" s="68"/>
      <c r="Q24812" s="79"/>
    </row>
    <row r="24813" spans="11:17">
      <c r="K24813" s="68"/>
      <c r="M24813" s="93"/>
      <c r="N24813" s="79"/>
      <c r="P24813" s="68"/>
      <c r="Q24813" s="79"/>
    </row>
    <row r="24814" spans="11:17">
      <c r="K24814" s="68"/>
      <c r="M24814" s="93"/>
      <c r="N24814" s="79"/>
      <c r="P24814" s="68"/>
      <c r="Q24814" s="79"/>
    </row>
    <row r="24815" spans="11:17">
      <c r="K24815" s="68"/>
      <c r="M24815" s="93"/>
      <c r="N24815" s="79"/>
      <c r="P24815" s="68"/>
      <c r="Q24815" s="79"/>
    </row>
    <row r="24816" spans="11:17">
      <c r="K24816" s="68"/>
      <c r="M24816" s="93"/>
      <c r="N24816" s="79"/>
      <c r="P24816" s="68"/>
      <c r="Q24816" s="79"/>
    </row>
    <row r="24817" spans="11:17">
      <c r="K24817" s="68"/>
      <c r="M24817" s="93"/>
      <c r="N24817" s="79"/>
      <c r="P24817" s="68"/>
      <c r="Q24817" s="79"/>
    </row>
    <row r="24818" spans="11:17">
      <c r="K24818" s="68"/>
      <c r="M24818" s="93"/>
      <c r="N24818" s="79"/>
      <c r="P24818" s="68"/>
      <c r="Q24818" s="79"/>
    </row>
    <row r="24819" spans="11:17">
      <c r="K24819" s="68"/>
      <c r="M24819" s="93"/>
      <c r="N24819" s="79"/>
      <c r="P24819" s="68"/>
      <c r="Q24819" s="79"/>
    </row>
    <row r="24820" spans="11:17">
      <c r="K24820" s="68"/>
      <c r="M24820" s="93"/>
      <c r="N24820" s="79"/>
      <c r="P24820" s="68"/>
      <c r="Q24820" s="79"/>
    </row>
    <row r="24821" spans="11:17">
      <c r="K24821" s="68"/>
      <c r="M24821" s="93"/>
      <c r="N24821" s="79"/>
      <c r="P24821" s="68"/>
      <c r="Q24821" s="79"/>
    </row>
    <row r="24822" spans="11:17">
      <c r="K24822" s="68"/>
      <c r="M24822" s="93"/>
      <c r="N24822" s="79"/>
      <c r="P24822" s="68"/>
      <c r="Q24822" s="79"/>
    </row>
    <row r="24823" spans="11:17">
      <c r="K24823" s="68"/>
      <c r="M24823" s="93"/>
      <c r="N24823" s="79"/>
      <c r="P24823" s="68"/>
      <c r="Q24823" s="79"/>
    </row>
    <row r="24824" spans="11:17">
      <c r="K24824" s="68"/>
      <c r="M24824" s="93"/>
      <c r="N24824" s="79"/>
      <c r="P24824" s="68"/>
      <c r="Q24824" s="79"/>
    </row>
    <row r="24825" spans="11:17">
      <c r="K24825" s="68"/>
      <c r="M24825" s="93"/>
      <c r="N24825" s="79"/>
      <c r="P24825" s="68"/>
      <c r="Q24825" s="79"/>
    </row>
    <row r="24826" spans="11:17">
      <c r="K24826" s="68"/>
      <c r="M24826" s="93"/>
      <c r="N24826" s="79"/>
      <c r="P24826" s="68"/>
      <c r="Q24826" s="79"/>
    </row>
    <row r="24827" spans="11:17">
      <c r="K24827" s="68"/>
      <c r="M24827" s="93"/>
      <c r="N24827" s="79"/>
      <c r="P24827" s="68"/>
      <c r="Q24827" s="79"/>
    </row>
    <row r="24828" spans="11:17">
      <c r="K24828" s="68"/>
      <c r="M24828" s="93"/>
      <c r="N24828" s="79"/>
      <c r="P24828" s="68"/>
      <c r="Q24828" s="79"/>
    </row>
    <row r="24829" spans="11:17">
      <c r="K24829" s="68"/>
      <c r="M24829" s="93"/>
      <c r="N24829" s="79"/>
      <c r="P24829" s="68"/>
      <c r="Q24829" s="79"/>
    </row>
    <row r="24830" spans="11:17">
      <c r="K24830" s="68"/>
      <c r="M24830" s="93"/>
      <c r="N24830" s="79"/>
      <c r="P24830" s="68"/>
      <c r="Q24830" s="79"/>
    </row>
    <row r="24831" spans="11:17">
      <c r="K24831" s="68"/>
      <c r="M24831" s="93"/>
      <c r="N24831" s="79"/>
      <c r="P24831" s="68"/>
      <c r="Q24831" s="79"/>
    </row>
    <row r="24832" spans="11:17">
      <c r="K24832" s="68"/>
      <c r="M24832" s="93"/>
      <c r="N24832" s="79"/>
      <c r="P24832" s="68"/>
      <c r="Q24832" s="79"/>
    </row>
    <row r="24833" spans="11:17">
      <c r="K24833" s="68"/>
      <c r="M24833" s="93"/>
      <c r="N24833" s="79"/>
      <c r="P24833" s="68"/>
      <c r="Q24833" s="79"/>
    </row>
    <row r="24834" spans="11:17">
      <c r="K24834" s="68"/>
      <c r="M24834" s="93"/>
      <c r="N24834" s="79"/>
      <c r="P24834" s="68"/>
      <c r="Q24834" s="79"/>
    </row>
    <row r="24835" spans="11:17">
      <c r="K24835" s="68"/>
      <c r="M24835" s="93"/>
      <c r="N24835" s="79"/>
      <c r="P24835" s="68"/>
      <c r="Q24835" s="79"/>
    </row>
    <row r="24836" spans="11:17">
      <c r="K24836" s="68"/>
      <c r="M24836" s="93"/>
      <c r="N24836" s="79"/>
      <c r="P24836" s="68"/>
      <c r="Q24836" s="79"/>
    </row>
    <row r="24837" spans="11:17">
      <c r="K24837" s="68"/>
      <c r="M24837" s="93"/>
      <c r="N24837" s="79"/>
      <c r="P24837" s="68"/>
      <c r="Q24837" s="79"/>
    </row>
    <row r="24838" spans="11:17">
      <c r="K24838" s="68"/>
      <c r="M24838" s="93"/>
      <c r="N24838" s="79"/>
      <c r="P24838" s="68"/>
      <c r="Q24838" s="79"/>
    </row>
    <row r="24839" spans="11:17">
      <c r="K24839" s="68"/>
      <c r="M24839" s="93"/>
      <c r="N24839" s="79"/>
      <c r="P24839" s="68"/>
      <c r="Q24839" s="79"/>
    </row>
    <row r="24840" spans="11:17">
      <c r="K24840" s="68"/>
      <c r="M24840" s="93"/>
      <c r="N24840" s="79"/>
      <c r="P24840" s="68"/>
      <c r="Q24840" s="79"/>
    </row>
    <row r="24841" spans="11:17">
      <c r="K24841" s="68"/>
      <c r="M24841" s="93"/>
      <c r="N24841" s="79"/>
      <c r="P24841" s="68"/>
      <c r="Q24841" s="79"/>
    </row>
    <row r="24842" spans="11:17">
      <c r="K24842" s="68"/>
      <c r="M24842" s="93"/>
      <c r="N24842" s="79"/>
      <c r="P24842" s="68"/>
      <c r="Q24842" s="79"/>
    </row>
    <row r="24843" spans="11:17">
      <c r="K24843" s="68"/>
      <c r="M24843" s="93"/>
      <c r="N24843" s="79"/>
      <c r="P24843" s="68"/>
      <c r="Q24843" s="79"/>
    </row>
    <row r="24844" spans="11:17">
      <c r="K24844" s="68"/>
      <c r="M24844" s="93"/>
      <c r="N24844" s="79"/>
      <c r="P24844" s="68"/>
      <c r="Q24844" s="79"/>
    </row>
    <row r="24845" spans="11:17">
      <c r="K24845" s="68"/>
      <c r="M24845" s="93"/>
      <c r="N24845" s="79"/>
      <c r="P24845" s="68"/>
      <c r="Q24845" s="79"/>
    </row>
    <row r="24846" spans="11:17">
      <c r="K24846" s="68"/>
      <c r="M24846" s="93"/>
      <c r="N24846" s="79"/>
      <c r="P24846" s="68"/>
      <c r="Q24846" s="79"/>
    </row>
    <row r="24847" spans="11:17">
      <c r="K24847" s="68"/>
      <c r="M24847" s="93"/>
      <c r="N24847" s="79"/>
      <c r="P24847" s="68"/>
      <c r="Q24847" s="79"/>
    </row>
    <row r="24848" spans="11:17">
      <c r="K24848" s="68"/>
      <c r="M24848" s="93"/>
      <c r="N24848" s="79"/>
      <c r="P24848" s="68"/>
      <c r="Q24848" s="79"/>
    </row>
    <row r="24849" spans="11:17">
      <c r="K24849" s="68"/>
      <c r="M24849" s="93"/>
      <c r="N24849" s="79"/>
      <c r="P24849" s="68"/>
      <c r="Q24849" s="79"/>
    </row>
    <row r="24850" spans="11:17">
      <c r="K24850" s="68"/>
      <c r="M24850" s="93"/>
      <c r="N24850" s="79"/>
      <c r="P24850" s="68"/>
      <c r="Q24850" s="79"/>
    </row>
    <row r="24851" spans="11:17">
      <c r="K24851" s="68"/>
      <c r="M24851" s="93"/>
      <c r="N24851" s="79"/>
      <c r="P24851" s="68"/>
      <c r="Q24851" s="79"/>
    </row>
    <row r="24852" spans="11:17">
      <c r="K24852" s="68"/>
      <c r="M24852" s="93"/>
      <c r="N24852" s="79"/>
      <c r="P24852" s="68"/>
      <c r="Q24852" s="79"/>
    </row>
    <row r="24853" spans="11:17">
      <c r="K24853" s="68"/>
      <c r="M24853" s="93"/>
      <c r="N24853" s="79"/>
      <c r="P24853" s="68"/>
      <c r="Q24853" s="79"/>
    </row>
    <row r="24854" spans="11:17">
      <c r="K24854" s="68"/>
      <c r="M24854" s="93"/>
      <c r="N24854" s="79"/>
      <c r="P24854" s="68"/>
      <c r="Q24854" s="79"/>
    </row>
    <row r="24855" spans="11:17">
      <c r="K24855" s="68"/>
      <c r="M24855" s="93"/>
      <c r="N24855" s="79"/>
      <c r="P24855" s="68"/>
      <c r="Q24855" s="79"/>
    </row>
    <row r="24856" spans="11:17">
      <c r="K24856" s="68"/>
      <c r="M24856" s="93"/>
      <c r="N24856" s="79"/>
      <c r="P24856" s="68"/>
      <c r="Q24856" s="79"/>
    </row>
    <row r="24857" spans="11:17">
      <c r="K24857" s="68"/>
      <c r="M24857" s="93"/>
      <c r="N24857" s="79"/>
      <c r="P24857" s="68"/>
      <c r="Q24857" s="79"/>
    </row>
    <row r="24858" spans="11:17">
      <c r="K24858" s="68"/>
      <c r="M24858" s="93"/>
      <c r="N24858" s="79"/>
      <c r="P24858" s="68"/>
      <c r="Q24858" s="79"/>
    </row>
    <row r="24859" spans="11:17">
      <c r="K24859" s="68"/>
      <c r="M24859" s="93"/>
      <c r="N24859" s="79"/>
      <c r="P24859" s="68"/>
      <c r="Q24859" s="79"/>
    </row>
    <row r="24860" spans="11:17">
      <c r="K24860" s="68"/>
      <c r="M24860" s="93"/>
      <c r="N24860" s="79"/>
      <c r="P24860" s="68"/>
      <c r="Q24860" s="79"/>
    </row>
    <row r="24861" spans="11:17">
      <c r="K24861" s="68"/>
      <c r="M24861" s="93"/>
      <c r="N24861" s="79"/>
      <c r="P24861" s="68"/>
      <c r="Q24861" s="79"/>
    </row>
    <row r="24862" spans="11:17">
      <c r="K24862" s="68"/>
      <c r="M24862" s="93"/>
      <c r="N24862" s="79"/>
      <c r="P24862" s="68"/>
      <c r="Q24862" s="79"/>
    </row>
    <row r="24863" spans="11:17">
      <c r="K24863" s="68"/>
      <c r="M24863" s="93"/>
      <c r="N24863" s="79"/>
      <c r="P24863" s="68"/>
      <c r="Q24863" s="79"/>
    </row>
    <row r="24864" spans="11:17">
      <c r="K24864" s="68"/>
      <c r="M24864" s="93"/>
      <c r="N24864" s="79"/>
      <c r="P24864" s="68"/>
      <c r="Q24864" s="79"/>
    </row>
    <row r="24865" spans="11:17">
      <c r="K24865" s="68"/>
      <c r="M24865" s="93"/>
      <c r="N24865" s="79"/>
      <c r="P24865" s="68"/>
      <c r="Q24865" s="79"/>
    </row>
    <row r="24866" spans="11:17">
      <c r="K24866" s="68"/>
      <c r="M24866" s="93"/>
      <c r="N24866" s="79"/>
      <c r="P24866" s="68"/>
      <c r="Q24866" s="79"/>
    </row>
    <row r="24867" spans="11:17">
      <c r="K24867" s="68"/>
      <c r="M24867" s="93"/>
      <c r="N24867" s="79"/>
      <c r="P24867" s="68"/>
      <c r="Q24867" s="79"/>
    </row>
    <row r="24868" spans="11:17">
      <c r="K24868" s="68"/>
      <c r="M24868" s="93"/>
      <c r="N24868" s="79"/>
      <c r="P24868" s="68"/>
      <c r="Q24868" s="79"/>
    </row>
    <row r="24869" spans="11:17">
      <c r="K24869" s="68"/>
      <c r="M24869" s="93"/>
      <c r="N24869" s="79"/>
      <c r="P24869" s="68"/>
      <c r="Q24869" s="79"/>
    </row>
    <row r="24870" spans="11:17">
      <c r="K24870" s="68"/>
      <c r="M24870" s="93"/>
      <c r="N24870" s="79"/>
      <c r="P24870" s="68"/>
      <c r="Q24870" s="79"/>
    </row>
    <row r="24871" spans="11:17">
      <c r="K24871" s="68"/>
      <c r="M24871" s="93"/>
      <c r="N24871" s="79"/>
      <c r="P24871" s="68"/>
      <c r="Q24871" s="79"/>
    </row>
    <row r="24872" spans="11:17">
      <c r="K24872" s="68"/>
      <c r="M24872" s="93"/>
      <c r="N24872" s="79"/>
      <c r="P24872" s="68"/>
      <c r="Q24872" s="79"/>
    </row>
    <row r="24873" spans="11:17">
      <c r="K24873" s="68"/>
      <c r="M24873" s="93"/>
      <c r="N24873" s="79"/>
      <c r="P24873" s="68"/>
      <c r="Q24873" s="79"/>
    </row>
    <row r="24874" spans="11:17">
      <c r="K24874" s="68"/>
      <c r="M24874" s="93"/>
      <c r="N24874" s="79"/>
      <c r="P24874" s="68"/>
      <c r="Q24874" s="79"/>
    </row>
    <row r="24875" spans="11:17">
      <c r="K24875" s="68"/>
      <c r="M24875" s="93"/>
      <c r="N24875" s="79"/>
      <c r="P24875" s="68"/>
      <c r="Q24875" s="79"/>
    </row>
    <row r="24876" spans="11:17">
      <c r="K24876" s="68"/>
      <c r="M24876" s="93"/>
      <c r="N24876" s="79"/>
      <c r="P24876" s="68"/>
      <c r="Q24876" s="79"/>
    </row>
    <row r="24877" spans="11:17">
      <c r="K24877" s="68"/>
      <c r="M24877" s="93"/>
      <c r="N24877" s="79"/>
      <c r="P24877" s="68"/>
      <c r="Q24877" s="79"/>
    </row>
    <row r="24878" spans="11:17">
      <c r="K24878" s="68"/>
      <c r="M24878" s="93"/>
      <c r="N24878" s="79"/>
      <c r="P24878" s="68"/>
      <c r="Q24878" s="79"/>
    </row>
    <row r="24879" spans="11:17">
      <c r="K24879" s="68"/>
      <c r="M24879" s="93"/>
      <c r="N24879" s="79"/>
      <c r="P24879" s="68"/>
      <c r="Q24879" s="79"/>
    </row>
    <row r="24880" spans="11:17">
      <c r="K24880" s="68"/>
      <c r="M24880" s="93"/>
      <c r="N24880" s="79"/>
      <c r="P24880" s="68"/>
      <c r="Q24880" s="79"/>
    </row>
    <row r="24881" spans="11:17">
      <c r="K24881" s="68"/>
      <c r="M24881" s="93"/>
      <c r="N24881" s="79"/>
      <c r="P24881" s="68"/>
      <c r="Q24881" s="79"/>
    </row>
    <row r="24882" spans="11:17">
      <c r="K24882" s="68"/>
      <c r="M24882" s="93"/>
      <c r="N24882" s="79"/>
      <c r="P24882" s="68"/>
      <c r="Q24882" s="79"/>
    </row>
    <row r="24883" spans="11:17">
      <c r="K24883" s="68"/>
      <c r="M24883" s="93"/>
      <c r="N24883" s="79"/>
      <c r="P24883" s="68"/>
      <c r="Q24883" s="79"/>
    </row>
    <row r="24884" spans="11:17">
      <c r="K24884" s="68"/>
      <c r="M24884" s="93"/>
      <c r="N24884" s="79"/>
      <c r="P24884" s="68"/>
      <c r="Q24884" s="79"/>
    </row>
    <row r="24885" spans="11:17">
      <c r="K24885" s="68"/>
      <c r="M24885" s="93"/>
      <c r="N24885" s="79"/>
      <c r="P24885" s="68"/>
      <c r="Q24885" s="79"/>
    </row>
    <row r="24886" spans="11:17">
      <c r="K24886" s="68"/>
      <c r="M24886" s="93"/>
      <c r="N24886" s="79"/>
      <c r="P24886" s="68"/>
      <c r="Q24886" s="79"/>
    </row>
    <row r="24887" spans="11:17">
      <c r="K24887" s="68"/>
      <c r="M24887" s="93"/>
      <c r="N24887" s="79"/>
      <c r="P24887" s="68"/>
      <c r="Q24887" s="79"/>
    </row>
    <row r="24888" spans="11:17">
      <c r="K24888" s="68"/>
      <c r="M24888" s="93"/>
      <c r="N24888" s="79"/>
      <c r="P24888" s="68"/>
      <c r="Q24888" s="79"/>
    </row>
    <row r="24889" spans="11:17">
      <c r="K24889" s="68"/>
      <c r="M24889" s="93"/>
      <c r="N24889" s="79"/>
      <c r="P24889" s="68"/>
      <c r="Q24889" s="79"/>
    </row>
    <row r="24890" spans="11:17">
      <c r="K24890" s="68"/>
      <c r="M24890" s="93"/>
      <c r="N24890" s="79"/>
      <c r="P24890" s="68"/>
      <c r="Q24890" s="79"/>
    </row>
    <row r="24891" spans="11:17">
      <c r="K24891" s="68"/>
      <c r="M24891" s="93"/>
      <c r="N24891" s="79"/>
      <c r="P24891" s="68"/>
      <c r="Q24891" s="79"/>
    </row>
    <row r="24892" spans="11:17">
      <c r="K24892" s="68"/>
      <c r="M24892" s="93"/>
      <c r="N24892" s="79"/>
      <c r="P24892" s="68"/>
      <c r="Q24892" s="79"/>
    </row>
    <row r="24893" spans="11:17">
      <c r="K24893" s="68"/>
      <c r="M24893" s="93"/>
      <c r="N24893" s="79"/>
      <c r="P24893" s="68"/>
      <c r="Q24893" s="79"/>
    </row>
    <row r="24894" spans="11:17">
      <c r="K24894" s="68"/>
      <c r="M24894" s="93"/>
      <c r="N24894" s="79"/>
      <c r="P24894" s="68"/>
      <c r="Q24894" s="79"/>
    </row>
    <row r="24895" spans="11:17">
      <c r="K24895" s="68"/>
      <c r="M24895" s="93"/>
      <c r="N24895" s="79"/>
      <c r="P24895" s="68"/>
      <c r="Q24895" s="79"/>
    </row>
    <row r="24896" spans="11:17">
      <c r="K24896" s="68"/>
      <c r="M24896" s="93"/>
      <c r="N24896" s="79"/>
      <c r="P24896" s="68"/>
      <c r="Q24896" s="79"/>
    </row>
    <row r="24897" spans="11:17">
      <c r="K24897" s="68"/>
      <c r="M24897" s="93"/>
      <c r="N24897" s="79"/>
      <c r="P24897" s="68"/>
      <c r="Q24897" s="79"/>
    </row>
    <row r="24898" spans="11:17">
      <c r="K24898" s="68"/>
      <c r="M24898" s="93"/>
      <c r="N24898" s="79"/>
      <c r="P24898" s="68"/>
      <c r="Q24898" s="79"/>
    </row>
    <row r="24899" spans="11:17">
      <c r="K24899" s="68"/>
      <c r="M24899" s="93"/>
      <c r="N24899" s="79"/>
      <c r="P24899" s="68"/>
      <c r="Q24899" s="79"/>
    </row>
    <row r="24900" spans="11:17">
      <c r="K24900" s="68"/>
      <c r="M24900" s="93"/>
      <c r="N24900" s="79"/>
      <c r="P24900" s="68"/>
      <c r="Q24900" s="79"/>
    </row>
    <row r="24901" spans="11:17">
      <c r="K24901" s="68"/>
      <c r="M24901" s="93"/>
      <c r="N24901" s="79"/>
      <c r="P24901" s="68"/>
      <c r="Q24901" s="79"/>
    </row>
    <row r="24902" spans="11:17">
      <c r="K24902" s="68"/>
      <c r="M24902" s="93"/>
      <c r="N24902" s="79"/>
      <c r="P24902" s="68"/>
      <c r="Q24902" s="79"/>
    </row>
    <row r="24903" spans="11:17">
      <c r="K24903" s="68"/>
      <c r="M24903" s="93"/>
      <c r="N24903" s="79"/>
      <c r="P24903" s="68"/>
      <c r="Q24903" s="79"/>
    </row>
    <row r="24904" spans="11:17">
      <c r="K24904" s="68"/>
      <c r="M24904" s="93"/>
      <c r="N24904" s="79"/>
      <c r="P24904" s="68"/>
      <c r="Q24904" s="79"/>
    </row>
    <row r="24905" spans="11:17">
      <c r="K24905" s="68"/>
      <c r="M24905" s="93"/>
      <c r="N24905" s="79"/>
      <c r="P24905" s="68"/>
      <c r="Q24905" s="79"/>
    </row>
    <row r="24906" spans="11:17">
      <c r="K24906" s="68"/>
      <c r="M24906" s="93"/>
      <c r="N24906" s="79"/>
      <c r="P24906" s="68"/>
      <c r="Q24906" s="79"/>
    </row>
    <row r="24907" spans="11:17">
      <c r="K24907" s="68"/>
      <c r="M24907" s="93"/>
      <c r="N24907" s="79"/>
      <c r="P24907" s="68"/>
      <c r="Q24907" s="79"/>
    </row>
    <row r="24908" spans="11:17">
      <c r="K24908" s="68"/>
      <c r="M24908" s="93"/>
      <c r="N24908" s="79"/>
      <c r="P24908" s="68"/>
      <c r="Q24908" s="79"/>
    </row>
    <row r="24909" spans="11:17">
      <c r="K24909" s="68"/>
      <c r="M24909" s="93"/>
      <c r="N24909" s="79"/>
      <c r="P24909" s="68"/>
      <c r="Q24909" s="79"/>
    </row>
    <row r="24910" spans="11:17">
      <c r="K24910" s="68"/>
      <c r="M24910" s="93"/>
      <c r="N24910" s="79"/>
      <c r="P24910" s="68"/>
      <c r="Q24910" s="79"/>
    </row>
    <row r="24911" spans="11:17">
      <c r="K24911" s="68"/>
      <c r="M24911" s="93"/>
      <c r="N24911" s="79"/>
      <c r="P24911" s="68"/>
      <c r="Q24911" s="79"/>
    </row>
    <row r="24912" spans="11:17">
      <c r="K24912" s="68"/>
      <c r="M24912" s="93"/>
      <c r="N24912" s="79"/>
      <c r="P24912" s="68"/>
      <c r="Q24912" s="79"/>
    </row>
    <row r="24913" spans="11:17">
      <c r="K24913" s="68"/>
      <c r="M24913" s="93"/>
      <c r="N24913" s="79"/>
      <c r="P24913" s="68"/>
      <c r="Q24913" s="79"/>
    </row>
    <row r="24914" spans="11:17">
      <c r="K24914" s="68"/>
      <c r="M24914" s="93"/>
      <c r="N24914" s="79"/>
      <c r="P24914" s="68"/>
      <c r="Q24914" s="79"/>
    </row>
    <row r="24915" spans="11:17">
      <c r="K24915" s="68"/>
      <c r="M24915" s="93"/>
      <c r="N24915" s="79"/>
      <c r="P24915" s="68"/>
      <c r="Q24915" s="79"/>
    </row>
    <row r="24916" spans="11:17">
      <c r="K24916" s="68"/>
      <c r="M24916" s="93"/>
      <c r="N24916" s="79"/>
      <c r="P24916" s="68"/>
      <c r="Q24916" s="79"/>
    </row>
    <row r="24917" spans="11:17">
      <c r="K24917" s="68"/>
      <c r="M24917" s="93"/>
      <c r="N24917" s="79"/>
      <c r="P24917" s="68"/>
      <c r="Q24917" s="79"/>
    </row>
    <row r="24918" spans="11:17">
      <c r="K24918" s="68"/>
      <c r="M24918" s="93"/>
      <c r="N24918" s="79"/>
      <c r="P24918" s="68"/>
      <c r="Q24918" s="79"/>
    </row>
    <row r="24919" spans="11:17">
      <c r="K24919" s="68"/>
      <c r="M24919" s="93"/>
      <c r="N24919" s="79"/>
      <c r="P24919" s="68"/>
      <c r="Q24919" s="79"/>
    </row>
    <row r="24920" spans="11:17">
      <c r="K24920" s="68"/>
      <c r="M24920" s="93"/>
      <c r="N24920" s="79"/>
      <c r="P24920" s="68"/>
      <c r="Q24920" s="79"/>
    </row>
    <row r="24921" spans="11:17">
      <c r="K24921" s="68"/>
      <c r="M24921" s="93"/>
      <c r="N24921" s="79"/>
      <c r="P24921" s="68"/>
      <c r="Q24921" s="79"/>
    </row>
    <row r="24922" spans="11:17">
      <c r="K24922" s="68"/>
      <c r="M24922" s="93"/>
      <c r="N24922" s="79"/>
      <c r="P24922" s="68"/>
      <c r="Q24922" s="79"/>
    </row>
    <row r="24923" spans="11:17">
      <c r="K24923" s="68"/>
      <c r="M24923" s="93"/>
      <c r="N24923" s="79"/>
      <c r="P24923" s="68"/>
      <c r="Q24923" s="79"/>
    </row>
    <row r="24924" spans="11:17">
      <c r="K24924" s="68"/>
      <c r="M24924" s="93"/>
      <c r="N24924" s="79"/>
      <c r="P24924" s="68"/>
      <c r="Q24924" s="79"/>
    </row>
    <row r="24925" spans="11:17">
      <c r="K24925" s="68"/>
      <c r="M24925" s="93"/>
      <c r="N24925" s="79"/>
      <c r="P24925" s="68"/>
      <c r="Q24925" s="79"/>
    </row>
    <row r="24926" spans="11:17">
      <c r="K24926" s="68"/>
      <c r="M24926" s="93"/>
      <c r="N24926" s="79"/>
      <c r="P24926" s="68"/>
      <c r="Q24926" s="79"/>
    </row>
    <row r="24927" spans="11:17">
      <c r="K24927" s="68"/>
      <c r="M24927" s="93"/>
      <c r="N24927" s="79"/>
      <c r="P24927" s="68"/>
      <c r="Q24927" s="79"/>
    </row>
    <row r="24928" spans="11:17">
      <c r="K24928" s="68"/>
      <c r="M24928" s="93"/>
      <c r="N24928" s="79"/>
      <c r="P24928" s="68"/>
      <c r="Q24928" s="79"/>
    </row>
    <row r="24929" spans="11:17">
      <c r="K24929" s="68"/>
      <c r="M24929" s="93"/>
      <c r="N24929" s="79"/>
      <c r="P24929" s="68"/>
      <c r="Q24929" s="79"/>
    </row>
    <row r="24930" spans="11:17">
      <c r="K24930" s="68"/>
      <c r="M24930" s="93"/>
      <c r="N24930" s="79"/>
      <c r="P24930" s="68"/>
      <c r="Q24930" s="79"/>
    </row>
    <row r="24931" spans="11:17">
      <c r="K24931" s="68"/>
      <c r="M24931" s="93"/>
      <c r="N24931" s="79"/>
      <c r="P24931" s="68"/>
      <c r="Q24931" s="79"/>
    </row>
    <row r="24932" spans="11:17">
      <c r="K24932" s="68"/>
      <c r="M24932" s="93"/>
      <c r="N24932" s="79"/>
      <c r="P24932" s="68"/>
      <c r="Q24932" s="79"/>
    </row>
    <row r="24933" spans="11:17">
      <c r="K24933" s="68"/>
      <c r="M24933" s="93"/>
      <c r="N24933" s="79"/>
      <c r="P24933" s="68"/>
      <c r="Q24933" s="79"/>
    </row>
    <row r="24934" spans="11:17">
      <c r="K24934" s="68"/>
      <c r="M24934" s="93"/>
      <c r="N24934" s="79"/>
      <c r="P24934" s="68"/>
      <c r="Q24934" s="79"/>
    </row>
    <row r="24935" spans="11:17">
      <c r="K24935" s="68"/>
      <c r="M24935" s="93"/>
      <c r="N24935" s="79"/>
      <c r="P24935" s="68"/>
      <c r="Q24935" s="79"/>
    </row>
    <row r="24936" spans="11:17">
      <c r="K24936" s="68"/>
      <c r="M24936" s="93"/>
      <c r="N24936" s="79"/>
      <c r="P24936" s="68"/>
      <c r="Q24936" s="79"/>
    </row>
    <row r="24937" spans="11:17">
      <c r="K24937" s="68"/>
      <c r="M24937" s="93"/>
      <c r="N24937" s="79"/>
      <c r="P24937" s="68"/>
      <c r="Q24937" s="79"/>
    </row>
    <row r="24938" spans="11:17">
      <c r="K24938" s="68"/>
      <c r="M24938" s="93"/>
      <c r="N24938" s="79"/>
      <c r="P24938" s="68"/>
      <c r="Q24938" s="79"/>
    </row>
    <row r="24939" spans="11:17">
      <c r="K24939" s="68"/>
      <c r="M24939" s="93"/>
      <c r="N24939" s="79"/>
      <c r="P24939" s="68"/>
      <c r="Q24939" s="79"/>
    </row>
    <row r="24940" spans="11:17">
      <c r="K24940" s="68"/>
      <c r="M24940" s="93"/>
      <c r="N24940" s="79"/>
      <c r="P24940" s="68"/>
      <c r="Q24940" s="79"/>
    </row>
    <row r="24941" spans="11:17">
      <c r="K24941" s="68"/>
      <c r="M24941" s="93"/>
      <c r="N24941" s="79"/>
      <c r="P24941" s="68"/>
      <c r="Q24941" s="79"/>
    </row>
    <row r="24942" spans="11:17">
      <c r="K24942" s="68"/>
      <c r="M24942" s="93"/>
      <c r="N24942" s="79"/>
      <c r="P24942" s="68"/>
      <c r="Q24942" s="79"/>
    </row>
    <row r="24943" spans="11:17">
      <c r="K24943" s="68"/>
      <c r="M24943" s="93"/>
      <c r="N24943" s="79"/>
      <c r="P24943" s="68"/>
      <c r="Q24943" s="79"/>
    </row>
    <row r="24944" spans="11:17">
      <c r="K24944" s="68"/>
      <c r="M24944" s="93"/>
      <c r="N24944" s="79"/>
      <c r="P24944" s="68"/>
      <c r="Q24944" s="79"/>
    </row>
    <row r="24945" spans="11:17">
      <c r="K24945" s="68"/>
      <c r="M24945" s="93"/>
      <c r="N24945" s="79"/>
      <c r="P24945" s="68"/>
      <c r="Q24945" s="79"/>
    </row>
    <row r="24946" spans="11:17">
      <c r="K24946" s="68"/>
      <c r="M24946" s="93"/>
      <c r="N24946" s="79"/>
      <c r="P24946" s="68"/>
      <c r="Q24946" s="79"/>
    </row>
    <row r="24947" spans="11:17">
      <c r="K24947" s="68"/>
      <c r="M24947" s="93"/>
      <c r="N24947" s="79"/>
      <c r="P24947" s="68"/>
      <c r="Q24947" s="79"/>
    </row>
    <row r="24948" spans="11:17">
      <c r="K24948" s="68"/>
      <c r="M24948" s="93"/>
      <c r="N24948" s="79"/>
      <c r="P24948" s="68"/>
      <c r="Q24948" s="79"/>
    </row>
    <row r="24949" spans="11:17">
      <c r="K24949" s="68"/>
      <c r="M24949" s="93"/>
      <c r="N24949" s="79"/>
      <c r="P24949" s="68"/>
      <c r="Q24949" s="79"/>
    </row>
    <row r="24950" spans="11:17">
      <c r="K24950" s="68"/>
      <c r="M24950" s="93"/>
      <c r="N24950" s="79"/>
      <c r="P24950" s="68"/>
      <c r="Q24950" s="79"/>
    </row>
    <row r="24951" spans="11:17">
      <c r="K24951" s="68"/>
      <c r="M24951" s="93"/>
      <c r="N24951" s="79"/>
      <c r="P24951" s="68"/>
      <c r="Q24951" s="79"/>
    </row>
    <row r="24952" spans="11:17">
      <c r="K24952" s="68"/>
      <c r="M24952" s="93"/>
      <c r="N24952" s="79"/>
      <c r="P24952" s="68"/>
      <c r="Q24952" s="79"/>
    </row>
    <row r="24953" spans="11:17">
      <c r="K24953" s="68"/>
      <c r="M24953" s="93"/>
      <c r="N24953" s="79"/>
      <c r="P24953" s="68"/>
      <c r="Q24953" s="79"/>
    </row>
    <row r="24954" spans="11:17">
      <c r="K24954" s="68"/>
      <c r="M24954" s="93"/>
      <c r="N24954" s="79"/>
      <c r="P24954" s="68"/>
      <c r="Q24954" s="79"/>
    </row>
    <row r="24955" spans="11:17">
      <c r="K24955" s="68"/>
      <c r="M24955" s="93"/>
      <c r="N24955" s="79"/>
      <c r="P24955" s="68"/>
      <c r="Q24955" s="79"/>
    </row>
    <row r="24956" spans="11:17">
      <c r="K24956" s="68"/>
      <c r="M24956" s="93"/>
      <c r="N24956" s="79"/>
      <c r="P24956" s="68"/>
      <c r="Q24956" s="79"/>
    </row>
    <row r="24957" spans="11:17">
      <c r="K24957" s="68"/>
      <c r="M24957" s="93"/>
      <c r="N24957" s="79"/>
      <c r="P24957" s="68"/>
      <c r="Q24957" s="79"/>
    </row>
    <row r="24958" spans="11:17">
      <c r="K24958" s="68"/>
      <c r="M24958" s="93"/>
      <c r="N24958" s="79"/>
      <c r="P24958" s="68"/>
      <c r="Q24958" s="79"/>
    </row>
    <row r="24959" spans="11:17">
      <c r="K24959" s="68"/>
      <c r="M24959" s="93"/>
      <c r="N24959" s="79"/>
      <c r="P24959" s="68"/>
      <c r="Q24959" s="79"/>
    </row>
    <row r="24960" spans="11:17">
      <c r="K24960" s="68"/>
      <c r="M24960" s="93"/>
      <c r="N24960" s="79"/>
      <c r="P24960" s="68"/>
      <c r="Q24960" s="79"/>
    </row>
    <row r="24961" spans="11:17">
      <c r="K24961" s="68"/>
      <c r="M24961" s="93"/>
      <c r="N24961" s="79"/>
      <c r="P24961" s="68"/>
      <c r="Q24961" s="79"/>
    </row>
    <row r="24962" spans="11:17">
      <c r="K24962" s="68"/>
      <c r="M24962" s="93"/>
      <c r="N24962" s="79"/>
      <c r="P24962" s="68"/>
      <c r="Q24962" s="79"/>
    </row>
    <row r="24963" spans="11:17">
      <c r="K24963" s="68"/>
      <c r="M24963" s="93"/>
      <c r="N24963" s="79"/>
      <c r="P24963" s="68"/>
      <c r="Q24963" s="79"/>
    </row>
    <row r="24964" spans="11:17">
      <c r="K24964" s="68"/>
      <c r="M24964" s="93"/>
      <c r="N24964" s="79"/>
      <c r="P24964" s="68"/>
      <c r="Q24964" s="79"/>
    </row>
    <row r="24965" spans="11:17">
      <c r="K24965" s="68"/>
      <c r="M24965" s="93"/>
      <c r="N24965" s="79"/>
      <c r="P24965" s="68"/>
      <c r="Q24965" s="79"/>
    </row>
    <row r="24966" spans="11:17">
      <c r="K24966" s="68"/>
      <c r="M24966" s="93"/>
      <c r="N24966" s="79"/>
      <c r="P24966" s="68"/>
      <c r="Q24966" s="79"/>
    </row>
    <row r="24967" spans="11:17">
      <c r="K24967" s="68"/>
      <c r="M24967" s="93"/>
      <c r="N24967" s="79"/>
      <c r="P24967" s="68"/>
      <c r="Q24967" s="79"/>
    </row>
    <row r="24968" spans="11:17">
      <c r="K24968" s="68"/>
      <c r="M24968" s="93"/>
      <c r="N24968" s="79"/>
      <c r="P24968" s="68"/>
      <c r="Q24968" s="79"/>
    </row>
    <row r="24969" spans="11:17">
      <c r="K24969" s="68"/>
      <c r="M24969" s="93"/>
      <c r="N24969" s="79"/>
      <c r="P24969" s="68"/>
      <c r="Q24969" s="79"/>
    </row>
    <row r="24970" spans="11:17">
      <c r="K24970" s="68"/>
      <c r="M24970" s="93"/>
      <c r="N24970" s="79"/>
      <c r="P24970" s="68"/>
      <c r="Q24970" s="79"/>
    </row>
    <row r="24971" spans="11:17">
      <c r="K24971" s="68"/>
      <c r="M24971" s="93"/>
      <c r="N24971" s="79"/>
      <c r="P24971" s="68"/>
      <c r="Q24971" s="79"/>
    </row>
    <row r="24972" spans="11:17">
      <c r="K24972" s="68"/>
      <c r="M24972" s="93"/>
      <c r="N24972" s="79"/>
      <c r="P24972" s="68"/>
      <c r="Q24972" s="79"/>
    </row>
    <row r="24973" spans="11:17">
      <c r="K24973" s="68"/>
      <c r="M24973" s="93"/>
      <c r="N24973" s="79"/>
      <c r="P24973" s="68"/>
      <c r="Q24973" s="79"/>
    </row>
    <row r="24974" spans="11:17">
      <c r="K24974" s="68"/>
      <c r="M24974" s="93"/>
      <c r="N24974" s="79"/>
      <c r="P24974" s="68"/>
      <c r="Q24974" s="79"/>
    </row>
    <row r="24975" spans="11:17">
      <c r="K24975" s="68"/>
      <c r="M24975" s="93"/>
      <c r="N24975" s="79"/>
      <c r="P24975" s="68"/>
      <c r="Q24975" s="79"/>
    </row>
    <row r="24976" spans="11:17">
      <c r="K24976" s="68"/>
      <c r="M24976" s="93"/>
      <c r="N24976" s="79"/>
      <c r="P24976" s="68"/>
      <c r="Q24976" s="79"/>
    </row>
    <row r="24977" spans="11:17">
      <c r="K24977" s="68"/>
      <c r="M24977" s="93"/>
      <c r="N24977" s="79"/>
      <c r="P24977" s="68"/>
      <c r="Q24977" s="79"/>
    </row>
    <row r="24978" spans="11:17">
      <c r="K24978" s="68"/>
      <c r="M24978" s="93"/>
      <c r="N24978" s="79"/>
      <c r="P24978" s="68"/>
      <c r="Q24978" s="79"/>
    </row>
    <row r="24979" spans="11:17">
      <c r="K24979" s="68"/>
      <c r="M24979" s="93"/>
      <c r="N24979" s="79"/>
      <c r="P24979" s="68"/>
      <c r="Q24979" s="79"/>
    </row>
    <row r="24980" spans="11:17">
      <c r="K24980" s="68"/>
      <c r="M24980" s="93"/>
      <c r="N24980" s="79"/>
      <c r="P24980" s="68"/>
      <c r="Q24980" s="79"/>
    </row>
    <row r="24981" spans="11:17">
      <c r="K24981" s="68"/>
      <c r="M24981" s="93"/>
      <c r="N24981" s="79"/>
      <c r="P24981" s="68"/>
      <c r="Q24981" s="79"/>
    </row>
    <row r="24982" spans="11:17">
      <c r="K24982" s="68"/>
      <c r="M24982" s="93"/>
      <c r="N24982" s="79"/>
      <c r="P24982" s="68"/>
      <c r="Q24982" s="79"/>
    </row>
    <row r="24983" spans="11:17">
      <c r="K24983" s="68"/>
      <c r="M24983" s="93"/>
      <c r="N24983" s="79"/>
      <c r="P24983" s="68"/>
      <c r="Q24983" s="79"/>
    </row>
    <row r="24984" spans="11:17">
      <c r="K24984" s="68"/>
      <c r="M24984" s="93"/>
      <c r="N24984" s="79"/>
      <c r="P24984" s="68"/>
      <c r="Q24984" s="79"/>
    </row>
    <row r="24985" spans="11:17">
      <c r="K24985" s="68"/>
      <c r="M24985" s="93"/>
      <c r="N24985" s="79"/>
      <c r="P24985" s="68"/>
      <c r="Q24985" s="79"/>
    </row>
    <row r="24986" spans="11:17">
      <c r="K24986" s="68"/>
      <c r="M24986" s="93"/>
      <c r="N24986" s="79"/>
      <c r="P24986" s="68"/>
      <c r="Q24986" s="79"/>
    </row>
    <row r="24987" spans="11:17">
      <c r="K24987" s="68"/>
      <c r="M24987" s="93"/>
      <c r="N24987" s="79"/>
      <c r="P24987" s="68"/>
      <c r="Q24987" s="79"/>
    </row>
    <row r="24988" spans="11:17">
      <c r="K24988" s="68"/>
      <c r="M24988" s="93"/>
      <c r="N24988" s="79"/>
      <c r="P24988" s="68"/>
      <c r="Q24988" s="79"/>
    </row>
    <row r="24989" spans="11:17">
      <c r="K24989" s="68"/>
      <c r="M24989" s="93"/>
      <c r="N24989" s="79"/>
      <c r="P24989" s="68"/>
      <c r="Q24989" s="79"/>
    </row>
    <row r="24990" spans="11:17">
      <c r="K24990" s="68"/>
      <c r="M24990" s="93"/>
      <c r="N24990" s="79"/>
      <c r="P24990" s="68"/>
      <c r="Q24990" s="79"/>
    </row>
    <row r="24991" spans="11:17">
      <c r="K24991" s="68"/>
      <c r="M24991" s="93"/>
      <c r="N24991" s="79"/>
      <c r="P24991" s="68"/>
      <c r="Q24991" s="79"/>
    </row>
    <row r="24992" spans="11:17">
      <c r="K24992" s="68"/>
      <c r="M24992" s="93"/>
      <c r="N24992" s="79"/>
      <c r="P24992" s="68"/>
      <c r="Q24992" s="79"/>
    </row>
    <row r="24993" spans="11:17">
      <c r="K24993" s="68"/>
      <c r="M24993" s="93"/>
      <c r="N24993" s="79"/>
      <c r="P24993" s="68"/>
      <c r="Q24993" s="79"/>
    </row>
    <row r="24994" spans="11:17">
      <c r="K24994" s="68"/>
      <c r="M24994" s="93"/>
      <c r="N24994" s="79"/>
      <c r="P24994" s="68"/>
      <c r="Q24994" s="79"/>
    </row>
    <row r="24995" spans="11:17">
      <c r="K24995" s="68"/>
      <c r="M24995" s="93"/>
      <c r="N24995" s="79"/>
      <c r="P24995" s="68"/>
      <c r="Q24995" s="79"/>
    </row>
    <row r="24996" spans="11:17">
      <c r="K24996" s="68"/>
      <c r="M24996" s="93"/>
      <c r="N24996" s="79"/>
      <c r="P24996" s="68"/>
      <c r="Q24996" s="79"/>
    </row>
    <row r="24997" spans="11:17">
      <c r="K24997" s="68"/>
      <c r="M24997" s="93"/>
      <c r="N24997" s="79"/>
      <c r="P24997" s="68"/>
      <c r="Q24997" s="79"/>
    </row>
    <row r="24998" spans="11:17">
      <c r="K24998" s="68"/>
      <c r="M24998" s="93"/>
      <c r="N24998" s="79"/>
      <c r="P24998" s="68"/>
      <c r="Q24998" s="79"/>
    </row>
    <row r="24999" spans="11:17">
      <c r="K24999" s="68"/>
      <c r="M24999" s="93"/>
      <c r="N24999" s="79"/>
      <c r="P24999" s="68"/>
      <c r="Q24999" s="79"/>
    </row>
    <row r="25000" spans="11:17">
      <c r="K25000" s="68"/>
      <c r="M25000" s="93"/>
      <c r="N25000" s="79"/>
      <c r="P25000" s="68"/>
      <c r="Q25000" s="79"/>
    </row>
    <row r="25001" spans="11:17">
      <c r="K25001" s="68"/>
      <c r="M25001" s="93"/>
      <c r="N25001" s="79"/>
      <c r="P25001" s="68"/>
      <c r="Q25001" s="79"/>
    </row>
    <row r="25002" spans="11:17">
      <c r="K25002" s="68"/>
      <c r="M25002" s="93"/>
      <c r="N25002" s="79"/>
      <c r="P25002" s="68"/>
      <c r="Q25002" s="79"/>
    </row>
    <row r="25003" spans="11:17">
      <c r="K25003" s="68"/>
      <c r="M25003" s="93"/>
      <c r="N25003" s="79"/>
      <c r="P25003" s="68"/>
      <c r="Q25003" s="79"/>
    </row>
    <row r="25004" spans="11:17">
      <c r="K25004" s="68"/>
      <c r="M25004" s="93"/>
      <c r="N25004" s="79"/>
      <c r="P25004" s="68"/>
      <c r="Q25004" s="79"/>
    </row>
    <row r="25005" spans="11:17">
      <c r="K25005" s="68"/>
      <c r="M25005" s="93"/>
      <c r="N25005" s="79"/>
      <c r="P25005" s="68"/>
      <c r="Q25005" s="79"/>
    </row>
    <row r="25006" spans="11:17">
      <c r="K25006" s="68"/>
      <c r="M25006" s="93"/>
      <c r="N25006" s="79"/>
      <c r="P25006" s="68"/>
      <c r="Q25006" s="79"/>
    </row>
    <row r="25007" spans="11:17">
      <c r="K25007" s="68"/>
      <c r="M25007" s="93"/>
      <c r="N25007" s="79"/>
      <c r="P25007" s="68"/>
      <c r="Q25007" s="79"/>
    </row>
    <row r="25008" spans="11:17">
      <c r="K25008" s="68"/>
      <c r="M25008" s="93"/>
      <c r="N25008" s="79"/>
      <c r="P25008" s="68"/>
      <c r="Q25008" s="79"/>
    </row>
    <row r="25009" spans="11:17">
      <c r="K25009" s="68"/>
      <c r="M25009" s="93"/>
      <c r="N25009" s="79"/>
      <c r="P25009" s="68"/>
      <c r="Q25009" s="79"/>
    </row>
    <row r="25010" spans="11:17">
      <c r="K25010" s="68"/>
      <c r="M25010" s="93"/>
      <c r="N25010" s="79"/>
      <c r="P25010" s="68"/>
      <c r="Q25010" s="79"/>
    </row>
    <row r="25011" spans="11:17">
      <c r="K25011" s="68"/>
      <c r="M25011" s="93"/>
      <c r="N25011" s="79"/>
      <c r="P25011" s="68"/>
      <c r="Q25011" s="79"/>
    </row>
    <row r="25012" spans="11:17">
      <c r="K25012" s="68"/>
      <c r="M25012" s="93"/>
      <c r="N25012" s="79"/>
      <c r="P25012" s="68"/>
      <c r="Q25012" s="79"/>
    </row>
    <row r="25013" spans="11:17">
      <c r="K25013" s="68"/>
      <c r="M25013" s="93"/>
      <c r="N25013" s="79"/>
      <c r="P25013" s="68"/>
      <c r="Q25013" s="79"/>
    </row>
    <row r="25014" spans="11:17">
      <c r="K25014" s="68"/>
      <c r="M25014" s="93"/>
      <c r="N25014" s="79"/>
      <c r="P25014" s="68"/>
      <c r="Q25014" s="79"/>
    </row>
    <row r="25015" spans="11:17">
      <c r="K25015" s="68"/>
      <c r="M25015" s="93"/>
      <c r="N25015" s="79"/>
      <c r="P25015" s="68"/>
      <c r="Q25015" s="79"/>
    </row>
    <row r="25016" spans="11:17">
      <c r="K25016" s="68"/>
      <c r="M25016" s="93"/>
      <c r="N25016" s="79"/>
      <c r="P25016" s="68"/>
      <c r="Q25016" s="79"/>
    </row>
    <row r="25017" spans="11:17">
      <c r="K25017" s="68"/>
      <c r="M25017" s="93"/>
      <c r="N25017" s="79"/>
      <c r="P25017" s="68"/>
      <c r="Q25017" s="79"/>
    </row>
    <row r="25018" spans="11:17">
      <c r="K25018" s="68"/>
      <c r="M25018" s="93"/>
      <c r="N25018" s="79"/>
      <c r="P25018" s="68"/>
      <c r="Q25018" s="79"/>
    </row>
    <row r="25019" spans="11:17">
      <c r="K25019" s="68"/>
      <c r="M25019" s="93"/>
      <c r="N25019" s="79"/>
      <c r="P25019" s="68"/>
      <c r="Q25019" s="79"/>
    </row>
    <row r="25020" spans="11:17">
      <c r="K25020" s="68"/>
      <c r="M25020" s="93"/>
      <c r="N25020" s="79"/>
      <c r="P25020" s="68"/>
      <c r="Q25020" s="79"/>
    </row>
    <row r="25021" spans="11:17">
      <c r="K25021" s="68"/>
      <c r="M25021" s="93"/>
      <c r="N25021" s="79"/>
      <c r="P25021" s="68"/>
      <c r="Q25021" s="79"/>
    </row>
    <row r="25022" spans="11:17">
      <c r="K25022" s="68"/>
      <c r="M25022" s="93"/>
      <c r="N25022" s="79"/>
      <c r="P25022" s="68"/>
      <c r="Q25022" s="79"/>
    </row>
    <row r="25023" spans="11:17">
      <c r="K25023" s="68"/>
      <c r="M25023" s="93"/>
      <c r="N25023" s="79"/>
      <c r="P25023" s="68"/>
      <c r="Q25023" s="79"/>
    </row>
    <row r="25024" spans="11:17">
      <c r="K25024" s="68"/>
      <c r="M25024" s="93"/>
      <c r="N25024" s="79"/>
      <c r="P25024" s="68"/>
      <c r="Q25024" s="79"/>
    </row>
    <row r="25025" spans="11:17">
      <c r="K25025" s="68"/>
      <c r="M25025" s="93"/>
      <c r="N25025" s="79"/>
      <c r="P25025" s="68"/>
      <c r="Q25025" s="79"/>
    </row>
    <row r="25026" spans="11:17">
      <c r="K25026" s="68"/>
      <c r="M25026" s="93"/>
      <c r="N25026" s="79"/>
      <c r="P25026" s="68"/>
      <c r="Q25026" s="79"/>
    </row>
    <row r="25027" spans="11:17">
      <c r="K25027" s="68"/>
      <c r="M25027" s="93"/>
      <c r="N25027" s="79"/>
      <c r="P25027" s="68"/>
      <c r="Q25027" s="79"/>
    </row>
    <row r="25028" spans="11:17">
      <c r="K25028" s="68"/>
      <c r="M25028" s="93"/>
      <c r="N25028" s="79"/>
      <c r="P25028" s="68"/>
      <c r="Q25028" s="79"/>
    </row>
    <row r="25029" spans="11:17">
      <c r="K25029" s="68"/>
      <c r="M25029" s="93"/>
      <c r="N25029" s="79"/>
      <c r="P25029" s="68"/>
      <c r="Q25029" s="79"/>
    </row>
    <row r="25030" spans="11:17">
      <c r="K25030" s="68"/>
      <c r="M25030" s="93"/>
      <c r="N25030" s="79"/>
      <c r="P25030" s="68"/>
      <c r="Q25030" s="79"/>
    </row>
    <row r="25031" spans="11:17">
      <c r="K25031" s="68"/>
      <c r="M25031" s="93"/>
      <c r="N25031" s="79"/>
      <c r="P25031" s="68"/>
      <c r="Q25031" s="79"/>
    </row>
    <row r="25032" spans="11:17">
      <c r="K25032" s="68"/>
      <c r="M25032" s="93"/>
      <c r="N25032" s="79"/>
      <c r="P25032" s="68"/>
      <c r="Q25032" s="79"/>
    </row>
    <row r="25033" spans="11:17">
      <c r="K25033" s="68"/>
      <c r="M25033" s="93"/>
      <c r="N25033" s="79"/>
      <c r="P25033" s="68"/>
      <c r="Q25033" s="79"/>
    </row>
    <row r="25034" spans="11:17">
      <c r="K25034" s="68"/>
      <c r="M25034" s="93"/>
      <c r="N25034" s="79"/>
      <c r="P25034" s="68"/>
      <c r="Q25034" s="79"/>
    </row>
    <row r="25035" spans="11:17">
      <c r="K25035" s="68"/>
      <c r="M25035" s="93"/>
      <c r="N25035" s="79"/>
      <c r="P25035" s="68"/>
      <c r="Q25035" s="79"/>
    </row>
    <row r="25036" spans="11:17">
      <c r="K25036" s="68"/>
      <c r="M25036" s="93"/>
      <c r="N25036" s="79"/>
      <c r="P25036" s="68"/>
      <c r="Q25036" s="79"/>
    </row>
    <row r="25037" spans="11:17">
      <c r="K25037" s="68"/>
      <c r="M25037" s="93"/>
      <c r="N25037" s="79"/>
      <c r="P25037" s="68"/>
      <c r="Q25037" s="79"/>
    </row>
    <row r="25038" spans="11:17">
      <c r="K25038" s="68"/>
      <c r="M25038" s="93"/>
      <c r="N25038" s="79"/>
      <c r="P25038" s="68"/>
      <c r="Q25038" s="79"/>
    </row>
    <row r="25039" spans="11:17">
      <c r="K25039" s="68"/>
      <c r="M25039" s="93"/>
      <c r="N25039" s="79"/>
      <c r="P25039" s="68"/>
      <c r="Q25039" s="79"/>
    </row>
    <row r="25040" spans="11:17">
      <c r="K25040" s="68"/>
      <c r="M25040" s="93"/>
      <c r="N25040" s="79"/>
      <c r="P25040" s="68"/>
      <c r="Q25040" s="79"/>
    </row>
    <row r="25041" spans="11:17">
      <c r="K25041" s="68"/>
      <c r="M25041" s="93"/>
      <c r="N25041" s="79"/>
      <c r="P25041" s="68"/>
      <c r="Q25041" s="79"/>
    </row>
    <row r="25042" spans="11:17">
      <c r="K25042" s="68"/>
      <c r="M25042" s="93"/>
      <c r="N25042" s="79"/>
      <c r="P25042" s="68"/>
      <c r="Q25042" s="79"/>
    </row>
    <row r="25043" spans="11:17">
      <c r="K25043" s="68"/>
      <c r="M25043" s="93"/>
      <c r="N25043" s="79"/>
      <c r="P25043" s="68"/>
      <c r="Q25043" s="79"/>
    </row>
    <row r="25044" spans="11:17">
      <c r="K25044" s="68"/>
      <c r="M25044" s="93"/>
      <c r="N25044" s="79"/>
      <c r="P25044" s="68"/>
      <c r="Q25044" s="79"/>
    </row>
    <row r="25045" spans="11:17">
      <c r="K25045" s="68"/>
      <c r="M25045" s="93"/>
      <c r="N25045" s="79"/>
      <c r="P25045" s="68"/>
      <c r="Q25045" s="79"/>
    </row>
    <row r="25046" spans="11:17">
      <c r="K25046" s="68"/>
      <c r="M25046" s="93"/>
      <c r="N25046" s="79"/>
      <c r="P25046" s="68"/>
      <c r="Q25046" s="79"/>
    </row>
    <row r="25047" spans="11:17">
      <c r="K25047" s="68"/>
      <c r="M25047" s="93"/>
      <c r="N25047" s="79"/>
      <c r="P25047" s="68"/>
      <c r="Q25047" s="79"/>
    </row>
    <row r="25048" spans="11:17">
      <c r="K25048" s="68"/>
      <c r="M25048" s="93"/>
      <c r="N25048" s="79"/>
      <c r="P25048" s="68"/>
      <c r="Q25048" s="79"/>
    </row>
    <row r="25049" spans="11:17">
      <c r="K25049" s="68"/>
      <c r="M25049" s="93"/>
      <c r="N25049" s="79"/>
      <c r="P25049" s="68"/>
      <c r="Q25049" s="79"/>
    </row>
    <row r="25050" spans="11:17">
      <c r="K25050" s="68"/>
      <c r="M25050" s="93"/>
      <c r="N25050" s="79"/>
      <c r="P25050" s="68"/>
      <c r="Q25050" s="79"/>
    </row>
    <row r="25051" spans="11:17">
      <c r="K25051" s="68"/>
      <c r="M25051" s="93"/>
      <c r="N25051" s="79"/>
      <c r="P25051" s="68"/>
      <c r="Q25051" s="79"/>
    </row>
    <row r="25052" spans="11:17">
      <c r="K25052" s="68"/>
      <c r="M25052" s="93"/>
      <c r="N25052" s="79"/>
      <c r="P25052" s="68"/>
      <c r="Q25052" s="79"/>
    </row>
    <row r="25053" spans="11:17">
      <c r="K25053" s="68"/>
      <c r="M25053" s="93"/>
      <c r="N25053" s="79"/>
      <c r="P25053" s="68"/>
      <c r="Q25053" s="79"/>
    </row>
    <row r="25054" spans="11:17">
      <c r="K25054" s="68"/>
      <c r="M25054" s="93"/>
      <c r="N25054" s="79"/>
      <c r="P25054" s="68"/>
      <c r="Q25054" s="79"/>
    </row>
    <row r="25055" spans="11:17">
      <c r="K25055" s="68"/>
      <c r="M25055" s="93"/>
      <c r="N25055" s="79"/>
      <c r="P25055" s="68"/>
      <c r="Q25055" s="79"/>
    </row>
    <row r="25056" spans="11:17">
      <c r="K25056" s="68"/>
      <c r="M25056" s="93"/>
      <c r="N25056" s="79"/>
      <c r="P25056" s="68"/>
      <c r="Q25056" s="79"/>
    </row>
    <row r="25057" spans="11:17">
      <c r="K25057" s="68"/>
      <c r="M25057" s="93"/>
      <c r="N25057" s="79"/>
      <c r="P25057" s="68"/>
      <c r="Q25057" s="79"/>
    </row>
    <row r="25058" spans="11:17">
      <c r="K25058" s="68"/>
      <c r="M25058" s="93"/>
      <c r="N25058" s="79"/>
      <c r="P25058" s="68"/>
      <c r="Q25058" s="79"/>
    </row>
    <row r="25059" spans="11:17">
      <c r="K25059" s="68"/>
      <c r="M25059" s="93"/>
      <c r="N25059" s="79"/>
      <c r="P25059" s="68"/>
      <c r="Q25059" s="79"/>
    </row>
    <row r="25060" spans="11:17">
      <c r="K25060" s="68"/>
      <c r="M25060" s="93"/>
      <c r="N25060" s="79"/>
      <c r="P25060" s="68"/>
      <c r="Q25060" s="79"/>
    </row>
    <row r="25061" spans="11:17">
      <c r="K25061" s="68"/>
      <c r="M25061" s="93"/>
      <c r="N25061" s="79"/>
      <c r="P25061" s="68"/>
      <c r="Q25061" s="79"/>
    </row>
    <row r="25062" spans="11:17">
      <c r="K25062" s="68"/>
      <c r="M25062" s="93"/>
      <c r="N25062" s="79"/>
      <c r="P25062" s="68"/>
      <c r="Q25062" s="79"/>
    </row>
    <row r="25063" spans="11:17">
      <c r="K25063" s="68"/>
      <c r="M25063" s="93"/>
      <c r="N25063" s="79"/>
      <c r="P25063" s="68"/>
      <c r="Q25063" s="79"/>
    </row>
    <row r="25064" spans="11:17">
      <c r="K25064" s="68"/>
      <c r="M25064" s="93"/>
      <c r="N25064" s="79"/>
      <c r="P25064" s="68"/>
      <c r="Q25064" s="79"/>
    </row>
    <row r="25065" spans="11:17">
      <c r="K25065" s="68"/>
      <c r="M25065" s="93"/>
      <c r="N25065" s="79"/>
      <c r="P25065" s="68"/>
      <c r="Q25065" s="79"/>
    </row>
    <row r="25066" spans="11:17">
      <c r="K25066" s="68"/>
      <c r="M25066" s="93"/>
      <c r="N25066" s="79"/>
      <c r="P25066" s="68"/>
      <c r="Q25066" s="79"/>
    </row>
    <row r="25067" spans="11:17">
      <c r="K25067" s="68"/>
      <c r="M25067" s="93"/>
      <c r="N25067" s="79"/>
      <c r="P25067" s="68"/>
      <c r="Q25067" s="79"/>
    </row>
    <row r="25068" spans="11:17">
      <c r="K25068" s="68"/>
      <c r="M25068" s="93"/>
      <c r="N25068" s="79"/>
      <c r="P25068" s="68"/>
      <c r="Q25068" s="79"/>
    </row>
    <row r="25069" spans="11:17">
      <c r="K25069" s="68"/>
      <c r="M25069" s="93"/>
      <c r="N25069" s="79"/>
      <c r="P25069" s="68"/>
      <c r="Q25069" s="79"/>
    </row>
    <row r="25070" spans="11:17">
      <c r="K25070" s="68"/>
      <c r="M25070" s="93"/>
      <c r="N25070" s="79"/>
      <c r="P25070" s="68"/>
      <c r="Q25070" s="79"/>
    </row>
    <row r="25071" spans="11:17">
      <c r="K25071" s="68"/>
      <c r="M25071" s="93"/>
      <c r="N25071" s="79"/>
      <c r="P25071" s="68"/>
      <c r="Q25071" s="79"/>
    </row>
    <row r="25072" spans="11:17">
      <c r="K25072" s="68"/>
      <c r="M25072" s="93"/>
      <c r="N25072" s="79"/>
      <c r="P25072" s="68"/>
      <c r="Q25072" s="79"/>
    </row>
    <row r="25073" spans="11:17">
      <c r="K25073" s="68"/>
      <c r="M25073" s="93"/>
      <c r="N25073" s="79"/>
      <c r="P25073" s="68"/>
      <c r="Q25073" s="79"/>
    </row>
    <row r="25074" spans="11:17">
      <c r="K25074" s="68"/>
      <c r="M25074" s="93"/>
      <c r="N25074" s="79"/>
      <c r="P25074" s="68"/>
      <c r="Q25074" s="79"/>
    </row>
    <row r="25075" spans="11:17">
      <c r="K25075" s="68"/>
      <c r="M25075" s="93"/>
      <c r="N25075" s="79"/>
      <c r="P25075" s="68"/>
      <c r="Q25075" s="79"/>
    </row>
    <row r="25076" spans="11:17">
      <c r="K25076" s="68"/>
      <c r="M25076" s="93"/>
      <c r="N25076" s="79"/>
      <c r="P25076" s="68"/>
      <c r="Q25076" s="79"/>
    </row>
    <row r="25077" spans="11:17">
      <c r="K25077" s="68"/>
      <c r="M25077" s="93"/>
      <c r="N25077" s="79"/>
      <c r="P25077" s="68"/>
      <c r="Q25077" s="79"/>
    </row>
    <row r="25078" spans="11:17">
      <c r="K25078" s="68"/>
      <c r="M25078" s="93"/>
      <c r="N25078" s="79"/>
      <c r="P25078" s="68"/>
      <c r="Q25078" s="79"/>
    </row>
    <row r="25079" spans="11:17">
      <c r="K25079" s="68"/>
      <c r="M25079" s="93"/>
      <c r="N25079" s="79"/>
      <c r="P25079" s="68"/>
      <c r="Q25079" s="79"/>
    </row>
    <row r="25080" spans="11:17">
      <c r="K25080" s="68"/>
      <c r="M25080" s="93"/>
      <c r="N25080" s="79"/>
      <c r="P25080" s="68"/>
      <c r="Q25080" s="79"/>
    </row>
    <row r="25081" spans="11:17">
      <c r="K25081" s="68"/>
      <c r="M25081" s="93"/>
      <c r="N25081" s="79"/>
      <c r="P25081" s="68"/>
      <c r="Q25081" s="79"/>
    </row>
    <row r="25082" spans="11:17">
      <c r="K25082" s="68"/>
      <c r="M25082" s="93"/>
      <c r="N25082" s="79"/>
      <c r="P25082" s="68"/>
      <c r="Q25082" s="79"/>
    </row>
    <row r="25083" spans="11:17">
      <c r="K25083" s="68"/>
      <c r="M25083" s="93"/>
      <c r="N25083" s="79"/>
      <c r="P25083" s="68"/>
      <c r="Q25083" s="79"/>
    </row>
    <row r="25084" spans="11:17">
      <c r="K25084" s="68"/>
      <c r="M25084" s="93"/>
      <c r="N25084" s="79"/>
      <c r="P25084" s="68"/>
      <c r="Q25084" s="79"/>
    </row>
    <row r="25085" spans="11:17">
      <c r="K25085" s="68"/>
      <c r="M25085" s="93"/>
      <c r="N25085" s="79"/>
      <c r="P25085" s="68"/>
      <c r="Q25085" s="79"/>
    </row>
    <row r="25086" spans="11:17">
      <c r="K25086" s="68"/>
      <c r="M25086" s="93"/>
      <c r="N25086" s="79"/>
      <c r="P25086" s="68"/>
      <c r="Q25086" s="79"/>
    </row>
    <row r="25087" spans="11:17">
      <c r="K25087" s="68"/>
      <c r="M25087" s="93"/>
      <c r="N25087" s="79"/>
      <c r="P25087" s="68"/>
      <c r="Q25087" s="79"/>
    </row>
    <row r="25088" spans="11:17">
      <c r="K25088" s="68"/>
      <c r="M25088" s="93"/>
      <c r="N25088" s="79"/>
      <c r="P25088" s="68"/>
      <c r="Q25088" s="79"/>
    </row>
    <row r="25089" spans="11:17">
      <c r="K25089" s="68"/>
      <c r="M25089" s="93"/>
      <c r="N25089" s="79"/>
      <c r="P25089" s="68"/>
      <c r="Q25089" s="79"/>
    </row>
    <row r="25090" spans="11:17">
      <c r="K25090" s="68"/>
      <c r="M25090" s="93"/>
      <c r="N25090" s="79"/>
      <c r="P25090" s="68"/>
      <c r="Q25090" s="79"/>
    </row>
    <row r="25091" spans="11:17">
      <c r="K25091" s="68"/>
      <c r="M25091" s="93"/>
      <c r="N25091" s="79"/>
      <c r="P25091" s="68"/>
      <c r="Q25091" s="79"/>
    </row>
    <row r="25092" spans="11:17">
      <c r="K25092" s="68"/>
      <c r="M25092" s="93"/>
      <c r="N25092" s="79"/>
      <c r="P25092" s="68"/>
      <c r="Q25092" s="79"/>
    </row>
    <row r="25093" spans="11:17">
      <c r="K25093" s="68"/>
      <c r="M25093" s="93"/>
      <c r="N25093" s="79"/>
      <c r="P25093" s="68"/>
      <c r="Q25093" s="79"/>
    </row>
    <row r="25094" spans="11:17">
      <c r="K25094" s="68"/>
      <c r="M25094" s="93"/>
      <c r="N25094" s="79"/>
      <c r="P25094" s="68"/>
      <c r="Q25094" s="79"/>
    </row>
    <row r="25095" spans="11:17">
      <c r="K25095" s="68"/>
      <c r="M25095" s="93"/>
      <c r="N25095" s="79"/>
      <c r="P25095" s="68"/>
      <c r="Q25095" s="79"/>
    </row>
    <row r="25096" spans="11:17">
      <c r="K25096" s="68"/>
      <c r="M25096" s="93"/>
      <c r="N25096" s="79"/>
      <c r="P25096" s="68"/>
      <c r="Q25096" s="79"/>
    </row>
    <row r="25097" spans="11:17">
      <c r="K25097" s="68"/>
      <c r="M25097" s="93"/>
      <c r="N25097" s="79"/>
      <c r="P25097" s="68"/>
      <c r="Q25097" s="79"/>
    </row>
    <row r="25098" spans="11:17">
      <c r="K25098" s="68"/>
      <c r="M25098" s="93"/>
      <c r="N25098" s="79"/>
      <c r="P25098" s="68"/>
      <c r="Q25098" s="79"/>
    </row>
    <row r="25099" spans="11:17">
      <c r="K25099" s="68"/>
      <c r="M25099" s="93"/>
      <c r="N25099" s="79"/>
      <c r="P25099" s="68"/>
      <c r="Q25099" s="79"/>
    </row>
    <row r="25100" spans="11:17">
      <c r="K25100" s="68"/>
      <c r="M25100" s="93"/>
      <c r="N25100" s="79"/>
      <c r="P25100" s="68"/>
      <c r="Q25100" s="79"/>
    </row>
    <row r="25101" spans="11:17">
      <c r="K25101" s="68"/>
      <c r="M25101" s="93"/>
      <c r="N25101" s="79"/>
      <c r="P25101" s="68"/>
      <c r="Q25101" s="79"/>
    </row>
    <row r="25102" spans="11:17">
      <c r="K25102" s="68"/>
      <c r="M25102" s="93"/>
      <c r="N25102" s="79"/>
      <c r="P25102" s="68"/>
      <c r="Q25102" s="79"/>
    </row>
    <row r="25103" spans="11:17">
      <c r="K25103" s="68"/>
      <c r="M25103" s="93"/>
      <c r="N25103" s="79"/>
      <c r="P25103" s="68"/>
      <c r="Q25103" s="79"/>
    </row>
    <row r="25104" spans="11:17">
      <c r="K25104" s="68"/>
      <c r="M25104" s="93"/>
      <c r="N25104" s="79"/>
      <c r="P25104" s="68"/>
      <c r="Q25104" s="79"/>
    </row>
    <row r="25105" spans="11:17">
      <c r="K25105" s="68"/>
      <c r="M25105" s="93"/>
      <c r="N25105" s="79"/>
      <c r="P25105" s="68"/>
      <c r="Q25105" s="79"/>
    </row>
    <row r="25106" spans="11:17">
      <c r="K25106" s="68"/>
      <c r="M25106" s="93"/>
      <c r="N25106" s="79"/>
      <c r="P25106" s="68"/>
      <c r="Q25106" s="79"/>
    </row>
    <row r="25107" spans="11:17">
      <c r="K25107" s="68"/>
      <c r="M25107" s="93"/>
      <c r="N25107" s="79"/>
      <c r="P25107" s="68"/>
      <c r="Q25107" s="79"/>
    </row>
    <row r="25108" spans="11:17">
      <c r="K25108" s="68"/>
      <c r="M25108" s="93"/>
      <c r="N25108" s="79"/>
      <c r="P25108" s="68"/>
      <c r="Q25108" s="79"/>
    </row>
    <row r="25109" spans="11:17">
      <c r="K25109" s="68"/>
      <c r="M25109" s="93"/>
      <c r="N25109" s="79"/>
      <c r="P25109" s="68"/>
      <c r="Q25109" s="79"/>
    </row>
    <row r="25110" spans="11:17">
      <c r="K25110" s="68"/>
      <c r="M25110" s="93"/>
      <c r="N25110" s="79"/>
      <c r="P25110" s="68"/>
      <c r="Q25110" s="79"/>
    </row>
    <row r="25111" spans="11:17">
      <c r="K25111" s="68"/>
      <c r="M25111" s="93"/>
      <c r="N25111" s="79"/>
      <c r="P25111" s="68"/>
      <c r="Q25111" s="79"/>
    </row>
    <row r="25112" spans="11:17">
      <c r="K25112" s="68"/>
      <c r="M25112" s="93"/>
      <c r="N25112" s="79"/>
      <c r="P25112" s="68"/>
      <c r="Q25112" s="79"/>
    </row>
    <row r="25113" spans="11:17">
      <c r="K25113" s="68"/>
      <c r="M25113" s="93"/>
      <c r="N25113" s="79"/>
      <c r="P25113" s="68"/>
      <c r="Q25113" s="79"/>
    </row>
    <row r="25114" spans="11:17">
      <c r="K25114" s="68"/>
      <c r="M25114" s="93"/>
      <c r="N25114" s="79"/>
      <c r="P25114" s="68"/>
      <c r="Q25114" s="79"/>
    </row>
    <row r="25115" spans="11:17">
      <c r="K25115" s="68"/>
      <c r="M25115" s="93"/>
      <c r="N25115" s="79"/>
      <c r="P25115" s="68"/>
      <c r="Q25115" s="79"/>
    </row>
    <row r="25116" spans="11:17">
      <c r="K25116" s="68"/>
      <c r="M25116" s="93"/>
      <c r="N25116" s="79"/>
      <c r="P25116" s="68"/>
      <c r="Q25116" s="79"/>
    </row>
    <row r="25117" spans="11:17">
      <c r="K25117" s="68"/>
      <c r="M25117" s="93"/>
      <c r="N25117" s="79"/>
      <c r="P25117" s="68"/>
      <c r="Q25117" s="79"/>
    </row>
    <row r="25118" spans="11:17">
      <c r="K25118" s="68"/>
      <c r="M25118" s="93"/>
      <c r="N25118" s="79"/>
      <c r="P25118" s="68"/>
      <c r="Q25118" s="79"/>
    </row>
    <row r="25119" spans="11:17">
      <c r="K25119" s="68"/>
      <c r="M25119" s="93"/>
      <c r="N25119" s="79"/>
      <c r="P25119" s="68"/>
      <c r="Q25119" s="79"/>
    </row>
    <row r="25120" spans="11:17">
      <c r="K25120" s="68"/>
      <c r="M25120" s="93"/>
      <c r="N25120" s="79"/>
      <c r="P25120" s="68"/>
      <c r="Q25120" s="79"/>
    </row>
    <row r="25121" spans="11:17">
      <c r="K25121" s="68"/>
      <c r="M25121" s="93"/>
      <c r="N25121" s="79"/>
      <c r="P25121" s="68"/>
      <c r="Q25121" s="79"/>
    </row>
    <row r="25122" spans="11:17">
      <c r="K25122" s="68"/>
      <c r="M25122" s="93"/>
      <c r="N25122" s="79"/>
      <c r="P25122" s="68"/>
      <c r="Q25122" s="79"/>
    </row>
    <row r="25123" spans="11:17">
      <c r="K25123" s="68"/>
      <c r="M25123" s="93"/>
      <c r="N25123" s="79"/>
      <c r="P25123" s="68"/>
      <c r="Q25123" s="79"/>
    </row>
    <row r="25124" spans="11:17">
      <c r="K25124" s="68"/>
      <c r="M25124" s="93"/>
      <c r="N25124" s="79"/>
      <c r="P25124" s="68"/>
      <c r="Q25124" s="79"/>
    </row>
    <row r="25125" spans="11:17">
      <c r="K25125" s="68"/>
      <c r="M25125" s="93"/>
      <c r="N25125" s="79"/>
      <c r="P25125" s="68"/>
      <c r="Q25125" s="79"/>
    </row>
    <row r="25126" spans="11:17">
      <c r="K25126" s="68"/>
      <c r="M25126" s="93"/>
      <c r="N25126" s="79"/>
      <c r="P25126" s="68"/>
      <c r="Q25126" s="79"/>
    </row>
    <row r="25127" spans="11:17">
      <c r="K25127" s="68"/>
      <c r="M25127" s="93"/>
      <c r="N25127" s="79"/>
      <c r="P25127" s="68"/>
      <c r="Q25127" s="79"/>
    </row>
    <row r="25128" spans="11:17">
      <c r="K25128" s="68"/>
      <c r="M25128" s="93"/>
      <c r="N25128" s="79"/>
      <c r="P25128" s="68"/>
      <c r="Q25128" s="79"/>
    </row>
    <row r="25129" spans="11:17">
      <c r="K25129" s="68"/>
      <c r="M25129" s="93"/>
      <c r="N25129" s="79"/>
      <c r="P25129" s="68"/>
      <c r="Q25129" s="79"/>
    </row>
    <row r="25130" spans="11:17">
      <c r="K25130" s="68"/>
      <c r="M25130" s="93"/>
      <c r="N25130" s="79"/>
      <c r="P25130" s="68"/>
      <c r="Q25130" s="79"/>
    </row>
    <row r="25131" spans="11:17">
      <c r="K25131" s="68"/>
      <c r="M25131" s="93"/>
      <c r="N25131" s="79"/>
      <c r="P25131" s="68"/>
      <c r="Q25131" s="79"/>
    </row>
    <row r="25132" spans="11:17">
      <c r="K25132" s="68"/>
      <c r="M25132" s="93"/>
      <c r="N25132" s="79"/>
      <c r="P25132" s="68"/>
      <c r="Q25132" s="79"/>
    </row>
    <row r="25133" spans="11:17">
      <c r="K25133" s="68"/>
      <c r="M25133" s="93"/>
      <c r="N25133" s="79"/>
      <c r="P25133" s="68"/>
      <c r="Q25133" s="79"/>
    </row>
    <row r="25134" spans="11:17">
      <c r="K25134" s="68"/>
      <c r="M25134" s="93"/>
      <c r="N25134" s="79"/>
      <c r="P25134" s="68"/>
      <c r="Q25134" s="79"/>
    </row>
    <row r="25135" spans="11:17">
      <c r="K25135" s="68"/>
      <c r="M25135" s="93"/>
      <c r="N25135" s="79"/>
      <c r="P25135" s="68"/>
      <c r="Q25135" s="79"/>
    </row>
    <row r="25136" spans="11:17">
      <c r="K25136" s="68"/>
      <c r="M25136" s="93"/>
      <c r="N25136" s="79"/>
      <c r="P25136" s="68"/>
      <c r="Q25136" s="79"/>
    </row>
    <row r="25137" spans="11:17">
      <c r="K25137" s="68"/>
      <c r="M25137" s="93"/>
      <c r="N25137" s="79"/>
      <c r="P25137" s="68"/>
      <c r="Q25137" s="79"/>
    </row>
    <row r="25138" spans="11:17">
      <c r="K25138" s="68"/>
      <c r="M25138" s="93"/>
      <c r="N25138" s="79"/>
      <c r="P25138" s="68"/>
      <c r="Q25138" s="79"/>
    </row>
    <row r="25139" spans="11:17">
      <c r="K25139" s="68"/>
      <c r="M25139" s="93"/>
      <c r="N25139" s="79"/>
      <c r="P25139" s="68"/>
      <c r="Q25139" s="79"/>
    </row>
    <row r="25140" spans="11:17">
      <c r="K25140" s="68"/>
      <c r="M25140" s="93"/>
      <c r="N25140" s="79"/>
      <c r="P25140" s="68"/>
      <c r="Q25140" s="79"/>
    </row>
    <row r="25141" spans="11:17">
      <c r="K25141" s="68"/>
      <c r="M25141" s="93"/>
      <c r="N25141" s="79"/>
      <c r="P25141" s="68"/>
      <c r="Q25141" s="79"/>
    </row>
    <row r="25142" spans="11:17">
      <c r="K25142" s="68"/>
      <c r="M25142" s="93"/>
      <c r="N25142" s="79"/>
      <c r="P25142" s="68"/>
      <c r="Q25142" s="79"/>
    </row>
    <row r="25143" spans="11:17">
      <c r="K25143" s="68"/>
      <c r="M25143" s="93"/>
      <c r="N25143" s="79"/>
      <c r="P25143" s="68"/>
      <c r="Q25143" s="79"/>
    </row>
    <row r="25144" spans="11:17">
      <c r="K25144" s="68"/>
      <c r="M25144" s="93"/>
      <c r="N25144" s="79"/>
      <c r="P25144" s="68"/>
      <c r="Q25144" s="79"/>
    </row>
    <row r="25145" spans="11:17">
      <c r="K25145" s="68"/>
      <c r="M25145" s="93"/>
      <c r="N25145" s="79"/>
      <c r="P25145" s="68"/>
      <c r="Q25145" s="79"/>
    </row>
    <row r="25146" spans="11:17">
      <c r="K25146" s="68"/>
      <c r="M25146" s="93"/>
      <c r="N25146" s="79"/>
      <c r="P25146" s="68"/>
      <c r="Q25146" s="79"/>
    </row>
    <row r="25147" spans="11:17">
      <c r="K25147" s="68"/>
      <c r="M25147" s="93"/>
      <c r="N25147" s="79"/>
      <c r="P25147" s="68"/>
      <c r="Q25147" s="79"/>
    </row>
    <row r="25148" spans="11:17">
      <c r="K25148" s="68"/>
      <c r="M25148" s="93"/>
      <c r="N25148" s="79"/>
      <c r="P25148" s="68"/>
      <c r="Q25148" s="79"/>
    </row>
    <row r="25149" spans="11:17">
      <c r="K25149" s="68"/>
      <c r="M25149" s="93"/>
      <c r="N25149" s="79"/>
      <c r="P25149" s="68"/>
      <c r="Q25149" s="79"/>
    </row>
    <row r="25150" spans="11:17">
      <c r="K25150" s="68"/>
      <c r="M25150" s="93"/>
      <c r="N25150" s="79"/>
      <c r="P25150" s="68"/>
      <c r="Q25150" s="79"/>
    </row>
    <row r="25151" spans="11:17">
      <c r="K25151" s="68"/>
      <c r="M25151" s="93"/>
      <c r="N25151" s="79"/>
      <c r="P25151" s="68"/>
      <c r="Q25151" s="79"/>
    </row>
    <row r="25152" spans="11:17">
      <c r="K25152" s="68"/>
      <c r="M25152" s="93"/>
      <c r="N25152" s="79"/>
      <c r="P25152" s="68"/>
      <c r="Q25152" s="79"/>
    </row>
    <row r="25153" spans="11:17">
      <c r="K25153" s="68"/>
      <c r="M25153" s="93"/>
      <c r="N25153" s="79"/>
      <c r="P25153" s="68"/>
      <c r="Q25153" s="79"/>
    </row>
    <row r="25154" spans="11:17">
      <c r="K25154" s="68"/>
      <c r="M25154" s="93"/>
      <c r="N25154" s="79"/>
      <c r="P25154" s="68"/>
      <c r="Q25154" s="79"/>
    </row>
    <row r="25155" spans="11:17">
      <c r="K25155" s="68"/>
      <c r="M25155" s="93"/>
      <c r="N25155" s="79"/>
      <c r="P25155" s="68"/>
      <c r="Q25155" s="79"/>
    </row>
    <row r="25156" spans="11:17">
      <c r="K25156" s="68"/>
      <c r="M25156" s="93"/>
      <c r="N25156" s="79"/>
      <c r="P25156" s="68"/>
      <c r="Q25156" s="79"/>
    </row>
    <row r="25157" spans="11:17">
      <c r="K25157" s="68"/>
      <c r="M25157" s="93"/>
      <c r="N25157" s="79"/>
      <c r="P25157" s="68"/>
      <c r="Q25157" s="79"/>
    </row>
    <row r="25158" spans="11:17">
      <c r="K25158" s="68"/>
      <c r="M25158" s="93"/>
      <c r="N25158" s="79"/>
      <c r="P25158" s="68"/>
      <c r="Q25158" s="79"/>
    </row>
    <row r="25159" spans="11:17">
      <c r="K25159" s="68"/>
      <c r="M25159" s="93"/>
      <c r="N25159" s="79"/>
      <c r="P25159" s="68"/>
      <c r="Q25159" s="79"/>
    </row>
    <row r="25160" spans="11:17">
      <c r="K25160" s="68"/>
      <c r="M25160" s="93"/>
      <c r="N25160" s="79"/>
      <c r="P25160" s="68"/>
      <c r="Q25160" s="79"/>
    </row>
    <row r="25161" spans="11:17">
      <c r="K25161" s="68"/>
      <c r="M25161" s="93"/>
      <c r="N25161" s="79"/>
      <c r="P25161" s="68"/>
      <c r="Q25161" s="79"/>
    </row>
    <row r="25162" spans="11:17">
      <c r="K25162" s="68"/>
      <c r="M25162" s="93"/>
      <c r="N25162" s="79"/>
      <c r="P25162" s="68"/>
      <c r="Q25162" s="79"/>
    </row>
    <row r="25163" spans="11:17">
      <c r="K25163" s="68"/>
      <c r="M25163" s="93"/>
      <c r="N25163" s="79"/>
      <c r="P25163" s="68"/>
      <c r="Q25163" s="79"/>
    </row>
    <row r="25164" spans="11:17">
      <c r="K25164" s="68"/>
      <c r="M25164" s="93"/>
      <c r="N25164" s="79"/>
      <c r="P25164" s="68"/>
      <c r="Q25164" s="79"/>
    </row>
    <row r="25165" spans="11:17">
      <c r="K25165" s="68"/>
      <c r="M25165" s="93"/>
      <c r="N25165" s="79"/>
      <c r="P25165" s="68"/>
      <c r="Q25165" s="79"/>
    </row>
    <row r="25166" spans="11:17">
      <c r="K25166" s="68"/>
      <c r="M25166" s="93"/>
      <c r="N25166" s="79"/>
      <c r="P25166" s="68"/>
      <c r="Q25166" s="79"/>
    </row>
    <row r="25167" spans="11:17">
      <c r="K25167" s="68"/>
      <c r="M25167" s="93"/>
      <c r="N25167" s="79"/>
      <c r="P25167" s="68"/>
      <c r="Q25167" s="79"/>
    </row>
    <row r="25168" spans="11:17">
      <c r="K25168" s="68"/>
      <c r="M25168" s="93"/>
      <c r="N25168" s="79"/>
      <c r="P25168" s="68"/>
      <c r="Q25168" s="79"/>
    </row>
    <row r="25169" spans="11:17">
      <c r="K25169" s="68"/>
      <c r="M25169" s="93"/>
      <c r="N25169" s="79"/>
      <c r="P25169" s="68"/>
      <c r="Q25169" s="79"/>
    </row>
    <row r="25170" spans="11:17">
      <c r="K25170" s="68"/>
      <c r="M25170" s="93"/>
      <c r="N25170" s="79"/>
      <c r="P25170" s="68"/>
      <c r="Q25170" s="79"/>
    </row>
    <row r="25171" spans="11:17">
      <c r="K25171" s="68"/>
      <c r="M25171" s="93"/>
      <c r="N25171" s="79"/>
      <c r="P25171" s="68"/>
      <c r="Q25171" s="79"/>
    </row>
    <row r="25172" spans="11:17">
      <c r="K25172" s="68"/>
      <c r="M25172" s="93"/>
      <c r="N25172" s="79"/>
      <c r="P25172" s="68"/>
      <c r="Q25172" s="79"/>
    </row>
    <row r="25173" spans="11:17">
      <c r="K25173" s="68"/>
      <c r="M25173" s="93"/>
      <c r="N25173" s="79"/>
      <c r="P25173" s="68"/>
      <c r="Q25173" s="79"/>
    </row>
    <row r="25174" spans="11:17">
      <c r="K25174" s="68"/>
      <c r="M25174" s="93"/>
      <c r="N25174" s="79"/>
      <c r="P25174" s="68"/>
      <c r="Q25174" s="79"/>
    </row>
    <row r="25175" spans="11:17">
      <c r="K25175" s="68"/>
      <c r="M25175" s="93"/>
      <c r="N25175" s="79"/>
      <c r="P25175" s="68"/>
      <c r="Q25175" s="79"/>
    </row>
    <row r="25176" spans="11:17">
      <c r="K25176" s="68"/>
      <c r="M25176" s="93"/>
      <c r="N25176" s="79"/>
      <c r="P25176" s="68"/>
      <c r="Q25176" s="79"/>
    </row>
    <row r="25177" spans="11:17">
      <c r="K25177" s="68"/>
      <c r="M25177" s="93"/>
      <c r="N25177" s="79"/>
      <c r="P25177" s="68"/>
      <c r="Q25177" s="79"/>
    </row>
    <row r="25178" spans="11:17">
      <c r="K25178" s="68"/>
      <c r="M25178" s="93"/>
      <c r="N25178" s="79"/>
      <c r="P25178" s="68"/>
      <c r="Q25178" s="79"/>
    </row>
    <row r="25179" spans="11:17">
      <c r="K25179" s="68"/>
      <c r="M25179" s="93"/>
      <c r="N25179" s="79"/>
      <c r="P25179" s="68"/>
      <c r="Q25179" s="79"/>
    </row>
    <row r="25180" spans="11:17">
      <c r="K25180" s="68"/>
      <c r="M25180" s="93"/>
      <c r="N25180" s="79"/>
      <c r="P25180" s="68"/>
      <c r="Q25180" s="79"/>
    </row>
    <row r="25181" spans="11:17">
      <c r="K25181" s="68"/>
      <c r="M25181" s="93"/>
      <c r="N25181" s="79"/>
      <c r="P25181" s="68"/>
      <c r="Q25181" s="79"/>
    </row>
    <row r="25182" spans="11:17">
      <c r="K25182" s="68"/>
      <c r="M25182" s="93"/>
      <c r="N25182" s="79"/>
      <c r="P25182" s="68"/>
      <c r="Q25182" s="79"/>
    </row>
    <row r="25183" spans="11:17">
      <c r="K25183" s="68"/>
      <c r="M25183" s="93"/>
      <c r="N25183" s="79"/>
      <c r="P25183" s="68"/>
      <c r="Q25183" s="79"/>
    </row>
    <row r="25184" spans="11:17">
      <c r="K25184" s="68"/>
      <c r="M25184" s="93"/>
      <c r="N25184" s="79"/>
      <c r="P25184" s="68"/>
      <c r="Q25184" s="79"/>
    </row>
    <row r="25185" spans="11:17">
      <c r="K25185" s="68"/>
      <c r="M25185" s="93"/>
      <c r="N25185" s="79"/>
      <c r="P25185" s="68"/>
      <c r="Q25185" s="79"/>
    </row>
    <row r="25186" spans="11:17">
      <c r="K25186" s="68"/>
      <c r="M25186" s="93"/>
      <c r="N25186" s="79"/>
      <c r="P25186" s="68"/>
      <c r="Q25186" s="79"/>
    </row>
    <row r="25187" spans="11:17">
      <c r="K25187" s="68"/>
      <c r="M25187" s="93"/>
      <c r="N25187" s="79"/>
      <c r="P25187" s="68"/>
      <c r="Q25187" s="79"/>
    </row>
    <row r="25188" spans="11:17">
      <c r="K25188" s="68"/>
      <c r="M25188" s="93"/>
      <c r="N25188" s="79"/>
      <c r="P25188" s="68"/>
      <c r="Q25188" s="79"/>
    </row>
    <row r="25189" spans="11:17">
      <c r="K25189" s="68"/>
      <c r="M25189" s="93"/>
      <c r="N25189" s="79"/>
      <c r="P25189" s="68"/>
      <c r="Q25189" s="79"/>
    </row>
    <row r="25190" spans="11:17">
      <c r="K25190" s="68"/>
      <c r="M25190" s="93"/>
      <c r="N25190" s="79"/>
      <c r="P25190" s="68"/>
      <c r="Q25190" s="79"/>
    </row>
    <row r="25191" spans="11:17">
      <c r="K25191" s="68"/>
      <c r="M25191" s="93"/>
      <c r="N25191" s="79"/>
      <c r="P25191" s="68"/>
      <c r="Q25191" s="79"/>
    </row>
    <row r="25192" spans="11:17">
      <c r="K25192" s="68"/>
      <c r="M25192" s="93"/>
      <c r="N25192" s="79"/>
      <c r="P25192" s="68"/>
      <c r="Q25192" s="79"/>
    </row>
    <row r="25193" spans="11:17">
      <c r="K25193" s="68"/>
      <c r="M25193" s="93"/>
      <c r="N25193" s="79"/>
      <c r="P25193" s="68"/>
      <c r="Q25193" s="79"/>
    </row>
    <row r="25194" spans="11:17">
      <c r="K25194" s="68"/>
      <c r="M25194" s="93"/>
      <c r="N25194" s="79"/>
      <c r="P25194" s="68"/>
      <c r="Q25194" s="79"/>
    </row>
    <row r="25195" spans="11:17">
      <c r="K25195" s="68"/>
      <c r="M25195" s="93"/>
      <c r="N25195" s="79"/>
      <c r="P25195" s="68"/>
      <c r="Q25195" s="79"/>
    </row>
    <row r="25196" spans="11:17">
      <c r="K25196" s="68"/>
      <c r="M25196" s="93"/>
      <c r="N25196" s="79"/>
      <c r="P25196" s="68"/>
      <c r="Q25196" s="79"/>
    </row>
    <row r="25197" spans="11:17">
      <c r="K25197" s="68"/>
      <c r="M25197" s="93"/>
      <c r="N25197" s="79"/>
      <c r="P25197" s="68"/>
      <c r="Q25197" s="79"/>
    </row>
    <row r="25198" spans="11:17">
      <c r="K25198" s="68"/>
      <c r="M25198" s="93"/>
      <c r="N25198" s="79"/>
      <c r="P25198" s="68"/>
      <c r="Q25198" s="79"/>
    </row>
    <row r="25199" spans="11:17">
      <c r="K25199" s="68"/>
      <c r="M25199" s="93"/>
      <c r="N25199" s="79"/>
      <c r="P25199" s="68"/>
      <c r="Q25199" s="79"/>
    </row>
    <row r="25200" spans="11:17">
      <c r="K25200" s="68"/>
      <c r="M25200" s="93"/>
      <c r="N25200" s="79"/>
      <c r="P25200" s="68"/>
      <c r="Q25200" s="79"/>
    </row>
    <row r="25201" spans="11:17">
      <c r="K25201" s="68"/>
      <c r="M25201" s="93"/>
      <c r="N25201" s="79"/>
      <c r="P25201" s="68"/>
      <c r="Q25201" s="79"/>
    </row>
    <row r="25202" spans="11:17">
      <c r="K25202" s="68"/>
      <c r="M25202" s="93"/>
      <c r="N25202" s="79"/>
      <c r="P25202" s="68"/>
      <c r="Q25202" s="79"/>
    </row>
    <row r="25203" spans="11:17">
      <c r="K25203" s="68"/>
      <c r="M25203" s="93"/>
      <c r="N25203" s="79"/>
      <c r="P25203" s="68"/>
      <c r="Q25203" s="79"/>
    </row>
    <row r="25204" spans="11:17">
      <c r="K25204" s="68"/>
      <c r="M25204" s="93"/>
      <c r="N25204" s="79"/>
      <c r="P25204" s="68"/>
      <c r="Q25204" s="79"/>
    </row>
    <row r="25205" spans="11:17">
      <c r="K25205" s="68"/>
      <c r="M25205" s="93"/>
      <c r="N25205" s="79"/>
      <c r="P25205" s="68"/>
      <c r="Q25205" s="79"/>
    </row>
    <row r="25206" spans="11:17">
      <c r="K25206" s="68"/>
      <c r="M25206" s="93"/>
      <c r="N25206" s="79"/>
      <c r="P25206" s="68"/>
      <c r="Q25206" s="79"/>
    </row>
    <row r="25207" spans="11:17">
      <c r="K25207" s="68"/>
      <c r="M25207" s="93"/>
      <c r="N25207" s="79"/>
      <c r="P25207" s="68"/>
      <c r="Q25207" s="79"/>
    </row>
    <row r="25208" spans="11:17">
      <c r="K25208" s="68"/>
      <c r="M25208" s="93"/>
      <c r="N25208" s="79"/>
      <c r="P25208" s="68"/>
      <c r="Q25208" s="79"/>
    </row>
    <row r="25209" spans="11:17">
      <c r="K25209" s="68"/>
      <c r="M25209" s="93"/>
      <c r="N25209" s="79"/>
      <c r="P25209" s="68"/>
      <c r="Q25209" s="79"/>
    </row>
    <row r="25210" spans="11:17">
      <c r="K25210" s="68"/>
      <c r="M25210" s="93"/>
      <c r="N25210" s="79"/>
      <c r="P25210" s="68"/>
      <c r="Q25210" s="79"/>
    </row>
    <row r="25211" spans="11:17">
      <c r="K25211" s="68"/>
      <c r="M25211" s="93"/>
      <c r="N25211" s="79"/>
      <c r="P25211" s="68"/>
      <c r="Q25211" s="79"/>
    </row>
    <row r="25212" spans="11:17">
      <c r="K25212" s="68"/>
      <c r="M25212" s="93"/>
      <c r="N25212" s="79"/>
      <c r="P25212" s="68"/>
      <c r="Q25212" s="79"/>
    </row>
    <row r="25213" spans="11:17">
      <c r="K25213" s="68"/>
      <c r="M25213" s="93"/>
      <c r="N25213" s="79"/>
      <c r="P25213" s="68"/>
      <c r="Q25213" s="79"/>
    </row>
    <row r="25214" spans="11:17">
      <c r="K25214" s="68"/>
      <c r="M25214" s="93"/>
      <c r="N25214" s="79"/>
      <c r="P25214" s="68"/>
      <c r="Q25214" s="79"/>
    </row>
    <row r="25215" spans="11:17">
      <c r="K25215" s="68"/>
      <c r="M25215" s="93"/>
      <c r="N25215" s="79"/>
      <c r="P25215" s="68"/>
      <c r="Q25215" s="79"/>
    </row>
    <row r="25216" spans="11:17">
      <c r="K25216" s="68"/>
      <c r="M25216" s="93"/>
      <c r="N25216" s="79"/>
      <c r="P25216" s="68"/>
      <c r="Q25216" s="79"/>
    </row>
    <row r="25217" spans="11:17">
      <c r="K25217" s="68"/>
      <c r="M25217" s="93"/>
      <c r="N25217" s="79"/>
      <c r="P25217" s="68"/>
      <c r="Q25217" s="79"/>
    </row>
    <row r="25218" spans="11:17">
      <c r="K25218" s="68"/>
      <c r="M25218" s="93"/>
      <c r="N25218" s="79"/>
      <c r="P25218" s="68"/>
      <c r="Q25218" s="79"/>
    </row>
    <row r="25219" spans="11:17">
      <c r="K25219" s="68"/>
      <c r="M25219" s="93"/>
      <c r="N25219" s="79"/>
      <c r="P25219" s="68"/>
      <c r="Q25219" s="79"/>
    </row>
    <row r="25220" spans="11:17">
      <c r="K25220" s="68"/>
      <c r="M25220" s="93"/>
      <c r="N25220" s="79"/>
      <c r="P25220" s="68"/>
      <c r="Q25220" s="79"/>
    </row>
    <row r="25221" spans="11:17">
      <c r="K25221" s="68"/>
      <c r="M25221" s="93"/>
      <c r="N25221" s="79"/>
      <c r="P25221" s="68"/>
      <c r="Q25221" s="79"/>
    </row>
    <row r="25222" spans="11:17">
      <c r="K25222" s="68"/>
      <c r="M25222" s="93"/>
      <c r="N25222" s="79"/>
      <c r="P25222" s="68"/>
      <c r="Q25222" s="79"/>
    </row>
    <row r="25223" spans="11:17">
      <c r="K25223" s="68"/>
      <c r="M25223" s="93"/>
      <c r="N25223" s="79"/>
      <c r="P25223" s="68"/>
      <c r="Q25223" s="79"/>
    </row>
    <row r="25224" spans="11:17">
      <c r="K25224" s="68"/>
      <c r="M25224" s="93"/>
      <c r="N25224" s="79"/>
      <c r="P25224" s="68"/>
      <c r="Q25224" s="79"/>
    </row>
    <row r="25225" spans="11:17">
      <c r="K25225" s="68"/>
      <c r="M25225" s="93"/>
      <c r="N25225" s="79"/>
      <c r="P25225" s="68"/>
      <c r="Q25225" s="79"/>
    </row>
    <row r="25226" spans="11:17">
      <c r="K25226" s="68"/>
      <c r="M25226" s="93"/>
      <c r="N25226" s="79"/>
      <c r="P25226" s="68"/>
      <c r="Q25226" s="79"/>
    </row>
    <row r="25227" spans="11:17">
      <c r="K25227" s="68"/>
      <c r="M25227" s="93"/>
      <c r="N25227" s="79"/>
      <c r="P25227" s="68"/>
      <c r="Q25227" s="79"/>
    </row>
    <row r="25228" spans="11:17">
      <c r="K25228" s="68"/>
      <c r="M25228" s="93"/>
      <c r="N25228" s="79"/>
      <c r="P25228" s="68"/>
      <c r="Q25228" s="79"/>
    </row>
    <row r="25229" spans="11:17">
      <c r="K25229" s="68"/>
      <c r="M25229" s="93"/>
      <c r="N25229" s="79"/>
      <c r="P25229" s="68"/>
      <c r="Q25229" s="79"/>
    </row>
    <row r="25230" spans="11:17">
      <c r="K25230" s="68"/>
      <c r="M25230" s="93"/>
      <c r="N25230" s="79"/>
      <c r="P25230" s="68"/>
      <c r="Q25230" s="79"/>
    </row>
    <row r="25231" spans="11:17">
      <c r="K25231" s="68"/>
      <c r="M25231" s="93"/>
      <c r="N25231" s="79"/>
      <c r="P25231" s="68"/>
      <c r="Q25231" s="79"/>
    </row>
    <row r="25232" spans="11:17">
      <c r="K25232" s="68"/>
      <c r="M25232" s="93"/>
      <c r="N25232" s="79"/>
      <c r="P25232" s="68"/>
      <c r="Q25232" s="79"/>
    </row>
    <row r="25233" spans="11:17">
      <c r="K25233" s="68"/>
      <c r="M25233" s="93"/>
      <c r="N25233" s="79"/>
      <c r="P25233" s="68"/>
      <c r="Q25233" s="79"/>
    </row>
    <row r="25234" spans="11:17">
      <c r="K25234" s="68"/>
      <c r="M25234" s="93"/>
      <c r="N25234" s="79"/>
      <c r="P25234" s="68"/>
      <c r="Q25234" s="79"/>
    </row>
    <row r="25235" spans="11:17">
      <c r="K25235" s="68"/>
      <c r="M25235" s="93"/>
      <c r="N25235" s="79"/>
      <c r="P25235" s="68"/>
      <c r="Q25235" s="79"/>
    </row>
    <row r="25236" spans="11:17">
      <c r="K25236" s="68"/>
      <c r="M25236" s="93"/>
      <c r="N25236" s="79"/>
      <c r="P25236" s="68"/>
      <c r="Q25236" s="79"/>
    </row>
    <row r="25237" spans="11:17">
      <c r="K25237" s="68"/>
      <c r="M25237" s="93"/>
      <c r="N25237" s="79"/>
      <c r="P25237" s="68"/>
      <c r="Q25237" s="79"/>
    </row>
    <row r="25238" spans="11:17">
      <c r="K25238" s="68"/>
      <c r="M25238" s="93"/>
      <c r="N25238" s="79"/>
      <c r="P25238" s="68"/>
      <c r="Q25238" s="79"/>
    </row>
    <row r="25239" spans="11:17">
      <c r="K25239" s="68"/>
      <c r="M25239" s="93"/>
      <c r="N25239" s="79"/>
      <c r="P25239" s="68"/>
      <c r="Q25239" s="79"/>
    </row>
    <row r="25240" spans="11:17">
      <c r="K25240" s="68"/>
      <c r="M25240" s="93"/>
      <c r="N25240" s="79"/>
      <c r="P25240" s="68"/>
      <c r="Q25240" s="79"/>
    </row>
    <row r="25241" spans="11:17">
      <c r="K25241" s="68"/>
      <c r="M25241" s="93"/>
      <c r="N25241" s="79"/>
      <c r="P25241" s="68"/>
      <c r="Q25241" s="79"/>
    </row>
    <row r="25242" spans="11:17">
      <c r="K25242" s="68"/>
      <c r="M25242" s="93"/>
      <c r="N25242" s="79"/>
      <c r="P25242" s="68"/>
      <c r="Q25242" s="79"/>
    </row>
    <row r="25243" spans="11:17">
      <c r="K25243" s="68"/>
      <c r="M25243" s="93"/>
      <c r="N25243" s="79"/>
      <c r="P25243" s="68"/>
      <c r="Q25243" s="79"/>
    </row>
    <row r="25244" spans="11:17">
      <c r="K25244" s="68"/>
      <c r="M25244" s="93"/>
      <c r="N25244" s="79"/>
      <c r="P25244" s="68"/>
      <c r="Q25244" s="79"/>
    </row>
    <row r="25245" spans="11:17">
      <c r="K25245" s="68"/>
      <c r="M25245" s="93"/>
      <c r="N25245" s="79"/>
      <c r="P25245" s="68"/>
      <c r="Q25245" s="79"/>
    </row>
    <row r="25246" spans="11:17">
      <c r="K25246" s="68"/>
      <c r="M25246" s="93"/>
      <c r="N25246" s="79"/>
      <c r="P25246" s="68"/>
      <c r="Q25246" s="79"/>
    </row>
    <row r="25247" spans="11:17">
      <c r="K25247" s="68"/>
      <c r="M25247" s="93"/>
      <c r="N25247" s="79"/>
      <c r="P25247" s="68"/>
      <c r="Q25247" s="79"/>
    </row>
    <row r="25248" spans="11:17">
      <c r="K25248" s="68"/>
      <c r="M25248" s="93"/>
      <c r="N25248" s="79"/>
      <c r="P25248" s="68"/>
      <c r="Q25248" s="79"/>
    </row>
    <row r="25249" spans="11:17">
      <c r="K25249" s="68"/>
      <c r="M25249" s="93"/>
      <c r="N25249" s="79"/>
      <c r="P25249" s="68"/>
      <c r="Q25249" s="79"/>
    </row>
    <row r="25250" spans="11:17">
      <c r="K25250" s="68"/>
      <c r="M25250" s="93"/>
      <c r="N25250" s="79"/>
      <c r="P25250" s="68"/>
      <c r="Q25250" s="79"/>
    </row>
    <row r="25251" spans="11:17">
      <c r="K25251" s="68"/>
      <c r="M25251" s="93"/>
      <c r="N25251" s="79"/>
      <c r="P25251" s="68"/>
      <c r="Q25251" s="79"/>
    </row>
    <row r="25252" spans="11:17">
      <c r="K25252" s="68"/>
      <c r="M25252" s="93"/>
      <c r="N25252" s="79"/>
      <c r="P25252" s="68"/>
      <c r="Q25252" s="79"/>
    </row>
    <row r="25253" spans="11:17">
      <c r="K25253" s="68"/>
      <c r="M25253" s="93"/>
      <c r="N25253" s="79"/>
      <c r="P25253" s="68"/>
      <c r="Q25253" s="79"/>
    </row>
    <row r="25254" spans="11:17">
      <c r="K25254" s="68"/>
      <c r="M25254" s="93"/>
      <c r="N25254" s="79"/>
      <c r="P25254" s="68"/>
      <c r="Q25254" s="79"/>
    </row>
    <row r="25255" spans="11:17">
      <c r="K25255" s="68"/>
      <c r="M25255" s="93"/>
      <c r="N25255" s="79"/>
      <c r="P25255" s="68"/>
      <c r="Q25255" s="79"/>
    </row>
    <row r="25256" spans="11:17">
      <c r="K25256" s="68"/>
      <c r="M25256" s="93"/>
      <c r="N25256" s="79"/>
      <c r="P25256" s="68"/>
      <c r="Q25256" s="79"/>
    </row>
    <row r="25257" spans="11:17">
      <c r="K25257" s="68"/>
      <c r="M25257" s="93"/>
      <c r="N25257" s="79"/>
      <c r="P25257" s="68"/>
      <c r="Q25257" s="79"/>
    </row>
    <row r="25258" spans="11:17">
      <c r="K25258" s="68"/>
      <c r="M25258" s="93"/>
      <c r="N25258" s="79"/>
      <c r="P25258" s="68"/>
      <c r="Q25258" s="79"/>
    </row>
    <row r="25259" spans="11:17">
      <c r="K25259" s="68"/>
      <c r="M25259" s="93"/>
      <c r="N25259" s="79"/>
      <c r="P25259" s="68"/>
      <c r="Q25259" s="79"/>
    </row>
    <row r="25260" spans="11:17">
      <c r="K25260" s="68"/>
      <c r="M25260" s="93"/>
      <c r="N25260" s="79"/>
      <c r="P25260" s="68"/>
      <c r="Q25260" s="79"/>
    </row>
    <row r="25261" spans="11:17">
      <c r="K25261" s="68"/>
      <c r="M25261" s="93"/>
      <c r="N25261" s="79"/>
      <c r="P25261" s="68"/>
      <c r="Q25261" s="79"/>
    </row>
    <row r="25262" spans="11:17">
      <c r="K25262" s="68"/>
      <c r="M25262" s="93"/>
      <c r="N25262" s="79"/>
      <c r="P25262" s="68"/>
      <c r="Q25262" s="79"/>
    </row>
    <row r="25263" spans="11:17">
      <c r="K25263" s="68"/>
      <c r="M25263" s="93"/>
      <c r="N25263" s="79"/>
      <c r="P25263" s="68"/>
      <c r="Q25263" s="79"/>
    </row>
    <row r="25264" spans="11:17">
      <c r="K25264" s="68"/>
      <c r="M25264" s="93"/>
      <c r="N25264" s="79"/>
      <c r="P25264" s="68"/>
      <c r="Q25264" s="79"/>
    </row>
    <row r="25265" spans="11:17">
      <c r="K25265" s="68"/>
      <c r="M25265" s="93"/>
      <c r="N25265" s="79"/>
      <c r="P25265" s="68"/>
      <c r="Q25265" s="79"/>
    </row>
    <row r="25266" spans="11:17">
      <c r="K25266" s="68"/>
      <c r="M25266" s="93"/>
      <c r="N25266" s="79"/>
      <c r="P25266" s="68"/>
      <c r="Q25266" s="79"/>
    </row>
    <row r="25267" spans="11:17">
      <c r="K25267" s="68"/>
      <c r="M25267" s="93"/>
      <c r="N25267" s="79"/>
      <c r="P25267" s="68"/>
      <c r="Q25267" s="79"/>
    </row>
    <row r="25268" spans="11:17">
      <c r="K25268" s="68"/>
      <c r="M25268" s="93"/>
      <c r="N25268" s="79"/>
      <c r="P25268" s="68"/>
      <c r="Q25268" s="79"/>
    </row>
    <row r="25269" spans="11:17">
      <c r="K25269" s="68"/>
      <c r="M25269" s="93"/>
      <c r="N25269" s="79"/>
      <c r="P25269" s="68"/>
      <c r="Q25269" s="79"/>
    </row>
    <row r="25270" spans="11:17">
      <c r="K25270" s="68"/>
      <c r="M25270" s="93"/>
      <c r="N25270" s="79"/>
      <c r="P25270" s="68"/>
      <c r="Q25270" s="79"/>
    </row>
    <row r="25271" spans="11:17">
      <c r="K25271" s="68"/>
      <c r="M25271" s="93"/>
      <c r="N25271" s="79"/>
      <c r="P25271" s="68"/>
      <c r="Q25271" s="79"/>
    </row>
    <row r="25272" spans="11:17">
      <c r="K25272" s="68"/>
      <c r="M25272" s="93"/>
      <c r="N25272" s="79"/>
      <c r="P25272" s="68"/>
      <c r="Q25272" s="79"/>
    </row>
    <row r="25273" spans="11:17">
      <c r="K25273" s="68"/>
      <c r="M25273" s="93"/>
      <c r="N25273" s="79"/>
      <c r="P25273" s="68"/>
      <c r="Q25273" s="79"/>
    </row>
    <row r="25274" spans="11:17">
      <c r="K25274" s="68"/>
      <c r="M25274" s="93"/>
      <c r="N25274" s="79"/>
      <c r="P25274" s="68"/>
      <c r="Q25274" s="79"/>
    </row>
    <row r="25275" spans="11:17">
      <c r="K25275" s="68"/>
      <c r="M25275" s="93"/>
      <c r="N25275" s="79"/>
      <c r="P25275" s="68"/>
      <c r="Q25275" s="79"/>
    </row>
    <row r="25276" spans="11:17">
      <c r="K25276" s="68"/>
      <c r="M25276" s="93"/>
      <c r="N25276" s="79"/>
      <c r="P25276" s="68"/>
      <c r="Q25276" s="79"/>
    </row>
    <row r="25277" spans="11:17">
      <c r="K25277" s="68"/>
      <c r="M25277" s="93"/>
      <c r="N25277" s="79"/>
      <c r="P25277" s="68"/>
      <c r="Q25277" s="79"/>
    </row>
    <row r="25278" spans="11:17">
      <c r="K25278" s="68"/>
      <c r="M25278" s="93"/>
      <c r="N25278" s="79"/>
      <c r="P25278" s="68"/>
      <c r="Q25278" s="79"/>
    </row>
    <row r="25279" spans="11:17">
      <c r="K25279" s="68"/>
      <c r="M25279" s="93"/>
      <c r="N25279" s="79"/>
      <c r="P25279" s="68"/>
      <c r="Q25279" s="79"/>
    </row>
    <row r="25280" spans="11:17">
      <c r="K25280" s="68"/>
      <c r="M25280" s="93"/>
      <c r="N25280" s="79"/>
      <c r="P25280" s="68"/>
      <c r="Q25280" s="79"/>
    </row>
    <row r="25281" spans="11:17">
      <c r="K25281" s="68"/>
      <c r="M25281" s="93"/>
      <c r="N25281" s="79"/>
      <c r="P25281" s="68"/>
      <c r="Q25281" s="79"/>
    </row>
    <row r="25282" spans="11:17">
      <c r="K25282" s="68"/>
      <c r="M25282" s="93"/>
      <c r="N25282" s="79"/>
      <c r="P25282" s="68"/>
      <c r="Q25282" s="79"/>
    </row>
    <row r="25283" spans="11:17">
      <c r="K25283" s="68"/>
      <c r="M25283" s="93"/>
      <c r="N25283" s="79"/>
      <c r="P25283" s="68"/>
      <c r="Q25283" s="79"/>
    </row>
    <row r="25284" spans="11:17">
      <c r="K25284" s="68"/>
      <c r="M25284" s="93"/>
      <c r="N25284" s="79"/>
      <c r="P25284" s="68"/>
      <c r="Q25284" s="79"/>
    </row>
    <row r="25285" spans="11:17">
      <c r="K25285" s="68"/>
      <c r="M25285" s="93"/>
      <c r="N25285" s="79"/>
      <c r="P25285" s="68"/>
      <c r="Q25285" s="79"/>
    </row>
    <row r="25286" spans="11:17">
      <c r="K25286" s="68"/>
      <c r="M25286" s="93"/>
      <c r="N25286" s="79"/>
      <c r="P25286" s="68"/>
      <c r="Q25286" s="79"/>
    </row>
    <row r="25287" spans="11:17">
      <c r="K25287" s="68"/>
      <c r="M25287" s="93"/>
      <c r="N25287" s="79"/>
      <c r="P25287" s="68"/>
      <c r="Q25287" s="79"/>
    </row>
    <row r="25288" spans="11:17">
      <c r="K25288" s="68"/>
      <c r="M25288" s="93"/>
      <c r="N25288" s="79"/>
      <c r="P25288" s="68"/>
      <c r="Q25288" s="79"/>
    </row>
    <row r="25289" spans="11:17">
      <c r="K25289" s="68"/>
      <c r="M25289" s="93"/>
      <c r="N25289" s="79"/>
      <c r="P25289" s="68"/>
      <c r="Q25289" s="79"/>
    </row>
    <row r="25290" spans="11:17">
      <c r="K25290" s="68"/>
      <c r="M25290" s="93"/>
      <c r="N25290" s="79"/>
      <c r="P25290" s="68"/>
      <c r="Q25290" s="79"/>
    </row>
    <row r="25291" spans="11:17">
      <c r="K25291" s="68"/>
      <c r="M25291" s="93"/>
      <c r="N25291" s="79"/>
      <c r="P25291" s="68"/>
      <c r="Q25291" s="79"/>
    </row>
    <row r="25292" spans="11:17">
      <c r="K25292" s="68"/>
      <c r="M25292" s="93"/>
      <c r="N25292" s="79"/>
      <c r="P25292" s="68"/>
      <c r="Q25292" s="79"/>
    </row>
    <row r="25293" spans="11:17">
      <c r="K25293" s="68"/>
      <c r="M25293" s="93"/>
      <c r="N25293" s="79"/>
      <c r="P25293" s="68"/>
      <c r="Q25293" s="79"/>
    </row>
    <row r="25294" spans="11:17">
      <c r="K25294" s="68"/>
      <c r="M25294" s="93"/>
      <c r="N25294" s="79"/>
      <c r="P25294" s="68"/>
      <c r="Q25294" s="79"/>
    </row>
    <row r="25295" spans="11:17">
      <c r="K25295" s="68"/>
      <c r="M25295" s="93"/>
      <c r="N25295" s="79"/>
      <c r="P25295" s="68"/>
      <c r="Q25295" s="79"/>
    </row>
    <row r="25296" spans="11:17">
      <c r="K25296" s="68"/>
      <c r="M25296" s="93"/>
      <c r="N25296" s="79"/>
      <c r="P25296" s="68"/>
      <c r="Q25296" s="79"/>
    </row>
    <row r="25297" spans="11:17">
      <c r="K25297" s="68"/>
      <c r="M25297" s="93"/>
      <c r="N25297" s="79"/>
      <c r="P25297" s="68"/>
      <c r="Q25297" s="79"/>
    </row>
    <row r="25298" spans="11:17">
      <c r="K25298" s="68"/>
      <c r="M25298" s="93"/>
      <c r="N25298" s="79"/>
      <c r="P25298" s="68"/>
      <c r="Q25298" s="79"/>
    </row>
    <row r="25299" spans="11:17">
      <c r="K25299" s="68"/>
      <c r="M25299" s="93"/>
      <c r="N25299" s="79"/>
      <c r="P25299" s="68"/>
      <c r="Q25299" s="79"/>
    </row>
    <row r="25300" spans="11:17">
      <c r="K25300" s="68"/>
      <c r="M25300" s="93"/>
      <c r="N25300" s="79"/>
      <c r="P25300" s="68"/>
      <c r="Q25300" s="79"/>
    </row>
    <row r="25301" spans="11:17">
      <c r="K25301" s="68"/>
      <c r="M25301" s="93"/>
      <c r="N25301" s="79"/>
      <c r="P25301" s="68"/>
      <c r="Q25301" s="79"/>
    </row>
    <row r="25302" spans="11:17">
      <c r="K25302" s="68"/>
      <c r="M25302" s="93"/>
      <c r="N25302" s="79"/>
      <c r="P25302" s="68"/>
      <c r="Q25302" s="79"/>
    </row>
    <row r="25303" spans="11:17">
      <c r="K25303" s="68"/>
      <c r="M25303" s="93"/>
      <c r="N25303" s="79"/>
      <c r="P25303" s="68"/>
      <c r="Q25303" s="79"/>
    </row>
    <row r="25304" spans="11:17">
      <c r="K25304" s="68"/>
      <c r="M25304" s="93"/>
      <c r="N25304" s="79"/>
      <c r="P25304" s="68"/>
      <c r="Q25304" s="79"/>
    </row>
    <row r="25305" spans="11:17">
      <c r="K25305" s="68"/>
      <c r="M25305" s="93"/>
      <c r="N25305" s="79"/>
      <c r="P25305" s="68"/>
      <c r="Q25305" s="79"/>
    </row>
    <row r="25306" spans="11:17">
      <c r="K25306" s="68"/>
      <c r="M25306" s="93"/>
      <c r="N25306" s="79"/>
      <c r="P25306" s="68"/>
      <c r="Q25306" s="79"/>
    </row>
    <row r="25307" spans="11:17">
      <c r="K25307" s="68"/>
      <c r="M25307" s="93"/>
      <c r="N25307" s="79"/>
      <c r="P25307" s="68"/>
      <c r="Q25307" s="79"/>
    </row>
    <row r="25308" spans="11:17">
      <c r="K25308" s="68"/>
      <c r="M25308" s="93"/>
      <c r="N25308" s="79"/>
      <c r="P25308" s="68"/>
      <c r="Q25308" s="79"/>
    </row>
    <row r="25309" spans="11:17">
      <c r="K25309" s="68"/>
      <c r="M25309" s="93"/>
      <c r="N25309" s="79"/>
      <c r="P25309" s="68"/>
      <c r="Q25309" s="79"/>
    </row>
    <row r="25310" spans="11:17">
      <c r="K25310" s="68"/>
      <c r="M25310" s="93"/>
      <c r="N25310" s="79"/>
      <c r="P25310" s="68"/>
      <c r="Q25310" s="79"/>
    </row>
    <row r="25311" spans="11:17">
      <c r="K25311" s="68"/>
      <c r="M25311" s="93"/>
      <c r="N25311" s="79"/>
      <c r="P25311" s="68"/>
      <c r="Q25311" s="79"/>
    </row>
    <row r="25312" spans="11:17">
      <c r="K25312" s="68"/>
      <c r="M25312" s="93"/>
      <c r="N25312" s="79"/>
      <c r="P25312" s="68"/>
      <c r="Q25312" s="79"/>
    </row>
    <row r="25313" spans="11:17">
      <c r="K25313" s="68"/>
      <c r="M25313" s="93"/>
      <c r="N25313" s="79"/>
      <c r="P25313" s="68"/>
      <c r="Q25313" s="79"/>
    </row>
    <row r="25314" spans="11:17">
      <c r="K25314" s="68"/>
      <c r="M25314" s="93"/>
      <c r="N25314" s="79"/>
      <c r="P25314" s="68"/>
      <c r="Q25314" s="79"/>
    </row>
    <row r="25315" spans="11:17">
      <c r="K25315" s="68"/>
      <c r="M25315" s="93"/>
      <c r="N25315" s="79"/>
      <c r="P25315" s="68"/>
      <c r="Q25315" s="79"/>
    </row>
    <row r="25316" spans="11:17">
      <c r="K25316" s="68"/>
      <c r="M25316" s="93"/>
      <c r="N25316" s="79"/>
      <c r="P25316" s="68"/>
      <c r="Q25316" s="79"/>
    </row>
    <row r="25317" spans="11:17">
      <c r="K25317" s="68"/>
      <c r="M25317" s="93"/>
      <c r="N25317" s="79"/>
      <c r="P25317" s="68"/>
      <c r="Q25317" s="79"/>
    </row>
    <row r="25318" spans="11:17">
      <c r="K25318" s="68"/>
      <c r="M25318" s="93"/>
      <c r="N25318" s="79"/>
      <c r="P25318" s="68"/>
      <c r="Q25318" s="79"/>
    </row>
    <row r="25319" spans="11:17">
      <c r="K25319" s="68"/>
      <c r="M25319" s="93"/>
      <c r="N25319" s="79"/>
      <c r="P25319" s="68"/>
      <c r="Q25319" s="79"/>
    </row>
    <row r="25320" spans="11:17">
      <c r="K25320" s="68"/>
      <c r="M25320" s="93"/>
      <c r="N25320" s="79"/>
      <c r="P25320" s="68"/>
      <c r="Q25320" s="79"/>
    </row>
    <row r="25321" spans="11:17">
      <c r="K25321" s="68"/>
      <c r="M25321" s="93"/>
      <c r="N25321" s="79"/>
      <c r="P25321" s="68"/>
      <c r="Q25321" s="79"/>
    </row>
    <row r="25322" spans="11:17">
      <c r="K25322" s="68"/>
      <c r="M25322" s="93"/>
      <c r="N25322" s="79"/>
      <c r="P25322" s="68"/>
      <c r="Q25322" s="79"/>
    </row>
    <row r="25323" spans="11:17">
      <c r="K25323" s="68"/>
      <c r="M25323" s="93"/>
      <c r="N25323" s="79"/>
      <c r="P25323" s="68"/>
      <c r="Q25323" s="79"/>
    </row>
    <row r="25324" spans="11:17">
      <c r="K25324" s="68"/>
      <c r="M25324" s="93"/>
      <c r="N25324" s="79"/>
      <c r="P25324" s="68"/>
      <c r="Q25324" s="79"/>
    </row>
    <row r="25325" spans="11:17">
      <c r="K25325" s="68"/>
      <c r="M25325" s="93"/>
      <c r="N25325" s="79"/>
      <c r="P25325" s="68"/>
      <c r="Q25325" s="79"/>
    </row>
    <row r="25326" spans="11:17">
      <c r="K25326" s="68"/>
      <c r="M25326" s="93"/>
      <c r="N25326" s="79"/>
      <c r="P25326" s="68"/>
      <c r="Q25326" s="79"/>
    </row>
    <row r="25327" spans="11:17">
      <c r="K25327" s="68"/>
      <c r="M25327" s="93"/>
      <c r="N25327" s="79"/>
      <c r="P25327" s="68"/>
      <c r="Q25327" s="79"/>
    </row>
    <row r="25328" spans="11:17">
      <c r="K25328" s="68"/>
      <c r="M25328" s="93"/>
      <c r="N25328" s="79"/>
      <c r="P25328" s="68"/>
      <c r="Q25328" s="79"/>
    </row>
    <row r="25329" spans="11:17">
      <c r="K25329" s="68"/>
      <c r="M25329" s="93"/>
      <c r="N25329" s="79"/>
      <c r="P25329" s="68"/>
      <c r="Q25329" s="79"/>
    </row>
    <row r="25330" spans="11:17">
      <c r="K25330" s="68"/>
      <c r="M25330" s="93"/>
      <c r="N25330" s="79"/>
      <c r="P25330" s="68"/>
      <c r="Q25330" s="79"/>
    </row>
    <row r="25331" spans="11:17">
      <c r="K25331" s="68"/>
      <c r="M25331" s="93"/>
      <c r="N25331" s="79"/>
      <c r="P25331" s="68"/>
      <c r="Q25331" s="79"/>
    </row>
    <row r="25332" spans="11:17">
      <c r="K25332" s="68"/>
      <c r="M25332" s="93"/>
      <c r="N25332" s="79"/>
      <c r="P25332" s="68"/>
      <c r="Q25332" s="79"/>
    </row>
    <row r="25333" spans="11:17">
      <c r="K25333" s="68"/>
      <c r="M25333" s="93"/>
      <c r="N25333" s="79"/>
      <c r="P25333" s="68"/>
      <c r="Q25333" s="79"/>
    </row>
    <row r="25334" spans="11:17">
      <c r="K25334" s="68"/>
      <c r="M25334" s="93"/>
      <c r="N25334" s="79"/>
      <c r="P25334" s="68"/>
      <c r="Q25334" s="79"/>
    </row>
    <row r="25335" spans="11:17">
      <c r="K25335" s="68"/>
      <c r="M25335" s="93"/>
      <c r="N25335" s="79"/>
      <c r="P25335" s="68"/>
      <c r="Q25335" s="79"/>
    </row>
    <row r="25336" spans="11:17">
      <c r="K25336" s="68"/>
      <c r="M25336" s="93"/>
      <c r="N25336" s="79"/>
      <c r="P25336" s="68"/>
      <c r="Q25336" s="79"/>
    </row>
    <row r="25337" spans="11:17">
      <c r="K25337" s="68"/>
      <c r="M25337" s="93"/>
      <c r="N25337" s="79"/>
      <c r="P25337" s="68"/>
      <c r="Q25337" s="79"/>
    </row>
    <row r="25338" spans="11:17">
      <c r="K25338" s="68"/>
      <c r="M25338" s="93"/>
      <c r="N25338" s="79"/>
      <c r="P25338" s="68"/>
      <c r="Q25338" s="79"/>
    </row>
    <row r="25339" spans="11:17">
      <c r="K25339" s="68"/>
      <c r="M25339" s="93"/>
      <c r="N25339" s="79"/>
      <c r="P25339" s="68"/>
      <c r="Q25339" s="79"/>
    </row>
    <row r="25340" spans="11:17">
      <c r="K25340" s="68"/>
      <c r="M25340" s="93"/>
      <c r="N25340" s="79"/>
      <c r="P25340" s="68"/>
      <c r="Q25340" s="79"/>
    </row>
    <row r="25341" spans="11:17">
      <c r="K25341" s="68"/>
      <c r="M25341" s="93"/>
      <c r="N25341" s="79"/>
      <c r="P25341" s="68"/>
      <c r="Q25341" s="79"/>
    </row>
    <row r="25342" spans="11:17">
      <c r="K25342" s="68"/>
      <c r="M25342" s="93"/>
      <c r="N25342" s="79"/>
      <c r="P25342" s="68"/>
      <c r="Q25342" s="79"/>
    </row>
    <row r="25343" spans="11:17">
      <c r="K25343" s="68"/>
      <c r="M25343" s="93"/>
      <c r="N25343" s="79"/>
      <c r="P25343" s="68"/>
      <c r="Q25343" s="79"/>
    </row>
    <row r="25344" spans="11:17">
      <c r="K25344" s="68"/>
      <c r="M25344" s="93"/>
      <c r="N25344" s="79"/>
      <c r="P25344" s="68"/>
      <c r="Q25344" s="79"/>
    </row>
    <row r="25345" spans="11:17">
      <c r="K25345" s="68"/>
      <c r="M25345" s="93"/>
      <c r="N25345" s="79"/>
      <c r="P25345" s="68"/>
      <c r="Q25345" s="79"/>
    </row>
    <row r="25346" spans="11:17">
      <c r="K25346" s="68"/>
      <c r="M25346" s="93"/>
      <c r="N25346" s="79"/>
      <c r="P25346" s="68"/>
      <c r="Q25346" s="79"/>
    </row>
    <row r="25347" spans="11:17">
      <c r="K25347" s="68"/>
      <c r="M25347" s="93"/>
      <c r="N25347" s="79"/>
      <c r="P25347" s="68"/>
      <c r="Q25347" s="79"/>
    </row>
    <row r="25348" spans="11:17">
      <c r="K25348" s="68"/>
      <c r="M25348" s="93"/>
      <c r="N25348" s="79"/>
      <c r="P25348" s="68"/>
      <c r="Q25348" s="79"/>
    </row>
    <row r="25349" spans="11:17">
      <c r="K25349" s="68"/>
      <c r="M25349" s="93"/>
      <c r="N25349" s="79"/>
      <c r="P25349" s="68"/>
      <c r="Q25349" s="79"/>
    </row>
    <row r="25350" spans="11:17">
      <c r="K25350" s="68"/>
      <c r="M25350" s="93"/>
      <c r="N25350" s="79"/>
      <c r="P25350" s="68"/>
      <c r="Q25350" s="79"/>
    </row>
    <row r="25351" spans="11:17">
      <c r="K25351" s="68"/>
      <c r="M25351" s="93"/>
      <c r="N25351" s="79"/>
      <c r="P25351" s="68"/>
      <c r="Q25351" s="79"/>
    </row>
    <row r="25352" spans="11:17">
      <c r="K25352" s="68"/>
      <c r="M25352" s="93"/>
      <c r="N25352" s="79"/>
      <c r="P25352" s="68"/>
      <c r="Q25352" s="79"/>
    </row>
    <row r="25353" spans="11:17">
      <c r="K25353" s="68"/>
      <c r="M25353" s="93"/>
      <c r="N25353" s="79"/>
      <c r="P25353" s="68"/>
      <c r="Q25353" s="79"/>
    </row>
    <row r="25354" spans="11:17">
      <c r="K25354" s="68"/>
      <c r="M25354" s="93"/>
      <c r="N25354" s="79"/>
      <c r="P25354" s="68"/>
      <c r="Q25354" s="79"/>
    </row>
    <row r="25355" spans="11:17">
      <c r="K25355" s="68"/>
      <c r="M25355" s="93"/>
      <c r="N25355" s="79"/>
      <c r="P25355" s="68"/>
      <c r="Q25355" s="79"/>
    </row>
    <row r="25356" spans="11:17">
      <c r="K25356" s="68"/>
      <c r="M25356" s="93"/>
      <c r="N25356" s="79"/>
      <c r="P25356" s="68"/>
      <c r="Q25356" s="79"/>
    </row>
    <row r="25357" spans="11:17">
      <c r="K25357" s="68"/>
      <c r="M25357" s="93"/>
      <c r="N25357" s="79"/>
      <c r="P25357" s="68"/>
      <c r="Q25357" s="79"/>
    </row>
    <row r="25358" spans="11:17">
      <c r="K25358" s="68"/>
      <c r="M25358" s="93"/>
      <c r="N25358" s="79"/>
      <c r="P25358" s="68"/>
      <c r="Q25358" s="79"/>
    </row>
    <row r="25359" spans="11:17">
      <c r="K25359" s="68"/>
      <c r="M25359" s="93"/>
      <c r="N25359" s="79"/>
      <c r="P25359" s="68"/>
      <c r="Q25359" s="79"/>
    </row>
    <row r="25360" spans="11:17">
      <c r="K25360" s="68"/>
      <c r="M25360" s="93"/>
      <c r="N25360" s="79"/>
      <c r="P25360" s="68"/>
      <c r="Q25360" s="79"/>
    </row>
    <row r="25361" spans="11:17">
      <c r="K25361" s="68"/>
      <c r="M25361" s="93"/>
      <c r="N25361" s="79"/>
      <c r="P25361" s="68"/>
      <c r="Q25361" s="79"/>
    </row>
    <row r="25362" spans="11:17">
      <c r="K25362" s="68"/>
      <c r="M25362" s="93"/>
      <c r="N25362" s="79"/>
      <c r="P25362" s="68"/>
      <c r="Q25362" s="79"/>
    </row>
    <row r="25363" spans="11:17">
      <c r="K25363" s="68"/>
      <c r="M25363" s="93"/>
      <c r="N25363" s="79"/>
      <c r="P25363" s="68"/>
      <c r="Q25363" s="79"/>
    </row>
    <row r="25364" spans="11:17">
      <c r="K25364" s="68"/>
      <c r="M25364" s="93"/>
      <c r="N25364" s="79"/>
      <c r="P25364" s="68"/>
      <c r="Q25364" s="79"/>
    </row>
    <row r="25365" spans="11:17">
      <c r="K25365" s="68"/>
      <c r="M25365" s="93"/>
      <c r="N25365" s="79"/>
      <c r="P25365" s="68"/>
      <c r="Q25365" s="79"/>
    </row>
    <row r="25366" spans="11:17">
      <c r="K25366" s="68"/>
      <c r="M25366" s="93"/>
      <c r="N25366" s="79"/>
      <c r="P25366" s="68"/>
      <c r="Q25366" s="79"/>
    </row>
    <row r="25367" spans="11:17">
      <c r="K25367" s="68"/>
      <c r="M25367" s="93"/>
      <c r="N25367" s="79"/>
      <c r="P25367" s="68"/>
      <c r="Q25367" s="79"/>
    </row>
    <row r="25368" spans="11:17">
      <c r="K25368" s="68"/>
      <c r="M25368" s="93"/>
      <c r="N25368" s="79"/>
      <c r="P25368" s="68"/>
      <c r="Q25368" s="79"/>
    </row>
    <row r="25369" spans="11:17">
      <c r="K25369" s="68"/>
      <c r="M25369" s="93"/>
      <c r="N25369" s="79"/>
      <c r="P25369" s="68"/>
      <c r="Q25369" s="79"/>
    </row>
    <row r="25370" spans="11:17">
      <c r="K25370" s="68"/>
      <c r="M25370" s="93"/>
      <c r="N25370" s="79"/>
      <c r="P25370" s="68"/>
      <c r="Q25370" s="79"/>
    </row>
    <row r="25371" spans="11:17">
      <c r="K25371" s="68"/>
      <c r="M25371" s="93"/>
      <c r="N25371" s="79"/>
      <c r="P25371" s="68"/>
      <c r="Q25371" s="79"/>
    </row>
    <row r="25372" spans="11:17">
      <c r="K25372" s="68"/>
      <c r="M25372" s="93"/>
      <c r="N25372" s="79"/>
      <c r="P25372" s="68"/>
      <c r="Q25372" s="79"/>
    </row>
    <row r="25373" spans="11:17">
      <c r="K25373" s="68"/>
      <c r="M25373" s="93"/>
      <c r="N25373" s="79"/>
      <c r="P25373" s="68"/>
      <c r="Q25373" s="79"/>
    </row>
    <row r="25374" spans="11:17">
      <c r="K25374" s="68"/>
      <c r="M25374" s="93"/>
      <c r="N25374" s="79"/>
      <c r="P25374" s="68"/>
      <c r="Q25374" s="79"/>
    </row>
    <row r="25375" spans="11:17">
      <c r="K25375" s="68"/>
      <c r="M25375" s="93"/>
      <c r="N25375" s="79"/>
      <c r="P25375" s="68"/>
      <c r="Q25375" s="79"/>
    </row>
    <row r="25376" spans="11:17">
      <c r="K25376" s="68"/>
      <c r="M25376" s="93"/>
      <c r="N25376" s="79"/>
      <c r="P25376" s="68"/>
      <c r="Q25376" s="79"/>
    </row>
    <row r="25377" spans="11:17">
      <c r="K25377" s="68"/>
      <c r="M25377" s="93"/>
      <c r="N25377" s="79"/>
      <c r="P25377" s="68"/>
      <c r="Q25377" s="79"/>
    </row>
    <row r="25378" spans="11:17">
      <c r="K25378" s="68"/>
      <c r="M25378" s="93"/>
      <c r="N25378" s="79"/>
      <c r="P25378" s="68"/>
      <c r="Q25378" s="79"/>
    </row>
    <row r="25379" spans="11:17">
      <c r="K25379" s="68"/>
      <c r="M25379" s="93"/>
      <c r="N25379" s="79"/>
      <c r="P25379" s="68"/>
      <c r="Q25379" s="79"/>
    </row>
    <row r="25380" spans="11:17">
      <c r="K25380" s="68"/>
      <c r="M25380" s="93"/>
      <c r="N25380" s="79"/>
      <c r="P25380" s="68"/>
      <c r="Q25380" s="79"/>
    </row>
    <row r="25381" spans="11:17">
      <c r="K25381" s="68"/>
      <c r="M25381" s="93"/>
      <c r="N25381" s="79"/>
      <c r="P25381" s="68"/>
      <c r="Q25381" s="79"/>
    </row>
    <row r="25382" spans="11:17">
      <c r="K25382" s="68"/>
      <c r="M25382" s="93"/>
      <c r="N25382" s="79"/>
      <c r="P25382" s="68"/>
      <c r="Q25382" s="79"/>
    </row>
    <row r="25383" spans="11:17">
      <c r="K25383" s="68"/>
      <c r="M25383" s="93"/>
      <c r="N25383" s="79"/>
      <c r="P25383" s="68"/>
      <c r="Q25383" s="79"/>
    </row>
    <row r="25384" spans="11:17">
      <c r="K25384" s="68"/>
      <c r="M25384" s="93"/>
      <c r="N25384" s="79"/>
      <c r="P25384" s="68"/>
      <c r="Q25384" s="79"/>
    </row>
    <row r="25385" spans="11:17">
      <c r="K25385" s="68"/>
      <c r="M25385" s="93"/>
      <c r="N25385" s="79"/>
      <c r="P25385" s="68"/>
      <c r="Q25385" s="79"/>
    </row>
    <row r="25386" spans="11:17">
      <c r="K25386" s="68"/>
      <c r="M25386" s="93"/>
      <c r="N25386" s="79"/>
      <c r="P25386" s="68"/>
      <c r="Q25386" s="79"/>
    </row>
    <row r="25387" spans="11:17">
      <c r="K25387" s="68"/>
      <c r="M25387" s="93"/>
      <c r="N25387" s="79"/>
      <c r="P25387" s="68"/>
      <c r="Q25387" s="79"/>
    </row>
    <row r="25388" spans="11:17">
      <c r="K25388" s="68"/>
      <c r="M25388" s="93"/>
      <c r="N25388" s="79"/>
      <c r="P25388" s="68"/>
      <c r="Q25388" s="79"/>
    </row>
    <row r="25389" spans="11:17">
      <c r="K25389" s="68"/>
      <c r="M25389" s="93"/>
      <c r="N25389" s="79"/>
      <c r="P25389" s="68"/>
      <c r="Q25389" s="79"/>
    </row>
    <row r="25390" spans="11:17">
      <c r="K25390" s="68"/>
      <c r="M25390" s="93"/>
      <c r="N25390" s="79"/>
      <c r="P25390" s="68"/>
      <c r="Q25390" s="79"/>
    </row>
    <row r="25391" spans="11:17">
      <c r="K25391" s="68"/>
      <c r="M25391" s="93"/>
      <c r="N25391" s="79"/>
      <c r="P25391" s="68"/>
      <c r="Q25391" s="79"/>
    </row>
    <row r="25392" spans="11:17">
      <c r="K25392" s="68"/>
      <c r="M25392" s="93"/>
      <c r="N25392" s="79"/>
      <c r="P25392" s="68"/>
      <c r="Q25392" s="79"/>
    </row>
    <row r="25393" spans="11:17">
      <c r="K25393" s="68"/>
      <c r="M25393" s="93"/>
      <c r="N25393" s="79"/>
      <c r="P25393" s="68"/>
      <c r="Q25393" s="79"/>
    </row>
    <row r="25394" spans="11:17">
      <c r="K25394" s="68"/>
      <c r="M25394" s="93"/>
      <c r="N25394" s="79"/>
      <c r="P25394" s="68"/>
      <c r="Q25394" s="79"/>
    </row>
    <row r="25395" spans="11:17">
      <c r="K25395" s="68"/>
      <c r="M25395" s="93"/>
      <c r="N25395" s="79"/>
      <c r="P25395" s="68"/>
      <c r="Q25395" s="79"/>
    </row>
    <row r="25396" spans="11:17">
      <c r="K25396" s="68"/>
      <c r="M25396" s="93"/>
      <c r="N25396" s="79"/>
      <c r="P25396" s="68"/>
      <c r="Q25396" s="79"/>
    </row>
    <row r="25397" spans="11:17">
      <c r="K25397" s="68"/>
      <c r="M25397" s="93"/>
      <c r="N25397" s="79"/>
      <c r="P25397" s="68"/>
      <c r="Q25397" s="79"/>
    </row>
    <row r="25398" spans="11:17">
      <c r="K25398" s="68"/>
      <c r="M25398" s="93"/>
      <c r="N25398" s="79"/>
      <c r="P25398" s="68"/>
      <c r="Q25398" s="79"/>
    </row>
    <row r="25399" spans="11:17">
      <c r="K25399" s="68"/>
      <c r="M25399" s="93"/>
      <c r="N25399" s="79"/>
      <c r="P25399" s="68"/>
      <c r="Q25399" s="79"/>
    </row>
    <row r="25400" spans="11:17">
      <c r="K25400" s="68"/>
      <c r="M25400" s="93"/>
      <c r="N25400" s="79"/>
      <c r="P25400" s="68"/>
      <c r="Q25400" s="79"/>
    </row>
    <row r="25401" spans="11:17">
      <c r="K25401" s="68"/>
      <c r="M25401" s="93"/>
      <c r="N25401" s="79"/>
      <c r="P25401" s="68"/>
      <c r="Q25401" s="79"/>
    </row>
    <row r="25402" spans="11:17">
      <c r="K25402" s="68"/>
      <c r="M25402" s="93"/>
      <c r="N25402" s="79"/>
      <c r="P25402" s="68"/>
      <c r="Q25402" s="79"/>
    </row>
    <row r="25403" spans="11:17">
      <c r="K25403" s="68"/>
      <c r="M25403" s="93"/>
      <c r="N25403" s="79"/>
      <c r="P25403" s="68"/>
      <c r="Q25403" s="79"/>
    </row>
    <row r="25404" spans="11:17">
      <c r="K25404" s="68"/>
      <c r="M25404" s="93"/>
      <c r="N25404" s="79"/>
      <c r="P25404" s="68"/>
      <c r="Q25404" s="79"/>
    </row>
    <row r="25405" spans="11:17">
      <c r="K25405" s="68"/>
      <c r="M25405" s="93"/>
      <c r="N25405" s="79"/>
      <c r="P25405" s="68"/>
      <c r="Q25405" s="79"/>
    </row>
    <row r="25406" spans="11:17">
      <c r="K25406" s="68"/>
      <c r="M25406" s="93"/>
      <c r="N25406" s="79"/>
      <c r="P25406" s="68"/>
      <c r="Q25406" s="79"/>
    </row>
    <row r="25407" spans="11:17">
      <c r="K25407" s="68"/>
      <c r="M25407" s="93"/>
      <c r="N25407" s="79"/>
      <c r="P25407" s="68"/>
      <c r="Q25407" s="79"/>
    </row>
    <row r="25408" spans="11:17">
      <c r="K25408" s="68"/>
      <c r="M25408" s="93"/>
      <c r="N25408" s="79"/>
      <c r="P25408" s="68"/>
      <c r="Q25408" s="79"/>
    </row>
    <row r="25409" spans="11:17">
      <c r="K25409" s="68"/>
      <c r="M25409" s="93"/>
      <c r="N25409" s="79"/>
      <c r="P25409" s="68"/>
      <c r="Q25409" s="79"/>
    </row>
    <row r="25410" spans="11:17">
      <c r="K25410" s="68"/>
      <c r="M25410" s="93"/>
      <c r="N25410" s="79"/>
      <c r="P25410" s="68"/>
      <c r="Q25410" s="79"/>
    </row>
    <row r="25411" spans="11:17">
      <c r="K25411" s="68"/>
      <c r="M25411" s="93"/>
      <c r="N25411" s="79"/>
      <c r="P25411" s="68"/>
      <c r="Q25411" s="79"/>
    </row>
    <row r="25412" spans="11:17">
      <c r="K25412" s="68"/>
      <c r="M25412" s="93"/>
      <c r="N25412" s="79"/>
      <c r="P25412" s="68"/>
      <c r="Q25412" s="79"/>
    </row>
    <row r="25413" spans="11:17">
      <c r="K25413" s="68"/>
      <c r="M25413" s="93"/>
      <c r="N25413" s="79"/>
      <c r="P25413" s="68"/>
      <c r="Q25413" s="79"/>
    </row>
    <row r="25414" spans="11:17">
      <c r="K25414" s="68"/>
      <c r="M25414" s="93"/>
      <c r="N25414" s="79"/>
      <c r="P25414" s="68"/>
      <c r="Q25414" s="79"/>
    </row>
    <row r="25415" spans="11:17">
      <c r="K25415" s="68"/>
      <c r="M25415" s="93"/>
      <c r="N25415" s="79"/>
      <c r="P25415" s="68"/>
      <c r="Q25415" s="79"/>
    </row>
    <row r="25416" spans="11:17">
      <c r="K25416" s="68"/>
      <c r="M25416" s="93"/>
      <c r="N25416" s="79"/>
      <c r="P25416" s="68"/>
      <c r="Q25416" s="79"/>
    </row>
    <row r="25417" spans="11:17">
      <c r="K25417" s="68"/>
      <c r="M25417" s="93"/>
      <c r="N25417" s="79"/>
      <c r="P25417" s="68"/>
      <c r="Q25417" s="79"/>
    </row>
    <row r="25418" spans="11:17">
      <c r="K25418" s="68"/>
      <c r="M25418" s="93"/>
      <c r="N25418" s="79"/>
      <c r="P25418" s="68"/>
      <c r="Q25418" s="79"/>
    </row>
    <row r="25419" spans="11:17">
      <c r="K25419" s="68"/>
      <c r="M25419" s="93"/>
      <c r="N25419" s="79"/>
      <c r="P25419" s="68"/>
      <c r="Q25419" s="79"/>
    </row>
    <row r="25420" spans="11:17">
      <c r="K25420" s="68"/>
      <c r="M25420" s="93"/>
      <c r="N25420" s="79"/>
      <c r="P25420" s="68"/>
      <c r="Q25420" s="79"/>
    </row>
    <row r="25421" spans="11:17">
      <c r="K25421" s="68"/>
      <c r="M25421" s="93"/>
      <c r="N25421" s="79"/>
      <c r="P25421" s="68"/>
      <c r="Q25421" s="79"/>
    </row>
    <row r="25422" spans="11:17">
      <c r="K25422" s="68"/>
      <c r="M25422" s="93"/>
      <c r="N25422" s="79"/>
      <c r="P25422" s="68"/>
      <c r="Q25422" s="79"/>
    </row>
    <row r="25423" spans="11:17">
      <c r="K25423" s="68"/>
      <c r="M25423" s="93"/>
      <c r="N25423" s="79"/>
      <c r="P25423" s="68"/>
      <c r="Q25423" s="79"/>
    </row>
    <row r="25424" spans="11:17">
      <c r="K25424" s="68"/>
      <c r="M25424" s="93"/>
      <c r="N25424" s="79"/>
      <c r="P25424" s="68"/>
      <c r="Q25424" s="79"/>
    </row>
    <row r="25425" spans="11:17">
      <c r="K25425" s="68"/>
      <c r="M25425" s="93"/>
      <c r="N25425" s="79"/>
      <c r="P25425" s="68"/>
      <c r="Q25425" s="79"/>
    </row>
    <row r="25426" spans="11:17">
      <c r="K25426" s="68"/>
      <c r="M25426" s="93"/>
      <c r="N25426" s="79"/>
      <c r="P25426" s="68"/>
      <c r="Q25426" s="79"/>
    </row>
    <row r="25427" spans="11:17">
      <c r="K25427" s="68"/>
      <c r="M25427" s="93"/>
      <c r="N25427" s="79"/>
      <c r="P25427" s="68"/>
      <c r="Q25427" s="79"/>
    </row>
    <row r="25428" spans="11:17">
      <c r="K25428" s="68"/>
      <c r="M25428" s="93"/>
      <c r="N25428" s="79"/>
      <c r="P25428" s="68"/>
      <c r="Q25428" s="79"/>
    </row>
    <row r="25429" spans="11:17">
      <c r="K25429" s="68"/>
      <c r="M25429" s="93"/>
      <c r="N25429" s="79"/>
      <c r="P25429" s="68"/>
      <c r="Q25429" s="79"/>
    </row>
    <row r="25430" spans="11:17">
      <c r="K25430" s="68"/>
      <c r="M25430" s="93"/>
      <c r="N25430" s="79"/>
      <c r="P25430" s="68"/>
      <c r="Q25430" s="79"/>
    </row>
    <row r="25431" spans="11:17">
      <c r="K25431" s="68"/>
      <c r="M25431" s="93"/>
      <c r="N25431" s="79"/>
      <c r="P25431" s="68"/>
      <c r="Q25431" s="79"/>
    </row>
    <row r="25432" spans="11:17">
      <c r="K25432" s="68"/>
      <c r="M25432" s="93"/>
      <c r="N25432" s="79"/>
      <c r="P25432" s="68"/>
      <c r="Q25432" s="79"/>
    </row>
    <row r="25433" spans="11:17">
      <c r="K25433" s="68"/>
      <c r="M25433" s="93"/>
      <c r="N25433" s="79"/>
      <c r="P25433" s="68"/>
      <c r="Q25433" s="79"/>
    </row>
    <row r="25434" spans="11:17">
      <c r="K25434" s="68"/>
      <c r="M25434" s="93"/>
      <c r="N25434" s="79"/>
      <c r="P25434" s="68"/>
      <c r="Q25434" s="79"/>
    </row>
    <row r="25435" spans="11:17">
      <c r="K25435" s="68"/>
      <c r="M25435" s="93"/>
      <c r="N25435" s="79"/>
      <c r="P25435" s="68"/>
      <c r="Q25435" s="79"/>
    </row>
    <row r="25436" spans="11:17">
      <c r="K25436" s="68"/>
      <c r="M25436" s="93"/>
      <c r="N25436" s="79"/>
      <c r="P25436" s="68"/>
      <c r="Q25436" s="79"/>
    </row>
    <row r="25437" spans="11:17">
      <c r="K25437" s="68"/>
      <c r="M25437" s="93"/>
      <c r="N25437" s="79"/>
      <c r="P25437" s="68"/>
      <c r="Q25437" s="79"/>
    </row>
    <row r="25438" spans="11:17">
      <c r="K25438" s="68"/>
      <c r="M25438" s="93"/>
      <c r="N25438" s="79"/>
      <c r="P25438" s="68"/>
      <c r="Q25438" s="79"/>
    </row>
    <row r="25439" spans="11:17">
      <c r="K25439" s="68"/>
      <c r="M25439" s="93"/>
      <c r="N25439" s="79"/>
      <c r="P25439" s="68"/>
      <c r="Q25439" s="79"/>
    </row>
    <row r="25440" spans="11:17">
      <c r="K25440" s="68"/>
      <c r="M25440" s="93"/>
      <c r="N25440" s="79"/>
      <c r="P25440" s="68"/>
      <c r="Q25440" s="79"/>
    </row>
    <row r="25441" spans="11:17">
      <c r="K25441" s="68"/>
      <c r="M25441" s="93"/>
      <c r="N25441" s="79"/>
      <c r="P25441" s="68"/>
      <c r="Q25441" s="79"/>
    </row>
    <row r="25442" spans="11:17">
      <c r="K25442" s="68"/>
      <c r="M25442" s="93"/>
      <c r="N25442" s="79"/>
      <c r="P25442" s="68"/>
      <c r="Q25442" s="79"/>
    </row>
    <row r="25443" spans="11:17">
      <c r="K25443" s="68"/>
      <c r="M25443" s="93"/>
      <c r="N25443" s="79"/>
      <c r="P25443" s="68"/>
      <c r="Q25443" s="79"/>
    </row>
    <row r="25444" spans="11:17">
      <c r="K25444" s="68"/>
      <c r="M25444" s="93"/>
      <c r="N25444" s="79"/>
      <c r="P25444" s="68"/>
      <c r="Q25444" s="79"/>
    </row>
    <row r="25445" spans="11:17">
      <c r="K25445" s="68"/>
      <c r="M25445" s="93"/>
      <c r="N25445" s="79"/>
      <c r="P25445" s="68"/>
      <c r="Q25445" s="79"/>
    </row>
    <row r="25446" spans="11:17">
      <c r="K25446" s="68"/>
      <c r="M25446" s="93"/>
      <c r="N25446" s="79"/>
      <c r="P25446" s="68"/>
      <c r="Q25446" s="79"/>
    </row>
    <row r="25447" spans="11:17">
      <c r="K25447" s="68"/>
      <c r="M25447" s="93"/>
      <c r="N25447" s="79"/>
      <c r="P25447" s="68"/>
      <c r="Q25447" s="79"/>
    </row>
    <row r="25448" spans="11:17">
      <c r="K25448" s="68"/>
      <c r="M25448" s="93"/>
      <c r="N25448" s="79"/>
      <c r="P25448" s="68"/>
      <c r="Q25448" s="79"/>
    </row>
    <row r="25449" spans="11:17">
      <c r="K25449" s="68"/>
      <c r="M25449" s="93"/>
      <c r="N25449" s="79"/>
      <c r="P25449" s="68"/>
      <c r="Q25449" s="79"/>
    </row>
    <row r="25450" spans="11:17">
      <c r="K25450" s="68"/>
      <c r="M25450" s="93"/>
      <c r="N25450" s="79"/>
      <c r="P25450" s="68"/>
      <c r="Q25450" s="79"/>
    </row>
    <row r="25451" spans="11:17">
      <c r="K25451" s="68"/>
      <c r="M25451" s="93"/>
      <c r="N25451" s="79"/>
      <c r="P25451" s="68"/>
      <c r="Q25451" s="79"/>
    </row>
    <row r="25452" spans="11:17">
      <c r="K25452" s="68"/>
      <c r="M25452" s="93"/>
      <c r="N25452" s="79"/>
      <c r="P25452" s="68"/>
      <c r="Q25452" s="79"/>
    </row>
    <row r="25453" spans="11:17">
      <c r="K25453" s="68"/>
      <c r="M25453" s="93"/>
      <c r="N25453" s="79"/>
      <c r="P25453" s="68"/>
      <c r="Q25453" s="79"/>
    </row>
    <row r="25454" spans="11:17">
      <c r="K25454" s="68"/>
      <c r="M25454" s="93"/>
      <c r="N25454" s="79"/>
      <c r="P25454" s="68"/>
      <c r="Q25454" s="79"/>
    </row>
    <row r="25455" spans="11:17">
      <c r="K25455" s="68"/>
      <c r="M25455" s="93"/>
      <c r="N25455" s="79"/>
      <c r="P25455" s="68"/>
      <c r="Q25455" s="79"/>
    </row>
    <row r="25456" spans="11:17">
      <c r="K25456" s="68"/>
      <c r="M25456" s="93"/>
      <c r="N25456" s="79"/>
      <c r="P25456" s="68"/>
      <c r="Q25456" s="79"/>
    </row>
    <row r="25457" spans="11:17">
      <c r="K25457" s="68"/>
      <c r="M25457" s="93"/>
      <c r="N25457" s="79"/>
      <c r="P25457" s="68"/>
      <c r="Q25457" s="79"/>
    </row>
    <row r="25458" spans="11:17">
      <c r="K25458" s="68"/>
      <c r="M25458" s="93"/>
      <c r="N25458" s="79"/>
      <c r="P25458" s="68"/>
      <c r="Q25458" s="79"/>
    </row>
    <row r="25459" spans="11:17">
      <c r="K25459" s="68"/>
      <c r="M25459" s="93"/>
      <c r="N25459" s="79"/>
      <c r="P25459" s="68"/>
      <c r="Q25459" s="79"/>
    </row>
    <row r="25460" spans="11:17">
      <c r="K25460" s="68"/>
      <c r="M25460" s="93"/>
      <c r="N25460" s="79"/>
      <c r="P25460" s="68"/>
      <c r="Q25460" s="79"/>
    </row>
    <row r="25461" spans="11:17">
      <c r="K25461" s="68"/>
      <c r="M25461" s="93"/>
      <c r="N25461" s="79"/>
      <c r="P25461" s="68"/>
      <c r="Q25461" s="79"/>
    </row>
    <row r="25462" spans="11:17">
      <c r="K25462" s="68"/>
      <c r="M25462" s="93"/>
      <c r="N25462" s="79"/>
      <c r="P25462" s="68"/>
      <c r="Q25462" s="79"/>
    </row>
    <row r="25463" spans="11:17">
      <c r="K25463" s="68"/>
      <c r="M25463" s="93"/>
      <c r="N25463" s="79"/>
      <c r="P25463" s="68"/>
      <c r="Q25463" s="79"/>
    </row>
    <row r="25464" spans="11:17">
      <c r="K25464" s="68"/>
      <c r="M25464" s="93"/>
      <c r="N25464" s="79"/>
      <c r="P25464" s="68"/>
      <c r="Q25464" s="79"/>
    </row>
    <row r="25465" spans="11:17">
      <c r="K25465" s="68"/>
      <c r="M25465" s="93"/>
      <c r="N25465" s="79"/>
      <c r="P25465" s="68"/>
      <c r="Q25465" s="79"/>
    </row>
    <row r="25466" spans="11:17">
      <c r="K25466" s="68"/>
      <c r="M25466" s="93"/>
      <c r="N25466" s="79"/>
      <c r="P25466" s="68"/>
      <c r="Q25466" s="79"/>
    </row>
    <row r="25467" spans="11:17">
      <c r="K25467" s="68"/>
      <c r="M25467" s="93"/>
      <c r="N25467" s="79"/>
      <c r="P25467" s="68"/>
      <c r="Q25467" s="79"/>
    </row>
    <row r="25468" spans="11:17">
      <c r="K25468" s="68"/>
      <c r="M25468" s="93"/>
      <c r="N25468" s="79"/>
      <c r="P25468" s="68"/>
      <c r="Q25468" s="79"/>
    </row>
    <row r="25469" spans="11:17">
      <c r="K25469" s="68"/>
      <c r="M25469" s="93"/>
      <c r="N25469" s="79"/>
      <c r="P25469" s="68"/>
      <c r="Q25469" s="79"/>
    </row>
    <row r="25470" spans="11:17">
      <c r="K25470" s="68"/>
      <c r="M25470" s="93"/>
      <c r="N25470" s="79"/>
      <c r="P25470" s="68"/>
      <c r="Q25470" s="79"/>
    </row>
    <row r="25471" spans="11:17">
      <c r="K25471" s="68"/>
      <c r="M25471" s="93"/>
      <c r="N25471" s="79"/>
      <c r="P25471" s="68"/>
      <c r="Q25471" s="79"/>
    </row>
    <row r="25472" spans="11:17">
      <c r="K25472" s="68"/>
      <c r="M25472" s="93"/>
      <c r="N25472" s="79"/>
      <c r="P25472" s="68"/>
      <c r="Q25472" s="79"/>
    </row>
    <row r="25473" spans="11:17">
      <c r="K25473" s="68"/>
      <c r="M25473" s="93"/>
      <c r="N25473" s="79"/>
      <c r="P25473" s="68"/>
      <c r="Q25473" s="79"/>
    </row>
    <row r="25474" spans="11:17">
      <c r="K25474" s="68"/>
      <c r="M25474" s="93"/>
      <c r="N25474" s="79"/>
      <c r="P25474" s="68"/>
      <c r="Q25474" s="79"/>
    </row>
    <row r="25475" spans="11:17">
      <c r="K25475" s="68"/>
      <c r="M25475" s="93"/>
      <c r="N25475" s="79"/>
      <c r="P25475" s="68"/>
      <c r="Q25475" s="79"/>
    </row>
    <row r="25476" spans="11:17">
      <c r="K25476" s="68"/>
      <c r="M25476" s="93"/>
      <c r="N25476" s="79"/>
      <c r="P25476" s="68"/>
      <c r="Q25476" s="79"/>
    </row>
    <row r="25477" spans="11:17">
      <c r="K25477" s="68"/>
      <c r="M25477" s="93"/>
      <c r="N25477" s="79"/>
      <c r="P25477" s="68"/>
      <c r="Q25477" s="79"/>
    </row>
    <row r="25478" spans="11:17">
      <c r="K25478" s="68"/>
      <c r="M25478" s="93"/>
      <c r="N25478" s="79"/>
      <c r="P25478" s="68"/>
      <c r="Q25478" s="79"/>
    </row>
    <row r="25479" spans="11:17">
      <c r="K25479" s="68"/>
      <c r="M25479" s="93"/>
      <c r="N25479" s="79"/>
      <c r="P25479" s="68"/>
      <c r="Q25479" s="79"/>
    </row>
    <row r="25480" spans="11:17">
      <c r="K25480" s="68"/>
      <c r="M25480" s="93"/>
      <c r="N25480" s="79"/>
      <c r="P25480" s="68"/>
      <c r="Q25480" s="79"/>
    </row>
    <row r="25481" spans="11:17">
      <c r="K25481" s="68"/>
      <c r="M25481" s="93"/>
      <c r="N25481" s="79"/>
      <c r="P25481" s="68"/>
      <c r="Q25481" s="79"/>
    </row>
    <row r="25482" spans="11:17">
      <c r="K25482" s="68"/>
      <c r="M25482" s="93"/>
      <c r="N25482" s="79"/>
      <c r="P25482" s="68"/>
      <c r="Q25482" s="79"/>
    </row>
    <row r="25483" spans="11:17">
      <c r="K25483" s="68"/>
      <c r="M25483" s="93"/>
      <c r="N25483" s="79"/>
      <c r="P25483" s="68"/>
      <c r="Q25483" s="79"/>
    </row>
    <row r="25484" spans="11:17">
      <c r="K25484" s="68"/>
      <c r="M25484" s="93"/>
      <c r="N25484" s="79"/>
      <c r="P25484" s="68"/>
      <c r="Q25484" s="79"/>
    </row>
    <row r="25485" spans="11:17">
      <c r="K25485" s="68"/>
      <c r="M25485" s="93"/>
      <c r="N25485" s="79"/>
      <c r="P25485" s="68"/>
      <c r="Q25485" s="79"/>
    </row>
    <row r="25486" spans="11:17">
      <c r="K25486" s="68"/>
      <c r="M25486" s="93"/>
      <c r="N25486" s="79"/>
      <c r="P25486" s="68"/>
      <c r="Q25486" s="79"/>
    </row>
    <row r="25487" spans="11:17">
      <c r="K25487" s="68"/>
      <c r="M25487" s="93"/>
      <c r="N25487" s="79"/>
      <c r="P25487" s="68"/>
      <c r="Q25487" s="79"/>
    </row>
    <row r="25488" spans="11:17">
      <c r="K25488" s="68"/>
      <c r="M25488" s="93"/>
      <c r="N25488" s="79"/>
      <c r="P25488" s="68"/>
      <c r="Q25488" s="79"/>
    </row>
    <row r="25489" spans="11:17">
      <c r="K25489" s="68"/>
      <c r="M25489" s="93"/>
      <c r="N25489" s="79"/>
      <c r="P25489" s="68"/>
      <c r="Q25489" s="79"/>
    </row>
    <row r="25490" spans="11:17">
      <c r="K25490" s="68"/>
      <c r="M25490" s="93"/>
      <c r="N25490" s="79"/>
      <c r="P25490" s="68"/>
      <c r="Q25490" s="79"/>
    </row>
    <row r="25491" spans="11:17">
      <c r="K25491" s="68"/>
      <c r="M25491" s="93"/>
      <c r="N25491" s="79"/>
      <c r="P25491" s="68"/>
      <c r="Q25491" s="79"/>
    </row>
    <row r="25492" spans="11:17">
      <c r="K25492" s="68"/>
      <c r="M25492" s="93"/>
      <c r="N25492" s="79"/>
      <c r="P25492" s="68"/>
      <c r="Q25492" s="79"/>
    </row>
    <row r="25493" spans="11:17">
      <c r="K25493" s="68"/>
      <c r="M25493" s="93"/>
      <c r="N25493" s="79"/>
      <c r="P25493" s="68"/>
      <c r="Q25493" s="79"/>
    </row>
    <row r="25494" spans="11:17">
      <c r="K25494" s="68"/>
      <c r="M25494" s="93"/>
      <c r="N25494" s="79"/>
      <c r="P25494" s="68"/>
      <c r="Q25494" s="79"/>
    </row>
    <row r="25495" spans="11:17">
      <c r="K25495" s="68"/>
      <c r="M25495" s="93"/>
      <c r="N25495" s="79"/>
      <c r="P25495" s="68"/>
      <c r="Q25495" s="79"/>
    </row>
    <row r="25496" spans="11:17">
      <c r="K25496" s="68"/>
      <c r="M25496" s="93"/>
      <c r="N25496" s="79"/>
      <c r="P25496" s="68"/>
      <c r="Q25496" s="79"/>
    </row>
    <row r="25497" spans="11:17">
      <c r="K25497" s="68"/>
      <c r="M25497" s="93"/>
      <c r="N25497" s="79"/>
      <c r="P25497" s="68"/>
      <c r="Q25497" s="79"/>
    </row>
    <row r="25498" spans="11:17">
      <c r="K25498" s="68"/>
      <c r="M25498" s="93"/>
      <c r="N25498" s="79"/>
      <c r="P25498" s="68"/>
      <c r="Q25498" s="79"/>
    </row>
    <row r="25499" spans="11:17">
      <c r="K25499" s="68"/>
      <c r="M25499" s="93"/>
      <c r="N25499" s="79"/>
      <c r="P25499" s="68"/>
      <c r="Q25499" s="79"/>
    </row>
    <row r="25500" spans="11:17">
      <c r="K25500" s="68"/>
      <c r="M25500" s="93"/>
      <c r="N25500" s="79"/>
      <c r="P25500" s="68"/>
      <c r="Q25500" s="79"/>
    </row>
    <row r="25501" spans="11:17">
      <c r="K25501" s="68"/>
      <c r="M25501" s="93"/>
      <c r="N25501" s="79"/>
      <c r="P25501" s="68"/>
      <c r="Q25501" s="79"/>
    </row>
    <row r="25502" spans="11:17">
      <c r="K25502" s="68"/>
      <c r="M25502" s="93"/>
      <c r="N25502" s="79"/>
      <c r="P25502" s="68"/>
      <c r="Q25502" s="79"/>
    </row>
    <row r="25503" spans="11:17">
      <c r="K25503" s="68"/>
      <c r="M25503" s="93"/>
      <c r="N25503" s="79"/>
      <c r="P25503" s="68"/>
      <c r="Q25503" s="79"/>
    </row>
    <row r="25504" spans="11:17">
      <c r="K25504" s="68"/>
      <c r="M25504" s="93"/>
      <c r="N25504" s="79"/>
      <c r="P25504" s="68"/>
      <c r="Q25504" s="79"/>
    </row>
    <row r="25505" spans="11:17">
      <c r="K25505" s="68"/>
      <c r="M25505" s="93"/>
      <c r="N25505" s="79"/>
      <c r="P25505" s="68"/>
      <c r="Q25505" s="79"/>
    </row>
    <row r="25506" spans="11:17">
      <c r="K25506" s="68"/>
      <c r="M25506" s="93"/>
      <c r="N25506" s="79"/>
      <c r="P25506" s="68"/>
      <c r="Q25506" s="79"/>
    </row>
    <row r="25507" spans="11:17">
      <c r="K25507" s="68"/>
      <c r="M25507" s="93"/>
      <c r="N25507" s="79"/>
      <c r="P25507" s="68"/>
      <c r="Q25507" s="79"/>
    </row>
    <row r="25508" spans="11:17">
      <c r="K25508" s="68"/>
      <c r="M25508" s="93"/>
      <c r="N25508" s="79"/>
      <c r="P25508" s="68"/>
      <c r="Q25508" s="79"/>
    </row>
    <row r="25509" spans="11:17">
      <c r="K25509" s="68"/>
      <c r="M25509" s="93"/>
      <c r="N25509" s="79"/>
      <c r="P25509" s="68"/>
      <c r="Q25509" s="79"/>
    </row>
    <row r="25510" spans="11:17">
      <c r="K25510" s="68"/>
      <c r="M25510" s="93"/>
      <c r="N25510" s="79"/>
      <c r="P25510" s="68"/>
      <c r="Q25510" s="79"/>
    </row>
    <row r="25511" spans="11:17">
      <c r="K25511" s="68"/>
      <c r="M25511" s="93"/>
      <c r="N25511" s="79"/>
      <c r="P25511" s="68"/>
      <c r="Q25511" s="79"/>
    </row>
    <row r="25512" spans="11:17">
      <c r="K25512" s="68"/>
      <c r="M25512" s="93"/>
      <c r="N25512" s="79"/>
      <c r="P25512" s="68"/>
      <c r="Q25512" s="79"/>
    </row>
    <row r="25513" spans="11:17">
      <c r="K25513" s="68"/>
      <c r="M25513" s="93"/>
      <c r="N25513" s="79"/>
      <c r="P25513" s="68"/>
      <c r="Q25513" s="79"/>
    </row>
    <row r="25514" spans="11:17">
      <c r="K25514" s="68"/>
      <c r="M25514" s="93"/>
      <c r="N25514" s="79"/>
      <c r="P25514" s="68"/>
      <c r="Q25514" s="79"/>
    </row>
    <row r="25515" spans="11:17">
      <c r="K25515" s="68"/>
      <c r="M25515" s="93"/>
      <c r="N25515" s="79"/>
      <c r="P25515" s="68"/>
      <c r="Q25515" s="79"/>
    </row>
    <row r="25516" spans="11:17">
      <c r="K25516" s="68"/>
      <c r="M25516" s="93"/>
      <c r="N25516" s="79"/>
      <c r="P25516" s="68"/>
      <c r="Q25516" s="79"/>
    </row>
    <row r="25517" spans="11:17">
      <c r="K25517" s="68"/>
      <c r="M25517" s="93"/>
      <c r="N25517" s="79"/>
      <c r="P25517" s="68"/>
      <c r="Q25517" s="79"/>
    </row>
    <row r="25518" spans="11:17">
      <c r="K25518" s="68"/>
      <c r="M25518" s="93"/>
      <c r="N25518" s="79"/>
      <c r="P25518" s="68"/>
      <c r="Q25518" s="79"/>
    </row>
    <row r="25519" spans="11:17">
      <c r="K25519" s="68"/>
      <c r="M25519" s="93"/>
      <c r="N25519" s="79"/>
      <c r="P25519" s="68"/>
      <c r="Q25519" s="79"/>
    </row>
    <row r="25520" spans="11:17">
      <c r="K25520" s="68"/>
      <c r="M25520" s="93"/>
      <c r="N25520" s="79"/>
      <c r="P25520" s="68"/>
      <c r="Q25520" s="79"/>
    </row>
    <row r="25521" spans="11:17">
      <c r="K25521" s="68"/>
      <c r="M25521" s="93"/>
      <c r="N25521" s="79"/>
      <c r="P25521" s="68"/>
      <c r="Q25521" s="79"/>
    </row>
    <row r="25522" spans="11:17">
      <c r="K25522" s="68"/>
      <c r="M25522" s="93"/>
      <c r="N25522" s="79"/>
      <c r="P25522" s="68"/>
      <c r="Q25522" s="79"/>
    </row>
    <row r="25523" spans="11:17">
      <c r="K25523" s="68"/>
      <c r="M25523" s="93"/>
      <c r="N25523" s="79"/>
      <c r="P25523" s="68"/>
      <c r="Q25523" s="79"/>
    </row>
    <row r="25524" spans="11:17">
      <c r="K25524" s="68"/>
      <c r="M25524" s="93"/>
      <c r="N25524" s="79"/>
      <c r="P25524" s="68"/>
      <c r="Q25524" s="79"/>
    </row>
    <row r="25525" spans="11:17">
      <c r="K25525" s="68"/>
      <c r="M25525" s="93"/>
      <c r="N25525" s="79"/>
      <c r="P25525" s="68"/>
      <c r="Q25525" s="79"/>
    </row>
    <row r="25526" spans="11:17">
      <c r="K25526" s="68"/>
      <c r="M25526" s="93"/>
      <c r="N25526" s="79"/>
      <c r="P25526" s="68"/>
      <c r="Q25526" s="79"/>
    </row>
    <row r="25527" spans="11:17">
      <c r="K25527" s="68"/>
      <c r="M25527" s="93"/>
      <c r="N25527" s="79"/>
      <c r="P25527" s="68"/>
      <c r="Q25527" s="79"/>
    </row>
    <row r="25528" spans="11:17">
      <c r="K25528" s="68"/>
      <c r="M25528" s="93"/>
      <c r="N25528" s="79"/>
      <c r="P25528" s="68"/>
      <c r="Q25528" s="79"/>
    </row>
    <row r="25529" spans="11:17">
      <c r="K25529" s="68"/>
      <c r="M25529" s="93"/>
      <c r="N25529" s="79"/>
      <c r="P25529" s="68"/>
      <c r="Q25529" s="79"/>
    </row>
    <row r="25530" spans="11:17">
      <c r="K25530" s="68"/>
      <c r="M25530" s="93"/>
      <c r="N25530" s="79"/>
      <c r="P25530" s="68"/>
      <c r="Q25530" s="79"/>
    </row>
    <row r="25531" spans="11:17">
      <c r="K25531" s="68"/>
      <c r="M25531" s="93"/>
      <c r="N25531" s="79"/>
      <c r="P25531" s="68"/>
      <c r="Q25531" s="79"/>
    </row>
    <row r="25532" spans="11:17">
      <c r="K25532" s="68"/>
      <c r="M25532" s="93"/>
      <c r="N25532" s="79"/>
      <c r="P25532" s="68"/>
      <c r="Q25532" s="79"/>
    </row>
    <row r="25533" spans="11:17">
      <c r="K25533" s="68"/>
      <c r="M25533" s="93"/>
      <c r="N25533" s="79"/>
      <c r="P25533" s="68"/>
      <c r="Q25533" s="79"/>
    </row>
    <row r="25534" spans="11:17">
      <c r="K25534" s="68"/>
      <c r="M25534" s="93"/>
      <c r="N25534" s="79"/>
      <c r="P25534" s="68"/>
      <c r="Q25534" s="79"/>
    </row>
    <row r="25535" spans="11:17">
      <c r="K25535" s="68"/>
      <c r="M25535" s="93"/>
      <c r="N25535" s="79"/>
      <c r="P25535" s="68"/>
      <c r="Q25535" s="79"/>
    </row>
    <row r="25536" spans="11:17">
      <c r="K25536" s="68"/>
      <c r="M25536" s="93"/>
      <c r="N25536" s="79"/>
      <c r="P25536" s="68"/>
      <c r="Q25536" s="79"/>
    </row>
    <row r="25537" spans="11:17">
      <c r="K25537" s="68"/>
      <c r="M25537" s="93"/>
      <c r="N25537" s="79"/>
      <c r="P25537" s="68"/>
      <c r="Q25537" s="79"/>
    </row>
    <row r="25538" spans="11:17">
      <c r="K25538" s="68"/>
      <c r="M25538" s="93"/>
      <c r="N25538" s="79"/>
      <c r="P25538" s="68"/>
      <c r="Q25538" s="79"/>
    </row>
    <row r="25539" spans="11:17">
      <c r="K25539" s="68"/>
      <c r="M25539" s="93"/>
      <c r="N25539" s="79"/>
      <c r="P25539" s="68"/>
      <c r="Q25539" s="79"/>
    </row>
    <row r="25540" spans="11:17">
      <c r="K25540" s="68"/>
      <c r="M25540" s="93"/>
      <c r="N25540" s="79"/>
      <c r="P25540" s="68"/>
      <c r="Q25540" s="79"/>
    </row>
    <row r="25541" spans="11:17">
      <c r="K25541" s="68"/>
      <c r="M25541" s="93"/>
      <c r="N25541" s="79"/>
      <c r="P25541" s="68"/>
      <c r="Q25541" s="79"/>
    </row>
    <row r="25542" spans="11:17">
      <c r="K25542" s="68"/>
      <c r="M25542" s="93"/>
      <c r="N25542" s="79"/>
      <c r="P25542" s="68"/>
      <c r="Q25542" s="79"/>
    </row>
    <row r="25543" spans="11:17">
      <c r="K25543" s="68"/>
      <c r="M25543" s="93"/>
      <c r="N25543" s="79"/>
      <c r="P25543" s="68"/>
      <c r="Q25543" s="79"/>
    </row>
    <row r="25544" spans="11:17">
      <c r="K25544" s="68"/>
      <c r="M25544" s="93"/>
      <c r="N25544" s="79"/>
      <c r="P25544" s="68"/>
      <c r="Q25544" s="79"/>
    </row>
    <row r="25545" spans="11:17">
      <c r="K25545" s="68"/>
      <c r="M25545" s="93"/>
      <c r="N25545" s="79"/>
      <c r="P25545" s="68"/>
      <c r="Q25545" s="79"/>
    </row>
    <row r="25546" spans="11:17">
      <c r="K25546" s="68"/>
      <c r="M25546" s="93"/>
      <c r="N25546" s="79"/>
      <c r="P25546" s="68"/>
      <c r="Q25546" s="79"/>
    </row>
    <row r="25547" spans="11:17">
      <c r="K25547" s="68"/>
      <c r="M25547" s="93"/>
      <c r="N25547" s="79"/>
      <c r="P25547" s="68"/>
      <c r="Q25547" s="79"/>
    </row>
    <row r="25548" spans="11:17">
      <c r="K25548" s="68"/>
      <c r="M25548" s="93"/>
      <c r="N25548" s="79"/>
      <c r="P25548" s="68"/>
      <c r="Q25548" s="79"/>
    </row>
    <row r="25549" spans="11:17">
      <c r="K25549" s="68"/>
      <c r="M25549" s="93"/>
      <c r="N25549" s="79"/>
      <c r="P25549" s="68"/>
      <c r="Q25549" s="79"/>
    </row>
    <row r="25550" spans="11:17">
      <c r="K25550" s="68"/>
      <c r="M25550" s="93"/>
      <c r="N25550" s="79"/>
      <c r="P25550" s="68"/>
      <c r="Q25550" s="79"/>
    </row>
    <row r="25551" spans="11:17">
      <c r="K25551" s="68"/>
      <c r="M25551" s="93"/>
      <c r="N25551" s="79"/>
      <c r="P25551" s="68"/>
      <c r="Q25551" s="79"/>
    </row>
    <row r="25552" spans="11:17">
      <c r="K25552" s="68"/>
      <c r="M25552" s="93"/>
      <c r="N25552" s="79"/>
      <c r="P25552" s="68"/>
      <c r="Q25552" s="79"/>
    </row>
    <row r="25553" spans="11:17">
      <c r="K25553" s="68"/>
      <c r="M25553" s="93"/>
      <c r="N25553" s="79"/>
      <c r="P25553" s="68"/>
      <c r="Q25553" s="79"/>
    </row>
    <row r="25554" spans="11:17">
      <c r="K25554" s="68"/>
      <c r="M25554" s="93"/>
      <c r="N25554" s="79"/>
      <c r="P25554" s="68"/>
      <c r="Q25554" s="79"/>
    </row>
    <row r="25555" spans="11:17">
      <c r="K25555" s="68"/>
      <c r="M25555" s="93"/>
      <c r="N25555" s="79"/>
      <c r="P25555" s="68"/>
      <c r="Q25555" s="79"/>
    </row>
    <row r="25556" spans="11:17">
      <c r="K25556" s="68"/>
      <c r="M25556" s="93"/>
      <c r="N25556" s="79"/>
      <c r="P25556" s="68"/>
      <c r="Q25556" s="79"/>
    </row>
    <row r="25557" spans="11:17">
      <c r="K25557" s="68"/>
      <c r="M25557" s="93"/>
      <c r="N25557" s="79"/>
      <c r="P25557" s="68"/>
      <c r="Q25557" s="79"/>
    </row>
    <row r="25558" spans="11:17">
      <c r="K25558" s="68"/>
      <c r="M25558" s="93"/>
      <c r="N25558" s="79"/>
      <c r="P25558" s="68"/>
      <c r="Q25558" s="79"/>
    </row>
    <row r="25559" spans="11:17">
      <c r="K25559" s="68"/>
      <c r="M25559" s="93"/>
      <c r="N25559" s="79"/>
      <c r="P25559" s="68"/>
      <c r="Q25559" s="79"/>
    </row>
    <row r="25560" spans="11:17">
      <c r="K25560" s="68"/>
      <c r="M25560" s="93"/>
      <c r="N25560" s="79"/>
      <c r="P25560" s="68"/>
      <c r="Q25560" s="79"/>
    </row>
    <row r="25561" spans="11:17">
      <c r="K25561" s="68"/>
      <c r="M25561" s="93"/>
      <c r="N25561" s="79"/>
      <c r="P25561" s="68"/>
      <c r="Q25561" s="79"/>
    </row>
    <row r="25562" spans="11:17">
      <c r="K25562" s="68"/>
      <c r="M25562" s="93"/>
      <c r="N25562" s="79"/>
      <c r="P25562" s="68"/>
      <c r="Q25562" s="79"/>
    </row>
    <row r="25563" spans="11:17">
      <c r="K25563" s="68"/>
      <c r="M25563" s="93"/>
      <c r="N25563" s="79"/>
      <c r="P25563" s="68"/>
      <c r="Q25563" s="79"/>
    </row>
    <row r="25564" spans="11:17">
      <c r="K25564" s="68"/>
      <c r="M25564" s="93"/>
      <c r="N25564" s="79"/>
      <c r="P25564" s="68"/>
      <c r="Q25564" s="79"/>
    </row>
    <row r="25565" spans="11:17">
      <c r="K25565" s="68"/>
      <c r="M25565" s="93"/>
      <c r="N25565" s="79"/>
      <c r="P25565" s="68"/>
      <c r="Q25565" s="79"/>
    </row>
    <row r="25566" spans="11:17">
      <c r="K25566" s="68"/>
      <c r="M25566" s="93"/>
      <c r="N25566" s="79"/>
      <c r="P25566" s="68"/>
      <c r="Q25566" s="79"/>
    </row>
    <row r="25567" spans="11:17">
      <c r="K25567" s="68"/>
      <c r="M25567" s="93"/>
      <c r="N25567" s="79"/>
      <c r="P25567" s="68"/>
      <c r="Q25567" s="79"/>
    </row>
    <row r="25568" spans="11:17">
      <c r="K25568" s="68"/>
      <c r="M25568" s="93"/>
      <c r="N25568" s="79"/>
      <c r="P25568" s="68"/>
      <c r="Q25568" s="79"/>
    </row>
    <row r="25569" spans="11:17">
      <c r="K25569" s="68"/>
      <c r="M25569" s="93"/>
      <c r="N25569" s="79"/>
      <c r="P25569" s="68"/>
      <c r="Q25569" s="79"/>
    </row>
    <row r="25570" spans="11:17">
      <c r="K25570" s="68"/>
      <c r="M25570" s="93"/>
      <c r="N25570" s="79"/>
      <c r="P25570" s="68"/>
      <c r="Q25570" s="79"/>
    </row>
    <row r="25571" spans="11:17">
      <c r="K25571" s="68"/>
      <c r="M25571" s="93"/>
      <c r="N25571" s="79"/>
      <c r="P25571" s="68"/>
      <c r="Q25571" s="79"/>
    </row>
    <row r="25572" spans="11:17">
      <c r="K25572" s="68"/>
      <c r="M25572" s="93"/>
      <c r="N25572" s="79"/>
      <c r="P25572" s="68"/>
      <c r="Q25572" s="79"/>
    </row>
    <row r="25573" spans="11:17">
      <c r="K25573" s="68"/>
      <c r="M25573" s="93"/>
      <c r="N25573" s="79"/>
      <c r="P25573" s="68"/>
      <c r="Q25573" s="79"/>
    </row>
    <row r="25574" spans="11:17">
      <c r="K25574" s="68"/>
      <c r="M25574" s="93"/>
      <c r="N25574" s="79"/>
      <c r="P25574" s="68"/>
      <c r="Q25574" s="79"/>
    </row>
    <row r="25575" spans="11:17">
      <c r="K25575" s="68"/>
      <c r="M25575" s="93"/>
      <c r="N25575" s="79"/>
      <c r="P25575" s="68"/>
      <c r="Q25575" s="79"/>
    </row>
    <row r="25576" spans="11:17">
      <c r="K25576" s="68"/>
      <c r="M25576" s="93"/>
      <c r="N25576" s="79"/>
      <c r="P25576" s="68"/>
      <c r="Q25576" s="79"/>
    </row>
    <row r="25577" spans="11:17">
      <c r="K25577" s="68"/>
      <c r="M25577" s="93"/>
      <c r="N25577" s="79"/>
      <c r="P25577" s="68"/>
      <c r="Q25577" s="79"/>
    </row>
    <row r="25578" spans="11:17">
      <c r="K25578" s="68"/>
      <c r="M25578" s="93"/>
      <c r="N25578" s="79"/>
      <c r="P25578" s="68"/>
      <c r="Q25578" s="79"/>
    </row>
    <row r="25579" spans="11:17">
      <c r="K25579" s="68"/>
      <c r="M25579" s="93"/>
      <c r="N25579" s="79"/>
      <c r="P25579" s="68"/>
      <c r="Q25579" s="79"/>
    </row>
    <row r="25580" spans="11:17">
      <c r="K25580" s="68"/>
      <c r="M25580" s="93"/>
      <c r="N25580" s="79"/>
      <c r="P25580" s="68"/>
      <c r="Q25580" s="79"/>
    </row>
    <row r="25581" spans="11:17">
      <c r="K25581" s="68"/>
      <c r="M25581" s="93"/>
      <c r="N25581" s="79"/>
      <c r="P25581" s="68"/>
      <c r="Q25581" s="79"/>
    </row>
    <row r="25582" spans="11:17">
      <c r="K25582" s="68"/>
      <c r="M25582" s="93"/>
      <c r="N25582" s="79"/>
      <c r="P25582" s="68"/>
      <c r="Q25582" s="79"/>
    </row>
    <row r="25583" spans="11:17">
      <c r="K25583" s="68"/>
      <c r="M25583" s="93"/>
      <c r="N25583" s="79"/>
      <c r="P25583" s="68"/>
      <c r="Q25583" s="79"/>
    </row>
    <row r="25584" spans="11:17">
      <c r="K25584" s="68"/>
      <c r="M25584" s="93"/>
      <c r="N25584" s="79"/>
      <c r="P25584" s="68"/>
      <c r="Q25584" s="79"/>
    </row>
    <row r="25585" spans="11:17">
      <c r="K25585" s="68"/>
      <c r="M25585" s="93"/>
      <c r="N25585" s="79"/>
      <c r="P25585" s="68"/>
      <c r="Q25585" s="79"/>
    </row>
    <row r="25586" spans="11:17">
      <c r="K25586" s="68"/>
      <c r="M25586" s="93"/>
      <c r="N25586" s="79"/>
      <c r="P25586" s="68"/>
      <c r="Q25586" s="79"/>
    </row>
    <row r="25587" spans="11:17">
      <c r="K25587" s="68"/>
      <c r="M25587" s="93"/>
      <c r="N25587" s="79"/>
      <c r="P25587" s="68"/>
      <c r="Q25587" s="79"/>
    </row>
    <row r="25588" spans="11:17">
      <c r="K25588" s="68"/>
      <c r="M25588" s="93"/>
      <c r="N25588" s="79"/>
      <c r="P25588" s="68"/>
      <c r="Q25588" s="79"/>
    </row>
    <row r="25589" spans="11:17">
      <c r="K25589" s="68"/>
      <c r="M25589" s="93"/>
      <c r="N25589" s="79"/>
      <c r="P25589" s="68"/>
      <c r="Q25589" s="79"/>
    </row>
    <row r="25590" spans="11:17">
      <c r="K25590" s="68"/>
      <c r="M25590" s="93"/>
      <c r="N25590" s="79"/>
      <c r="P25590" s="68"/>
      <c r="Q25590" s="79"/>
    </row>
    <row r="25591" spans="11:17">
      <c r="K25591" s="68"/>
      <c r="M25591" s="93"/>
      <c r="N25591" s="79"/>
      <c r="P25591" s="68"/>
      <c r="Q25591" s="79"/>
    </row>
    <row r="25592" spans="11:17">
      <c r="K25592" s="68"/>
      <c r="M25592" s="93"/>
      <c r="N25592" s="79"/>
      <c r="P25592" s="68"/>
      <c r="Q25592" s="79"/>
    </row>
    <row r="25593" spans="11:17">
      <c r="K25593" s="68"/>
      <c r="M25593" s="93"/>
      <c r="N25593" s="79"/>
      <c r="P25593" s="68"/>
      <c r="Q25593" s="79"/>
    </row>
    <row r="25594" spans="11:17">
      <c r="K25594" s="68"/>
      <c r="M25594" s="93"/>
      <c r="N25594" s="79"/>
      <c r="P25594" s="68"/>
      <c r="Q25594" s="79"/>
    </row>
    <row r="25595" spans="11:17">
      <c r="K25595" s="68"/>
      <c r="M25595" s="93"/>
      <c r="N25595" s="79"/>
      <c r="P25595" s="68"/>
      <c r="Q25595" s="79"/>
    </row>
    <row r="25596" spans="11:17">
      <c r="K25596" s="68"/>
      <c r="M25596" s="93"/>
      <c r="N25596" s="79"/>
      <c r="P25596" s="68"/>
      <c r="Q25596" s="79"/>
    </row>
    <row r="25597" spans="11:17">
      <c r="K25597" s="68"/>
      <c r="M25597" s="93"/>
      <c r="N25597" s="79"/>
      <c r="P25597" s="68"/>
      <c r="Q25597" s="79"/>
    </row>
    <row r="25598" spans="11:17">
      <c r="K25598" s="68"/>
      <c r="M25598" s="93"/>
      <c r="N25598" s="79"/>
      <c r="P25598" s="68"/>
      <c r="Q25598" s="79"/>
    </row>
    <row r="25599" spans="11:17">
      <c r="K25599" s="68"/>
      <c r="M25599" s="93"/>
      <c r="N25599" s="79"/>
      <c r="P25599" s="68"/>
      <c r="Q25599" s="79"/>
    </row>
    <row r="25600" spans="11:17">
      <c r="K25600" s="68"/>
      <c r="M25600" s="93"/>
      <c r="N25600" s="79"/>
      <c r="P25600" s="68"/>
      <c r="Q25600" s="79"/>
    </row>
    <row r="25601" spans="11:17">
      <c r="K25601" s="68"/>
      <c r="M25601" s="93"/>
      <c r="N25601" s="79"/>
      <c r="P25601" s="68"/>
      <c r="Q25601" s="79"/>
    </row>
    <row r="25602" spans="11:17">
      <c r="K25602" s="68"/>
      <c r="M25602" s="93"/>
      <c r="N25602" s="79"/>
      <c r="P25602" s="68"/>
      <c r="Q25602" s="79"/>
    </row>
    <row r="25603" spans="11:17">
      <c r="K25603" s="68"/>
      <c r="M25603" s="93"/>
      <c r="N25603" s="79"/>
      <c r="P25603" s="68"/>
      <c r="Q25603" s="79"/>
    </row>
    <row r="25604" spans="11:17">
      <c r="K25604" s="68"/>
      <c r="M25604" s="93"/>
      <c r="N25604" s="79"/>
      <c r="P25604" s="68"/>
      <c r="Q25604" s="79"/>
    </row>
    <row r="25605" spans="11:17">
      <c r="K25605" s="68"/>
      <c r="M25605" s="93"/>
      <c r="N25605" s="79"/>
      <c r="P25605" s="68"/>
      <c r="Q25605" s="79"/>
    </row>
    <row r="25606" spans="11:17">
      <c r="K25606" s="68"/>
      <c r="M25606" s="93"/>
      <c r="N25606" s="79"/>
      <c r="P25606" s="68"/>
      <c r="Q25606" s="79"/>
    </row>
    <row r="25607" spans="11:17">
      <c r="K25607" s="68"/>
      <c r="M25607" s="93"/>
      <c r="N25607" s="79"/>
      <c r="P25607" s="68"/>
      <c r="Q25607" s="79"/>
    </row>
    <row r="25608" spans="11:17">
      <c r="K25608" s="68"/>
      <c r="M25608" s="93"/>
      <c r="N25608" s="79"/>
      <c r="P25608" s="68"/>
      <c r="Q25608" s="79"/>
    </row>
    <row r="25609" spans="11:17">
      <c r="K25609" s="68"/>
      <c r="M25609" s="93"/>
      <c r="N25609" s="79"/>
      <c r="P25609" s="68"/>
      <c r="Q25609" s="79"/>
    </row>
    <row r="25610" spans="11:17">
      <c r="K25610" s="68"/>
      <c r="M25610" s="93"/>
      <c r="N25610" s="79"/>
      <c r="P25610" s="68"/>
      <c r="Q25610" s="79"/>
    </row>
    <row r="25611" spans="11:17">
      <c r="K25611" s="68"/>
      <c r="M25611" s="93"/>
      <c r="N25611" s="79"/>
      <c r="P25611" s="68"/>
      <c r="Q25611" s="79"/>
    </row>
    <row r="25612" spans="11:17">
      <c r="K25612" s="68"/>
      <c r="M25612" s="93"/>
      <c r="N25612" s="79"/>
      <c r="P25612" s="68"/>
      <c r="Q25612" s="79"/>
    </row>
    <row r="25613" spans="11:17">
      <c r="K25613" s="68"/>
      <c r="M25613" s="93"/>
      <c r="N25613" s="79"/>
      <c r="P25613" s="68"/>
      <c r="Q25613" s="79"/>
    </row>
    <row r="25614" spans="11:17">
      <c r="K25614" s="68"/>
      <c r="M25614" s="93"/>
      <c r="N25614" s="79"/>
      <c r="P25614" s="68"/>
      <c r="Q25614" s="79"/>
    </row>
    <row r="25615" spans="11:17">
      <c r="K25615" s="68"/>
      <c r="M25615" s="93"/>
      <c r="N25615" s="79"/>
      <c r="P25615" s="68"/>
      <c r="Q25615" s="79"/>
    </row>
    <row r="25616" spans="11:17">
      <c r="K25616" s="68"/>
      <c r="M25616" s="93"/>
      <c r="N25616" s="79"/>
      <c r="P25616" s="68"/>
      <c r="Q25616" s="79"/>
    </row>
    <row r="25617" spans="11:17">
      <c r="K25617" s="68"/>
      <c r="M25617" s="93"/>
      <c r="N25617" s="79"/>
      <c r="P25617" s="68"/>
      <c r="Q25617" s="79"/>
    </row>
    <row r="25618" spans="11:17">
      <c r="K25618" s="68"/>
      <c r="M25618" s="93"/>
      <c r="N25618" s="79"/>
      <c r="P25618" s="68"/>
      <c r="Q25618" s="79"/>
    </row>
    <row r="25619" spans="11:17">
      <c r="K25619" s="68"/>
      <c r="M25619" s="93"/>
      <c r="N25619" s="79"/>
      <c r="P25619" s="68"/>
      <c r="Q25619" s="79"/>
    </row>
    <row r="25620" spans="11:17">
      <c r="K25620" s="68"/>
      <c r="M25620" s="93"/>
      <c r="N25620" s="79"/>
      <c r="P25620" s="68"/>
      <c r="Q25620" s="79"/>
    </row>
    <row r="25621" spans="11:17">
      <c r="K25621" s="68"/>
      <c r="M25621" s="93"/>
      <c r="N25621" s="79"/>
      <c r="P25621" s="68"/>
      <c r="Q25621" s="79"/>
    </row>
    <row r="25622" spans="11:17">
      <c r="K25622" s="68"/>
      <c r="M25622" s="93"/>
      <c r="N25622" s="79"/>
      <c r="P25622" s="68"/>
      <c r="Q25622" s="79"/>
    </row>
    <row r="25623" spans="11:17">
      <c r="K25623" s="68"/>
      <c r="M25623" s="93"/>
      <c r="N25623" s="79"/>
      <c r="P25623" s="68"/>
      <c r="Q25623" s="79"/>
    </row>
    <row r="25624" spans="11:17">
      <c r="K25624" s="68"/>
      <c r="M25624" s="93"/>
      <c r="N25624" s="79"/>
      <c r="P25624" s="68"/>
      <c r="Q25624" s="79"/>
    </row>
    <row r="25625" spans="11:17">
      <c r="K25625" s="68"/>
      <c r="M25625" s="93"/>
      <c r="N25625" s="79"/>
      <c r="P25625" s="68"/>
      <c r="Q25625" s="79"/>
    </row>
    <row r="25626" spans="11:17">
      <c r="K25626" s="68"/>
      <c r="M25626" s="93"/>
      <c r="N25626" s="79"/>
      <c r="P25626" s="68"/>
      <c r="Q25626" s="79"/>
    </row>
    <row r="25627" spans="11:17">
      <c r="K25627" s="68"/>
      <c r="M25627" s="93"/>
      <c r="N25627" s="79"/>
      <c r="P25627" s="68"/>
      <c r="Q25627" s="79"/>
    </row>
    <row r="25628" spans="11:17">
      <c r="K25628" s="68"/>
      <c r="M25628" s="93"/>
      <c r="N25628" s="79"/>
      <c r="P25628" s="68"/>
      <c r="Q25628" s="79"/>
    </row>
    <row r="25629" spans="11:17">
      <c r="K25629" s="68"/>
      <c r="M25629" s="93"/>
      <c r="N25629" s="79"/>
      <c r="P25629" s="68"/>
      <c r="Q25629" s="79"/>
    </row>
    <row r="25630" spans="11:17">
      <c r="K25630" s="68"/>
      <c r="M25630" s="93"/>
      <c r="N25630" s="79"/>
      <c r="P25630" s="68"/>
      <c r="Q25630" s="79"/>
    </row>
    <row r="25631" spans="11:17">
      <c r="K25631" s="68"/>
      <c r="M25631" s="93"/>
      <c r="N25631" s="79"/>
      <c r="P25631" s="68"/>
      <c r="Q25631" s="79"/>
    </row>
    <row r="25632" spans="11:17">
      <c r="K25632" s="68"/>
      <c r="M25632" s="93"/>
      <c r="N25632" s="79"/>
      <c r="P25632" s="68"/>
      <c r="Q25632" s="79"/>
    </row>
    <row r="25633" spans="11:17">
      <c r="K25633" s="68"/>
      <c r="M25633" s="93"/>
      <c r="N25633" s="79"/>
      <c r="P25633" s="68"/>
      <c r="Q25633" s="79"/>
    </row>
    <row r="25634" spans="11:17">
      <c r="K25634" s="68"/>
      <c r="M25634" s="93"/>
      <c r="N25634" s="79"/>
      <c r="P25634" s="68"/>
      <c r="Q25634" s="79"/>
    </row>
    <row r="25635" spans="11:17">
      <c r="K25635" s="68"/>
      <c r="M25635" s="93"/>
      <c r="N25635" s="79"/>
      <c r="P25635" s="68"/>
      <c r="Q25635" s="79"/>
    </row>
    <row r="25636" spans="11:17">
      <c r="K25636" s="68"/>
      <c r="M25636" s="93"/>
      <c r="N25636" s="79"/>
      <c r="P25636" s="68"/>
      <c r="Q25636" s="79"/>
    </row>
    <row r="25637" spans="11:17">
      <c r="K25637" s="68"/>
      <c r="M25637" s="93"/>
      <c r="N25637" s="79"/>
      <c r="P25637" s="68"/>
      <c r="Q25637" s="79"/>
    </row>
    <row r="25638" spans="11:17">
      <c r="K25638" s="68"/>
      <c r="M25638" s="93"/>
      <c r="N25638" s="79"/>
      <c r="P25638" s="68"/>
      <c r="Q25638" s="79"/>
    </row>
    <row r="25639" spans="11:17">
      <c r="K25639" s="68"/>
      <c r="M25639" s="93"/>
      <c r="N25639" s="79"/>
      <c r="P25639" s="68"/>
      <c r="Q25639" s="79"/>
    </row>
    <row r="25640" spans="11:17">
      <c r="K25640" s="68"/>
      <c r="M25640" s="93"/>
      <c r="N25640" s="79"/>
      <c r="P25640" s="68"/>
      <c r="Q25640" s="79"/>
    </row>
    <row r="25641" spans="11:17">
      <c r="K25641" s="68"/>
      <c r="M25641" s="93"/>
      <c r="N25641" s="79"/>
      <c r="P25641" s="68"/>
      <c r="Q25641" s="79"/>
    </row>
    <row r="25642" spans="11:17">
      <c r="K25642" s="68"/>
      <c r="M25642" s="93"/>
      <c r="N25642" s="79"/>
      <c r="P25642" s="68"/>
      <c r="Q25642" s="79"/>
    </row>
    <row r="25643" spans="11:17">
      <c r="K25643" s="68"/>
      <c r="M25643" s="93"/>
      <c r="N25643" s="79"/>
      <c r="P25643" s="68"/>
      <c r="Q25643" s="79"/>
    </row>
    <row r="25644" spans="11:17">
      <c r="K25644" s="68"/>
      <c r="M25644" s="93"/>
      <c r="N25644" s="79"/>
      <c r="P25644" s="68"/>
      <c r="Q25644" s="79"/>
    </row>
    <row r="25645" spans="11:17">
      <c r="K25645" s="68"/>
      <c r="M25645" s="93"/>
      <c r="N25645" s="79"/>
      <c r="P25645" s="68"/>
      <c r="Q25645" s="79"/>
    </row>
    <row r="25646" spans="11:17">
      <c r="K25646" s="68"/>
      <c r="M25646" s="93"/>
      <c r="N25646" s="79"/>
      <c r="P25646" s="68"/>
      <c r="Q25646" s="79"/>
    </row>
    <row r="25647" spans="11:17">
      <c r="K25647" s="68"/>
      <c r="M25647" s="93"/>
      <c r="N25647" s="79"/>
      <c r="P25647" s="68"/>
      <c r="Q25647" s="79"/>
    </row>
    <row r="25648" spans="11:17">
      <c r="K25648" s="68"/>
      <c r="M25648" s="93"/>
      <c r="N25648" s="79"/>
      <c r="P25648" s="68"/>
      <c r="Q25648" s="79"/>
    </row>
    <row r="25649" spans="11:17">
      <c r="K25649" s="68"/>
      <c r="M25649" s="93"/>
      <c r="N25649" s="79"/>
      <c r="P25649" s="68"/>
      <c r="Q25649" s="79"/>
    </row>
    <row r="25650" spans="11:17">
      <c r="K25650" s="68"/>
      <c r="M25650" s="93"/>
      <c r="N25650" s="79"/>
      <c r="P25650" s="68"/>
      <c r="Q25650" s="79"/>
    </row>
    <row r="25651" spans="11:17">
      <c r="K25651" s="68"/>
      <c r="M25651" s="93"/>
      <c r="N25651" s="79"/>
      <c r="P25651" s="68"/>
      <c r="Q25651" s="79"/>
    </row>
    <row r="25652" spans="11:17">
      <c r="K25652" s="68"/>
      <c r="M25652" s="93"/>
      <c r="N25652" s="79"/>
      <c r="P25652" s="68"/>
      <c r="Q25652" s="79"/>
    </row>
    <row r="25653" spans="11:17">
      <c r="K25653" s="68"/>
      <c r="M25653" s="93"/>
      <c r="N25653" s="79"/>
      <c r="P25653" s="68"/>
      <c r="Q25653" s="79"/>
    </row>
    <row r="25654" spans="11:17">
      <c r="K25654" s="68"/>
      <c r="M25654" s="93"/>
      <c r="N25654" s="79"/>
      <c r="P25654" s="68"/>
      <c r="Q25654" s="79"/>
    </row>
    <row r="25655" spans="11:17">
      <c r="K25655" s="68"/>
      <c r="M25655" s="93"/>
      <c r="N25655" s="79"/>
      <c r="P25655" s="68"/>
      <c r="Q25655" s="79"/>
    </row>
    <row r="25656" spans="11:17">
      <c r="K25656" s="68"/>
      <c r="M25656" s="93"/>
      <c r="N25656" s="79"/>
      <c r="P25656" s="68"/>
      <c r="Q25656" s="79"/>
    </row>
    <row r="25657" spans="11:17">
      <c r="K25657" s="68"/>
      <c r="M25657" s="93"/>
      <c r="N25657" s="79"/>
      <c r="P25657" s="68"/>
      <c r="Q25657" s="79"/>
    </row>
    <row r="25658" spans="11:17">
      <c r="K25658" s="68"/>
      <c r="M25658" s="93"/>
      <c r="N25658" s="79"/>
      <c r="P25658" s="68"/>
      <c r="Q25658" s="79"/>
    </row>
    <row r="25659" spans="11:17">
      <c r="K25659" s="68"/>
      <c r="M25659" s="93"/>
      <c r="N25659" s="79"/>
      <c r="P25659" s="68"/>
      <c r="Q25659" s="79"/>
    </row>
    <row r="25660" spans="11:17">
      <c r="K25660" s="68"/>
      <c r="M25660" s="93"/>
      <c r="N25660" s="79"/>
      <c r="P25660" s="68"/>
      <c r="Q25660" s="79"/>
    </row>
    <row r="25661" spans="11:17">
      <c r="K25661" s="68"/>
      <c r="M25661" s="93"/>
      <c r="N25661" s="79"/>
      <c r="P25661" s="68"/>
      <c r="Q25661" s="79"/>
    </row>
    <row r="25662" spans="11:17">
      <c r="K25662" s="68"/>
      <c r="M25662" s="93"/>
      <c r="N25662" s="79"/>
      <c r="P25662" s="68"/>
      <c r="Q25662" s="79"/>
    </row>
    <row r="25663" spans="11:17">
      <c r="K25663" s="68"/>
      <c r="M25663" s="93"/>
      <c r="N25663" s="79"/>
      <c r="P25663" s="68"/>
      <c r="Q25663" s="79"/>
    </row>
    <row r="25664" spans="11:17">
      <c r="K25664" s="68"/>
      <c r="M25664" s="93"/>
      <c r="N25664" s="79"/>
      <c r="P25664" s="68"/>
      <c r="Q25664" s="79"/>
    </row>
    <row r="25665" spans="11:17">
      <c r="K25665" s="68"/>
      <c r="M25665" s="93"/>
      <c r="N25665" s="79"/>
      <c r="P25665" s="68"/>
      <c r="Q25665" s="79"/>
    </row>
    <row r="25666" spans="11:17">
      <c r="K25666" s="68"/>
      <c r="M25666" s="93"/>
      <c r="N25666" s="79"/>
      <c r="P25666" s="68"/>
      <c r="Q25666" s="79"/>
    </row>
    <row r="25667" spans="11:17">
      <c r="K25667" s="68"/>
      <c r="M25667" s="93"/>
      <c r="N25667" s="79"/>
      <c r="P25667" s="68"/>
      <c r="Q25667" s="79"/>
    </row>
    <row r="25668" spans="11:17">
      <c r="K25668" s="68"/>
      <c r="M25668" s="93"/>
      <c r="N25668" s="79"/>
      <c r="P25668" s="68"/>
      <c r="Q25668" s="79"/>
    </row>
    <row r="25669" spans="11:17">
      <c r="K25669" s="68"/>
      <c r="M25669" s="93"/>
      <c r="N25669" s="79"/>
      <c r="P25669" s="68"/>
      <c r="Q25669" s="79"/>
    </row>
    <row r="25670" spans="11:17">
      <c r="K25670" s="68"/>
      <c r="M25670" s="93"/>
      <c r="N25670" s="79"/>
      <c r="P25670" s="68"/>
      <c r="Q25670" s="79"/>
    </row>
    <row r="25671" spans="11:17">
      <c r="K25671" s="68"/>
      <c r="M25671" s="93"/>
      <c r="N25671" s="79"/>
      <c r="P25671" s="68"/>
      <c r="Q25671" s="79"/>
    </row>
    <row r="25672" spans="11:17">
      <c r="K25672" s="68"/>
      <c r="M25672" s="93"/>
      <c r="N25672" s="79"/>
      <c r="P25672" s="68"/>
      <c r="Q25672" s="79"/>
    </row>
    <row r="25673" spans="11:17">
      <c r="K25673" s="68"/>
      <c r="M25673" s="93"/>
      <c r="N25673" s="79"/>
      <c r="P25673" s="68"/>
      <c r="Q25673" s="79"/>
    </row>
    <row r="25674" spans="11:17">
      <c r="K25674" s="68"/>
      <c r="M25674" s="93"/>
      <c r="N25674" s="79"/>
      <c r="P25674" s="68"/>
      <c r="Q25674" s="79"/>
    </row>
    <row r="25675" spans="11:17">
      <c r="K25675" s="68"/>
      <c r="M25675" s="93"/>
      <c r="N25675" s="79"/>
      <c r="P25675" s="68"/>
      <c r="Q25675" s="79"/>
    </row>
    <row r="25676" spans="11:17">
      <c r="K25676" s="68"/>
      <c r="M25676" s="93"/>
      <c r="N25676" s="79"/>
      <c r="P25676" s="68"/>
      <c r="Q25676" s="79"/>
    </row>
    <row r="25677" spans="11:17">
      <c r="K25677" s="68"/>
      <c r="M25677" s="93"/>
      <c r="N25677" s="79"/>
      <c r="P25677" s="68"/>
      <c r="Q25677" s="79"/>
    </row>
    <row r="25678" spans="11:17">
      <c r="K25678" s="68"/>
      <c r="M25678" s="93"/>
      <c r="N25678" s="79"/>
      <c r="P25678" s="68"/>
      <c r="Q25678" s="79"/>
    </row>
    <row r="25679" spans="11:17">
      <c r="K25679" s="68"/>
      <c r="M25679" s="93"/>
      <c r="N25679" s="79"/>
      <c r="P25679" s="68"/>
      <c r="Q25679" s="79"/>
    </row>
    <row r="25680" spans="11:17">
      <c r="K25680" s="68"/>
      <c r="M25680" s="93"/>
      <c r="N25680" s="79"/>
      <c r="P25680" s="68"/>
      <c r="Q25680" s="79"/>
    </row>
    <row r="25681" spans="11:17">
      <c r="K25681" s="68"/>
      <c r="M25681" s="93"/>
      <c r="N25681" s="79"/>
      <c r="P25681" s="68"/>
      <c r="Q25681" s="79"/>
    </row>
    <row r="25682" spans="11:17">
      <c r="K25682" s="68"/>
      <c r="M25682" s="93"/>
      <c r="N25682" s="79"/>
      <c r="P25682" s="68"/>
      <c r="Q25682" s="79"/>
    </row>
    <row r="25683" spans="11:17">
      <c r="K25683" s="68"/>
      <c r="M25683" s="93"/>
      <c r="N25683" s="79"/>
      <c r="P25683" s="68"/>
      <c r="Q25683" s="79"/>
    </row>
    <row r="25684" spans="11:17">
      <c r="K25684" s="68"/>
      <c r="M25684" s="93"/>
      <c r="N25684" s="79"/>
      <c r="P25684" s="68"/>
      <c r="Q25684" s="79"/>
    </row>
    <row r="25685" spans="11:17">
      <c r="K25685" s="68"/>
      <c r="M25685" s="93"/>
      <c r="N25685" s="79"/>
      <c r="P25685" s="68"/>
      <c r="Q25685" s="79"/>
    </row>
    <row r="25686" spans="11:17">
      <c r="K25686" s="68"/>
      <c r="M25686" s="93"/>
      <c r="N25686" s="79"/>
      <c r="P25686" s="68"/>
      <c r="Q25686" s="79"/>
    </row>
    <row r="25687" spans="11:17">
      <c r="K25687" s="68"/>
      <c r="M25687" s="93"/>
      <c r="N25687" s="79"/>
      <c r="P25687" s="68"/>
      <c r="Q25687" s="79"/>
    </row>
    <row r="25688" spans="11:17">
      <c r="K25688" s="68"/>
      <c r="M25688" s="93"/>
      <c r="N25688" s="79"/>
      <c r="P25688" s="68"/>
      <c r="Q25688" s="79"/>
    </row>
    <row r="25689" spans="11:17">
      <c r="K25689" s="68"/>
      <c r="M25689" s="93"/>
      <c r="N25689" s="79"/>
      <c r="P25689" s="68"/>
      <c r="Q25689" s="79"/>
    </row>
    <row r="25690" spans="11:17">
      <c r="K25690" s="68"/>
      <c r="M25690" s="93"/>
      <c r="N25690" s="79"/>
      <c r="P25690" s="68"/>
      <c r="Q25690" s="79"/>
    </row>
    <row r="25691" spans="11:17">
      <c r="K25691" s="68"/>
      <c r="M25691" s="93"/>
      <c r="N25691" s="79"/>
      <c r="P25691" s="68"/>
      <c r="Q25691" s="79"/>
    </row>
    <row r="25692" spans="11:17">
      <c r="K25692" s="68"/>
      <c r="M25692" s="93"/>
      <c r="N25692" s="79"/>
      <c r="P25692" s="68"/>
      <c r="Q25692" s="79"/>
    </row>
    <row r="25693" spans="11:17">
      <c r="K25693" s="68"/>
      <c r="M25693" s="93"/>
      <c r="N25693" s="79"/>
      <c r="P25693" s="68"/>
      <c r="Q25693" s="79"/>
    </row>
    <row r="25694" spans="11:17">
      <c r="K25694" s="68"/>
      <c r="M25694" s="93"/>
      <c r="N25694" s="79"/>
      <c r="P25694" s="68"/>
      <c r="Q25694" s="79"/>
    </row>
    <row r="25695" spans="11:17">
      <c r="K25695" s="68"/>
      <c r="M25695" s="93"/>
      <c r="N25695" s="79"/>
      <c r="P25695" s="68"/>
      <c r="Q25695" s="79"/>
    </row>
    <row r="25696" spans="11:17">
      <c r="K25696" s="68"/>
      <c r="M25696" s="93"/>
      <c r="N25696" s="79"/>
      <c r="P25696" s="68"/>
      <c r="Q25696" s="79"/>
    </row>
    <row r="25697" spans="11:17">
      <c r="K25697" s="68"/>
      <c r="M25697" s="93"/>
      <c r="N25697" s="79"/>
      <c r="P25697" s="68"/>
      <c r="Q25697" s="79"/>
    </row>
    <row r="25698" spans="11:17">
      <c r="K25698" s="68"/>
      <c r="M25698" s="93"/>
      <c r="N25698" s="79"/>
      <c r="P25698" s="68"/>
      <c r="Q25698" s="79"/>
    </row>
    <row r="25699" spans="11:17">
      <c r="K25699" s="68"/>
      <c r="M25699" s="93"/>
      <c r="N25699" s="79"/>
      <c r="P25699" s="68"/>
      <c r="Q25699" s="79"/>
    </row>
    <row r="25700" spans="11:17">
      <c r="K25700" s="68"/>
      <c r="M25700" s="93"/>
      <c r="N25700" s="79"/>
      <c r="P25700" s="68"/>
      <c r="Q25700" s="79"/>
    </row>
    <row r="25701" spans="11:17">
      <c r="K25701" s="68"/>
      <c r="M25701" s="93"/>
      <c r="N25701" s="79"/>
      <c r="P25701" s="68"/>
      <c r="Q25701" s="79"/>
    </row>
    <row r="25702" spans="11:17">
      <c r="K25702" s="68"/>
      <c r="M25702" s="93"/>
      <c r="N25702" s="79"/>
      <c r="P25702" s="68"/>
      <c r="Q25702" s="79"/>
    </row>
    <row r="25703" spans="11:17">
      <c r="K25703" s="68"/>
      <c r="M25703" s="93"/>
      <c r="N25703" s="79"/>
      <c r="P25703" s="68"/>
      <c r="Q25703" s="79"/>
    </row>
    <row r="25704" spans="11:17">
      <c r="K25704" s="68"/>
      <c r="M25704" s="93"/>
      <c r="N25704" s="79"/>
      <c r="P25704" s="68"/>
      <c r="Q25704" s="79"/>
    </row>
    <row r="25705" spans="11:17">
      <c r="K25705" s="68"/>
      <c r="M25705" s="93"/>
      <c r="N25705" s="79"/>
      <c r="P25705" s="68"/>
      <c r="Q25705" s="79"/>
    </row>
    <row r="25706" spans="11:17">
      <c r="K25706" s="68"/>
      <c r="M25706" s="93"/>
      <c r="N25706" s="79"/>
      <c r="P25706" s="68"/>
      <c r="Q25706" s="79"/>
    </row>
    <row r="25707" spans="11:17">
      <c r="K25707" s="68"/>
      <c r="M25707" s="93"/>
      <c r="N25707" s="79"/>
      <c r="P25707" s="68"/>
      <c r="Q25707" s="79"/>
    </row>
    <row r="25708" spans="11:17">
      <c r="K25708" s="68"/>
      <c r="M25708" s="93"/>
      <c r="N25708" s="79"/>
      <c r="P25708" s="68"/>
      <c r="Q25708" s="79"/>
    </row>
    <row r="25709" spans="11:17">
      <c r="K25709" s="68"/>
      <c r="M25709" s="93"/>
      <c r="N25709" s="79"/>
      <c r="P25709" s="68"/>
      <c r="Q25709" s="79"/>
    </row>
    <row r="25710" spans="11:17">
      <c r="K25710" s="68"/>
      <c r="M25710" s="93"/>
      <c r="N25710" s="79"/>
      <c r="P25710" s="68"/>
      <c r="Q25710" s="79"/>
    </row>
    <row r="25711" spans="11:17">
      <c r="K25711" s="68"/>
      <c r="M25711" s="93"/>
      <c r="N25711" s="79"/>
      <c r="P25711" s="68"/>
      <c r="Q25711" s="79"/>
    </row>
    <row r="25712" spans="11:17">
      <c r="K25712" s="68"/>
      <c r="M25712" s="93"/>
      <c r="N25712" s="79"/>
      <c r="P25712" s="68"/>
      <c r="Q25712" s="79"/>
    </row>
    <row r="25713" spans="11:17">
      <c r="K25713" s="68"/>
      <c r="M25713" s="93"/>
      <c r="N25713" s="79"/>
      <c r="P25713" s="68"/>
      <c r="Q25713" s="79"/>
    </row>
    <row r="25714" spans="11:17">
      <c r="K25714" s="68"/>
      <c r="M25714" s="93"/>
      <c r="N25714" s="79"/>
      <c r="P25714" s="68"/>
      <c r="Q25714" s="79"/>
    </row>
    <row r="25715" spans="11:17">
      <c r="K25715" s="68"/>
      <c r="M25715" s="93"/>
      <c r="N25715" s="79"/>
      <c r="P25715" s="68"/>
      <c r="Q25715" s="79"/>
    </row>
    <row r="25716" spans="11:17">
      <c r="K25716" s="68"/>
      <c r="M25716" s="93"/>
      <c r="N25716" s="79"/>
      <c r="P25716" s="68"/>
      <c r="Q25716" s="79"/>
    </row>
    <row r="25717" spans="11:17">
      <c r="K25717" s="68"/>
      <c r="M25717" s="93"/>
      <c r="N25717" s="79"/>
      <c r="P25717" s="68"/>
      <c r="Q25717" s="79"/>
    </row>
    <row r="25718" spans="11:17">
      <c r="K25718" s="68"/>
      <c r="M25718" s="93"/>
      <c r="N25718" s="79"/>
      <c r="P25718" s="68"/>
      <c r="Q25718" s="79"/>
    </row>
    <row r="25719" spans="11:17">
      <c r="K25719" s="68"/>
      <c r="M25719" s="93"/>
      <c r="N25719" s="79"/>
      <c r="P25719" s="68"/>
      <c r="Q25719" s="79"/>
    </row>
    <row r="25720" spans="11:17">
      <c r="K25720" s="68"/>
      <c r="M25720" s="93"/>
      <c r="N25720" s="79"/>
      <c r="P25720" s="68"/>
      <c r="Q25720" s="79"/>
    </row>
    <row r="25721" spans="11:17">
      <c r="K25721" s="68"/>
      <c r="M25721" s="93"/>
      <c r="N25721" s="79"/>
      <c r="P25721" s="68"/>
      <c r="Q25721" s="79"/>
    </row>
    <row r="25722" spans="11:17">
      <c r="K25722" s="68"/>
      <c r="M25722" s="93"/>
      <c r="N25722" s="79"/>
      <c r="P25722" s="68"/>
      <c r="Q25722" s="79"/>
    </row>
    <row r="25723" spans="11:17">
      <c r="K25723" s="68"/>
      <c r="M25723" s="93"/>
      <c r="N25723" s="79"/>
      <c r="P25723" s="68"/>
      <c r="Q25723" s="79"/>
    </row>
    <row r="25724" spans="11:17">
      <c r="K25724" s="68"/>
      <c r="M25724" s="93"/>
      <c r="N25724" s="79"/>
      <c r="P25724" s="68"/>
      <c r="Q25724" s="79"/>
    </row>
    <row r="25725" spans="11:17">
      <c r="K25725" s="68"/>
      <c r="M25725" s="93"/>
      <c r="N25725" s="79"/>
      <c r="P25725" s="68"/>
      <c r="Q25725" s="79"/>
    </row>
    <row r="25726" spans="11:17">
      <c r="K25726" s="68"/>
      <c r="M25726" s="93"/>
      <c r="N25726" s="79"/>
      <c r="P25726" s="68"/>
      <c r="Q25726" s="79"/>
    </row>
    <row r="25727" spans="11:17">
      <c r="K25727" s="68"/>
      <c r="M25727" s="93"/>
      <c r="N25727" s="79"/>
      <c r="P25727" s="68"/>
      <c r="Q25727" s="79"/>
    </row>
    <row r="25728" spans="11:17">
      <c r="K25728" s="68"/>
      <c r="M25728" s="93"/>
      <c r="N25728" s="79"/>
      <c r="P25728" s="68"/>
      <c r="Q25728" s="79"/>
    </row>
    <row r="25729" spans="11:17">
      <c r="K25729" s="68"/>
      <c r="M25729" s="93"/>
      <c r="N25729" s="79"/>
      <c r="P25729" s="68"/>
      <c r="Q25729" s="79"/>
    </row>
    <row r="25730" spans="11:17">
      <c r="K25730" s="68"/>
      <c r="M25730" s="93"/>
      <c r="N25730" s="79"/>
      <c r="P25730" s="68"/>
      <c r="Q25730" s="79"/>
    </row>
    <row r="25731" spans="11:17">
      <c r="K25731" s="68"/>
      <c r="M25731" s="93"/>
      <c r="N25731" s="79"/>
      <c r="P25731" s="68"/>
      <c r="Q25731" s="79"/>
    </row>
    <row r="25732" spans="11:17">
      <c r="K25732" s="68"/>
      <c r="M25732" s="93"/>
      <c r="N25732" s="79"/>
      <c r="P25732" s="68"/>
      <c r="Q25732" s="79"/>
    </row>
    <row r="25733" spans="11:17">
      <c r="K25733" s="68"/>
      <c r="M25733" s="93"/>
      <c r="N25733" s="79"/>
      <c r="P25733" s="68"/>
      <c r="Q25733" s="79"/>
    </row>
    <row r="25734" spans="11:17">
      <c r="K25734" s="68"/>
      <c r="M25734" s="93"/>
      <c r="N25734" s="79"/>
      <c r="P25734" s="68"/>
      <c r="Q25734" s="79"/>
    </row>
    <row r="25735" spans="11:17">
      <c r="K25735" s="68"/>
      <c r="M25735" s="93"/>
      <c r="N25735" s="79"/>
      <c r="P25735" s="68"/>
      <c r="Q25735" s="79"/>
    </row>
    <row r="25736" spans="11:17">
      <c r="K25736" s="68"/>
      <c r="M25736" s="93"/>
      <c r="N25736" s="79"/>
      <c r="P25736" s="68"/>
      <c r="Q25736" s="79"/>
    </row>
    <row r="25737" spans="11:17">
      <c r="K25737" s="68"/>
      <c r="M25737" s="93"/>
      <c r="N25737" s="79"/>
      <c r="P25737" s="68"/>
      <c r="Q25737" s="79"/>
    </row>
    <row r="25738" spans="11:17">
      <c r="K25738" s="68"/>
      <c r="M25738" s="93"/>
      <c r="N25738" s="79"/>
      <c r="P25738" s="68"/>
      <c r="Q25738" s="79"/>
    </row>
    <row r="25739" spans="11:17">
      <c r="K25739" s="68"/>
      <c r="M25739" s="93"/>
      <c r="N25739" s="79"/>
      <c r="P25739" s="68"/>
      <c r="Q25739" s="79"/>
    </row>
    <row r="25740" spans="11:17">
      <c r="K25740" s="68"/>
      <c r="M25740" s="93"/>
      <c r="N25740" s="79"/>
      <c r="P25740" s="68"/>
      <c r="Q25740" s="79"/>
    </row>
    <row r="25741" spans="11:17">
      <c r="K25741" s="68"/>
      <c r="M25741" s="93"/>
      <c r="N25741" s="79"/>
      <c r="P25741" s="68"/>
      <c r="Q25741" s="79"/>
    </row>
    <row r="25742" spans="11:17">
      <c r="K25742" s="68"/>
      <c r="M25742" s="93"/>
      <c r="N25742" s="79"/>
      <c r="P25742" s="68"/>
      <c r="Q25742" s="79"/>
    </row>
    <row r="25743" spans="11:17">
      <c r="K25743" s="68"/>
      <c r="M25743" s="93"/>
      <c r="N25743" s="79"/>
      <c r="P25743" s="68"/>
      <c r="Q25743" s="79"/>
    </row>
    <row r="25744" spans="11:17">
      <c r="K25744" s="68"/>
      <c r="M25744" s="93"/>
      <c r="N25744" s="79"/>
      <c r="P25744" s="68"/>
      <c r="Q25744" s="79"/>
    </row>
    <row r="25745" spans="11:17">
      <c r="K25745" s="68"/>
      <c r="M25745" s="93"/>
      <c r="N25745" s="79"/>
      <c r="P25745" s="68"/>
      <c r="Q25745" s="79"/>
    </row>
    <row r="25746" spans="11:17">
      <c r="K25746" s="68"/>
      <c r="M25746" s="93"/>
      <c r="N25746" s="79"/>
      <c r="P25746" s="68"/>
      <c r="Q25746" s="79"/>
    </row>
    <row r="25747" spans="11:17">
      <c r="K25747" s="68"/>
      <c r="M25747" s="93"/>
      <c r="N25747" s="79"/>
      <c r="P25747" s="68"/>
      <c r="Q25747" s="79"/>
    </row>
    <row r="25748" spans="11:17">
      <c r="K25748" s="68"/>
      <c r="M25748" s="93"/>
      <c r="N25748" s="79"/>
      <c r="P25748" s="68"/>
      <c r="Q25748" s="79"/>
    </row>
    <row r="25749" spans="11:17">
      <c r="K25749" s="68"/>
      <c r="M25749" s="93"/>
      <c r="N25749" s="79"/>
      <c r="P25749" s="68"/>
      <c r="Q25749" s="79"/>
    </row>
    <row r="25750" spans="11:17">
      <c r="K25750" s="68"/>
      <c r="M25750" s="93"/>
      <c r="N25750" s="79"/>
      <c r="P25750" s="68"/>
      <c r="Q25750" s="79"/>
    </row>
    <row r="25751" spans="11:17">
      <c r="K25751" s="68"/>
      <c r="M25751" s="93"/>
      <c r="N25751" s="79"/>
      <c r="P25751" s="68"/>
      <c r="Q25751" s="79"/>
    </row>
    <row r="25752" spans="11:17">
      <c r="K25752" s="68"/>
      <c r="M25752" s="93"/>
      <c r="N25752" s="79"/>
      <c r="P25752" s="68"/>
      <c r="Q25752" s="79"/>
    </row>
    <row r="25753" spans="11:17">
      <c r="K25753" s="68"/>
      <c r="M25753" s="93"/>
      <c r="N25753" s="79"/>
      <c r="P25753" s="68"/>
      <c r="Q25753" s="79"/>
    </row>
    <row r="25754" spans="11:17">
      <c r="K25754" s="68"/>
      <c r="M25754" s="93"/>
      <c r="N25754" s="79"/>
      <c r="P25754" s="68"/>
      <c r="Q25754" s="79"/>
    </row>
    <row r="25755" spans="11:17">
      <c r="K25755" s="68"/>
      <c r="M25755" s="93"/>
      <c r="N25755" s="79"/>
      <c r="P25755" s="68"/>
      <c r="Q25755" s="79"/>
    </row>
    <row r="25756" spans="11:17">
      <c r="K25756" s="68"/>
      <c r="M25756" s="93"/>
      <c r="N25756" s="79"/>
      <c r="P25756" s="68"/>
      <c r="Q25756" s="79"/>
    </row>
    <row r="25757" spans="11:17">
      <c r="K25757" s="68"/>
      <c r="M25757" s="93"/>
      <c r="N25757" s="79"/>
      <c r="P25757" s="68"/>
      <c r="Q25757" s="79"/>
    </row>
    <row r="25758" spans="11:17">
      <c r="K25758" s="68"/>
      <c r="M25758" s="93"/>
      <c r="N25758" s="79"/>
      <c r="P25758" s="68"/>
      <c r="Q25758" s="79"/>
    </row>
    <row r="25759" spans="11:17">
      <c r="K25759" s="68"/>
      <c r="M25759" s="93"/>
      <c r="N25759" s="79"/>
      <c r="P25759" s="68"/>
      <c r="Q25759" s="79"/>
    </row>
    <row r="25760" spans="11:17">
      <c r="K25760" s="68"/>
      <c r="M25760" s="93"/>
      <c r="N25760" s="79"/>
      <c r="P25760" s="68"/>
      <c r="Q25760" s="79"/>
    </row>
    <row r="25761" spans="11:17">
      <c r="K25761" s="68"/>
      <c r="M25761" s="93"/>
      <c r="N25761" s="79"/>
      <c r="P25761" s="68"/>
      <c r="Q25761" s="79"/>
    </row>
    <row r="25762" spans="11:17">
      <c r="K25762" s="68"/>
      <c r="M25762" s="93"/>
      <c r="N25762" s="79"/>
      <c r="P25762" s="68"/>
      <c r="Q25762" s="79"/>
    </row>
    <row r="25763" spans="11:17">
      <c r="K25763" s="68"/>
      <c r="M25763" s="93"/>
      <c r="N25763" s="79"/>
      <c r="P25763" s="68"/>
      <c r="Q25763" s="79"/>
    </row>
    <row r="25764" spans="11:17">
      <c r="K25764" s="68"/>
      <c r="M25764" s="93"/>
      <c r="N25764" s="79"/>
      <c r="P25764" s="68"/>
      <c r="Q25764" s="79"/>
    </row>
    <row r="25765" spans="11:17">
      <c r="K25765" s="68"/>
      <c r="M25765" s="93"/>
      <c r="N25765" s="79"/>
      <c r="P25765" s="68"/>
      <c r="Q25765" s="79"/>
    </row>
    <row r="25766" spans="11:17">
      <c r="K25766" s="68"/>
      <c r="M25766" s="93"/>
      <c r="N25766" s="79"/>
      <c r="P25766" s="68"/>
      <c r="Q25766" s="79"/>
    </row>
    <row r="25767" spans="11:17">
      <c r="K25767" s="68"/>
      <c r="M25767" s="93"/>
      <c r="N25767" s="79"/>
      <c r="P25767" s="68"/>
      <c r="Q25767" s="79"/>
    </row>
    <row r="25768" spans="11:17">
      <c r="K25768" s="68"/>
      <c r="M25768" s="93"/>
      <c r="N25768" s="79"/>
      <c r="P25768" s="68"/>
      <c r="Q25768" s="79"/>
    </row>
    <row r="25769" spans="11:17">
      <c r="K25769" s="68"/>
      <c r="M25769" s="93"/>
      <c r="N25769" s="79"/>
      <c r="P25769" s="68"/>
      <c r="Q25769" s="79"/>
    </row>
    <row r="25770" spans="11:17">
      <c r="K25770" s="68"/>
      <c r="M25770" s="93"/>
      <c r="N25770" s="79"/>
      <c r="P25770" s="68"/>
      <c r="Q25770" s="79"/>
    </row>
    <row r="25771" spans="11:17">
      <c r="K25771" s="68"/>
      <c r="M25771" s="93"/>
      <c r="N25771" s="79"/>
      <c r="P25771" s="68"/>
      <c r="Q25771" s="79"/>
    </row>
    <row r="25772" spans="11:17">
      <c r="K25772" s="68"/>
      <c r="M25772" s="93"/>
      <c r="N25772" s="79"/>
      <c r="P25772" s="68"/>
      <c r="Q25772" s="79"/>
    </row>
    <row r="25773" spans="11:17">
      <c r="K25773" s="68"/>
      <c r="M25773" s="93"/>
      <c r="N25773" s="79"/>
      <c r="P25773" s="68"/>
      <c r="Q25773" s="79"/>
    </row>
    <row r="25774" spans="11:17">
      <c r="K25774" s="68"/>
      <c r="M25774" s="93"/>
      <c r="N25774" s="79"/>
      <c r="P25774" s="68"/>
      <c r="Q25774" s="79"/>
    </row>
    <row r="25775" spans="11:17">
      <c r="K25775" s="68"/>
      <c r="M25775" s="93"/>
      <c r="N25775" s="79"/>
      <c r="P25775" s="68"/>
      <c r="Q25775" s="79"/>
    </row>
    <row r="25776" spans="11:17">
      <c r="K25776" s="68"/>
      <c r="M25776" s="93"/>
      <c r="N25776" s="79"/>
      <c r="P25776" s="68"/>
      <c r="Q25776" s="79"/>
    </row>
    <row r="25777" spans="11:17">
      <c r="K25777" s="68"/>
      <c r="M25777" s="93"/>
      <c r="N25777" s="79"/>
      <c r="P25777" s="68"/>
      <c r="Q25777" s="79"/>
    </row>
    <row r="25778" spans="11:17">
      <c r="K25778" s="68"/>
      <c r="M25778" s="93"/>
      <c r="N25778" s="79"/>
      <c r="P25778" s="68"/>
      <c r="Q25778" s="79"/>
    </row>
    <row r="25779" spans="11:17">
      <c r="K25779" s="68"/>
      <c r="M25779" s="93"/>
      <c r="N25779" s="79"/>
      <c r="P25779" s="68"/>
      <c r="Q25779" s="79"/>
    </row>
    <row r="25780" spans="11:17">
      <c r="K25780" s="68"/>
      <c r="M25780" s="93"/>
      <c r="N25780" s="79"/>
      <c r="P25780" s="68"/>
      <c r="Q25780" s="79"/>
    </row>
    <row r="25781" spans="11:17">
      <c r="K25781" s="68"/>
      <c r="M25781" s="93"/>
      <c r="N25781" s="79"/>
      <c r="P25781" s="68"/>
      <c r="Q25781" s="79"/>
    </row>
    <row r="25782" spans="11:17">
      <c r="K25782" s="68"/>
      <c r="M25782" s="93"/>
      <c r="N25782" s="79"/>
      <c r="P25782" s="68"/>
      <c r="Q25782" s="79"/>
    </row>
    <row r="25783" spans="11:17">
      <c r="K25783" s="68"/>
      <c r="M25783" s="93"/>
      <c r="N25783" s="79"/>
      <c r="P25783" s="68"/>
      <c r="Q25783" s="79"/>
    </row>
    <row r="25784" spans="11:17">
      <c r="K25784" s="68"/>
      <c r="M25784" s="93"/>
      <c r="N25784" s="79"/>
      <c r="P25784" s="68"/>
      <c r="Q25784" s="79"/>
    </row>
    <row r="25785" spans="11:17">
      <c r="K25785" s="68"/>
      <c r="M25785" s="93"/>
      <c r="N25785" s="79"/>
      <c r="P25785" s="68"/>
      <c r="Q25785" s="79"/>
    </row>
    <row r="25786" spans="11:17">
      <c r="K25786" s="68"/>
      <c r="M25786" s="93"/>
      <c r="N25786" s="79"/>
      <c r="P25786" s="68"/>
      <c r="Q25786" s="79"/>
    </row>
    <row r="25787" spans="11:17">
      <c r="K25787" s="68"/>
      <c r="M25787" s="93"/>
      <c r="N25787" s="79"/>
      <c r="P25787" s="68"/>
      <c r="Q25787" s="79"/>
    </row>
    <row r="25788" spans="11:17">
      <c r="K25788" s="68"/>
      <c r="M25788" s="93"/>
      <c r="N25788" s="79"/>
      <c r="P25788" s="68"/>
      <c r="Q25788" s="79"/>
    </row>
    <row r="25789" spans="11:17">
      <c r="K25789" s="68"/>
      <c r="M25789" s="93"/>
      <c r="N25789" s="79"/>
      <c r="P25789" s="68"/>
      <c r="Q25789" s="79"/>
    </row>
    <row r="25790" spans="11:17">
      <c r="K25790" s="68"/>
      <c r="M25790" s="93"/>
      <c r="N25790" s="79"/>
      <c r="P25790" s="68"/>
      <c r="Q25790" s="79"/>
    </row>
    <row r="25791" spans="11:17">
      <c r="K25791" s="68"/>
      <c r="M25791" s="93"/>
      <c r="N25791" s="79"/>
      <c r="P25791" s="68"/>
      <c r="Q25791" s="79"/>
    </row>
    <row r="25792" spans="11:17">
      <c r="K25792" s="68"/>
      <c r="M25792" s="93"/>
      <c r="N25792" s="79"/>
      <c r="P25792" s="68"/>
      <c r="Q25792" s="79"/>
    </row>
    <row r="25793" spans="11:17">
      <c r="K25793" s="68"/>
      <c r="M25793" s="93"/>
      <c r="N25793" s="79"/>
      <c r="P25793" s="68"/>
      <c r="Q25793" s="79"/>
    </row>
    <row r="25794" spans="11:17">
      <c r="K25794" s="68"/>
      <c r="M25794" s="93"/>
      <c r="N25794" s="79"/>
      <c r="P25794" s="68"/>
      <c r="Q25794" s="79"/>
    </row>
    <row r="25795" spans="11:17">
      <c r="K25795" s="68"/>
      <c r="M25795" s="93"/>
      <c r="N25795" s="79"/>
      <c r="P25795" s="68"/>
      <c r="Q25795" s="79"/>
    </row>
    <row r="25796" spans="11:17">
      <c r="K25796" s="68"/>
      <c r="M25796" s="93"/>
      <c r="N25796" s="79"/>
      <c r="P25796" s="68"/>
      <c r="Q25796" s="79"/>
    </row>
    <row r="25797" spans="11:17">
      <c r="K25797" s="68"/>
      <c r="M25797" s="93"/>
      <c r="N25797" s="79"/>
      <c r="P25797" s="68"/>
      <c r="Q25797" s="79"/>
    </row>
    <row r="25798" spans="11:17">
      <c r="K25798" s="68"/>
      <c r="M25798" s="93"/>
      <c r="N25798" s="79"/>
      <c r="P25798" s="68"/>
      <c r="Q25798" s="79"/>
    </row>
    <row r="25799" spans="11:17">
      <c r="K25799" s="68"/>
      <c r="M25799" s="93"/>
      <c r="N25799" s="79"/>
      <c r="P25799" s="68"/>
      <c r="Q25799" s="79"/>
    </row>
    <row r="25800" spans="11:17">
      <c r="K25800" s="68"/>
      <c r="M25800" s="93"/>
      <c r="N25800" s="79"/>
      <c r="P25800" s="68"/>
      <c r="Q25800" s="79"/>
    </row>
    <row r="25801" spans="11:17">
      <c r="K25801" s="68"/>
      <c r="M25801" s="93"/>
      <c r="N25801" s="79"/>
      <c r="P25801" s="68"/>
      <c r="Q25801" s="79"/>
    </row>
    <row r="25802" spans="11:17">
      <c r="K25802" s="68"/>
      <c r="M25802" s="93"/>
      <c r="N25802" s="79"/>
      <c r="P25802" s="68"/>
      <c r="Q25802" s="79"/>
    </row>
    <row r="25803" spans="11:17">
      <c r="K25803" s="68"/>
      <c r="M25803" s="93"/>
      <c r="N25803" s="79"/>
      <c r="P25803" s="68"/>
      <c r="Q25803" s="79"/>
    </row>
    <row r="25804" spans="11:17">
      <c r="K25804" s="68"/>
      <c r="M25804" s="93"/>
      <c r="N25804" s="79"/>
      <c r="P25804" s="68"/>
      <c r="Q25804" s="79"/>
    </row>
    <row r="25805" spans="11:17">
      <c r="K25805" s="68"/>
      <c r="M25805" s="93"/>
      <c r="N25805" s="79"/>
      <c r="P25805" s="68"/>
      <c r="Q25805" s="79"/>
    </row>
    <row r="25806" spans="11:17">
      <c r="K25806" s="68"/>
      <c r="M25806" s="93"/>
      <c r="N25806" s="79"/>
      <c r="P25806" s="68"/>
      <c r="Q25806" s="79"/>
    </row>
    <row r="25807" spans="11:17">
      <c r="K25807" s="68"/>
      <c r="M25807" s="93"/>
      <c r="N25807" s="79"/>
      <c r="P25807" s="68"/>
      <c r="Q25807" s="79"/>
    </row>
    <row r="25808" spans="11:17">
      <c r="K25808" s="68"/>
      <c r="M25808" s="93"/>
      <c r="N25808" s="79"/>
      <c r="P25808" s="68"/>
      <c r="Q25808" s="79"/>
    </row>
    <row r="25809" spans="11:17">
      <c r="K25809" s="68"/>
      <c r="M25809" s="93"/>
      <c r="N25809" s="79"/>
      <c r="P25809" s="68"/>
      <c r="Q25809" s="79"/>
    </row>
    <row r="25810" spans="11:17">
      <c r="K25810" s="68"/>
      <c r="M25810" s="93"/>
      <c r="N25810" s="79"/>
      <c r="P25810" s="68"/>
      <c r="Q25810" s="79"/>
    </row>
    <row r="25811" spans="11:17">
      <c r="K25811" s="68"/>
      <c r="M25811" s="93"/>
      <c r="N25811" s="79"/>
      <c r="P25811" s="68"/>
      <c r="Q25811" s="79"/>
    </row>
    <row r="25812" spans="11:17">
      <c r="K25812" s="68"/>
      <c r="M25812" s="93"/>
      <c r="N25812" s="79"/>
      <c r="P25812" s="68"/>
      <c r="Q25812" s="79"/>
    </row>
    <row r="25813" spans="11:17">
      <c r="K25813" s="68"/>
      <c r="M25813" s="93"/>
      <c r="N25813" s="79"/>
      <c r="P25813" s="68"/>
      <c r="Q25813" s="79"/>
    </row>
    <row r="25814" spans="11:17">
      <c r="K25814" s="68"/>
      <c r="M25814" s="93"/>
      <c r="N25814" s="79"/>
      <c r="P25814" s="68"/>
      <c r="Q25814" s="79"/>
    </row>
    <row r="25815" spans="11:17">
      <c r="K25815" s="68"/>
      <c r="M25815" s="93"/>
      <c r="N25815" s="79"/>
      <c r="P25815" s="68"/>
      <c r="Q25815" s="79"/>
    </row>
    <row r="25816" spans="11:17">
      <c r="K25816" s="68"/>
      <c r="M25816" s="93"/>
      <c r="N25816" s="79"/>
      <c r="P25816" s="68"/>
      <c r="Q25816" s="79"/>
    </row>
    <row r="25817" spans="11:17">
      <c r="K25817" s="68"/>
      <c r="M25817" s="93"/>
      <c r="N25817" s="79"/>
      <c r="P25817" s="68"/>
      <c r="Q25817" s="79"/>
    </row>
    <row r="25818" spans="11:17">
      <c r="K25818" s="68"/>
      <c r="M25818" s="93"/>
      <c r="N25818" s="79"/>
      <c r="P25818" s="68"/>
      <c r="Q25818" s="79"/>
    </row>
    <row r="25819" spans="11:17">
      <c r="K25819" s="68"/>
      <c r="M25819" s="93"/>
      <c r="N25819" s="79"/>
      <c r="P25819" s="68"/>
      <c r="Q25819" s="79"/>
    </row>
    <row r="25820" spans="11:17">
      <c r="K25820" s="68"/>
      <c r="M25820" s="93"/>
      <c r="N25820" s="79"/>
      <c r="P25820" s="68"/>
      <c r="Q25820" s="79"/>
    </row>
    <row r="25821" spans="11:17">
      <c r="K25821" s="68"/>
      <c r="M25821" s="93"/>
      <c r="N25821" s="79"/>
      <c r="P25821" s="68"/>
      <c r="Q25821" s="79"/>
    </row>
    <row r="25822" spans="11:17">
      <c r="K25822" s="68"/>
      <c r="M25822" s="93"/>
      <c r="N25822" s="79"/>
      <c r="P25822" s="68"/>
      <c r="Q25822" s="79"/>
    </row>
    <row r="25823" spans="11:17">
      <c r="K25823" s="68"/>
      <c r="M25823" s="93"/>
      <c r="N25823" s="79"/>
      <c r="P25823" s="68"/>
      <c r="Q25823" s="79"/>
    </row>
    <row r="25824" spans="11:17">
      <c r="K25824" s="68"/>
      <c r="M25824" s="93"/>
      <c r="N25824" s="79"/>
      <c r="P25824" s="68"/>
      <c r="Q25824" s="79"/>
    </row>
    <row r="25825" spans="11:17">
      <c r="K25825" s="68"/>
      <c r="M25825" s="93"/>
      <c r="N25825" s="79"/>
      <c r="P25825" s="68"/>
      <c r="Q25825" s="79"/>
    </row>
    <row r="25826" spans="11:17">
      <c r="K25826" s="68"/>
      <c r="M25826" s="93"/>
      <c r="N25826" s="79"/>
      <c r="P25826" s="68"/>
      <c r="Q25826" s="79"/>
    </row>
    <row r="25827" spans="11:17">
      <c r="K25827" s="68"/>
      <c r="M25827" s="93"/>
      <c r="N25827" s="79"/>
      <c r="P25827" s="68"/>
      <c r="Q25827" s="79"/>
    </row>
    <row r="25828" spans="11:17">
      <c r="K25828" s="68"/>
      <c r="M25828" s="93"/>
      <c r="N25828" s="79"/>
      <c r="P25828" s="68"/>
      <c r="Q25828" s="79"/>
    </row>
    <row r="25829" spans="11:17">
      <c r="K25829" s="68"/>
      <c r="M25829" s="93"/>
      <c r="N25829" s="79"/>
      <c r="P25829" s="68"/>
      <c r="Q25829" s="79"/>
    </row>
    <row r="25830" spans="11:17">
      <c r="K25830" s="68"/>
      <c r="M25830" s="93"/>
      <c r="N25830" s="79"/>
      <c r="P25830" s="68"/>
      <c r="Q25830" s="79"/>
    </row>
    <row r="25831" spans="11:17">
      <c r="K25831" s="68"/>
      <c r="M25831" s="93"/>
      <c r="N25831" s="79"/>
      <c r="P25831" s="68"/>
      <c r="Q25831" s="79"/>
    </row>
    <row r="25832" spans="11:17">
      <c r="K25832" s="68"/>
      <c r="M25832" s="93"/>
      <c r="N25832" s="79"/>
      <c r="P25832" s="68"/>
      <c r="Q25832" s="79"/>
    </row>
    <row r="25833" spans="11:17">
      <c r="K25833" s="68"/>
      <c r="M25833" s="93"/>
      <c r="N25833" s="79"/>
      <c r="P25833" s="68"/>
      <c r="Q25833" s="79"/>
    </row>
    <row r="25834" spans="11:17">
      <c r="K25834" s="68"/>
      <c r="M25834" s="93"/>
      <c r="N25834" s="79"/>
      <c r="P25834" s="68"/>
      <c r="Q25834" s="79"/>
    </row>
    <row r="25835" spans="11:17">
      <c r="K25835" s="68"/>
      <c r="M25835" s="93"/>
      <c r="N25835" s="79"/>
      <c r="P25835" s="68"/>
      <c r="Q25835" s="79"/>
    </row>
    <row r="25836" spans="11:17">
      <c r="K25836" s="68"/>
      <c r="M25836" s="93"/>
      <c r="N25836" s="79"/>
      <c r="P25836" s="68"/>
      <c r="Q25836" s="79"/>
    </row>
    <row r="25837" spans="11:17">
      <c r="K25837" s="68"/>
      <c r="M25837" s="93"/>
      <c r="N25837" s="79"/>
      <c r="P25837" s="68"/>
      <c r="Q25837" s="79"/>
    </row>
    <row r="25838" spans="11:17">
      <c r="K25838" s="68"/>
      <c r="M25838" s="93"/>
      <c r="N25838" s="79"/>
      <c r="P25838" s="68"/>
      <c r="Q25838" s="79"/>
    </row>
    <row r="25839" spans="11:17">
      <c r="K25839" s="68"/>
      <c r="M25839" s="93"/>
      <c r="N25839" s="79"/>
      <c r="P25839" s="68"/>
      <c r="Q25839" s="79"/>
    </row>
    <row r="25840" spans="11:17">
      <c r="K25840" s="68"/>
      <c r="M25840" s="93"/>
      <c r="N25840" s="79"/>
      <c r="P25840" s="68"/>
      <c r="Q25840" s="79"/>
    </row>
    <row r="25841" spans="11:17">
      <c r="K25841" s="68"/>
      <c r="M25841" s="93"/>
      <c r="N25841" s="79"/>
      <c r="P25841" s="68"/>
      <c r="Q25841" s="79"/>
    </row>
    <row r="25842" spans="11:17">
      <c r="K25842" s="68"/>
      <c r="M25842" s="93"/>
      <c r="N25842" s="79"/>
      <c r="P25842" s="68"/>
      <c r="Q25842" s="79"/>
    </row>
    <row r="25843" spans="11:17">
      <c r="K25843" s="68"/>
      <c r="M25843" s="93"/>
      <c r="N25843" s="79"/>
      <c r="P25843" s="68"/>
      <c r="Q25843" s="79"/>
    </row>
    <row r="25844" spans="11:17">
      <c r="K25844" s="68"/>
      <c r="M25844" s="93"/>
      <c r="N25844" s="79"/>
      <c r="P25844" s="68"/>
      <c r="Q25844" s="79"/>
    </row>
    <row r="25845" spans="11:17">
      <c r="K25845" s="68"/>
      <c r="M25845" s="93"/>
      <c r="N25845" s="79"/>
      <c r="P25845" s="68"/>
      <c r="Q25845" s="79"/>
    </row>
    <row r="25846" spans="11:17">
      <c r="K25846" s="68"/>
      <c r="M25846" s="93"/>
      <c r="N25846" s="79"/>
      <c r="P25846" s="68"/>
      <c r="Q25846" s="79"/>
    </row>
    <row r="25847" spans="11:17">
      <c r="K25847" s="68"/>
      <c r="M25847" s="93"/>
      <c r="N25847" s="79"/>
      <c r="P25847" s="68"/>
      <c r="Q25847" s="79"/>
    </row>
    <row r="25848" spans="11:17">
      <c r="K25848" s="68"/>
      <c r="M25848" s="93"/>
      <c r="N25848" s="79"/>
      <c r="P25848" s="68"/>
      <c r="Q25848" s="79"/>
    </row>
    <row r="25849" spans="11:17">
      <c r="K25849" s="68"/>
      <c r="M25849" s="93"/>
      <c r="N25849" s="79"/>
      <c r="P25849" s="68"/>
      <c r="Q25849" s="79"/>
    </row>
    <row r="25850" spans="11:17">
      <c r="K25850" s="68"/>
      <c r="M25850" s="93"/>
      <c r="N25850" s="79"/>
      <c r="P25850" s="68"/>
      <c r="Q25850" s="79"/>
    </row>
    <row r="25851" spans="11:17">
      <c r="K25851" s="68"/>
      <c r="M25851" s="93"/>
      <c r="N25851" s="79"/>
      <c r="P25851" s="68"/>
      <c r="Q25851" s="79"/>
    </row>
    <row r="25852" spans="11:17">
      <c r="K25852" s="68"/>
      <c r="M25852" s="93"/>
      <c r="N25852" s="79"/>
      <c r="P25852" s="68"/>
      <c r="Q25852" s="79"/>
    </row>
    <row r="25853" spans="11:17">
      <c r="K25853" s="68"/>
      <c r="M25853" s="93"/>
      <c r="N25853" s="79"/>
      <c r="P25853" s="68"/>
      <c r="Q25853" s="79"/>
    </row>
    <row r="25854" spans="11:17">
      <c r="K25854" s="68"/>
      <c r="M25854" s="93"/>
      <c r="N25854" s="79"/>
      <c r="P25854" s="68"/>
      <c r="Q25854" s="79"/>
    </row>
    <row r="25855" spans="11:17">
      <c r="K25855" s="68"/>
      <c r="M25855" s="93"/>
      <c r="N25855" s="79"/>
      <c r="P25855" s="68"/>
      <c r="Q25855" s="79"/>
    </row>
    <row r="25856" spans="11:17">
      <c r="K25856" s="68"/>
      <c r="M25856" s="93"/>
      <c r="N25856" s="79"/>
      <c r="P25856" s="68"/>
      <c r="Q25856" s="79"/>
    </row>
    <row r="25857" spans="11:17">
      <c r="K25857" s="68"/>
      <c r="M25857" s="93"/>
      <c r="N25857" s="79"/>
      <c r="P25857" s="68"/>
      <c r="Q25857" s="79"/>
    </row>
    <row r="25858" spans="11:17">
      <c r="K25858" s="68"/>
      <c r="M25858" s="93"/>
      <c r="N25858" s="79"/>
      <c r="P25858" s="68"/>
      <c r="Q25858" s="79"/>
    </row>
    <row r="25859" spans="11:17">
      <c r="K25859" s="68"/>
      <c r="M25859" s="93"/>
      <c r="N25859" s="79"/>
      <c r="P25859" s="68"/>
      <c r="Q25859" s="79"/>
    </row>
    <row r="25860" spans="11:17">
      <c r="K25860" s="68"/>
      <c r="M25860" s="93"/>
      <c r="N25860" s="79"/>
      <c r="P25860" s="68"/>
      <c r="Q25860" s="79"/>
    </row>
    <row r="25861" spans="11:17">
      <c r="K25861" s="68"/>
      <c r="M25861" s="93"/>
      <c r="N25861" s="79"/>
      <c r="P25861" s="68"/>
      <c r="Q25861" s="79"/>
    </row>
    <row r="25862" spans="11:17">
      <c r="K25862" s="68"/>
      <c r="M25862" s="93"/>
      <c r="N25862" s="79"/>
      <c r="P25862" s="68"/>
      <c r="Q25862" s="79"/>
    </row>
    <row r="25863" spans="11:17">
      <c r="K25863" s="68"/>
      <c r="M25863" s="93"/>
      <c r="N25863" s="79"/>
      <c r="P25863" s="68"/>
      <c r="Q25863" s="79"/>
    </row>
    <row r="25864" spans="11:17">
      <c r="K25864" s="68"/>
      <c r="M25864" s="93"/>
      <c r="N25864" s="79"/>
      <c r="P25864" s="68"/>
      <c r="Q25864" s="79"/>
    </row>
    <row r="25865" spans="11:17">
      <c r="K25865" s="68"/>
      <c r="M25865" s="93"/>
      <c r="N25865" s="79"/>
      <c r="P25865" s="68"/>
      <c r="Q25865" s="79"/>
    </row>
    <row r="25866" spans="11:17">
      <c r="K25866" s="68"/>
      <c r="M25866" s="93"/>
      <c r="N25866" s="79"/>
      <c r="P25866" s="68"/>
      <c r="Q25866" s="79"/>
    </row>
    <row r="25867" spans="11:17">
      <c r="K25867" s="68"/>
      <c r="M25867" s="93"/>
      <c r="N25867" s="79"/>
      <c r="P25867" s="68"/>
      <c r="Q25867" s="79"/>
    </row>
    <row r="25868" spans="11:17">
      <c r="K25868" s="68"/>
      <c r="M25868" s="93"/>
      <c r="N25868" s="79"/>
      <c r="P25868" s="68"/>
      <c r="Q25868" s="79"/>
    </row>
    <row r="25869" spans="11:17">
      <c r="K25869" s="68"/>
      <c r="M25869" s="93"/>
      <c r="N25869" s="79"/>
      <c r="P25869" s="68"/>
      <c r="Q25869" s="79"/>
    </row>
    <row r="25870" spans="11:17">
      <c r="K25870" s="68"/>
      <c r="M25870" s="93"/>
      <c r="N25870" s="79"/>
      <c r="P25870" s="68"/>
      <c r="Q25870" s="79"/>
    </row>
    <row r="25871" spans="11:17">
      <c r="K25871" s="68"/>
      <c r="M25871" s="93"/>
      <c r="N25871" s="79"/>
      <c r="P25871" s="68"/>
      <c r="Q25871" s="79"/>
    </row>
    <row r="25872" spans="11:17">
      <c r="K25872" s="68"/>
      <c r="M25872" s="93"/>
      <c r="N25872" s="79"/>
      <c r="P25872" s="68"/>
      <c r="Q25872" s="79"/>
    </row>
    <row r="25873" spans="11:17">
      <c r="K25873" s="68"/>
      <c r="M25873" s="93"/>
      <c r="N25873" s="79"/>
      <c r="P25873" s="68"/>
      <c r="Q25873" s="79"/>
    </row>
    <row r="25874" spans="11:17">
      <c r="K25874" s="68"/>
      <c r="M25874" s="93"/>
      <c r="N25874" s="79"/>
      <c r="P25874" s="68"/>
      <c r="Q25874" s="79"/>
    </row>
    <row r="25875" spans="11:17">
      <c r="K25875" s="68"/>
      <c r="M25875" s="93"/>
      <c r="N25875" s="79"/>
      <c r="P25875" s="68"/>
      <c r="Q25875" s="79"/>
    </row>
    <row r="25876" spans="11:17">
      <c r="K25876" s="68"/>
      <c r="M25876" s="93"/>
      <c r="N25876" s="79"/>
      <c r="P25876" s="68"/>
      <c r="Q25876" s="79"/>
    </row>
    <row r="25877" spans="11:17">
      <c r="K25877" s="68"/>
      <c r="M25877" s="93"/>
      <c r="N25877" s="79"/>
      <c r="P25877" s="68"/>
      <c r="Q25877" s="79"/>
    </row>
    <row r="25878" spans="11:17">
      <c r="K25878" s="68"/>
      <c r="M25878" s="93"/>
      <c r="N25878" s="79"/>
      <c r="P25878" s="68"/>
      <c r="Q25878" s="79"/>
    </row>
    <row r="25879" spans="11:17">
      <c r="K25879" s="68"/>
      <c r="M25879" s="93"/>
      <c r="N25879" s="79"/>
      <c r="P25879" s="68"/>
      <c r="Q25879" s="79"/>
    </row>
    <row r="25880" spans="11:17">
      <c r="K25880" s="68"/>
      <c r="M25880" s="93"/>
      <c r="N25880" s="79"/>
      <c r="P25880" s="68"/>
      <c r="Q25880" s="79"/>
    </row>
    <row r="25881" spans="11:17">
      <c r="K25881" s="68"/>
      <c r="M25881" s="93"/>
      <c r="N25881" s="79"/>
      <c r="P25881" s="68"/>
      <c r="Q25881" s="79"/>
    </row>
    <row r="25882" spans="11:17">
      <c r="K25882" s="68"/>
      <c r="M25882" s="93"/>
      <c r="N25882" s="79"/>
      <c r="P25882" s="68"/>
      <c r="Q25882" s="79"/>
    </row>
    <row r="25883" spans="11:17">
      <c r="K25883" s="68"/>
      <c r="M25883" s="93"/>
      <c r="N25883" s="79"/>
      <c r="P25883" s="68"/>
      <c r="Q25883" s="79"/>
    </row>
    <row r="25884" spans="11:17">
      <c r="K25884" s="68"/>
      <c r="M25884" s="93"/>
      <c r="N25884" s="79"/>
      <c r="P25884" s="68"/>
      <c r="Q25884" s="79"/>
    </row>
    <row r="25885" spans="11:17">
      <c r="K25885" s="68"/>
      <c r="M25885" s="93"/>
      <c r="N25885" s="79"/>
      <c r="P25885" s="68"/>
      <c r="Q25885" s="79"/>
    </row>
    <row r="25886" spans="11:17">
      <c r="K25886" s="68"/>
      <c r="M25886" s="93"/>
      <c r="N25886" s="79"/>
      <c r="P25886" s="68"/>
      <c r="Q25886" s="79"/>
    </row>
    <row r="25887" spans="11:17">
      <c r="K25887" s="68"/>
      <c r="M25887" s="93"/>
      <c r="N25887" s="79"/>
      <c r="P25887" s="68"/>
      <c r="Q25887" s="79"/>
    </row>
    <row r="25888" spans="11:17">
      <c r="K25888" s="68"/>
      <c r="M25888" s="93"/>
      <c r="N25888" s="79"/>
      <c r="P25888" s="68"/>
      <c r="Q25888" s="79"/>
    </row>
    <row r="25889" spans="11:17">
      <c r="K25889" s="68"/>
      <c r="M25889" s="93"/>
      <c r="N25889" s="79"/>
      <c r="P25889" s="68"/>
      <c r="Q25889" s="79"/>
    </row>
    <row r="25890" spans="11:17">
      <c r="K25890" s="68"/>
      <c r="M25890" s="93"/>
      <c r="N25890" s="79"/>
      <c r="P25890" s="68"/>
      <c r="Q25890" s="79"/>
    </row>
    <row r="25891" spans="11:17">
      <c r="K25891" s="68"/>
      <c r="M25891" s="93"/>
      <c r="N25891" s="79"/>
      <c r="P25891" s="68"/>
      <c r="Q25891" s="79"/>
    </row>
    <row r="25892" spans="11:17">
      <c r="K25892" s="68"/>
      <c r="M25892" s="93"/>
      <c r="N25892" s="79"/>
      <c r="P25892" s="68"/>
      <c r="Q25892" s="79"/>
    </row>
    <row r="25893" spans="11:17">
      <c r="K25893" s="68"/>
      <c r="M25893" s="93"/>
      <c r="N25893" s="79"/>
      <c r="P25893" s="68"/>
      <c r="Q25893" s="79"/>
    </row>
    <row r="25894" spans="11:17">
      <c r="K25894" s="68"/>
      <c r="M25894" s="93"/>
      <c r="N25894" s="79"/>
      <c r="P25894" s="68"/>
      <c r="Q25894" s="79"/>
    </row>
    <row r="25895" spans="11:17">
      <c r="K25895" s="68"/>
      <c r="M25895" s="93"/>
      <c r="N25895" s="79"/>
      <c r="P25895" s="68"/>
      <c r="Q25895" s="79"/>
    </row>
    <row r="25896" spans="11:17">
      <c r="K25896" s="68"/>
      <c r="M25896" s="93"/>
      <c r="N25896" s="79"/>
      <c r="P25896" s="68"/>
      <c r="Q25896" s="79"/>
    </row>
    <row r="25897" spans="11:17">
      <c r="K25897" s="68"/>
      <c r="M25897" s="93"/>
      <c r="N25897" s="79"/>
      <c r="P25897" s="68"/>
      <c r="Q25897" s="79"/>
    </row>
    <row r="25898" spans="11:17">
      <c r="K25898" s="68"/>
      <c r="M25898" s="93"/>
      <c r="N25898" s="79"/>
      <c r="P25898" s="68"/>
      <c r="Q25898" s="79"/>
    </row>
    <row r="25899" spans="11:17">
      <c r="K25899" s="68"/>
      <c r="M25899" s="93"/>
      <c r="N25899" s="79"/>
      <c r="P25899" s="68"/>
      <c r="Q25899" s="79"/>
    </row>
    <row r="25900" spans="11:17">
      <c r="K25900" s="68"/>
      <c r="M25900" s="93"/>
      <c r="N25900" s="79"/>
      <c r="P25900" s="68"/>
      <c r="Q25900" s="79"/>
    </row>
    <row r="25901" spans="11:17">
      <c r="K25901" s="68"/>
      <c r="M25901" s="93"/>
      <c r="N25901" s="79"/>
      <c r="P25901" s="68"/>
      <c r="Q25901" s="79"/>
    </row>
    <row r="25902" spans="11:17">
      <c r="K25902" s="68"/>
      <c r="M25902" s="93"/>
      <c r="N25902" s="79"/>
      <c r="P25902" s="68"/>
      <c r="Q25902" s="79"/>
    </row>
    <row r="25903" spans="11:17">
      <c r="K25903" s="68"/>
      <c r="M25903" s="93"/>
      <c r="N25903" s="79"/>
      <c r="P25903" s="68"/>
      <c r="Q25903" s="79"/>
    </row>
    <row r="25904" spans="11:17">
      <c r="K25904" s="68"/>
      <c r="M25904" s="93"/>
      <c r="N25904" s="79"/>
      <c r="P25904" s="68"/>
      <c r="Q25904" s="79"/>
    </row>
    <row r="25905" spans="11:17">
      <c r="K25905" s="68"/>
      <c r="M25905" s="93"/>
      <c r="N25905" s="79"/>
      <c r="P25905" s="68"/>
      <c r="Q25905" s="79"/>
    </row>
    <row r="25906" spans="11:17">
      <c r="K25906" s="68"/>
      <c r="M25906" s="93"/>
      <c r="N25906" s="79"/>
      <c r="P25906" s="68"/>
      <c r="Q25906" s="79"/>
    </row>
    <row r="25907" spans="11:17">
      <c r="K25907" s="68"/>
      <c r="M25907" s="93"/>
      <c r="N25907" s="79"/>
      <c r="P25907" s="68"/>
      <c r="Q25907" s="79"/>
    </row>
    <row r="25908" spans="11:17">
      <c r="K25908" s="68"/>
      <c r="M25908" s="93"/>
      <c r="N25908" s="79"/>
      <c r="P25908" s="68"/>
      <c r="Q25908" s="79"/>
    </row>
    <row r="25909" spans="11:17">
      <c r="K25909" s="68"/>
      <c r="M25909" s="93"/>
      <c r="N25909" s="79"/>
      <c r="P25909" s="68"/>
      <c r="Q25909" s="79"/>
    </row>
    <row r="25910" spans="11:17">
      <c r="K25910" s="68"/>
      <c r="M25910" s="93"/>
      <c r="N25910" s="79"/>
      <c r="P25910" s="68"/>
      <c r="Q25910" s="79"/>
    </row>
    <row r="25911" spans="11:17">
      <c r="K25911" s="68"/>
      <c r="M25911" s="93"/>
      <c r="N25911" s="79"/>
      <c r="P25911" s="68"/>
      <c r="Q25911" s="79"/>
    </row>
    <row r="25912" spans="11:17">
      <c r="K25912" s="68"/>
      <c r="M25912" s="93"/>
      <c r="N25912" s="79"/>
      <c r="P25912" s="68"/>
      <c r="Q25912" s="79"/>
    </row>
    <row r="25913" spans="11:17">
      <c r="K25913" s="68"/>
      <c r="M25913" s="93"/>
      <c r="N25913" s="79"/>
      <c r="P25913" s="68"/>
      <c r="Q25913" s="79"/>
    </row>
    <row r="25914" spans="11:17">
      <c r="K25914" s="68"/>
      <c r="M25914" s="93"/>
      <c r="N25914" s="79"/>
      <c r="P25914" s="68"/>
      <c r="Q25914" s="79"/>
    </row>
    <row r="25915" spans="11:17">
      <c r="K25915" s="68"/>
      <c r="M25915" s="93"/>
      <c r="N25915" s="79"/>
      <c r="P25915" s="68"/>
      <c r="Q25915" s="79"/>
    </row>
    <row r="25916" spans="11:17">
      <c r="K25916" s="68"/>
      <c r="M25916" s="93"/>
      <c r="N25916" s="79"/>
      <c r="P25916" s="68"/>
      <c r="Q25916" s="79"/>
    </row>
    <row r="25917" spans="11:17">
      <c r="K25917" s="68"/>
      <c r="M25917" s="93"/>
      <c r="N25917" s="79"/>
      <c r="P25917" s="68"/>
      <c r="Q25917" s="79"/>
    </row>
    <row r="25918" spans="11:17">
      <c r="K25918" s="68"/>
      <c r="M25918" s="93"/>
      <c r="N25918" s="79"/>
      <c r="P25918" s="68"/>
      <c r="Q25918" s="79"/>
    </row>
    <row r="25919" spans="11:17">
      <c r="K25919" s="68"/>
      <c r="M25919" s="93"/>
      <c r="N25919" s="79"/>
      <c r="P25919" s="68"/>
      <c r="Q25919" s="79"/>
    </row>
    <row r="25920" spans="11:17">
      <c r="K25920" s="68"/>
      <c r="M25920" s="93"/>
      <c r="N25920" s="79"/>
      <c r="P25920" s="68"/>
      <c r="Q25920" s="79"/>
    </row>
    <row r="25921" spans="11:17">
      <c r="K25921" s="68"/>
      <c r="M25921" s="93"/>
      <c r="N25921" s="79"/>
      <c r="P25921" s="68"/>
      <c r="Q25921" s="79"/>
    </row>
    <row r="25922" spans="11:17">
      <c r="K25922" s="68"/>
      <c r="M25922" s="93"/>
      <c r="N25922" s="79"/>
      <c r="P25922" s="68"/>
      <c r="Q25922" s="79"/>
    </row>
    <row r="25923" spans="11:17">
      <c r="K25923" s="68"/>
      <c r="M25923" s="93"/>
      <c r="N25923" s="79"/>
      <c r="P25923" s="68"/>
      <c r="Q25923" s="79"/>
    </row>
    <row r="25924" spans="11:17">
      <c r="K25924" s="68"/>
      <c r="M25924" s="93"/>
      <c r="N25924" s="79"/>
      <c r="P25924" s="68"/>
      <c r="Q25924" s="79"/>
    </row>
    <row r="25925" spans="11:17">
      <c r="K25925" s="68"/>
      <c r="M25925" s="93"/>
      <c r="N25925" s="79"/>
      <c r="P25925" s="68"/>
      <c r="Q25925" s="79"/>
    </row>
    <row r="25926" spans="11:17">
      <c r="K25926" s="68"/>
      <c r="M25926" s="93"/>
      <c r="N25926" s="79"/>
      <c r="P25926" s="68"/>
      <c r="Q25926" s="79"/>
    </row>
    <row r="25927" spans="11:17">
      <c r="K25927" s="68"/>
      <c r="M25927" s="93"/>
      <c r="N25927" s="79"/>
      <c r="P25927" s="68"/>
      <c r="Q25927" s="79"/>
    </row>
    <row r="25928" spans="11:17">
      <c r="K25928" s="68"/>
      <c r="M25928" s="93"/>
      <c r="N25928" s="79"/>
      <c r="P25928" s="68"/>
      <c r="Q25928" s="79"/>
    </row>
    <row r="25929" spans="11:17">
      <c r="K25929" s="68"/>
      <c r="M25929" s="93"/>
      <c r="N25929" s="79"/>
      <c r="P25929" s="68"/>
      <c r="Q25929" s="79"/>
    </row>
    <row r="25930" spans="11:17">
      <c r="K25930" s="68"/>
      <c r="M25930" s="93"/>
      <c r="N25930" s="79"/>
      <c r="P25930" s="68"/>
      <c r="Q25930" s="79"/>
    </row>
    <row r="25931" spans="11:17">
      <c r="K25931" s="68"/>
      <c r="M25931" s="93"/>
      <c r="N25931" s="79"/>
      <c r="P25931" s="68"/>
      <c r="Q25931" s="79"/>
    </row>
    <row r="25932" spans="11:17">
      <c r="K25932" s="68"/>
      <c r="M25932" s="93"/>
      <c r="N25932" s="79"/>
      <c r="P25932" s="68"/>
      <c r="Q25932" s="79"/>
    </row>
    <row r="25933" spans="11:17">
      <c r="K25933" s="68"/>
      <c r="M25933" s="93"/>
      <c r="N25933" s="79"/>
      <c r="P25933" s="68"/>
      <c r="Q25933" s="79"/>
    </row>
    <row r="25934" spans="11:17">
      <c r="K25934" s="68"/>
      <c r="M25934" s="93"/>
      <c r="N25934" s="79"/>
      <c r="P25934" s="68"/>
      <c r="Q25934" s="79"/>
    </row>
    <row r="25935" spans="11:17">
      <c r="K25935" s="68"/>
      <c r="M25935" s="93"/>
      <c r="N25935" s="79"/>
      <c r="P25935" s="68"/>
      <c r="Q25935" s="79"/>
    </row>
    <row r="25936" spans="11:17">
      <c r="K25936" s="68"/>
      <c r="M25936" s="93"/>
      <c r="N25936" s="79"/>
      <c r="P25936" s="68"/>
      <c r="Q25936" s="79"/>
    </row>
    <row r="25937" spans="11:17">
      <c r="K25937" s="68"/>
      <c r="M25937" s="93"/>
      <c r="N25937" s="79"/>
      <c r="P25937" s="68"/>
      <c r="Q25937" s="79"/>
    </row>
    <row r="25938" spans="11:17">
      <c r="K25938" s="68"/>
      <c r="M25938" s="93"/>
      <c r="N25938" s="79"/>
      <c r="P25938" s="68"/>
      <c r="Q25938" s="79"/>
    </row>
    <row r="25939" spans="11:17">
      <c r="K25939" s="68"/>
      <c r="M25939" s="93"/>
      <c r="N25939" s="79"/>
      <c r="P25939" s="68"/>
      <c r="Q25939" s="79"/>
    </row>
    <row r="25940" spans="11:17">
      <c r="K25940" s="68"/>
      <c r="M25940" s="93"/>
      <c r="N25940" s="79"/>
      <c r="P25940" s="68"/>
      <c r="Q25940" s="79"/>
    </row>
    <row r="25941" spans="11:17">
      <c r="K25941" s="68"/>
      <c r="M25941" s="93"/>
      <c r="N25941" s="79"/>
      <c r="P25941" s="68"/>
      <c r="Q25941" s="79"/>
    </row>
    <row r="25942" spans="11:17">
      <c r="K25942" s="68"/>
      <c r="M25942" s="93"/>
      <c r="N25942" s="79"/>
      <c r="P25942" s="68"/>
      <c r="Q25942" s="79"/>
    </row>
    <row r="25943" spans="11:17">
      <c r="K25943" s="68"/>
      <c r="M25943" s="93"/>
      <c r="N25943" s="79"/>
      <c r="P25943" s="68"/>
      <c r="Q25943" s="79"/>
    </row>
    <row r="25944" spans="11:17">
      <c r="K25944" s="68"/>
      <c r="M25944" s="93"/>
      <c r="N25944" s="79"/>
      <c r="P25944" s="68"/>
      <c r="Q25944" s="79"/>
    </row>
    <row r="25945" spans="11:17">
      <c r="K25945" s="68"/>
      <c r="M25945" s="93"/>
      <c r="N25945" s="79"/>
      <c r="P25945" s="68"/>
      <c r="Q25945" s="79"/>
    </row>
    <row r="25946" spans="11:17">
      <c r="K25946" s="68"/>
      <c r="M25946" s="93"/>
      <c r="N25946" s="79"/>
      <c r="P25946" s="68"/>
      <c r="Q25946" s="79"/>
    </row>
    <row r="25947" spans="11:17">
      <c r="K25947" s="68"/>
      <c r="M25947" s="93"/>
      <c r="N25947" s="79"/>
      <c r="P25947" s="68"/>
      <c r="Q25947" s="79"/>
    </row>
    <row r="25948" spans="11:17">
      <c r="K25948" s="68"/>
      <c r="M25948" s="93"/>
      <c r="N25948" s="79"/>
      <c r="P25948" s="68"/>
      <c r="Q25948" s="79"/>
    </row>
    <row r="25949" spans="11:17">
      <c r="K25949" s="68"/>
      <c r="M25949" s="93"/>
      <c r="N25949" s="79"/>
      <c r="P25949" s="68"/>
      <c r="Q25949" s="79"/>
    </row>
    <row r="25950" spans="11:17">
      <c r="K25950" s="68"/>
      <c r="M25950" s="93"/>
      <c r="N25950" s="79"/>
      <c r="P25950" s="68"/>
      <c r="Q25950" s="79"/>
    </row>
    <row r="25951" spans="11:17">
      <c r="K25951" s="68"/>
      <c r="M25951" s="93"/>
      <c r="N25951" s="79"/>
      <c r="P25951" s="68"/>
      <c r="Q25951" s="79"/>
    </row>
    <row r="25952" spans="11:17">
      <c r="K25952" s="68"/>
      <c r="M25952" s="93"/>
      <c r="N25952" s="79"/>
      <c r="P25952" s="68"/>
      <c r="Q25952" s="79"/>
    </row>
    <row r="25953" spans="11:17">
      <c r="K25953" s="68"/>
      <c r="M25953" s="93"/>
      <c r="N25953" s="79"/>
      <c r="P25953" s="68"/>
      <c r="Q25953" s="79"/>
    </row>
    <row r="25954" spans="11:17">
      <c r="K25954" s="68"/>
      <c r="M25954" s="93"/>
      <c r="N25954" s="79"/>
      <c r="P25954" s="68"/>
      <c r="Q25954" s="79"/>
    </row>
    <row r="25955" spans="11:17">
      <c r="K25955" s="68"/>
      <c r="M25955" s="93"/>
      <c r="N25955" s="79"/>
      <c r="P25955" s="68"/>
      <c r="Q25955" s="79"/>
    </row>
    <row r="25956" spans="11:17">
      <c r="K25956" s="68"/>
      <c r="M25956" s="93"/>
      <c r="N25956" s="79"/>
      <c r="P25956" s="68"/>
      <c r="Q25956" s="79"/>
    </row>
    <row r="25957" spans="11:17">
      <c r="K25957" s="68"/>
      <c r="M25957" s="93"/>
      <c r="N25957" s="79"/>
      <c r="P25957" s="68"/>
      <c r="Q25957" s="79"/>
    </row>
    <row r="25958" spans="11:17">
      <c r="K25958" s="68"/>
      <c r="M25958" s="93"/>
      <c r="N25958" s="79"/>
      <c r="P25958" s="68"/>
      <c r="Q25958" s="79"/>
    </row>
    <row r="25959" spans="11:17">
      <c r="K25959" s="68"/>
      <c r="M25959" s="93"/>
      <c r="N25959" s="79"/>
      <c r="P25959" s="68"/>
      <c r="Q25959" s="79"/>
    </row>
    <row r="25960" spans="11:17">
      <c r="K25960" s="68"/>
      <c r="M25960" s="93"/>
      <c r="N25960" s="79"/>
      <c r="P25960" s="68"/>
      <c r="Q25960" s="79"/>
    </row>
    <row r="25961" spans="11:17">
      <c r="K25961" s="68"/>
      <c r="M25961" s="93"/>
      <c r="N25961" s="79"/>
      <c r="P25961" s="68"/>
      <c r="Q25961" s="79"/>
    </row>
    <row r="25962" spans="11:17">
      <c r="K25962" s="68"/>
      <c r="M25962" s="93"/>
      <c r="N25962" s="79"/>
      <c r="P25962" s="68"/>
      <c r="Q25962" s="79"/>
    </row>
    <row r="25963" spans="11:17">
      <c r="K25963" s="68"/>
      <c r="M25963" s="93"/>
      <c r="N25963" s="79"/>
      <c r="P25963" s="68"/>
      <c r="Q25963" s="79"/>
    </row>
    <row r="25964" spans="11:17">
      <c r="K25964" s="68"/>
      <c r="M25964" s="93"/>
      <c r="N25964" s="79"/>
      <c r="P25964" s="68"/>
      <c r="Q25964" s="79"/>
    </row>
    <row r="25965" spans="11:17">
      <c r="K25965" s="68"/>
      <c r="M25965" s="93"/>
      <c r="N25965" s="79"/>
      <c r="P25965" s="68"/>
      <c r="Q25965" s="79"/>
    </row>
    <row r="25966" spans="11:17">
      <c r="K25966" s="68"/>
      <c r="M25966" s="93"/>
      <c r="N25966" s="79"/>
      <c r="P25966" s="68"/>
      <c r="Q25966" s="79"/>
    </row>
    <row r="25967" spans="11:17">
      <c r="K25967" s="68"/>
      <c r="M25967" s="93"/>
      <c r="N25967" s="79"/>
      <c r="P25967" s="68"/>
      <c r="Q25967" s="79"/>
    </row>
    <row r="25968" spans="11:17">
      <c r="K25968" s="68"/>
      <c r="M25968" s="93"/>
      <c r="N25968" s="79"/>
      <c r="P25968" s="68"/>
      <c r="Q25968" s="79"/>
    </row>
    <row r="25969" spans="11:17">
      <c r="K25969" s="68"/>
      <c r="M25969" s="93"/>
      <c r="N25969" s="79"/>
      <c r="P25969" s="68"/>
      <c r="Q25969" s="79"/>
    </row>
    <row r="25970" spans="11:17">
      <c r="K25970" s="68"/>
      <c r="M25970" s="93"/>
      <c r="N25970" s="79"/>
      <c r="P25970" s="68"/>
      <c r="Q25970" s="79"/>
    </row>
    <row r="25971" spans="11:17">
      <c r="K25971" s="68"/>
      <c r="M25971" s="93"/>
      <c r="N25971" s="79"/>
      <c r="P25971" s="68"/>
      <c r="Q25971" s="79"/>
    </row>
    <row r="25972" spans="11:17">
      <c r="K25972" s="68"/>
      <c r="M25972" s="93"/>
      <c r="N25972" s="79"/>
      <c r="P25972" s="68"/>
      <c r="Q25972" s="79"/>
    </row>
    <row r="25973" spans="11:17">
      <c r="K25973" s="68"/>
      <c r="M25973" s="93"/>
      <c r="N25973" s="79"/>
      <c r="P25973" s="68"/>
      <c r="Q25973" s="79"/>
    </row>
    <row r="25974" spans="11:17">
      <c r="K25974" s="68"/>
      <c r="M25974" s="93"/>
      <c r="N25974" s="79"/>
      <c r="P25974" s="68"/>
      <c r="Q25974" s="79"/>
    </row>
    <row r="25975" spans="11:17">
      <c r="K25975" s="68"/>
      <c r="M25975" s="93"/>
      <c r="N25975" s="79"/>
      <c r="P25975" s="68"/>
      <c r="Q25975" s="79"/>
    </row>
    <row r="25976" spans="11:17">
      <c r="K25976" s="68"/>
      <c r="M25976" s="93"/>
      <c r="N25976" s="79"/>
      <c r="P25976" s="68"/>
      <c r="Q25976" s="79"/>
    </row>
    <row r="25977" spans="11:17">
      <c r="K25977" s="68"/>
      <c r="M25977" s="93"/>
      <c r="N25977" s="79"/>
      <c r="P25977" s="68"/>
      <c r="Q25977" s="79"/>
    </row>
    <row r="25978" spans="11:17">
      <c r="K25978" s="68"/>
      <c r="M25978" s="93"/>
      <c r="N25978" s="79"/>
      <c r="P25978" s="68"/>
      <c r="Q25978" s="79"/>
    </row>
    <row r="25979" spans="11:17">
      <c r="K25979" s="68"/>
      <c r="M25979" s="93"/>
      <c r="N25979" s="79"/>
      <c r="P25979" s="68"/>
      <c r="Q25979" s="79"/>
    </row>
    <row r="25980" spans="11:17">
      <c r="K25980" s="68"/>
      <c r="M25980" s="93"/>
      <c r="N25980" s="79"/>
      <c r="P25980" s="68"/>
      <c r="Q25980" s="79"/>
    </row>
    <row r="25981" spans="11:17">
      <c r="K25981" s="68"/>
      <c r="M25981" s="93"/>
      <c r="N25981" s="79"/>
      <c r="P25981" s="68"/>
      <c r="Q25981" s="79"/>
    </row>
    <row r="25982" spans="11:17">
      <c r="K25982" s="68"/>
      <c r="M25982" s="93"/>
      <c r="N25982" s="79"/>
      <c r="P25982" s="68"/>
      <c r="Q25982" s="79"/>
    </row>
    <row r="25983" spans="11:17">
      <c r="K25983" s="68"/>
      <c r="M25983" s="93"/>
      <c r="N25983" s="79"/>
      <c r="P25983" s="68"/>
      <c r="Q25983" s="79"/>
    </row>
    <row r="25984" spans="11:17">
      <c r="K25984" s="68"/>
      <c r="M25984" s="93"/>
      <c r="N25984" s="79"/>
      <c r="P25984" s="68"/>
      <c r="Q25984" s="79"/>
    </row>
    <row r="25985" spans="11:17">
      <c r="K25985" s="68"/>
      <c r="M25985" s="93"/>
      <c r="N25985" s="79"/>
      <c r="P25985" s="68"/>
      <c r="Q25985" s="79"/>
    </row>
    <row r="25986" spans="11:17">
      <c r="K25986" s="68"/>
      <c r="M25986" s="93"/>
      <c r="N25986" s="79"/>
      <c r="P25986" s="68"/>
      <c r="Q25986" s="79"/>
    </row>
    <row r="25987" spans="11:17">
      <c r="K25987" s="68"/>
      <c r="M25987" s="93"/>
      <c r="N25987" s="79"/>
      <c r="P25987" s="68"/>
      <c r="Q25987" s="79"/>
    </row>
    <row r="25988" spans="11:17">
      <c r="K25988" s="68"/>
      <c r="M25988" s="93"/>
      <c r="N25988" s="79"/>
      <c r="P25988" s="68"/>
      <c r="Q25988" s="79"/>
    </row>
    <row r="25989" spans="11:17">
      <c r="K25989" s="68"/>
      <c r="M25989" s="93"/>
      <c r="N25989" s="79"/>
      <c r="P25989" s="68"/>
      <c r="Q25989" s="79"/>
    </row>
    <row r="25990" spans="11:17">
      <c r="K25990" s="68"/>
      <c r="M25990" s="93"/>
      <c r="N25990" s="79"/>
      <c r="P25990" s="68"/>
      <c r="Q25990" s="79"/>
    </row>
    <row r="25991" spans="11:17">
      <c r="K25991" s="68"/>
      <c r="M25991" s="93"/>
      <c r="N25991" s="79"/>
      <c r="P25991" s="68"/>
      <c r="Q25991" s="79"/>
    </row>
    <row r="25992" spans="11:17">
      <c r="K25992" s="68"/>
      <c r="M25992" s="93"/>
      <c r="N25992" s="79"/>
      <c r="P25992" s="68"/>
      <c r="Q25992" s="79"/>
    </row>
    <row r="25993" spans="11:17">
      <c r="K25993" s="68"/>
      <c r="M25993" s="93"/>
      <c r="N25993" s="79"/>
      <c r="P25993" s="68"/>
      <c r="Q25993" s="79"/>
    </row>
    <row r="25994" spans="11:17">
      <c r="K25994" s="68"/>
      <c r="M25994" s="93"/>
      <c r="N25994" s="79"/>
      <c r="P25994" s="68"/>
      <c r="Q25994" s="79"/>
    </row>
    <row r="25995" spans="11:17">
      <c r="K25995" s="68"/>
      <c r="M25995" s="93"/>
      <c r="N25995" s="79"/>
      <c r="P25995" s="68"/>
      <c r="Q25995" s="79"/>
    </row>
    <row r="25996" spans="11:17">
      <c r="K25996" s="68"/>
      <c r="M25996" s="93"/>
      <c r="N25996" s="79"/>
      <c r="P25996" s="68"/>
      <c r="Q25996" s="79"/>
    </row>
    <row r="25997" spans="11:17">
      <c r="K25997" s="68"/>
      <c r="M25997" s="93"/>
      <c r="N25997" s="79"/>
      <c r="P25997" s="68"/>
      <c r="Q25997" s="79"/>
    </row>
    <row r="25998" spans="11:17">
      <c r="K25998" s="68"/>
      <c r="M25998" s="93"/>
      <c r="N25998" s="79"/>
      <c r="P25998" s="68"/>
      <c r="Q25998" s="79"/>
    </row>
    <row r="25999" spans="11:17">
      <c r="K25999" s="68"/>
      <c r="M25999" s="93"/>
      <c r="N25999" s="79"/>
      <c r="P25999" s="68"/>
      <c r="Q25999" s="79"/>
    </row>
    <row r="26000" spans="11:17">
      <c r="K26000" s="68"/>
      <c r="M26000" s="93"/>
      <c r="N26000" s="79"/>
      <c r="P26000" s="68"/>
      <c r="Q26000" s="79"/>
    </row>
    <row r="26001" spans="11:17">
      <c r="K26001" s="68"/>
      <c r="M26001" s="93"/>
      <c r="N26001" s="79"/>
      <c r="P26001" s="68"/>
      <c r="Q26001" s="79"/>
    </row>
    <row r="26002" spans="11:17">
      <c r="K26002" s="68"/>
      <c r="M26002" s="93"/>
      <c r="N26002" s="79"/>
      <c r="P26002" s="68"/>
      <c r="Q26002" s="79"/>
    </row>
    <row r="26003" spans="11:17">
      <c r="K26003" s="68"/>
      <c r="M26003" s="93"/>
      <c r="N26003" s="79"/>
      <c r="P26003" s="68"/>
      <c r="Q26003" s="79"/>
    </row>
    <row r="26004" spans="11:17">
      <c r="K26004" s="68"/>
      <c r="M26004" s="93"/>
      <c r="N26004" s="79"/>
      <c r="P26004" s="68"/>
      <c r="Q26004" s="79"/>
    </row>
    <row r="26005" spans="11:17">
      <c r="K26005" s="68"/>
      <c r="M26005" s="93"/>
      <c r="N26005" s="79"/>
      <c r="P26005" s="68"/>
      <c r="Q26005" s="79"/>
    </row>
    <row r="26006" spans="11:17">
      <c r="K26006" s="68"/>
      <c r="M26006" s="93"/>
      <c r="N26006" s="79"/>
      <c r="P26006" s="68"/>
      <c r="Q26006" s="79"/>
    </row>
    <row r="26007" spans="11:17">
      <c r="K26007" s="68"/>
      <c r="M26007" s="93"/>
      <c r="N26007" s="79"/>
      <c r="P26007" s="68"/>
      <c r="Q26007" s="79"/>
    </row>
    <row r="26008" spans="11:17">
      <c r="K26008" s="68"/>
      <c r="M26008" s="93"/>
      <c r="N26008" s="79"/>
      <c r="P26008" s="68"/>
      <c r="Q26008" s="79"/>
    </row>
    <row r="26009" spans="11:17">
      <c r="K26009" s="68"/>
      <c r="M26009" s="93"/>
      <c r="N26009" s="79"/>
      <c r="P26009" s="68"/>
      <c r="Q26009" s="79"/>
    </row>
    <row r="26010" spans="11:17">
      <c r="K26010" s="68"/>
      <c r="M26010" s="93"/>
      <c r="N26010" s="79"/>
      <c r="P26010" s="68"/>
      <c r="Q26010" s="79"/>
    </row>
    <row r="26011" spans="11:17">
      <c r="K26011" s="68"/>
      <c r="M26011" s="93"/>
      <c r="N26011" s="79"/>
      <c r="P26011" s="68"/>
      <c r="Q26011" s="79"/>
    </row>
    <row r="26012" spans="11:17">
      <c r="K26012" s="68"/>
      <c r="M26012" s="93"/>
      <c r="N26012" s="79"/>
      <c r="P26012" s="68"/>
      <c r="Q26012" s="79"/>
    </row>
    <row r="26013" spans="11:17">
      <c r="K26013" s="68"/>
      <c r="M26013" s="93"/>
      <c r="N26013" s="79"/>
      <c r="P26013" s="68"/>
      <c r="Q26013" s="79"/>
    </row>
    <row r="26014" spans="11:17">
      <c r="K26014" s="68"/>
      <c r="M26014" s="93"/>
      <c r="N26014" s="79"/>
      <c r="P26014" s="68"/>
      <c r="Q26014" s="79"/>
    </row>
    <row r="26015" spans="11:17">
      <c r="K26015" s="68"/>
      <c r="M26015" s="93"/>
      <c r="N26015" s="79"/>
      <c r="P26015" s="68"/>
      <c r="Q26015" s="79"/>
    </row>
    <row r="26016" spans="11:17">
      <c r="K26016" s="68"/>
      <c r="M26016" s="93"/>
      <c r="N26016" s="79"/>
      <c r="P26016" s="68"/>
      <c r="Q26016" s="79"/>
    </row>
    <row r="26017" spans="11:17">
      <c r="K26017" s="68"/>
      <c r="M26017" s="93"/>
      <c r="N26017" s="79"/>
      <c r="P26017" s="68"/>
      <c r="Q26017" s="79"/>
    </row>
    <row r="26018" spans="11:17">
      <c r="K26018" s="68"/>
      <c r="M26018" s="93"/>
      <c r="N26018" s="79"/>
      <c r="P26018" s="68"/>
      <c r="Q26018" s="79"/>
    </row>
    <row r="26019" spans="11:17">
      <c r="K26019" s="68"/>
      <c r="M26019" s="93"/>
      <c r="N26019" s="79"/>
      <c r="P26019" s="68"/>
      <c r="Q26019" s="79"/>
    </row>
    <row r="26020" spans="11:17">
      <c r="K26020" s="68"/>
      <c r="M26020" s="93"/>
      <c r="N26020" s="79"/>
      <c r="P26020" s="68"/>
      <c r="Q26020" s="79"/>
    </row>
    <row r="26021" spans="11:17">
      <c r="K26021" s="68"/>
      <c r="M26021" s="93"/>
      <c r="N26021" s="79"/>
      <c r="P26021" s="68"/>
      <c r="Q26021" s="79"/>
    </row>
    <row r="26022" spans="11:17">
      <c r="K26022" s="68"/>
      <c r="M26022" s="93"/>
      <c r="N26022" s="79"/>
      <c r="P26022" s="68"/>
      <c r="Q26022" s="79"/>
    </row>
    <row r="26023" spans="11:17">
      <c r="K26023" s="68"/>
      <c r="M26023" s="93"/>
      <c r="N26023" s="79"/>
      <c r="P26023" s="68"/>
      <c r="Q26023" s="79"/>
    </row>
    <row r="26024" spans="11:17">
      <c r="K26024" s="68"/>
      <c r="M26024" s="93"/>
      <c r="N26024" s="79"/>
      <c r="P26024" s="68"/>
      <c r="Q26024" s="79"/>
    </row>
    <row r="26025" spans="11:17">
      <c r="K26025" s="68"/>
      <c r="M26025" s="93"/>
      <c r="N26025" s="79"/>
      <c r="P26025" s="68"/>
      <c r="Q26025" s="79"/>
    </row>
    <row r="26026" spans="11:17">
      <c r="K26026" s="68"/>
      <c r="M26026" s="93"/>
      <c r="N26026" s="79"/>
      <c r="P26026" s="68"/>
      <c r="Q26026" s="79"/>
    </row>
    <row r="26027" spans="11:17">
      <c r="K26027" s="68"/>
      <c r="M26027" s="93"/>
      <c r="N26027" s="79"/>
      <c r="P26027" s="68"/>
      <c r="Q26027" s="79"/>
    </row>
    <row r="26028" spans="11:17">
      <c r="K26028" s="68"/>
      <c r="M26028" s="93"/>
      <c r="N26028" s="79"/>
      <c r="P26028" s="68"/>
      <c r="Q26028" s="79"/>
    </row>
    <row r="26029" spans="11:17">
      <c r="K26029" s="68"/>
      <c r="M26029" s="93"/>
      <c r="N26029" s="79"/>
      <c r="P26029" s="68"/>
      <c r="Q26029" s="79"/>
    </row>
    <row r="26030" spans="11:17">
      <c r="K26030" s="68"/>
      <c r="M26030" s="93"/>
      <c r="N26030" s="79"/>
      <c r="P26030" s="68"/>
      <c r="Q26030" s="79"/>
    </row>
    <row r="26031" spans="11:17">
      <c r="K26031" s="68"/>
      <c r="M26031" s="93"/>
      <c r="N26031" s="79"/>
      <c r="P26031" s="68"/>
      <c r="Q26031" s="79"/>
    </row>
    <row r="26032" spans="11:17">
      <c r="K26032" s="68"/>
      <c r="M26032" s="93"/>
      <c r="N26032" s="79"/>
      <c r="P26032" s="68"/>
      <c r="Q26032" s="79"/>
    </row>
    <row r="26033" spans="11:17">
      <c r="K26033" s="68"/>
      <c r="M26033" s="93"/>
      <c r="N26033" s="79"/>
      <c r="P26033" s="68"/>
      <c r="Q26033" s="79"/>
    </row>
    <row r="26034" spans="11:17">
      <c r="K26034" s="68"/>
      <c r="M26034" s="93"/>
      <c r="N26034" s="79"/>
      <c r="P26034" s="68"/>
      <c r="Q26034" s="79"/>
    </row>
    <row r="26035" spans="11:17">
      <c r="K26035" s="68"/>
      <c r="M26035" s="93"/>
      <c r="N26035" s="79"/>
      <c r="P26035" s="68"/>
      <c r="Q26035" s="79"/>
    </row>
    <row r="26036" spans="11:17">
      <c r="K26036" s="68"/>
      <c r="M26036" s="93"/>
      <c r="N26036" s="79"/>
      <c r="P26036" s="68"/>
      <c r="Q26036" s="79"/>
    </row>
    <row r="26037" spans="11:17">
      <c r="K26037" s="68"/>
      <c r="M26037" s="93"/>
      <c r="N26037" s="79"/>
      <c r="P26037" s="68"/>
      <c r="Q26037" s="79"/>
    </row>
    <row r="26038" spans="11:17">
      <c r="K26038" s="68"/>
      <c r="M26038" s="93"/>
      <c r="N26038" s="79"/>
      <c r="P26038" s="68"/>
      <c r="Q26038" s="79"/>
    </row>
    <row r="26039" spans="11:17">
      <c r="K26039" s="68"/>
      <c r="M26039" s="93"/>
      <c r="N26039" s="79"/>
      <c r="P26039" s="68"/>
      <c r="Q26039" s="79"/>
    </row>
    <row r="26040" spans="11:17">
      <c r="K26040" s="68"/>
      <c r="M26040" s="93"/>
      <c r="N26040" s="79"/>
      <c r="P26040" s="68"/>
      <c r="Q26040" s="79"/>
    </row>
    <row r="26041" spans="11:17">
      <c r="K26041" s="68"/>
      <c r="M26041" s="93"/>
      <c r="N26041" s="79"/>
      <c r="P26041" s="68"/>
      <c r="Q26041" s="79"/>
    </row>
    <row r="26042" spans="11:17">
      <c r="K26042" s="68"/>
      <c r="M26042" s="93"/>
      <c r="N26042" s="79"/>
      <c r="P26042" s="68"/>
      <c r="Q26042" s="79"/>
    </row>
    <row r="26043" spans="11:17">
      <c r="K26043" s="68"/>
      <c r="M26043" s="93"/>
      <c r="N26043" s="79"/>
      <c r="P26043" s="68"/>
      <c r="Q26043" s="79"/>
    </row>
    <row r="26044" spans="11:17">
      <c r="K26044" s="68"/>
      <c r="M26044" s="93"/>
      <c r="N26044" s="79"/>
      <c r="P26044" s="68"/>
      <c r="Q26044" s="79"/>
    </row>
    <row r="26045" spans="11:17">
      <c r="K26045" s="68"/>
      <c r="M26045" s="93"/>
      <c r="N26045" s="79"/>
      <c r="P26045" s="68"/>
      <c r="Q26045" s="79"/>
    </row>
    <row r="26046" spans="11:17">
      <c r="K26046" s="68"/>
      <c r="M26046" s="93"/>
      <c r="N26046" s="79"/>
      <c r="P26046" s="68"/>
      <c r="Q26046" s="79"/>
    </row>
    <row r="26047" spans="11:17">
      <c r="K26047" s="68"/>
      <c r="M26047" s="93"/>
      <c r="N26047" s="79"/>
      <c r="P26047" s="68"/>
      <c r="Q26047" s="79"/>
    </row>
    <row r="26048" spans="11:17">
      <c r="K26048" s="68"/>
      <c r="M26048" s="93"/>
      <c r="N26048" s="79"/>
      <c r="P26048" s="68"/>
      <c r="Q26048" s="79"/>
    </row>
    <row r="26049" spans="11:17">
      <c r="K26049" s="68"/>
      <c r="M26049" s="93"/>
      <c r="N26049" s="79"/>
      <c r="P26049" s="68"/>
      <c r="Q26049" s="79"/>
    </row>
    <row r="26050" spans="11:17">
      <c r="K26050" s="68"/>
      <c r="M26050" s="93"/>
      <c r="N26050" s="79"/>
      <c r="P26050" s="68"/>
      <c r="Q26050" s="79"/>
    </row>
    <row r="26051" spans="11:17">
      <c r="K26051" s="68"/>
      <c r="M26051" s="93"/>
      <c r="N26051" s="79"/>
      <c r="P26051" s="68"/>
      <c r="Q26051" s="79"/>
    </row>
    <row r="26052" spans="11:17">
      <c r="K26052" s="68"/>
      <c r="M26052" s="93"/>
      <c r="N26052" s="79"/>
      <c r="P26052" s="68"/>
      <c r="Q26052" s="79"/>
    </row>
    <row r="26053" spans="11:17">
      <c r="K26053" s="68"/>
      <c r="M26053" s="93"/>
      <c r="N26053" s="79"/>
      <c r="P26053" s="68"/>
      <c r="Q26053" s="79"/>
    </row>
    <row r="26054" spans="11:17">
      <c r="K26054" s="68"/>
      <c r="M26054" s="93"/>
      <c r="N26054" s="79"/>
      <c r="P26054" s="68"/>
      <c r="Q26054" s="79"/>
    </row>
    <row r="26055" spans="11:17">
      <c r="K26055" s="68"/>
      <c r="M26055" s="93"/>
      <c r="N26055" s="79"/>
      <c r="P26055" s="68"/>
      <c r="Q26055" s="79"/>
    </row>
    <row r="26056" spans="11:17">
      <c r="K26056" s="68"/>
      <c r="M26056" s="93"/>
      <c r="N26056" s="79"/>
      <c r="P26056" s="68"/>
      <c r="Q26056" s="79"/>
    </row>
    <row r="26057" spans="11:17">
      <c r="K26057" s="68"/>
      <c r="M26057" s="93"/>
      <c r="N26057" s="79"/>
      <c r="P26057" s="68"/>
      <c r="Q26057" s="79"/>
    </row>
    <row r="26058" spans="11:17">
      <c r="K26058" s="68"/>
      <c r="M26058" s="93"/>
      <c r="N26058" s="79"/>
      <c r="P26058" s="68"/>
      <c r="Q26058" s="79"/>
    </row>
    <row r="26059" spans="11:17">
      <c r="K26059" s="68"/>
      <c r="M26059" s="93"/>
      <c r="N26059" s="79"/>
      <c r="P26059" s="68"/>
      <c r="Q26059" s="79"/>
    </row>
    <row r="26060" spans="11:17">
      <c r="K26060" s="68"/>
      <c r="M26060" s="93"/>
      <c r="N26060" s="79"/>
      <c r="P26060" s="68"/>
      <c r="Q26060" s="79"/>
    </row>
    <row r="26061" spans="11:17">
      <c r="K26061" s="68"/>
      <c r="M26061" s="93"/>
      <c r="N26061" s="79"/>
      <c r="P26061" s="68"/>
      <c r="Q26061" s="79"/>
    </row>
    <row r="26062" spans="11:17">
      <c r="K26062" s="68"/>
      <c r="M26062" s="93"/>
      <c r="N26062" s="79"/>
      <c r="P26062" s="68"/>
      <c r="Q26062" s="79"/>
    </row>
    <row r="26063" spans="11:17">
      <c r="K26063" s="68"/>
      <c r="M26063" s="93"/>
      <c r="N26063" s="79"/>
      <c r="P26063" s="68"/>
      <c r="Q26063" s="79"/>
    </row>
    <row r="26064" spans="11:17">
      <c r="K26064" s="68"/>
      <c r="M26064" s="93"/>
      <c r="N26064" s="79"/>
      <c r="P26064" s="68"/>
      <c r="Q26064" s="79"/>
    </row>
    <row r="26065" spans="11:17">
      <c r="K26065" s="68"/>
      <c r="M26065" s="93"/>
      <c r="N26065" s="79"/>
      <c r="P26065" s="68"/>
      <c r="Q26065" s="79"/>
    </row>
    <row r="26066" spans="11:17">
      <c r="K26066" s="68"/>
      <c r="M26066" s="93"/>
      <c r="N26066" s="79"/>
      <c r="P26066" s="68"/>
      <c r="Q26066" s="79"/>
    </row>
    <row r="26067" spans="11:17">
      <c r="K26067" s="68"/>
      <c r="M26067" s="93"/>
      <c r="N26067" s="79"/>
      <c r="P26067" s="68"/>
      <c r="Q26067" s="79"/>
    </row>
    <row r="26068" spans="11:17">
      <c r="K26068" s="68"/>
      <c r="M26068" s="93"/>
      <c r="N26068" s="79"/>
      <c r="P26068" s="68"/>
      <c r="Q26068" s="79"/>
    </row>
    <row r="26069" spans="11:17">
      <c r="K26069" s="68"/>
      <c r="M26069" s="93"/>
      <c r="N26069" s="79"/>
      <c r="P26069" s="68"/>
      <c r="Q26069" s="79"/>
    </row>
    <row r="26070" spans="11:17">
      <c r="K26070" s="68"/>
      <c r="M26070" s="93"/>
      <c r="N26070" s="79"/>
      <c r="P26070" s="68"/>
      <c r="Q26070" s="79"/>
    </row>
    <row r="26071" spans="11:17">
      <c r="K26071" s="68"/>
      <c r="M26071" s="93"/>
      <c r="N26071" s="79"/>
      <c r="P26071" s="68"/>
      <c r="Q26071" s="79"/>
    </row>
    <row r="26072" spans="11:17">
      <c r="K26072" s="68"/>
      <c r="M26072" s="93"/>
      <c r="N26072" s="79"/>
      <c r="P26072" s="68"/>
      <c r="Q26072" s="79"/>
    </row>
    <row r="26073" spans="11:17">
      <c r="K26073" s="68"/>
      <c r="M26073" s="93"/>
      <c r="N26073" s="79"/>
      <c r="P26073" s="68"/>
      <c r="Q26073" s="79"/>
    </row>
    <row r="26074" spans="11:17">
      <c r="K26074" s="68"/>
      <c r="M26074" s="93"/>
      <c r="N26074" s="79"/>
      <c r="P26074" s="68"/>
      <c r="Q26074" s="79"/>
    </row>
    <row r="26075" spans="11:17">
      <c r="K26075" s="68"/>
      <c r="M26075" s="93"/>
      <c r="N26075" s="79"/>
      <c r="P26075" s="68"/>
      <c r="Q26075" s="79"/>
    </row>
    <row r="26076" spans="11:17">
      <c r="K26076" s="68"/>
      <c r="M26076" s="93"/>
      <c r="N26076" s="79"/>
      <c r="P26076" s="68"/>
      <c r="Q26076" s="79"/>
    </row>
    <row r="26077" spans="11:17">
      <c r="K26077" s="68"/>
      <c r="M26077" s="93"/>
      <c r="N26077" s="79"/>
      <c r="P26077" s="68"/>
      <c r="Q26077" s="79"/>
    </row>
    <row r="26078" spans="11:17">
      <c r="K26078" s="68"/>
      <c r="M26078" s="93"/>
      <c r="N26078" s="79"/>
      <c r="P26078" s="68"/>
      <c r="Q26078" s="79"/>
    </row>
    <row r="26079" spans="11:17">
      <c r="K26079" s="68"/>
      <c r="M26079" s="93"/>
      <c r="N26079" s="79"/>
      <c r="P26079" s="68"/>
      <c r="Q26079" s="79"/>
    </row>
    <row r="26080" spans="11:17">
      <c r="K26080" s="68"/>
      <c r="M26080" s="93"/>
      <c r="N26080" s="79"/>
      <c r="P26080" s="68"/>
      <c r="Q26080" s="79"/>
    </row>
    <row r="26081" spans="11:17">
      <c r="K26081" s="68"/>
      <c r="M26081" s="93"/>
      <c r="N26081" s="79"/>
      <c r="P26081" s="68"/>
      <c r="Q26081" s="79"/>
    </row>
    <row r="26082" spans="11:17">
      <c r="K26082" s="68"/>
      <c r="M26082" s="93"/>
      <c r="N26082" s="79"/>
      <c r="P26082" s="68"/>
      <c r="Q26082" s="79"/>
    </row>
    <row r="26083" spans="11:17">
      <c r="K26083" s="68"/>
      <c r="M26083" s="93"/>
      <c r="N26083" s="79"/>
      <c r="P26083" s="68"/>
      <c r="Q26083" s="79"/>
    </row>
    <row r="26084" spans="11:17">
      <c r="K26084" s="68"/>
      <c r="M26084" s="93"/>
      <c r="N26084" s="79"/>
      <c r="P26084" s="68"/>
      <c r="Q26084" s="79"/>
    </row>
    <row r="26085" spans="11:17">
      <c r="K26085" s="68"/>
      <c r="M26085" s="93"/>
      <c r="N26085" s="79"/>
      <c r="P26085" s="68"/>
      <c r="Q26085" s="79"/>
    </row>
    <row r="26086" spans="11:17">
      <c r="K26086" s="68"/>
      <c r="M26086" s="93"/>
      <c r="N26086" s="79"/>
      <c r="P26086" s="68"/>
      <c r="Q26086" s="79"/>
    </row>
    <row r="26087" spans="11:17">
      <c r="K26087" s="68"/>
      <c r="M26087" s="93"/>
      <c r="N26087" s="79"/>
      <c r="P26087" s="68"/>
      <c r="Q26087" s="79"/>
    </row>
    <row r="26088" spans="11:17">
      <c r="K26088" s="68"/>
      <c r="M26088" s="93"/>
      <c r="N26088" s="79"/>
      <c r="P26088" s="68"/>
      <c r="Q26088" s="79"/>
    </row>
    <row r="26089" spans="11:17">
      <c r="K26089" s="68"/>
      <c r="M26089" s="93"/>
      <c r="N26089" s="79"/>
      <c r="P26089" s="68"/>
      <c r="Q26089" s="79"/>
    </row>
    <row r="26090" spans="11:17">
      <c r="K26090" s="68"/>
      <c r="M26090" s="93"/>
      <c r="N26090" s="79"/>
      <c r="P26090" s="68"/>
      <c r="Q26090" s="79"/>
    </row>
    <row r="26091" spans="11:17">
      <c r="K26091" s="68"/>
      <c r="M26091" s="93"/>
      <c r="N26091" s="79"/>
      <c r="P26091" s="68"/>
      <c r="Q26091" s="79"/>
    </row>
    <row r="26092" spans="11:17">
      <c r="K26092" s="68"/>
      <c r="M26092" s="93"/>
      <c r="N26092" s="79"/>
      <c r="P26092" s="68"/>
      <c r="Q26092" s="79"/>
    </row>
    <row r="26093" spans="11:17">
      <c r="K26093" s="68"/>
      <c r="M26093" s="93"/>
      <c r="N26093" s="79"/>
      <c r="P26093" s="68"/>
      <c r="Q26093" s="79"/>
    </row>
    <row r="26094" spans="11:17">
      <c r="K26094" s="68"/>
      <c r="M26094" s="93"/>
      <c r="N26094" s="79"/>
      <c r="P26094" s="68"/>
      <c r="Q26094" s="79"/>
    </row>
    <row r="26095" spans="11:17">
      <c r="K26095" s="68"/>
      <c r="M26095" s="93"/>
      <c r="N26095" s="79"/>
      <c r="P26095" s="68"/>
      <c r="Q26095" s="79"/>
    </row>
    <row r="26096" spans="11:17">
      <c r="K26096" s="68"/>
      <c r="M26096" s="93"/>
      <c r="N26096" s="79"/>
      <c r="P26096" s="68"/>
      <c r="Q26096" s="79"/>
    </row>
    <row r="26097" spans="11:17">
      <c r="K26097" s="68"/>
      <c r="M26097" s="93"/>
      <c r="N26097" s="79"/>
      <c r="P26097" s="68"/>
      <c r="Q26097" s="79"/>
    </row>
    <row r="26098" spans="11:17">
      <c r="K26098" s="68"/>
      <c r="M26098" s="93"/>
      <c r="N26098" s="79"/>
      <c r="P26098" s="68"/>
      <c r="Q26098" s="79"/>
    </row>
    <row r="26099" spans="11:17">
      <c r="K26099" s="68"/>
      <c r="M26099" s="93"/>
      <c r="N26099" s="79"/>
      <c r="P26099" s="68"/>
      <c r="Q26099" s="79"/>
    </row>
    <row r="26100" spans="11:17">
      <c r="K26100" s="68"/>
      <c r="M26100" s="93"/>
      <c r="N26100" s="79"/>
      <c r="P26100" s="68"/>
      <c r="Q26100" s="79"/>
    </row>
    <row r="26101" spans="11:17">
      <c r="K26101" s="68"/>
      <c r="M26101" s="93"/>
      <c r="N26101" s="79"/>
      <c r="P26101" s="68"/>
      <c r="Q26101" s="79"/>
    </row>
    <row r="26102" spans="11:17">
      <c r="K26102" s="68"/>
      <c r="M26102" s="93"/>
      <c r="N26102" s="79"/>
      <c r="P26102" s="68"/>
      <c r="Q26102" s="79"/>
    </row>
    <row r="26103" spans="11:17">
      <c r="K26103" s="68"/>
      <c r="M26103" s="93"/>
      <c r="N26103" s="79"/>
      <c r="P26103" s="68"/>
      <c r="Q26103" s="79"/>
    </row>
    <row r="26104" spans="11:17">
      <c r="K26104" s="68"/>
      <c r="M26104" s="93"/>
      <c r="N26104" s="79"/>
      <c r="P26104" s="68"/>
      <c r="Q26104" s="79"/>
    </row>
    <row r="26105" spans="11:17">
      <c r="K26105" s="68"/>
      <c r="M26105" s="93"/>
      <c r="N26105" s="79"/>
      <c r="P26105" s="68"/>
      <c r="Q26105" s="79"/>
    </row>
    <row r="26106" spans="11:17">
      <c r="K26106" s="68"/>
      <c r="M26106" s="93"/>
      <c r="N26106" s="79"/>
      <c r="P26106" s="68"/>
      <c r="Q26106" s="79"/>
    </row>
    <row r="26107" spans="11:17">
      <c r="K26107" s="68"/>
      <c r="M26107" s="93"/>
      <c r="N26107" s="79"/>
      <c r="P26107" s="68"/>
      <c r="Q26107" s="79"/>
    </row>
    <row r="26108" spans="11:17">
      <c r="K26108" s="68"/>
      <c r="M26108" s="93"/>
      <c r="N26108" s="79"/>
      <c r="P26108" s="68"/>
      <c r="Q26108" s="79"/>
    </row>
    <row r="26109" spans="11:17">
      <c r="K26109" s="68"/>
      <c r="M26109" s="93"/>
      <c r="N26109" s="79"/>
      <c r="P26109" s="68"/>
      <c r="Q26109" s="79"/>
    </row>
    <row r="26110" spans="11:17">
      <c r="K26110" s="68"/>
      <c r="M26110" s="93"/>
      <c r="N26110" s="79"/>
      <c r="P26110" s="68"/>
      <c r="Q26110" s="79"/>
    </row>
    <row r="26111" spans="11:17">
      <c r="K26111" s="68"/>
      <c r="M26111" s="93"/>
      <c r="N26111" s="79"/>
      <c r="P26111" s="68"/>
      <c r="Q26111" s="79"/>
    </row>
    <row r="26112" spans="11:17">
      <c r="K26112" s="68"/>
      <c r="M26112" s="93"/>
      <c r="N26112" s="79"/>
      <c r="P26112" s="68"/>
      <c r="Q26112" s="79"/>
    </row>
    <row r="26113" spans="11:17">
      <c r="K26113" s="68"/>
      <c r="M26113" s="93"/>
      <c r="N26113" s="79"/>
      <c r="P26113" s="68"/>
      <c r="Q26113" s="79"/>
    </row>
    <row r="26114" spans="11:17">
      <c r="K26114" s="68"/>
      <c r="M26114" s="93"/>
      <c r="N26114" s="79"/>
      <c r="P26114" s="68"/>
      <c r="Q26114" s="79"/>
    </row>
    <row r="26115" spans="11:17">
      <c r="K26115" s="68"/>
      <c r="M26115" s="93"/>
      <c r="N26115" s="79"/>
      <c r="P26115" s="68"/>
      <c r="Q26115" s="79"/>
    </row>
    <row r="26116" spans="11:17">
      <c r="K26116" s="68"/>
      <c r="M26116" s="93"/>
      <c r="N26116" s="79"/>
      <c r="P26116" s="68"/>
      <c r="Q26116" s="79"/>
    </row>
    <row r="26117" spans="11:17">
      <c r="K26117" s="68"/>
      <c r="M26117" s="93"/>
      <c r="N26117" s="79"/>
      <c r="P26117" s="68"/>
      <c r="Q26117" s="79"/>
    </row>
    <row r="26118" spans="11:17">
      <c r="K26118" s="68"/>
      <c r="M26118" s="93"/>
      <c r="N26118" s="79"/>
      <c r="P26118" s="68"/>
      <c r="Q26118" s="79"/>
    </row>
    <row r="26119" spans="11:17">
      <c r="K26119" s="68"/>
      <c r="M26119" s="93"/>
      <c r="N26119" s="79"/>
      <c r="P26119" s="68"/>
      <c r="Q26119" s="79"/>
    </row>
    <row r="26120" spans="11:17">
      <c r="K26120" s="68"/>
      <c r="M26120" s="93"/>
      <c r="N26120" s="79"/>
      <c r="P26120" s="68"/>
      <c r="Q26120" s="79"/>
    </row>
    <row r="26121" spans="11:17">
      <c r="K26121" s="68"/>
      <c r="M26121" s="93"/>
      <c r="N26121" s="79"/>
      <c r="P26121" s="68"/>
      <c r="Q26121" s="79"/>
    </row>
    <row r="26122" spans="11:17">
      <c r="K26122" s="68"/>
      <c r="M26122" s="93"/>
      <c r="N26122" s="79"/>
      <c r="P26122" s="68"/>
      <c r="Q26122" s="79"/>
    </row>
    <row r="26123" spans="11:17">
      <c r="K26123" s="68"/>
      <c r="M26123" s="93"/>
      <c r="N26123" s="79"/>
      <c r="P26123" s="68"/>
      <c r="Q26123" s="79"/>
    </row>
    <row r="26124" spans="11:17">
      <c r="K26124" s="68"/>
      <c r="M26124" s="93"/>
      <c r="N26124" s="79"/>
      <c r="P26124" s="68"/>
      <c r="Q26124" s="79"/>
    </row>
    <row r="26125" spans="11:17">
      <c r="K26125" s="68"/>
      <c r="M26125" s="93"/>
      <c r="N26125" s="79"/>
      <c r="P26125" s="68"/>
      <c r="Q26125" s="79"/>
    </row>
    <row r="26126" spans="11:17">
      <c r="K26126" s="68"/>
      <c r="M26126" s="93"/>
      <c r="N26126" s="79"/>
      <c r="P26126" s="68"/>
      <c r="Q26126" s="79"/>
    </row>
    <row r="26127" spans="11:17">
      <c r="K26127" s="68"/>
      <c r="M26127" s="93"/>
      <c r="N26127" s="79"/>
      <c r="P26127" s="68"/>
      <c r="Q26127" s="79"/>
    </row>
    <row r="26128" spans="11:17">
      <c r="K26128" s="68"/>
      <c r="M26128" s="93"/>
      <c r="N26128" s="79"/>
      <c r="P26128" s="68"/>
      <c r="Q26128" s="79"/>
    </row>
    <row r="26129" spans="11:17">
      <c r="K26129" s="68"/>
      <c r="M26129" s="93"/>
      <c r="N26129" s="79"/>
      <c r="P26129" s="68"/>
      <c r="Q26129" s="79"/>
    </row>
    <row r="26130" spans="11:17">
      <c r="K26130" s="68"/>
      <c r="M26130" s="93"/>
      <c r="N26130" s="79"/>
      <c r="P26130" s="68"/>
      <c r="Q26130" s="79"/>
    </row>
    <row r="26131" spans="11:17">
      <c r="K26131" s="68"/>
      <c r="M26131" s="93"/>
      <c r="N26131" s="79"/>
      <c r="P26131" s="68"/>
      <c r="Q26131" s="79"/>
    </row>
    <row r="26132" spans="11:17">
      <c r="K26132" s="68"/>
      <c r="M26132" s="93"/>
      <c r="N26132" s="79"/>
      <c r="P26132" s="68"/>
      <c r="Q26132" s="79"/>
    </row>
    <row r="26133" spans="11:17">
      <c r="K26133" s="68"/>
      <c r="M26133" s="93"/>
      <c r="N26133" s="79"/>
      <c r="P26133" s="68"/>
      <c r="Q26133" s="79"/>
    </row>
    <row r="26134" spans="11:17">
      <c r="K26134" s="68"/>
      <c r="M26134" s="93"/>
      <c r="N26134" s="79"/>
      <c r="P26134" s="68"/>
      <c r="Q26134" s="79"/>
    </row>
    <row r="26135" spans="11:17">
      <c r="K26135" s="68"/>
      <c r="M26135" s="93"/>
      <c r="N26135" s="79"/>
      <c r="P26135" s="68"/>
      <c r="Q26135" s="79"/>
    </row>
    <row r="26136" spans="11:17">
      <c r="K26136" s="68"/>
      <c r="M26136" s="93"/>
      <c r="N26136" s="79"/>
      <c r="P26136" s="68"/>
      <c r="Q26136" s="79"/>
    </row>
    <row r="26137" spans="11:17">
      <c r="K26137" s="68"/>
      <c r="M26137" s="93"/>
      <c r="N26137" s="79"/>
      <c r="P26137" s="68"/>
      <c r="Q26137" s="79"/>
    </row>
    <row r="26138" spans="11:17">
      <c r="K26138" s="68"/>
      <c r="M26138" s="93"/>
      <c r="N26138" s="79"/>
      <c r="P26138" s="68"/>
      <c r="Q26138" s="79"/>
    </row>
    <row r="26139" spans="11:17">
      <c r="K26139" s="68"/>
      <c r="M26139" s="93"/>
      <c r="N26139" s="79"/>
      <c r="P26139" s="68"/>
      <c r="Q26139" s="79"/>
    </row>
    <row r="26140" spans="11:17">
      <c r="K26140" s="68"/>
      <c r="M26140" s="93"/>
      <c r="N26140" s="79"/>
      <c r="P26140" s="68"/>
      <c r="Q26140" s="79"/>
    </row>
    <row r="26141" spans="11:17">
      <c r="K26141" s="68"/>
      <c r="M26141" s="93"/>
      <c r="N26141" s="79"/>
      <c r="P26141" s="68"/>
      <c r="Q26141" s="79"/>
    </row>
    <row r="26142" spans="11:17">
      <c r="K26142" s="68"/>
      <c r="M26142" s="93"/>
      <c r="N26142" s="79"/>
      <c r="P26142" s="68"/>
      <c r="Q26142" s="79"/>
    </row>
    <row r="26143" spans="11:17">
      <c r="K26143" s="68"/>
      <c r="M26143" s="93"/>
      <c r="N26143" s="79"/>
      <c r="P26143" s="68"/>
      <c r="Q26143" s="79"/>
    </row>
    <row r="26144" spans="11:17">
      <c r="K26144" s="68"/>
      <c r="M26144" s="93"/>
      <c r="N26144" s="79"/>
      <c r="P26144" s="68"/>
      <c r="Q26144" s="79"/>
    </row>
    <row r="26145" spans="11:17">
      <c r="K26145" s="68"/>
      <c r="M26145" s="93"/>
      <c r="N26145" s="79"/>
      <c r="P26145" s="68"/>
      <c r="Q26145" s="79"/>
    </row>
    <row r="26146" spans="11:17">
      <c r="K26146" s="68"/>
      <c r="M26146" s="93"/>
      <c r="N26146" s="79"/>
      <c r="P26146" s="68"/>
      <c r="Q26146" s="79"/>
    </row>
    <row r="26147" spans="11:17">
      <c r="K26147" s="68"/>
      <c r="M26147" s="93"/>
      <c r="N26147" s="79"/>
      <c r="P26147" s="68"/>
      <c r="Q26147" s="79"/>
    </row>
    <row r="26148" spans="11:17">
      <c r="K26148" s="68"/>
      <c r="M26148" s="93"/>
      <c r="N26148" s="79"/>
      <c r="P26148" s="68"/>
      <c r="Q26148" s="79"/>
    </row>
    <row r="26149" spans="11:17">
      <c r="K26149" s="68"/>
      <c r="M26149" s="93"/>
      <c r="N26149" s="79"/>
      <c r="P26149" s="68"/>
      <c r="Q26149" s="79"/>
    </row>
    <row r="26150" spans="11:17">
      <c r="K26150" s="68"/>
      <c r="M26150" s="93"/>
      <c r="N26150" s="79"/>
      <c r="P26150" s="68"/>
      <c r="Q26150" s="79"/>
    </row>
    <row r="26151" spans="11:17">
      <c r="K26151" s="68"/>
      <c r="M26151" s="93"/>
      <c r="N26151" s="79"/>
      <c r="P26151" s="68"/>
      <c r="Q26151" s="79"/>
    </row>
    <row r="26152" spans="11:17">
      <c r="K26152" s="68"/>
      <c r="M26152" s="93"/>
      <c r="N26152" s="79"/>
      <c r="P26152" s="68"/>
      <c r="Q26152" s="79"/>
    </row>
    <row r="26153" spans="11:17">
      <c r="K26153" s="68"/>
      <c r="M26153" s="93"/>
      <c r="N26153" s="79"/>
      <c r="P26153" s="68"/>
      <c r="Q26153" s="79"/>
    </row>
    <row r="26154" spans="11:17">
      <c r="K26154" s="68"/>
      <c r="M26154" s="93"/>
      <c r="N26154" s="79"/>
      <c r="P26154" s="68"/>
      <c r="Q26154" s="79"/>
    </row>
    <row r="26155" spans="11:17">
      <c r="K26155" s="68"/>
      <c r="M26155" s="93"/>
      <c r="N26155" s="79"/>
      <c r="P26155" s="68"/>
      <c r="Q26155" s="79"/>
    </row>
    <row r="26156" spans="11:17">
      <c r="K26156" s="68"/>
      <c r="M26156" s="93"/>
      <c r="N26156" s="79"/>
      <c r="P26156" s="68"/>
      <c r="Q26156" s="79"/>
    </row>
    <row r="26157" spans="11:17">
      <c r="K26157" s="68"/>
      <c r="M26157" s="93"/>
      <c r="N26157" s="79"/>
      <c r="P26157" s="68"/>
      <c r="Q26157" s="79"/>
    </row>
    <row r="26158" spans="11:17">
      <c r="K26158" s="68"/>
      <c r="M26158" s="93"/>
      <c r="N26158" s="79"/>
      <c r="P26158" s="68"/>
      <c r="Q26158" s="79"/>
    </row>
    <row r="26159" spans="11:17">
      <c r="K26159" s="68"/>
      <c r="M26159" s="93"/>
      <c r="N26159" s="79"/>
      <c r="P26159" s="68"/>
      <c r="Q26159" s="79"/>
    </row>
    <row r="26160" spans="11:17">
      <c r="K26160" s="68"/>
      <c r="M26160" s="93"/>
      <c r="N26160" s="79"/>
      <c r="P26160" s="68"/>
      <c r="Q26160" s="79"/>
    </row>
    <row r="26161" spans="11:17">
      <c r="K26161" s="68"/>
      <c r="M26161" s="93"/>
      <c r="N26161" s="79"/>
      <c r="P26161" s="68"/>
      <c r="Q26161" s="79"/>
    </row>
    <row r="26162" spans="11:17">
      <c r="K26162" s="68"/>
      <c r="M26162" s="93"/>
      <c r="N26162" s="79"/>
      <c r="P26162" s="68"/>
      <c r="Q26162" s="79"/>
    </row>
    <row r="26163" spans="11:17">
      <c r="K26163" s="68"/>
      <c r="M26163" s="93"/>
      <c r="N26163" s="79"/>
      <c r="P26163" s="68"/>
      <c r="Q26163" s="79"/>
    </row>
    <row r="26164" spans="11:17">
      <c r="K26164" s="68"/>
      <c r="M26164" s="93"/>
      <c r="N26164" s="79"/>
      <c r="P26164" s="68"/>
      <c r="Q26164" s="79"/>
    </row>
    <row r="26165" spans="11:17">
      <c r="K26165" s="68"/>
      <c r="M26165" s="93"/>
      <c r="N26165" s="79"/>
      <c r="P26165" s="68"/>
      <c r="Q26165" s="79"/>
    </row>
    <row r="26166" spans="11:17">
      <c r="K26166" s="68"/>
      <c r="M26166" s="93"/>
      <c r="N26166" s="79"/>
      <c r="P26166" s="68"/>
      <c r="Q26166" s="79"/>
    </row>
    <row r="26167" spans="11:17">
      <c r="K26167" s="68"/>
      <c r="M26167" s="93"/>
      <c r="N26167" s="79"/>
      <c r="P26167" s="68"/>
      <c r="Q26167" s="79"/>
    </row>
    <row r="26168" spans="11:17">
      <c r="K26168" s="68"/>
      <c r="M26168" s="93"/>
      <c r="N26168" s="79"/>
      <c r="P26168" s="68"/>
      <c r="Q26168" s="79"/>
    </row>
    <row r="26169" spans="11:17">
      <c r="K26169" s="68"/>
      <c r="M26169" s="93"/>
      <c r="N26169" s="79"/>
      <c r="P26169" s="68"/>
      <c r="Q26169" s="79"/>
    </row>
    <row r="26170" spans="11:17">
      <c r="K26170" s="68"/>
      <c r="M26170" s="93"/>
      <c r="N26170" s="79"/>
      <c r="P26170" s="68"/>
      <c r="Q26170" s="79"/>
    </row>
    <row r="26171" spans="11:17">
      <c r="K26171" s="68"/>
      <c r="M26171" s="93"/>
      <c r="N26171" s="79"/>
      <c r="P26171" s="68"/>
      <c r="Q26171" s="79"/>
    </row>
    <row r="26172" spans="11:17">
      <c r="K26172" s="68"/>
      <c r="M26172" s="93"/>
      <c r="N26172" s="79"/>
      <c r="P26172" s="68"/>
      <c r="Q26172" s="79"/>
    </row>
    <row r="26173" spans="11:17">
      <c r="K26173" s="68"/>
      <c r="M26173" s="93"/>
      <c r="N26173" s="79"/>
      <c r="P26173" s="68"/>
      <c r="Q26173" s="79"/>
    </row>
    <row r="26174" spans="11:17">
      <c r="K26174" s="68"/>
      <c r="M26174" s="93"/>
      <c r="N26174" s="79"/>
      <c r="P26174" s="68"/>
      <c r="Q26174" s="79"/>
    </row>
    <row r="26175" spans="11:17">
      <c r="K26175" s="68"/>
      <c r="M26175" s="93"/>
      <c r="N26175" s="79"/>
      <c r="P26175" s="68"/>
      <c r="Q26175" s="79"/>
    </row>
    <row r="26176" spans="11:17">
      <c r="K26176" s="68"/>
      <c r="M26176" s="93"/>
      <c r="N26176" s="79"/>
      <c r="P26176" s="68"/>
      <c r="Q26176" s="79"/>
    </row>
    <row r="26177" spans="11:17">
      <c r="K26177" s="68"/>
      <c r="M26177" s="93"/>
      <c r="N26177" s="79"/>
      <c r="P26177" s="68"/>
      <c r="Q26177" s="79"/>
    </row>
    <row r="26178" spans="11:17">
      <c r="K26178" s="68"/>
      <c r="M26178" s="93"/>
      <c r="N26178" s="79"/>
      <c r="P26178" s="68"/>
      <c r="Q26178" s="79"/>
    </row>
    <row r="26179" spans="11:17">
      <c r="K26179" s="68"/>
      <c r="M26179" s="93"/>
      <c r="N26179" s="79"/>
      <c r="P26179" s="68"/>
      <c r="Q26179" s="79"/>
    </row>
    <row r="26180" spans="11:17">
      <c r="K26180" s="68"/>
      <c r="M26180" s="93"/>
      <c r="N26180" s="79"/>
      <c r="P26180" s="68"/>
      <c r="Q26180" s="79"/>
    </row>
    <row r="26181" spans="11:17">
      <c r="K26181" s="68"/>
      <c r="M26181" s="93"/>
      <c r="N26181" s="79"/>
      <c r="P26181" s="68"/>
      <c r="Q26181" s="79"/>
    </row>
    <row r="26182" spans="11:17">
      <c r="K26182" s="68"/>
      <c r="M26182" s="93"/>
      <c r="N26182" s="79"/>
      <c r="P26182" s="68"/>
      <c r="Q26182" s="79"/>
    </row>
    <row r="26183" spans="11:17">
      <c r="K26183" s="68"/>
      <c r="M26183" s="93"/>
      <c r="N26183" s="79"/>
      <c r="P26183" s="68"/>
      <c r="Q26183" s="79"/>
    </row>
    <row r="26184" spans="11:17">
      <c r="K26184" s="68"/>
      <c r="M26184" s="93"/>
      <c r="N26184" s="79"/>
      <c r="P26184" s="68"/>
      <c r="Q26184" s="79"/>
    </row>
    <row r="26185" spans="11:17">
      <c r="K26185" s="68"/>
      <c r="M26185" s="93"/>
      <c r="N26185" s="79"/>
      <c r="P26185" s="68"/>
      <c r="Q26185" s="79"/>
    </row>
    <row r="26186" spans="11:17">
      <c r="K26186" s="68"/>
      <c r="M26186" s="93"/>
      <c r="N26186" s="79"/>
      <c r="P26186" s="68"/>
      <c r="Q26186" s="79"/>
    </row>
    <row r="26187" spans="11:17">
      <c r="K26187" s="68"/>
      <c r="M26187" s="93"/>
      <c r="N26187" s="79"/>
      <c r="P26187" s="68"/>
      <c r="Q26187" s="79"/>
    </row>
    <row r="26188" spans="11:17">
      <c r="K26188" s="68"/>
      <c r="M26188" s="93"/>
      <c r="N26188" s="79"/>
      <c r="P26188" s="68"/>
      <c r="Q26188" s="79"/>
    </row>
    <row r="26189" spans="11:17">
      <c r="K26189" s="68"/>
      <c r="M26189" s="93"/>
      <c r="N26189" s="79"/>
      <c r="P26189" s="68"/>
      <c r="Q26189" s="79"/>
    </row>
    <row r="26190" spans="11:17">
      <c r="K26190" s="68"/>
      <c r="M26190" s="93"/>
      <c r="N26190" s="79"/>
      <c r="P26190" s="68"/>
      <c r="Q26190" s="79"/>
    </row>
    <row r="26191" spans="11:17">
      <c r="K26191" s="68"/>
      <c r="M26191" s="93"/>
      <c r="N26191" s="79"/>
      <c r="P26191" s="68"/>
      <c r="Q26191" s="79"/>
    </row>
    <row r="26192" spans="11:17">
      <c r="K26192" s="68"/>
      <c r="M26192" s="93"/>
      <c r="N26192" s="79"/>
      <c r="P26192" s="68"/>
      <c r="Q26192" s="79"/>
    </row>
    <row r="26193" spans="11:17">
      <c r="K26193" s="68"/>
      <c r="M26193" s="93"/>
      <c r="N26193" s="79"/>
      <c r="P26193" s="68"/>
      <c r="Q26193" s="79"/>
    </row>
    <row r="26194" spans="11:17">
      <c r="K26194" s="68"/>
      <c r="M26194" s="93"/>
      <c r="N26194" s="79"/>
      <c r="P26194" s="68"/>
      <c r="Q26194" s="79"/>
    </row>
    <row r="26195" spans="11:17">
      <c r="K26195" s="68"/>
      <c r="M26195" s="93"/>
      <c r="N26195" s="79"/>
      <c r="P26195" s="68"/>
      <c r="Q26195" s="79"/>
    </row>
    <row r="26196" spans="11:17">
      <c r="K26196" s="68"/>
      <c r="M26196" s="93"/>
      <c r="N26196" s="79"/>
      <c r="P26196" s="68"/>
      <c r="Q26196" s="79"/>
    </row>
    <row r="26197" spans="11:17">
      <c r="K26197" s="68"/>
      <c r="M26197" s="93"/>
      <c r="N26197" s="79"/>
      <c r="P26197" s="68"/>
      <c r="Q26197" s="79"/>
    </row>
    <row r="26198" spans="11:17">
      <c r="K26198" s="68"/>
      <c r="M26198" s="93"/>
      <c r="N26198" s="79"/>
      <c r="P26198" s="68"/>
      <c r="Q26198" s="79"/>
    </row>
    <row r="26199" spans="11:17">
      <c r="K26199" s="68"/>
      <c r="M26199" s="93"/>
      <c r="N26199" s="79"/>
      <c r="P26199" s="68"/>
      <c r="Q26199" s="79"/>
    </row>
    <row r="26200" spans="11:17">
      <c r="K26200" s="68"/>
      <c r="M26200" s="93"/>
      <c r="N26200" s="79"/>
      <c r="P26200" s="68"/>
      <c r="Q26200" s="79"/>
    </row>
    <row r="26201" spans="11:17">
      <c r="K26201" s="68"/>
      <c r="M26201" s="93"/>
      <c r="N26201" s="79"/>
      <c r="P26201" s="68"/>
      <c r="Q26201" s="79"/>
    </row>
    <row r="26202" spans="11:17">
      <c r="K26202" s="68"/>
      <c r="M26202" s="93"/>
      <c r="N26202" s="79"/>
      <c r="P26202" s="68"/>
      <c r="Q26202" s="79"/>
    </row>
    <row r="26203" spans="11:17">
      <c r="K26203" s="68"/>
      <c r="M26203" s="93"/>
      <c r="N26203" s="79"/>
      <c r="P26203" s="68"/>
      <c r="Q26203" s="79"/>
    </row>
    <row r="26204" spans="11:17">
      <c r="K26204" s="68"/>
      <c r="M26204" s="93"/>
      <c r="N26204" s="79"/>
      <c r="P26204" s="68"/>
      <c r="Q26204" s="79"/>
    </row>
    <row r="26205" spans="11:17">
      <c r="K26205" s="68"/>
      <c r="M26205" s="93"/>
      <c r="N26205" s="79"/>
      <c r="P26205" s="68"/>
      <c r="Q26205" s="79"/>
    </row>
    <row r="26206" spans="11:17">
      <c r="K26206" s="68"/>
      <c r="M26206" s="93"/>
      <c r="N26206" s="79"/>
      <c r="P26206" s="68"/>
      <c r="Q26206" s="79"/>
    </row>
    <row r="26207" spans="11:17">
      <c r="K26207" s="68"/>
      <c r="M26207" s="93"/>
      <c r="N26207" s="79"/>
      <c r="P26207" s="68"/>
      <c r="Q26207" s="79"/>
    </row>
    <row r="26208" spans="11:17">
      <c r="K26208" s="68"/>
      <c r="M26208" s="93"/>
      <c r="N26208" s="79"/>
      <c r="P26208" s="68"/>
      <c r="Q26208" s="79"/>
    </row>
    <row r="26209" spans="11:17">
      <c r="K26209" s="68"/>
      <c r="M26209" s="93"/>
      <c r="N26209" s="79"/>
      <c r="P26209" s="68"/>
      <c r="Q26209" s="79"/>
    </row>
    <row r="26210" spans="11:17">
      <c r="K26210" s="68"/>
      <c r="M26210" s="93"/>
      <c r="N26210" s="79"/>
      <c r="P26210" s="68"/>
      <c r="Q26210" s="79"/>
    </row>
    <row r="26211" spans="11:17">
      <c r="K26211" s="68"/>
      <c r="M26211" s="93"/>
      <c r="N26211" s="79"/>
      <c r="P26211" s="68"/>
      <c r="Q26211" s="79"/>
    </row>
    <row r="26212" spans="11:17">
      <c r="K26212" s="68"/>
      <c r="M26212" s="93"/>
      <c r="N26212" s="79"/>
      <c r="P26212" s="68"/>
      <c r="Q26212" s="79"/>
    </row>
    <row r="26213" spans="11:17">
      <c r="K26213" s="68"/>
      <c r="M26213" s="93"/>
      <c r="N26213" s="79"/>
      <c r="P26213" s="68"/>
      <c r="Q26213" s="79"/>
    </row>
    <row r="26214" spans="11:17">
      <c r="K26214" s="68"/>
      <c r="M26214" s="93"/>
      <c r="N26214" s="79"/>
      <c r="P26214" s="68"/>
      <c r="Q26214" s="79"/>
    </row>
    <row r="26215" spans="11:17">
      <c r="K26215" s="68"/>
      <c r="M26215" s="93"/>
      <c r="N26215" s="79"/>
      <c r="P26215" s="68"/>
      <c r="Q26215" s="79"/>
    </row>
    <row r="26216" spans="11:17">
      <c r="K26216" s="68"/>
      <c r="M26216" s="93"/>
      <c r="N26216" s="79"/>
      <c r="P26216" s="68"/>
      <c r="Q26216" s="79"/>
    </row>
    <row r="26217" spans="11:17">
      <c r="K26217" s="68"/>
      <c r="M26217" s="93"/>
      <c r="N26217" s="79"/>
      <c r="P26217" s="68"/>
      <c r="Q26217" s="79"/>
    </row>
    <row r="26218" spans="11:17">
      <c r="K26218" s="68"/>
      <c r="M26218" s="93"/>
      <c r="N26218" s="79"/>
      <c r="P26218" s="68"/>
      <c r="Q26218" s="79"/>
    </row>
    <row r="26219" spans="11:17">
      <c r="K26219" s="68"/>
      <c r="M26219" s="93"/>
      <c r="N26219" s="79"/>
      <c r="P26219" s="68"/>
      <c r="Q26219" s="79"/>
    </row>
    <row r="26220" spans="11:17">
      <c r="K26220" s="68"/>
      <c r="M26220" s="93"/>
      <c r="N26220" s="79"/>
      <c r="P26220" s="68"/>
      <c r="Q26220" s="79"/>
    </row>
    <row r="26221" spans="11:17">
      <c r="K26221" s="68"/>
      <c r="M26221" s="93"/>
      <c r="N26221" s="79"/>
      <c r="P26221" s="68"/>
      <c r="Q26221" s="79"/>
    </row>
    <row r="26222" spans="11:17">
      <c r="K26222" s="68"/>
      <c r="M26222" s="93"/>
      <c r="N26222" s="79"/>
      <c r="P26222" s="68"/>
      <c r="Q26222" s="79"/>
    </row>
    <row r="26223" spans="11:17">
      <c r="K26223" s="68"/>
      <c r="M26223" s="93"/>
      <c r="N26223" s="79"/>
      <c r="P26223" s="68"/>
      <c r="Q26223" s="79"/>
    </row>
    <row r="26224" spans="11:17">
      <c r="K26224" s="68"/>
      <c r="M26224" s="93"/>
      <c r="N26224" s="79"/>
      <c r="P26224" s="68"/>
      <c r="Q26224" s="79"/>
    </row>
    <row r="26225" spans="11:17">
      <c r="K26225" s="68"/>
      <c r="M26225" s="93"/>
      <c r="N26225" s="79"/>
      <c r="P26225" s="68"/>
      <c r="Q26225" s="79"/>
    </row>
    <row r="26226" spans="11:17">
      <c r="K26226" s="68"/>
      <c r="M26226" s="93"/>
      <c r="N26226" s="79"/>
      <c r="P26226" s="68"/>
      <c r="Q26226" s="79"/>
    </row>
    <row r="26227" spans="11:17">
      <c r="K26227" s="68"/>
      <c r="M26227" s="93"/>
      <c r="N26227" s="79"/>
      <c r="P26227" s="68"/>
      <c r="Q26227" s="79"/>
    </row>
    <row r="26228" spans="11:17">
      <c r="K26228" s="68"/>
      <c r="M26228" s="93"/>
      <c r="N26228" s="79"/>
      <c r="P26228" s="68"/>
      <c r="Q26228" s="79"/>
    </row>
    <row r="26229" spans="11:17">
      <c r="K26229" s="68"/>
      <c r="M26229" s="93"/>
      <c r="N26229" s="79"/>
      <c r="P26229" s="68"/>
      <c r="Q26229" s="79"/>
    </row>
    <row r="26230" spans="11:17">
      <c r="K26230" s="68"/>
      <c r="M26230" s="93"/>
      <c r="N26230" s="79"/>
      <c r="P26230" s="68"/>
      <c r="Q26230" s="79"/>
    </row>
    <row r="26231" spans="11:17">
      <c r="K26231" s="68"/>
      <c r="M26231" s="93"/>
      <c r="N26231" s="79"/>
      <c r="P26231" s="68"/>
      <c r="Q26231" s="79"/>
    </row>
    <row r="26232" spans="11:17">
      <c r="K26232" s="68"/>
      <c r="M26232" s="93"/>
      <c r="N26232" s="79"/>
      <c r="P26232" s="68"/>
      <c r="Q26232" s="79"/>
    </row>
    <row r="26233" spans="11:17">
      <c r="K26233" s="68"/>
      <c r="M26233" s="93"/>
      <c r="N26233" s="79"/>
      <c r="P26233" s="68"/>
      <c r="Q26233" s="79"/>
    </row>
    <row r="26234" spans="11:17">
      <c r="K26234" s="68"/>
      <c r="M26234" s="93"/>
      <c r="N26234" s="79"/>
      <c r="P26234" s="68"/>
      <c r="Q26234" s="79"/>
    </row>
    <row r="26235" spans="11:17">
      <c r="K26235" s="68"/>
      <c r="M26235" s="93"/>
      <c r="N26235" s="79"/>
      <c r="P26235" s="68"/>
      <c r="Q26235" s="79"/>
    </row>
    <row r="26236" spans="11:17">
      <c r="K26236" s="68"/>
      <c r="M26236" s="93"/>
      <c r="N26236" s="79"/>
      <c r="P26236" s="68"/>
      <c r="Q26236" s="79"/>
    </row>
    <row r="26237" spans="11:17">
      <c r="K26237" s="68"/>
      <c r="M26237" s="93"/>
      <c r="N26237" s="79"/>
      <c r="P26237" s="68"/>
      <c r="Q26237" s="79"/>
    </row>
    <row r="26238" spans="11:17">
      <c r="K26238" s="68"/>
      <c r="M26238" s="93"/>
      <c r="N26238" s="79"/>
      <c r="P26238" s="68"/>
      <c r="Q26238" s="79"/>
    </row>
    <row r="26239" spans="11:17">
      <c r="K26239" s="68"/>
      <c r="M26239" s="93"/>
      <c r="N26239" s="79"/>
      <c r="P26239" s="68"/>
      <c r="Q26239" s="79"/>
    </row>
    <row r="26240" spans="11:17">
      <c r="K26240" s="68"/>
      <c r="M26240" s="93"/>
      <c r="N26240" s="79"/>
      <c r="P26240" s="68"/>
      <c r="Q26240" s="79"/>
    </row>
    <row r="26241" spans="11:17">
      <c r="K26241" s="68"/>
      <c r="M26241" s="93"/>
      <c r="N26241" s="79"/>
      <c r="P26241" s="68"/>
      <c r="Q26241" s="79"/>
    </row>
    <row r="26242" spans="11:17">
      <c r="K26242" s="68"/>
      <c r="M26242" s="93"/>
      <c r="N26242" s="79"/>
      <c r="P26242" s="68"/>
      <c r="Q26242" s="79"/>
    </row>
    <row r="26243" spans="11:17">
      <c r="K26243" s="68"/>
      <c r="M26243" s="93"/>
      <c r="N26243" s="79"/>
      <c r="P26243" s="68"/>
      <c r="Q26243" s="79"/>
    </row>
    <row r="26244" spans="11:17">
      <c r="K26244" s="68"/>
      <c r="M26244" s="93"/>
      <c r="N26244" s="79"/>
      <c r="P26244" s="68"/>
      <c r="Q26244" s="79"/>
    </row>
    <row r="26245" spans="11:17">
      <c r="K26245" s="68"/>
      <c r="M26245" s="93"/>
      <c r="N26245" s="79"/>
      <c r="P26245" s="68"/>
      <c r="Q26245" s="79"/>
    </row>
    <row r="26246" spans="11:17">
      <c r="K26246" s="68"/>
      <c r="M26246" s="93"/>
      <c r="N26246" s="79"/>
      <c r="P26246" s="68"/>
      <c r="Q26246" s="79"/>
    </row>
    <row r="26247" spans="11:17">
      <c r="K26247" s="68"/>
      <c r="M26247" s="93"/>
      <c r="N26247" s="79"/>
      <c r="P26247" s="68"/>
      <c r="Q26247" s="79"/>
    </row>
    <row r="26248" spans="11:17">
      <c r="K26248" s="68"/>
      <c r="M26248" s="93"/>
      <c r="N26248" s="79"/>
      <c r="P26248" s="68"/>
      <c r="Q26248" s="79"/>
    </row>
    <row r="26249" spans="11:17">
      <c r="K26249" s="68"/>
      <c r="M26249" s="93"/>
      <c r="N26249" s="79"/>
      <c r="P26249" s="68"/>
      <c r="Q26249" s="79"/>
    </row>
    <row r="26250" spans="11:17">
      <c r="K26250" s="68"/>
      <c r="M26250" s="93"/>
      <c r="N26250" s="79"/>
      <c r="P26250" s="68"/>
      <c r="Q26250" s="79"/>
    </row>
    <row r="26251" spans="11:17">
      <c r="K26251" s="68"/>
      <c r="M26251" s="93"/>
      <c r="N26251" s="79"/>
      <c r="P26251" s="68"/>
      <c r="Q26251" s="79"/>
    </row>
    <row r="26252" spans="11:17">
      <c r="K26252" s="68"/>
      <c r="M26252" s="93"/>
      <c r="N26252" s="79"/>
      <c r="P26252" s="68"/>
      <c r="Q26252" s="79"/>
    </row>
    <row r="26253" spans="11:17">
      <c r="K26253" s="68"/>
      <c r="M26253" s="93"/>
      <c r="N26253" s="79"/>
      <c r="P26253" s="68"/>
      <c r="Q26253" s="79"/>
    </row>
    <row r="26254" spans="11:17">
      <c r="K26254" s="68"/>
      <c r="M26254" s="93"/>
      <c r="N26254" s="79"/>
      <c r="P26254" s="68"/>
      <c r="Q26254" s="79"/>
    </row>
    <row r="26255" spans="11:17">
      <c r="K26255" s="68"/>
      <c r="M26255" s="93"/>
      <c r="N26255" s="79"/>
      <c r="P26255" s="68"/>
      <c r="Q26255" s="79"/>
    </row>
    <row r="26256" spans="11:17">
      <c r="K26256" s="68"/>
      <c r="M26256" s="93"/>
      <c r="N26256" s="79"/>
      <c r="P26256" s="68"/>
      <c r="Q26256" s="79"/>
    </row>
    <row r="26257" spans="11:17">
      <c r="K26257" s="68"/>
      <c r="M26257" s="93"/>
      <c r="N26257" s="79"/>
      <c r="P26257" s="68"/>
      <c r="Q26257" s="79"/>
    </row>
    <row r="26258" spans="11:17">
      <c r="K26258" s="68"/>
      <c r="M26258" s="93"/>
      <c r="N26258" s="79"/>
      <c r="P26258" s="68"/>
      <c r="Q26258" s="79"/>
    </row>
    <row r="26259" spans="11:17">
      <c r="K26259" s="68"/>
      <c r="M26259" s="93"/>
      <c r="N26259" s="79"/>
      <c r="P26259" s="68"/>
      <c r="Q26259" s="79"/>
    </row>
    <row r="26260" spans="11:17">
      <c r="K26260" s="68"/>
      <c r="M26260" s="93"/>
      <c r="N26260" s="79"/>
      <c r="P26260" s="68"/>
      <c r="Q26260" s="79"/>
    </row>
    <row r="26261" spans="11:17">
      <c r="K26261" s="68"/>
      <c r="M26261" s="93"/>
      <c r="N26261" s="79"/>
      <c r="P26261" s="68"/>
      <c r="Q26261" s="79"/>
    </row>
    <row r="26262" spans="11:17">
      <c r="K26262" s="68"/>
      <c r="M26262" s="93"/>
      <c r="N26262" s="79"/>
      <c r="P26262" s="68"/>
      <c r="Q26262" s="79"/>
    </row>
    <row r="26263" spans="11:17">
      <c r="K26263" s="68"/>
      <c r="M26263" s="93"/>
      <c r="N26263" s="79"/>
      <c r="P26263" s="68"/>
      <c r="Q26263" s="79"/>
    </row>
    <row r="26264" spans="11:17">
      <c r="K26264" s="68"/>
      <c r="M26264" s="93"/>
      <c r="N26264" s="79"/>
      <c r="P26264" s="68"/>
      <c r="Q26264" s="79"/>
    </row>
    <row r="26265" spans="11:17">
      <c r="K26265" s="68"/>
      <c r="M26265" s="93"/>
      <c r="N26265" s="79"/>
      <c r="P26265" s="68"/>
      <c r="Q26265" s="79"/>
    </row>
    <row r="26266" spans="11:17">
      <c r="K26266" s="68"/>
      <c r="M26266" s="93"/>
      <c r="N26266" s="79"/>
      <c r="P26266" s="68"/>
      <c r="Q26266" s="79"/>
    </row>
    <row r="26267" spans="11:17">
      <c r="K26267" s="68"/>
      <c r="M26267" s="93"/>
      <c r="N26267" s="79"/>
      <c r="P26267" s="68"/>
      <c r="Q26267" s="79"/>
    </row>
    <row r="26268" spans="11:17">
      <c r="K26268" s="68"/>
      <c r="M26268" s="93"/>
      <c r="N26268" s="79"/>
      <c r="P26268" s="68"/>
      <c r="Q26268" s="79"/>
    </row>
    <row r="26269" spans="11:17">
      <c r="K26269" s="68"/>
      <c r="M26269" s="93"/>
      <c r="N26269" s="79"/>
      <c r="P26269" s="68"/>
      <c r="Q26269" s="79"/>
    </row>
    <row r="26270" spans="11:17">
      <c r="K26270" s="68"/>
      <c r="M26270" s="93"/>
      <c r="N26270" s="79"/>
      <c r="P26270" s="68"/>
      <c r="Q26270" s="79"/>
    </row>
    <row r="26271" spans="11:17">
      <c r="K26271" s="68"/>
      <c r="M26271" s="93"/>
      <c r="N26271" s="79"/>
      <c r="P26271" s="68"/>
      <c r="Q26271" s="79"/>
    </row>
    <row r="26272" spans="11:17">
      <c r="K26272" s="68"/>
      <c r="M26272" s="93"/>
      <c r="N26272" s="79"/>
      <c r="P26272" s="68"/>
      <c r="Q26272" s="79"/>
    </row>
    <row r="26273" spans="11:17">
      <c r="K26273" s="68"/>
      <c r="M26273" s="93"/>
      <c r="N26273" s="79"/>
      <c r="P26273" s="68"/>
      <c r="Q26273" s="79"/>
    </row>
    <row r="26274" spans="11:17">
      <c r="K26274" s="68"/>
      <c r="M26274" s="93"/>
      <c r="N26274" s="79"/>
      <c r="P26274" s="68"/>
      <c r="Q26274" s="79"/>
    </row>
    <row r="26275" spans="11:17">
      <c r="K26275" s="68"/>
      <c r="M26275" s="93"/>
      <c r="N26275" s="79"/>
      <c r="P26275" s="68"/>
      <c r="Q26275" s="79"/>
    </row>
    <row r="26276" spans="11:17">
      <c r="K26276" s="68"/>
      <c r="M26276" s="93"/>
      <c r="N26276" s="79"/>
      <c r="P26276" s="68"/>
      <c r="Q26276" s="79"/>
    </row>
    <row r="26277" spans="11:17">
      <c r="K26277" s="68"/>
      <c r="M26277" s="93"/>
      <c r="N26277" s="79"/>
      <c r="P26277" s="68"/>
      <c r="Q26277" s="79"/>
    </row>
    <row r="26278" spans="11:17">
      <c r="K26278" s="68"/>
      <c r="M26278" s="93"/>
      <c r="N26278" s="79"/>
      <c r="P26278" s="68"/>
      <c r="Q26278" s="79"/>
    </row>
    <row r="26279" spans="11:17">
      <c r="K26279" s="68"/>
      <c r="M26279" s="93"/>
      <c r="N26279" s="79"/>
      <c r="P26279" s="68"/>
      <c r="Q26279" s="79"/>
    </row>
    <row r="26280" spans="11:17">
      <c r="K26280" s="68"/>
      <c r="M26280" s="93"/>
      <c r="N26280" s="79"/>
      <c r="P26280" s="68"/>
      <c r="Q26280" s="79"/>
    </row>
    <row r="26281" spans="11:17">
      <c r="K26281" s="68"/>
      <c r="M26281" s="93"/>
      <c r="N26281" s="79"/>
      <c r="P26281" s="68"/>
      <c r="Q26281" s="79"/>
    </row>
    <row r="26282" spans="11:17">
      <c r="K26282" s="68"/>
      <c r="M26282" s="93"/>
      <c r="N26282" s="79"/>
      <c r="P26282" s="68"/>
      <c r="Q26282" s="79"/>
    </row>
    <row r="26283" spans="11:17">
      <c r="K26283" s="68"/>
      <c r="M26283" s="93"/>
      <c r="N26283" s="79"/>
      <c r="P26283" s="68"/>
      <c r="Q26283" s="79"/>
    </row>
    <row r="26284" spans="11:17">
      <c r="K26284" s="68"/>
      <c r="M26284" s="93"/>
      <c r="N26284" s="79"/>
      <c r="P26284" s="68"/>
      <c r="Q26284" s="79"/>
    </row>
    <row r="26285" spans="11:17">
      <c r="K26285" s="68"/>
      <c r="M26285" s="93"/>
      <c r="N26285" s="79"/>
      <c r="P26285" s="68"/>
      <c r="Q26285" s="79"/>
    </row>
    <row r="26286" spans="11:17">
      <c r="K26286" s="68"/>
      <c r="M26286" s="93"/>
      <c r="N26286" s="79"/>
      <c r="P26286" s="68"/>
      <c r="Q26286" s="79"/>
    </row>
    <row r="26287" spans="11:17">
      <c r="K26287" s="68"/>
      <c r="M26287" s="93"/>
      <c r="N26287" s="79"/>
      <c r="P26287" s="68"/>
      <c r="Q26287" s="79"/>
    </row>
    <row r="26288" spans="11:17">
      <c r="K26288" s="68"/>
      <c r="M26288" s="93"/>
      <c r="N26288" s="79"/>
      <c r="P26288" s="68"/>
      <c r="Q26288" s="79"/>
    </row>
    <row r="26289" spans="11:17">
      <c r="K26289" s="68"/>
      <c r="M26289" s="93"/>
      <c r="N26289" s="79"/>
      <c r="P26289" s="68"/>
      <c r="Q26289" s="79"/>
    </row>
    <row r="26290" spans="11:17">
      <c r="K26290" s="68"/>
      <c r="M26290" s="93"/>
      <c r="N26290" s="79"/>
      <c r="P26290" s="68"/>
      <c r="Q26290" s="79"/>
    </row>
    <row r="26291" spans="11:17">
      <c r="K26291" s="68"/>
      <c r="M26291" s="93"/>
      <c r="N26291" s="79"/>
      <c r="P26291" s="68"/>
      <c r="Q26291" s="79"/>
    </row>
    <row r="26292" spans="11:17">
      <c r="K26292" s="68"/>
      <c r="M26292" s="93"/>
      <c r="N26292" s="79"/>
      <c r="P26292" s="68"/>
      <c r="Q26292" s="79"/>
    </row>
    <row r="26293" spans="11:17">
      <c r="K26293" s="68"/>
      <c r="M26293" s="93"/>
      <c r="N26293" s="79"/>
      <c r="P26293" s="68"/>
      <c r="Q26293" s="79"/>
    </row>
    <row r="26294" spans="11:17">
      <c r="K26294" s="68"/>
      <c r="M26294" s="93"/>
      <c r="N26294" s="79"/>
      <c r="P26294" s="68"/>
      <c r="Q26294" s="79"/>
    </row>
    <row r="26295" spans="11:17">
      <c r="K26295" s="68"/>
      <c r="M26295" s="93"/>
      <c r="N26295" s="79"/>
      <c r="P26295" s="68"/>
      <c r="Q26295" s="79"/>
    </row>
    <row r="26296" spans="11:17">
      <c r="K26296" s="68"/>
      <c r="M26296" s="93"/>
      <c r="N26296" s="79"/>
      <c r="P26296" s="68"/>
      <c r="Q26296" s="79"/>
    </row>
    <row r="26297" spans="11:17">
      <c r="K26297" s="68"/>
      <c r="M26297" s="93"/>
      <c r="N26297" s="79"/>
      <c r="P26297" s="68"/>
      <c r="Q26297" s="79"/>
    </row>
    <row r="26298" spans="11:17">
      <c r="K26298" s="68"/>
      <c r="M26298" s="93"/>
      <c r="N26298" s="79"/>
      <c r="P26298" s="68"/>
      <c r="Q26298" s="79"/>
    </row>
    <row r="26299" spans="11:17">
      <c r="K26299" s="68"/>
      <c r="M26299" s="93"/>
      <c r="N26299" s="79"/>
      <c r="P26299" s="68"/>
      <c r="Q26299" s="79"/>
    </row>
    <row r="26300" spans="11:17">
      <c r="K26300" s="68"/>
      <c r="M26300" s="93"/>
      <c r="N26300" s="79"/>
      <c r="P26300" s="68"/>
      <c r="Q26300" s="79"/>
    </row>
    <row r="26301" spans="11:17">
      <c r="K26301" s="68"/>
      <c r="M26301" s="93"/>
      <c r="N26301" s="79"/>
      <c r="P26301" s="68"/>
      <c r="Q26301" s="79"/>
    </row>
    <row r="26302" spans="11:17">
      <c r="K26302" s="68"/>
      <c r="M26302" s="93"/>
      <c r="N26302" s="79"/>
      <c r="P26302" s="68"/>
      <c r="Q26302" s="79"/>
    </row>
    <row r="26303" spans="11:17">
      <c r="K26303" s="68"/>
      <c r="M26303" s="93"/>
      <c r="N26303" s="79"/>
      <c r="P26303" s="68"/>
      <c r="Q26303" s="79"/>
    </row>
    <row r="26304" spans="11:17">
      <c r="K26304" s="68"/>
      <c r="M26304" s="93"/>
      <c r="N26304" s="79"/>
      <c r="P26304" s="68"/>
      <c r="Q26304" s="79"/>
    </row>
    <row r="26305" spans="11:17">
      <c r="K26305" s="68"/>
      <c r="M26305" s="93"/>
      <c r="N26305" s="79"/>
      <c r="P26305" s="68"/>
      <c r="Q26305" s="79"/>
    </row>
    <row r="26306" spans="11:17">
      <c r="K26306" s="68"/>
      <c r="M26306" s="93"/>
      <c r="N26306" s="79"/>
      <c r="P26306" s="68"/>
      <c r="Q26306" s="79"/>
    </row>
    <row r="26307" spans="11:17">
      <c r="K26307" s="68"/>
      <c r="M26307" s="93"/>
      <c r="N26307" s="79"/>
      <c r="P26307" s="68"/>
      <c r="Q26307" s="79"/>
    </row>
    <row r="26308" spans="11:17">
      <c r="K26308" s="68"/>
      <c r="M26308" s="93"/>
      <c r="N26308" s="79"/>
      <c r="P26308" s="68"/>
      <c r="Q26308" s="79"/>
    </row>
    <row r="26309" spans="11:17">
      <c r="K26309" s="68"/>
      <c r="M26309" s="93"/>
      <c r="N26309" s="79"/>
      <c r="P26309" s="68"/>
      <c r="Q26309" s="79"/>
    </row>
    <row r="26310" spans="11:17">
      <c r="K26310" s="68"/>
      <c r="M26310" s="93"/>
      <c r="N26310" s="79"/>
      <c r="P26310" s="68"/>
      <c r="Q26310" s="79"/>
    </row>
    <row r="26311" spans="11:17">
      <c r="K26311" s="68"/>
      <c r="M26311" s="93"/>
      <c r="N26311" s="79"/>
      <c r="P26311" s="68"/>
      <c r="Q26311" s="79"/>
    </row>
    <row r="26312" spans="11:17">
      <c r="K26312" s="68"/>
      <c r="M26312" s="93"/>
      <c r="N26312" s="79"/>
      <c r="P26312" s="68"/>
      <c r="Q26312" s="79"/>
    </row>
    <row r="26313" spans="11:17">
      <c r="K26313" s="68"/>
      <c r="M26313" s="93"/>
      <c r="N26313" s="79"/>
      <c r="P26313" s="68"/>
      <c r="Q26313" s="79"/>
    </row>
    <row r="26314" spans="11:17">
      <c r="K26314" s="68"/>
      <c r="M26314" s="93"/>
      <c r="N26314" s="79"/>
      <c r="P26314" s="68"/>
      <c r="Q26314" s="79"/>
    </row>
    <row r="26315" spans="11:17">
      <c r="K26315" s="68"/>
      <c r="M26315" s="93"/>
      <c r="N26315" s="79"/>
      <c r="P26315" s="68"/>
      <c r="Q26315" s="79"/>
    </row>
    <row r="26316" spans="11:17">
      <c r="K26316" s="68"/>
      <c r="M26316" s="93"/>
      <c r="N26316" s="79"/>
      <c r="P26316" s="68"/>
      <c r="Q26316" s="79"/>
    </row>
    <row r="26317" spans="11:17">
      <c r="K26317" s="68"/>
      <c r="M26317" s="93"/>
      <c r="N26317" s="79"/>
      <c r="P26317" s="68"/>
      <c r="Q26317" s="79"/>
    </row>
    <row r="26318" spans="11:17">
      <c r="K26318" s="68"/>
      <c r="M26318" s="93"/>
      <c r="N26318" s="79"/>
      <c r="P26318" s="68"/>
      <c r="Q26318" s="79"/>
    </row>
    <row r="26319" spans="11:17">
      <c r="K26319" s="68"/>
      <c r="M26319" s="93"/>
      <c r="N26319" s="79"/>
      <c r="P26319" s="68"/>
      <c r="Q26319" s="79"/>
    </row>
    <row r="26320" spans="11:17">
      <c r="K26320" s="68"/>
      <c r="M26320" s="93"/>
      <c r="N26320" s="79"/>
      <c r="P26320" s="68"/>
      <c r="Q26320" s="79"/>
    </row>
    <row r="26321" spans="11:17">
      <c r="K26321" s="68"/>
      <c r="M26321" s="93"/>
      <c r="N26321" s="79"/>
      <c r="P26321" s="68"/>
      <c r="Q26321" s="79"/>
    </row>
    <row r="26322" spans="11:17">
      <c r="K26322" s="68"/>
      <c r="M26322" s="93"/>
      <c r="N26322" s="79"/>
      <c r="P26322" s="68"/>
      <c r="Q26322" s="79"/>
    </row>
    <row r="26323" spans="11:17">
      <c r="K26323" s="68"/>
      <c r="M26323" s="93"/>
      <c r="N26323" s="79"/>
      <c r="P26323" s="68"/>
      <c r="Q26323" s="79"/>
    </row>
    <row r="26324" spans="11:17">
      <c r="K26324" s="68"/>
      <c r="M26324" s="93"/>
      <c r="N26324" s="79"/>
      <c r="P26324" s="68"/>
      <c r="Q26324" s="79"/>
    </row>
    <row r="26325" spans="11:17">
      <c r="K26325" s="68"/>
      <c r="M26325" s="93"/>
      <c r="N26325" s="79"/>
      <c r="P26325" s="68"/>
      <c r="Q26325" s="79"/>
    </row>
    <row r="26326" spans="11:17">
      <c r="K26326" s="68"/>
      <c r="M26326" s="93"/>
      <c r="N26326" s="79"/>
      <c r="P26326" s="68"/>
      <c r="Q26326" s="79"/>
    </row>
    <row r="26327" spans="11:17">
      <c r="K26327" s="68"/>
      <c r="M26327" s="93"/>
      <c r="N26327" s="79"/>
      <c r="P26327" s="68"/>
      <c r="Q26327" s="79"/>
    </row>
    <row r="26328" spans="11:17">
      <c r="K26328" s="68"/>
      <c r="M26328" s="93"/>
      <c r="N26328" s="79"/>
      <c r="P26328" s="68"/>
      <c r="Q26328" s="79"/>
    </row>
    <row r="26329" spans="11:17">
      <c r="K26329" s="68"/>
      <c r="M26329" s="93"/>
      <c r="N26329" s="79"/>
      <c r="P26329" s="68"/>
      <c r="Q26329" s="79"/>
    </row>
    <row r="26330" spans="11:17">
      <c r="K26330" s="68"/>
      <c r="M26330" s="93"/>
      <c r="N26330" s="79"/>
      <c r="P26330" s="68"/>
      <c r="Q26330" s="79"/>
    </row>
    <row r="26331" spans="11:17">
      <c r="K26331" s="68"/>
      <c r="M26331" s="93"/>
      <c r="N26331" s="79"/>
      <c r="P26331" s="68"/>
      <c r="Q26331" s="79"/>
    </row>
    <row r="26332" spans="11:17">
      <c r="K26332" s="68"/>
      <c r="M26332" s="93"/>
      <c r="N26332" s="79"/>
      <c r="P26332" s="68"/>
      <c r="Q26332" s="79"/>
    </row>
    <row r="26333" spans="11:17">
      <c r="K26333" s="68"/>
      <c r="M26333" s="93"/>
      <c r="N26333" s="79"/>
      <c r="P26333" s="68"/>
      <c r="Q26333" s="79"/>
    </row>
    <row r="26334" spans="11:17">
      <c r="K26334" s="68"/>
      <c r="M26334" s="93"/>
      <c r="N26334" s="79"/>
      <c r="P26334" s="68"/>
      <c r="Q26334" s="79"/>
    </row>
    <row r="26335" spans="11:17">
      <c r="K26335" s="68"/>
      <c r="M26335" s="93"/>
      <c r="N26335" s="79"/>
      <c r="P26335" s="68"/>
      <c r="Q26335" s="79"/>
    </row>
    <row r="26336" spans="11:17">
      <c r="K26336" s="68"/>
      <c r="M26336" s="93"/>
      <c r="N26336" s="79"/>
      <c r="P26336" s="68"/>
      <c r="Q26336" s="79"/>
    </row>
    <row r="26337" spans="11:17">
      <c r="K26337" s="68"/>
      <c r="M26337" s="93"/>
      <c r="N26337" s="79"/>
      <c r="P26337" s="68"/>
      <c r="Q26337" s="79"/>
    </row>
    <row r="26338" spans="11:17">
      <c r="K26338" s="68"/>
      <c r="M26338" s="93"/>
      <c r="N26338" s="79"/>
      <c r="P26338" s="68"/>
      <c r="Q26338" s="79"/>
    </row>
    <row r="26339" spans="11:17">
      <c r="K26339" s="68"/>
      <c r="M26339" s="93"/>
      <c r="N26339" s="79"/>
      <c r="P26339" s="68"/>
      <c r="Q26339" s="79"/>
    </row>
    <row r="26340" spans="11:17">
      <c r="K26340" s="68"/>
      <c r="M26340" s="93"/>
      <c r="N26340" s="79"/>
      <c r="P26340" s="68"/>
      <c r="Q26340" s="79"/>
    </row>
    <row r="26341" spans="11:17">
      <c r="K26341" s="68"/>
      <c r="M26341" s="93"/>
      <c r="N26341" s="79"/>
      <c r="P26341" s="68"/>
      <c r="Q26341" s="79"/>
    </row>
    <row r="26342" spans="11:17">
      <c r="K26342" s="68"/>
      <c r="M26342" s="93"/>
      <c r="N26342" s="79"/>
      <c r="P26342" s="68"/>
      <c r="Q26342" s="79"/>
    </row>
    <row r="26343" spans="11:17">
      <c r="K26343" s="68"/>
      <c r="M26343" s="93"/>
      <c r="N26343" s="79"/>
      <c r="P26343" s="68"/>
      <c r="Q26343" s="79"/>
    </row>
    <row r="26344" spans="11:17">
      <c r="K26344" s="68"/>
      <c r="M26344" s="93"/>
      <c r="N26344" s="79"/>
      <c r="P26344" s="68"/>
      <c r="Q26344" s="79"/>
    </row>
    <row r="26345" spans="11:17">
      <c r="K26345" s="68"/>
      <c r="M26345" s="93"/>
      <c r="N26345" s="79"/>
      <c r="P26345" s="68"/>
      <c r="Q26345" s="79"/>
    </row>
    <row r="26346" spans="11:17">
      <c r="K26346" s="68"/>
      <c r="M26346" s="93"/>
      <c r="N26346" s="79"/>
      <c r="P26346" s="68"/>
      <c r="Q26346" s="79"/>
    </row>
    <row r="26347" spans="11:17">
      <c r="K26347" s="68"/>
      <c r="M26347" s="93"/>
      <c r="N26347" s="79"/>
      <c r="P26347" s="68"/>
      <c r="Q26347" s="79"/>
    </row>
    <row r="26348" spans="11:17">
      <c r="K26348" s="68"/>
      <c r="M26348" s="93"/>
      <c r="N26348" s="79"/>
      <c r="P26348" s="68"/>
      <c r="Q26348" s="79"/>
    </row>
    <row r="26349" spans="11:17">
      <c r="K26349" s="68"/>
      <c r="M26349" s="93"/>
      <c r="N26349" s="79"/>
      <c r="P26349" s="68"/>
      <c r="Q26349" s="79"/>
    </row>
    <row r="26350" spans="11:17">
      <c r="K26350" s="68"/>
      <c r="M26350" s="93"/>
      <c r="N26350" s="79"/>
      <c r="P26350" s="68"/>
      <c r="Q26350" s="79"/>
    </row>
    <row r="26351" spans="11:17">
      <c r="K26351" s="68"/>
      <c r="M26351" s="93"/>
      <c r="N26351" s="79"/>
      <c r="P26351" s="68"/>
      <c r="Q26351" s="79"/>
    </row>
    <row r="26352" spans="11:17">
      <c r="K26352" s="68"/>
      <c r="M26352" s="93"/>
      <c r="N26352" s="79"/>
      <c r="P26352" s="68"/>
      <c r="Q26352" s="79"/>
    </row>
    <row r="26353" spans="11:17">
      <c r="K26353" s="68"/>
      <c r="M26353" s="93"/>
      <c r="N26353" s="79"/>
      <c r="P26353" s="68"/>
      <c r="Q26353" s="79"/>
    </row>
    <row r="26354" spans="11:17">
      <c r="K26354" s="68"/>
      <c r="M26354" s="93"/>
      <c r="N26354" s="79"/>
      <c r="P26354" s="68"/>
      <c r="Q26354" s="79"/>
    </row>
    <row r="26355" spans="11:17">
      <c r="K26355" s="68"/>
      <c r="M26355" s="93"/>
      <c r="N26355" s="79"/>
      <c r="P26355" s="68"/>
      <c r="Q26355" s="79"/>
    </row>
    <row r="26356" spans="11:17">
      <c r="K26356" s="68"/>
      <c r="M26356" s="93"/>
      <c r="N26356" s="79"/>
      <c r="P26356" s="68"/>
      <c r="Q26356" s="79"/>
    </row>
    <row r="26357" spans="11:17">
      <c r="K26357" s="68"/>
      <c r="M26357" s="93"/>
      <c r="N26357" s="79"/>
      <c r="P26357" s="68"/>
      <c r="Q26357" s="79"/>
    </row>
    <row r="26358" spans="11:17">
      <c r="K26358" s="68"/>
      <c r="M26358" s="93"/>
      <c r="N26358" s="79"/>
      <c r="P26358" s="68"/>
      <c r="Q26358" s="79"/>
    </row>
    <row r="26359" spans="11:17">
      <c r="K26359" s="68"/>
      <c r="M26359" s="93"/>
      <c r="N26359" s="79"/>
      <c r="P26359" s="68"/>
      <c r="Q26359" s="79"/>
    </row>
    <row r="26360" spans="11:17">
      <c r="K26360" s="68"/>
      <c r="M26360" s="93"/>
      <c r="N26360" s="79"/>
      <c r="P26360" s="68"/>
      <c r="Q26360" s="79"/>
    </row>
    <row r="26361" spans="11:17">
      <c r="K26361" s="68"/>
      <c r="M26361" s="93"/>
      <c r="N26361" s="79"/>
      <c r="P26361" s="68"/>
      <c r="Q26361" s="79"/>
    </row>
    <row r="26362" spans="11:17">
      <c r="K26362" s="68"/>
      <c r="M26362" s="93"/>
      <c r="N26362" s="79"/>
      <c r="P26362" s="68"/>
      <c r="Q26362" s="79"/>
    </row>
    <row r="26363" spans="11:17">
      <c r="K26363" s="68"/>
      <c r="M26363" s="93"/>
      <c r="N26363" s="79"/>
      <c r="P26363" s="68"/>
      <c r="Q26363" s="79"/>
    </row>
    <row r="26364" spans="11:17">
      <c r="K26364" s="68"/>
      <c r="M26364" s="93"/>
      <c r="N26364" s="79"/>
      <c r="P26364" s="68"/>
      <c r="Q26364" s="79"/>
    </row>
    <row r="26365" spans="11:17">
      <c r="K26365" s="68"/>
      <c r="M26365" s="93"/>
      <c r="N26365" s="79"/>
      <c r="P26365" s="68"/>
      <c r="Q26365" s="79"/>
    </row>
    <row r="26366" spans="11:17">
      <c r="K26366" s="68"/>
      <c r="M26366" s="93"/>
      <c r="N26366" s="79"/>
      <c r="P26366" s="68"/>
      <c r="Q26366" s="79"/>
    </row>
    <row r="26367" spans="11:17">
      <c r="K26367" s="68"/>
      <c r="M26367" s="93"/>
      <c r="N26367" s="79"/>
      <c r="P26367" s="68"/>
      <c r="Q26367" s="79"/>
    </row>
    <row r="26368" spans="11:17">
      <c r="K26368" s="68"/>
      <c r="M26368" s="93"/>
      <c r="N26368" s="79"/>
      <c r="P26368" s="68"/>
      <c r="Q26368" s="79"/>
    </row>
    <row r="26369" spans="11:17">
      <c r="K26369" s="68"/>
      <c r="M26369" s="93"/>
      <c r="N26369" s="79"/>
      <c r="P26369" s="68"/>
      <c r="Q26369" s="79"/>
    </row>
    <row r="26370" spans="11:17">
      <c r="K26370" s="68"/>
      <c r="M26370" s="93"/>
      <c r="N26370" s="79"/>
      <c r="P26370" s="68"/>
      <c r="Q26370" s="79"/>
    </row>
    <row r="26371" spans="11:17">
      <c r="K26371" s="68"/>
      <c r="M26371" s="93"/>
      <c r="N26371" s="79"/>
      <c r="P26371" s="68"/>
      <c r="Q26371" s="79"/>
    </row>
    <row r="26372" spans="11:17">
      <c r="K26372" s="68"/>
      <c r="M26372" s="93"/>
      <c r="N26372" s="79"/>
      <c r="P26372" s="68"/>
      <c r="Q26372" s="79"/>
    </row>
    <row r="26373" spans="11:17">
      <c r="K26373" s="68"/>
      <c r="M26373" s="93"/>
      <c r="N26373" s="79"/>
      <c r="P26373" s="68"/>
      <c r="Q26373" s="79"/>
    </row>
    <row r="26374" spans="11:17">
      <c r="K26374" s="68"/>
      <c r="M26374" s="93"/>
      <c r="N26374" s="79"/>
      <c r="P26374" s="68"/>
      <c r="Q26374" s="79"/>
    </row>
    <row r="26375" spans="11:17">
      <c r="K26375" s="68"/>
      <c r="M26375" s="93"/>
      <c r="N26375" s="79"/>
      <c r="P26375" s="68"/>
      <c r="Q26375" s="79"/>
    </row>
    <row r="26376" spans="11:17">
      <c r="K26376" s="68"/>
      <c r="M26376" s="93"/>
      <c r="N26376" s="79"/>
      <c r="P26376" s="68"/>
      <c r="Q26376" s="79"/>
    </row>
    <row r="26377" spans="11:17">
      <c r="K26377" s="68"/>
      <c r="M26377" s="93"/>
      <c r="N26377" s="79"/>
      <c r="P26377" s="68"/>
      <c r="Q26377" s="79"/>
    </row>
    <row r="26378" spans="11:17">
      <c r="K26378" s="68"/>
      <c r="M26378" s="93"/>
      <c r="N26378" s="79"/>
      <c r="P26378" s="68"/>
      <c r="Q26378" s="79"/>
    </row>
    <row r="26379" spans="11:17">
      <c r="K26379" s="68"/>
      <c r="M26379" s="93"/>
      <c r="N26379" s="79"/>
      <c r="P26379" s="68"/>
      <c r="Q26379" s="79"/>
    </row>
    <row r="26380" spans="11:17">
      <c r="K26380" s="68"/>
      <c r="M26380" s="93"/>
      <c r="N26380" s="79"/>
      <c r="P26380" s="68"/>
      <c r="Q26380" s="79"/>
    </row>
    <row r="26381" spans="11:17">
      <c r="K26381" s="68"/>
      <c r="M26381" s="93"/>
      <c r="N26381" s="79"/>
      <c r="P26381" s="68"/>
      <c r="Q26381" s="79"/>
    </row>
    <row r="26382" spans="11:17">
      <c r="K26382" s="68"/>
      <c r="M26382" s="93"/>
      <c r="N26382" s="79"/>
      <c r="P26382" s="68"/>
      <c r="Q26382" s="79"/>
    </row>
    <row r="26383" spans="11:17">
      <c r="K26383" s="68"/>
      <c r="M26383" s="93"/>
      <c r="N26383" s="79"/>
      <c r="P26383" s="68"/>
      <c r="Q26383" s="79"/>
    </row>
    <row r="26384" spans="11:17">
      <c r="K26384" s="68"/>
      <c r="M26384" s="93"/>
      <c r="N26384" s="79"/>
      <c r="P26384" s="68"/>
      <c r="Q26384" s="79"/>
    </row>
    <row r="26385" spans="11:17">
      <c r="K26385" s="68"/>
      <c r="M26385" s="93"/>
      <c r="N26385" s="79"/>
      <c r="P26385" s="68"/>
      <c r="Q26385" s="79"/>
    </row>
    <row r="26386" spans="11:17">
      <c r="K26386" s="68"/>
      <c r="M26386" s="93"/>
      <c r="N26386" s="79"/>
      <c r="P26386" s="68"/>
      <c r="Q26386" s="79"/>
    </row>
    <row r="26387" spans="11:17">
      <c r="K26387" s="68"/>
      <c r="M26387" s="93"/>
      <c r="N26387" s="79"/>
      <c r="P26387" s="68"/>
      <c r="Q26387" s="79"/>
    </row>
    <row r="26388" spans="11:17">
      <c r="K26388" s="68"/>
      <c r="M26388" s="93"/>
      <c r="N26388" s="79"/>
      <c r="P26388" s="68"/>
      <c r="Q26388" s="79"/>
    </row>
    <row r="26389" spans="11:17">
      <c r="K26389" s="68"/>
      <c r="M26389" s="93"/>
      <c r="N26389" s="79"/>
      <c r="P26389" s="68"/>
      <c r="Q26389" s="79"/>
    </row>
    <row r="26390" spans="11:17">
      <c r="K26390" s="68"/>
      <c r="M26390" s="93"/>
      <c r="N26390" s="79"/>
      <c r="P26390" s="68"/>
      <c r="Q26390" s="79"/>
    </row>
    <row r="26391" spans="11:17">
      <c r="K26391" s="68"/>
      <c r="M26391" s="93"/>
      <c r="N26391" s="79"/>
      <c r="P26391" s="68"/>
      <c r="Q26391" s="79"/>
    </row>
    <row r="26392" spans="11:17">
      <c r="K26392" s="68"/>
      <c r="M26392" s="93"/>
      <c r="N26392" s="79"/>
      <c r="P26392" s="68"/>
      <c r="Q26392" s="79"/>
    </row>
    <row r="26393" spans="11:17">
      <c r="K26393" s="68"/>
      <c r="M26393" s="93"/>
      <c r="N26393" s="79"/>
      <c r="P26393" s="68"/>
      <c r="Q26393" s="79"/>
    </row>
    <row r="26394" spans="11:17">
      <c r="K26394" s="68"/>
      <c r="M26394" s="93"/>
      <c r="N26394" s="79"/>
      <c r="P26394" s="68"/>
      <c r="Q26394" s="79"/>
    </row>
    <row r="26395" spans="11:17">
      <c r="K26395" s="68"/>
      <c r="M26395" s="93"/>
      <c r="N26395" s="79"/>
      <c r="P26395" s="68"/>
      <c r="Q26395" s="79"/>
    </row>
    <row r="26396" spans="11:17">
      <c r="K26396" s="68"/>
      <c r="M26396" s="93"/>
      <c r="N26396" s="79"/>
      <c r="P26396" s="68"/>
      <c r="Q26396" s="79"/>
    </row>
    <row r="26397" spans="11:17">
      <c r="K26397" s="68"/>
      <c r="M26397" s="93"/>
      <c r="N26397" s="79"/>
      <c r="P26397" s="68"/>
      <c r="Q26397" s="79"/>
    </row>
    <row r="26398" spans="11:17">
      <c r="K26398" s="68"/>
      <c r="M26398" s="93"/>
      <c r="N26398" s="79"/>
      <c r="P26398" s="68"/>
      <c r="Q26398" s="79"/>
    </row>
    <row r="26399" spans="11:17">
      <c r="K26399" s="68"/>
      <c r="M26399" s="93"/>
      <c r="N26399" s="79"/>
      <c r="P26399" s="68"/>
      <c r="Q26399" s="79"/>
    </row>
    <row r="26400" spans="11:17">
      <c r="K26400" s="68"/>
      <c r="M26400" s="93"/>
      <c r="N26400" s="79"/>
      <c r="P26400" s="68"/>
      <c r="Q26400" s="79"/>
    </row>
    <row r="26401" spans="11:17">
      <c r="K26401" s="68"/>
      <c r="M26401" s="93"/>
      <c r="N26401" s="79"/>
      <c r="P26401" s="68"/>
      <c r="Q26401" s="79"/>
    </row>
    <row r="26402" spans="11:17">
      <c r="K26402" s="68"/>
      <c r="M26402" s="93"/>
      <c r="N26402" s="79"/>
      <c r="P26402" s="68"/>
      <c r="Q26402" s="79"/>
    </row>
    <row r="26403" spans="11:17">
      <c r="K26403" s="68"/>
      <c r="M26403" s="93"/>
      <c r="N26403" s="79"/>
      <c r="P26403" s="68"/>
      <c r="Q26403" s="79"/>
    </row>
    <row r="26404" spans="11:17">
      <c r="K26404" s="68"/>
      <c r="M26404" s="93"/>
      <c r="N26404" s="79"/>
      <c r="P26404" s="68"/>
      <c r="Q26404" s="79"/>
    </row>
    <row r="26405" spans="11:17">
      <c r="K26405" s="68"/>
      <c r="M26405" s="93"/>
      <c r="N26405" s="79"/>
      <c r="P26405" s="68"/>
      <c r="Q26405" s="79"/>
    </row>
    <row r="26406" spans="11:17">
      <c r="K26406" s="68"/>
      <c r="M26406" s="93"/>
      <c r="N26406" s="79"/>
      <c r="P26406" s="68"/>
      <c r="Q26406" s="79"/>
    </row>
    <row r="26407" spans="11:17">
      <c r="K26407" s="68"/>
      <c r="M26407" s="93"/>
      <c r="N26407" s="79"/>
      <c r="P26407" s="68"/>
      <c r="Q26407" s="79"/>
    </row>
    <row r="26408" spans="11:17">
      <c r="K26408" s="68"/>
      <c r="M26408" s="93"/>
      <c r="N26408" s="79"/>
      <c r="P26408" s="68"/>
      <c r="Q26408" s="79"/>
    </row>
    <row r="26409" spans="11:17">
      <c r="K26409" s="68"/>
      <c r="M26409" s="93"/>
      <c r="N26409" s="79"/>
      <c r="P26409" s="68"/>
      <c r="Q26409" s="79"/>
    </row>
    <row r="26410" spans="11:17">
      <c r="K26410" s="68"/>
      <c r="M26410" s="93"/>
      <c r="N26410" s="79"/>
      <c r="P26410" s="68"/>
      <c r="Q26410" s="79"/>
    </row>
    <row r="26411" spans="11:17">
      <c r="K26411" s="68"/>
      <c r="M26411" s="93"/>
      <c r="N26411" s="79"/>
      <c r="P26411" s="68"/>
      <c r="Q26411" s="79"/>
    </row>
    <row r="26412" spans="11:17">
      <c r="K26412" s="68"/>
      <c r="M26412" s="93"/>
      <c r="N26412" s="79"/>
      <c r="P26412" s="68"/>
      <c r="Q26412" s="79"/>
    </row>
    <row r="26413" spans="11:17">
      <c r="K26413" s="68"/>
      <c r="M26413" s="93"/>
      <c r="N26413" s="79"/>
      <c r="P26413" s="68"/>
      <c r="Q26413" s="79"/>
    </row>
    <row r="26414" spans="11:17">
      <c r="K26414" s="68"/>
      <c r="M26414" s="93"/>
      <c r="N26414" s="79"/>
      <c r="P26414" s="68"/>
      <c r="Q26414" s="79"/>
    </row>
    <row r="26415" spans="11:17">
      <c r="K26415" s="68"/>
      <c r="M26415" s="93"/>
      <c r="N26415" s="79"/>
      <c r="P26415" s="68"/>
      <c r="Q26415" s="79"/>
    </row>
    <row r="26416" spans="11:17">
      <c r="K26416" s="68"/>
      <c r="M26416" s="93"/>
      <c r="N26416" s="79"/>
      <c r="P26416" s="68"/>
      <c r="Q26416" s="79"/>
    </row>
    <row r="26417" spans="11:17">
      <c r="K26417" s="68"/>
      <c r="M26417" s="93"/>
      <c r="N26417" s="79"/>
      <c r="P26417" s="68"/>
      <c r="Q26417" s="79"/>
    </row>
    <row r="26418" spans="11:17">
      <c r="K26418" s="68"/>
      <c r="M26418" s="93"/>
      <c r="N26418" s="79"/>
      <c r="P26418" s="68"/>
      <c r="Q26418" s="79"/>
    </row>
    <row r="26419" spans="11:17">
      <c r="K26419" s="68"/>
      <c r="M26419" s="93"/>
      <c r="N26419" s="79"/>
      <c r="P26419" s="68"/>
      <c r="Q26419" s="79"/>
    </row>
    <row r="26420" spans="11:17">
      <c r="K26420" s="68"/>
      <c r="M26420" s="93"/>
      <c r="N26420" s="79"/>
      <c r="P26420" s="68"/>
      <c r="Q26420" s="79"/>
    </row>
    <row r="26421" spans="11:17">
      <c r="K26421" s="68"/>
      <c r="M26421" s="93"/>
      <c r="N26421" s="79"/>
      <c r="P26421" s="68"/>
      <c r="Q26421" s="79"/>
    </row>
    <row r="26422" spans="11:17">
      <c r="K26422" s="68"/>
      <c r="M26422" s="93"/>
      <c r="N26422" s="79"/>
      <c r="P26422" s="68"/>
      <c r="Q26422" s="79"/>
    </row>
    <row r="26423" spans="11:17">
      <c r="K26423" s="68"/>
      <c r="M26423" s="93"/>
      <c r="N26423" s="79"/>
      <c r="P26423" s="68"/>
      <c r="Q26423" s="79"/>
    </row>
    <row r="26424" spans="11:17">
      <c r="K26424" s="68"/>
      <c r="M26424" s="93"/>
      <c r="N26424" s="79"/>
      <c r="P26424" s="68"/>
      <c r="Q26424" s="79"/>
    </row>
    <row r="26425" spans="11:17">
      <c r="K26425" s="68"/>
      <c r="M26425" s="93"/>
      <c r="N26425" s="79"/>
      <c r="P26425" s="68"/>
      <c r="Q26425" s="79"/>
    </row>
    <row r="26426" spans="11:17">
      <c r="K26426" s="68"/>
      <c r="M26426" s="93"/>
      <c r="N26426" s="79"/>
      <c r="P26426" s="68"/>
      <c r="Q26426" s="79"/>
    </row>
    <row r="26427" spans="11:17">
      <c r="K26427" s="68"/>
      <c r="M26427" s="93"/>
      <c r="N26427" s="79"/>
      <c r="P26427" s="68"/>
      <c r="Q26427" s="79"/>
    </row>
    <row r="26428" spans="11:17">
      <c r="K26428" s="68"/>
      <c r="M26428" s="93"/>
      <c r="N26428" s="79"/>
      <c r="P26428" s="68"/>
      <c r="Q26428" s="79"/>
    </row>
    <row r="26429" spans="11:17">
      <c r="K26429" s="68"/>
      <c r="M26429" s="93"/>
      <c r="N26429" s="79"/>
      <c r="P26429" s="68"/>
      <c r="Q26429" s="79"/>
    </row>
    <row r="26430" spans="11:17">
      <c r="K26430" s="68"/>
      <c r="M26430" s="93"/>
      <c r="N26430" s="79"/>
      <c r="P26430" s="68"/>
      <c r="Q26430" s="79"/>
    </row>
    <row r="26431" spans="11:17">
      <c r="K26431" s="68"/>
      <c r="M26431" s="93"/>
      <c r="N26431" s="79"/>
      <c r="P26431" s="68"/>
      <c r="Q26431" s="79"/>
    </row>
    <row r="26432" spans="11:17">
      <c r="K26432" s="68"/>
      <c r="M26432" s="93"/>
      <c r="N26432" s="79"/>
      <c r="P26432" s="68"/>
      <c r="Q26432" s="79"/>
    </row>
    <row r="26433" spans="11:17">
      <c r="K26433" s="68"/>
      <c r="M26433" s="93"/>
      <c r="N26433" s="79"/>
      <c r="P26433" s="68"/>
      <c r="Q26433" s="79"/>
    </row>
    <row r="26434" spans="11:17">
      <c r="K26434" s="68"/>
      <c r="M26434" s="93"/>
      <c r="N26434" s="79"/>
      <c r="P26434" s="68"/>
      <c r="Q26434" s="79"/>
    </row>
    <row r="26435" spans="11:17">
      <c r="K26435" s="68"/>
      <c r="M26435" s="93"/>
      <c r="N26435" s="79"/>
      <c r="P26435" s="68"/>
      <c r="Q26435" s="79"/>
    </row>
    <row r="26436" spans="11:17">
      <c r="K26436" s="68"/>
      <c r="M26436" s="93"/>
      <c r="N26436" s="79"/>
      <c r="P26436" s="68"/>
      <c r="Q26436" s="79"/>
    </row>
    <row r="26437" spans="11:17">
      <c r="K26437" s="68"/>
      <c r="M26437" s="93"/>
      <c r="N26437" s="79"/>
      <c r="P26437" s="68"/>
      <c r="Q26437" s="79"/>
    </row>
    <row r="26438" spans="11:17">
      <c r="K26438" s="68"/>
      <c r="M26438" s="93"/>
      <c r="N26438" s="79"/>
      <c r="P26438" s="68"/>
      <c r="Q26438" s="79"/>
    </row>
    <row r="26439" spans="11:17">
      <c r="K26439" s="68"/>
      <c r="M26439" s="93"/>
      <c r="N26439" s="79"/>
      <c r="P26439" s="68"/>
      <c r="Q26439" s="79"/>
    </row>
    <row r="26440" spans="11:17">
      <c r="K26440" s="68"/>
      <c r="M26440" s="93"/>
      <c r="N26440" s="79"/>
      <c r="P26440" s="68"/>
      <c r="Q26440" s="79"/>
    </row>
    <row r="26441" spans="11:17">
      <c r="K26441" s="68"/>
      <c r="M26441" s="93"/>
      <c r="N26441" s="79"/>
      <c r="P26441" s="68"/>
      <c r="Q26441" s="79"/>
    </row>
    <row r="26442" spans="11:17">
      <c r="K26442" s="68"/>
      <c r="M26442" s="93"/>
      <c r="N26442" s="79"/>
      <c r="P26442" s="68"/>
      <c r="Q26442" s="79"/>
    </row>
    <row r="26443" spans="11:17">
      <c r="K26443" s="68"/>
      <c r="M26443" s="93"/>
      <c r="N26443" s="79"/>
      <c r="P26443" s="68"/>
      <c r="Q26443" s="79"/>
    </row>
    <row r="26444" spans="11:17">
      <c r="K26444" s="68"/>
      <c r="M26444" s="93"/>
      <c r="N26444" s="79"/>
      <c r="P26444" s="68"/>
      <c r="Q26444" s="79"/>
    </row>
    <row r="26445" spans="11:17">
      <c r="K26445" s="68"/>
      <c r="M26445" s="93"/>
      <c r="N26445" s="79"/>
      <c r="P26445" s="68"/>
      <c r="Q26445" s="79"/>
    </row>
    <row r="26446" spans="11:17">
      <c r="K26446" s="68"/>
      <c r="M26446" s="93"/>
      <c r="N26446" s="79"/>
      <c r="P26446" s="68"/>
      <c r="Q26446" s="79"/>
    </row>
    <row r="26447" spans="11:17">
      <c r="K26447" s="68"/>
      <c r="M26447" s="93"/>
      <c r="N26447" s="79"/>
      <c r="P26447" s="68"/>
      <c r="Q26447" s="79"/>
    </row>
    <row r="26448" spans="11:17">
      <c r="K26448" s="68"/>
      <c r="M26448" s="93"/>
      <c r="N26448" s="79"/>
      <c r="P26448" s="68"/>
      <c r="Q26448" s="79"/>
    </row>
    <row r="26449" spans="11:17">
      <c r="K26449" s="68"/>
      <c r="M26449" s="93"/>
      <c r="N26449" s="79"/>
      <c r="P26449" s="68"/>
      <c r="Q26449" s="79"/>
    </row>
    <row r="26450" spans="11:17">
      <c r="K26450" s="68"/>
      <c r="M26450" s="93"/>
      <c r="N26450" s="79"/>
      <c r="P26450" s="68"/>
      <c r="Q26450" s="79"/>
    </row>
    <row r="26451" spans="11:17">
      <c r="K26451" s="68"/>
      <c r="M26451" s="93"/>
      <c r="N26451" s="79"/>
      <c r="P26451" s="68"/>
      <c r="Q26451" s="79"/>
    </row>
    <row r="26452" spans="11:17">
      <c r="K26452" s="68"/>
      <c r="M26452" s="93"/>
      <c r="N26452" s="79"/>
      <c r="P26452" s="68"/>
      <c r="Q26452" s="79"/>
    </row>
    <row r="26453" spans="11:17">
      <c r="K26453" s="68"/>
      <c r="M26453" s="93"/>
      <c r="N26453" s="79"/>
      <c r="P26453" s="68"/>
      <c r="Q26453" s="79"/>
    </row>
    <row r="26454" spans="11:17">
      <c r="K26454" s="68"/>
      <c r="M26454" s="93"/>
      <c r="N26454" s="79"/>
      <c r="P26454" s="68"/>
      <c r="Q26454" s="79"/>
    </row>
    <row r="26455" spans="11:17">
      <c r="K26455" s="68"/>
      <c r="M26455" s="93"/>
      <c r="N26455" s="79"/>
      <c r="P26455" s="68"/>
      <c r="Q26455" s="79"/>
    </row>
    <row r="26456" spans="11:17">
      <c r="K26456" s="68"/>
      <c r="M26456" s="93"/>
      <c r="N26456" s="79"/>
      <c r="P26456" s="68"/>
      <c r="Q26456" s="79"/>
    </row>
    <row r="26457" spans="11:17">
      <c r="K26457" s="68"/>
      <c r="M26457" s="93"/>
      <c r="N26457" s="79"/>
      <c r="P26457" s="68"/>
      <c r="Q26457" s="79"/>
    </row>
    <row r="26458" spans="11:17">
      <c r="K26458" s="68"/>
      <c r="M26458" s="93"/>
      <c r="N26458" s="79"/>
      <c r="P26458" s="68"/>
      <c r="Q26458" s="79"/>
    </row>
    <row r="26459" spans="11:17">
      <c r="K26459" s="68"/>
      <c r="M26459" s="93"/>
      <c r="N26459" s="79"/>
      <c r="P26459" s="68"/>
      <c r="Q26459" s="79"/>
    </row>
    <row r="26460" spans="11:17">
      <c r="K26460" s="68"/>
      <c r="M26460" s="93"/>
      <c r="N26460" s="79"/>
      <c r="P26460" s="68"/>
      <c r="Q26460" s="79"/>
    </row>
    <row r="26461" spans="11:17">
      <c r="K26461" s="68"/>
      <c r="M26461" s="93"/>
      <c r="N26461" s="79"/>
      <c r="P26461" s="68"/>
      <c r="Q26461" s="79"/>
    </row>
    <row r="26462" spans="11:17">
      <c r="K26462" s="68"/>
      <c r="M26462" s="93"/>
      <c r="N26462" s="79"/>
      <c r="P26462" s="68"/>
      <c r="Q26462" s="79"/>
    </row>
    <row r="26463" spans="11:17">
      <c r="K26463" s="68"/>
      <c r="M26463" s="93"/>
      <c r="N26463" s="79"/>
      <c r="P26463" s="68"/>
      <c r="Q26463" s="79"/>
    </row>
    <row r="26464" spans="11:17">
      <c r="K26464" s="68"/>
      <c r="M26464" s="93"/>
      <c r="N26464" s="79"/>
      <c r="P26464" s="68"/>
      <c r="Q26464" s="79"/>
    </row>
    <row r="26465" spans="11:17">
      <c r="K26465" s="68"/>
      <c r="M26465" s="93"/>
      <c r="N26465" s="79"/>
      <c r="P26465" s="68"/>
      <c r="Q26465" s="79"/>
    </row>
    <row r="26466" spans="11:17">
      <c r="K26466" s="68"/>
      <c r="M26466" s="93"/>
      <c r="N26466" s="79"/>
      <c r="P26466" s="68"/>
      <c r="Q26466" s="79"/>
    </row>
    <row r="26467" spans="11:17">
      <c r="K26467" s="68"/>
      <c r="M26467" s="93"/>
      <c r="N26467" s="79"/>
      <c r="P26467" s="68"/>
      <c r="Q26467" s="79"/>
    </row>
    <row r="26468" spans="11:17">
      <c r="K26468" s="68"/>
      <c r="M26468" s="93"/>
      <c r="N26468" s="79"/>
      <c r="P26468" s="68"/>
      <c r="Q26468" s="79"/>
    </row>
    <row r="26469" spans="11:17">
      <c r="K26469" s="68"/>
      <c r="M26469" s="93"/>
      <c r="N26469" s="79"/>
      <c r="P26469" s="68"/>
      <c r="Q26469" s="79"/>
    </row>
    <row r="26470" spans="11:17">
      <c r="K26470" s="68"/>
      <c r="M26470" s="93"/>
      <c r="N26470" s="79"/>
      <c r="P26470" s="68"/>
      <c r="Q26470" s="79"/>
    </row>
    <row r="26471" spans="11:17">
      <c r="K26471" s="68"/>
      <c r="M26471" s="93"/>
      <c r="N26471" s="79"/>
      <c r="P26471" s="68"/>
      <c r="Q26471" s="79"/>
    </row>
    <row r="26472" spans="11:17">
      <c r="K26472" s="68"/>
      <c r="M26472" s="93"/>
      <c r="N26472" s="79"/>
      <c r="P26472" s="68"/>
      <c r="Q26472" s="79"/>
    </row>
    <row r="26473" spans="11:17">
      <c r="K26473" s="68"/>
      <c r="M26473" s="93"/>
      <c r="N26473" s="79"/>
      <c r="P26473" s="68"/>
      <c r="Q26473" s="79"/>
    </row>
    <row r="26474" spans="11:17">
      <c r="K26474" s="68"/>
      <c r="M26474" s="93"/>
      <c r="N26474" s="79"/>
      <c r="P26474" s="68"/>
      <c r="Q26474" s="79"/>
    </row>
    <row r="26475" spans="11:17">
      <c r="K26475" s="68"/>
      <c r="M26475" s="93"/>
      <c r="N26475" s="79"/>
      <c r="P26475" s="68"/>
      <c r="Q26475" s="79"/>
    </row>
    <row r="26476" spans="11:17">
      <c r="K26476" s="68"/>
      <c r="M26476" s="93"/>
      <c r="N26476" s="79"/>
      <c r="P26476" s="68"/>
      <c r="Q26476" s="79"/>
    </row>
    <row r="26477" spans="11:17">
      <c r="K26477" s="68"/>
      <c r="M26477" s="93"/>
      <c r="N26477" s="79"/>
      <c r="P26477" s="68"/>
      <c r="Q26477" s="79"/>
    </row>
    <row r="26478" spans="11:17">
      <c r="K26478" s="68"/>
      <c r="M26478" s="93"/>
      <c r="N26478" s="79"/>
      <c r="P26478" s="68"/>
      <c r="Q26478" s="79"/>
    </row>
    <row r="26479" spans="11:17">
      <c r="K26479" s="68"/>
      <c r="M26479" s="93"/>
      <c r="N26479" s="79"/>
      <c r="P26479" s="68"/>
      <c r="Q26479" s="79"/>
    </row>
    <row r="26480" spans="11:17">
      <c r="K26480" s="68"/>
      <c r="M26480" s="93"/>
      <c r="N26480" s="79"/>
      <c r="P26480" s="68"/>
      <c r="Q26480" s="79"/>
    </row>
    <row r="26481" spans="11:17">
      <c r="K26481" s="68"/>
      <c r="M26481" s="93"/>
      <c r="N26481" s="79"/>
      <c r="P26481" s="68"/>
      <c r="Q26481" s="79"/>
    </row>
    <row r="26482" spans="11:17">
      <c r="K26482" s="68"/>
      <c r="M26482" s="93"/>
      <c r="N26482" s="79"/>
      <c r="P26482" s="68"/>
      <c r="Q26482" s="79"/>
    </row>
    <row r="26483" spans="11:17">
      <c r="K26483" s="68"/>
      <c r="M26483" s="93"/>
      <c r="N26483" s="79"/>
      <c r="P26483" s="68"/>
      <c r="Q26483" s="79"/>
    </row>
    <row r="26484" spans="11:17">
      <c r="K26484" s="68"/>
      <c r="M26484" s="93"/>
      <c r="N26484" s="79"/>
      <c r="P26484" s="68"/>
      <c r="Q26484" s="79"/>
    </row>
    <row r="26485" spans="11:17">
      <c r="K26485" s="68"/>
      <c r="M26485" s="93"/>
      <c r="N26485" s="79"/>
      <c r="P26485" s="68"/>
      <c r="Q26485" s="79"/>
    </row>
    <row r="26486" spans="11:17">
      <c r="K26486" s="68"/>
      <c r="M26486" s="93"/>
      <c r="N26486" s="79"/>
      <c r="P26486" s="68"/>
      <c r="Q26486" s="79"/>
    </row>
    <row r="26487" spans="11:17">
      <c r="K26487" s="68"/>
      <c r="M26487" s="93"/>
      <c r="N26487" s="79"/>
      <c r="P26487" s="68"/>
      <c r="Q26487" s="79"/>
    </row>
    <row r="26488" spans="11:17">
      <c r="K26488" s="68"/>
      <c r="M26488" s="93"/>
      <c r="N26488" s="79"/>
      <c r="P26488" s="68"/>
      <c r="Q26488" s="79"/>
    </row>
    <row r="26489" spans="11:17">
      <c r="K26489" s="68"/>
      <c r="M26489" s="93"/>
      <c r="N26489" s="79"/>
      <c r="P26489" s="68"/>
      <c r="Q26489" s="79"/>
    </row>
    <row r="26490" spans="11:17">
      <c r="K26490" s="68"/>
      <c r="M26490" s="93"/>
      <c r="N26490" s="79"/>
      <c r="P26490" s="68"/>
      <c r="Q26490" s="79"/>
    </row>
    <row r="26491" spans="11:17">
      <c r="K26491" s="68"/>
      <c r="M26491" s="93"/>
      <c r="N26491" s="79"/>
      <c r="P26491" s="68"/>
      <c r="Q26491" s="79"/>
    </row>
    <row r="26492" spans="11:17">
      <c r="K26492" s="68"/>
      <c r="M26492" s="93"/>
      <c r="N26492" s="79"/>
      <c r="P26492" s="68"/>
      <c r="Q26492" s="79"/>
    </row>
    <row r="26493" spans="11:17">
      <c r="K26493" s="68"/>
      <c r="M26493" s="93"/>
      <c r="N26493" s="79"/>
      <c r="P26493" s="68"/>
      <c r="Q26493" s="79"/>
    </row>
    <row r="26494" spans="11:17">
      <c r="K26494" s="68"/>
      <c r="M26494" s="93"/>
      <c r="N26494" s="79"/>
      <c r="P26494" s="68"/>
      <c r="Q26494" s="79"/>
    </row>
    <row r="26495" spans="11:17">
      <c r="K26495" s="68"/>
      <c r="M26495" s="93"/>
      <c r="N26495" s="79"/>
      <c r="P26495" s="68"/>
      <c r="Q26495" s="79"/>
    </row>
    <row r="26496" spans="11:17">
      <c r="K26496" s="68"/>
      <c r="M26496" s="93"/>
      <c r="N26496" s="79"/>
      <c r="P26496" s="68"/>
      <c r="Q26496" s="79"/>
    </row>
    <row r="26497" spans="11:17">
      <c r="K26497" s="68"/>
      <c r="M26497" s="93"/>
      <c r="N26497" s="79"/>
      <c r="P26497" s="68"/>
      <c r="Q26497" s="79"/>
    </row>
    <row r="26498" spans="11:17">
      <c r="K26498" s="68"/>
      <c r="M26498" s="93"/>
      <c r="N26498" s="79"/>
      <c r="P26498" s="68"/>
      <c r="Q26498" s="79"/>
    </row>
    <row r="26499" spans="11:17">
      <c r="K26499" s="68"/>
      <c r="M26499" s="93"/>
      <c r="N26499" s="79"/>
      <c r="P26499" s="68"/>
      <c r="Q26499" s="79"/>
    </row>
    <row r="26500" spans="11:17">
      <c r="K26500" s="68"/>
      <c r="M26500" s="93"/>
      <c r="N26500" s="79"/>
      <c r="P26500" s="68"/>
      <c r="Q26500" s="79"/>
    </row>
    <row r="26501" spans="11:17">
      <c r="K26501" s="68"/>
      <c r="M26501" s="93"/>
      <c r="N26501" s="79"/>
      <c r="P26501" s="68"/>
      <c r="Q26501" s="79"/>
    </row>
    <row r="26502" spans="11:17">
      <c r="K26502" s="68"/>
      <c r="M26502" s="93"/>
      <c r="N26502" s="79"/>
      <c r="P26502" s="68"/>
      <c r="Q26502" s="79"/>
    </row>
    <row r="26503" spans="11:17">
      <c r="K26503" s="68"/>
      <c r="M26503" s="93"/>
      <c r="N26503" s="79"/>
      <c r="P26503" s="68"/>
      <c r="Q26503" s="79"/>
    </row>
    <row r="26504" spans="11:17">
      <c r="K26504" s="68"/>
      <c r="M26504" s="93"/>
      <c r="N26504" s="79"/>
      <c r="P26504" s="68"/>
      <c r="Q26504" s="79"/>
    </row>
    <row r="26505" spans="11:17">
      <c r="K26505" s="68"/>
      <c r="M26505" s="93"/>
      <c r="N26505" s="79"/>
      <c r="P26505" s="68"/>
      <c r="Q26505" s="79"/>
    </row>
    <row r="26506" spans="11:17">
      <c r="K26506" s="68"/>
      <c r="M26506" s="93"/>
      <c r="N26506" s="79"/>
      <c r="P26506" s="68"/>
      <c r="Q26506" s="79"/>
    </row>
    <row r="26507" spans="11:17">
      <c r="K26507" s="68"/>
      <c r="M26507" s="93"/>
      <c r="N26507" s="79"/>
      <c r="P26507" s="68"/>
      <c r="Q26507" s="79"/>
    </row>
    <row r="26508" spans="11:17">
      <c r="K26508" s="68"/>
      <c r="M26508" s="93"/>
      <c r="N26508" s="79"/>
      <c r="P26508" s="68"/>
      <c r="Q26508" s="79"/>
    </row>
    <row r="26509" spans="11:17">
      <c r="K26509" s="68"/>
      <c r="M26509" s="93"/>
      <c r="N26509" s="79"/>
      <c r="P26509" s="68"/>
      <c r="Q26509" s="79"/>
    </row>
    <row r="26510" spans="11:17">
      <c r="K26510" s="68"/>
      <c r="M26510" s="93"/>
      <c r="N26510" s="79"/>
      <c r="P26510" s="68"/>
      <c r="Q26510" s="79"/>
    </row>
    <row r="26511" spans="11:17">
      <c r="K26511" s="68"/>
      <c r="M26511" s="93"/>
      <c r="N26511" s="79"/>
      <c r="P26511" s="68"/>
      <c r="Q26511" s="79"/>
    </row>
    <row r="26512" spans="11:17">
      <c r="K26512" s="68"/>
      <c r="M26512" s="93"/>
      <c r="N26512" s="79"/>
      <c r="P26512" s="68"/>
      <c r="Q26512" s="79"/>
    </row>
    <row r="26513" spans="11:17">
      <c r="K26513" s="68"/>
      <c r="M26513" s="93"/>
      <c r="N26513" s="79"/>
      <c r="P26513" s="68"/>
      <c r="Q26513" s="79"/>
    </row>
    <row r="26514" spans="11:17">
      <c r="K26514" s="68"/>
      <c r="M26514" s="93"/>
      <c r="N26514" s="79"/>
      <c r="P26514" s="68"/>
      <c r="Q26514" s="79"/>
    </row>
    <row r="26515" spans="11:17">
      <c r="K26515" s="68"/>
      <c r="M26515" s="93"/>
      <c r="N26515" s="79"/>
      <c r="P26515" s="68"/>
      <c r="Q26515" s="79"/>
    </row>
    <row r="26516" spans="11:17">
      <c r="K26516" s="68"/>
      <c r="M26516" s="93"/>
      <c r="N26516" s="79"/>
      <c r="P26516" s="68"/>
      <c r="Q26516" s="79"/>
    </row>
    <row r="26517" spans="11:17">
      <c r="K26517" s="68"/>
      <c r="M26517" s="93"/>
      <c r="N26517" s="79"/>
      <c r="P26517" s="68"/>
      <c r="Q26517" s="79"/>
    </row>
    <row r="26518" spans="11:17">
      <c r="K26518" s="68"/>
      <c r="M26518" s="93"/>
      <c r="N26518" s="79"/>
      <c r="P26518" s="68"/>
      <c r="Q26518" s="79"/>
    </row>
    <row r="26519" spans="11:17">
      <c r="K26519" s="68"/>
      <c r="M26519" s="93"/>
      <c r="N26519" s="79"/>
      <c r="P26519" s="68"/>
      <c r="Q26519" s="79"/>
    </row>
    <row r="26520" spans="11:17">
      <c r="K26520" s="68"/>
      <c r="M26520" s="93"/>
      <c r="N26520" s="79"/>
      <c r="P26520" s="68"/>
      <c r="Q26520" s="79"/>
    </row>
    <row r="26521" spans="11:17">
      <c r="K26521" s="68"/>
      <c r="M26521" s="93"/>
      <c r="N26521" s="79"/>
      <c r="P26521" s="68"/>
      <c r="Q26521" s="79"/>
    </row>
    <row r="26522" spans="11:17">
      <c r="K26522" s="68"/>
      <c r="M26522" s="93"/>
      <c r="N26522" s="79"/>
      <c r="P26522" s="68"/>
      <c r="Q26522" s="79"/>
    </row>
    <row r="26523" spans="11:17">
      <c r="K26523" s="68"/>
      <c r="M26523" s="93"/>
      <c r="N26523" s="79"/>
      <c r="P26523" s="68"/>
      <c r="Q26523" s="79"/>
    </row>
    <row r="26524" spans="11:17">
      <c r="K26524" s="68"/>
      <c r="M26524" s="93"/>
      <c r="N26524" s="79"/>
      <c r="P26524" s="68"/>
      <c r="Q26524" s="79"/>
    </row>
    <row r="26525" spans="11:17">
      <c r="K26525" s="68"/>
      <c r="M26525" s="93"/>
      <c r="N26525" s="79"/>
      <c r="P26525" s="68"/>
      <c r="Q26525" s="79"/>
    </row>
    <row r="26526" spans="11:17">
      <c r="K26526" s="68"/>
      <c r="M26526" s="93"/>
      <c r="N26526" s="79"/>
      <c r="P26526" s="68"/>
      <c r="Q26526" s="79"/>
    </row>
    <row r="26527" spans="11:17">
      <c r="K26527" s="68"/>
      <c r="M26527" s="93"/>
      <c r="N26527" s="79"/>
      <c r="P26527" s="68"/>
      <c r="Q26527" s="79"/>
    </row>
    <row r="26528" spans="11:17">
      <c r="K26528" s="68"/>
      <c r="M26528" s="93"/>
      <c r="N26528" s="79"/>
      <c r="P26528" s="68"/>
      <c r="Q26528" s="79"/>
    </row>
    <row r="26529" spans="11:17">
      <c r="K26529" s="68"/>
      <c r="M26529" s="93"/>
      <c r="N26529" s="79"/>
      <c r="P26529" s="68"/>
      <c r="Q26529" s="79"/>
    </row>
    <row r="26530" spans="11:17">
      <c r="K26530" s="68"/>
      <c r="M26530" s="93"/>
      <c r="N26530" s="79"/>
      <c r="P26530" s="68"/>
      <c r="Q26530" s="79"/>
    </row>
    <row r="26531" spans="11:17">
      <c r="K26531" s="68"/>
      <c r="M26531" s="93"/>
      <c r="N26531" s="79"/>
      <c r="P26531" s="68"/>
      <c r="Q26531" s="79"/>
    </row>
    <row r="26532" spans="11:17">
      <c r="K26532" s="68"/>
      <c r="M26532" s="93"/>
      <c r="N26532" s="79"/>
      <c r="P26532" s="68"/>
      <c r="Q26532" s="79"/>
    </row>
    <row r="26533" spans="11:17">
      <c r="K26533" s="68"/>
      <c r="M26533" s="93"/>
      <c r="N26533" s="79"/>
      <c r="P26533" s="68"/>
      <c r="Q26533" s="79"/>
    </row>
    <row r="26534" spans="11:17">
      <c r="K26534" s="68"/>
      <c r="M26534" s="93"/>
      <c r="N26534" s="79"/>
      <c r="P26534" s="68"/>
      <c r="Q26534" s="79"/>
    </row>
    <row r="26535" spans="11:17">
      <c r="K26535" s="68"/>
      <c r="M26535" s="93"/>
      <c r="N26535" s="79"/>
      <c r="P26535" s="68"/>
      <c r="Q26535" s="79"/>
    </row>
    <row r="26536" spans="11:17">
      <c r="K26536" s="68"/>
      <c r="M26536" s="93"/>
      <c r="N26536" s="79"/>
      <c r="P26536" s="68"/>
      <c r="Q26536" s="79"/>
    </row>
    <row r="26537" spans="11:17">
      <c r="K26537" s="68"/>
      <c r="M26537" s="93"/>
      <c r="N26537" s="79"/>
      <c r="P26537" s="68"/>
      <c r="Q26537" s="79"/>
    </row>
    <row r="26538" spans="11:17">
      <c r="K26538" s="68"/>
      <c r="M26538" s="93"/>
      <c r="N26538" s="79"/>
      <c r="P26538" s="68"/>
      <c r="Q26538" s="79"/>
    </row>
    <row r="26539" spans="11:17">
      <c r="K26539" s="68"/>
      <c r="M26539" s="93"/>
      <c r="N26539" s="79"/>
      <c r="P26539" s="68"/>
      <c r="Q26539" s="79"/>
    </row>
    <row r="26540" spans="11:17">
      <c r="K26540" s="68"/>
      <c r="M26540" s="93"/>
      <c r="N26540" s="79"/>
      <c r="P26540" s="68"/>
      <c r="Q26540" s="79"/>
    </row>
    <row r="26541" spans="11:17">
      <c r="K26541" s="68"/>
      <c r="M26541" s="93"/>
      <c r="N26541" s="79"/>
      <c r="P26541" s="68"/>
      <c r="Q26541" s="79"/>
    </row>
    <row r="26542" spans="11:17">
      <c r="K26542" s="68"/>
      <c r="M26542" s="93"/>
      <c r="N26542" s="79"/>
      <c r="P26542" s="68"/>
      <c r="Q26542" s="79"/>
    </row>
    <row r="26543" spans="11:17">
      <c r="K26543" s="68"/>
      <c r="M26543" s="93"/>
      <c r="N26543" s="79"/>
      <c r="P26543" s="68"/>
      <c r="Q26543" s="79"/>
    </row>
    <row r="26544" spans="11:17">
      <c r="K26544" s="68"/>
      <c r="M26544" s="93"/>
      <c r="N26544" s="79"/>
      <c r="P26544" s="68"/>
      <c r="Q26544" s="79"/>
    </row>
    <row r="26545" spans="11:17">
      <c r="K26545" s="68"/>
      <c r="M26545" s="93"/>
      <c r="N26545" s="79"/>
      <c r="P26545" s="68"/>
      <c r="Q26545" s="79"/>
    </row>
    <row r="26546" spans="11:17">
      <c r="K26546" s="68"/>
      <c r="M26546" s="93"/>
      <c r="N26546" s="79"/>
      <c r="P26546" s="68"/>
      <c r="Q26546" s="79"/>
    </row>
    <row r="26547" spans="11:17">
      <c r="K26547" s="68"/>
      <c r="M26547" s="93"/>
      <c r="N26547" s="79"/>
      <c r="P26547" s="68"/>
      <c r="Q26547" s="79"/>
    </row>
    <row r="26548" spans="11:17">
      <c r="K26548" s="68"/>
      <c r="M26548" s="93"/>
      <c r="N26548" s="79"/>
      <c r="P26548" s="68"/>
      <c r="Q26548" s="79"/>
    </row>
    <row r="26549" spans="11:17">
      <c r="K26549" s="68"/>
      <c r="M26549" s="93"/>
      <c r="N26549" s="79"/>
      <c r="P26549" s="68"/>
      <c r="Q26549" s="79"/>
    </row>
    <row r="26550" spans="11:17">
      <c r="K26550" s="68"/>
      <c r="M26550" s="93"/>
      <c r="N26550" s="79"/>
      <c r="P26550" s="68"/>
      <c r="Q26550" s="79"/>
    </row>
    <row r="26551" spans="11:17">
      <c r="K26551" s="68"/>
      <c r="M26551" s="93"/>
      <c r="N26551" s="79"/>
      <c r="P26551" s="68"/>
      <c r="Q26551" s="79"/>
    </row>
    <row r="26552" spans="11:17">
      <c r="K26552" s="68"/>
      <c r="M26552" s="93"/>
      <c r="N26552" s="79"/>
      <c r="P26552" s="68"/>
      <c r="Q26552" s="79"/>
    </row>
    <row r="26553" spans="11:17">
      <c r="K26553" s="68"/>
      <c r="M26553" s="93"/>
      <c r="N26553" s="79"/>
      <c r="P26553" s="68"/>
      <c r="Q26553" s="79"/>
    </row>
    <row r="26554" spans="11:17">
      <c r="K26554" s="68"/>
      <c r="M26554" s="93"/>
      <c r="N26554" s="79"/>
      <c r="P26554" s="68"/>
      <c r="Q26554" s="79"/>
    </row>
    <row r="26555" spans="11:17">
      <c r="K26555" s="68"/>
      <c r="M26555" s="93"/>
      <c r="N26555" s="79"/>
      <c r="P26555" s="68"/>
      <c r="Q26555" s="79"/>
    </row>
    <row r="26556" spans="11:17">
      <c r="K26556" s="68"/>
      <c r="M26556" s="93"/>
      <c r="N26556" s="79"/>
      <c r="P26556" s="68"/>
      <c r="Q26556" s="79"/>
    </row>
    <row r="26557" spans="11:17">
      <c r="K26557" s="68"/>
      <c r="M26557" s="93"/>
      <c r="N26557" s="79"/>
      <c r="P26557" s="68"/>
      <c r="Q26557" s="79"/>
    </row>
    <row r="26558" spans="11:17">
      <c r="K26558" s="68"/>
      <c r="M26558" s="93"/>
      <c r="N26558" s="79"/>
      <c r="P26558" s="68"/>
      <c r="Q26558" s="79"/>
    </row>
    <row r="26559" spans="11:17">
      <c r="K26559" s="68"/>
      <c r="M26559" s="93"/>
      <c r="N26559" s="79"/>
      <c r="P26559" s="68"/>
      <c r="Q26559" s="79"/>
    </row>
    <row r="26560" spans="11:17">
      <c r="K26560" s="68"/>
      <c r="M26560" s="93"/>
      <c r="N26560" s="79"/>
      <c r="P26560" s="68"/>
      <c r="Q26560" s="79"/>
    </row>
    <row r="26561" spans="11:17">
      <c r="K26561" s="68"/>
      <c r="M26561" s="93"/>
      <c r="N26561" s="79"/>
      <c r="P26561" s="68"/>
      <c r="Q26561" s="79"/>
    </row>
    <row r="26562" spans="11:17">
      <c r="K26562" s="68"/>
      <c r="M26562" s="93"/>
      <c r="N26562" s="79"/>
      <c r="P26562" s="68"/>
      <c r="Q26562" s="79"/>
    </row>
    <row r="26563" spans="11:17">
      <c r="K26563" s="68"/>
      <c r="M26563" s="93"/>
      <c r="N26563" s="79"/>
      <c r="P26563" s="68"/>
      <c r="Q26563" s="79"/>
    </row>
    <row r="26564" spans="11:17">
      <c r="K26564" s="68"/>
      <c r="M26564" s="93"/>
      <c r="N26564" s="79"/>
      <c r="P26564" s="68"/>
      <c r="Q26564" s="79"/>
    </row>
    <row r="26565" spans="11:17">
      <c r="K26565" s="68"/>
      <c r="M26565" s="93"/>
      <c r="N26565" s="79"/>
      <c r="P26565" s="68"/>
      <c r="Q26565" s="79"/>
    </row>
    <row r="26566" spans="11:17">
      <c r="K26566" s="68"/>
      <c r="M26566" s="93"/>
      <c r="N26566" s="79"/>
      <c r="P26566" s="68"/>
      <c r="Q26566" s="79"/>
    </row>
    <row r="26567" spans="11:17">
      <c r="K26567" s="68"/>
      <c r="M26567" s="93"/>
      <c r="N26567" s="79"/>
      <c r="P26567" s="68"/>
      <c r="Q26567" s="79"/>
    </row>
    <row r="26568" spans="11:17">
      <c r="K26568" s="68"/>
      <c r="M26568" s="93"/>
      <c r="N26568" s="79"/>
      <c r="P26568" s="68"/>
      <c r="Q26568" s="79"/>
    </row>
    <row r="26569" spans="11:17">
      <c r="K26569" s="68"/>
      <c r="M26569" s="93"/>
      <c r="N26569" s="79"/>
      <c r="P26569" s="68"/>
      <c r="Q26569" s="79"/>
    </row>
    <row r="26570" spans="11:17">
      <c r="K26570" s="68"/>
      <c r="M26570" s="93"/>
      <c r="N26570" s="79"/>
      <c r="P26570" s="68"/>
      <c r="Q26570" s="79"/>
    </row>
    <row r="26571" spans="11:17">
      <c r="K26571" s="68"/>
      <c r="M26571" s="93"/>
      <c r="N26571" s="79"/>
      <c r="P26571" s="68"/>
      <c r="Q26571" s="79"/>
    </row>
    <row r="26572" spans="11:17">
      <c r="K26572" s="68"/>
      <c r="M26572" s="93"/>
      <c r="N26572" s="79"/>
      <c r="P26572" s="68"/>
      <c r="Q26572" s="79"/>
    </row>
    <row r="26573" spans="11:17">
      <c r="K26573" s="68"/>
      <c r="M26573" s="93"/>
      <c r="N26573" s="79"/>
      <c r="P26573" s="68"/>
      <c r="Q26573" s="79"/>
    </row>
    <row r="26574" spans="11:17">
      <c r="K26574" s="68"/>
      <c r="M26574" s="93"/>
      <c r="N26574" s="79"/>
      <c r="P26574" s="68"/>
      <c r="Q26574" s="79"/>
    </row>
    <row r="26575" spans="11:17">
      <c r="K26575" s="68"/>
      <c r="M26575" s="93"/>
      <c r="N26575" s="79"/>
      <c r="P26575" s="68"/>
      <c r="Q26575" s="79"/>
    </row>
    <row r="26576" spans="11:17">
      <c r="K26576" s="68"/>
      <c r="M26576" s="93"/>
      <c r="N26576" s="79"/>
      <c r="P26576" s="68"/>
      <c r="Q26576" s="79"/>
    </row>
    <row r="26577" spans="11:17">
      <c r="K26577" s="68"/>
      <c r="M26577" s="93"/>
      <c r="N26577" s="79"/>
      <c r="P26577" s="68"/>
      <c r="Q26577" s="79"/>
    </row>
    <row r="26578" spans="11:17">
      <c r="K26578" s="68"/>
      <c r="M26578" s="93"/>
      <c r="N26578" s="79"/>
      <c r="P26578" s="68"/>
      <c r="Q26578" s="79"/>
    </row>
    <row r="26579" spans="11:17">
      <c r="K26579" s="68"/>
      <c r="M26579" s="93"/>
      <c r="N26579" s="79"/>
      <c r="P26579" s="68"/>
      <c r="Q26579" s="79"/>
    </row>
    <row r="26580" spans="11:17">
      <c r="K26580" s="68"/>
      <c r="M26580" s="93"/>
      <c r="N26580" s="79"/>
      <c r="P26580" s="68"/>
      <c r="Q26580" s="79"/>
    </row>
    <row r="26581" spans="11:17">
      <c r="K26581" s="68"/>
      <c r="M26581" s="93"/>
      <c r="N26581" s="79"/>
      <c r="P26581" s="68"/>
      <c r="Q26581" s="79"/>
    </row>
    <row r="26582" spans="11:17">
      <c r="K26582" s="68"/>
      <c r="M26582" s="93"/>
      <c r="N26582" s="79"/>
      <c r="P26582" s="68"/>
      <c r="Q26582" s="79"/>
    </row>
    <row r="26583" spans="11:17">
      <c r="K26583" s="68"/>
      <c r="M26583" s="93"/>
      <c r="N26583" s="79"/>
      <c r="P26583" s="68"/>
      <c r="Q26583" s="79"/>
    </row>
    <row r="26584" spans="11:17">
      <c r="K26584" s="68"/>
      <c r="M26584" s="93"/>
      <c r="N26584" s="79"/>
      <c r="P26584" s="68"/>
      <c r="Q26584" s="79"/>
    </row>
    <row r="26585" spans="11:17">
      <c r="K26585" s="68"/>
      <c r="M26585" s="93"/>
      <c r="N26585" s="79"/>
      <c r="P26585" s="68"/>
      <c r="Q26585" s="79"/>
    </row>
    <row r="26586" spans="11:17">
      <c r="K26586" s="68"/>
      <c r="M26586" s="93"/>
      <c r="N26586" s="79"/>
      <c r="P26586" s="68"/>
      <c r="Q26586" s="79"/>
    </row>
    <row r="26587" spans="11:17">
      <c r="K26587" s="68"/>
      <c r="M26587" s="93"/>
      <c r="N26587" s="79"/>
      <c r="P26587" s="68"/>
      <c r="Q26587" s="79"/>
    </row>
    <row r="26588" spans="11:17">
      <c r="K26588" s="68"/>
      <c r="M26588" s="93"/>
      <c r="N26588" s="79"/>
      <c r="P26588" s="68"/>
      <c r="Q26588" s="79"/>
    </row>
    <row r="26589" spans="11:17">
      <c r="K26589" s="68"/>
      <c r="M26589" s="93"/>
      <c r="N26589" s="79"/>
      <c r="P26589" s="68"/>
      <c r="Q26589" s="79"/>
    </row>
    <row r="26590" spans="11:17">
      <c r="K26590" s="68"/>
      <c r="M26590" s="93"/>
      <c r="N26590" s="79"/>
      <c r="P26590" s="68"/>
      <c r="Q26590" s="79"/>
    </row>
    <row r="26591" spans="11:17">
      <c r="K26591" s="68"/>
      <c r="M26591" s="93"/>
      <c r="N26591" s="79"/>
      <c r="P26591" s="68"/>
      <c r="Q26591" s="79"/>
    </row>
    <row r="26592" spans="11:17">
      <c r="K26592" s="68"/>
      <c r="M26592" s="93"/>
      <c r="N26592" s="79"/>
      <c r="P26592" s="68"/>
      <c r="Q26592" s="79"/>
    </row>
    <row r="26593" spans="11:17">
      <c r="K26593" s="68"/>
      <c r="M26593" s="93"/>
      <c r="N26593" s="79"/>
      <c r="P26593" s="68"/>
      <c r="Q26593" s="79"/>
    </row>
    <row r="26594" spans="11:17">
      <c r="K26594" s="68"/>
      <c r="M26594" s="93"/>
      <c r="N26594" s="79"/>
      <c r="P26594" s="68"/>
      <c r="Q26594" s="79"/>
    </row>
    <row r="26595" spans="11:17">
      <c r="K26595" s="68"/>
      <c r="M26595" s="93"/>
      <c r="N26595" s="79"/>
      <c r="P26595" s="68"/>
      <c r="Q26595" s="79"/>
    </row>
    <row r="26596" spans="11:17">
      <c r="K26596" s="68"/>
      <c r="M26596" s="93"/>
      <c r="N26596" s="79"/>
      <c r="P26596" s="68"/>
      <c r="Q26596" s="79"/>
    </row>
    <row r="26597" spans="11:17">
      <c r="K26597" s="68"/>
      <c r="M26597" s="93"/>
      <c r="N26597" s="79"/>
      <c r="P26597" s="68"/>
      <c r="Q26597" s="79"/>
    </row>
    <row r="26598" spans="11:17">
      <c r="K26598" s="68"/>
      <c r="M26598" s="93"/>
      <c r="N26598" s="79"/>
      <c r="P26598" s="68"/>
      <c r="Q26598" s="79"/>
    </row>
    <row r="26599" spans="11:17">
      <c r="K26599" s="68"/>
      <c r="M26599" s="93"/>
      <c r="N26599" s="79"/>
      <c r="P26599" s="68"/>
      <c r="Q26599" s="79"/>
    </row>
    <row r="26600" spans="11:17">
      <c r="K26600" s="68"/>
      <c r="M26600" s="93"/>
      <c r="N26600" s="79"/>
      <c r="P26600" s="68"/>
      <c r="Q26600" s="79"/>
    </row>
    <row r="26601" spans="11:17">
      <c r="K26601" s="68"/>
      <c r="M26601" s="93"/>
      <c r="N26601" s="79"/>
      <c r="P26601" s="68"/>
      <c r="Q26601" s="79"/>
    </row>
    <row r="26602" spans="11:17">
      <c r="K26602" s="68"/>
      <c r="M26602" s="93"/>
      <c r="N26602" s="79"/>
      <c r="P26602" s="68"/>
      <c r="Q26602" s="79"/>
    </row>
    <row r="26603" spans="11:17">
      <c r="K26603" s="68"/>
      <c r="M26603" s="93"/>
      <c r="N26603" s="79"/>
      <c r="P26603" s="68"/>
      <c r="Q26603" s="79"/>
    </row>
    <row r="26604" spans="11:17">
      <c r="K26604" s="68"/>
      <c r="M26604" s="93"/>
      <c r="N26604" s="79"/>
      <c r="P26604" s="68"/>
      <c r="Q26604" s="79"/>
    </row>
    <row r="26605" spans="11:17">
      <c r="K26605" s="68"/>
      <c r="M26605" s="93"/>
      <c r="N26605" s="79"/>
      <c r="P26605" s="68"/>
      <c r="Q26605" s="79"/>
    </row>
    <row r="26606" spans="11:17">
      <c r="K26606" s="68"/>
      <c r="M26606" s="93"/>
      <c r="N26606" s="79"/>
      <c r="P26606" s="68"/>
      <c r="Q26606" s="79"/>
    </row>
    <row r="26607" spans="11:17">
      <c r="K26607" s="68"/>
      <c r="M26607" s="93"/>
      <c r="N26607" s="79"/>
      <c r="P26607" s="68"/>
      <c r="Q26607" s="79"/>
    </row>
    <row r="26608" spans="11:17">
      <c r="K26608" s="68"/>
      <c r="M26608" s="93"/>
      <c r="N26608" s="79"/>
      <c r="P26608" s="68"/>
      <c r="Q26608" s="79"/>
    </row>
    <row r="26609" spans="11:17">
      <c r="K26609" s="68"/>
      <c r="M26609" s="93"/>
      <c r="N26609" s="79"/>
      <c r="P26609" s="68"/>
      <c r="Q26609" s="79"/>
    </row>
    <row r="26610" spans="11:17">
      <c r="K26610" s="68"/>
      <c r="M26610" s="93"/>
      <c r="N26610" s="79"/>
      <c r="P26610" s="68"/>
      <c r="Q26610" s="79"/>
    </row>
    <row r="26611" spans="11:17">
      <c r="K26611" s="68"/>
      <c r="M26611" s="93"/>
      <c r="N26611" s="79"/>
      <c r="P26611" s="68"/>
      <c r="Q26611" s="79"/>
    </row>
    <row r="26612" spans="11:17">
      <c r="K26612" s="68"/>
      <c r="M26612" s="93"/>
      <c r="N26612" s="79"/>
      <c r="P26612" s="68"/>
      <c r="Q26612" s="79"/>
    </row>
    <row r="26613" spans="11:17">
      <c r="K26613" s="68"/>
      <c r="M26613" s="93"/>
      <c r="N26613" s="79"/>
      <c r="P26613" s="68"/>
      <c r="Q26613" s="79"/>
    </row>
    <row r="26614" spans="11:17">
      <c r="K26614" s="68"/>
      <c r="M26614" s="93"/>
      <c r="N26614" s="79"/>
      <c r="P26614" s="68"/>
      <c r="Q26614" s="79"/>
    </row>
    <row r="26615" spans="11:17">
      <c r="K26615" s="68"/>
      <c r="M26615" s="93"/>
      <c r="N26615" s="79"/>
      <c r="P26615" s="68"/>
      <c r="Q26615" s="79"/>
    </row>
    <row r="26616" spans="11:17">
      <c r="K26616" s="68"/>
      <c r="M26616" s="93"/>
      <c r="N26616" s="79"/>
      <c r="P26616" s="68"/>
      <c r="Q26616" s="79"/>
    </row>
    <row r="26617" spans="11:17">
      <c r="K26617" s="68"/>
      <c r="M26617" s="93"/>
      <c r="N26617" s="79"/>
      <c r="P26617" s="68"/>
      <c r="Q26617" s="79"/>
    </row>
    <row r="26618" spans="11:17">
      <c r="K26618" s="68"/>
      <c r="M26618" s="93"/>
      <c r="N26618" s="79"/>
      <c r="P26618" s="68"/>
      <c r="Q26618" s="79"/>
    </row>
    <row r="26619" spans="11:17">
      <c r="K26619" s="68"/>
      <c r="M26619" s="93"/>
      <c r="N26619" s="79"/>
      <c r="P26619" s="68"/>
      <c r="Q26619" s="79"/>
    </row>
    <row r="26620" spans="11:17">
      <c r="K26620" s="68"/>
      <c r="M26620" s="93"/>
      <c r="N26620" s="79"/>
      <c r="P26620" s="68"/>
      <c r="Q26620" s="79"/>
    </row>
    <row r="26621" spans="11:17">
      <c r="K26621" s="68"/>
      <c r="M26621" s="93"/>
      <c r="N26621" s="79"/>
      <c r="P26621" s="68"/>
      <c r="Q26621" s="79"/>
    </row>
    <row r="26622" spans="11:17">
      <c r="K26622" s="68"/>
      <c r="M26622" s="93"/>
      <c r="N26622" s="79"/>
      <c r="P26622" s="68"/>
      <c r="Q26622" s="79"/>
    </row>
    <row r="26623" spans="11:17">
      <c r="K26623" s="68"/>
      <c r="M26623" s="93"/>
      <c r="N26623" s="79"/>
      <c r="P26623" s="68"/>
      <c r="Q26623" s="79"/>
    </row>
    <row r="26624" spans="11:17">
      <c r="K26624" s="68"/>
      <c r="M26624" s="93"/>
      <c r="N26624" s="79"/>
      <c r="P26624" s="68"/>
      <c r="Q26624" s="79"/>
    </row>
    <row r="26625" spans="11:17">
      <c r="K26625" s="68"/>
      <c r="M26625" s="93"/>
      <c r="N26625" s="79"/>
      <c r="P26625" s="68"/>
      <c r="Q26625" s="79"/>
    </row>
    <row r="26626" spans="11:17">
      <c r="K26626" s="68"/>
      <c r="M26626" s="93"/>
      <c r="N26626" s="79"/>
      <c r="P26626" s="68"/>
      <c r="Q26626" s="79"/>
    </row>
    <row r="26627" spans="11:17">
      <c r="K26627" s="68"/>
      <c r="M26627" s="93"/>
      <c r="N26627" s="79"/>
      <c r="P26627" s="68"/>
      <c r="Q26627" s="79"/>
    </row>
    <row r="26628" spans="11:17">
      <c r="K26628" s="68"/>
      <c r="M26628" s="93"/>
      <c r="N26628" s="79"/>
      <c r="P26628" s="68"/>
      <c r="Q26628" s="79"/>
    </row>
    <row r="26629" spans="11:17">
      <c r="K26629" s="68"/>
      <c r="M26629" s="93"/>
      <c r="N26629" s="79"/>
      <c r="P26629" s="68"/>
      <c r="Q26629" s="79"/>
    </row>
    <row r="26630" spans="11:17">
      <c r="K26630" s="68"/>
      <c r="M26630" s="93"/>
      <c r="N26630" s="79"/>
      <c r="P26630" s="68"/>
      <c r="Q26630" s="79"/>
    </row>
    <row r="26631" spans="11:17">
      <c r="K26631" s="68"/>
      <c r="M26631" s="93"/>
      <c r="N26631" s="79"/>
      <c r="P26631" s="68"/>
      <c r="Q26631" s="79"/>
    </row>
    <row r="26632" spans="11:17">
      <c r="K26632" s="68"/>
      <c r="M26632" s="93"/>
      <c r="N26632" s="79"/>
      <c r="P26632" s="68"/>
      <c r="Q26632" s="79"/>
    </row>
    <row r="26633" spans="11:17">
      <c r="K26633" s="68"/>
      <c r="M26633" s="93"/>
      <c r="N26633" s="79"/>
      <c r="P26633" s="68"/>
      <c r="Q26633" s="79"/>
    </row>
    <row r="26634" spans="11:17">
      <c r="K26634" s="68"/>
      <c r="M26634" s="93"/>
      <c r="N26634" s="79"/>
      <c r="P26634" s="68"/>
      <c r="Q26634" s="79"/>
    </row>
    <row r="26635" spans="11:17">
      <c r="K26635" s="68"/>
      <c r="M26635" s="93"/>
      <c r="N26635" s="79"/>
      <c r="P26635" s="68"/>
      <c r="Q26635" s="79"/>
    </row>
    <row r="26636" spans="11:17">
      <c r="K26636" s="68"/>
      <c r="M26636" s="93"/>
      <c r="N26636" s="79"/>
      <c r="P26636" s="68"/>
      <c r="Q26636" s="79"/>
    </row>
    <row r="26637" spans="11:17">
      <c r="K26637" s="68"/>
      <c r="M26637" s="93"/>
      <c r="N26637" s="79"/>
      <c r="P26637" s="68"/>
      <c r="Q26637" s="79"/>
    </row>
    <row r="26638" spans="11:17">
      <c r="K26638" s="68"/>
      <c r="M26638" s="93"/>
      <c r="N26638" s="79"/>
      <c r="P26638" s="68"/>
      <c r="Q26638" s="79"/>
    </row>
    <row r="26639" spans="11:17">
      <c r="K26639" s="68"/>
      <c r="M26639" s="93"/>
      <c r="N26639" s="79"/>
      <c r="P26639" s="68"/>
      <c r="Q26639" s="79"/>
    </row>
    <row r="26640" spans="11:17">
      <c r="K26640" s="68"/>
      <c r="M26640" s="93"/>
      <c r="N26640" s="79"/>
      <c r="P26640" s="68"/>
      <c r="Q26640" s="79"/>
    </row>
    <row r="26641" spans="11:17">
      <c r="K26641" s="68"/>
      <c r="M26641" s="93"/>
      <c r="N26641" s="79"/>
      <c r="P26641" s="68"/>
      <c r="Q26641" s="79"/>
    </row>
    <row r="26642" spans="11:17">
      <c r="K26642" s="68"/>
      <c r="M26642" s="93"/>
      <c r="N26642" s="79"/>
      <c r="P26642" s="68"/>
      <c r="Q26642" s="79"/>
    </row>
    <row r="26643" spans="11:17">
      <c r="K26643" s="68"/>
      <c r="M26643" s="93"/>
      <c r="N26643" s="79"/>
      <c r="P26643" s="68"/>
      <c r="Q26643" s="79"/>
    </row>
    <row r="26644" spans="11:17">
      <c r="K26644" s="68"/>
      <c r="M26644" s="93"/>
      <c r="N26644" s="79"/>
      <c r="P26644" s="68"/>
      <c r="Q26644" s="79"/>
    </row>
    <row r="26645" spans="11:17">
      <c r="K26645" s="68"/>
      <c r="M26645" s="93"/>
      <c r="N26645" s="79"/>
      <c r="P26645" s="68"/>
      <c r="Q26645" s="79"/>
    </row>
    <row r="26646" spans="11:17">
      <c r="K26646" s="68"/>
      <c r="M26646" s="93"/>
      <c r="N26646" s="79"/>
      <c r="P26646" s="68"/>
      <c r="Q26646" s="79"/>
    </row>
    <row r="26647" spans="11:17">
      <c r="K26647" s="68"/>
      <c r="M26647" s="93"/>
      <c r="N26647" s="79"/>
      <c r="P26647" s="68"/>
      <c r="Q26647" s="79"/>
    </row>
    <row r="26648" spans="11:17">
      <c r="K26648" s="68"/>
      <c r="M26648" s="93"/>
      <c r="N26648" s="79"/>
      <c r="P26648" s="68"/>
      <c r="Q26648" s="79"/>
    </row>
    <row r="26649" spans="11:17">
      <c r="K26649" s="68"/>
      <c r="M26649" s="93"/>
      <c r="N26649" s="79"/>
      <c r="P26649" s="68"/>
      <c r="Q26649" s="79"/>
    </row>
    <row r="26650" spans="11:17">
      <c r="K26650" s="68"/>
      <c r="M26650" s="93"/>
      <c r="N26650" s="79"/>
      <c r="P26650" s="68"/>
      <c r="Q26650" s="79"/>
    </row>
    <row r="26651" spans="11:17">
      <c r="K26651" s="68"/>
      <c r="M26651" s="93"/>
      <c r="N26651" s="79"/>
      <c r="P26651" s="68"/>
      <c r="Q26651" s="79"/>
    </row>
    <row r="26652" spans="11:17">
      <c r="K26652" s="68"/>
      <c r="M26652" s="93"/>
      <c r="N26652" s="79"/>
      <c r="P26652" s="68"/>
      <c r="Q26652" s="79"/>
    </row>
    <row r="26653" spans="11:17">
      <c r="K26653" s="68"/>
      <c r="M26653" s="93"/>
      <c r="N26653" s="79"/>
      <c r="P26653" s="68"/>
      <c r="Q26653" s="79"/>
    </row>
    <row r="26654" spans="11:17">
      <c r="K26654" s="68"/>
      <c r="M26654" s="93"/>
      <c r="N26654" s="79"/>
      <c r="P26654" s="68"/>
      <c r="Q26654" s="79"/>
    </row>
    <row r="26655" spans="11:17">
      <c r="K26655" s="68"/>
      <c r="M26655" s="93"/>
      <c r="N26655" s="79"/>
      <c r="P26655" s="68"/>
      <c r="Q26655" s="79"/>
    </row>
    <row r="26656" spans="11:17">
      <c r="K26656" s="68"/>
      <c r="M26656" s="93"/>
      <c r="N26656" s="79"/>
      <c r="P26656" s="68"/>
      <c r="Q26656" s="79"/>
    </row>
    <row r="26657" spans="11:17">
      <c r="K26657" s="68"/>
      <c r="M26657" s="93"/>
      <c r="N26657" s="79"/>
      <c r="P26657" s="68"/>
      <c r="Q26657" s="79"/>
    </row>
    <row r="26658" spans="11:17">
      <c r="K26658" s="68"/>
      <c r="M26658" s="93"/>
      <c r="N26658" s="79"/>
      <c r="P26658" s="68"/>
      <c r="Q26658" s="79"/>
    </row>
    <row r="26659" spans="11:17">
      <c r="K26659" s="68"/>
      <c r="M26659" s="93"/>
      <c r="N26659" s="79"/>
      <c r="P26659" s="68"/>
      <c r="Q26659" s="79"/>
    </row>
    <row r="26660" spans="11:17">
      <c r="K26660" s="68"/>
      <c r="M26660" s="93"/>
      <c r="N26660" s="79"/>
      <c r="P26660" s="68"/>
      <c r="Q26660" s="79"/>
    </row>
    <row r="26661" spans="11:17">
      <c r="K26661" s="68"/>
      <c r="M26661" s="93"/>
      <c r="N26661" s="79"/>
      <c r="P26661" s="68"/>
      <c r="Q26661" s="79"/>
    </row>
    <row r="26662" spans="11:17">
      <c r="K26662" s="68"/>
      <c r="M26662" s="93"/>
      <c r="N26662" s="79"/>
      <c r="P26662" s="68"/>
      <c r="Q26662" s="79"/>
    </row>
    <row r="26663" spans="11:17">
      <c r="K26663" s="68"/>
      <c r="M26663" s="93"/>
      <c r="N26663" s="79"/>
      <c r="P26663" s="68"/>
      <c r="Q26663" s="79"/>
    </row>
    <row r="26664" spans="11:17">
      <c r="K26664" s="68"/>
      <c r="M26664" s="93"/>
      <c r="N26664" s="79"/>
      <c r="P26664" s="68"/>
      <c r="Q26664" s="79"/>
    </row>
    <row r="26665" spans="11:17">
      <c r="K26665" s="68"/>
      <c r="M26665" s="93"/>
      <c r="N26665" s="79"/>
      <c r="P26665" s="68"/>
      <c r="Q26665" s="79"/>
    </row>
    <row r="26666" spans="11:17">
      <c r="K26666" s="68"/>
      <c r="M26666" s="93"/>
      <c r="N26666" s="79"/>
      <c r="P26666" s="68"/>
      <c r="Q26666" s="79"/>
    </row>
    <row r="26667" spans="11:17">
      <c r="K26667" s="68"/>
      <c r="M26667" s="93"/>
      <c r="N26667" s="79"/>
      <c r="P26667" s="68"/>
      <c r="Q26667" s="79"/>
    </row>
    <row r="26668" spans="11:17">
      <c r="K26668" s="68"/>
      <c r="M26668" s="93"/>
      <c r="N26668" s="79"/>
      <c r="P26668" s="68"/>
      <c r="Q26668" s="79"/>
    </row>
    <row r="26669" spans="11:17">
      <c r="K26669" s="68"/>
      <c r="M26669" s="93"/>
      <c r="N26669" s="79"/>
      <c r="P26669" s="68"/>
      <c r="Q26669" s="79"/>
    </row>
    <row r="26670" spans="11:17">
      <c r="K26670" s="68"/>
      <c r="M26670" s="93"/>
      <c r="N26670" s="79"/>
      <c r="P26670" s="68"/>
      <c r="Q26670" s="79"/>
    </row>
    <row r="26671" spans="11:17">
      <c r="K26671" s="68"/>
      <c r="M26671" s="93"/>
      <c r="N26671" s="79"/>
      <c r="P26671" s="68"/>
      <c r="Q26671" s="79"/>
    </row>
    <row r="26672" spans="11:17">
      <c r="K26672" s="68"/>
      <c r="M26672" s="93"/>
      <c r="N26672" s="79"/>
      <c r="P26672" s="68"/>
      <c r="Q26672" s="79"/>
    </row>
    <row r="26673" spans="11:17">
      <c r="K26673" s="68"/>
      <c r="M26673" s="93"/>
      <c r="N26673" s="79"/>
      <c r="P26673" s="68"/>
      <c r="Q26673" s="79"/>
    </row>
    <row r="26674" spans="11:17">
      <c r="K26674" s="68"/>
      <c r="M26674" s="93"/>
      <c r="N26674" s="79"/>
      <c r="P26674" s="68"/>
      <c r="Q26674" s="79"/>
    </row>
    <row r="26675" spans="11:17">
      <c r="K26675" s="68"/>
      <c r="M26675" s="93"/>
      <c r="N26675" s="79"/>
      <c r="P26675" s="68"/>
      <c r="Q26675" s="79"/>
    </row>
    <row r="26676" spans="11:17">
      <c r="K26676" s="68"/>
      <c r="M26676" s="93"/>
      <c r="N26676" s="79"/>
      <c r="P26676" s="68"/>
      <c r="Q26676" s="79"/>
    </row>
    <row r="26677" spans="11:17">
      <c r="K26677" s="68"/>
      <c r="M26677" s="93"/>
      <c r="N26677" s="79"/>
      <c r="P26677" s="68"/>
      <c r="Q26677" s="79"/>
    </row>
    <row r="26678" spans="11:17">
      <c r="K26678" s="68"/>
      <c r="M26678" s="93"/>
      <c r="N26678" s="79"/>
      <c r="P26678" s="68"/>
      <c r="Q26678" s="79"/>
    </row>
    <row r="26679" spans="11:17">
      <c r="K26679" s="68"/>
      <c r="M26679" s="93"/>
      <c r="N26679" s="79"/>
      <c r="P26679" s="68"/>
      <c r="Q26679" s="79"/>
    </row>
    <row r="26680" spans="11:17">
      <c r="K26680" s="68"/>
      <c r="M26680" s="93"/>
      <c r="N26680" s="79"/>
      <c r="P26680" s="68"/>
      <c r="Q26680" s="79"/>
    </row>
    <row r="26681" spans="11:17">
      <c r="K26681" s="68"/>
      <c r="M26681" s="93"/>
      <c r="N26681" s="79"/>
      <c r="P26681" s="68"/>
      <c r="Q26681" s="79"/>
    </row>
    <row r="26682" spans="11:17">
      <c r="K26682" s="68"/>
      <c r="M26682" s="93"/>
      <c r="N26682" s="79"/>
      <c r="P26682" s="68"/>
      <c r="Q26682" s="79"/>
    </row>
    <row r="26683" spans="11:17">
      <c r="K26683" s="68"/>
      <c r="M26683" s="93"/>
      <c r="N26683" s="79"/>
      <c r="P26683" s="68"/>
      <c r="Q26683" s="79"/>
    </row>
    <row r="26684" spans="11:17">
      <c r="K26684" s="68"/>
      <c r="M26684" s="93"/>
      <c r="N26684" s="79"/>
      <c r="P26684" s="68"/>
      <c r="Q26684" s="79"/>
    </row>
    <row r="26685" spans="11:17">
      <c r="K26685" s="68"/>
      <c r="M26685" s="93"/>
      <c r="N26685" s="79"/>
      <c r="P26685" s="68"/>
      <c r="Q26685" s="79"/>
    </row>
    <row r="26686" spans="11:17">
      <c r="K26686" s="68"/>
      <c r="M26686" s="93"/>
      <c r="N26686" s="79"/>
      <c r="P26686" s="68"/>
      <c r="Q26686" s="79"/>
    </row>
    <row r="26687" spans="11:17">
      <c r="K26687" s="68"/>
      <c r="M26687" s="93"/>
      <c r="N26687" s="79"/>
      <c r="P26687" s="68"/>
      <c r="Q26687" s="79"/>
    </row>
    <row r="26688" spans="11:17">
      <c r="K26688" s="68"/>
      <c r="M26688" s="93"/>
      <c r="N26688" s="79"/>
      <c r="P26688" s="68"/>
      <c r="Q26688" s="79"/>
    </row>
    <row r="26689" spans="11:17">
      <c r="K26689" s="68"/>
      <c r="M26689" s="93"/>
      <c r="N26689" s="79"/>
      <c r="P26689" s="68"/>
      <c r="Q26689" s="79"/>
    </row>
    <row r="26690" spans="11:17">
      <c r="K26690" s="68"/>
      <c r="M26690" s="93"/>
      <c r="N26690" s="79"/>
      <c r="P26690" s="68"/>
      <c r="Q26690" s="79"/>
    </row>
    <row r="26691" spans="11:17">
      <c r="K26691" s="68"/>
      <c r="M26691" s="93"/>
      <c r="N26691" s="79"/>
      <c r="P26691" s="68"/>
      <c r="Q26691" s="79"/>
    </row>
    <row r="26692" spans="11:17">
      <c r="K26692" s="68"/>
      <c r="M26692" s="93"/>
      <c r="N26692" s="79"/>
      <c r="P26692" s="68"/>
      <c r="Q26692" s="79"/>
    </row>
    <row r="26693" spans="11:17">
      <c r="K26693" s="68"/>
      <c r="M26693" s="93"/>
      <c r="N26693" s="79"/>
      <c r="P26693" s="68"/>
      <c r="Q26693" s="79"/>
    </row>
    <row r="26694" spans="11:17">
      <c r="K26694" s="68"/>
      <c r="M26694" s="93"/>
      <c r="N26694" s="79"/>
      <c r="P26694" s="68"/>
      <c r="Q26694" s="79"/>
    </row>
    <row r="26695" spans="11:17">
      <c r="K26695" s="68"/>
      <c r="M26695" s="93"/>
      <c r="N26695" s="79"/>
      <c r="P26695" s="68"/>
      <c r="Q26695" s="79"/>
    </row>
    <row r="26696" spans="11:17">
      <c r="K26696" s="68"/>
      <c r="M26696" s="93"/>
      <c r="N26696" s="79"/>
      <c r="P26696" s="68"/>
      <c r="Q26696" s="79"/>
    </row>
    <row r="26697" spans="11:17">
      <c r="K26697" s="68"/>
      <c r="M26697" s="93"/>
      <c r="N26697" s="79"/>
      <c r="P26697" s="68"/>
      <c r="Q26697" s="79"/>
    </row>
    <row r="26698" spans="11:17">
      <c r="K26698" s="68"/>
      <c r="M26698" s="93"/>
      <c r="N26698" s="79"/>
      <c r="P26698" s="68"/>
      <c r="Q26698" s="79"/>
    </row>
    <row r="26699" spans="11:17">
      <c r="K26699" s="68"/>
      <c r="M26699" s="93"/>
      <c r="N26699" s="79"/>
      <c r="P26699" s="68"/>
      <c r="Q26699" s="79"/>
    </row>
    <row r="26700" spans="11:17">
      <c r="K26700" s="68"/>
      <c r="M26700" s="93"/>
      <c r="N26700" s="79"/>
      <c r="P26700" s="68"/>
      <c r="Q26700" s="79"/>
    </row>
    <row r="26701" spans="11:17">
      <c r="K26701" s="68"/>
      <c r="M26701" s="93"/>
      <c r="N26701" s="79"/>
      <c r="P26701" s="68"/>
      <c r="Q26701" s="79"/>
    </row>
    <row r="26702" spans="11:17">
      <c r="K26702" s="68"/>
      <c r="M26702" s="93"/>
      <c r="N26702" s="79"/>
      <c r="P26702" s="68"/>
      <c r="Q26702" s="79"/>
    </row>
    <row r="26703" spans="11:17">
      <c r="K26703" s="68"/>
      <c r="M26703" s="93"/>
      <c r="N26703" s="79"/>
      <c r="P26703" s="68"/>
      <c r="Q26703" s="79"/>
    </row>
    <row r="26704" spans="11:17">
      <c r="K26704" s="68"/>
      <c r="M26704" s="93"/>
      <c r="N26704" s="79"/>
      <c r="P26704" s="68"/>
      <c r="Q26704" s="79"/>
    </row>
    <row r="26705" spans="11:17">
      <c r="K26705" s="68"/>
      <c r="M26705" s="93"/>
      <c r="N26705" s="79"/>
      <c r="P26705" s="68"/>
      <c r="Q26705" s="79"/>
    </row>
    <row r="26706" spans="11:17">
      <c r="K26706" s="68"/>
      <c r="M26706" s="93"/>
      <c r="N26706" s="79"/>
      <c r="P26706" s="68"/>
      <c r="Q26706" s="79"/>
    </row>
    <row r="26707" spans="11:17">
      <c r="K26707" s="68"/>
      <c r="M26707" s="93"/>
      <c r="N26707" s="79"/>
      <c r="P26707" s="68"/>
      <c r="Q26707" s="79"/>
    </row>
    <row r="26708" spans="11:17">
      <c r="K26708" s="68"/>
      <c r="M26708" s="93"/>
      <c r="N26708" s="79"/>
      <c r="P26708" s="68"/>
      <c r="Q26708" s="79"/>
    </row>
    <row r="26709" spans="11:17">
      <c r="K26709" s="68"/>
      <c r="M26709" s="93"/>
      <c r="N26709" s="79"/>
      <c r="P26709" s="68"/>
      <c r="Q26709" s="79"/>
    </row>
    <row r="26710" spans="11:17">
      <c r="K26710" s="68"/>
      <c r="M26710" s="93"/>
      <c r="N26710" s="79"/>
      <c r="P26710" s="68"/>
      <c r="Q26710" s="79"/>
    </row>
    <row r="26711" spans="11:17">
      <c r="K26711" s="68"/>
      <c r="M26711" s="93"/>
      <c r="N26711" s="79"/>
      <c r="P26711" s="68"/>
      <c r="Q26711" s="79"/>
    </row>
    <row r="26712" spans="11:17">
      <c r="K26712" s="68"/>
      <c r="M26712" s="93"/>
      <c r="N26712" s="79"/>
      <c r="P26712" s="68"/>
      <c r="Q26712" s="79"/>
    </row>
    <row r="26713" spans="11:17">
      <c r="K26713" s="68"/>
      <c r="M26713" s="93"/>
      <c r="N26713" s="79"/>
      <c r="P26713" s="68"/>
      <c r="Q26713" s="79"/>
    </row>
    <row r="26714" spans="11:17">
      <c r="K26714" s="68"/>
      <c r="M26714" s="93"/>
      <c r="N26714" s="79"/>
      <c r="P26714" s="68"/>
      <c r="Q26714" s="79"/>
    </row>
    <row r="26715" spans="11:17">
      <c r="K26715" s="68"/>
      <c r="M26715" s="93"/>
      <c r="N26715" s="79"/>
      <c r="P26715" s="68"/>
      <c r="Q26715" s="79"/>
    </row>
    <row r="26716" spans="11:17">
      <c r="K26716" s="68"/>
      <c r="M26716" s="93"/>
      <c r="N26716" s="79"/>
      <c r="P26716" s="68"/>
      <c r="Q26716" s="79"/>
    </row>
    <row r="26717" spans="11:17">
      <c r="K26717" s="68"/>
      <c r="M26717" s="93"/>
      <c r="N26717" s="79"/>
      <c r="P26717" s="68"/>
      <c r="Q26717" s="79"/>
    </row>
    <row r="26718" spans="11:17">
      <c r="K26718" s="68"/>
      <c r="M26718" s="93"/>
      <c r="N26718" s="79"/>
      <c r="P26718" s="68"/>
      <c r="Q26718" s="79"/>
    </row>
    <row r="26719" spans="11:17">
      <c r="K26719" s="68"/>
      <c r="M26719" s="93"/>
      <c r="N26719" s="79"/>
      <c r="P26719" s="68"/>
      <c r="Q26719" s="79"/>
    </row>
    <row r="26720" spans="11:17">
      <c r="K26720" s="68"/>
      <c r="M26720" s="93"/>
      <c r="N26720" s="79"/>
      <c r="P26720" s="68"/>
      <c r="Q26720" s="79"/>
    </row>
    <row r="26721" spans="11:17">
      <c r="K26721" s="68"/>
      <c r="M26721" s="93"/>
      <c r="N26721" s="79"/>
      <c r="P26721" s="68"/>
      <c r="Q26721" s="79"/>
    </row>
    <row r="26722" spans="11:17">
      <c r="K26722" s="68"/>
      <c r="M26722" s="93"/>
      <c r="N26722" s="79"/>
      <c r="P26722" s="68"/>
      <c r="Q26722" s="79"/>
    </row>
    <row r="26723" spans="11:17">
      <c r="K26723" s="68"/>
      <c r="M26723" s="93"/>
      <c r="N26723" s="79"/>
      <c r="P26723" s="68"/>
      <c r="Q26723" s="79"/>
    </row>
    <row r="26724" spans="11:17">
      <c r="K26724" s="68"/>
      <c r="M26724" s="93"/>
      <c r="N26724" s="79"/>
      <c r="P26724" s="68"/>
      <c r="Q26724" s="79"/>
    </row>
    <row r="26725" spans="11:17">
      <c r="K26725" s="68"/>
      <c r="M26725" s="93"/>
      <c r="N26725" s="79"/>
      <c r="P26725" s="68"/>
      <c r="Q26725" s="79"/>
    </row>
    <row r="26726" spans="11:17">
      <c r="K26726" s="68"/>
      <c r="M26726" s="93"/>
      <c r="N26726" s="79"/>
      <c r="P26726" s="68"/>
      <c r="Q26726" s="79"/>
    </row>
    <row r="26727" spans="11:17">
      <c r="K26727" s="68"/>
      <c r="M26727" s="93"/>
      <c r="N26727" s="79"/>
      <c r="P26727" s="68"/>
      <c r="Q26727" s="79"/>
    </row>
    <row r="26728" spans="11:17">
      <c r="K26728" s="68"/>
      <c r="M26728" s="93"/>
      <c r="N26728" s="79"/>
      <c r="P26728" s="68"/>
      <c r="Q26728" s="79"/>
    </row>
    <row r="26729" spans="11:17">
      <c r="K26729" s="68"/>
      <c r="M26729" s="93"/>
      <c r="N26729" s="79"/>
      <c r="P26729" s="68"/>
      <c r="Q26729" s="79"/>
    </row>
    <row r="26730" spans="11:17">
      <c r="K26730" s="68"/>
      <c r="M26730" s="93"/>
      <c r="N26730" s="79"/>
      <c r="P26730" s="68"/>
      <c r="Q26730" s="79"/>
    </row>
    <row r="26731" spans="11:17">
      <c r="K26731" s="68"/>
      <c r="M26731" s="93"/>
      <c r="N26731" s="79"/>
      <c r="P26731" s="68"/>
      <c r="Q26731" s="79"/>
    </row>
    <row r="26732" spans="11:17">
      <c r="K26732" s="68"/>
      <c r="M26732" s="93"/>
      <c r="N26732" s="79"/>
      <c r="P26732" s="68"/>
      <c r="Q26732" s="79"/>
    </row>
    <row r="26733" spans="11:17">
      <c r="K26733" s="68"/>
      <c r="M26733" s="93"/>
      <c r="N26733" s="79"/>
      <c r="P26733" s="68"/>
      <c r="Q26733" s="79"/>
    </row>
    <row r="26734" spans="11:17">
      <c r="K26734" s="68"/>
      <c r="M26734" s="93"/>
      <c r="N26734" s="79"/>
      <c r="P26734" s="68"/>
      <c r="Q26734" s="79"/>
    </row>
    <row r="26735" spans="11:17">
      <c r="K26735" s="68"/>
      <c r="M26735" s="93"/>
      <c r="N26735" s="79"/>
      <c r="P26735" s="68"/>
      <c r="Q26735" s="79"/>
    </row>
    <row r="26736" spans="11:17">
      <c r="K26736" s="68"/>
      <c r="M26736" s="93"/>
      <c r="N26736" s="79"/>
      <c r="P26736" s="68"/>
      <c r="Q26736" s="79"/>
    </row>
    <row r="26737" spans="11:17">
      <c r="K26737" s="68"/>
      <c r="M26737" s="93"/>
      <c r="N26737" s="79"/>
      <c r="P26737" s="68"/>
      <c r="Q26737" s="79"/>
    </row>
    <row r="26738" spans="11:17">
      <c r="K26738" s="68"/>
      <c r="M26738" s="93"/>
      <c r="N26738" s="79"/>
      <c r="P26738" s="68"/>
      <c r="Q26738" s="79"/>
    </row>
    <row r="26739" spans="11:17">
      <c r="K26739" s="68"/>
      <c r="M26739" s="93"/>
      <c r="N26739" s="79"/>
      <c r="P26739" s="68"/>
      <c r="Q26739" s="79"/>
    </row>
    <row r="26740" spans="11:17">
      <c r="K26740" s="68"/>
      <c r="M26740" s="93"/>
      <c r="N26740" s="79"/>
      <c r="P26740" s="68"/>
      <c r="Q26740" s="79"/>
    </row>
    <row r="26741" spans="11:17">
      <c r="K26741" s="68"/>
      <c r="M26741" s="93"/>
      <c r="N26741" s="79"/>
      <c r="P26741" s="68"/>
      <c r="Q26741" s="79"/>
    </row>
    <row r="26742" spans="11:17">
      <c r="K26742" s="68"/>
      <c r="M26742" s="93"/>
      <c r="N26742" s="79"/>
      <c r="P26742" s="68"/>
      <c r="Q26742" s="79"/>
    </row>
    <row r="26743" spans="11:17">
      <c r="K26743" s="68"/>
      <c r="M26743" s="93"/>
      <c r="N26743" s="79"/>
      <c r="P26743" s="68"/>
      <c r="Q26743" s="79"/>
    </row>
    <row r="26744" spans="11:17">
      <c r="K26744" s="68"/>
      <c r="M26744" s="93"/>
      <c r="N26744" s="79"/>
      <c r="P26744" s="68"/>
      <c r="Q26744" s="79"/>
    </row>
    <row r="26745" spans="11:17">
      <c r="K26745" s="68"/>
      <c r="M26745" s="93"/>
      <c r="N26745" s="79"/>
      <c r="P26745" s="68"/>
      <c r="Q26745" s="79"/>
    </row>
    <row r="26746" spans="11:17">
      <c r="K26746" s="68"/>
      <c r="M26746" s="93"/>
      <c r="N26746" s="79"/>
      <c r="P26746" s="68"/>
      <c r="Q26746" s="79"/>
    </row>
    <row r="26747" spans="11:17">
      <c r="K26747" s="68"/>
      <c r="M26747" s="93"/>
      <c r="N26747" s="79"/>
      <c r="P26747" s="68"/>
      <c r="Q26747" s="79"/>
    </row>
    <row r="26748" spans="11:17">
      <c r="K26748" s="68"/>
      <c r="M26748" s="93"/>
      <c r="N26748" s="79"/>
      <c r="P26748" s="68"/>
      <c r="Q26748" s="79"/>
    </row>
    <row r="26749" spans="11:17">
      <c r="K26749" s="68"/>
      <c r="M26749" s="93"/>
      <c r="N26749" s="79"/>
      <c r="P26749" s="68"/>
      <c r="Q26749" s="79"/>
    </row>
    <row r="26750" spans="11:17">
      <c r="K26750" s="68"/>
      <c r="M26750" s="93"/>
      <c r="N26750" s="79"/>
      <c r="P26750" s="68"/>
      <c r="Q26750" s="79"/>
    </row>
    <row r="26751" spans="11:17">
      <c r="K26751" s="68"/>
      <c r="M26751" s="93"/>
      <c r="N26751" s="79"/>
      <c r="P26751" s="68"/>
      <c r="Q26751" s="79"/>
    </row>
    <row r="26752" spans="11:17">
      <c r="K26752" s="68"/>
      <c r="M26752" s="93"/>
      <c r="N26752" s="79"/>
      <c r="P26752" s="68"/>
      <c r="Q26752" s="79"/>
    </row>
    <row r="26753" spans="11:17">
      <c r="K26753" s="68"/>
      <c r="M26753" s="93"/>
      <c r="N26753" s="79"/>
      <c r="P26753" s="68"/>
      <c r="Q26753" s="79"/>
    </row>
    <row r="26754" spans="11:17">
      <c r="K26754" s="68"/>
      <c r="M26754" s="93"/>
      <c r="N26754" s="79"/>
      <c r="P26754" s="68"/>
      <c r="Q26754" s="79"/>
    </row>
    <row r="26755" spans="11:17">
      <c r="K26755" s="68"/>
      <c r="M26755" s="93"/>
      <c r="N26755" s="79"/>
      <c r="P26755" s="68"/>
      <c r="Q26755" s="79"/>
    </row>
    <row r="26756" spans="11:17">
      <c r="K26756" s="68"/>
      <c r="M26756" s="93"/>
      <c r="N26756" s="79"/>
      <c r="P26756" s="68"/>
      <c r="Q26756" s="79"/>
    </row>
    <row r="26757" spans="11:17">
      <c r="K26757" s="68"/>
      <c r="M26757" s="93"/>
      <c r="N26757" s="79"/>
      <c r="P26757" s="68"/>
      <c r="Q26757" s="79"/>
    </row>
    <row r="26758" spans="11:17">
      <c r="K26758" s="68"/>
      <c r="M26758" s="93"/>
      <c r="N26758" s="79"/>
      <c r="P26758" s="68"/>
      <c r="Q26758" s="79"/>
    </row>
    <row r="26759" spans="11:17">
      <c r="K26759" s="68"/>
      <c r="M26759" s="93"/>
      <c r="N26759" s="79"/>
      <c r="P26759" s="68"/>
      <c r="Q26759" s="79"/>
    </row>
    <row r="26760" spans="11:17">
      <c r="K26760" s="68"/>
      <c r="M26760" s="93"/>
      <c r="N26760" s="79"/>
      <c r="P26760" s="68"/>
      <c r="Q26760" s="79"/>
    </row>
    <row r="26761" spans="11:17">
      <c r="K26761" s="68"/>
      <c r="M26761" s="93"/>
      <c r="N26761" s="79"/>
      <c r="P26761" s="68"/>
      <c r="Q26761" s="79"/>
    </row>
    <row r="26762" spans="11:17">
      <c r="K26762" s="68"/>
      <c r="M26762" s="93"/>
      <c r="N26762" s="79"/>
      <c r="P26762" s="68"/>
      <c r="Q26762" s="79"/>
    </row>
    <row r="26763" spans="11:17">
      <c r="K26763" s="68"/>
      <c r="M26763" s="93"/>
      <c r="N26763" s="79"/>
      <c r="P26763" s="68"/>
      <c r="Q26763" s="79"/>
    </row>
    <row r="26764" spans="11:17">
      <c r="K26764" s="68"/>
      <c r="M26764" s="93"/>
      <c r="N26764" s="79"/>
      <c r="P26764" s="68"/>
      <c r="Q26764" s="79"/>
    </row>
    <row r="26765" spans="11:17">
      <c r="K26765" s="68"/>
      <c r="M26765" s="93"/>
      <c r="N26765" s="79"/>
      <c r="P26765" s="68"/>
      <c r="Q26765" s="79"/>
    </row>
    <row r="26766" spans="11:17">
      <c r="K26766" s="68"/>
      <c r="M26766" s="93"/>
      <c r="N26766" s="79"/>
      <c r="P26766" s="68"/>
      <c r="Q26766" s="79"/>
    </row>
    <row r="26767" spans="11:17">
      <c r="K26767" s="68"/>
      <c r="M26767" s="93"/>
      <c r="N26767" s="79"/>
      <c r="P26767" s="68"/>
      <c r="Q26767" s="79"/>
    </row>
    <row r="26768" spans="11:17">
      <c r="K26768" s="68"/>
      <c r="M26768" s="93"/>
      <c r="N26768" s="79"/>
      <c r="P26768" s="68"/>
      <c r="Q26768" s="79"/>
    </row>
    <row r="26769" spans="11:17">
      <c r="K26769" s="68"/>
      <c r="M26769" s="93"/>
      <c r="N26769" s="79"/>
      <c r="P26769" s="68"/>
      <c r="Q26769" s="79"/>
    </row>
    <row r="26770" spans="11:17">
      <c r="K26770" s="68"/>
      <c r="M26770" s="93"/>
      <c r="N26770" s="79"/>
      <c r="P26770" s="68"/>
      <c r="Q26770" s="79"/>
    </row>
    <row r="26771" spans="11:17">
      <c r="K26771" s="68"/>
      <c r="M26771" s="93"/>
      <c r="N26771" s="79"/>
      <c r="P26771" s="68"/>
      <c r="Q26771" s="79"/>
    </row>
    <row r="26772" spans="11:17">
      <c r="K26772" s="68"/>
      <c r="M26772" s="93"/>
      <c r="N26772" s="79"/>
      <c r="P26772" s="68"/>
      <c r="Q26772" s="79"/>
    </row>
    <row r="26773" spans="11:17">
      <c r="K26773" s="68"/>
      <c r="M26773" s="93"/>
      <c r="N26773" s="79"/>
      <c r="P26773" s="68"/>
      <c r="Q26773" s="79"/>
    </row>
    <row r="26774" spans="11:17">
      <c r="K26774" s="68"/>
      <c r="M26774" s="93"/>
      <c r="N26774" s="79"/>
      <c r="P26774" s="68"/>
      <c r="Q26774" s="79"/>
    </row>
    <row r="26775" spans="11:17">
      <c r="K26775" s="68"/>
      <c r="M26775" s="93"/>
      <c r="N26775" s="79"/>
      <c r="P26775" s="68"/>
      <c r="Q26775" s="79"/>
    </row>
    <row r="26776" spans="11:17">
      <c r="K26776" s="68"/>
      <c r="M26776" s="93"/>
      <c r="N26776" s="79"/>
      <c r="P26776" s="68"/>
      <c r="Q26776" s="79"/>
    </row>
    <row r="26777" spans="11:17">
      <c r="K26777" s="68"/>
      <c r="M26777" s="93"/>
      <c r="N26777" s="79"/>
      <c r="P26777" s="68"/>
      <c r="Q26777" s="79"/>
    </row>
    <row r="26778" spans="11:17">
      <c r="K26778" s="68"/>
      <c r="M26778" s="93"/>
      <c r="N26778" s="79"/>
      <c r="P26778" s="68"/>
      <c r="Q26778" s="79"/>
    </row>
    <row r="26779" spans="11:17">
      <c r="K26779" s="68"/>
      <c r="M26779" s="93"/>
      <c r="N26779" s="79"/>
      <c r="P26779" s="68"/>
      <c r="Q26779" s="79"/>
    </row>
    <row r="26780" spans="11:17">
      <c r="K26780" s="68"/>
      <c r="M26780" s="93"/>
      <c r="N26780" s="79"/>
      <c r="P26780" s="68"/>
      <c r="Q26780" s="79"/>
    </row>
    <row r="26781" spans="11:17">
      <c r="K26781" s="68"/>
      <c r="M26781" s="93"/>
      <c r="N26781" s="79"/>
      <c r="P26781" s="68"/>
      <c r="Q26781" s="79"/>
    </row>
    <row r="26782" spans="11:17">
      <c r="K26782" s="68"/>
      <c r="M26782" s="93"/>
      <c r="N26782" s="79"/>
      <c r="P26782" s="68"/>
      <c r="Q26782" s="79"/>
    </row>
    <row r="26783" spans="11:17">
      <c r="K26783" s="68"/>
      <c r="M26783" s="93"/>
      <c r="N26783" s="79"/>
      <c r="P26783" s="68"/>
      <c r="Q26783" s="79"/>
    </row>
    <row r="26784" spans="11:17">
      <c r="K26784" s="68"/>
      <c r="M26784" s="93"/>
      <c r="N26784" s="79"/>
      <c r="P26784" s="68"/>
      <c r="Q26784" s="79"/>
    </row>
    <row r="26785" spans="11:17">
      <c r="K26785" s="68"/>
      <c r="M26785" s="93"/>
      <c r="N26785" s="79"/>
      <c r="P26785" s="68"/>
      <c r="Q26785" s="79"/>
    </row>
    <row r="26786" spans="11:17">
      <c r="K26786" s="68"/>
      <c r="M26786" s="93"/>
      <c r="N26786" s="79"/>
      <c r="P26786" s="68"/>
      <c r="Q26786" s="79"/>
    </row>
    <row r="26787" spans="11:17">
      <c r="K26787" s="68"/>
      <c r="M26787" s="93"/>
      <c r="N26787" s="79"/>
      <c r="P26787" s="68"/>
      <c r="Q26787" s="79"/>
    </row>
    <row r="26788" spans="11:17">
      <c r="K26788" s="68"/>
      <c r="M26788" s="93"/>
      <c r="N26788" s="79"/>
      <c r="P26788" s="68"/>
      <c r="Q26788" s="79"/>
    </row>
    <row r="26789" spans="11:17">
      <c r="K26789" s="68"/>
      <c r="M26789" s="93"/>
      <c r="N26789" s="79"/>
      <c r="P26789" s="68"/>
      <c r="Q26789" s="79"/>
    </row>
    <row r="26790" spans="11:17">
      <c r="K26790" s="68"/>
      <c r="M26790" s="93"/>
      <c r="N26790" s="79"/>
      <c r="P26790" s="68"/>
      <c r="Q26790" s="79"/>
    </row>
    <row r="26791" spans="11:17">
      <c r="K26791" s="68"/>
      <c r="M26791" s="93"/>
      <c r="N26791" s="79"/>
      <c r="P26791" s="68"/>
      <c r="Q26791" s="79"/>
    </row>
    <row r="26792" spans="11:17">
      <c r="K26792" s="68"/>
      <c r="M26792" s="93"/>
      <c r="N26792" s="79"/>
      <c r="P26792" s="68"/>
      <c r="Q26792" s="79"/>
    </row>
    <row r="26793" spans="11:17">
      <c r="K26793" s="68"/>
      <c r="M26793" s="93"/>
      <c r="N26793" s="79"/>
      <c r="P26793" s="68"/>
      <c r="Q26793" s="79"/>
    </row>
    <row r="26794" spans="11:17">
      <c r="K26794" s="68"/>
      <c r="M26794" s="93"/>
      <c r="N26794" s="79"/>
      <c r="P26794" s="68"/>
      <c r="Q26794" s="79"/>
    </row>
    <row r="26795" spans="11:17">
      <c r="K26795" s="68"/>
      <c r="M26795" s="93"/>
      <c r="N26795" s="79"/>
      <c r="P26795" s="68"/>
      <c r="Q26795" s="79"/>
    </row>
    <row r="26796" spans="11:17">
      <c r="K26796" s="68"/>
      <c r="M26796" s="93"/>
      <c r="N26796" s="79"/>
      <c r="P26796" s="68"/>
      <c r="Q26796" s="79"/>
    </row>
    <row r="26797" spans="11:17">
      <c r="K26797" s="68"/>
      <c r="M26797" s="93"/>
      <c r="N26797" s="79"/>
      <c r="P26797" s="68"/>
      <c r="Q26797" s="79"/>
    </row>
    <row r="26798" spans="11:17">
      <c r="K26798" s="68"/>
      <c r="M26798" s="93"/>
      <c r="N26798" s="79"/>
      <c r="P26798" s="68"/>
      <c r="Q26798" s="79"/>
    </row>
    <row r="26799" spans="11:17">
      <c r="K26799" s="68"/>
      <c r="M26799" s="93"/>
      <c r="N26799" s="79"/>
      <c r="P26799" s="68"/>
      <c r="Q26799" s="79"/>
    </row>
    <row r="26800" spans="11:17">
      <c r="K26800" s="68"/>
      <c r="M26800" s="93"/>
      <c r="N26800" s="79"/>
      <c r="P26800" s="68"/>
      <c r="Q26800" s="79"/>
    </row>
    <row r="26801" spans="11:17">
      <c r="K26801" s="68"/>
      <c r="M26801" s="93"/>
      <c r="N26801" s="79"/>
      <c r="P26801" s="68"/>
      <c r="Q26801" s="79"/>
    </row>
    <row r="26802" spans="11:17">
      <c r="K26802" s="68"/>
      <c r="M26802" s="93"/>
      <c r="N26802" s="79"/>
      <c r="P26802" s="68"/>
      <c r="Q26802" s="79"/>
    </row>
    <row r="26803" spans="11:17">
      <c r="K26803" s="68"/>
      <c r="M26803" s="93"/>
      <c r="N26803" s="79"/>
      <c r="P26803" s="68"/>
      <c r="Q26803" s="79"/>
    </row>
    <row r="26804" spans="11:17">
      <c r="K26804" s="68"/>
      <c r="M26804" s="93"/>
      <c r="N26804" s="79"/>
      <c r="P26804" s="68"/>
      <c r="Q26804" s="79"/>
    </row>
    <row r="26805" spans="11:17">
      <c r="K26805" s="68"/>
      <c r="M26805" s="93"/>
      <c r="N26805" s="79"/>
      <c r="P26805" s="68"/>
      <c r="Q26805" s="79"/>
    </row>
    <row r="26806" spans="11:17">
      <c r="K26806" s="68"/>
      <c r="M26806" s="93"/>
      <c r="N26806" s="79"/>
      <c r="P26806" s="68"/>
      <c r="Q26806" s="79"/>
    </row>
    <row r="26807" spans="11:17">
      <c r="K26807" s="68"/>
      <c r="M26807" s="93"/>
      <c r="N26807" s="79"/>
      <c r="P26807" s="68"/>
      <c r="Q26807" s="79"/>
    </row>
    <row r="26808" spans="11:17">
      <c r="K26808" s="68"/>
      <c r="M26808" s="93"/>
      <c r="N26808" s="79"/>
      <c r="P26808" s="68"/>
      <c r="Q26808" s="79"/>
    </row>
    <row r="26809" spans="11:17">
      <c r="K26809" s="68"/>
      <c r="M26809" s="93"/>
      <c r="N26809" s="79"/>
      <c r="P26809" s="68"/>
      <c r="Q26809" s="79"/>
    </row>
    <row r="26810" spans="11:17">
      <c r="K26810" s="68"/>
      <c r="M26810" s="93"/>
      <c r="N26810" s="79"/>
      <c r="P26810" s="68"/>
      <c r="Q26810" s="79"/>
    </row>
    <row r="26811" spans="11:17">
      <c r="K26811" s="68"/>
      <c r="M26811" s="93"/>
      <c r="N26811" s="79"/>
      <c r="P26811" s="68"/>
      <c r="Q26811" s="79"/>
    </row>
    <row r="26812" spans="11:17">
      <c r="K26812" s="68"/>
      <c r="M26812" s="93"/>
      <c r="N26812" s="79"/>
      <c r="P26812" s="68"/>
      <c r="Q26812" s="79"/>
    </row>
    <row r="26813" spans="11:17">
      <c r="K26813" s="68"/>
      <c r="M26813" s="93"/>
      <c r="N26813" s="79"/>
      <c r="P26813" s="68"/>
      <c r="Q26813" s="79"/>
    </row>
    <row r="26814" spans="11:17">
      <c r="K26814" s="68"/>
      <c r="M26814" s="93"/>
      <c r="N26814" s="79"/>
      <c r="P26814" s="68"/>
      <c r="Q26814" s="79"/>
    </row>
    <row r="26815" spans="11:17">
      <c r="K26815" s="68"/>
      <c r="M26815" s="93"/>
      <c r="N26815" s="79"/>
      <c r="P26815" s="68"/>
      <c r="Q26815" s="79"/>
    </row>
    <row r="26816" spans="11:17">
      <c r="K26816" s="68"/>
      <c r="M26816" s="93"/>
      <c r="N26816" s="79"/>
      <c r="P26816" s="68"/>
      <c r="Q26816" s="79"/>
    </row>
    <row r="26817" spans="11:17">
      <c r="K26817" s="68"/>
      <c r="M26817" s="93"/>
      <c r="N26817" s="79"/>
      <c r="P26817" s="68"/>
      <c r="Q26817" s="79"/>
    </row>
    <row r="26818" spans="11:17">
      <c r="K26818" s="68"/>
      <c r="M26818" s="93"/>
      <c r="N26818" s="79"/>
      <c r="P26818" s="68"/>
      <c r="Q26818" s="79"/>
    </row>
    <row r="26819" spans="11:17">
      <c r="K26819" s="68"/>
      <c r="M26819" s="93"/>
      <c r="N26819" s="79"/>
      <c r="P26819" s="68"/>
      <c r="Q26819" s="79"/>
    </row>
    <row r="26820" spans="11:17">
      <c r="K26820" s="68"/>
      <c r="M26820" s="93"/>
      <c r="N26820" s="79"/>
      <c r="P26820" s="68"/>
      <c r="Q26820" s="79"/>
    </row>
    <row r="26821" spans="11:17">
      <c r="K26821" s="68"/>
      <c r="M26821" s="93"/>
      <c r="N26821" s="79"/>
      <c r="P26821" s="68"/>
      <c r="Q26821" s="79"/>
    </row>
    <row r="26822" spans="11:17">
      <c r="K26822" s="68"/>
      <c r="M26822" s="93"/>
      <c r="N26822" s="79"/>
      <c r="P26822" s="68"/>
      <c r="Q26822" s="79"/>
    </row>
    <row r="26823" spans="11:17">
      <c r="K26823" s="68"/>
      <c r="M26823" s="93"/>
      <c r="N26823" s="79"/>
      <c r="P26823" s="68"/>
      <c r="Q26823" s="79"/>
    </row>
    <row r="26824" spans="11:17">
      <c r="K26824" s="68"/>
      <c r="M26824" s="93"/>
      <c r="N26824" s="79"/>
      <c r="P26824" s="68"/>
      <c r="Q26824" s="79"/>
    </row>
    <row r="26825" spans="11:17">
      <c r="K26825" s="68"/>
      <c r="M26825" s="93"/>
      <c r="N26825" s="79"/>
      <c r="P26825" s="68"/>
      <c r="Q26825" s="79"/>
    </row>
    <row r="26826" spans="11:17">
      <c r="K26826" s="68"/>
      <c r="M26826" s="93"/>
      <c r="N26826" s="79"/>
      <c r="P26826" s="68"/>
      <c r="Q26826" s="79"/>
    </row>
    <row r="26827" spans="11:17">
      <c r="K26827" s="68"/>
      <c r="M26827" s="93"/>
      <c r="N26827" s="79"/>
      <c r="P26827" s="68"/>
      <c r="Q26827" s="79"/>
    </row>
    <row r="26828" spans="11:17">
      <c r="K26828" s="68"/>
      <c r="M26828" s="93"/>
      <c r="N26828" s="79"/>
      <c r="P26828" s="68"/>
      <c r="Q26828" s="79"/>
    </row>
    <row r="26829" spans="11:17">
      <c r="K26829" s="68"/>
      <c r="M26829" s="93"/>
      <c r="N26829" s="79"/>
      <c r="P26829" s="68"/>
      <c r="Q26829" s="79"/>
    </row>
    <row r="26830" spans="11:17">
      <c r="K26830" s="68"/>
      <c r="M26830" s="93"/>
      <c r="N26830" s="79"/>
      <c r="P26830" s="68"/>
      <c r="Q26830" s="79"/>
    </row>
    <row r="26831" spans="11:17">
      <c r="K26831" s="68"/>
      <c r="M26831" s="93"/>
      <c r="N26831" s="79"/>
      <c r="P26831" s="68"/>
      <c r="Q26831" s="79"/>
    </row>
    <row r="26832" spans="11:17">
      <c r="K26832" s="68"/>
      <c r="M26832" s="93"/>
      <c r="N26832" s="79"/>
      <c r="P26832" s="68"/>
      <c r="Q26832" s="79"/>
    </row>
    <row r="26833" spans="11:17">
      <c r="K26833" s="68"/>
      <c r="M26833" s="93"/>
      <c r="N26833" s="79"/>
      <c r="P26833" s="68"/>
      <c r="Q26833" s="79"/>
    </row>
    <row r="26834" spans="11:17">
      <c r="K26834" s="68"/>
      <c r="M26834" s="93"/>
      <c r="N26834" s="79"/>
      <c r="P26834" s="68"/>
      <c r="Q26834" s="79"/>
    </row>
    <row r="26835" spans="11:17">
      <c r="K26835" s="68"/>
      <c r="M26835" s="93"/>
      <c r="N26835" s="79"/>
      <c r="P26835" s="68"/>
      <c r="Q26835" s="79"/>
    </row>
    <row r="26836" spans="11:17">
      <c r="K26836" s="68"/>
      <c r="M26836" s="93"/>
      <c r="N26836" s="79"/>
      <c r="P26836" s="68"/>
      <c r="Q26836" s="79"/>
    </row>
    <row r="26837" spans="11:17">
      <c r="K26837" s="68"/>
      <c r="M26837" s="93"/>
      <c r="N26837" s="79"/>
      <c r="P26837" s="68"/>
      <c r="Q26837" s="79"/>
    </row>
    <row r="26838" spans="11:17">
      <c r="K26838" s="68"/>
      <c r="M26838" s="93"/>
      <c r="N26838" s="79"/>
      <c r="P26838" s="68"/>
      <c r="Q26838" s="79"/>
    </row>
    <row r="26839" spans="11:17">
      <c r="K26839" s="68"/>
      <c r="M26839" s="93"/>
      <c r="N26839" s="79"/>
      <c r="P26839" s="68"/>
      <c r="Q26839" s="79"/>
    </row>
    <row r="26840" spans="11:17">
      <c r="K26840" s="68"/>
      <c r="M26840" s="93"/>
      <c r="N26840" s="79"/>
      <c r="P26840" s="68"/>
      <c r="Q26840" s="79"/>
    </row>
    <row r="26841" spans="11:17">
      <c r="K26841" s="68"/>
      <c r="M26841" s="93"/>
      <c r="N26841" s="79"/>
      <c r="P26841" s="68"/>
      <c r="Q26841" s="79"/>
    </row>
    <row r="26842" spans="11:17">
      <c r="K26842" s="68"/>
      <c r="M26842" s="93"/>
      <c r="N26842" s="79"/>
      <c r="P26842" s="68"/>
      <c r="Q26842" s="79"/>
    </row>
    <row r="26843" spans="11:17">
      <c r="K26843" s="68"/>
      <c r="M26843" s="93"/>
      <c r="N26843" s="79"/>
      <c r="P26843" s="68"/>
      <c r="Q26843" s="79"/>
    </row>
    <row r="26844" spans="11:17">
      <c r="K26844" s="68"/>
      <c r="M26844" s="93"/>
      <c r="N26844" s="79"/>
      <c r="P26844" s="68"/>
      <c r="Q26844" s="79"/>
    </row>
    <row r="26845" spans="11:17">
      <c r="K26845" s="68"/>
      <c r="M26845" s="93"/>
      <c r="N26845" s="79"/>
      <c r="P26845" s="68"/>
      <c r="Q26845" s="79"/>
    </row>
    <row r="26846" spans="11:17">
      <c r="K26846" s="68"/>
      <c r="M26846" s="93"/>
      <c r="N26846" s="79"/>
      <c r="P26846" s="68"/>
      <c r="Q26846" s="79"/>
    </row>
    <row r="26847" spans="11:17">
      <c r="K26847" s="68"/>
      <c r="M26847" s="93"/>
      <c r="N26847" s="79"/>
      <c r="P26847" s="68"/>
      <c r="Q26847" s="79"/>
    </row>
    <row r="26848" spans="11:17">
      <c r="K26848" s="68"/>
      <c r="M26848" s="93"/>
      <c r="N26848" s="79"/>
      <c r="P26848" s="68"/>
      <c r="Q26848" s="79"/>
    </row>
    <row r="26849" spans="11:17">
      <c r="K26849" s="68"/>
      <c r="M26849" s="93"/>
      <c r="N26849" s="79"/>
      <c r="P26849" s="68"/>
      <c r="Q26849" s="79"/>
    </row>
    <row r="26850" spans="11:17">
      <c r="K26850" s="68"/>
      <c r="M26850" s="93"/>
      <c r="N26850" s="79"/>
      <c r="P26850" s="68"/>
      <c r="Q26850" s="79"/>
    </row>
    <row r="26851" spans="11:17">
      <c r="K26851" s="68"/>
      <c r="M26851" s="93"/>
      <c r="N26851" s="79"/>
      <c r="P26851" s="68"/>
      <c r="Q26851" s="79"/>
    </row>
    <row r="26852" spans="11:17">
      <c r="K26852" s="68"/>
      <c r="M26852" s="93"/>
      <c r="N26852" s="79"/>
      <c r="P26852" s="68"/>
      <c r="Q26852" s="79"/>
    </row>
    <row r="26853" spans="11:17">
      <c r="K26853" s="68"/>
      <c r="M26853" s="93"/>
      <c r="N26853" s="79"/>
      <c r="P26853" s="68"/>
      <c r="Q26853" s="79"/>
    </row>
    <row r="26854" spans="11:17">
      <c r="K26854" s="68"/>
      <c r="M26854" s="93"/>
      <c r="N26854" s="79"/>
      <c r="P26854" s="68"/>
      <c r="Q26854" s="79"/>
    </row>
    <row r="26855" spans="11:17">
      <c r="K26855" s="68"/>
      <c r="M26855" s="93"/>
      <c r="N26855" s="79"/>
      <c r="P26855" s="68"/>
      <c r="Q26855" s="79"/>
    </row>
    <row r="26856" spans="11:17">
      <c r="K26856" s="68"/>
      <c r="M26856" s="93"/>
      <c r="N26856" s="79"/>
      <c r="P26856" s="68"/>
      <c r="Q26856" s="79"/>
    </row>
    <row r="26857" spans="11:17">
      <c r="K26857" s="68"/>
      <c r="M26857" s="93"/>
      <c r="N26857" s="79"/>
      <c r="P26857" s="68"/>
      <c r="Q26857" s="79"/>
    </row>
    <row r="26858" spans="11:17">
      <c r="K26858" s="68"/>
      <c r="M26858" s="93"/>
      <c r="N26858" s="79"/>
      <c r="P26858" s="68"/>
      <c r="Q26858" s="79"/>
    </row>
    <row r="26859" spans="11:17">
      <c r="K26859" s="68"/>
      <c r="M26859" s="93"/>
      <c r="N26859" s="79"/>
      <c r="P26859" s="68"/>
      <c r="Q26859" s="79"/>
    </row>
    <row r="26860" spans="11:17">
      <c r="K26860" s="68"/>
      <c r="M26860" s="93"/>
      <c r="N26860" s="79"/>
      <c r="P26860" s="68"/>
      <c r="Q26860" s="79"/>
    </row>
    <row r="26861" spans="11:17">
      <c r="K26861" s="68"/>
      <c r="M26861" s="93"/>
      <c r="N26861" s="79"/>
      <c r="P26861" s="68"/>
      <c r="Q26861" s="79"/>
    </row>
    <row r="26862" spans="11:17">
      <c r="K26862" s="68"/>
      <c r="M26862" s="93"/>
      <c r="N26862" s="79"/>
      <c r="P26862" s="68"/>
      <c r="Q26862" s="79"/>
    </row>
    <row r="26863" spans="11:17">
      <c r="K26863" s="68"/>
      <c r="M26863" s="93"/>
      <c r="N26863" s="79"/>
      <c r="P26863" s="68"/>
      <c r="Q26863" s="79"/>
    </row>
    <row r="26864" spans="11:17">
      <c r="K26864" s="68"/>
      <c r="M26864" s="93"/>
      <c r="N26864" s="79"/>
      <c r="P26864" s="68"/>
      <c r="Q26864" s="79"/>
    </row>
    <row r="26865" spans="11:17">
      <c r="K26865" s="68"/>
      <c r="M26865" s="93"/>
      <c r="N26865" s="79"/>
      <c r="P26865" s="68"/>
      <c r="Q26865" s="79"/>
    </row>
    <row r="26866" spans="11:17">
      <c r="K26866" s="68"/>
      <c r="M26866" s="93"/>
      <c r="N26866" s="79"/>
      <c r="P26866" s="68"/>
      <c r="Q26866" s="79"/>
    </row>
    <row r="26867" spans="11:17">
      <c r="K26867" s="68"/>
      <c r="M26867" s="93"/>
      <c r="N26867" s="79"/>
      <c r="P26867" s="68"/>
      <c r="Q26867" s="79"/>
    </row>
    <row r="26868" spans="11:17">
      <c r="K26868" s="68"/>
      <c r="M26868" s="93"/>
      <c r="N26868" s="79"/>
      <c r="P26868" s="68"/>
      <c r="Q26868" s="79"/>
    </row>
    <row r="26869" spans="11:17">
      <c r="K26869" s="68"/>
      <c r="M26869" s="93"/>
      <c r="N26869" s="79"/>
      <c r="P26869" s="68"/>
      <c r="Q26869" s="79"/>
    </row>
    <row r="26870" spans="11:17">
      <c r="K26870" s="68"/>
      <c r="M26870" s="93"/>
      <c r="N26870" s="79"/>
      <c r="P26870" s="68"/>
      <c r="Q26870" s="79"/>
    </row>
    <row r="26871" spans="11:17">
      <c r="K26871" s="68"/>
      <c r="M26871" s="93"/>
      <c r="N26871" s="79"/>
      <c r="P26871" s="68"/>
      <c r="Q26871" s="79"/>
    </row>
    <row r="26872" spans="11:17">
      <c r="K26872" s="68"/>
      <c r="M26872" s="93"/>
      <c r="N26872" s="79"/>
      <c r="P26872" s="68"/>
      <c r="Q26872" s="79"/>
    </row>
    <row r="26873" spans="11:17">
      <c r="K26873" s="68"/>
      <c r="M26873" s="93"/>
      <c r="N26873" s="79"/>
      <c r="P26873" s="68"/>
      <c r="Q26873" s="79"/>
    </row>
    <row r="26874" spans="11:17">
      <c r="K26874" s="68"/>
      <c r="M26874" s="93"/>
      <c r="N26874" s="79"/>
      <c r="P26874" s="68"/>
      <c r="Q26874" s="79"/>
    </row>
    <row r="26875" spans="11:17">
      <c r="K26875" s="68"/>
      <c r="M26875" s="93"/>
      <c r="N26875" s="79"/>
      <c r="P26875" s="68"/>
      <c r="Q26875" s="79"/>
    </row>
    <row r="26876" spans="11:17">
      <c r="K26876" s="68"/>
      <c r="M26876" s="93"/>
      <c r="N26876" s="79"/>
      <c r="P26876" s="68"/>
      <c r="Q26876" s="79"/>
    </row>
    <row r="26877" spans="11:17">
      <c r="K26877" s="68"/>
      <c r="M26877" s="93"/>
      <c r="N26877" s="79"/>
      <c r="P26877" s="68"/>
      <c r="Q26877" s="79"/>
    </row>
    <row r="26878" spans="11:17">
      <c r="K26878" s="68"/>
      <c r="M26878" s="93"/>
      <c r="N26878" s="79"/>
      <c r="P26878" s="68"/>
      <c r="Q26878" s="79"/>
    </row>
    <row r="26879" spans="11:17">
      <c r="K26879" s="68"/>
      <c r="M26879" s="93"/>
      <c r="N26879" s="79"/>
      <c r="P26879" s="68"/>
      <c r="Q26879" s="79"/>
    </row>
    <row r="26880" spans="11:17">
      <c r="K26880" s="68"/>
      <c r="M26880" s="93"/>
      <c r="N26880" s="79"/>
      <c r="P26880" s="68"/>
      <c r="Q26880" s="79"/>
    </row>
    <row r="26881" spans="11:17">
      <c r="K26881" s="68"/>
      <c r="M26881" s="93"/>
      <c r="N26881" s="79"/>
      <c r="P26881" s="68"/>
      <c r="Q26881" s="79"/>
    </row>
    <row r="26882" spans="11:17">
      <c r="K26882" s="68"/>
      <c r="M26882" s="93"/>
      <c r="N26882" s="79"/>
      <c r="P26882" s="68"/>
      <c r="Q26882" s="79"/>
    </row>
    <row r="26883" spans="11:17">
      <c r="K26883" s="68"/>
      <c r="M26883" s="93"/>
      <c r="N26883" s="79"/>
      <c r="P26883" s="68"/>
      <c r="Q26883" s="79"/>
    </row>
    <row r="26884" spans="11:17">
      <c r="K26884" s="68"/>
      <c r="M26884" s="93"/>
      <c r="N26884" s="79"/>
      <c r="P26884" s="68"/>
      <c r="Q26884" s="79"/>
    </row>
    <row r="26885" spans="11:17">
      <c r="K26885" s="68"/>
      <c r="M26885" s="93"/>
      <c r="N26885" s="79"/>
      <c r="P26885" s="68"/>
      <c r="Q26885" s="79"/>
    </row>
    <row r="26886" spans="11:17">
      <c r="K26886" s="68"/>
      <c r="M26886" s="93"/>
      <c r="N26886" s="79"/>
      <c r="P26886" s="68"/>
      <c r="Q26886" s="79"/>
    </row>
    <row r="26887" spans="11:17">
      <c r="K26887" s="68"/>
      <c r="M26887" s="93"/>
      <c r="N26887" s="79"/>
      <c r="P26887" s="68"/>
      <c r="Q26887" s="79"/>
    </row>
    <row r="26888" spans="11:17">
      <c r="K26888" s="68"/>
      <c r="M26888" s="93"/>
      <c r="N26888" s="79"/>
      <c r="P26888" s="68"/>
      <c r="Q26888" s="79"/>
    </row>
    <row r="26889" spans="11:17">
      <c r="K26889" s="68"/>
      <c r="M26889" s="93"/>
      <c r="N26889" s="79"/>
      <c r="P26889" s="68"/>
      <c r="Q26889" s="79"/>
    </row>
    <row r="26890" spans="11:17">
      <c r="K26890" s="68"/>
      <c r="M26890" s="93"/>
      <c r="N26890" s="79"/>
      <c r="P26890" s="68"/>
      <c r="Q26890" s="79"/>
    </row>
    <row r="26891" spans="11:17">
      <c r="K26891" s="68"/>
      <c r="M26891" s="93"/>
      <c r="N26891" s="79"/>
      <c r="P26891" s="68"/>
      <c r="Q26891" s="79"/>
    </row>
    <row r="26892" spans="11:17">
      <c r="K26892" s="68"/>
      <c r="M26892" s="93"/>
      <c r="N26892" s="79"/>
      <c r="P26892" s="68"/>
      <c r="Q26892" s="79"/>
    </row>
    <row r="26893" spans="11:17">
      <c r="K26893" s="68"/>
      <c r="M26893" s="93"/>
      <c r="N26893" s="79"/>
      <c r="P26893" s="68"/>
      <c r="Q26893" s="79"/>
    </row>
    <row r="26894" spans="11:17">
      <c r="K26894" s="68"/>
      <c r="M26894" s="93"/>
      <c r="N26894" s="79"/>
      <c r="P26894" s="68"/>
      <c r="Q26894" s="79"/>
    </row>
    <row r="26895" spans="11:17">
      <c r="K26895" s="68"/>
      <c r="M26895" s="93"/>
      <c r="N26895" s="79"/>
      <c r="P26895" s="68"/>
      <c r="Q26895" s="79"/>
    </row>
    <row r="26896" spans="11:17">
      <c r="K26896" s="68"/>
      <c r="M26896" s="93"/>
      <c r="N26896" s="79"/>
      <c r="P26896" s="68"/>
      <c r="Q26896" s="79"/>
    </row>
    <row r="26897" spans="11:17">
      <c r="K26897" s="68"/>
      <c r="M26897" s="93"/>
      <c r="N26897" s="79"/>
      <c r="P26897" s="68"/>
      <c r="Q26897" s="79"/>
    </row>
    <row r="26898" spans="11:17">
      <c r="K26898" s="68"/>
      <c r="M26898" s="93"/>
      <c r="N26898" s="79"/>
      <c r="P26898" s="68"/>
      <c r="Q26898" s="79"/>
    </row>
    <row r="26899" spans="11:17">
      <c r="K26899" s="68"/>
      <c r="M26899" s="93"/>
      <c r="N26899" s="79"/>
      <c r="P26899" s="68"/>
      <c r="Q26899" s="79"/>
    </row>
    <row r="26900" spans="11:17">
      <c r="K26900" s="68"/>
      <c r="M26900" s="93"/>
      <c r="N26900" s="79"/>
      <c r="P26900" s="68"/>
      <c r="Q26900" s="79"/>
    </row>
    <row r="26901" spans="11:17">
      <c r="K26901" s="68"/>
      <c r="M26901" s="93"/>
      <c r="N26901" s="79"/>
      <c r="P26901" s="68"/>
      <c r="Q26901" s="79"/>
    </row>
    <row r="26902" spans="11:17">
      <c r="K26902" s="68"/>
      <c r="M26902" s="93"/>
      <c r="N26902" s="79"/>
      <c r="P26902" s="68"/>
      <c r="Q26902" s="79"/>
    </row>
    <row r="26903" spans="11:17">
      <c r="K26903" s="68"/>
      <c r="M26903" s="93"/>
      <c r="N26903" s="79"/>
      <c r="P26903" s="68"/>
      <c r="Q26903" s="79"/>
    </row>
    <row r="26904" spans="11:17">
      <c r="K26904" s="68"/>
      <c r="M26904" s="93"/>
      <c r="N26904" s="79"/>
      <c r="P26904" s="68"/>
      <c r="Q26904" s="79"/>
    </row>
    <row r="26905" spans="11:17">
      <c r="K26905" s="68"/>
      <c r="M26905" s="93"/>
      <c r="N26905" s="79"/>
      <c r="P26905" s="68"/>
      <c r="Q26905" s="79"/>
    </row>
    <row r="26906" spans="11:17">
      <c r="K26906" s="68"/>
      <c r="M26906" s="93"/>
      <c r="N26906" s="79"/>
      <c r="P26906" s="68"/>
      <c r="Q26906" s="79"/>
    </row>
    <row r="26907" spans="11:17">
      <c r="K26907" s="68"/>
      <c r="M26907" s="93"/>
      <c r="N26907" s="79"/>
      <c r="P26907" s="68"/>
      <c r="Q26907" s="79"/>
    </row>
    <row r="26908" spans="11:17">
      <c r="K26908" s="68"/>
      <c r="M26908" s="93"/>
      <c r="N26908" s="79"/>
      <c r="P26908" s="68"/>
      <c r="Q26908" s="79"/>
    </row>
    <row r="26909" spans="11:17">
      <c r="K26909" s="68"/>
      <c r="M26909" s="93"/>
      <c r="N26909" s="79"/>
      <c r="P26909" s="68"/>
      <c r="Q26909" s="79"/>
    </row>
    <row r="26910" spans="11:17">
      <c r="K26910" s="68"/>
      <c r="M26910" s="93"/>
      <c r="N26910" s="79"/>
      <c r="P26910" s="68"/>
      <c r="Q26910" s="79"/>
    </row>
    <row r="26911" spans="11:17">
      <c r="K26911" s="68"/>
      <c r="M26911" s="93"/>
      <c r="N26911" s="79"/>
      <c r="P26911" s="68"/>
      <c r="Q26911" s="79"/>
    </row>
    <row r="26912" spans="11:17">
      <c r="K26912" s="68"/>
      <c r="M26912" s="93"/>
      <c r="N26912" s="79"/>
      <c r="P26912" s="68"/>
      <c r="Q26912" s="79"/>
    </row>
    <row r="26913" spans="11:17">
      <c r="K26913" s="68"/>
      <c r="M26913" s="93"/>
      <c r="N26913" s="79"/>
      <c r="P26913" s="68"/>
      <c r="Q26913" s="79"/>
    </row>
    <row r="26914" spans="11:17">
      <c r="K26914" s="68"/>
      <c r="M26914" s="93"/>
      <c r="N26914" s="79"/>
      <c r="P26914" s="68"/>
      <c r="Q26914" s="79"/>
    </row>
    <row r="26915" spans="11:17">
      <c r="K26915" s="68"/>
      <c r="M26915" s="93"/>
      <c r="N26915" s="79"/>
      <c r="P26915" s="68"/>
      <c r="Q26915" s="79"/>
    </row>
    <row r="26916" spans="11:17">
      <c r="K26916" s="68"/>
      <c r="M26916" s="93"/>
      <c r="N26916" s="79"/>
      <c r="P26916" s="68"/>
      <c r="Q26916" s="79"/>
    </row>
    <row r="26917" spans="11:17">
      <c r="K26917" s="68"/>
      <c r="M26917" s="93"/>
      <c r="N26917" s="79"/>
      <c r="P26917" s="68"/>
      <c r="Q26917" s="79"/>
    </row>
    <row r="26918" spans="11:17">
      <c r="K26918" s="68"/>
      <c r="M26918" s="93"/>
      <c r="N26918" s="79"/>
      <c r="P26918" s="68"/>
      <c r="Q26918" s="79"/>
    </row>
    <row r="26919" spans="11:17">
      <c r="K26919" s="68"/>
      <c r="M26919" s="93"/>
      <c r="N26919" s="79"/>
      <c r="P26919" s="68"/>
      <c r="Q26919" s="79"/>
    </row>
    <row r="26920" spans="11:17">
      <c r="K26920" s="68"/>
      <c r="M26920" s="93"/>
      <c r="N26920" s="79"/>
      <c r="P26920" s="68"/>
      <c r="Q26920" s="79"/>
    </row>
    <row r="26921" spans="11:17">
      <c r="K26921" s="68"/>
      <c r="M26921" s="93"/>
      <c r="N26921" s="79"/>
      <c r="P26921" s="68"/>
      <c r="Q26921" s="79"/>
    </row>
    <row r="26922" spans="11:17">
      <c r="K26922" s="68"/>
      <c r="M26922" s="93"/>
      <c r="N26922" s="79"/>
      <c r="P26922" s="68"/>
      <c r="Q26922" s="79"/>
    </row>
    <row r="26923" spans="11:17">
      <c r="K26923" s="68"/>
      <c r="M26923" s="93"/>
      <c r="N26923" s="79"/>
      <c r="P26923" s="68"/>
      <c r="Q26923" s="79"/>
    </row>
    <row r="26924" spans="11:17">
      <c r="K26924" s="68"/>
      <c r="M26924" s="93"/>
      <c r="N26924" s="79"/>
      <c r="P26924" s="68"/>
      <c r="Q26924" s="79"/>
    </row>
    <row r="26925" spans="11:17">
      <c r="K26925" s="68"/>
      <c r="M26925" s="93"/>
      <c r="N26925" s="79"/>
      <c r="P26925" s="68"/>
      <c r="Q26925" s="79"/>
    </row>
    <row r="26926" spans="11:17">
      <c r="K26926" s="68"/>
      <c r="M26926" s="93"/>
      <c r="N26926" s="79"/>
      <c r="P26926" s="68"/>
      <c r="Q26926" s="79"/>
    </row>
    <row r="26927" spans="11:17">
      <c r="K26927" s="68"/>
      <c r="M26927" s="93"/>
      <c r="N26927" s="79"/>
      <c r="P26927" s="68"/>
      <c r="Q26927" s="79"/>
    </row>
    <row r="26928" spans="11:17">
      <c r="K26928" s="68"/>
      <c r="M26928" s="93"/>
      <c r="N26928" s="79"/>
      <c r="P26928" s="68"/>
      <c r="Q26928" s="79"/>
    </row>
    <row r="26929" spans="11:17">
      <c r="K26929" s="68"/>
      <c r="M26929" s="93"/>
      <c r="N26929" s="79"/>
      <c r="P26929" s="68"/>
      <c r="Q26929" s="79"/>
    </row>
    <row r="26930" spans="11:17">
      <c r="K26930" s="68"/>
      <c r="M26930" s="93"/>
      <c r="N26930" s="79"/>
      <c r="P26930" s="68"/>
      <c r="Q26930" s="79"/>
    </row>
    <row r="26931" spans="11:17">
      <c r="K26931" s="68"/>
      <c r="M26931" s="93"/>
      <c r="N26931" s="79"/>
      <c r="P26931" s="68"/>
      <c r="Q26931" s="79"/>
    </row>
    <row r="26932" spans="11:17">
      <c r="K26932" s="68"/>
      <c r="M26932" s="93"/>
      <c r="N26932" s="79"/>
      <c r="P26932" s="68"/>
      <c r="Q26932" s="79"/>
    </row>
    <row r="26933" spans="11:17">
      <c r="K26933" s="68"/>
      <c r="M26933" s="93"/>
      <c r="N26933" s="79"/>
      <c r="P26933" s="68"/>
      <c r="Q26933" s="79"/>
    </row>
    <row r="26934" spans="11:17">
      <c r="K26934" s="68"/>
      <c r="M26934" s="93"/>
      <c r="N26934" s="79"/>
      <c r="P26934" s="68"/>
      <c r="Q26934" s="79"/>
    </row>
    <row r="26935" spans="11:17">
      <c r="K26935" s="68"/>
      <c r="M26935" s="93"/>
      <c r="N26935" s="79"/>
      <c r="P26935" s="68"/>
      <c r="Q26935" s="79"/>
    </row>
    <row r="26936" spans="11:17">
      <c r="K26936" s="68"/>
      <c r="M26936" s="93"/>
      <c r="N26936" s="79"/>
      <c r="P26936" s="68"/>
      <c r="Q26936" s="79"/>
    </row>
    <row r="26937" spans="11:17">
      <c r="K26937" s="68"/>
      <c r="M26937" s="93"/>
      <c r="N26937" s="79"/>
      <c r="P26937" s="68"/>
      <c r="Q26937" s="79"/>
    </row>
    <row r="26938" spans="11:17">
      <c r="K26938" s="68"/>
      <c r="M26938" s="93"/>
      <c r="N26938" s="79"/>
      <c r="P26938" s="68"/>
      <c r="Q26938" s="79"/>
    </row>
    <row r="26939" spans="11:17">
      <c r="K26939" s="68"/>
      <c r="M26939" s="93"/>
      <c r="N26939" s="79"/>
      <c r="P26939" s="68"/>
      <c r="Q26939" s="79"/>
    </row>
    <row r="26940" spans="11:17">
      <c r="K26940" s="68"/>
      <c r="M26940" s="93"/>
      <c r="N26940" s="79"/>
      <c r="P26940" s="68"/>
      <c r="Q26940" s="79"/>
    </row>
    <row r="26941" spans="11:17">
      <c r="K26941" s="68"/>
      <c r="M26941" s="93"/>
      <c r="N26941" s="79"/>
      <c r="P26941" s="68"/>
      <c r="Q26941" s="79"/>
    </row>
    <row r="26942" spans="11:17">
      <c r="K26942" s="68"/>
      <c r="M26942" s="93"/>
      <c r="N26942" s="79"/>
      <c r="P26942" s="68"/>
      <c r="Q26942" s="79"/>
    </row>
    <row r="26943" spans="11:17">
      <c r="K26943" s="68"/>
      <c r="M26943" s="93"/>
      <c r="N26943" s="79"/>
      <c r="P26943" s="68"/>
      <c r="Q26943" s="79"/>
    </row>
    <row r="26944" spans="11:17">
      <c r="K26944" s="68"/>
      <c r="M26944" s="93"/>
      <c r="N26944" s="79"/>
      <c r="P26944" s="68"/>
      <c r="Q26944" s="79"/>
    </row>
    <row r="26945" spans="11:17">
      <c r="K26945" s="68"/>
      <c r="M26945" s="93"/>
      <c r="N26945" s="79"/>
      <c r="P26945" s="68"/>
      <c r="Q26945" s="79"/>
    </row>
    <row r="26946" spans="11:17">
      <c r="K26946" s="68"/>
      <c r="M26946" s="93"/>
      <c r="N26946" s="79"/>
      <c r="P26946" s="68"/>
      <c r="Q26946" s="79"/>
    </row>
    <row r="26947" spans="11:17">
      <c r="K26947" s="68"/>
      <c r="M26947" s="93"/>
      <c r="N26947" s="79"/>
      <c r="P26947" s="68"/>
      <c r="Q26947" s="79"/>
    </row>
    <row r="26948" spans="11:17">
      <c r="K26948" s="68"/>
      <c r="M26948" s="93"/>
      <c r="N26948" s="79"/>
      <c r="P26948" s="68"/>
      <c r="Q26948" s="79"/>
    </row>
    <row r="26949" spans="11:17">
      <c r="K26949" s="68"/>
      <c r="M26949" s="93"/>
      <c r="N26949" s="79"/>
      <c r="P26949" s="68"/>
      <c r="Q26949" s="79"/>
    </row>
    <row r="26950" spans="11:17">
      <c r="K26950" s="68"/>
      <c r="M26950" s="93"/>
      <c r="N26950" s="79"/>
      <c r="P26950" s="68"/>
      <c r="Q26950" s="79"/>
    </row>
    <row r="26951" spans="11:17">
      <c r="K26951" s="68"/>
      <c r="M26951" s="93"/>
      <c r="N26951" s="79"/>
      <c r="P26951" s="68"/>
      <c r="Q26951" s="79"/>
    </row>
    <row r="26952" spans="11:17">
      <c r="K26952" s="68"/>
      <c r="M26952" s="93"/>
      <c r="N26952" s="79"/>
      <c r="P26952" s="68"/>
      <c r="Q26952" s="79"/>
    </row>
    <row r="26953" spans="11:17">
      <c r="K26953" s="68"/>
      <c r="M26953" s="93"/>
      <c r="N26953" s="79"/>
      <c r="P26953" s="68"/>
      <c r="Q26953" s="79"/>
    </row>
    <row r="26954" spans="11:17">
      <c r="K26954" s="68"/>
      <c r="M26954" s="93"/>
      <c r="N26954" s="79"/>
      <c r="P26954" s="68"/>
      <c r="Q26954" s="79"/>
    </row>
    <row r="26955" spans="11:17">
      <c r="K26955" s="68"/>
      <c r="M26955" s="93"/>
      <c r="N26955" s="79"/>
      <c r="P26955" s="68"/>
      <c r="Q26955" s="79"/>
    </row>
    <row r="26956" spans="11:17">
      <c r="K26956" s="68"/>
      <c r="M26956" s="93"/>
      <c r="N26956" s="79"/>
      <c r="P26956" s="68"/>
      <c r="Q26956" s="79"/>
    </row>
    <row r="26957" spans="11:17">
      <c r="K26957" s="68"/>
      <c r="M26957" s="93"/>
      <c r="N26957" s="79"/>
      <c r="P26957" s="68"/>
      <c r="Q26957" s="79"/>
    </row>
    <row r="26958" spans="11:17">
      <c r="K26958" s="68"/>
      <c r="M26958" s="93"/>
      <c r="N26958" s="79"/>
      <c r="P26958" s="68"/>
      <c r="Q26958" s="79"/>
    </row>
    <row r="26959" spans="11:17">
      <c r="K26959" s="68"/>
      <c r="M26959" s="93"/>
      <c r="N26959" s="79"/>
      <c r="P26959" s="68"/>
      <c r="Q26959" s="79"/>
    </row>
    <row r="26960" spans="11:17">
      <c r="K26960" s="68"/>
      <c r="M26960" s="93"/>
      <c r="N26960" s="79"/>
      <c r="P26960" s="68"/>
      <c r="Q26960" s="79"/>
    </row>
    <row r="26961" spans="11:17">
      <c r="K26961" s="68"/>
      <c r="M26961" s="93"/>
      <c r="N26961" s="79"/>
      <c r="P26961" s="68"/>
      <c r="Q26961" s="79"/>
    </row>
    <row r="26962" spans="11:17">
      <c r="K26962" s="68"/>
      <c r="M26962" s="93"/>
      <c r="N26962" s="79"/>
      <c r="P26962" s="68"/>
      <c r="Q26962" s="79"/>
    </row>
    <row r="26963" spans="11:17">
      <c r="K26963" s="68"/>
      <c r="M26963" s="93"/>
      <c r="N26963" s="79"/>
      <c r="P26963" s="68"/>
      <c r="Q26963" s="79"/>
    </row>
    <row r="26964" spans="11:17">
      <c r="K26964" s="68"/>
      <c r="M26964" s="93"/>
      <c r="N26964" s="79"/>
      <c r="P26964" s="68"/>
      <c r="Q26964" s="79"/>
    </row>
    <row r="26965" spans="11:17">
      <c r="K26965" s="68"/>
      <c r="M26965" s="93"/>
      <c r="N26965" s="79"/>
      <c r="P26965" s="68"/>
      <c r="Q26965" s="79"/>
    </row>
    <row r="26966" spans="11:17">
      <c r="K26966" s="68"/>
      <c r="M26966" s="93"/>
      <c r="N26966" s="79"/>
      <c r="P26966" s="68"/>
      <c r="Q26966" s="79"/>
    </row>
    <row r="26967" spans="11:17">
      <c r="K26967" s="68"/>
      <c r="M26967" s="93"/>
      <c r="N26967" s="79"/>
      <c r="P26967" s="68"/>
      <c r="Q26967" s="79"/>
    </row>
    <row r="26968" spans="11:17">
      <c r="K26968" s="68"/>
      <c r="M26968" s="93"/>
      <c r="N26968" s="79"/>
      <c r="P26968" s="68"/>
      <c r="Q26968" s="79"/>
    </row>
    <row r="26969" spans="11:17">
      <c r="K26969" s="68"/>
      <c r="M26969" s="93"/>
      <c r="N26969" s="79"/>
      <c r="P26969" s="68"/>
      <c r="Q26969" s="79"/>
    </row>
    <row r="26970" spans="11:17">
      <c r="K26970" s="68"/>
      <c r="M26970" s="93"/>
      <c r="N26970" s="79"/>
      <c r="P26970" s="68"/>
      <c r="Q26970" s="79"/>
    </row>
    <row r="26971" spans="11:17">
      <c r="K26971" s="68"/>
      <c r="M26971" s="93"/>
      <c r="N26971" s="79"/>
      <c r="P26971" s="68"/>
      <c r="Q26971" s="79"/>
    </row>
    <row r="26972" spans="11:17">
      <c r="K26972" s="68"/>
      <c r="M26972" s="93"/>
      <c r="N26972" s="79"/>
      <c r="P26972" s="68"/>
      <c r="Q26972" s="79"/>
    </row>
    <row r="26973" spans="11:17">
      <c r="K26973" s="68"/>
      <c r="M26973" s="93"/>
      <c r="N26973" s="79"/>
      <c r="P26973" s="68"/>
      <c r="Q26973" s="79"/>
    </row>
    <row r="26974" spans="11:17">
      <c r="K26974" s="68"/>
      <c r="M26974" s="93"/>
      <c r="N26974" s="79"/>
      <c r="P26974" s="68"/>
      <c r="Q26974" s="79"/>
    </row>
    <row r="26975" spans="11:17">
      <c r="K26975" s="68"/>
      <c r="M26975" s="93"/>
      <c r="N26975" s="79"/>
      <c r="P26975" s="68"/>
      <c r="Q26975" s="79"/>
    </row>
    <row r="26976" spans="11:17">
      <c r="K26976" s="68"/>
      <c r="M26976" s="93"/>
      <c r="N26976" s="79"/>
      <c r="P26976" s="68"/>
      <c r="Q26976" s="79"/>
    </row>
    <row r="26977" spans="11:17">
      <c r="K26977" s="68"/>
      <c r="M26977" s="93"/>
      <c r="N26977" s="79"/>
      <c r="P26977" s="68"/>
      <c r="Q26977" s="79"/>
    </row>
    <row r="26978" spans="11:17">
      <c r="K26978" s="68"/>
      <c r="M26978" s="93"/>
      <c r="N26978" s="79"/>
      <c r="P26978" s="68"/>
      <c r="Q26978" s="79"/>
    </row>
    <row r="26979" spans="11:17">
      <c r="K26979" s="68"/>
      <c r="M26979" s="93"/>
      <c r="N26979" s="79"/>
      <c r="P26979" s="68"/>
      <c r="Q26979" s="79"/>
    </row>
    <row r="26980" spans="11:17">
      <c r="K26980" s="68"/>
      <c r="M26980" s="93"/>
      <c r="N26980" s="79"/>
      <c r="P26980" s="68"/>
      <c r="Q26980" s="79"/>
    </row>
    <row r="26981" spans="11:17">
      <c r="K26981" s="68"/>
      <c r="M26981" s="93"/>
      <c r="N26981" s="79"/>
      <c r="P26981" s="68"/>
      <c r="Q26981" s="79"/>
    </row>
    <row r="26982" spans="11:17">
      <c r="K26982" s="68"/>
      <c r="M26982" s="93"/>
      <c r="N26982" s="79"/>
      <c r="P26982" s="68"/>
      <c r="Q26982" s="79"/>
    </row>
    <row r="26983" spans="11:17">
      <c r="K26983" s="68"/>
      <c r="M26983" s="93"/>
      <c r="N26983" s="79"/>
      <c r="P26983" s="68"/>
      <c r="Q26983" s="79"/>
    </row>
    <row r="26984" spans="11:17">
      <c r="K26984" s="68"/>
      <c r="M26984" s="93"/>
      <c r="N26984" s="79"/>
      <c r="P26984" s="68"/>
      <c r="Q26984" s="79"/>
    </row>
    <row r="26985" spans="11:17">
      <c r="K26985" s="68"/>
      <c r="M26985" s="93"/>
      <c r="N26985" s="79"/>
      <c r="P26985" s="68"/>
      <c r="Q26985" s="79"/>
    </row>
    <row r="26986" spans="11:17">
      <c r="K26986" s="68"/>
      <c r="M26986" s="93"/>
      <c r="N26986" s="79"/>
      <c r="P26986" s="68"/>
      <c r="Q26986" s="79"/>
    </row>
    <row r="26987" spans="11:17">
      <c r="K26987" s="68"/>
      <c r="M26987" s="93"/>
      <c r="N26987" s="79"/>
      <c r="P26987" s="68"/>
      <c r="Q26987" s="79"/>
    </row>
    <row r="26988" spans="11:17">
      <c r="K26988" s="68"/>
      <c r="M26988" s="93"/>
      <c r="N26988" s="79"/>
      <c r="P26988" s="68"/>
      <c r="Q26988" s="79"/>
    </row>
    <row r="26989" spans="11:17">
      <c r="K26989" s="68"/>
      <c r="M26989" s="93"/>
      <c r="N26989" s="79"/>
      <c r="P26989" s="68"/>
      <c r="Q26989" s="79"/>
    </row>
    <row r="26990" spans="11:17">
      <c r="K26990" s="68"/>
      <c r="M26990" s="93"/>
      <c r="N26990" s="79"/>
      <c r="P26990" s="68"/>
      <c r="Q26990" s="79"/>
    </row>
    <row r="26991" spans="11:17">
      <c r="K26991" s="68"/>
      <c r="M26991" s="93"/>
      <c r="N26991" s="79"/>
      <c r="P26991" s="68"/>
      <c r="Q26991" s="79"/>
    </row>
    <row r="26992" spans="11:17">
      <c r="K26992" s="68"/>
      <c r="M26992" s="93"/>
      <c r="N26992" s="79"/>
      <c r="P26992" s="68"/>
      <c r="Q26992" s="79"/>
    </row>
    <row r="26993" spans="11:17">
      <c r="K26993" s="68"/>
      <c r="M26993" s="93"/>
      <c r="N26993" s="79"/>
      <c r="P26993" s="68"/>
      <c r="Q26993" s="79"/>
    </row>
    <row r="26994" spans="11:17">
      <c r="K26994" s="68"/>
      <c r="M26994" s="93"/>
      <c r="N26994" s="79"/>
      <c r="P26994" s="68"/>
      <c r="Q26994" s="79"/>
    </row>
    <row r="26995" spans="11:17">
      <c r="K26995" s="68"/>
      <c r="M26995" s="93"/>
      <c r="N26995" s="79"/>
      <c r="P26995" s="68"/>
      <c r="Q26995" s="79"/>
    </row>
    <row r="26996" spans="11:17">
      <c r="K26996" s="68"/>
      <c r="M26996" s="93"/>
      <c r="N26996" s="79"/>
      <c r="P26996" s="68"/>
      <c r="Q26996" s="79"/>
    </row>
    <row r="26997" spans="11:17">
      <c r="K26997" s="68"/>
      <c r="M26997" s="93"/>
      <c r="N26997" s="79"/>
      <c r="P26997" s="68"/>
      <c r="Q26997" s="79"/>
    </row>
    <row r="26998" spans="11:17">
      <c r="K26998" s="68"/>
      <c r="M26998" s="93"/>
      <c r="N26998" s="79"/>
      <c r="P26998" s="68"/>
      <c r="Q26998" s="79"/>
    </row>
    <row r="26999" spans="11:17">
      <c r="K26999" s="68"/>
      <c r="M26999" s="93"/>
      <c r="N26999" s="79"/>
      <c r="P26999" s="68"/>
      <c r="Q26999" s="79"/>
    </row>
    <row r="27000" spans="11:17">
      <c r="K27000" s="68"/>
      <c r="M27000" s="93"/>
      <c r="N27000" s="79"/>
      <c r="P27000" s="68"/>
      <c r="Q27000" s="79"/>
    </row>
    <row r="27001" spans="11:17">
      <c r="K27001" s="68"/>
      <c r="M27001" s="93"/>
      <c r="N27001" s="79"/>
      <c r="P27001" s="68"/>
      <c r="Q27001" s="79"/>
    </row>
    <row r="27002" spans="11:17">
      <c r="K27002" s="68"/>
      <c r="M27002" s="93"/>
      <c r="N27002" s="79"/>
      <c r="P27002" s="68"/>
      <c r="Q27002" s="79"/>
    </row>
    <row r="27003" spans="11:17">
      <c r="K27003" s="68"/>
      <c r="M27003" s="93"/>
      <c r="N27003" s="79"/>
      <c r="P27003" s="68"/>
      <c r="Q27003" s="79"/>
    </row>
    <row r="27004" spans="11:17">
      <c r="K27004" s="68"/>
      <c r="M27004" s="93"/>
      <c r="N27004" s="79"/>
      <c r="P27004" s="68"/>
      <c r="Q27004" s="79"/>
    </row>
    <row r="27005" spans="11:17">
      <c r="K27005" s="68"/>
      <c r="M27005" s="93"/>
      <c r="N27005" s="79"/>
      <c r="P27005" s="68"/>
      <c r="Q27005" s="79"/>
    </row>
    <row r="27006" spans="11:17">
      <c r="K27006" s="68"/>
      <c r="M27006" s="93"/>
      <c r="N27006" s="79"/>
      <c r="P27006" s="68"/>
      <c r="Q27006" s="79"/>
    </row>
    <row r="27007" spans="11:17">
      <c r="K27007" s="68"/>
      <c r="M27007" s="93"/>
      <c r="N27007" s="79"/>
      <c r="P27007" s="68"/>
      <c r="Q27007" s="79"/>
    </row>
    <row r="27008" spans="11:17">
      <c r="K27008" s="68"/>
      <c r="M27008" s="93"/>
      <c r="N27008" s="79"/>
      <c r="P27008" s="68"/>
      <c r="Q27008" s="79"/>
    </row>
    <row r="27009" spans="11:17">
      <c r="K27009" s="68"/>
      <c r="M27009" s="93"/>
      <c r="N27009" s="79"/>
      <c r="P27009" s="68"/>
      <c r="Q27009" s="79"/>
    </row>
    <row r="27010" spans="11:17">
      <c r="K27010" s="68"/>
      <c r="M27010" s="93"/>
      <c r="N27010" s="79"/>
      <c r="P27010" s="68"/>
      <c r="Q27010" s="79"/>
    </row>
    <row r="27011" spans="11:17">
      <c r="K27011" s="68"/>
      <c r="M27011" s="93"/>
      <c r="N27011" s="79"/>
      <c r="P27011" s="68"/>
      <c r="Q27011" s="79"/>
    </row>
    <row r="27012" spans="11:17">
      <c r="K27012" s="68"/>
      <c r="M27012" s="93"/>
      <c r="N27012" s="79"/>
      <c r="P27012" s="68"/>
      <c r="Q27012" s="79"/>
    </row>
    <row r="27013" spans="11:17">
      <c r="K27013" s="68"/>
      <c r="M27013" s="93"/>
      <c r="N27013" s="79"/>
      <c r="P27013" s="68"/>
      <c r="Q27013" s="79"/>
    </row>
    <row r="27014" spans="11:17">
      <c r="K27014" s="68"/>
      <c r="M27014" s="93"/>
      <c r="N27014" s="79"/>
      <c r="P27014" s="68"/>
      <c r="Q27014" s="79"/>
    </row>
    <row r="27015" spans="11:17">
      <c r="K27015" s="68"/>
      <c r="M27015" s="93"/>
      <c r="N27015" s="79"/>
      <c r="P27015" s="68"/>
      <c r="Q27015" s="79"/>
    </row>
    <row r="27016" spans="11:17">
      <c r="K27016" s="68"/>
      <c r="M27016" s="93"/>
      <c r="N27016" s="79"/>
      <c r="P27016" s="68"/>
      <c r="Q27016" s="79"/>
    </row>
    <row r="27017" spans="11:17">
      <c r="K27017" s="68"/>
      <c r="M27017" s="93"/>
      <c r="N27017" s="79"/>
      <c r="P27017" s="68"/>
      <c r="Q27017" s="79"/>
    </row>
    <row r="27018" spans="11:17">
      <c r="K27018" s="68"/>
      <c r="M27018" s="93"/>
      <c r="N27018" s="79"/>
      <c r="P27018" s="68"/>
      <c r="Q27018" s="79"/>
    </row>
    <row r="27019" spans="11:17">
      <c r="K27019" s="68"/>
      <c r="M27019" s="93"/>
      <c r="N27019" s="79"/>
      <c r="P27019" s="68"/>
      <c r="Q27019" s="79"/>
    </row>
    <row r="27020" spans="11:17">
      <c r="K27020" s="68"/>
      <c r="M27020" s="93"/>
      <c r="N27020" s="79"/>
      <c r="P27020" s="68"/>
      <c r="Q27020" s="79"/>
    </row>
    <row r="27021" spans="11:17">
      <c r="K27021" s="68"/>
      <c r="M27021" s="93"/>
      <c r="N27021" s="79"/>
      <c r="P27021" s="68"/>
      <c r="Q27021" s="79"/>
    </row>
    <row r="27022" spans="11:17">
      <c r="K27022" s="68"/>
      <c r="M27022" s="93"/>
      <c r="N27022" s="79"/>
      <c r="P27022" s="68"/>
      <c r="Q27022" s="79"/>
    </row>
    <row r="27023" spans="11:17">
      <c r="K27023" s="68"/>
      <c r="M27023" s="93"/>
      <c r="N27023" s="79"/>
      <c r="P27023" s="68"/>
      <c r="Q27023" s="79"/>
    </row>
    <row r="27024" spans="11:17">
      <c r="K27024" s="68"/>
      <c r="M27024" s="93"/>
      <c r="N27024" s="79"/>
      <c r="P27024" s="68"/>
      <c r="Q27024" s="79"/>
    </row>
    <row r="27025" spans="11:17">
      <c r="K27025" s="68"/>
      <c r="M27025" s="93"/>
      <c r="N27025" s="79"/>
      <c r="P27025" s="68"/>
      <c r="Q27025" s="79"/>
    </row>
    <row r="27026" spans="11:17">
      <c r="K27026" s="68"/>
      <c r="M27026" s="93"/>
      <c r="N27026" s="79"/>
      <c r="P27026" s="68"/>
      <c r="Q27026" s="79"/>
    </row>
    <row r="27027" spans="11:17">
      <c r="K27027" s="68"/>
      <c r="M27027" s="93"/>
      <c r="N27027" s="79"/>
      <c r="P27027" s="68"/>
      <c r="Q27027" s="79"/>
    </row>
    <row r="27028" spans="11:17">
      <c r="K27028" s="68"/>
      <c r="M27028" s="93"/>
      <c r="N27028" s="79"/>
      <c r="P27028" s="68"/>
      <c r="Q27028" s="79"/>
    </row>
    <row r="27029" spans="11:17">
      <c r="K27029" s="68"/>
      <c r="M27029" s="93"/>
      <c r="N27029" s="79"/>
      <c r="P27029" s="68"/>
      <c r="Q27029" s="79"/>
    </row>
    <row r="27030" spans="11:17">
      <c r="K27030" s="68"/>
      <c r="M27030" s="93"/>
      <c r="N27030" s="79"/>
      <c r="P27030" s="68"/>
      <c r="Q27030" s="79"/>
    </row>
    <row r="27031" spans="11:17">
      <c r="K27031" s="68"/>
      <c r="M27031" s="93"/>
      <c r="N27031" s="79"/>
      <c r="P27031" s="68"/>
      <c r="Q27031" s="79"/>
    </row>
    <row r="27032" spans="11:17">
      <c r="K27032" s="68"/>
      <c r="M27032" s="93"/>
      <c r="N27032" s="79"/>
      <c r="P27032" s="68"/>
      <c r="Q27032" s="79"/>
    </row>
    <row r="27033" spans="11:17">
      <c r="K27033" s="68"/>
      <c r="M27033" s="93"/>
      <c r="N27033" s="79"/>
      <c r="P27033" s="68"/>
      <c r="Q27033" s="79"/>
    </row>
    <row r="27034" spans="11:17">
      <c r="K27034" s="68"/>
      <c r="M27034" s="93"/>
      <c r="N27034" s="79"/>
      <c r="P27034" s="68"/>
      <c r="Q27034" s="79"/>
    </row>
    <row r="27035" spans="11:17">
      <c r="K27035" s="68"/>
      <c r="M27035" s="93"/>
      <c r="N27035" s="79"/>
      <c r="P27035" s="68"/>
      <c r="Q27035" s="79"/>
    </row>
    <row r="27036" spans="11:17">
      <c r="K27036" s="68"/>
      <c r="M27036" s="93"/>
      <c r="N27036" s="79"/>
      <c r="P27036" s="68"/>
      <c r="Q27036" s="79"/>
    </row>
    <row r="27037" spans="11:17">
      <c r="K27037" s="68"/>
      <c r="M27037" s="93"/>
      <c r="N27037" s="79"/>
      <c r="P27037" s="68"/>
      <c r="Q27037" s="79"/>
    </row>
    <row r="27038" spans="11:17">
      <c r="K27038" s="68"/>
      <c r="M27038" s="93"/>
      <c r="N27038" s="79"/>
      <c r="P27038" s="68"/>
      <c r="Q27038" s="79"/>
    </row>
    <row r="27039" spans="11:17">
      <c r="K27039" s="68"/>
      <c r="M27039" s="93"/>
      <c r="N27039" s="79"/>
      <c r="P27039" s="68"/>
      <c r="Q27039" s="79"/>
    </row>
    <row r="27040" spans="11:17">
      <c r="K27040" s="68"/>
      <c r="M27040" s="93"/>
      <c r="N27040" s="79"/>
      <c r="P27040" s="68"/>
      <c r="Q27040" s="79"/>
    </row>
    <row r="27041" spans="11:17">
      <c r="K27041" s="68"/>
      <c r="M27041" s="93"/>
      <c r="N27041" s="79"/>
      <c r="P27041" s="68"/>
      <c r="Q27041" s="79"/>
    </row>
    <row r="27042" spans="11:17">
      <c r="K27042" s="68"/>
      <c r="M27042" s="93"/>
      <c r="N27042" s="79"/>
      <c r="P27042" s="68"/>
      <c r="Q27042" s="79"/>
    </row>
    <row r="27043" spans="11:17">
      <c r="K27043" s="68"/>
      <c r="M27043" s="93"/>
      <c r="N27043" s="79"/>
      <c r="P27043" s="68"/>
      <c r="Q27043" s="79"/>
    </row>
    <row r="27044" spans="11:17">
      <c r="K27044" s="68"/>
      <c r="M27044" s="93"/>
      <c r="N27044" s="79"/>
      <c r="P27044" s="68"/>
      <c r="Q27044" s="79"/>
    </row>
    <row r="27045" spans="11:17">
      <c r="K27045" s="68"/>
      <c r="M27045" s="93"/>
      <c r="N27045" s="79"/>
      <c r="P27045" s="68"/>
      <c r="Q27045" s="79"/>
    </row>
    <row r="27046" spans="11:17">
      <c r="K27046" s="68"/>
      <c r="M27046" s="93"/>
      <c r="N27046" s="79"/>
      <c r="P27046" s="68"/>
      <c r="Q27046" s="79"/>
    </row>
    <row r="27047" spans="11:17">
      <c r="K27047" s="68"/>
      <c r="M27047" s="93"/>
      <c r="N27047" s="79"/>
      <c r="P27047" s="68"/>
      <c r="Q27047" s="79"/>
    </row>
    <row r="27048" spans="11:17">
      <c r="K27048" s="68"/>
      <c r="M27048" s="93"/>
      <c r="N27048" s="79"/>
      <c r="P27048" s="68"/>
      <c r="Q27048" s="79"/>
    </row>
    <row r="27049" spans="11:17">
      <c r="K27049" s="68"/>
      <c r="M27049" s="93"/>
      <c r="N27049" s="79"/>
      <c r="P27049" s="68"/>
      <c r="Q27049" s="79"/>
    </row>
    <row r="27050" spans="11:17">
      <c r="K27050" s="68"/>
      <c r="M27050" s="93"/>
      <c r="N27050" s="79"/>
      <c r="P27050" s="68"/>
      <c r="Q27050" s="79"/>
    </row>
    <row r="27051" spans="11:17">
      <c r="K27051" s="68"/>
      <c r="M27051" s="93"/>
      <c r="N27051" s="79"/>
      <c r="P27051" s="68"/>
      <c r="Q27051" s="79"/>
    </row>
    <row r="27052" spans="11:17">
      <c r="K27052" s="68"/>
      <c r="M27052" s="93"/>
      <c r="N27052" s="79"/>
      <c r="P27052" s="68"/>
      <c r="Q27052" s="79"/>
    </row>
    <row r="27053" spans="11:17">
      <c r="K27053" s="68"/>
      <c r="M27053" s="93"/>
      <c r="N27053" s="79"/>
      <c r="P27053" s="68"/>
      <c r="Q27053" s="79"/>
    </row>
    <row r="27054" spans="11:17">
      <c r="K27054" s="68"/>
      <c r="M27054" s="93"/>
      <c r="N27054" s="79"/>
      <c r="P27054" s="68"/>
      <c r="Q27054" s="79"/>
    </row>
    <row r="27055" spans="11:17">
      <c r="K27055" s="68"/>
      <c r="M27055" s="93"/>
      <c r="N27055" s="79"/>
      <c r="P27055" s="68"/>
      <c r="Q27055" s="79"/>
    </row>
    <row r="27056" spans="11:17">
      <c r="K27056" s="68"/>
      <c r="M27056" s="93"/>
      <c r="N27056" s="79"/>
      <c r="P27056" s="68"/>
      <c r="Q27056" s="79"/>
    </row>
    <row r="27057" spans="11:17">
      <c r="K27057" s="68"/>
      <c r="M27057" s="93"/>
      <c r="N27057" s="79"/>
      <c r="P27057" s="68"/>
      <c r="Q27057" s="79"/>
    </row>
    <row r="27058" spans="11:17">
      <c r="K27058" s="68"/>
      <c r="M27058" s="93"/>
      <c r="N27058" s="79"/>
      <c r="P27058" s="68"/>
      <c r="Q27058" s="79"/>
    </row>
    <row r="27059" spans="11:17">
      <c r="K27059" s="68"/>
      <c r="M27059" s="93"/>
      <c r="N27059" s="79"/>
      <c r="P27059" s="68"/>
      <c r="Q27059" s="79"/>
    </row>
    <row r="27060" spans="11:17">
      <c r="K27060" s="68"/>
      <c r="M27060" s="93"/>
      <c r="N27060" s="79"/>
      <c r="P27060" s="68"/>
      <c r="Q27060" s="79"/>
    </row>
    <row r="27061" spans="11:17">
      <c r="K27061" s="68"/>
      <c r="M27061" s="93"/>
      <c r="N27061" s="79"/>
      <c r="P27061" s="68"/>
      <c r="Q27061" s="79"/>
    </row>
    <row r="27062" spans="11:17">
      <c r="K27062" s="68"/>
      <c r="M27062" s="93"/>
      <c r="N27062" s="79"/>
      <c r="P27062" s="68"/>
      <c r="Q27062" s="79"/>
    </row>
    <row r="27063" spans="11:17">
      <c r="K27063" s="68"/>
      <c r="M27063" s="93"/>
      <c r="N27063" s="79"/>
      <c r="P27063" s="68"/>
      <c r="Q27063" s="79"/>
    </row>
    <row r="27064" spans="11:17">
      <c r="K27064" s="68"/>
      <c r="M27064" s="93"/>
      <c r="N27064" s="79"/>
      <c r="P27064" s="68"/>
      <c r="Q27064" s="79"/>
    </row>
    <row r="27065" spans="11:17">
      <c r="K27065" s="68"/>
      <c r="M27065" s="93"/>
      <c r="N27065" s="79"/>
      <c r="P27065" s="68"/>
      <c r="Q27065" s="79"/>
    </row>
    <row r="27066" spans="11:17">
      <c r="K27066" s="68"/>
      <c r="M27066" s="93"/>
      <c r="N27066" s="79"/>
      <c r="P27066" s="68"/>
      <c r="Q27066" s="79"/>
    </row>
    <row r="27067" spans="11:17">
      <c r="K27067" s="68"/>
      <c r="M27067" s="93"/>
      <c r="N27067" s="79"/>
      <c r="P27067" s="68"/>
      <c r="Q27067" s="79"/>
    </row>
    <row r="27068" spans="11:17">
      <c r="K27068" s="68"/>
      <c r="M27068" s="93"/>
      <c r="N27068" s="79"/>
      <c r="P27068" s="68"/>
      <c r="Q27068" s="79"/>
    </row>
    <row r="27069" spans="11:17">
      <c r="K27069" s="68"/>
      <c r="M27069" s="93"/>
      <c r="N27069" s="79"/>
      <c r="P27069" s="68"/>
      <c r="Q27069" s="79"/>
    </row>
    <row r="27070" spans="11:17">
      <c r="K27070" s="68"/>
      <c r="M27070" s="93"/>
      <c r="N27070" s="79"/>
      <c r="P27070" s="68"/>
      <c r="Q27070" s="79"/>
    </row>
    <row r="27071" spans="11:17">
      <c r="K27071" s="68"/>
      <c r="M27071" s="93"/>
      <c r="N27071" s="79"/>
      <c r="P27071" s="68"/>
      <c r="Q27071" s="79"/>
    </row>
    <row r="27072" spans="11:17">
      <c r="K27072" s="68"/>
      <c r="M27072" s="93"/>
      <c r="N27072" s="79"/>
      <c r="P27072" s="68"/>
      <c r="Q27072" s="79"/>
    </row>
    <row r="27073" spans="11:17">
      <c r="K27073" s="68"/>
      <c r="M27073" s="93"/>
      <c r="N27073" s="79"/>
      <c r="P27073" s="68"/>
      <c r="Q27073" s="79"/>
    </row>
    <row r="27074" spans="11:17">
      <c r="K27074" s="68"/>
      <c r="M27074" s="93"/>
      <c r="N27074" s="79"/>
      <c r="P27074" s="68"/>
      <c r="Q27074" s="79"/>
    </row>
    <row r="27075" spans="11:17">
      <c r="K27075" s="68"/>
      <c r="M27075" s="93"/>
      <c r="N27075" s="79"/>
      <c r="P27075" s="68"/>
      <c r="Q27075" s="79"/>
    </row>
    <row r="27076" spans="11:17">
      <c r="K27076" s="68"/>
      <c r="M27076" s="93"/>
      <c r="N27076" s="79"/>
      <c r="P27076" s="68"/>
      <c r="Q27076" s="79"/>
    </row>
    <row r="27077" spans="11:17">
      <c r="K27077" s="68"/>
      <c r="M27077" s="93"/>
      <c r="N27077" s="79"/>
      <c r="P27077" s="68"/>
      <c r="Q27077" s="79"/>
    </row>
    <row r="27078" spans="11:17">
      <c r="K27078" s="68"/>
      <c r="M27078" s="93"/>
      <c r="N27078" s="79"/>
      <c r="P27078" s="68"/>
      <c r="Q27078" s="79"/>
    </row>
    <row r="27079" spans="11:17">
      <c r="K27079" s="68"/>
      <c r="M27079" s="93"/>
      <c r="N27079" s="79"/>
      <c r="P27079" s="68"/>
      <c r="Q27079" s="79"/>
    </row>
    <row r="27080" spans="11:17">
      <c r="K27080" s="68"/>
      <c r="M27080" s="93"/>
      <c r="N27080" s="79"/>
      <c r="P27080" s="68"/>
      <c r="Q27080" s="79"/>
    </row>
    <row r="27081" spans="11:17">
      <c r="K27081" s="68"/>
      <c r="M27081" s="93"/>
      <c r="N27081" s="79"/>
      <c r="P27081" s="68"/>
      <c r="Q27081" s="79"/>
    </row>
    <row r="27082" spans="11:17">
      <c r="K27082" s="68"/>
      <c r="M27082" s="93"/>
      <c r="N27082" s="79"/>
      <c r="P27082" s="68"/>
      <c r="Q27082" s="79"/>
    </row>
    <row r="27083" spans="11:17">
      <c r="K27083" s="68"/>
      <c r="M27083" s="93"/>
      <c r="N27083" s="79"/>
      <c r="P27083" s="68"/>
      <c r="Q27083" s="79"/>
    </row>
    <row r="27084" spans="11:17">
      <c r="K27084" s="68"/>
      <c r="M27084" s="93"/>
      <c r="N27084" s="79"/>
      <c r="P27084" s="68"/>
      <c r="Q27084" s="79"/>
    </row>
    <row r="27085" spans="11:17">
      <c r="K27085" s="68"/>
      <c r="M27085" s="93"/>
      <c r="N27085" s="79"/>
      <c r="P27085" s="68"/>
      <c r="Q27085" s="79"/>
    </row>
    <row r="27086" spans="11:17">
      <c r="K27086" s="68"/>
      <c r="M27086" s="93"/>
      <c r="N27086" s="79"/>
      <c r="P27086" s="68"/>
      <c r="Q27086" s="79"/>
    </row>
    <row r="27087" spans="11:17">
      <c r="K27087" s="68"/>
      <c r="M27087" s="93"/>
      <c r="N27087" s="79"/>
      <c r="P27087" s="68"/>
      <c r="Q27087" s="79"/>
    </row>
    <row r="27088" spans="11:17">
      <c r="K27088" s="68"/>
      <c r="M27088" s="93"/>
      <c r="N27088" s="79"/>
      <c r="P27088" s="68"/>
      <c r="Q27088" s="79"/>
    </row>
    <row r="27089" spans="11:17">
      <c r="K27089" s="68"/>
      <c r="M27089" s="93"/>
      <c r="N27089" s="79"/>
      <c r="P27089" s="68"/>
      <c r="Q27089" s="79"/>
    </row>
    <row r="27090" spans="11:17">
      <c r="K27090" s="68"/>
      <c r="M27090" s="93"/>
      <c r="N27090" s="79"/>
      <c r="P27090" s="68"/>
      <c r="Q27090" s="79"/>
    </row>
    <row r="27091" spans="11:17">
      <c r="K27091" s="68"/>
      <c r="M27091" s="93"/>
      <c r="N27091" s="79"/>
      <c r="P27091" s="68"/>
      <c r="Q27091" s="79"/>
    </row>
    <row r="27092" spans="11:17">
      <c r="K27092" s="68"/>
      <c r="M27092" s="93"/>
      <c r="N27092" s="79"/>
      <c r="P27092" s="68"/>
      <c r="Q27092" s="79"/>
    </row>
    <row r="27093" spans="11:17">
      <c r="K27093" s="68"/>
      <c r="M27093" s="93"/>
      <c r="N27093" s="79"/>
      <c r="P27093" s="68"/>
      <c r="Q27093" s="79"/>
    </row>
    <row r="27094" spans="11:17">
      <c r="K27094" s="68"/>
      <c r="M27094" s="93"/>
      <c r="N27094" s="79"/>
      <c r="P27094" s="68"/>
      <c r="Q27094" s="79"/>
    </row>
    <row r="27095" spans="11:17">
      <c r="K27095" s="68"/>
      <c r="M27095" s="93"/>
      <c r="N27095" s="79"/>
      <c r="P27095" s="68"/>
      <c r="Q27095" s="79"/>
    </row>
    <row r="27096" spans="11:17">
      <c r="K27096" s="68"/>
      <c r="M27096" s="93"/>
      <c r="N27096" s="79"/>
      <c r="P27096" s="68"/>
      <c r="Q27096" s="79"/>
    </row>
    <row r="27097" spans="11:17">
      <c r="K27097" s="68"/>
      <c r="M27097" s="93"/>
      <c r="N27097" s="79"/>
      <c r="P27097" s="68"/>
      <c r="Q27097" s="79"/>
    </row>
    <row r="27098" spans="11:17">
      <c r="K27098" s="68"/>
      <c r="M27098" s="93"/>
      <c r="N27098" s="79"/>
      <c r="P27098" s="68"/>
      <c r="Q27098" s="79"/>
    </row>
    <row r="27099" spans="11:17">
      <c r="K27099" s="68"/>
      <c r="M27099" s="93"/>
      <c r="N27099" s="79"/>
      <c r="P27099" s="68"/>
      <c r="Q27099" s="79"/>
    </row>
    <row r="27100" spans="11:17">
      <c r="K27100" s="68"/>
      <c r="M27100" s="93"/>
      <c r="N27100" s="79"/>
      <c r="P27100" s="68"/>
      <c r="Q27100" s="79"/>
    </row>
    <row r="27101" spans="11:17">
      <c r="K27101" s="68"/>
      <c r="M27101" s="93"/>
      <c r="N27101" s="79"/>
      <c r="P27101" s="68"/>
      <c r="Q27101" s="79"/>
    </row>
    <row r="27102" spans="11:17">
      <c r="K27102" s="68"/>
      <c r="M27102" s="93"/>
      <c r="N27102" s="79"/>
      <c r="P27102" s="68"/>
      <c r="Q27102" s="79"/>
    </row>
    <row r="27103" spans="11:17">
      <c r="K27103" s="68"/>
      <c r="M27103" s="93"/>
      <c r="N27103" s="79"/>
      <c r="P27103" s="68"/>
      <c r="Q27103" s="79"/>
    </row>
    <row r="27104" spans="11:17">
      <c r="K27104" s="68"/>
      <c r="M27104" s="93"/>
      <c r="N27104" s="79"/>
      <c r="P27104" s="68"/>
      <c r="Q27104" s="79"/>
    </row>
    <row r="27105" spans="11:17">
      <c r="K27105" s="68"/>
      <c r="M27105" s="93"/>
      <c r="N27105" s="79"/>
      <c r="P27105" s="68"/>
      <c r="Q27105" s="79"/>
    </row>
    <row r="27106" spans="11:17">
      <c r="K27106" s="68"/>
      <c r="M27106" s="93"/>
      <c r="N27106" s="79"/>
      <c r="P27106" s="68"/>
      <c r="Q27106" s="79"/>
    </row>
    <row r="27107" spans="11:17">
      <c r="K27107" s="68"/>
      <c r="M27107" s="93"/>
      <c r="N27107" s="79"/>
      <c r="P27107" s="68"/>
      <c r="Q27107" s="79"/>
    </row>
    <row r="27108" spans="11:17">
      <c r="K27108" s="68"/>
      <c r="M27108" s="93"/>
      <c r="N27108" s="79"/>
      <c r="P27108" s="68"/>
      <c r="Q27108" s="79"/>
    </row>
    <row r="27109" spans="11:17">
      <c r="K27109" s="68"/>
      <c r="M27109" s="93"/>
      <c r="N27109" s="79"/>
      <c r="P27109" s="68"/>
      <c r="Q27109" s="79"/>
    </row>
    <row r="27110" spans="11:17">
      <c r="K27110" s="68"/>
      <c r="M27110" s="93"/>
      <c r="N27110" s="79"/>
      <c r="P27110" s="68"/>
      <c r="Q27110" s="79"/>
    </row>
    <row r="27111" spans="11:17">
      <c r="K27111" s="68"/>
      <c r="M27111" s="93"/>
      <c r="N27111" s="79"/>
      <c r="P27111" s="68"/>
      <c r="Q27111" s="79"/>
    </row>
    <row r="27112" spans="11:17">
      <c r="K27112" s="68"/>
      <c r="M27112" s="93"/>
      <c r="N27112" s="79"/>
      <c r="P27112" s="68"/>
      <c r="Q27112" s="79"/>
    </row>
    <row r="27113" spans="11:17">
      <c r="K27113" s="68"/>
      <c r="M27113" s="93"/>
      <c r="N27113" s="79"/>
      <c r="P27113" s="68"/>
      <c r="Q27113" s="79"/>
    </row>
    <row r="27114" spans="11:17">
      <c r="K27114" s="68"/>
      <c r="M27114" s="93"/>
      <c r="N27114" s="79"/>
      <c r="P27114" s="68"/>
      <c r="Q27114" s="79"/>
    </row>
    <row r="27115" spans="11:17">
      <c r="K27115" s="68"/>
      <c r="M27115" s="93"/>
      <c r="N27115" s="79"/>
      <c r="P27115" s="68"/>
      <c r="Q27115" s="79"/>
    </row>
    <row r="27116" spans="11:17">
      <c r="K27116" s="68"/>
      <c r="M27116" s="93"/>
      <c r="N27116" s="79"/>
      <c r="P27116" s="68"/>
      <c r="Q27116" s="79"/>
    </row>
    <row r="27117" spans="11:17">
      <c r="K27117" s="68"/>
      <c r="M27117" s="93"/>
      <c r="N27117" s="79"/>
      <c r="P27117" s="68"/>
      <c r="Q27117" s="79"/>
    </row>
    <row r="27118" spans="11:17">
      <c r="K27118" s="68"/>
      <c r="M27118" s="93"/>
      <c r="N27118" s="79"/>
      <c r="P27118" s="68"/>
      <c r="Q27118" s="79"/>
    </row>
    <row r="27119" spans="11:17">
      <c r="K27119" s="68"/>
      <c r="M27119" s="93"/>
      <c r="N27119" s="79"/>
      <c r="P27119" s="68"/>
      <c r="Q27119" s="79"/>
    </row>
    <row r="27120" spans="11:17">
      <c r="K27120" s="68"/>
      <c r="M27120" s="93"/>
      <c r="N27120" s="79"/>
      <c r="P27120" s="68"/>
      <c r="Q27120" s="79"/>
    </row>
    <row r="27121" spans="11:17">
      <c r="K27121" s="68"/>
      <c r="M27121" s="93"/>
      <c r="N27121" s="79"/>
      <c r="P27121" s="68"/>
      <c r="Q27121" s="79"/>
    </row>
    <row r="27122" spans="11:17">
      <c r="K27122" s="68"/>
      <c r="M27122" s="93"/>
      <c r="N27122" s="79"/>
      <c r="P27122" s="68"/>
      <c r="Q27122" s="79"/>
    </row>
    <row r="27123" spans="11:17">
      <c r="K27123" s="68"/>
      <c r="M27123" s="93"/>
      <c r="N27123" s="79"/>
      <c r="P27123" s="68"/>
      <c r="Q27123" s="79"/>
    </row>
    <row r="27124" spans="11:17">
      <c r="K27124" s="68"/>
      <c r="M27124" s="93"/>
      <c r="N27124" s="79"/>
      <c r="P27124" s="68"/>
      <c r="Q27124" s="79"/>
    </row>
    <row r="27125" spans="11:17">
      <c r="K27125" s="68"/>
      <c r="M27125" s="93"/>
      <c r="N27125" s="79"/>
      <c r="P27125" s="68"/>
      <c r="Q27125" s="79"/>
    </row>
    <row r="27126" spans="11:17">
      <c r="K27126" s="68"/>
      <c r="M27126" s="93"/>
      <c r="N27126" s="79"/>
      <c r="P27126" s="68"/>
      <c r="Q27126" s="79"/>
    </row>
    <row r="27127" spans="11:17">
      <c r="K27127" s="68"/>
      <c r="M27127" s="93"/>
      <c r="N27127" s="79"/>
      <c r="P27127" s="68"/>
      <c r="Q27127" s="79"/>
    </row>
    <row r="27128" spans="11:17">
      <c r="K27128" s="68"/>
      <c r="M27128" s="93"/>
      <c r="N27128" s="79"/>
      <c r="P27128" s="68"/>
      <c r="Q27128" s="79"/>
    </row>
    <row r="27129" spans="11:17">
      <c r="K27129" s="68"/>
      <c r="M27129" s="93"/>
      <c r="N27129" s="79"/>
      <c r="P27129" s="68"/>
      <c r="Q27129" s="79"/>
    </row>
    <row r="27130" spans="11:17">
      <c r="K27130" s="68"/>
      <c r="M27130" s="93"/>
      <c r="N27130" s="79"/>
      <c r="P27130" s="68"/>
      <c r="Q27130" s="79"/>
    </row>
    <row r="27131" spans="11:17">
      <c r="K27131" s="68"/>
      <c r="M27131" s="93"/>
      <c r="N27131" s="79"/>
      <c r="P27131" s="68"/>
      <c r="Q27131" s="79"/>
    </row>
    <row r="27132" spans="11:17">
      <c r="K27132" s="68"/>
      <c r="M27132" s="93"/>
      <c r="N27132" s="79"/>
      <c r="P27132" s="68"/>
      <c r="Q27132" s="79"/>
    </row>
    <row r="27133" spans="11:17">
      <c r="K27133" s="68"/>
      <c r="M27133" s="93"/>
      <c r="N27133" s="79"/>
      <c r="P27133" s="68"/>
      <c r="Q27133" s="79"/>
    </row>
    <row r="27134" spans="11:17">
      <c r="K27134" s="68"/>
      <c r="M27134" s="93"/>
      <c r="N27134" s="79"/>
      <c r="P27134" s="68"/>
      <c r="Q27134" s="79"/>
    </row>
    <row r="27135" spans="11:17">
      <c r="K27135" s="68"/>
      <c r="M27135" s="93"/>
      <c r="N27135" s="79"/>
      <c r="P27135" s="68"/>
      <c r="Q27135" s="79"/>
    </row>
    <row r="27136" spans="11:17">
      <c r="K27136" s="68"/>
      <c r="M27136" s="93"/>
      <c r="N27136" s="79"/>
      <c r="P27136" s="68"/>
      <c r="Q27136" s="79"/>
    </row>
    <row r="27137" spans="11:17">
      <c r="K27137" s="68"/>
      <c r="M27137" s="93"/>
      <c r="N27137" s="79"/>
      <c r="P27137" s="68"/>
      <c r="Q27137" s="79"/>
    </row>
    <row r="27138" spans="11:17">
      <c r="K27138" s="68"/>
      <c r="M27138" s="93"/>
      <c r="N27138" s="79"/>
      <c r="P27138" s="68"/>
      <c r="Q27138" s="79"/>
    </row>
    <row r="27139" spans="11:17">
      <c r="K27139" s="68"/>
      <c r="M27139" s="93"/>
      <c r="N27139" s="79"/>
      <c r="P27139" s="68"/>
      <c r="Q27139" s="79"/>
    </row>
    <row r="27140" spans="11:17">
      <c r="K27140" s="68"/>
      <c r="M27140" s="93"/>
      <c r="N27140" s="79"/>
      <c r="P27140" s="68"/>
      <c r="Q27140" s="79"/>
    </row>
    <row r="27141" spans="11:17">
      <c r="K27141" s="68"/>
      <c r="M27141" s="93"/>
      <c r="N27141" s="79"/>
      <c r="P27141" s="68"/>
      <c r="Q27141" s="79"/>
    </row>
    <row r="27142" spans="11:17">
      <c r="K27142" s="68"/>
      <c r="M27142" s="93"/>
      <c r="N27142" s="79"/>
      <c r="P27142" s="68"/>
      <c r="Q27142" s="79"/>
    </row>
    <row r="27143" spans="11:17">
      <c r="K27143" s="68"/>
      <c r="M27143" s="93"/>
      <c r="N27143" s="79"/>
      <c r="P27143" s="68"/>
      <c r="Q27143" s="79"/>
    </row>
    <row r="27144" spans="11:17">
      <c r="K27144" s="68"/>
      <c r="M27144" s="93"/>
      <c r="N27144" s="79"/>
      <c r="P27144" s="68"/>
      <c r="Q27144" s="79"/>
    </row>
    <row r="27145" spans="11:17">
      <c r="K27145" s="68"/>
      <c r="M27145" s="93"/>
      <c r="N27145" s="79"/>
      <c r="P27145" s="68"/>
      <c r="Q27145" s="79"/>
    </row>
    <row r="27146" spans="11:17">
      <c r="K27146" s="68"/>
      <c r="M27146" s="93"/>
      <c r="N27146" s="79"/>
      <c r="P27146" s="68"/>
      <c r="Q27146" s="79"/>
    </row>
    <row r="27147" spans="11:17">
      <c r="K27147" s="68"/>
      <c r="M27147" s="93"/>
      <c r="N27147" s="79"/>
      <c r="P27147" s="68"/>
      <c r="Q27147" s="79"/>
    </row>
    <row r="27148" spans="11:17">
      <c r="K27148" s="68"/>
      <c r="M27148" s="93"/>
      <c r="N27148" s="79"/>
      <c r="P27148" s="68"/>
      <c r="Q27148" s="79"/>
    </row>
    <row r="27149" spans="11:17">
      <c r="K27149" s="68"/>
      <c r="M27149" s="93"/>
      <c r="N27149" s="79"/>
      <c r="P27149" s="68"/>
      <c r="Q27149" s="79"/>
    </row>
    <row r="27150" spans="11:17">
      <c r="K27150" s="68"/>
      <c r="M27150" s="93"/>
      <c r="N27150" s="79"/>
      <c r="P27150" s="68"/>
      <c r="Q27150" s="79"/>
    </row>
    <row r="27151" spans="11:17">
      <c r="K27151" s="68"/>
      <c r="M27151" s="93"/>
      <c r="N27151" s="79"/>
      <c r="P27151" s="68"/>
      <c r="Q27151" s="79"/>
    </row>
    <row r="27152" spans="11:17">
      <c r="K27152" s="68"/>
      <c r="M27152" s="93"/>
      <c r="N27152" s="79"/>
      <c r="P27152" s="68"/>
      <c r="Q27152" s="79"/>
    </row>
    <row r="27153" spans="11:17">
      <c r="K27153" s="68"/>
      <c r="M27153" s="93"/>
      <c r="N27153" s="79"/>
      <c r="P27153" s="68"/>
      <c r="Q27153" s="79"/>
    </row>
    <row r="27154" spans="11:17">
      <c r="K27154" s="68"/>
      <c r="M27154" s="93"/>
      <c r="N27154" s="79"/>
      <c r="P27154" s="68"/>
      <c r="Q27154" s="79"/>
    </row>
    <row r="27155" spans="11:17">
      <c r="K27155" s="68"/>
      <c r="M27155" s="93"/>
      <c r="N27155" s="79"/>
      <c r="P27155" s="68"/>
      <c r="Q27155" s="79"/>
    </row>
    <row r="27156" spans="11:17">
      <c r="K27156" s="68"/>
      <c r="M27156" s="93"/>
      <c r="N27156" s="79"/>
      <c r="P27156" s="68"/>
      <c r="Q27156" s="79"/>
    </row>
    <row r="27157" spans="11:17">
      <c r="K27157" s="68"/>
      <c r="M27157" s="93"/>
      <c r="N27157" s="79"/>
      <c r="P27157" s="68"/>
      <c r="Q27157" s="79"/>
    </row>
    <row r="27158" spans="11:17">
      <c r="K27158" s="68"/>
      <c r="M27158" s="93"/>
      <c r="N27158" s="79"/>
      <c r="P27158" s="68"/>
      <c r="Q27158" s="79"/>
    </row>
    <row r="27159" spans="11:17">
      <c r="K27159" s="68"/>
      <c r="M27159" s="93"/>
      <c r="N27159" s="79"/>
      <c r="P27159" s="68"/>
      <c r="Q27159" s="79"/>
    </row>
    <row r="27160" spans="11:17">
      <c r="K27160" s="68"/>
      <c r="M27160" s="93"/>
      <c r="N27160" s="79"/>
      <c r="P27160" s="68"/>
      <c r="Q27160" s="79"/>
    </row>
    <row r="27161" spans="11:17">
      <c r="K27161" s="68"/>
      <c r="M27161" s="93"/>
      <c r="N27161" s="79"/>
      <c r="P27161" s="68"/>
      <c r="Q27161" s="79"/>
    </row>
    <row r="27162" spans="11:17">
      <c r="K27162" s="68"/>
      <c r="M27162" s="93"/>
      <c r="N27162" s="79"/>
      <c r="P27162" s="68"/>
      <c r="Q27162" s="79"/>
    </row>
    <row r="27163" spans="11:17">
      <c r="K27163" s="68"/>
      <c r="M27163" s="93"/>
      <c r="N27163" s="79"/>
      <c r="P27163" s="68"/>
      <c r="Q27163" s="79"/>
    </row>
    <row r="27164" spans="11:17">
      <c r="K27164" s="68"/>
      <c r="M27164" s="93"/>
      <c r="N27164" s="79"/>
      <c r="P27164" s="68"/>
      <c r="Q27164" s="79"/>
    </row>
    <row r="27165" spans="11:17">
      <c r="K27165" s="68"/>
      <c r="M27165" s="93"/>
      <c r="N27165" s="79"/>
      <c r="P27165" s="68"/>
      <c r="Q27165" s="79"/>
    </row>
    <row r="27166" spans="11:17">
      <c r="K27166" s="68"/>
      <c r="M27166" s="93"/>
      <c r="N27166" s="79"/>
      <c r="P27166" s="68"/>
      <c r="Q27166" s="79"/>
    </row>
    <row r="27167" spans="11:17">
      <c r="K27167" s="68"/>
      <c r="M27167" s="93"/>
      <c r="N27167" s="79"/>
      <c r="P27167" s="68"/>
      <c r="Q27167" s="79"/>
    </row>
    <row r="27168" spans="11:17">
      <c r="K27168" s="68"/>
      <c r="M27168" s="93"/>
      <c r="N27168" s="79"/>
      <c r="P27168" s="68"/>
      <c r="Q27168" s="79"/>
    </row>
    <row r="27169" spans="11:17">
      <c r="K27169" s="68"/>
      <c r="M27169" s="93"/>
      <c r="N27169" s="79"/>
      <c r="P27169" s="68"/>
      <c r="Q27169" s="79"/>
    </row>
    <row r="27170" spans="11:17">
      <c r="K27170" s="68"/>
      <c r="M27170" s="93"/>
      <c r="N27170" s="79"/>
      <c r="P27170" s="68"/>
      <c r="Q27170" s="79"/>
    </row>
    <row r="27171" spans="11:17">
      <c r="K27171" s="68"/>
      <c r="M27171" s="93"/>
      <c r="N27171" s="79"/>
      <c r="P27171" s="68"/>
      <c r="Q27171" s="79"/>
    </row>
    <row r="27172" spans="11:17">
      <c r="K27172" s="68"/>
      <c r="M27172" s="93"/>
      <c r="N27172" s="79"/>
      <c r="P27172" s="68"/>
      <c r="Q27172" s="79"/>
    </row>
    <row r="27173" spans="11:17">
      <c r="K27173" s="68"/>
      <c r="M27173" s="93"/>
      <c r="N27173" s="79"/>
      <c r="P27173" s="68"/>
      <c r="Q27173" s="79"/>
    </row>
    <row r="27174" spans="11:17">
      <c r="K27174" s="68"/>
      <c r="M27174" s="93"/>
      <c r="N27174" s="79"/>
      <c r="P27174" s="68"/>
      <c r="Q27174" s="79"/>
    </row>
    <row r="27175" spans="11:17">
      <c r="K27175" s="68"/>
      <c r="M27175" s="93"/>
      <c r="N27175" s="79"/>
      <c r="P27175" s="68"/>
      <c r="Q27175" s="79"/>
    </row>
    <row r="27176" spans="11:17">
      <c r="K27176" s="68"/>
      <c r="M27176" s="93"/>
      <c r="N27176" s="79"/>
      <c r="P27176" s="68"/>
      <c r="Q27176" s="79"/>
    </row>
    <row r="27177" spans="11:17">
      <c r="K27177" s="68"/>
      <c r="M27177" s="93"/>
      <c r="N27177" s="79"/>
      <c r="P27177" s="68"/>
      <c r="Q27177" s="79"/>
    </row>
    <row r="27178" spans="11:17">
      <c r="K27178" s="68"/>
      <c r="M27178" s="93"/>
      <c r="N27178" s="79"/>
      <c r="P27178" s="68"/>
      <c r="Q27178" s="79"/>
    </row>
    <row r="27179" spans="11:17">
      <c r="K27179" s="68"/>
      <c r="M27179" s="93"/>
      <c r="N27179" s="79"/>
      <c r="P27179" s="68"/>
      <c r="Q27179" s="79"/>
    </row>
    <row r="27180" spans="11:17">
      <c r="K27180" s="68"/>
      <c r="M27180" s="93"/>
      <c r="N27180" s="79"/>
      <c r="P27180" s="68"/>
      <c r="Q27180" s="79"/>
    </row>
    <row r="27181" spans="11:17">
      <c r="K27181" s="68"/>
      <c r="M27181" s="93"/>
      <c r="N27181" s="79"/>
      <c r="P27181" s="68"/>
      <c r="Q27181" s="79"/>
    </row>
    <row r="27182" spans="11:17">
      <c r="K27182" s="68"/>
      <c r="M27182" s="93"/>
      <c r="N27182" s="79"/>
      <c r="P27182" s="68"/>
      <c r="Q27182" s="79"/>
    </row>
    <row r="27183" spans="11:17">
      <c r="K27183" s="68"/>
      <c r="M27183" s="93"/>
      <c r="N27183" s="79"/>
      <c r="P27183" s="68"/>
      <c r="Q27183" s="79"/>
    </row>
    <row r="27184" spans="11:17">
      <c r="K27184" s="68"/>
      <c r="M27184" s="93"/>
      <c r="N27184" s="79"/>
      <c r="P27184" s="68"/>
      <c r="Q27184" s="79"/>
    </row>
    <row r="27185" spans="11:17">
      <c r="K27185" s="68"/>
      <c r="M27185" s="93"/>
      <c r="N27185" s="79"/>
      <c r="P27185" s="68"/>
      <c r="Q27185" s="79"/>
    </row>
    <row r="27186" spans="11:17">
      <c r="K27186" s="68"/>
      <c r="M27186" s="93"/>
      <c r="N27186" s="79"/>
      <c r="P27186" s="68"/>
      <c r="Q27186" s="79"/>
    </row>
    <row r="27187" spans="11:17">
      <c r="K27187" s="68"/>
      <c r="M27187" s="93"/>
      <c r="N27187" s="79"/>
      <c r="P27187" s="68"/>
      <c r="Q27187" s="79"/>
    </row>
    <row r="27188" spans="11:17">
      <c r="K27188" s="68"/>
      <c r="M27188" s="93"/>
      <c r="N27188" s="79"/>
      <c r="P27188" s="68"/>
      <c r="Q27188" s="79"/>
    </row>
    <row r="27189" spans="11:17">
      <c r="K27189" s="68"/>
      <c r="M27189" s="93"/>
      <c r="N27189" s="79"/>
      <c r="P27189" s="68"/>
      <c r="Q27189" s="79"/>
    </row>
    <row r="27190" spans="11:17">
      <c r="K27190" s="68"/>
      <c r="M27190" s="93"/>
      <c r="N27190" s="79"/>
      <c r="P27190" s="68"/>
      <c r="Q27190" s="79"/>
    </row>
    <row r="27191" spans="11:17">
      <c r="K27191" s="68"/>
      <c r="M27191" s="93"/>
      <c r="N27191" s="79"/>
      <c r="P27191" s="68"/>
      <c r="Q27191" s="79"/>
    </row>
    <row r="27192" spans="11:17">
      <c r="K27192" s="68"/>
      <c r="M27192" s="93"/>
      <c r="N27192" s="79"/>
      <c r="P27192" s="68"/>
      <c r="Q27192" s="79"/>
    </row>
    <row r="27193" spans="11:17">
      <c r="K27193" s="68"/>
      <c r="M27193" s="93"/>
      <c r="N27193" s="79"/>
      <c r="P27193" s="68"/>
      <c r="Q27193" s="79"/>
    </row>
    <row r="27194" spans="11:17">
      <c r="K27194" s="68"/>
      <c r="M27194" s="93"/>
      <c r="N27194" s="79"/>
      <c r="P27194" s="68"/>
      <c r="Q27194" s="79"/>
    </row>
    <row r="27195" spans="11:17">
      <c r="K27195" s="68"/>
      <c r="M27195" s="93"/>
      <c r="N27195" s="79"/>
      <c r="P27195" s="68"/>
      <c r="Q27195" s="79"/>
    </row>
    <row r="27196" spans="11:17">
      <c r="K27196" s="68"/>
      <c r="M27196" s="93"/>
      <c r="N27196" s="79"/>
      <c r="P27196" s="68"/>
      <c r="Q27196" s="79"/>
    </row>
    <row r="27197" spans="11:17">
      <c r="K27197" s="68"/>
      <c r="M27197" s="93"/>
      <c r="N27197" s="79"/>
      <c r="P27197" s="68"/>
      <c r="Q27197" s="79"/>
    </row>
    <row r="27198" spans="11:17">
      <c r="K27198" s="68"/>
      <c r="M27198" s="93"/>
      <c r="N27198" s="79"/>
      <c r="P27198" s="68"/>
      <c r="Q27198" s="79"/>
    </row>
    <row r="27199" spans="11:17">
      <c r="K27199" s="68"/>
      <c r="M27199" s="93"/>
      <c r="N27199" s="79"/>
      <c r="P27199" s="68"/>
      <c r="Q27199" s="79"/>
    </row>
    <row r="27200" spans="11:17">
      <c r="K27200" s="68"/>
      <c r="M27200" s="93"/>
      <c r="N27200" s="79"/>
      <c r="P27200" s="68"/>
      <c r="Q27200" s="79"/>
    </row>
    <row r="27201" spans="11:17">
      <c r="K27201" s="68"/>
      <c r="M27201" s="93"/>
      <c r="N27201" s="79"/>
      <c r="P27201" s="68"/>
      <c r="Q27201" s="79"/>
    </row>
    <row r="27202" spans="11:17">
      <c r="K27202" s="68"/>
      <c r="M27202" s="93"/>
      <c r="N27202" s="79"/>
      <c r="P27202" s="68"/>
      <c r="Q27202" s="79"/>
    </row>
    <row r="27203" spans="11:17">
      <c r="K27203" s="68"/>
      <c r="M27203" s="93"/>
      <c r="N27203" s="79"/>
      <c r="P27203" s="68"/>
      <c r="Q27203" s="79"/>
    </row>
    <row r="27204" spans="11:17">
      <c r="K27204" s="68"/>
      <c r="M27204" s="93"/>
      <c r="N27204" s="79"/>
      <c r="P27204" s="68"/>
      <c r="Q27204" s="79"/>
    </row>
    <row r="27205" spans="11:17">
      <c r="K27205" s="68"/>
      <c r="M27205" s="93"/>
      <c r="N27205" s="79"/>
      <c r="P27205" s="68"/>
      <c r="Q27205" s="79"/>
    </row>
    <row r="27206" spans="11:17">
      <c r="K27206" s="68"/>
      <c r="M27206" s="93"/>
      <c r="N27206" s="79"/>
      <c r="P27206" s="68"/>
      <c r="Q27206" s="79"/>
    </row>
    <row r="27207" spans="11:17">
      <c r="K27207" s="68"/>
      <c r="M27207" s="93"/>
      <c r="N27207" s="79"/>
      <c r="P27207" s="68"/>
      <c r="Q27207" s="79"/>
    </row>
    <row r="27208" spans="11:17">
      <c r="K27208" s="68"/>
      <c r="M27208" s="93"/>
      <c r="N27208" s="79"/>
      <c r="P27208" s="68"/>
      <c r="Q27208" s="79"/>
    </row>
    <row r="27209" spans="11:17">
      <c r="K27209" s="68"/>
      <c r="M27209" s="93"/>
      <c r="N27209" s="79"/>
      <c r="P27209" s="68"/>
      <c r="Q27209" s="79"/>
    </row>
    <row r="27210" spans="11:17">
      <c r="K27210" s="68"/>
      <c r="M27210" s="93"/>
      <c r="N27210" s="79"/>
      <c r="P27210" s="68"/>
      <c r="Q27210" s="79"/>
    </row>
    <row r="27211" spans="11:17">
      <c r="K27211" s="68"/>
      <c r="M27211" s="93"/>
      <c r="N27211" s="79"/>
      <c r="P27211" s="68"/>
      <c r="Q27211" s="79"/>
    </row>
    <row r="27212" spans="11:17">
      <c r="K27212" s="68"/>
      <c r="M27212" s="93"/>
      <c r="N27212" s="79"/>
      <c r="P27212" s="68"/>
      <c r="Q27212" s="79"/>
    </row>
    <row r="27213" spans="11:17">
      <c r="K27213" s="68"/>
      <c r="M27213" s="93"/>
      <c r="N27213" s="79"/>
      <c r="P27213" s="68"/>
      <c r="Q27213" s="79"/>
    </row>
    <row r="27214" spans="11:17">
      <c r="K27214" s="68"/>
      <c r="M27214" s="93"/>
      <c r="N27214" s="79"/>
      <c r="P27214" s="68"/>
      <c r="Q27214" s="79"/>
    </row>
    <row r="27215" spans="11:17">
      <c r="K27215" s="68"/>
      <c r="M27215" s="93"/>
      <c r="N27215" s="79"/>
      <c r="P27215" s="68"/>
      <c r="Q27215" s="79"/>
    </row>
    <row r="27216" spans="11:17">
      <c r="K27216" s="68"/>
      <c r="M27216" s="93"/>
      <c r="N27216" s="79"/>
      <c r="P27216" s="68"/>
      <c r="Q27216" s="79"/>
    </row>
    <row r="27217" spans="11:17">
      <c r="K27217" s="68"/>
      <c r="M27217" s="93"/>
      <c r="N27217" s="79"/>
      <c r="P27217" s="68"/>
      <c r="Q27217" s="79"/>
    </row>
    <row r="27218" spans="11:17">
      <c r="K27218" s="68"/>
      <c r="M27218" s="93"/>
      <c r="N27218" s="79"/>
      <c r="P27218" s="68"/>
      <c r="Q27218" s="79"/>
    </row>
    <row r="27219" spans="11:17">
      <c r="K27219" s="68"/>
      <c r="M27219" s="93"/>
      <c r="N27219" s="79"/>
      <c r="P27219" s="68"/>
      <c r="Q27219" s="79"/>
    </row>
    <row r="27220" spans="11:17">
      <c r="K27220" s="68"/>
      <c r="M27220" s="93"/>
      <c r="N27220" s="79"/>
      <c r="P27220" s="68"/>
      <c r="Q27220" s="79"/>
    </row>
    <row r="27221" spans="11:17">
      <c r="K27221" s="68"/>
      <c r="M27221" s="93"/>
      <c r="N27221" s="79"/>
      <c r="P27221" s="68"/>
      <c r="Q27221" s="79"/>
    </row>
    <row r="27222" spans="11:17">
      <c r="K27222" s="68"/>
      <c r="M27222" s="93"/>
      <c r="N27222" s="79"/>
      <c r="P27222" s="68"/>
      <c r="Q27222" s="79"/>
    </row>
    <row r="27223" spans="11:17">
      <c r="K27223" s="68"/>
      <c r="M27223" s="93"/>
      <c r="N27223" s="79"/>
      <c r="P27223" s="68"/>
      <c r="Q27223" s="79"/>
    </row>
    <row r="27224" spans="11:17">
      <c r="K27224" s="68"/>
      <c r="M27224" s="93"/>
      <c r="N27224" s="79"/>
      <c r="P27224" s="68"/>
      <c r="Q27224" s="79"/>
    </row>
    <row r="27225" spans="11:17">
      <c r="K27225" s="68"/>
      <c r="M27225" s="93"/>
      <c r="N27225" s="79"/>
      <c r="P27225" s="68"/>
      <c r="Q27225" s="79"/>
    </row>
    <row r="27226" spans="11:17">
      <c r="K27226" s="68"/>
      <c r="M27226" s="93"/>
      <c r="N27226" s="79"/>
      <c r="P27226" s="68"/>
      <c r="Q27226" s="79"/>
    </row>
    <row r="27227" spans="11:17">
      <c r="K27227" s="68"/>
      <c r="M27227" s="93"/>
      <c r="N27227" s="79"/>
      <c r="P27227" s="68"/>
      <c r="Q27227" s="79"/>
    </row>
    <row r="27228" spans="11:17">
      <c r="K27228" s="68"/>
      <c r="M27228" s="93"/>
      <c r="N27228" s="79"/>
      <c r="P27228" s="68"/>
      <c r="Q27228" s="79"/>
    </row>
    <row r="27229" spans="11:17">
      <c r="K27229" s="68"/>
      <c r="M27229" s="93"/>
      <c r="N27229" s="79"/>
      <c r="P27229" s="68"/>
      <c r="Q27229" s="79"/>
    </row>
    <row r="27230" spans="11:17">
      <c r="K27230" s="68"/>
      <c r="M27230" s="93"/>
      <c r="N27230" s="79"/>
      <c r="P27230" s="68"/>
      <c r="Q27230" s="79"/>
    </row>
    <row r="27231" spans="11:17">
      <c r="K27231" s="68"/>
      <c r="M27231" s="93"/>
      <c r="N27231" s="79"/>
      <c r="P27231" s="68"/>
      <c r="Q27231" s="79"/>
    </row>
    <row r="27232" spans="11:17">
      <c r="K27232" s="68"/>
      <c r="M27232" s="93"/>
      <c r="N27232" s="79"/>
      <c r="P27232" s="68"/>
      <c r="Q27232" s="79"/>
    </row>
    <row r="27233" spans="11:17">
      <c r="K27233" s="68"/>
      <c r="M27233" s="93"/>
      <c r="N27233" s="79"/>
      <c r="P27233" s="68"/>
      <c r="Q27233" s="79"/>
    </row>
    <row r="27234" spans="11:17">
      <c r="K27234" s="68"/>
      <c r="M27234" s="93"/>
      <c r="N27234" s="79"/>
      <c r="P27234" s="68"/>
      <c r="Q27234" s="79"/>
    </row>
    <row r="27235" spans="11:17">
      <c r="K27235" s="68"/>
      <c r="M27235" s="93"/>
      <c r="N27235" s="79"/>
      <c r="P27235" s="68"/>
      <c r="Q27235" s="79"/>
    </row>
    <row r="27236" spans="11:17">
      <c r="K27236" s="68"/>
      <c r="M27236" s="93"/>
      <c r="N27236" s="79"/>
      <c r="P27236" s="68"/>
      <c r="Q27236" s="79"/>
    </row>
    <row r="27237" spans="11:17">
      <c r="K27237" s="68"/>
      <c r="M27237" s="93"/>
      <c r="N27237" s="79"/>
      <c r="P27237" s="68"/>
      <c r="Q27237" s="79"/>
    </row>
    <row r="27238" spans="11:17">
      <c r="K27238" s="68"/>
      <c r="M27238" s="93"/>
      <c r="N27238" s="79"/>
      <c r="P27238" s="68"/>
      <c r="Q27238" s="79"/>
    </row>
    <row r="27239" spans="11:17">
      <c r="K27239" s="68"/>
      <c r="M27239" s="93"/>
      <c r="N27239" s="79"/>
      <c r="P27239" s="68"/>
      <c r="Q27239" s="79"/>
    </row>
    <row r="27240" spans="11:17">
      <c r="K27240" s="68"/>
      <c r="M27240" s="93"/>
      <c r="N27240" s="79"/>
      <c r="P27240" s="68"/>
      <c r="Q27240" s="79"/>
    </row>
    <row r="27241" spans="11:17">
      <c r="K27241" s="68"/>
      <c r="M27241" s="93"/>
      <c r="N27241" s="79"/>
      <c r="P27241" s="68"/>
      <c r="Q27241" s="79"/>
    </row>
    <row r="27242" spans="11:17">
      <c r="K27242" s="68"/>
      <c r="M27242" s="93"/>
      <c r="N27242" s="79"/>
      <c r="P27242" s="68"/>
      <c r="Q27242" s="79"/>
    </row>
    <row r="27243" spans="11:17">
      <c r="K27243" s="68"/>
      <c r="M27243" s="93"/>
      <c r="N27243" s="79"/>
      <c r="P27243" s="68"/>
      <c r="Q27243" s="79"/>
    </row>
    <row r="27244" spans="11:17">
      <c r="K27244" s="68"/>
      <c r="M27244" s="93"/>
      <c r="N27244" s="79"/>
      <c r="P27244" s="68"/>
      <c r="Q27244" s="79"/>
    </row>
    <row r="27245" spans="11:17">
      <c r="K27245" s="68"/>
      <c r="M27245" s="93"/>
      <c r="N27245" s="79"/>
      <c r="P27245" s="68"/>
      <c r="Q27245" s="79"/>
    </row>
    <row r="27246" spans="11:17">
      <c r="K27246" s="68"/>
      <c r="M27246" s="93"/>
      <c r="N27246" s="79"/>
      <c r="P27246" s="68"/>
      <c r="Q27246" s="79"/>
    </row>
    <row r="27247" spans="11:17">
      <c r="K27247" s="68"/>
      <c r="M27247" s="93"/>
      <c r="N27247" s="79"/>
      <c r="P27247" s="68"/>
      <c r="Q27247" s="79"/>
    </row>
    <row r="27248" spans="11:17">
      <c r="K27248" s="68"/>
      <c r="M27248" s="93"/>
      <c r="N27248" s="79"/>
      <c r="P27248" s="68"/>
      <c r="Q27248" s="79"/>
    </row>
    <row r="27249" spans="11:17">
      <c r="K27249" s="68"/>
      <c r="M27249" s="93"/>
      <c r="N27249" s="79"/>
      <c r="P27249" s="68"/>
      <c r="Q27249" s="79"/>
    </row>
    <row r="27250" spans="11:17">
      <c r="K27250" s="68"/>
      <c r="M27250" s="93"/>
      <c r="N27250" s="79"/>
      <c r="P27250" s="68"/>
      <c r="Q27250" s="79"/>
    </row>
    <row r="27251" spans="11:17">
      <c r="K27251" s="68"/>
      <c r="M27251" s="93"/>
      <c r="N27251" s="79"/>
      <c r="P27251" s="68"/>
      <c r="Q27251" s="79"/>
    </row>
    <row r="27252" spans="11:17">
      <c r="K27252" s="68"/>
      <c r="M27252" s="93"/>
      <c r="N27252" s="79"/>
      <c r="P27252" s="68"/>
      <c r="Q27252" s="79"/>
    </row>
    <row r="27253" spans="11:17">
      <c r="K27253" s="68"/>
      <c r="M27253" s="93"/>
      <c r="N27253" s="79"/>
      <c r="P27253" s="68"/>
      <c r="Q27253" s="79"/>
    </row>
    <row r="27254" spans="11:17">
      <c r="K27254" s="68"/>
      <c r="M27254" s="93"/>
      <c r="N27254" s="79"/>
      <c r="P27254" s="68"/>
      <c r="Q27254" s="79"/>
    </row>
    <row r="27255" spans="11:17">
      <c r="K27255" s="68"/>
      <c r="M27255" s="93"/>
      <c r="N27255" s="79"/>
      <c r="P27255" s="68"/>
      <c r="Q27255" s="79"/>
    </row>
    <row r="27256" spans="11:17">
      <c r="K27256" s="68"/>
      <c r="M27256" s="93"/>
      <c r="N27256" s="79"/>
      <c r="P27256" s="68"/>
      <c r="Q27256" s="79"/>
    </row>
    <row r="27257" spans="11:17">
      <c r="K27257" s="68"/>
      <c r="M27257" s="93"/>
      <c r="N27257" s="79"/>
      <c r="P27257" s="68"/>
      <c r="Q27257" s="79"/>
    </row>
    <row r="27258" spans="11:17">
      <c r="K27258" s="68"/>
      <c r="M27258" s="93"/>
      <c r="N27258" s="79"/>
      <c r="P27258" s="68"/>
      <c r="Q27258" s="79"/>
    </row>
    <row r="27259" spans="11:17">
      <c r="K27259" s="68"/>
      <c r="M27259" s="93"/>
      <c r="N27259" s="79"/>
      <c r="P27259" s="68"/>
      <c r="Q27259" s="79"/>
    </row>
    <row r="27260" spans="11:17">
      <c r="K27260" s="68"/>
      <c r="M27260" s="93"/>
      <c r="N27260" s="79"/>
      <c r="P27260" s="68"/>
      <c r="Q27260" s="79"/>
    </row>
    <row r="27261" spans="11:17">
      <c r="K27261" s="68"/>
      <c r="M27261" s="93"/>
      <c r="N27261" s="79"/>
      <c r="P27261" s="68"/>
      <c r="Q27261" s="79"/>
    </row>
    <row r="27262" spans="11:17">
      <c r="K27262" s="68"/>
      <c r="M27262" s="93"/>
      <c r="N27262" s="79"/>
      <c r="P27262" s="68"/>
      <c r="Q27262" s="79"/>
    </row>
    <row r="27263" spans="11:17">
      <c r="K27263" s="68"/>
      <c r="M27263" s="93"/>
      <c r="N27263" s="79"/>
      <c r="P27263" s="68"/>
      <c r="Q27263" s="79"/>
    </row>
    <row r="27264" spans="11:17">
      <c r="K27264" s="68"/>
      <c r="M27264" s="93"/>
      <c r="N27264" s="79"/>
      <c r="P27264" s="68"/>
      <c r="Q27264" s="79"/>
    </row>
    <row r="27265" spans="11:17">
      <c r="K27265" s="68"/>
      <c r="M27265" s="93"/>
      <c r="N27265" s="79"/>
      <c r="P27265" s="68"/>
      <c r="Q27265" s="79"/>
    </row>
    <row r="27266" spans="11:17">
      <c r="K27266" s="68"/>
      <c r="M27266" s="93"/>
      <c r="N27266" s="79"/>
      <c r="P27266" s="68"/>
      <c r="Q27266" s="79"/>
    </row>
    <row r="27267" spans="11:17">
      <c r="K27267" s="68"/>
      <c r="M27267" s="93"/>
      <c r="N27267" s="79"/>
      <c r="P27267" s="68"/>
      <c r="Q27267" s="79"/>
    </row>
    <row r="27268" spans="11:17">
      <c r="K27268" s="68"/>
      <c r="M27268" s="93"/>
      <c r="N27268" s="79"/>
      <c r="P27268" s="68"/>
      <c r="Q27268" s="79"/>
    </row>
    <row r="27269" spans="11:17">
      <c r="K27269" s="68"/>
      <c r="M27269" s="93"/>
      <c r="N27269" s="79"/>
      <c r="P27269" s="68"/>
      <c r="Q27269" s="79"/>
    </row>
    <row r="27270" spans="11:17">
      <c r="K27270" s="68"/>
      <c r="M27270" s="93"/>
      <c r="N27270" s="79"/>
      <c r="P27270" s="68"/>
      <c r="Q27270" s="79"/>
    </row>
    <row r="27271" spans="11:17">
      <c r="K27271" s="68"/>
      <c r="M27271" s="93"/>
      <c r="N27271" s="79"/>
      <c r="P27271" s="68"/>
      <c r="Q27271" s="79"/>
    </row>
    <row r="27272" spans="11:17">
      <c r="K27272" s="68"/>
      <c r="M27272" s="93"/>
      <c r="N27272" s="79"/>
      <c r="P27272" s="68"/>
      <c r="Q27272" s="79"/>
    </row>
    <row r="27273" spans="11:17">
      <c r="K27273" s="68"/>
      <c r="M27273" s="93"/>
      <c r="N27273" s="79"/>
      <c r="P27273" s="68"/>
      <c r="Q27273" s="79"/>
    </row>
    <row r="27274" spans="11:17">
      <c r="K27274" s="68"/>
      <c r="M27274" s="93"/>
      <c r="N27274" s="79"/>
      <c r="P27274" s="68"/>
      <c r="Q27274" s="79"/>
    </row>
    <row r="27275" spans="11:17">
      <c r="K27275" s="68"/>
      <c r="M27275" s="93"/>
      <c r="N27275" s="79"/>
      <c r="P27275" s="68"/>
      <c r="Q27275" s="79"/>
    </row>
    <row r="27276" spans="11:17">
      <c r="K27276" s="68"/>
      <c r="M27276" s="93"/>
      <c r="N27276" s="79"/>
      <c r="P27276" s="68"/>
      <c r="Q27276" s="79"/>
    </row>
    <row r="27277" spans="11:17">
      <c r="K27277" s="68"/>
      <c r="M27277" s="93"/>
      <c r="N27277" s="79"/>
      <c r="P27277" s="68"/>
      <c r="Q27277" s="79"/>
    </row>
    <row r="27278" spans="11:17">
      <c r="K27278" s="68"/>
      <c r="M27278" s="93"/>
      <c r="N27278" s="79"/>
      <c r="P27278" s="68"/>
      <c r="Q27278" s="79"/>
    </row>
    <row r="27279" spans="11:17">
      <c r="K27279" s="68"/>
      <c r="M27279" s="93"/>
      <c r="N27279" s="79"/>
      <c r="P27279" s="68"/>
      <c r="Q27279" s="79"/>
    </row>
    <row r="27280" spans="11:17">
      <c r="K27280" s="68"/>
      <c r="M27280" s="93"/>
      <c r="N27280" s="79"/>
      <c r="P27280" s="68"/>
      <c r="Q27280" s="79"/>
    </row>
    <row r="27281" spans="11:17">
      <c r="K27281" s="68"/>
      <c r="M27281" s="93"/>
      <c r="N27281" s="79"/>
      <c r="P27281" s="68"/>
      <c r="Q27281" s="79"/>
    </row>
    <row r="27282" spans="11:17">
      <c r="K27282" s="68"/>
      <c r="M27282" s="93"/>
      <c r="N27282" s="79"/>
      <c r="P27282" s="68"/>
      <c r="Q27282" s="79"/>
    </row>
    <row r="27283" spans="11:17">
      <c r="K27283" s="68"/>
      <c r="M27283" s="93"/>
      <c r="N27283" s="79"/>
      <c r="P27283" s="68"/>
      <c r="Q27283" s="79"/>
    </row>
    <row r="27284" spans="11:17">
      <c r="K27284" s="68"/>
      <c r="M27284" s="93"/>
      <c r="N27284" s="79"/>
      <c r="P27284" s="68"/>
      <c r="Q27284" s="79"/>
    </row>
    <row r="27285" spans="11:17">
      <c r="K27285" s="68"/>
      <c r="M27285" s="93"/>
      <c r="N27285" s="79"/>
      <c r="P27285" s="68"/>
      <c r="Q27285" s="79"/>
    </row>
    <row r="27286" spans="11:17">
      <c r="K27286" s="68"/>
      <c r="M27286" s="93"/>
      <c r="N27286" s="79"/>
      <c r="P27286" s="68"/>
      <c r="Q27286" s="79"/>
    </row>
    <row r="27287" spans="11:17">
      <c r="K27287" s="68"/>
      <c r="M27287" s="93"/>
      <c r="N27287" s="79"/>
      <c r="P27287" s="68"/>
      <c r="Q27287" s="79"/>
    </row>
    <row r="27288" spans="11:17">
      <c r="K27288" s="68"/>
      <c r="M27288" s="93"/>
      <c r="N27288" s="79"/>
      <c r="P27288" s="68"/>
      <c r="Q27288" s="79"/>
    </row>
    <row r="27289" spans="11:17">
      <c r="K27289" s="68"/>
      <c r="M27289" s="93"/>
      <c r="N27289" s="79"/>
      <c r="P27289" s="68"/>
      <c r="Q27289" s="79"/>
    </row>
    <row r="27290" spans="11:17">
      <c r="K27290" s="68"/>
      <c r="M27290" s="93"/>
      <c r="N27290" s="79"/>
      <c r="P27290" s="68"/>
      <c r="Q27290" s="79"/>
    </row>
    <row r="27291" spans="11:17">
      <c r="K27291" s="68"/>
      <c r="M27291" s="93"/>
      <c r="N27291" s="79"/>
      <c r="P27291" s="68"/>
      <c r="Q27291" s="79"/>
    </row>
    <row r="27292" spans="11:17">
      <c r="K27292" s="68"/>
      <c r="M27292" s="93"/>
      <c r="N27292" s="79"/>
      <c r="P27292" s="68"/>
      <c r="Q27292" s="79"/>
    </row>
    <row r="27293" spans="11:17">
      <c r="K27293" s="68"/>
      <c r="M27293" s="93"/>
      <c r="N27293" s="79"/>
      <c r="P27293" s="68"/>
      <c r="Q27293" s="79"/>
    </row>
    <row r="27294" spans="11:17">
      <c r="K27294" s="68"/>
      <c r="M27294" s="93"/>
      <c r="N27294" s="79"/>
      <c r="P27294" s="68"/>
      <c r="Q27294" s="79"/>
    </row>
    <row r="27295" spans="11:17">
      <c r="K27295" s="68"/>
      <c r="M27295" s="93"/>
      <c r="N27295" s="79"/>
      <c r="P27295" s="68"/>
      <c r="Q27295" s="79"/>
    </row>
    <row r="27296" spans="11:17">
      <c r="K27296" s="68"/>
      <c r="M27296" s="93"/>
      <c r="N27296" s="79"/>
      <c r="P27296" s="68"/>
      <c r="Q27296" s="79"/>
    </row>
    <row r="27297" spans="11:17">
      <c r="K27297" s="68"/>
      <c r="M27297" s="93"/>
      <c r="N27297" s="79"/>
      <c r="P27297" s="68"/>
      <c r="Q27297" s="79"/>
    </row>
    <row r="27298" spans="11:17">
      <c r="K27298" s="68"/>
      <c r="M27298" s="93"/>
      <c r="N27298" s="79"/>
      <c r="P27298" s="68"/>
      <c r="Q27298" s="79"/>
    </row>
    <row r="27299" spans="11:17">
      <c r="K27299" s="68"/>
      <c r="M27299" s="93"/>
      <c r="N27299" s="79"/>
      <c r="P27299" s="68"/>
      <c r="Q27299" s="79"/>
    </row>
    <row r="27300" spans="11:17">
      <c r="K27300" s="68"/>
      <c r="M27300" s="93"/>
      <c r="N27300" s="79"/>
      <c r="P27300" s="68"/>
      <c r="Q27300" s="79"/>
    </row>
    <row r="27301" spans="11:17">
      <c r="K27301" s="68"/>
      <c r="M27301" s="93"/>
      <c r="N27301" s="79"/>
      <c r="P27301" s="68"/>
      <c r="Q27301" s="79"/>
    </row>
    <row r="27302" spans="11:17">
      <c r="K27302" s="68"/>
      <c r="M27302" s="93"/>
      <c r="N27302" s="79"/>
      <c r="P27302" s="68"/>
      <c r="Q27302" s="79"/>
    </row>
    <row r="27303" spans="11:17">
      <c r="K27303" s="68"/>
      <c r="M27303" s="93"/>
      <c r="N27303" s="79"/>
      <c r="P27303" s="68"/>
      <c r="Q27303" s="79"/>
    </row>
    <row r="27304" spans="11:17">
      <c r="K27304" s="68"/>
      <c r="M27304" s="93"/>
      <c r="N27304" s="79"/>
      <c r="P27304" s="68"/>
      <c r="Q27304" s="79"/>
    </row>
    <row r="27305" spans="11:17">
      <c r="K27305" s="68"/>
      <c r="M27305" s="93"/>
      <c r="N27305" s="79"/>
      <c r="P27305" s="68"/>
      <c r="Q27305" s="79"/>
    </row>
    <row r="27306" spans="11:17">
      <c r="K27306" s="68"/>
      <c r="M27306" s="93"/>
      <c r="N27306" s="79"/>
      <c r="P27306" s="68"/>
      <c r="Q27306" s="79"/>
    </row>
    <row r="27307" spans="11:17">
      <c r="K27307" s="68"/>
      <c r="M27307" s="93"/>
      <c r="N27307" s="79"/>
      <c r="P27307" s="68"/>
      <c r="Q27307" s="79"/>
    </row>
    <row r="27308" spans="11:17">
      <c r="K27308" s="68"/>
      <c r="M27308" s="93"/>
      <c r="N27308" s="79"/>
      <c r="P27308" s="68"/>
      <c r="Q27308" s="79"/>
    </row>
    <row r="27309" spans="11:17">
      <c r="K27309" s="68"/>
      <c r="M27309" s="93"/>
      <c r="N27309" s="79"/>
      <c r="P27309" s="68"/>
      <c r="Q27309" s="79"/>
    </row>
    <row r="27310" spans="11:17">
      <c r="K27310" s="68"/>
      <c r="M27310" s="93"/>
      <c r="N27310" s="79"/>
      <c r="P27310" s="68"/>
      <c r="Q27310" s="79"/>
    </row>
    <row r="27311" spans="11:17">
      <c r="K27311" s="68"/>
      <c r="M27311" s="93"/>
      <c r="N27311" s="79"/>
      <c r="P27311" s="68"/>
      <c r="Q27311" s="79"/>
    </row>
    <row r="27312" spans="11:17">
      <c r="K27312" s="68"/>
      <c r="M27312" s="93"/>
      <c r="N27312" s="79"/>
      <c r="P27312" s="68"/>
      <c r="Q27312" s="79"/>
    </row>
    <row r="27313" spans="11:17">
      <c r="K27313" s="68"/>
      <c r="M27313" s="93"/>
      <c r="N27313" s="79"/>
      <c r="P27313" s="68"/>
      <c r="Q27313" s="79"/>
    </row>
    <row r="27314" spans="11:17">
      <c r="K27314" s="68"/>
      <c r="M27314" s="93"/>
      <c r="N27314" s="79"/>
      <c r="P27314" s="68"/>
      <c r="Q27314" s="79"/>
    </row>
    <row r="27315" spans="11:17">
      <c r="K27315" s="68"/>
      <c r="M27315" s="93"/>
      <c r="N27315" s="79"/>
      <c r="P27315" s="68"/>
      <c r="Q27315" s="79"/>
    </row>
    <row r="27316" spans="11:17">
      <c r="K27316" s="68"/>
      <c r="M27316" s="93"/>
      <c r="N27316" s="79"/>
      <c r="P27316" s="68"/>
      <c r="Q27316" s="79"/>
    </row>
    <row r="27317" spans="11:17">
      <c r="K27317" s="68"/>
      <c r="M27317" s="93"/>
      <c r="N27317" s="79"/>
      <c r="P27317" s="68"/>
      <c r="Q27317" s="79"/>
    </row>
    <row r="27318" spans="11:17">
      <c r="K27318" s="68"/>
      <c r="M27318" s="93"/>
      <c r="N27318" s="79"/>
      <c r="P27318" s="68"/>
      <c r="Q27318" s="79"/>
    </row>
    <row r="27319" spans="11:17">
      <c r="K27319" s="68"/>
      <c r="M27319" s="93"/>
      <c r="N27319" s="79"/>
      <c r="P27319" s="68"/>
      <c r="Q27319" s="79"/>
    </row>
    <row r="27320" spans="11:17">
      <c r="K27320" s="68"/>
      <c r="M27320" s="93"/>
      <c r="N27320" s="79"/>
      <c r="P27320" s="68"/>
      <c r="Q27320" s="79"/>
    </row>
    <row r="27321" spans="11:17">
      <c r="K27321" s="68"/>
      <c r="M27321" s="93"/>
      <c r="N27321" s="79"/>
      <c r="P27321" s="68"/>
      <c r="Q27321" s="79"/>
    </row>
    <row r="27322" spans="11:17">
      <c r="K27322" s="68"/>
      <c r="M27322" s="93"/>
      <c r="N27322" s="79"/>
      <c r="P27322" s="68"/>
      <c r="Q27322" s="79"/>
    </row>
    <row r="27323" spans="11:17">
      <c r="K27323" s="68"/>
      <c r="M27323" s="93"/>
      <c r="N27323" s="79"/>
      <c r="P27323" s="68"/>
      <c r="Q27323" s="79"/>
    </row>
    <row r="27324" spans="11:17">
      <c r="K27324" s="68"/>
      <c r="M27324" s="93"/>
      <c r="N27324" s="79"/>
      <c r="P27324" s="68"/>
      <c r="Q27324" s="79"/>
    </row>
    <row r="27325" spans="11:17">
      <c r="K27325" s="68"/>
      <c r="M27325" s="93"/>
      <c r="N27325" s="79"/>
      <c r="P27325" s="68"/>
      <c r="Q27325" s="79"/>
    </row>
    <row r="27326" spans="11:17">
      <c r="K27326" s="68"/>
      <c r="M27326" s="93"/>
      <c r="N27326" s="79"/>
      <c r="P27326" s="68"/>
      <c r="Q27326" s="79"/>
    </row>
    <row r="27327" spans="11:17">
      <c r="K27327" s="68"/>
      <c r="M27327" s="93"/>
      <c r="N27327" s="79"/>
      <c r="P27327" s="68"/>
      <c r="Q27327" s="79"/>
    </row>
    <row r="27328" spans="11:17">
      <c r="K27328" s="68"/>
      <c r="M27328" s="93"/>
      <c r="N27328" s="79"/>
      <c r="P27328" s="68"/>
      <c r="Q27328" s="79"/>
    </row>
    <row r="27329" spans="11:17">
      <c r="K27329" s="68"/>
      <c r="M27329" s="93"/>
      <c r="N27329" s="79"/>
      <c r="P27329" s="68"/>
      <c r="Q27329" s="79"/>
    </row>
    <row r="27330" spans="11:17">
      <c r="K27330" s="68"/>
      <c r="M27330" s="93"/>
      <c r="N27330" s="79"/>
      <c r="P27330" s="68"/>
      <c r="Q27330" s="79"/>
    </row>
    <row r="27331" spans="11:17">
      <c r="K27331" s="68"/>
      <c r="M27331" s="93"/>
      <c r="N27331" s="79"/>
      <c r="P27331" s="68"/>
      <c r="Q27331" s="79"/>
    </row>
    <row r="27332" spans="11:17">
      <c r="K27332" s="68"/>
      <c r="M27332" s="93"/>
      <c r="N27332" s="79"/>
      <c r="P27332" s="68"/>
      <c r="Q27332" s="79"/>
    </row>
    <row r="27333" spans="11:17">
      <c r="K27333" s="68"/>
      <c r="M27333" s="93"/>
      <c r="N27333" s="79"/>
      <c r="P27333" s="68"/>
      <c r="Q27333" s="79"/>
    </row>
    <row r="27334" spans="11:17">
      <c r="K27334" s="68"/>
      <c r="M27334" s="93"/>
      <c r="N27334" s="79"/>
      <c r="P27334" s="68"/>
      <c r="Q27334" s="79"/>
    </row>
    <row r="27335" spans="11:17">
      <c r="K27335" s="68"/>
      <c r="M27335" s="93"/>
      <c r="N27335" s="79"/>
      <c r="P27335" s="68"/>
      <c r="Q27335" s="79"/>
    </row>
    <row r="27336" spans="11:17">
      <c r="K27336" s="68"/>
      <c r="M27336" s="93"/>
      <c r="N27336" s="79"/>
      <c r="P27336" s="68"/>
      <c r="Q27336" s="79"/>
    </row>
    <row r="27337" spans="11:17">
      <c r="K27337" s="68"/>
      <c r="M27337" s="93"/>
      <c r="N27337" s="79"/>
      <c r="P27337" s="68"/>
      <c r="Q27337" s="79"/>
    </row>
    <row r="27338" spans="11:17">
      <c r="K27338" s="68"/>
      <c r="M27338" s="93"/>
      <c r="N27338" s="79"/>
      <c r="P27338" s="68"/>
      <c r="Q27338" s="79"/>
    </row>
    <row r="27339" spans="11:17">
      <c r="K27339" s="68"/>
      <c r="M27339" s="93"/>
      <c r="N27339" s="79"/>
      <c r="P27339" s="68"/>
      <c r="Q27339" s="79"/>
    </row>
    <row r="27340" spans="11:17">
      <c r="K27340" s="68"/>
      <c r="M27340" s="93"/>
      <c r="N27340" s="79"/>
      <c r="P27340" s="68"/>
      <c r="Q27340" s="79"/>
    </row>
    <row r="27341" spans="11:17">
      <c r="K27341" s="68"/>
      <c r="M27341" s="93"/>
      <c r="N27341" s="79"/>
      <c r="P27341" s="68"/>
      <c r="Q27341" s="79"/>
    </row>
    <row r="27342" spans="11:17">
      <c r="K27342" s="68"/>
      <c r="M27342" s="93"/>
      <c r="N27342" s="79"/>
      <c r="P27342" s="68"/>
      <c r="Q27342" s="79"/>
    </row>
    <row r="27343" spans="11:17">
      <c r="K27343" s="68"/>
      <c r="M27343" s="93"/>
      <c r="N27343" s="79"/>
      <c r="P27343" s="68"/>
      <c r="Q27343" s="79"/>
    </row>
    <row r="27344" spans="11:17">
      <c r="K27344" s="68"/>
      <c r="M27344" s="93"/>
      <c r="N27344" s="79"/>
      <c r="P27344" s="68"/>
      <c r="Q27344" s="79"/>
    </row>
    <row r="27345" spans="11:17">
      <c r="K27345" s="68"/>
      <c r="M27345" s="93"/>
      <c r="N27345" s="79"/>
      <c r="P27345" s="68"/>
      <c r="Q27345" s="79"/>
    </row>
    <row r="27346" spans="11:17">
      <c r="K27346" s="68"/>
      <c r="M27346" s="93"/>
      <c r="N27346" s="79"/>
      <c r="P27346" s="68"/>
      <c r="Q27346" s="79"/>
    </row>
    <row r="27347" spans="11:17">
      <c r="K27347" s="68"/>
      <c r="M27347" s="93"/>
      <c r="N27347" s="79"/>
      <c r="P27347" s="68"/>
      <c r="Q27347" s="79"/>
    </row>
    <row r="27348" spans="11:17">
      <c r="K27348" s="68"/>
      <c r="M27348" s="93"/>
      <c r="N27348" s="79"/>
      <c r="P27348" s="68"/>
      <c r="Q27348" s="79"/>
    </row>
    <row r="27349" spans="11:17">
      <c r="K27349" s="68"/>
      <c r="M27349" s="93"/>
      <c r="N27349" s="79"/>
      <c r="P27349" s="68"/>
      <c r="Q27349" s="79"/>
    </row>
    <row r="27350" spans="11:17">
      <c r="K27350" s="68"/>
      <c r="M27350" s="93"/>
      <c r="N27350" s="79"/>
      <c r="P27350" s="68"/>
      <c r="Q27350" s="79"/>
    </row>
    <row r="27351" spans="11:17">
      <c r="K27351" s="68"/>
      <c r="M27351" s="93"/>
      <c r="N27351" s="79"/>
      <c r="P27351" s="68"/>
      <c r="Q27351" s="79"/>
    </row>
    <row r="27352" spans="11:17">
      <c r="K27352" s="68"/>
      <c r="M27352" s="93"/>
      <c r="N27352" s="79"/>
      <c r="P27352" s="68"/>
      <c r="Q27352" s="79"/>
    </row>
    <row r="27353" spans="11:17">
      <c r="K27353" s="68"/>
      <c r="M27353" s="93"/>
      <c r="N27353" s="79"/>
      <c r="P27353" s="68"/>
      <c r="Q27353" s="79"/>
    </row>
    <row r="27354" spans="11:17">
      <c r="K27354" s="68"/>
      <c r="M27354" s="93"/>
      <c r="N27354" s="79"/>
      <c r="P27354" s="68"/>
      <c r="Q27354" s="79"/>
    </row>
    <row r="27355" spans="11:17">
      <c r="K27355" s="68"/>
      <c r="M27355" s="93"/>
      <c r="N27355" s="79"/>
      <c r="P27355" s="68"/>
      <c r="Q27355" s="79"/>
    </row>
    <row r="27356" spans="11:17">
      <c r="K27356" s="68"/>
      <c r="M27356" s="93"/>
      <c r="N27356" s="79"/>
      <c r="P27356" s="68"/>
      <c r="Q27356" s="79"/>
    </row>
    <row r="27357" spans="11:17">
      <c r="K27357" s="68"/>
      <c r="M27357" s="93"/>
      <c r="N27357" s="79"/>
      <c r="P27357" s="68"/>
      <c r="Q27357" s="79"/>
    </row>
    <row r="27358" spans="11:17">
      <c r="K27358" s="68"/>
      <c r="M27358" s="93"/>
      <c r="N27358" s="79"/>
      <c r="P27358" s="68"/>
      <c r="Q27358" s="79"/>
    </row>
    <row r="27359" spans="11:17">
      <c r="K27359" s="68"/>
      <c r="M27359" s="93"/>
      <c r="N27359" s="79"/>
      <c r="P27359" s="68"/>
      <c r="Q27359" s="79"/>
    </row>
    <row r="27360" spans="11:17">
      <c r="K27360" s="68"/>
      <c r="M27360" s="93"/>
      <c r="N27360" s="79"/>
      <c r="P27360" s="68"/>
      <c r="Q27360" s="79"/>
    </row>
    <row r="27361" spans="11:17">
      <c r="K27361" s="68"/>
      <c r="M27361" s="93"/>
      <c r="N27361" s="79"/>
      <c r="P27361" s="68"/>
      <c r="Q27361" s="79"/>
    </row>
    <row r="27362" spans="11:17">
      <c r="K27362" s="68"/>
      <c r="M27362" s="93"/>
      <c r="N27362" s="79"/>
      <c r="P27362" s="68"/>
      <c r="Q27362" s="79"/>
    </row>
    <row r="27363" spans="11:17">
      <c r="K27363" s="68"/>
      <c r="M27363" s="93"/>
      <c r="N27363" s="79"/>
      <c r="P27363" s="68"/>
      <c r="Q27363" s="79"/>
    </row>
    <row r="27364" spans="11:17">
      <c r="K27364" s="68"/>
      <c r="M27364" s="93"/>
      <c r="N27364" s="79"/>
      <c r="P27364" s="68"/>
      <c r="Q27364" s="79"/>
    </row>
    <row r="27365" spans="11:17">
      <c r="K27365" s="68"/>
      <c r="M27365" s="93"/>
      <c r="N27365" s="79"/>
      <c r="P27365" s="68"/>
      <c r="Q27365" s="79"/>
    </row>
    <row r="27366" spans="11:17">
      <c r="K27366" s="68"/>
      <c r="M27366" s="93"/>
      <c r="N27366" s="79"/>
      <c r="P27366" s="68"/>
      <c r="Q27366" s="79"/>
    </row>
    <row r="27367" spans="11:17">
      <c r="K27367" s="68"/>
      <c r="M27367" s="93"/>
      <c r="N27367" s="79"/>
      <c r="P27367" s="68"/>
      <c r="Q27367" s="79"/>
    </row>
    <row r="27368" spans="11:17">
      <c r="K27368" s="68"/>
      <c r="M27368" s="93"/>
      <c r="N27368" s="79"/>
      <c r="P27368" s="68"/>
      <c r="Q27368" s="79"/>
    </row>
    <row r="27369" spans="11:17">
      <c r="K27369" s="68"/>
      <c r="M27369" s="93"/>
      <c r="N27369" s="79"/>
      <c r="P27369" s="68"/>
      <c r="Q27369" s="79"/>
    </row>
    <row r="27370" spans="11:17">
      <c r="K27370" s="68"/>
      <c r="M27370" s="93"/>
      <c r="N27370" s="79"/>
      <c r="P27370" s="68"/>
      <c r="Q27370" s="79"/>
    </row>
    <row r="27371" spans="11:17">
      <c r="K27371" s="68"/>
      <c r="M27371" s="93"/>
      <c r="N27371" s="79"/>
      <c r="P27371" s="68"/>
      <c r="Q27371" s="79"/>
    </row>
    <row r="27372" spans="11:17">
      <c r="K27372" s="68"/>
      <c r="M27372" s="93"/>
      <c r="N27372" s="79"/>
      <c r="P27372" s="68"/>
      <c r="Q27372" s="79"/>
    </row>
    <row r="27373" spans="11:17">
      <c r="K27373" s="68"/>
      <c r="M27373" s="93"/>
      <c r="N27373" s="79"/>
      <c r="P27373" s="68"/>
      <c r="Q27373" s="79"/>
    </row>
    <row r="27374" spans="11:17">
      <c r="K27374" s="68"/>
      <c r="M27374" s="93"/>
      <c r="N27374" s="79"/>
      <c r="P27374" s="68"/>
      <c r="Q27374" s="79"/>
    </row>
    <row r="27375" spans="11:17">
      <c r="K27375" s="68"/>
      <c r="M27375" s="93"/>
      <c r="N27375" s="79"/>
      <c r="P27375" s="68"/>
      <c r="Q27375" s="79"/>
    </row>
    <row r="27376" spans="11:17">
      <c r="K27376" s="68"/>
      <c r="M27376" s="93"/>
      <c r="N27376" s="79"/>
      <c r="P27376" s="68"/>
      <c r="Q27376" s="79"/>
    </row>
    <row r="27377" spans="11:17">
      <c r="K27377" s="68"/>
      <c r="M27377" s="93"/>
      <c r="N27377" s="79"/>
      <c r="P27377" s="68"/>
      <c r="Q27377" s="79"/>
    </row>
    <row r="27378" spans="11:17">
      <c r="K27378" s="68"/>
      <c r="M27378" s="93"/>
      <c r="N27378" s="79"/>
      <c r="P27378" s="68"/>
      <c r="Q27378" s="79"/>
    </row>
    <row r="27379" spans="11:17">
      <c r="K27379" s="68"/>
      <c r="M27379" s="93"/>
      <c r="N27379" s="79"/>
      <c r="P27379" s="68"/>
      <c r="Q27379" s="79"/>
    </row>
    <row r="27380" spans="11:17">
      <c r="K27380" s="68"/>
      <c r="M27380" s="93"/>
      <c r="N27380" s="79"/>
      <c r="P27380" s="68"/>
      <c r="Q27380" s="79"/>
    </row>
    <row r="27381" spans="11:17">
      <c r="K27381" s="68"/>
      <c r="M27381" s="93"/>
      <c r="N27381" s="79"/>
      <c r="P27381" s="68"/>
      <c r="Q27381" s="79"/>
    </row>
    <row r="27382" spans="11:17">
      <c r="K27382" s="68"/>
      <c r="M27382" s="93"/>
      <c r="N27382" s="79"/>
      <c r="P27382" s="68"/>
      <c r="Q27382" s="79"/>
    </row>
    <row r="27383" spans="11:17">
      <c r="K27383" s="68"/>
      <c r="M27383" s="93"/>
      <c r="N27383" s="79"/>
      <c r="P27383" s="68"/>
      <c r="Q27383" s="79"/>
    </row>
    <row r="27384" spans="11:17">
      <c r="K27384" s="68"/>
      <c r="M27384" s="93"/>
      <c r="N27384" s="79"/>
      <c r="P27384" s="68"/>
      <c r="Q27384" s="79"/>
    </row>
    <row r="27385" spans="11:17">
      <c r="K27385" s="68"/>
      <c r="M27385" s="93"/>
      <c r="N27385" s="79"/>
      <c r="P27385" s="68"/>
      <c r="Q27385" s="79"/>
    </row>
    <row r="27386" spans="11:17">
      <c r="K27386" s="68"/>
      <c r="M27386" s="93"/>
      <c r="N27386" s="79"/>
      <c r="P27386" s="68"/>
      <c r="Q27386" s="79"/>
    </row>
    <row r="27387" spans="11:17">
      <c r="K27387" s="68"/>
      <c r="M27387" s="93"/>
      <c r="N27387" s="79"/>
      <c r="P27387" s="68"/>
      <c r="Q27387" s="79"/>
    </row>
    <row r="27388" spans="11:17">
      <c r="K27388" s="68"/>
      <c r="M27388" s="93"/>
      <c r="N27388" s="79"/>
      <c r="P27388" s="68"/>
      <c r="Q27388" s="79"/>
    </row>
    <row r="27389" spans="11:17">
      <c r="K27389" s="68"/>
      <c r="M27389" s="93"/>
      <c r="N27389" s="79"/>
      <c r="P27389" s="68"/>
      <c r="Q27389" s="79"/>
    </row>
    <row r="27390" spans="11:17">
      <c r="K27390" s="68"/>
      <c r="M27390" s="93"/>
      <c r="N27390" s="79"/>
      <c r="P27390" s="68"/>
      <c r="Q27390" s="79"/>
    </row>
    <row r="27391" spans="11:17">
      <c r="K27391" s="68"/>
      <c r="M27391" s="93"/>
      <c r="N27391" s="79"/>
      <c r="P27391" s="68"/>
      <c r="Q27391" s="79"/>
    </row>
    <row r="27392" spans="11:17">
      <c r="K27392" s="68"/>
      <c r="M27392" s="93"/>
      <c r="N27392" s="79"/>
      <c r="P27392" s="68"/>
      <c r="Q27392" s="79"/>
    </row>
    <row r="27393" spans="11:17">
      <c r="K27393" s="68"/>
      <c r="M27393" s="93"/>
      <c r="N27393" s="79"/>
      <c r="P27393" s="68"/>
      <c r="Q27393" s="79"/>
    </row>
    <row r="27394" spans="11:17">
      <c r="K27394" s="68"/>
      <c r="M27394" s="93"/>
      <c r="N27394" s="79"/>
      <c r="P27394" s="68"/>
      <c r="Q27394" s="79"/>
    </row>
    <row r="27395" spans="11:17">
      <c r="K27395" s="68"/>
      <c r="M27395" s="93"/>
      <c r="N27395" s="79"/>
      <c r="P27395" s="68"/>
      <c r="Q27395" s="79"/>
    </row>
    <row r="27396" spans="11:17">
      <c r="K27396" s="68"/>
      <c r="M27396" s="93"/>
      <c r="N27396" s="79"/>
      <c r="P27396" s="68"/>
      <c r="Q27396" s="79"/>
    </row>
    <row r="27397" spans="11:17">
      <c r="K27397" s="68"/>
      <c r="M27397" s="93"/>
      <c r="N27397" s="79"/>
      <c r="P27397" s="68"/>
      <c r="Q27397" s="79"/>
    </row>
    <row r="27398" spans="11:17">
      <c r="K27398" s="68"/>
      <c r="M27398" s="93"/>
      <c r="N27398" s="79"/>
      <c r="P27398" s="68"/>
      <c r="Q27398" s="79"/>
    </row>
    <row r="27399" spans="11:17">
      <c r="K27399" s="68"/>
      <c r="M27399" s="93"/>
      <c r="N27399" s="79"/>
      <c r="P27399" s="68"/>
      <c r="Q27399" s="79"/>
    </row>
    <row r="27400" spans="11:17">
      <c r="K27400" s="68"/>
      <c r="M27400" s="93"/>
      <c r="N27400" s="79"/>
      <c r="P27400" s="68"/>
      <c r="Q27400" s="79"/>
    </row>
    <row r="27401" spans="11:17">
      <c r="K27401" s="68"/>
      <c r="M27401" s="93"/>
      <c r="N27401" s="79"/>
      <c r="P27401" s="68"/>
      <c r="Q27401" s="79"/>
    </row>
    <row r="27402" spans="11:17">
      <c r="K27402" s="68"/>
      <c r="M27402" s="93"/>
      <c r="N27402" s="79"/>
      <c r="P27402" s="68"/>
      <c r="Q27402" s="79"/>
    </row>
    <row r="27403" spans="11:17">
      <c r="K27403" s="68"/>
      <c r="M27403" s="93"/>
      <c r="N27403" s="79"/>
      <c r="P27403" s="68"/>
      <c r="Q27403" s="79"/>
    </row>
    <row r="27404" spans="11:17">
      <c r="K27404" s="68"/>
      <c r="M27404" s="93"/>
      <c r="N27404" s="79"/>
      <c r="P27404" s="68"/>
      <c r="Q27404" s="79"/>
    </row>
    <row r="27405" spans="11:17">
      <c r="K27405" s="68"/>
      <c r="M27405" s="93"/>
      <c r="N27405" s="79"/>
      <c r="P27405" s="68"/>
      <c r="Q27405" s="79"/>
    </row>
    <row r="27406" spans="11:17">
      <c r="K27406" s="68"/>
      <c r="M27406" s="93"/>
      <c r="N27406" s="79"/>
      <c r="P27406" s="68"/>
      <c r="Q27406" s="79"/>
    </row>
    <row r="27407" spans="11:17">
      <c r="K27407" s="68"/>
      <c r="M27407" s="93"/>
      <c r="N27407" s="79"/>
      <c r="P27407" s="68"/>
      <c r="Q27407" s="79"/>
    </row>
    <row r="27408" spans="11:17">
      <c r="K27408" s="68"/>
      <c r="M27408" s="93"/>
      <c r="N27408" s="79"/>
      <c r="P27408" s="68"/>
      <c r="Q27408" s="79"/>
    </row>
    <row r="27409" spans="11:17">
      <c r="K27409" s="68"/>
      <c r="M27409" s="93"/>
      <c r="N27409" s="79"/>
      <c r="P27409" s="68"/>
      <c r="Q27409" s="79"/>
    </row>
    <row r="27410" spans="11:17">
      <c r="K27410" s="68"/>
      <c r="M27410" s="93"/>
      <c r="N27410" s="79"/>
      <c r="P27410" s="68"/>
      <c r="Q27410" s="79"/>
    </row>
    <row r="27411" spans="11:17">
      <c r="K27411" s="68"/>
      <c r="M27411" s="93"/>
      <c r="N27411" s="79"/>
      <c r="P27411" s="68"/>
      <c r="Q27411" s="79"/>
    </row>
    <row r="27412" spans="11:17">
      <c r="K27412" s="68"/>
      <c r="M27412" s="93"/>
      <c r="N27412" s="79"/>
      <c r="P27412" s="68"/>
      <c r="Q27412" s="79"/>
    </row>
    <row r="27413" spans="11:17">
      <c r="K27413" s="68"/>
      <c r="M27413" s="93"/>
      <c r="N27413" s="79"/>
      <c r="P27413" s="68"/>
      <c r="Q27413" s="79"/>
    </row>
    <row r="27414" spans="11:17">
      <c r="K27414" s="68"/>
      <c r="M27414" s="93"/>
      <c r="N27414" s="79"/>
      <c r="P27414" s="68"/>
      <c r="Q27414" s="79"/>
    </row>
    <row r="27415" spans="11:17">
      <c r="K27415" s="68"/>
      <c r="M27415" s="93"/>
      <c r="N27415" s="79"/>
      <c r="P27415" s="68"/>
      <c r="Q27415" s="79"/>
    </row>
    <row r="27416" spans="11:17">
      <c r="K27416" s="68"/>
      <c r="M27416" s="93"/>
      <c r="N27416" s="79"/>
      <c r="P27416" s="68"/>
      <c r="Q27416" s="79"/>
    </row>
    <row r="27417" spans="11:17">
      <c r="K27417" s="68"/>
      <c r="M27417" s="93"/>
      <c r="N27417" s="79"/>
      <c r="P27417" s="68"/>
      <c r="Q27417" s="79"/>
    </row>
    <row r="27418" spans="11:17">
      <c r="K27418" s="68"/>
      <c r="M27418" s="93"/>
      <c r="N27418" s="79"/>
      <c r="P27418" s="68"/>
      <c r="Q27418" s="79"/>
    </row>
    <row r="27419" spans="11:17">
      <c r="K27419" s="68"/>
      <c r="M27419" s="93"/>
      <c r="N27419" s="79"/>
      <c r="P27419" s="68"/>
      <c r="Q27419" s="79"/>
    </row>
    <row r="27420" spans="11:17">
      <c r="K27420" s="68"/>
      <c r="M27420" s="93"/>
      <c r="N27420" s="79"/>
      <c r="P27420" s="68"/>
      <c r="Q27420" s="79"/>
    </row>
    <row r="27421" spans="11:17">
      <c r="K27421" s="68"/>
      <c r="M27421" s="93"/>
      <c r="N27421" s="79"/>
      <c r="P27421" s="68"/>
      <c r="Q27421" s="79"/>
    </row>
    <row r="27422" spans="11:17">
      <c r="K27422" s="68"/>
      <c r="M27422" s="93"/>
      <c r="N27422" s="79"/>
      <c r="P27422" s="68"/>
      <c r="Q27422" s="79"/>
    </row>
    <row r="27423" spans="11:17">
      <c r="K27423" s="68"/>
      <c r="M27423" s="93"/>
      <c r="N27423" s="79"/>
      <c r="P27423" s="68"/>
      <c r="Q27423" s="79"/>
    </row>
    <row r="27424" spans="11:17">
      <c r="K27424" s="68"/>
      <c r="M27424" s="93"/>
      <c r="N27424" s="79"/>
      <c r="P27424" s="68"/>
      <c r="Q27424" s="79"/>
    </row>
    <row r="27425" spans="11:17">
      <c r="K27425" s="68"/>
      <c r="M27425" s="93"/>
      <c r="N27425" s="79"/>
      <c r="P27425" s="68"/>
      <c r="Q27425" s="79"/>
    </row>
    <row r="27426" spans="11:17">
      <c r="K27426" s="68"/>
      <c r="M27426" s="93"/>
      <c r="N27426" s="79"/>
      <c r="P27426" s="68"/>
      <c r="Q27426" s="79"/>
    </row>
    <row r="27427" spans="11:17">
      <c r="K27427" s="68"/>
      <c r="M27427" s="93"/>
      <c r="N27427" s="79"/>
      <c r="P27427" s="68"/>
      <c r="Q27427" s="79"/>
    </row>
    <row r="27428" spans="11:17">
      <c r="K27428" s="68"/>
      <c r="M27428" s="93"/>
      <c r="N27428" s="79"/>
      <c r="P27428" s="68"/>
      <c r="Q27428" s="79"/>
    </row>
    <row r="27429" spans="11:17">
      <c r="K27429" s="68"/>
      <c r="M27429" s="93"/>
      <c r="N27429" s="79"/>
      <c r="P27429" s="68"/>
      <c r="Q27429" s="79"/>
    </row>
    <row r="27430" spans="11:17">
      <c r="K27430" s="68"/>
      <c r="M27430" s="93"/>
      <c r="N27430" s="79"/>
      <c r="P27430" s="68"/>
      <c r="Q27430" s="79"/>
    </row>
    <row r="27431" spans="11:17">
      <c r="K27431" s="68"/>
      <c r="M27431" s="93"/>
      <c r="N27431" s="79"/>
      <c r="P27431" s="68"/>
      <c r="Q27431" s="79"/>
    </row>
    <row r="27432" spans="11:17">
      <c r="K27432" s="68"/>
      <c r="M27432" s="93"/>
      <c r="N27432" s="79"/>
      <c r="P27432" s="68"/>
      <c r="Q27432" s="79"/>
    </row>
    <row r="27433" spans="11:17">
      <c r="K27433" s="68"/>
      <c r="M27433" s="93"/>
      <c r="N27433" s="79"/>
      <c r="P27433" s="68"/>
      <c r="Q27433" s="79"/>
    </row>
    <row r="27434" spans="11:17">
      <c r="K27434" s="68"/>
      <c r="M27434" s="93"/>
      <c r="N27434" s="79"/>
      <c r="P27434" s="68"/>
      <c r="Q27434" s="79"/>
    </row>
    <row r="27435" spans="11:17">
      <c r="K27435" s="68"/>
      <c r="M27435" s="93"/>
      <c r="N27435" s="79"/>
      <c r="P27435" s="68"/>
      <c r="Q27435" s="79"/>
    </row>
    <row r="27436" spans="11:17">
      <c r="K27436" s="68"/>
      <c r="M27436" s="93"/>
      <c r="N27436" s="79"/>
      <c r="P27436" s="68"/>
      <c r="Q27436" s="79"/>
    </row>
    <row r="27437" spans="11:17">
      <c r="K27437" s="68"/>
      <c r="M27437" s="93"/>
      <c r="N27437" s="79"/>
      <c r="P27437" s="68"/>
      <c r="Q27437" s="79"/>
    </row>
    <row r="27438" spans="11:17">
      <c r="K27438" s="68"/>
      <c r="M27438" s="93"/>
      <c r="N27438" s="79"/>
      <c r="P27438" s="68"/>
      <c r="Q27438" s="79"/>
    </row>
    <row r="27439" spans="11:17">
      <c r="K27439" s="68"/>
      <c r="M27439" s="93"/>
      <c r="N27439" s="79"/>
      <c r="P27439" s="68"/>
      <c r="Q27439" s="79"/>
    </row>
    <row r="27440" spans="11:17">
      <c r="K27440" s="68"/>
      <c r="M27440" s="93"/>
      <c r="N27440" s="79"/>
      <c r="P27440" s="68"/>
      <c r="Q27440" s="79"/>
    </row>
    <row r="27441" spans="11:17">
      <c r="K27441" s="68"/>
      <c r="M27441" s="93"/>
      <c r="N27441" s="79"/>
      <c r="P27441" s="68"/>
      <c r="Q27441" s="79"/>
    </row>
    <row r="27442" spans="11:17">
      <c r="K27442" s="68"/>
      <c r="M27442" s="93"/>
      <c r="N27442" s="79"/>
      <c r="P27442" s="68"/>
      <c r="Q27442" s="79"/>
    </row>
    <row r="27443" spans="11:17">
      <c r="K27443" s="68"/>
      <c r="M27443" s="93"/>
      <c r="N27443" s="79"/>
      <c r="P27443" s="68"/>
      <c r="Q27443" s="79"/>
    </row>
    <row r="27444" spans="11:17">
      <c r="K27444" s="68"/>
      <c r="M27444" s="93"/>
      <c r="N27444" s="79"/>
      <c r="P27444" s="68"/>
      <c r="Q27444" s="79"/>
    </row>
    <row r="27445" spans="11:17">
      <c r="K27445" s="68"/>
      <c r="M27445" s="93"/>
      <c r="N27445" s="79"/>
      <c r="P27445" s="68"/>
      <c r="Q27445" s="79"/>
    </row>
    <row r="27446" spans="11:17">
      <c r="K27446" s="68"/>
      <c r="M27446" s="93"/>
      <c r="N27446" s="79"/>
      <c r="P27446" s="68"/>
      <c r="Q27446" s="79"/>
    </row>
    <row r="27447" spans="11:17">
      <c r="K27447" s="68"/>
      <c r="M27447" s="93"/>
      <c r="N27447" s="79"/>
      <c r="P27447" s="68"/>
      <c r="Q27447" s="79"/>
    </row>
    <row r="27448" spans="11:17">
      <c r="K27448" s="68"/>
      <c r="M27448" s="93"/>
      <c r="N27448" s="79"/>
      <c r="P27448" s="68"/>
      <c r="Q27448" s="79"/>
    </row>
    <row r="27449" spans="11:17">
      <c r="K27449" s="68"/>
      <c r="M27449" s="93"/>
      <c r="N27449" s="79"/>
      <c r="P27449" s="68"/>
      <c r="Q27449" s="79"/>
    </row>
    <row r="27450" spans="11:17">
      <c r="K27450" s="68"/>
      <c r="M27450" s="93"/>
      <c r="N27450" s="79"/>
      <c r="P27450" s="68"/>
      <c r="Q27450" s="79"/>
    </row>
    <row r="27451" spans="11:17">
      <c r="K27451" s="68"/>
      <c r="M27451" s="93"/>
      <c r="N27451" s="79"/>
      <c r="P27451" s="68"/>
      <c r="Q27451" s="79"/>
    </row>
    <row r="27452" spans="11:17">
      <c r="K27452" s="68"/>
      <c r="M27452" s="93"/>
      <c r="N27452" s="79"/>
      <c r="P27452" s="68"/>
      <c r="Q27452" s="79"/>
    </row>
    <row r="27453" spans="11:17">
      <c r="K27453" s="68"/>
      <c r="M27453" s="93"/>
      <c r="N27453" s="79"/>
      <c r="P27453" s="68"/>
      <c r="Q27453" s="79"/>
    </row>
    <row r="27454" spans="11:17">
      <c r="K27454" s="68"/>
      <c r="M27454" s="93"/>
      <c r="N27454" s="79"/>
      <c r="P27454" s="68"/>
      <c r="Q27454" s="79"/>
    </row>
    <row r="27455" spans="11:17">
      <c r="K27455" s="68"/>
      <c r="M27455" s="93"/>
      <c r="N27455" s="79"/>
      <c r="P27455" s="68"/>
      <c r="Q27455" s="79"/>
    </row>
    <row r="27456" spans="11:17">
      <c r="K27456" s="68"/>
      <c r="M27456" s="93"/>
      <c r="N27456" s="79"/>
      <c r="P27456" s="68"/>
      <c r="Q27456" s="79"/>
    </row>
    <row r="27457" spans="11:17">
      <c r="K27457" s="68"/>
      <c r="M27457" s="93"/>
      <c r="N27457" s="79"/>
      <c r="P27457" s="68"/>
      <c r="Q27457" s="79"/>
    </row>
    <row r="27458" spans="11:17">
      <c r="K27458" s="68"/>
      <c r="M27458" s="93"/>
      <c r="N27458" s="79"/>
      <c r="P27458" s="68"/>
      <c r="Q27458" s="79"/>
    </row>
    <row r="27459" spans="11:17">
      <c r="K27459" s="68"/>
      <c r="M27459" s="93"/>
      <c r="N27459" s="79"/>
      <c r="P27459" s="68"/>
      <c r="Q27459" s="79"/>
    </row>
    <row r="27460" spans="11:17">
      <c r="K27460" s="68"/>
      <c r="M27460" s="93"/>
      <c r="N27460" s="79"/>
      <c r="P27460" s="68"/>
      <c r="Q27460" s="79"/>
    </row>
    <row r="27461" spans="11:17">
      <c r="K27461" s="68"/>
      <c r="M27461" s="93"/>
      <c r="N27461" s="79"/>
      <c r="P27461" s="68"/>
      <c r="Q27461" s="79"/>
    </row>
    <row r="27462" spans="11:17">
      <c r="K27462" s="68"/>
      <c r="M27462" s="93"/>
      <c r="N27462" s="79"/>
      <c r="P27462" s="68"/>
      <c r="Q27462" s="79"/>
    </row>
    <row r="27463" spans="11:17">
      <c r="K27463" s="68"/>
      <c r="M27463" s="93"/>
      <c r="N27463" s="79"/>
      <c r="P27463" s="68"/>
      <c r="Q27463" s="79"/>
    </row>
    <row r="27464" spans="11:17">
      <c r="K27464" s="68"/>
      <c r="M27464" s="93"/>
      <c r="N27464" s="79"/>
      <c r="P27464" s="68"/>
      <c r="Q27464" s="79"/>
    </row>
    <row r="27465" spans="11:17">
      <c r="K27465" s="68"/>
      <c r="M27465" s="93"/>
      <c r="N27465" s="79"/>
      <c r="P27465" s="68"/>
      <c r="Q27465" s="79"/>
    </row>
    <row r="27466" spans="11:17">
      <c r="K27466" s="68"/>
      <c r="M27466" s="93"/>
      <c r="N27466" s="79"/>
      <c r="P27466" s="68"/>
      <c r="Q27466" s="79"/>
    </row>
    <row r="27467" spans="11:17">
      <c r="K27467" s="68"/>
      <c r="M27467" s="93"/>
      <c r="N27467" s="79"/>
      <c r="P27467" s="68"/>
      <c r="Q27467" s="79"/>
    </row>
    <row r="27468" spans="11:17">
      <c r="K27468" s="68"/>
      <c r="M27468" s="93"/>
      <c r="N27468" s="79"/>
      <c r="P27468" s="68"/>
      <c r="Q27468" s="79"/>
    </row>
    <row r="27469" spans="11:17">
      <c r="K27469" s="68"/>
      <c r="M27469" s="93"/>
      <c r="N27469" s="79"/>
      <c r="P27469" s="68"/>
      <c r="Q27469" s="79"/>
    </row>
    <row r="27470" spans="11:17">
      <c r="K27470" s="68"/>
      <c r="M27470" s="93"/>
      <c r="N27470" s="79"/>
      <c r="P27470" s="68"/>
      <c r="Q27470" s="79"/>
    </row>
    <row r="27471" spans="11:17">
      <c r="K27471" s="68"/>
      <c r="M27471" s="93"/>
      <c r="N27471" s="79"/>
      <c r="P27471" s="68"/>
      <c r="Q27471" s="79"/>
    </row>
    <row r="27472" spans="11:17">
      <c r="K27472" s="68"/>
      <c r="M27472" s="93"/>
      <c r="N27472" s="79"/>
      <c r="P27472" s="68"/>
      <c r="Q27472" s="79"/>
    </row>
    <row r="27473" spans="11:17">
      <c r="K27473" s="68"/>
      <c r="M27473" s="93"/>
      <c r="N27473" s="79"/>
      <c r="P27473" s="68"/>
      <c r="Q27473" s="79"/>
    </row>
    <row r="27474" spans="11:17">
      <c r="K27474" s="68"/>
      <c r="M27474" s="93"/>
      <c r="N27474" s="79"/>
      <c r="P27474" s="68"/>
      <c r="Q27474" s="79"/>
    </row>
    <row r="27475" spans="11:17">
      <c r="K27475" s="68"/>
      <c r="M27475" s="93"/>
      <c r="N27475" s="79"/>
      <c r="P27475" s="68"/>
      <c r="Q27475" s="79"/>
    </row>
    <row r="27476" spans="11:17">
      <c r="K27476" s="68"/>
      <c r="M27476" s="93"/>
      <c r="N27476" s="79"/>
      <c r="P27476" s="68"/>
      <c r="Q27476" s="79"/>
    </row>
    <row r="27477" spans="11:17">
      <c r="K27477" s="68"/>
      <c r="M27477" s="93"/>
      <c r="N27477" s="79"/>
      <c r="P27477" s="68"/>
      <c r="Q27477" s="79"/>
    </row>
    <row r="27478" spans="11:17">
      <c r="K27478" s="68"/>
      <c r="M27478" s="93"/>
      <c r="N27478" s="79"/>
      <c r="P27478" s="68"/>
      <c r="Q27478" s="79"/>
    </row>
    <row r="27479" spans="11:17">
      <c r="K27479" s="68"/>
      <c r="M27479" s="93"/>
      <c r="N27479" s="79"/>
      <c r="P27479" s="68"/>
      <c r="Q27479" s="79"/>
    </row>
    <row r="27480" spans="11:17">
      <c r="K27480" s="68"/>
      <c r="M27480" s="93"/>
      <c r="N27480" s="79"/>
      <c r="P27480" s="68"/>
      <c r="Q27480" s="79"/>
    </row>
    <row r="27481" spans="11:17">
      <c r="K27481" s="68"/>
      <c r="M27481" s="93"/>
      <c r="N27481" s="79"/>
      <c r="P27481" s="68"/>
      <c r="Q27481" s="79"/>
    </row>
    <row r="27482" spans="11:17">
      <c r="K27482" s="68"/>
      <c r="M27482" s="93"/>
      <c r="N27482" s="79"/>
      <c r="P27482" s="68"/>
      <c r="Q27482" s="79"/>
    </row>
    <row r="27483" spans="11:17">
      <c r="K27483" s="68"/>
      <c r="M27483" s="93"/>
      <c r="N27483" s="79"/>
      <c r="P27483" s="68"/>
      <c r="Q27483" s="79"/>
    </row>
    <row r="27484" spans="11:17">
      <c r="K27484" s="68"/>
      <c r="M27484" s="93"/>
      <c r="N27484" s="79"/>
      <c r="P27484" s="68"/>
      <c r="Q27484" s="79"/>
    </row>
    <row r="27485" spans="11:17">
      <c r="K27485" s="68"/>
      <c r="M27485" s="93"/>
      <c r="N27485" s="79"/>
      <c r="P27485" s="68"/>
      <c r="Q27485" s="79"/>
    </row>
    <row r="27486" spans="11:17">
      <c r="K27486" s="68"/>
      <c r="M27486" s="93"/>
      <c r="N27486" s="79"/>
      <c r="P27486" s="68"/>
      <c r="Q27486" s="79"/>
    </row>
    <row r="27487" spans="11:17">
      <c r="K27487" s="68"/>
      <c r="M27487" s="93"/>
      <c r="N27487" s="79"/>
      <c r="P27487" s="68"/>
      <c r="Q27487" s="79"/>
    </row>
    <row r="27488" spans="11:17">
      <c r="K27488" s="68"/>
      <c r="M27488" s="93"/>
      <c r="N27488" s="79"/>
      <c r="P27488" s="68"/>
      <c r="Q27488" s="79"/>
    </row>
    <row r="27489" spans="11:17">
      <c r="K27489" s="68"/>
      <c r="M27489" s="93"/>
      <c r="N27489" s="79"/>
      <c r="P27489" s="68"/>
      <c r="Q27489" s="79"/>
    </row>
    <row r="27490" spans="11:17">
      <c r="K27490" s="68"/>
      <c r="M27490" s="93"/>
      <c r="N27490" s="79"/>
      <c r="P27490" s="68"/>
      <c r="Q27490" s="79"/>
    </row>
    <row r="27491" spans="11:17">
      <c r="K27491" s="68"/>
      <c r="M27491" s="93"/>
      <c r="N27491" s="79"/>
      <c r="P27491" s="68"/>
      <c r="Q27491" s="79"/>
    </row>
    <row r="27492" spans="11:17">
      <c r="K27492" s="68"/>
      <c r="M27492" s="93"/>
      <c r="N27492" s="79"/>
      <c r="P27492" s="68"/>
      <c r="Q27492" s="79"/>
    </row>
    <row r="27493" spans="11:17">
      <c r="K27493" s="68"/>
      <c r="M27493" s="93"/>
      <c r="N27493" s="79"/>
      <c r="P27493" s="68"/>
      <c r="Q27493" s="79"/>
    </row>
    <row r="27494" spans="11:17">
      <c r="K27494" s="68"/>
      <c r="M27494" s="93"/>
      <c r="N27494" s="79"/>
      <c r="P27494" s="68"/>
      <c r="Q27494" s="79"/>
    </row>
    <row r="27495" spans="11:17">
      <c r="K27495" s="68"/>
      <c r="M27495" s="93"/>
      <c r="N27495" s="79"/>
      <c r="P27495" s="68"/>
      <c r="Q27495" s="79"/>
    </row>
    <row r="27496" spans="11:17">
      <c r="K27496" s="68"/>
      <c r="M27496" s="93"/>
      <c r="N27496" s="79"/>
      <c r="P27496" s="68"/>
      <c r="Q27496" s="79"/>
    </row>
    <row r="27497" spans="11:17">
      <c r="K27497" s="68"/>
      <c r="M27497" s="93"/>
      <c r="N27497" s="79"/>
      <c r="P27497" s="68"/>
      <c r="Q27497" s="79"/>
    </row>
    <row r="27498" spans="11:17">
      <c r="K27498" s="68"/>
      <c r="M27498" s="93"/>
      <c r="N27498" s="79"/>
      <c r="P27498" s="68"/>
      <c r="Q27498" s="79"/>
    </row>
    <row r="27499" spans="11:17">
      <c r="K27499" s="68"/>
      <c r="M27499" s="93"/>
      <c r="N27499" s="79"/>
      <c r="P27499" s="68"/>
      <c r="Q27499" s="79"/>
    </row>
    <row r="27500" spans="11:17">
      <c r="K27500" s="68"/>
      <c r="M27500" s="93"/>
      <c r="N27500" s="79"/>
      <c r="P27500" s="68"/>
      <c r="Q27500" s="79"/>
    </row>
    <row r="27501" spans="11:17">
      <c r="K27501" s="68"/>
      <c r="M27501" s="93"/>
      <c r="N27501" s="79"/>
      <c r="P27501" s="68"/>
      <c r="Q27501" s="79"/>
    </row>
    <row r="27502" spans="11:17">
      <c r="K27502" s="68"/>
      <c r="M27502" s="93"/>
      <c r="N27502" s="79"/>
      <c r="P27502" s="68"/>
      <c r="Q27502" s="79"/>
    </row>
    <row r="27503" spans="11:17">
      <c r="K27503" s="68"/>
      <c r="M27503" s="93"/>
      <c r="N27503" s="79"/>
      <c r="P27503" s="68"/>
      <c r="Q27503" s="79"/>
    </row>
    <row r="27504" spans="11:17">
      <c r="K27504" s="68"/>
      <c r="M27504" s="93"/>
      <c r="N27504" s="79"/>
      <c r="P27504" s="68"/>
      <c r="Q27504" s="79"/>
    </row>
    <row r="27505" spans="11:17">
      <c r="K27505" s="68"/>
      <c r="M27505" s="93"/>
      <c r="N27505" s="79"/>
      <c r="P27505" s="68"/>
      <c r="Q27505" s="79"/>
    </row>
    <row r="27506" spans="11:17">
      <c r="K27506" s="68"/>
      <c r="M27506" s="93"/>
      <c r="N27506" s="79"/>
      <c r="P27506" s="68"/>
      <c r="Q27506" s="79"/>
    </row>
    <row r="27507" spans="11:17">
      <c r="K27507" s="68"/>
      <c r="M27507" s="93"/>
      <c r="N27507" s="79"/>
      <c r="P27507" s="68"/>
      <c r="Q27507" s="79"/>
    </row>
    <row r="27508" spans="11:17">
      <c r="K27508" s="68"/>
      <c r="M27508" s="93"/>
      <c r="N27508" s="79"/>
      <c r="P27508" s="68"/>
      <c r="Q27508" s="79"/>
    </row>
    <row r="27509" spans="11:17">
      <c r="K27509" s="68"/>
      <c r="M27509" s="93"/>
      <c r="N27509" s="79"/>
      <c r="P27509" s="68"/>
      <c r="Q27509" s="79"/>
    </row>
    <row r="27510" spans="11:17">
      <c r="K27510" s="68"/>
      <c r="M27510" s="93"/>
      <c r="N27510" s="79"/>
      <c r="P27510" s="68"/>
      <c r="Q27510" s="79"/>
    </row>
    <row r="27511" spans="11:17">
      <c r="K27511" s="68"/>
      <c r="M27511" s="93"/>
      <c r="N27511" s="79"/>
      <c r="P27511" s="68"/>
      <c r="Q27511" s="79"/>
    </row>
    <row r="27512" spans="11:17">
      <c r="K27512" s="68"/>
      <c r="M27512" s="93"/>
      <c r="N27512" s="79"/>
      <c r="P27512" s="68"/>
      <c r="Q27512" s="79"/>
    </row>
    <row r="27513" spans="11:17">
      <c r="K27513" s="68"/>
      <c r="M27513" s="93"/>
      <c r="N27513" s="79"/>
      <c r="P27513" s="68"/>
      <c r="Q27513" s="79"/>
    </row>
    <row r="27514" spans="11:17">
      <c r="K27514" s="68"/>
      <c r="M27514" s="93"/>
      <c r="N27514" s="79"/>
      <c r="P27514" s="68"/>
      <c r="Q27514" s="79"/>
    </row>
    <row r="27515" spans="11:17">
      <c r="K27515" s="68"/>
      <c r="M27515" s="93"/>
      <c r="N27515" s="79"/>
      <c r="P27515" s="68"/>
      <c r="Q27515" s="79"/>
    </row>
    <row r="27516" spans="11:17">
      <c r="K27516" s="68"/>
      <c r="M27516" s="93"/>
      <c r="N27516" s="79"/>
      <c r="P27516" s="68"/>
      <c r="Q27516" s="79"/>
    </row>
    <row r="27517" spans="11:17">
      <c r="K27517" s="68"/>
      <c r="M27517" s="93"/>
      <c r="N27517" s="79"/>
      <c r="P27517" s="68"/>
      <c r="Q27517" s="79"/>
    </row>
    <row r="27518" spans="11:17">
      <c r="K27518" s="68"/>
      <c r="M27518" s="93"/>
      <c r="N27518" s="79"/>
      <c r="P27518" s="68"/>
      <c r="Q27518" s="79"/>
    </row>
    <row r="27519" spans="11:17">
      <c r="K27519" s="68"/>
      <c r="M27519" s="93"/>
      <c r="N27519" s="79"/>
      <c r="P27519" s="68"/>
      <c r="Q27519" s="79"/>
    </row>
    <row r="27520" spans="11:17">
      <c r="K27520" s="68"/>
      <c r="M27520" s="93"/>
      <c r="N27520" s="79"/>
      <c r="P27520" s="68"/>
      <c r="Q27520" s="79"/>
    </row>
    <row r="27521" spans="11:17">
      <c r="K27521" s="68"/>
      <c r="M27521" s="93"/>
      <c r="N27521" s="79"/>
      <c r="P27521" s="68"/>
      <c r="Q27521" s="79"/>
    </row>
    <row r="27522" spans="11:17">
      <c r="K27522" s="68"/>
      <c r="M27522" s="93"/>
      <c r="N27522" s="79"/>
      <c r="P27522" s="68"/>
      <c r="Q27522" s="79"/>
    </row>
    <row r="27523" spans="11:17">
      <c r="K27523" s="68"/>
      <c r="M27523" s="93"/>
      <c r="N27523" s="79"/>
      <c r="P27523" s="68"/>
      <c r="Q27523" s="79"/>
    </row>
    <row r="27524" spans="11:17">
      <c r="K27524" s="68"/>
      <c r="M27524" s="93"/>
      <c r="N27524" s="79"/>
      <c r="P27524" s="68"/>
      <c r="Q27524" s="79"/>
    </row>
    <row r="27525" spans="11:17">
      <c r="K27525" s="68"/>
      <c r="M27525" s="93"/>
      <c r="N27525" s="79"/>
      <c r="P27525" s="68"/>
      <c r="Q27525" s="79"/>
    </row>
    <row r="27526" spans="11:17">
      <c r="K27526" s="68"/>
      <c r="M27526" s="93"/>
      <c r="N27526" s="79"/>
      <c r="P27526" s="68"/>
      <c r="Q27526" s="79"/>
    </row>
    <row r="27527" spans="11:17">
      <c r="K27527" s="68"/>
      <c r="M27527" s="93"/>
      <c r="N27527" s="79"/>
      <c r="P27527" s="68"/>
      <c r="Q27527" s="79"/>
    </row>
    <row r="27528" spans="11:17">
      <c r="K27528" s="68"/>
      <c r="M27528" s="93"/>
      <c r="N27528" s="79"/>
      <c r="P27528" s="68"/>
      <c r="Q27528" s="79"/>
    </row>
    <row r="27529" spans="11:17">
      <c r="K27529" s="68"/>
      <c r="M27529" s="93"/>
      <c r="N27529" s="79"/>
      <c r="P27529" s="68"/>
      <c r="Q27529" s="79"/>
    </row>
    <row r="27530" spans="11:17">
      <c r="K27530" s="68"/>
      <c r="M27530" s="93"/>
      <c r="N27530" s="79"/>
      <c r="P27530" s="68"/>
      <c r="Q27530" s="79"/>
    </row>
    <row r="27531" spans="11:17">
      <c r="K27531" s="68"/>
      <c r="M27531" s="93"/>
      <c r="N27531" s="79"/>
      <c r="P27531" s="68"/>
      <c r="Q27531" s="79"/>
    </row>
    <row r="27532" spans="11:17">
      <c r="K27532" s="68"/>
      <c r="M27532" s="93"/>
      <c r="N27532" s="79"/>
      <c r="P27532" s="68"/>
      <c r="Q27532" s="79"/>
    </row>
    <row r="27533" spans="11:17">
      <c r="K27533" s="68"/>
      <c r="M27533" s="93"/>
      <c r="N27533" s="79"/>
      <c r="P27533" s="68"/>
      <c r="Q27533" s="79"/>
    </row>
    <row r="27534" spans="11:17">
      <c r="K27534" s="68"/>
      <c r="M27534" s="93"/>
      <c r="N27534" s="79"/>
      <c r="P27534" s="68"/>
      <c r="Q27534" s="79"/>
    </row>
    <row r="27535" spans="11:17">
      <c r="K27535" s="68"/>
      <c r="M27535" s="93"/>
      <c r="N27535" s="79"/>
      <c r="P27535" s="68"/>
      <c r="Q27535" s="79"/>
    </row>
    <row r="27536" spans="11:17">
      <c r="K27536" s="68"/>
      <c r="M27536" s="93"/>
      <c r="N27536" s="79"/>
      <c r="P27536" s="68"/>
      <c r="Q27536" s="79"/>
    </row>
    <row r="27537" spans="11:17">
      <c r="K27537" s="68"/>
      <c r="M27537" s="93"/>
      <c r="N27537" s="79"/>
      <c r="P27537" s="68"/>
      <c r="Q27537" s="79"/>
    </row>
    <row r="27538" spans="11:17">
      <c r="K27538" s="68"/>
      <c r="M27538" s="93"/>
      <c r="N27538" s="79"/>
      <c r="P27538" s="68"/>
      <c r="Q27538" s="79"/>
    </row>
    <row r="27539" spans="11:17">
      <c r="K27539" s="68"/>
      <c r="M27539" s="93"/>
      <c r="N27539" s="79"/>
      <c r="P27539" s="68"/>
      <c r="Q27539" s="79"/>
    </row>
    <row r="27540" spans="11:17">
      <c r="K27540" s="68"/>
      <c r="M27540" s="93"/>
      <c r="N27540" s="79"/>
      <c r="P27540" s="68"/>
      <c r="Q27540" s="79"/>
    </row>
    <row r="27541" spans="11:17">
      <c r="K27541" s="68"/>
      <c r="M27541" s="93"/>
      <c r="N27541" s="79"/>
      <c r="P27541" s="68"/>
      <c r="Q27541" s="79"/>
    </row>
    <row r="27542" spans="11:17">
      <c r="K27542" s="68"/>
      <c r="M27542" s="93"/>
      <c r="N27542" s="79"/>
      <c r="P27542" s="68"/>
      <c r="Q27542" s="79"/>
    </row>
    <row r="27543" spans="11:17">
      <c r="K27543" s="68"/>
      <c r="M27543" s="93"/>
      <c r="N27543" s="79"/>
      <c r="P27543" s="68"/>
      <c r="Q27543" s="79"/>
    </row>
    <row r="27544" spans="11:17">
      <c r="K27544" s="68"/>
      <c r="M27544" s="93"/>
      <c r="N27544" s="79"/>
      <c r="P27544" s="68"/>
      <c r="Q27544" s="79"/>
    </row>
    <row r="27545" spans="11:17">
      <c r="K27545" s="68"/>
      <c r="M27545" s="93"/>
      <c r="N27545" s="79"/>
      <c r="P27545" s="68"/>
      <c r="Q27545" s="79"/>
    </row>
    <row r="27546" spans="11:17">
      <c r="K27546" s="68"/>
      <c r="M27546" s="93"/>
      <c r="N27546" s="79"/>
      <c r="P27546" s="68"/>
      <c r="Q27546" s="79"/>
    </row>
    <row r="27547" spans="11:17">
      <c r="K27547" s="68"/>
      <c r="M27547" s="93"/>
      <c r="N27547" s="79"/>
      <c r="P27547" s="68"/>
      <c r="Q27547" s="79"/>
    </row>
    <row r="27548" spans="11:17">
      <c r="K27548" s="68"/>
      <c r="M27548" s="93"/>
      <c r="N27548" s="79"/>
      <c r="P27548" s="68"/>
      <c r="Q27548" s="79"/>
    </row>
    <row r="27549" spans="11:17">
      <c r="K27549" s="68"/>
      <c r="M27549" s="93"/>
      <c r="N27549" s="79"/>
      <c r="P27549" s="68"/>
      <c r="Q27549" s="79"/>
    </row>
    <row r="27550" spans="11:17">
      <c r="K27550" s="68"/>
      <c r="M27550" s="93"/>
      <c r="N27550" s="79"/>
      <c r="P27550" s="68"/>
      <c r="Q27550" s="79"/>
    </row>
    <row r="27551" spans="11:17">
      <c r="K27551" s="68"/>
      <c r="M27551" s="93"/>
      <c r="N27551" s="79"/>
      <c r="P27551" s="68"/>
      <c r="Q27551" s="79"/>
    </row>
    <row r="27552" spans="11:17">
      <c r="K27552" s="68"/>
      <c r="M27552" s="93"/>
      <c r="N27552" s="79"/>
      <c r="P27552" s="68"/>
      <c r="Q27552" s="79"/>
    </row>
    <row r="27553" spans="11:17">
      <c r="K27553" s="68"/>
      <c r="M27553" s="93"/>
      <c r="N27553" s="79"/>
      <c r="P27553" s="68"/>
      <c r="Q27553" s="79"/>
    </row>
    <row r="27554" spans="11:17">
      <c r="K27554" s="68"/>
      <c r="M27554" s="93"/>
      <c r="N27554" s="79"/>
      <c r="P27554" s="68"/>
      <c r="Q27554" s="79"/>
    </row>
    <row r="27555" spans="11:17">
      <c r="K27555" s="68"/>
      <c r="M27555" s="93"/>
      <c r="N27555" s="79"/>
      <c r="P27555" s="68"/>
      <c r="Q27555" s="79"/>
    </row>
    <row r="27556" spans="11:17">
      <c r="K27556" s="68"/>
      <c r="M27556" s="93"/>
      <c r="N27556" s="79"/>
      <c r="P27556" s="68"/>
      <c r="Q27556" s="79"/>
    </row>
    <row r="27557" spans="11:17">
      <c r="K27557" s="68"/>
      <c r="M27557" s="93"/>
      <c r="N27557" s="79"/>
      <c r="P27557" s="68"/>
      <c r="Q27557" s="79"/>
    </row>
    <row r="27558" spans="11:17">
      <c r="K27558" s="68"/>
      <c r="M27558" s="93"/>
      <c r="N27558" s="79"/>
      <c r="P27558" s="68"/>
      <c r="Q27558" s="79"/>
    </row>
    <row r="27559" spans="11:17">
      <c r="K27559" s="68"/>
      <c r="M27559" s="93"/>
      <c r="N27559" s="79"/>
      <c r="P27559" s="68"/>
      <c r="Q27559" s="79"/>
    </row>
    <row r="27560" spans="11:17">
      <c r="K27560" s="68"/>
      <c r="M27560" s="93"/>
      <c r="N27560" s="79"/>
      <c r="P27560" s="68"/>
      <c r="Q27560" s="79"/>
    </row>
    <row r="27561" spans="11:17">
      <c r="K27561" s="68"/>
      <c r="M27561" s="93"/>
      <c r="N27561" s="79"/>
      <c r="P27561" s="68"/>
      <c r="Q27561" s="79"/>
    </row>
    <row r="27562" spans="11:17">
      <c r="K27562" s="68"/>
      <c r="M27562" s="93"/>
      <c r="N27562" s="79"/>
      <c r="P27562" s="68"/>
      <c r="Q27562" s="79"/>
    </row>
    <row r="27563" spans="11:17">
      <c r="K27563" s="68"/>
      <c r="M27563" s="93"/>
      <c r="N27563" s="79"/>
      <c r="P27563" s="68"/>
      <c r="Q27563" s="79"/>
    </row>
    <row r="27564" spans="11:17">
      <c r="K27564" s="68"/>
      <c r="M27564" s="93"/>
      <c r="N27564" s="79"/>
      <c r="P27564" s="68"/>
      <c r="Q27564" s="79"/>
    </row>
    <row r="27565" spans="11:17">
      <c r="K27565" s="68"/>
      <c r="M27565" s="93"/>
      <c r="N27565" s="79"/>
      <c r="P27565" s="68"/>
      <c r="Q27565" s="79"/>
    </row>
    <row r="27566" spans="11:17">
      <c r="K27566" s="68"/>
      <c r="M27566" s="93"/>
      <c r="N27566" s="79"/>
      <c r="P27566" s="68"/>
      <c r="Q27566" s="79"/>
    </row>
    <row r="27567" spans="11:17">
      <c r="K27567" s="68"/>
      <c r="M27567" s="93"/>
      <c r="N27567" s="79"/>
      <c r="P27567" s="68"/>
      <c r="Q27567" s="79"/>
    </row>
    <row r="27568" spans="11:17">
      <c r="K27568" s="68"/>
      <c r="M27568" s="93"/>
      <c r="N27568" s="79"/>
      <c r="P27568" s="68"/>
      <c r="Q27568" s="79"/>
    </row>
    <row r="27569" spans="11:17">
      <c r="K27569" s="68"/>
      <c r="M27569" s="93"/>
      <c r="N27569" s="79"/>
      <c r="P27569" s="68"/>
      <c r="Q27569" s="79"/>
    </row>
    <row r="27570" spans="11:17">
      <c r="K27570" s="68"/>
      <c r="M27570" s="93"/>
      <c r="N27570" s="79"/>
      <c r="P27570" s="68"/>
      <c r="Q27570" s="79"/>
    </row>
    <row r="27571" spans="11:17">
      <c r="K27571" s="68"/>
      <c r="M27571" s="93"/>
      <c r="N27571" s="79"/>
      <c r="P27571" s="68"/>
      <c r="Q27571" s="79"/>
    </row>
    <row r="27572" spans="11:17">
      <c r="K27572" s="68"/>
      <c r="M27572" s="93"/>
      <c r="N27572" s="79"/>
      <c r="P27572" s="68"/>
      <c r="Q27572" s="79"/>
    </row>
    <row r="27573" spans="11:17">
      <c r="K27573" s="68"/>
      <c r="M27573" s="93"/>
      <c r="N27573" s="79"/>
      <c r="P27573" s="68"/>
      <c r="Q27573" s="79"/>
    </row>
    <row r="27574" spans="11:17">
      <c r="K27574" s="68"/>
      <c r="M27574" s="93"/>
      <c r="N27574" s="79"/>
      <c r="P27574" s="68"/>
      <c r="Q27574" s="79"/>
    </row>
    <row r="27575" spans="11:17">
      <c r="K27575" s="68"/>
      <c r="M27575" s="93"/>
      <c r="N27575" s="79"/>
      <c r="P27575" s="68"/>
      <c r="Q27575" s="79"/>
    </row>
    <row r="27576" spans="11:17">
      <c r="K27576" s="68"/>
      <c r="M27576" s="93"/>
      <c r="N27576" s="79"/>
      <c r="P27576" s="68"/>
      <c r="Q27576" s="79"/>
    </row>
    <row r="27577" spans="11:17">
      <c r="K27577" s="68"/>
      <c r="M27577" s="93"/>
      <c r="N27577" s="79"/>
      <c r="P27577" s="68"/>
      <c r="Q27577" s="79"/>
    </row>
    <row r="27578" spans="11:17">
      <c r="K27578" s="68"/>
      <c r="M27578" s="93"/>
      <c r="N27578" s="79"/>
      <c r="P27578" s="68"/>
      <c r="Q27578" s="79"/>
    </row>
    <row r="27579" spans="11:17">
      <c r="K27579" s="68"/>
      <c r="M27579" s="93"/>
      <c r="N27579" s="79"/>
      <c r="P27579" s="68"/>
      <c r="Q27579" s="79"/>
    </row>
    <row r="27580" spans="11:17">
      <c r="K27580" s="68"/>
      <c r="M27580" s="93"/>
      <c r="N27580" s="79"/>
      <c r="P27580" s="68"/>
      <c r="Q27580" s="79"/>
    </row>
    <row r="27581" spans="11:17">
      <c r="K27581" s="68"/>
      <c r="M27581" s="93"/>
      <c r="N27581" s="79"/>
      <c r="P27581" s="68"/>
      <c r="Q27581" s="79"/>
    </row>
    <row r="27582" spans="11:17">
      <c r="K27582" s="68"/>
      <c r="M27582" s="93"/>
      <c r="N27582" s="79"/>
      <c r="P27582" s="68"/>
      <c r="Q27582" s="79"/>
    </row>
    <row r="27583" spans="11:17">
      <c r="K27583" s="68"/>
      <c r="M27583" s="93"/>
      <c r="N27583" s="79"/>
      <c r="P27583" s="68"/>
      <c r="Q27583" s="79"/>
    </row>
    <row r="27584" spans="11:17">
      <c r="K27584" s="68"/>
      <c r="M27584" s="93"/>
      <c r="N27584" s="79"/>
      <c r="P27584" s="68"/>
      <c r="Q27584" s="79"/>
    </row>
    <row r="27585" spans="11:17">
      <c r="K27585" s="68"/>
      <c r="M27585" s="93"/>
      <c r="N27585" s="79"/>
      <c r="P27585" s="68"/>
      <c r="Q27585" s="79"/>
    </row>
    <row r="27586" spans="11:17">
      <c r="K27586" s="68"/>
      <c r="M27586" s="93"/>
      <c r="N27586" s="79"/>
      <c r="P27586" s="68"/>
      <c r="Q27586" s="79"/>
    </row>
    <row r="27587" spans="11:17">
      <c r="K27587" s="68"/>
      <c r="M27587" s="93"/>
      <c r="N27587" s="79"/>
      <c r="P27587" s="68"/>
      <c r="Q27587" s="79"/>
    </row>
    <row r="27588" spans="11:17">
      <c r="K27588" s="68"/>
      <c r="M27588" s="93"/>
      <c r="N27588" s="79"/>
      <c r="P27588" s="68"/>
      <c r="Q27588" s="79"/>
    </row>
    <row r="27589" spans="11:17">
      <c r="K27589" s="68"/>
      <c r="M27589" s="93"/>
      <c r="N27589" s="79"/>
      <c r="P27589" s="68"/>
      <c r="Q27589" s="79"/>
    </row>
    <row r="27590" spans="11:17">
      <c r="K27590" s="68"/>
      <c r="M27590" s="93"/>
      <c r="N27590" s="79"/>
      <c r="P27590" s="68"/>
      <c r="Q27590" s="79"/>
    </row>
    <row r="27591" spans="11:17">
      <c r="K27591" s="68"/>
      <c r="M27591" s="93"/>
      <c r="N27591" s="79"/>
      <c r="P27591" s="68"/>
      <c r="Q27591" s="79"/>
    </row>
    <row r="27592" spans="11:17">
      <c r="K27592" s="68"/>
      <c r="M27592" s="93"/>
      <c r="N27592" s="79"/>
      <c r="P27592" s="68"/>
      <c r="Q27592" s="79"/>
    </row>
    <row r="27593" spans="11:17">
      <c r="K27593" s="68"/>
      <c r="M27593" s="93"/>
      <c r="N27593" s="79"/>
      <c r="P27593" s="68"/>
      <c r="Q27593" s="79"/>
    </row>
    <row r="27594" spans="11:17">
      <c r="K27594" s="68"/>
      <c r="M27594" s="93"/>
      <c r="N27594" s="79"/>
      <c r="P27594" s="68"/>
      <c r="Q27594" s="79"/>
    </row>
    <row r="27595" spans="11:17">
      <c r="K27595" s="68"/>
      <c r="M27595" s="93"/>
      <c r="N27595" s="79"/>
      <c r="P27595" s="68"/>
      <c r="Q27595" s="79"/>
    </row>
    <row r="27596" spans="11:17">
      <c r="K27596" s="68"/>
      <c r="M27596" s="93"/>
      <c r="N27596" s="79"/>
      <c r="P27596" s="68"/>
      <c r="Q27596" s="79"/>
    </row>
    <row r="27597" spans="11:17">
      <c r="K27597" s="68"/>
      <c r="M27597" s="93"/>
      <c r="N27597" s="79"/>
      <c r="P27597" s="68"/>
      <c r="Q27597" s="79"/>
    </row>
    <row r="27598" spans="11:17">
      <c r="K27598" s="68"/>
      <c r="M27598" s="93"/>
      <c r="N27598" s="79"/>
      <c r="P27598" s="68"/>
      <c r="Q27598" s="79"/>
    </row>
    <row r="27599" spans="11:17">
      <c r="K27599" s="68"/>
      <c r="M27599" s="93"/>
      <c r="N27599" s="79"/>
      <c r="P27599" s="68"/>
      <c r="Q27599" s="79"/>
    </row>
    <row r="27600" spans="11:17">
      <c r="K27600" s="68"/>
      <c r="M27600" s="93"/>
      <c r="N27600" s="79"/>
      <c r="P27600" s="68"/>
      <c r="Q27600" s="79"/>
    </row>
    <row r="27601" spans="11:17">
      <c r="K27601" s="68"/>
      <c r="M27601" s="93"/>
      <c r="N27601" s="79"/>
      <c r="P27601" s="68"/>
      <c r="Q27601" s="79"/>
    </row>
    <row r="27602" spans="11:17">
      <c r="K27602" s="68"/>
      <c r="M27602" s="93"/>
      <c r="N27602" s="79"/>
      <c r="P27602" s="68"/>
      <c r="Q27602" s="79"/>
    </row>
    <row r="27603" spans="11:17">
      <c r="K27603" s="68"/>
      <c r="M27603" s="93"/>
      <c r="N27603" s="79"/>
      <c r="P27603" s="68"/>
      <c r="Q27603" s="79"/>
    </row>
    <row r="27604" spans="11:17">
      <c r="K27604" s="68"/>
      <c r="M27604" s="93"/>
      <c r="N27604" s="79"/>
      <c r="P27604" s="68"/>
      <c r="Q27604" s="79"/>
    </row>
    <row r="27605" spans="11:17">
      <c r="K27605" s="68"/>
      <c r="M27605" s="93"/>
      <c r="N27605" s="79"/>
      <c r="P27605" s="68"/>
      <c r="Q27605" s="79"/>
    </row>
    <row r="27606" spans="11:17">
      <c r="K27606" s="68"/>
      <c r="M27606" s="93"/>
      <c r="N27606" s="79"/>
      <c r="P27606" s="68"/>
      <c r="Q27606" s="79"/>
    </row>
    <row r="27607" spans="11:17">
      <c r="K27607" s="68"/>
      <c r="M27607" s="93"/>
      <c r="N27607" s="79"/>
      <c r="P27607" s="68"/>
      <c r="Q27607" s="79"/>
    </row>
    <row r="27608" spans="11:17">
      <c r="K27608" s="68"/>
      <c r="M27608" s="93"/>
      <c r="N27608" s="79"/>
      <c r="P27608" s="68"/>
      <c r="Q27608" s="79"/>
    </row>
    <row r="27609" spans="11:17">
      <c r="K27609" s="68"/>
      <c r="M27609" s="93"/>
      <c r="N27609" s="79"/>
      <c r="P27609" s="68"/>
      <c r="Q27609" s="79"/>
    </row>
    <row r="27610" spans="11:17">
      <c r="K27610" s="68"/>
      <c r="M27610" s="93"/>
      <c r="N27610" s="79"/>
      <c r="P27610" s="68"/>
      <c r="Q27610" s="79"/>
    </row>
    <row r="27611" spans="11:17">
      <c r="K27611" s="68"/>
      <c r="M27611" s="93"/>
      <c r="N27611" s="79"/>
      <c r="P27611" s="68"/>
      <c r="Q27611" s="79"/>
    </row>
    <row r="27612" spans="11:17">
      <c r="K27612" s="68"/>
      <c r="M27612" s="93"/>
      <c r="N27612" s="79"/>
      <c r="P27612" s="68"/>
      <c r="Q27612" s="79"/>
    </row>
    <row r="27613" spans="11:17">
      <c r="K27613" s="68"/>
      <c r="M27613" s="93"/>
      <c r="N27613" s="79"/>
      <c r="P27613" s="68"/>
      <c r="Q27613" s="79"/>
    </row>
    <row r="27614" spans="11:17">
      <c r="K27614" s="68"/>
      <c r="M27614" s="93"/>
      <c r="N27614" s="79"/>
      <c r="P27614" s="68"/>
      <c r="Q27614" s="79"/>
    </row>
    <row r="27615" spans="11:17">
      <c r="K27615" s="68"/>
      <c r="M27615" s="93"/>
      <c r="N27615" s="79"/>
      <c r="P27615" s="68"/>
      <c r="Q27615" s="79"/>
    </row>
    <row r="27616" spans="11:17">
      <c r="K27616" s="68"/>
      <c r="M27616" s="93"/>
      <c r="N27616" s="79"/>
      <c r="P27616" s="68"/>
      <c r="Q27616" s="79"/>
    </row>
    <row r="27617" spans="11:17">
      <c r="K27617" s="68"/>
      <c r="M27617" s="93"/>
      <c r="N27617" s="79"/>
      <c r="P27617" s="68"/>
      <c r="Q27617" s="79"/>
    </row>
    <row r="27618" spans="11:17">
      <c r="K27618" s="68"/>
      <c r="M27618" s="93"/>
      <c r="N27618" s="79"/>
      <c r="P27618" s="68"/>
      <c r="Q27618" s="79"/>
    </row>
    <row r="27619" spans="11:17">
      <c r="K27619" s="68"/>
      <c r="M27619" s="93"/>
      <c r="N27619" s="79"/>
      <c r="P27619" s="68"/>
      <c r="Q27619" s="79"/>
    </row>
    <row r="27620" spans="11:17">
      <c r="K27620" s="68"/>
      <c r="M27620" s="93"/>
      <c r="N27620" s="79"/>
      <c r="P27620" s="68"/>
      <c r="Q27620" s="79"/>
    </row>
    <row r="27621" spans="11:17">
      <c r="K27621" s="68"/>
      <c r="M27621" s="93"/>
      <c r="N27621" s="79"/>
      <c r="P27621" s="68"/>
      <c r="Q27621" s="79"/>
    </row>
    <row r="27622" spans="11:17">
      <c r="K27622" s="68"/>
      <c r="M27622" s="93"/>
      <c r="N27622" s="79"/>
      <c r="P27622" s="68"/>
      <c r="Q27622" s="79"/>
    </row>
    <row r="27623" spans="11:17">
      <c r="K27623" s="68"/>
      <c r="M27623" s="93"/>
      <c r="N27623" s="79"/>
      <c r="P27623" s="68"/>
      <c r="Q27623" s="79"/>
    </row>
    <row r="27624" spans="11:17">
      <c r="K27624" s="68"/>
      <c r="M27624" s="93"/>
      <c r="N27624" s="79"/>
      <c r="P27624" s="68"/>
      <c r="Q27624" s="79"/>
    </row>
    <row r="27625" spans="11:17">
      <c r="K27625" s="68"/>
      <c r="M27625" s="93"/>
      <c r="N27625" s="79"/>
      <c r="P27625" s="68"/>
      <c r="Q27625" s="79"/>
    </row>
    <row r="27626" spans="11:17">
      <c r="K27626" s="68"/>
      <c r="M27626" s="93"/>
      <c r="N27626" s="79"/>
      <c r="P27626" s="68"/>
      <c r="Q27626" s="79"/>
    </row>
    <row r="27627" spans="11:17">
      <c r="K27627" s="68"/>
      <c r="M27627" s="93"/>
      <c r="N27627" s="79"/>
      <c r="P27627" s="68"/>
      <c r="Q27627" s="79"/>
    </row>
    <row r="27628" spans="11:17">
      <c r="K27628" s="68"/>
      <c r="M27628" s="93"/>
      <c r="N27628" s="79"/>
      <c r="P27628" s="68"/>
      <c r="Q27628" s="79"/>
    </row>
    <row r="27629" spans="11:17">
      <c r="K27629" s="68"/>
      <c r="M27629" s="93"/>
      <c r="N27629" s="79"/>
      <c r="P27629" s="68"/>
      <c r="Q27629" s="79"/>
    </row>
    <row r="27630" spans="11:17">
      <c r="K27630" s="68"/>
      <c r="M27630" s="93"/>
      <c r="N27630" s="79"/>
      <c r="P27630" s="68"/>
      <c r="Q27630" s="79"/>
    </row>
    <row r="27631" spans="11:17">
      <c r="K27631" s="68"/>
      <c r="M27631" s="93"/>
      <c r="N27631" s="79"/>
      <c r="P27631" s="68"/>
      <c r="Q27631" s="79"/>
    </row>
    <row r="27632" spans="11:17">
      <c r="K27632" s="68"/>
      <c r="M27632" s="93"/>
      <c r="N27632" s="79"/>
      <c r="P27632" s="68"/>
      <c r="Q27632" s="79"/>
    </row>
    <row r="27633" spans="11:17">
      <c r="K27633" s="68"/>
      <c r="M27633" s="93"/>
      <c r="N27633" s="79"/>
      <c r="P27633" s="68"/>
      <c r="Q27633" s="79"/>
    </row>
    <row r="27634" spans="11:17">
      <c r="K27634" s="68"/>
      <c r="M27634" s="93"/>
      <c r="N27634" s="79"/>
      <c r="P27634" s="68"/>
      <c r="Q27634" s="79"/>
    </row>
    <row r="27635" spans="11:17">
      <c r="K27635" s="68"/>
      <c r="M27635" s="93"/>
      <c r="N27635" s="79"/>
      <c r="P27635" s="68"/>
      <c r="Q27635" s="79"/>
    </row>
    <row r="27636" spans="11:17">
      <c r="K27636" s="68"/>
      <c r="M27636" s="93"/>
      <c r="N27636" s="79"/>
      <c r="P27636" s="68"/>
      <c r="Q27636" s="79"/>
    </row>
    <row r="27637" spans="11:17">
      <c r="K27637" s="68"/>
      <c r="M27637" s="93"/>
      <c r="N27637" s="79"/>
      <c r="P27637" s="68"/>
      <c r="Q27637" s="79"/>
    </row>
    <row r="27638" spans="11:17">
      <c r="K27638" s="68"/>
      <c r="M27638" s="93"/>
      <c r="N27638" s="79"/>
      <c r="P27638" s="68"/>
      <c r="Q27638" s="79"/>
    </row>
    <row r="27639" spans="11:17">
      <c r="K27639" s="68"/>
      <c r="M27639" s="93"/>
      <c r="N27639" s="79"/>
      <c r="P27639" s="68"/>
      <c r="Q27639" s="79"/>
    </row>
    <row r="27640" spans="11:17">
      <c r="K27640" s="68"/>
      <c r="M27640" s="93"/>
      <c r="N27640" s="79"/>
      <c r="P27640" s="68"/>
      <c r="Q27640" s="79"/>
    </row>
    <row r="27641" spans="11:17">
      <c r="K27641" s="68"/>
      <c r="M27641" s="93"/>
      <c r="N27641" s="79"/>
      <c r="P27641" s="68"/>
      <c r="Q27641" s="79"/>
    </row>
    <row r="27642" spans="11:17">
      <c r="K27642" s="68"/>
      <c r="M27642" s="93"/>
      <c r="N27642" s="79"/>
      <c r="P27642" s="68"/>
      <c r="Q27642" s="79"/>
    </row>
    <row r="27643" spans="11:17">
      <c r="K27643" s="68"/>
      <c r="M27643" s="93"/>
      <c r="N27643" s="79"/>
      <c r="P27643" s="68"/>
      <c r="Q27643" s="79"/>
    </row>
    <row r="27644" spans="11:17">
      <c r="K27644" s="68"/>
      <c r="M27644" s="93"/>
      <c r="N27644" s="79"/>
      <c r="P27644" s="68"/>
      <c r="Q27644" s="79"/>
    </row>
    <row r="27645" spans="11:17">
      <c r="K27645" s="68"/>
      <c r="M27645" s="93"/>
      <c r="N27645" s="79"/>
      <c r="P27645" s="68"/>
      <c r="Q27645" s="79"/>
    </row>
    <row r="27646" spans="11:17">
      <c r="K27646" s="68"/>
      <c r="M27646" s="93"/>
      <c r="N27646" s="79"/>
      <c r="P27646" s="68"/>
      <c r="Q27646" s="79"/>
    </row>
    <row r="27647" spans="11:17">
      <c r="K27647" s="68"/>
      <c r="M27647" s="93"/>
      <c r="N27647" s="79"/>
      <c r="P27647" s="68"/>
      <c r="Q27647" s="79"/>
    </row>
    <row r="27648" spans="11:17">
      <c r="K27648" s="68"/>
      <c r="M27648" s="93"/>
      <c r="N27648" s="79"/>
      <c r="P27648" s="68"/>
      <c r="Q27648" s="79"/>
    </row>
    <row r="27649" spans="11:17">
      <c r="K27649" s="68"/>
      <c r="M27649" s="93"/>
      <c r="N27649" s="79"/>
      <c r="P27649" s="68"/>
      <c r="Q27649" s="79"/>
    </row>
    <row r="27650" spans="11:17">
      <c r="K27650" s="68"/>
      <c r="M27650" s="93"/>
      <c r="N27650" s="79"/>
      <c r="P27650" s="68"/>
      <c r="Q27650" s="79"/>
    </row>
    <row r="27651" spans="11:17">
      <c r="K27651" s="68"/>
      <c r="M27651" s="93"/>
      <c r="N27651" s="79"/>
      <c r="P27651" s="68"/>
      <c r="Q27651" s="79"/>
    </row>
    <row r="27652" spans="11:17">
      <c r="K27652" s="68"/>
      <c r="M27652" s="93"/>
      <c r="N27652" s="79"/>
      <c r="P27652" s="68"/>
      <c r="Q27652" s="79"/>
    </row>
    <row r="27653" spans="11:17">
      <c r="K27653" s="68"/>
      <c r="M27653" s="93"/>
      <c r="N27653" s="79"/>
      <c r="P27653" s="68"/>
      <c r="Q27653" s="79"/>
    </row>
    <row r="27654" spans="11:17">
      <c r="K27654" s="68"/>
      <c r="M27654" s="93"/>
      <c r="N27654" s="79"/>
      <c r="P27654" s="68"/>
      <c r="Q27654" s="79"/>
    </row>
    <row r="27655" spans="11:17">
      <c r="K27655" s="68"/>
      <c r="M27655" s="93"/>
      <c r="N27655" s="79"/>
      <c r="P27655" s="68"/>
      <c r="Q27655" s="79"/>
    </row>
    <row r="27656" spans="11:17">
      <c r="K27656" s="68"/>
      <c r="M27656" s="93"/>
      <c r="N27656" s="79"/>
      <c r="P27656" s="68"/>
      <c r="Q27656" s="79"/>
    </row>
    <row r="27657" spans="11:17">
      <c r="K27657" s="68"/>
      <c r="M27657" s="93"/>
      <c r="N27657" s="79"/>
      <c r="P27657" s="68"/>
      <c r="Q27657" s="79"/>
    </row>
    <row r="27658" spans="11:17">
      <c r="K27658" s="68"/>
      <c r="M27658" s="93"/>
      <c r="N27658" s="79"/>
      <c r="P27658" s="68"/>
      <c r="Q27658" s="79"/>
    </row>
    <row r="27659" spans="11:17">
      <c r="K27659" s="68"/>
      <c r="M27659" s="93"/>
      <c r="N27659" s="79"/>
      <c r="P27659" s="68"/>
      <c r="Q27659" s="79"/>
    </row>
    <row r="27660" spans="11:17">
      <c r="K27660" s="68"/>
      <c r="M27660" s="93"/>
      <c r="N27660" s="79"/>
      <c r="P27660" s="68"/>
      <c r="Q27660" s="79"/>
    </row>
    <row r="27661" spans="11:17">
      <c r="K27661" s="68"/>
      <c r="M27661" s="93"/>
      <c r="N27661" s="79"/>
      <c r="P27661" s="68"/>
      <c r="Q27661" s="79"/>
    </row>
    <row r="27662" spans="11:17">
      <c r="K27662" s="68"/>
      <c r="M27662" s="93"/>
      <c r="N27662" s="79"/>
      <c r="P27662" s="68"/>
      <c r="Q27662" s="79"/>
    </row>
    <row r="27663" spans="11:17">
      <c r="K27663" s="68"/>
      <c r="M27663" s="93"/>
      <c r="N27663" s="79"/>
      <c r="P27663" s="68"/>
      <c r="Q27663" s="79"/>
    </row>
    <row r="27664" spans="11:17">
      <c r="K27664" s="68"/>
      <c r="M27664" s="93"/>
      <c r="N27664" s="79"/>
      <c r="P27664" s="68"/>
      <c r="Q27664" s="79"/>
    </row>
    <row r="27665" spans="11:17">
      <c r="K27665" s="68"/>
      <c r="M27665" s="93"/>
      <c r="N27665" s="79"/>
      <c r="P27665" s="68"/>
      <c r="Q27665" s="79"/>
    </row>
    <row r="27666" spans="11:17">
      <c r="K27666" s="68"/>
      <c r="M27666" s="93"/>
      <c r="N27666" s="79"/>
      <c r="P27666" s="68"/>
      <c r="Q27666" s="79"/>
    </row>
    <row r="27667" spans="11:17">
      <c r="K27667" s="68"/>
      <c r="M27667" s="93"/>
      <c r="N27667" s="79"/>
      <c r="P27667" s="68"/>
      <c r="Q27667" s="79"/>
    </row>
    <row r="27668" spans="11:17">
      <c r="K27668" s="68"/>
      <c r="M27668" s="93"/>
      <c r="N27668" s="79"/>
      <c r="P27668" s="68"/>
      <c r="Q27668" s="79"/>
    </row>
    <row r="27669" spans="11:17">
      <c r="K27669" s="68"/>
      <c r="M27669" s="93"/>
      <c r="N27669" s="79"/>
      <c r="P27669" s="68"/>
      <c r="Q27669" s="79"/>
    </row>
    <row r="27670" spans="11:17">
      <c r="K27670" s="68"/>
      <c r="M27670" s="93"/>
      <c r="N27670" s="79"/>
      <c r="P27670" s="68"/>
      <c r="Q27670" s="79"/>
    </row>
    <row r="27671" spans="11:17">
      <c r="K27671" s="68"/>
      <c r="M27671" s="93"/>
      <c r="N27671" s="79"/>
      <c r="P27671" s="68"/>
      <c r="Q27671" s="79"/>
    </row>
    <row r="27672" spans="11:17">
      <c r="K27672" s="68"/>
      <c r="M27672" s="93"/>
      <c r="N27672" s="79"/>
      <c r="P27672" s="68"/>
      <c r="Q27672" s="79"/>
    </row>
    <row r="27673" spans="11:17">
      <c r="K27673" s="68"/>
      <c r="M27673" s="93"/>
      <c r="N27673" s="79"/>
      <c r="P27673" s="68"/>
      <c r="Q27673" s="79"/>
    </row>
    <row r="27674" spans="11:17">
      <c r="K27674" s="68"/>
      <c r="M27674" s="93"/>
      <c r="N27674" s="79"/>
      <c r="P27674" s="68"/>
      <c r="Q27674" s="79"/>
    </row>
    <row r="27675" spans="11:17">
      <c r="K27675" s="68"/>
      <c r="M27675" s="93"/>
      <c r="N27675" s="79"/>
      <c r="P27675" s="68"/>
      <c r="Q27675" s="79"/>
    </row>
    <row r="27676" spans="11:17">
      <c r="K27676" s="68"/>
      <c r="M27676" s="93"/>
      <c r="N27676" s="79"/>
      <c r="P27676" s="68"/>
      <c r="Q27676" s="79"/>
    </row>
    <row r="27677" spans="11:17">
      <c r="K27677" s="68"/>
      <c r="M27677" s="93"/>
      <c r="N27677" s="79"/>
      <c r="P27677" s="68"/>
      <c r="Q27677" s="79"/>
    </row>
    <row r="27678" spans="11:17">
      <c r="K27678" s="68"/>
      <c r="M27678" s="93"/>
      <c r="N27678" s="79"/>
      <c r="P27678" s="68"/>
      <c r="Q27678" s="79"/>
    </row>
    <row r="27679" spans="11:17">
      <c r="K27679" s="68"/>
      <c r="M27679" s="93"/>
      <c r="N27679" s="79"/>
      <c r="P27679" s="68"/>
      <c r="Q27679" s="79"/>
    </row>
    <row r="27680" spans="11:17">
      <c r="K27680" s="68"/>
      <c r="M27680" s="93"/>
      <c r="N27680" s="79"/>
      <c r="P27680" s="68"/>
      <c r="Q27680" s="79"/>
    </row>
    <row r="27681" spans="11:17">
      <c r="K27681" s="68"/>
      <c r="M27681" s="93"/>
      <c r="N27681" s="79"/>
      <c r="P27681" s="68"/>
      <c r="Q27681" s="79"/>
    </row>
    <row r="27682" spans="11:17">
      <c r="K27682" s="68"/>
      <c r="M27682" s="93"/>
      <c r="N27682" s="79"/>
      <c r="P27682" s="68"/>
      <c r="Q27682" s="79"/>
    </row>
    <row r="27683" spans="11:17">
      <c r="K27683" s="68"/>
      <c r="M27683" s="93"/>
      <c r="N27683" s="79"/>
      <c r="P27683" s="68"/>
      <c r="Q27683" s="79"/>
    </row>
    <row r="27684" spans="11:17">
      <c r="K27684" s="68"/>
      <c r="M27684" s="93"/>
      <c r="N27684" s="79"/>
      <c r="P27684" s="68"/>
      <c r="Q27684" s="79"/>
    </row>
    <row r="27685" spans="11:17">
      <c r="K27685" s="68"/>
      <c r="M27685" s="93"/>
      <c r="N27685" s="79"/>
      <c r="P27685" s="68"/>
      <c r="Q27685" s="79"/>
    </row>
    <row r="27686" spans="11:17">
      <c r="K27686" s="68"/>
      <c r="M27686" s="93"/>
      <c r="N27686" s="79"/>
      <c r="P27686" s="68"/>
      <c r="Q27686" s="79"/>
    </row>
    <row r="27687" spans="11:17">
      <c r="K27687" s="68"/>
      <c r="M27687" s="93"/>
      <c r="N27687" s="79"/>
      <c r="P27687" s="68"/>
      <c r="Q27687" s="79"/>
    </row>
    <row r="27688" spans="11:17">
      <c r="K27688" s="68"/>
      <c r="M27688" s="93"/>
      <c r="N27688" s="79"/>
      <c r="P27688" s="68"/>
      <c r="Q27688" s="79"/>
    </row>
    <row r="27689" spans="11:17">
      <c r="K27689" s="68"/>
      <c r="M27689" s="93"/>
      <c r="N27689" s="79"/>
      <c r="P27689" s="68"/>
      <c r="Q27689" s="79"/>
    </row>
    <row r="27690" spans="11:17">
      <c r="K27690" s="68"/>
      <c r="M27690" s="93"/>
      <c r="N27690" s="79"/>
      <c r="P27690" s="68"/>
      <c r="Q27690" s="79"/>
    </row>
    <row r="27691" spans="11:17">
      <c r="K27691" s="68"/>
      <c r="M27691" s="93"/>
      <c r="N27691" s="79"/>
      <c r="P27691" s="68"/>
      <c r="Q27691" s="79"/>
    </row>
    <row r="27692" spans="11:17">
      <c r="K27692" s="68"/>
      <c r="M27692" s="93"/>
      <c r="N27692" s="79"/>
      <c r="P27692" s="68"/>
      <c r="Q27692" s="79"/>
    </row>
    <row r="27693" spans="11:17">
      <c r="K27693" s="68"/>
      <c r="M27693" s="93"/>
      <c r="N27693" s="79"/>
      <c r="P27693" s="68"/>
      <c r="Q27693" s="79"/>
    </row>
    <row r="27694" spans="11:17">
      <c r="K27694" s="68"/>
      <c r="M27694" s="93"/>
      <c r="N27694" s="79"/>
      <c r="P27694" s="68"/>
      <c r="Q27694" s="79"/>
    </row>
    <row r="27695" spans="11:17">
      <c r="K27695" s="68"/>
      <c r="M27695" s="93"/>
      <c r="N27695" s="79"/>
      <c r="P27695" s="68"/>
      <c r="Q27695" s="79"/>
    </row>
    <row r="27696" spans="11:17">
      <c r="K27696" s="68"/>
      <c r="M27696" s="93"/>
      <c r="N27696" s="79"/>
      <c r="P27696" s="68"/>
      <c r="Q27696" s="79"/>
    </row>
    <row r="27697" spans="11:17">
      <c r="K27697" s="68"/>
      <c r="M27697" s="93"/>
      <c r="N27697" s="79"/>
      <c r="P27697" s="68"/>
      <c r="Q27697" s="79"/>
    </row>
    <row r="27698" spans="11:17">
      <c r="K27698" s="68"/>
      <c r="M27698" s="93"/>
      <c r="N27698" s="79"/>
      <c r="P27698" s="68"/>
      <c r="Q27698" s="79"/>
    </row>
    <row r="27699" spans="11:17">
      <c r="K27699" s="68"/>
      <c r="M27699" s="93"/>
      <c r="N27699" s="79"/>
      <c r="P27699" s="68"/>
      <c r="Q27699" s="79"/>
    </row>
    <row r="27700" spans="11:17">
      <c r="K27700" s="68"/>
      <c r="M27700" s="93"/>
      <c r="N27700" s="79"/>
      <c r="P27700" s="68"/>
      <c r="Q27700" s="79"/>
    </row>
    <row r="27701" spans="11:17">
      <c r="K27701" s="68"/>
      <c r="M27701" s="93"/>
      <c r="N27701" s="79"/>
      <c r="P27701" s="68"/>
      <c r="Q27701" s="79"/>
    </row>
    <row r="27702" spans="11:17">
      <c r="K27702" s="68"/>
      <c r="M27702" s="93"/>
      <c r="N27702" s="79"/>
      <c r="P27702" s="68"/>
      <c r="Q27702" s="79"/>
    </row>
    <row r="27703" spans="11:17">
      <c r="K27703" s="68"/>
      <c r="M27703" s="93"/>
      <c r="N27703" s="79"/>
      <c r="P27703" s="68"/>
      <c r="Q27703" s="79"/>
    </row>
    <row r="27704" spans="11:17">
      <c r="K27704" s="68"/>
      <c r="M27704" s="93"/>
      <c r="N27704" s="79"/>
      <c r="P27704" s="68"/>
      <c r="Q27704" s="79"/>
    </row>
    <row r="27705" spans="11:17">
      <c r="K27705" s="68"/>
      <c r="M27705" s="93"/>
      <c r="N27705" s="79"/>
      <c r="P27705" s="68"/>
      <c r="Q27705" s="79"/>
    </row>
    <row r="27706" spans="11:17">
      <c r="K27706" s="68"/>
      <c r="M27706" s="93"/>
      <c r="N27706" s="79"/>
      <c r="P27706" s="68"/>
      <c r="Q27706" s="79"/>
    </row>
    <row r="27707" spans="11:17">
      <c r="K27707" s="68"/>
      <c r="M27707" s="93"/>
      <c r="N27707" s="79"/>
      <c r="P27707" s="68"/>
      <c r="Q27707" s="79"/>
    </row>
    <row r="27708" spans="11:17">
      <c r="K27708" s="68"/>
      <c r="M27708" s="93"/>
      <c r="N27708" s="79"/>
      <c r="P27708" s="68"/>
      <c r="Q27708" s="79"/>
    </row>
    <row r="27709" spans="11:17">
      <c r="K27709" s="68"/>
      <c r="M27709" s="93"/>
      <c r="N27709" s="79"/>
      <c r="P27709" s="68"/>
      <c r="Q27709" s="79"/>
    </row>
    <row r="27710" spans="11:17">
      <c r="K27710" s="68"/>
      <c r="M27710" s="93"/>
      <c r="N27710" s="79"/>
      <c r="P27710" s="68"/>
      <c r="Q27710" s="79"/>
    </row>
    <row r="27711" spans="11:17">
      <c r="K27711" s="68"/>
      <c r="M27711" s="93"/>
      <c r="N27711" s="79"/>
      <c r="P27711" s="68"/>
      <c r="Q27711" s="79"/>
    </row>
    <row r="27712" spans="11:17">
      <c r="K27712" s="68"/>
      <c r="M27712" s="93"/>
      <c r="N27712" s="79"/>
      <c r="P27712" s="68"/>
      <c r="Q27712" s="79"/>
    </row>
    <row r="27713" spans="11:17">
      <c r="K27713" s="68"/>
      <c r="M27713" s="93"/>
      <c r="N27713" s="79"/>
      <c r="P27713" s="68"/>
      <c r="Q27713" s="79"/>
    </row>
    <row r="27714" spans="11:17">
      <c r="K27714" s="68"/>
      <c r="M27714" s="93"/>
      <c r="N27714" s="79"/>
      <c r="P27714" s="68"/>
      <c r="Q27714" s="79"/>
    </row>
    <row r="27715" spans="11:17">
      <c r="K27715" s="68"/>
      <c r="M27715" s="93"/>
      <c r="N27715" s="79"/>
      <c r="P27715" s="68"/>
      <c r="Q27715" s="79"/>
    </row>
    <row r="27716" spans="11:17">
      <c r="K27716" s="68"/>
      <c r="M27716" s="93"/>
      <c r="N27716" s="79"/>
      <c r="P27716" s="68"/>
      <c r="Q27716" s="79"/>
    </row>
    <row r="27717" spans="11:17">
      <c r="K27717" s="68"/>
      <c r="M27717" s="93"/>
      <c r="N27717" s="79"/>
      <c r="P27717" s="68"/>
      <c r="Q27717" s="79"/>
    </row>
    <row r="27718" spans="11:17">
      <c r="K27718" s="68"/>
      <c r="M27718" s="93"/>
      <c r="N27718" s="79"/>
      <c r="P27718" s="68"/>
      <c r="Q27718" s="79"/>
    </row>
    <row r="27719" spans="11:17">
      <c r="K27719" s="68"/>
      <c r="M27719" s="93"/>
      <c r="N27719" s="79"/>
      <c r="P27719" s="68"/>
      <c r="Q27719" s="79"/>
    </row>
    <row r="27720" spans="11:17">
      <c r="K27720" s="68"/>
      <c r="M27720" s="93"/>
      <c r="N27720" s="79"/>
      <c r="P27720" s="68"/>
      <c r="Q27720" s="79"/>
    </row>
    <row r="27721" spans="11:17">
      <c r="K27721" s="68"/>
      <c r="M27721" s="93"/>
      <c r="N27721" s="79"/>
      <c r="P27721" s="68"/>
      <c r="Q27721" s="79"/>
    </row>
    <row r="27722" spans="11:17">
      <c r="K27722" s="68"/>
      <c r="M27722" s="93"/>
      <c r="N27722" s="79"/>
      <c r="P27722" s="68"/>
      <c r="Q27722" s="79"/>
    </row>
    <row r="27723" spans="11:17">
      <c r="K27723" s="68"/>
      <c r="M27723" s="93"/>
      <c r="N27723" s="79"/>
      <c r="P27723" s="68"/>
      <c r="Q27723" s="79"/>
    </row>
    <row r="27724" spans="11:17">
      <c r="K27724" s="68"/>
      <c r="M27724" s="93"/>
      <c r="N27724" s="79"/>
      <c r="P27724" s="68"/>
      <c r="Q27724" s="79"/>
    </row>
    <row r="27725" spans="11:17">
      <c r="K27725" s="68"/>
      <c r="M27725" s="93"/>
      <c r="N27725" s="79"/>
      <c r="P27725" s="68"/>
      <c r="Q27725" s="79"/>
    </row>
    <row r="27726" spans="11:17">
      <c r="K27726" s="68"/>
      <c r="M27726" s="93"/>
      <c r="N27726" s="79"/>
      <c r="P27726" s="68"/>
      <c r="Q27726" s="79"/>
    </row>
    <row r="27727" spans="11:17">
      <c r="K27727" s="68"/>
      <c r="M27727" s="93"/>
      <c r="N27727" s="79"/>
      <c r="P27727" s="68"/>
      <c r="Q27727" s="79"/>
    </row>
    <row r="27728" spans="11:17">
      <c r="K27728" s="68"/>
      <c r="M27728" s="93"/>
      <c r="N27728" s="79"/>
      <c r="P27728" s="68"/>
      <c r="Q27728" s="79"/>
    </row>
    <row r="27729" spans="11:17">
      <c r="K27729" s="68"/>
      <c r="M27729" s="93"/>
      <c r="N27729" s="79"/>
      <c r="P27729" s="68"/>
      <c r="Q27729" s="79"/>
    </row>
    <row r="27730" spans="11:17">
      <c r="K27730" s="68"/>
      <c r="M27730" s="93"/>
      <c r="N27730" s="79"/>
      <c r="P27730" s="68"/>
      <c r="Q27730" s="79"/>
    </row>
    <row r="27731" spans="11:17">
      <c r="K27731" s="68"/>
      <c r="M27731" s="93"/>
      <c r="N27731" s="79"/>
      <c r="P27731" s="68"/>
      <c r="Q27731" s="79"/>
    </row>
    <row r="27732" spans="11:17">
      <c r="K27732" s="68"/>
      <c r="M27732" s="93"/>
      <c r="N27732" s="79"/>
      <c r="P27732" s="68"/>
      <c r="Q27732" s="79"/>
    </row>
    <row r="27733" spans="11:17">
      <c r="K27733" s="68"/>
      <c r="M27733" s="93"/>
      <c r="N27733" s="79"/>
      <c r="P27733" s="68"/>
      <c r="Q27733" s="79"/>
    </row>
    <row r="27734" spans="11:17">
      <c r="K27734" s="68"/>
      <c r="M27734" s="93"/>
      <c r="N27734" s="79"/>
      <c r="P27734" s="68"/>
      <c r="Q27734" s="79"/>
    </row>
    <row r="27735" spans="11:17">
      <c r="K27735" s="68"/>
      <c r="M27735" s="93"/>
      <c r="N27735" s="79"/>
      <c r="P27735" s="68"/>
      <c r="Q27735" s="79"/>
    </row>
    <row r="27736" spans="11:17">
      <c r="K27736" s="68"/>
      <c r="M27736" s="93"/>
      <c r="N27736" s="79"/>
      <c r="P27736" s="68"/>
      <c r="Q27736" s="79"/>
    </row>
    <row r="27737" spans="11:17">
      <c r="K27737" s="68"/>
      <c r="M27737" s="93"/>
      <c r="N27737" s="79"/>
      <c r="P27737" s="68"/>
      <c r="Q27737" s="79"/>
    </row>
    <row r="27738" spans="11:17">
      <c r="K27738" s="68"/>
      <c r="M27738" s="93"/>
      <c r="N27738" s="79"/>
      <c r="P27738" s="68"/>
      <c r="Q27738" s="79"/>
    </row>
    <row r="27739" spans="11:17">
      <c r="K27739" s="68"/>
      <c r="M27739" s="93"/>
      <c r="N27739" s="79"/>
      <c r="P27739" s="68"/>
      <c r="Q27739" s="79"/>
    </row>
    <row r="27740" spans="11:17">
      <c r="K27740" s="68"/>
      <c r="M27740" s="93"/>
      <c r="N27740" s="79"/>
      <c r="P27740" s="68"/>
      <c r="Q27740" s="79"/>
    </row>
    <row r="27741" spans="11:17">
      <c r="K27741" s="68"/>
      <c r="M27741" s="93"/>
      <c r="N27741" s="79"/>
      <c r="P27741" s="68"/>
      <c r="Q27741" s="79"/>
    </row>
    <row r="27742" spans="11:17">
      <c r="K27742" s="68"/>
      <c r="M27742" s="93"/>
      <c r="N27742" s="79"/>
      <c r="P27742" s="68"/>
      <c r="Q27742" s="79"/>
    </row>
    <row r="27743" spans="11:17">
      <c r="K27743" s="68"/>
      <c r="M27743" s="93"/>
      <c r="N27743" s="79"/>
      <c r="P27743" s="68"/>
      <c r="Q27743" s="79"/>
    </row>
    <row r="27744" spans="11:17">
      <c r="K27744" s="68"/>
      <c r="M27744" s="93"/>
      <c r="N27744" s="79"/>
      <c r="P27744" s="68"/>
      <c r="Q27744" s="79"/>
    </row>
    <row r="27745" spans="11:17">
      <c r="K27745" s="68"/>
      <c r="M27745" s="93"/>
      <c r="N27745" s="79"/>
      <c r="P27745" s="68"/>
      <c r="Q27745" s="79"/>
    </row>
    <row r="27746" spans="11:17">
      <c r="K27746" s="68"/>
      <c r="M27746" s="93"/>
      <c r="N27746" s="79"/>
      <c r="P27746" s="68"/>
      <c r="Q27746" s="79"/>
    </row>
    <row r="27747" spans="11:17">
      <c r="K27747" s="68"/>
      <c r="M27747" s="93"/>
      <c r="N27747" s="79"/>
      <c r="P27747" s="68"/>
      <c r="Q27747" s="79"/>
    </row>
    <row r="27748" spans="11:17">
      <c r="K27748" s="68"/>
      <c r="M27748" s="93"/>
      <c r="N27748" s="79"/>
      <c r="P27748" s="68"/>
      <c r="Q27748" s="79"/>
    </row>
    <row r="27749" spans="11:17">
      <c r="K27749" s="68"/>
      <c r="M27749" s="93"/>
      <c r="N27749" s="79"/>
      <c r="P27749" s="68"/>
      <c r="Q27749" s="79"/>
    </row>
    <row r="27750" spans="11:17">
      <c r="K27750" s="68"/>
      <c r="M27750" s="93"/>
      <c r="N27750" s="79"/>
      <c r="P27750" s="68"/>
      <c r="Q27750" s="79"/>
    </row>
    <row r="27751" spans="11:17">
      <c r="K27751" s="68"/>
      <c r="M27751" s="93"/>
      <c r="N27751" s="79"/>
      <c r="P27751" s="68"/>
      <c r="Q27751" s="79"/>
    </row>
    <row r="27752" spans="11:17">
      <c r="K27752" s="68"/>
      <c r="M27752" s="93"/>
      <c r="N27752" s="79"/>
      <c r="P27752" s="68"/>
      <c r="Q27752" s="79"/>
    </row>
    <row r="27753" spans="11:17">
      <c r="K27753" s="68"/>
      <c r="M27753" s="93"/>
      <c r="N27753" s="79"/>
      <c r="P27753" s="68"/>
      <c r="Q27753" s="79"/>
    </row>
    <row r="27754" spans="11:17">
      <c r="K27754" s="68"/>
      <c r="M27754" s="93"/>
      <c r="N27754" s="79"/>
      <c r="P27754" s="68"/>
      <c r="Q27754" s="79"/>
    </row>
    <row r="27755" spans="11:17">
      <c r="K27755" s="68"/>
      <c r="M27755" s="93"/>
      <c r="N27755" s="79"/>
      <c r="P27755" s="68"/>
      <c r="Q27755" s="79"/>
    </row>
    <row r="27756" spans="11:17">
      <c r="K27756" s="68"/>
      <c r="M27756" s="93"/>
      <c r="N27756" s="79"/>
      <c r="P27756" s="68"/>
      <c r="Q27756" s="79"/>
    </row>
    <row r="27757" spans="11:17">
      <c r="K27757" s="68"/>
      <c r="M27757" s="93"/>
      <c r="N27757" s="79"/>
      <c r="P27757" s="68"/>
      <c r="Q27757" s="79"/>
    </row>
    <row r="27758" spans="11:17">
      <c r="K27758" s="68"/>
      <c r="M27758" s="93"/>
      <c r="N27758" s="79"/>
      <c r="P27758" s="68"/>
      <c r="Q27758" s="79"/>
    </row>
    <row r="27759" spans="11:17">
      <c r="K27759" s="68"/>
      <c r="M27759" s="93"/>
      <c r="N27759" s="79"/>
      <c r="P27759" s="68"/>
      <c r="Q27759" s="79"/>
    </row>
    <row r="27760" spans="11:17">
      <c r="K27760" s="68"/>
      <c r="M27760" s="93"/>
      <c r="N27760" s="79"/>
      <c r="P27760" s="68"/>
      <c r="Q27760" s="79"/>
    </row>
    <row r="27761" spans="11:17">
      <c r="K27761" s="68"/>
      <c r="M27761" s="93"/>
      <c r="N27761" s="79"/>
      <c r="P27761" s="68"/>
      <c r="Q27761" s="79"/>
    </row>
    <row r="27762" spans="11:17">
      <c r="K27762" s="68"/>
      <c r="M27762" s="93"/>
      <c r="N27762" s="79"/>
      <c r="P27762" s="68"/>
      <c r="Q27762" s="79"/>
    </row>
    <row r="27763" spans="11:17">
      <c r="K27763" s="68"/>
      <c r="M27763" s="93"/>
      <c r="N27763" s="79"/>
      <c r="P27763" s="68"/>
      <c r="Q27763" s="79"/>
    </row>
    <row r="27764" spans="11:17">
      <c r="K27764" s="68"/>
      <c r="M27764" s="93"/>
      <c r="N27764" s="79"/>
      <c r="P27764" s="68"/>
      <c r="Q27764" s="79"/>
    </row>
    <row r="27765" spans="11:17">
      <c r="K27765" s="68"/>
      <c r="M27765" s="93"/>
      <c r="N27765" s="79"/>
      <c r="P27765" s="68"/>
      <c r="Q27765" s="79"/>
    </row>
    <row r="27766" spans="11:17">
      <c r="K27766" s="68"/>
      <c r="M27766" s="93"/>
      <c r="N27766" s="79"/>
      <c r="P27766" s="68"/>
      <c r="Q27766" s="79"/>
    </row>
    <row r="27767" spans="11:17">
      <c r="K27767" s="68"/>
      <c r="M27767" s="93"/>
      <c r="N27767" s="79"/>
      <c r="P27767" s="68"/>
      <c r="Q27767" s="79"/>
    </row>
    <row r="27768" spans="11:17">
      <c r="K27768" s="68"/>
      <c r="M27768" s="93"/>
      <c r="N27768" s="79"/>
      <c r="P27768" s="68"/>
      <c r="Q27768" s="79"/>
    </row>
    <row r="27769" spans="11:17">
      <c r="K27769" s="68"/>
      <c r="M27769" s="93"/>
      <c r="N27769" s="79"/>
      <c r="P27769" s="68"/>
      <c r="Q27769" s="79"/>
    </row>
    <row r="27770" spans="11:17">
      <c r="K27770" s="68"/>
      <c r="M27770" s="93"/>
      <c r="N27770" s="79"/>
      <c r="P27770" s="68"/>
      <c r="Q27770" s="79"/>
    </row>
    <row r="27771" spans="11:17">
      <c r="K27771" s="68"/>
      <c r="M27771" s="93"/>
      <c r="N27771" s="79"/>
      <c r="P27771" s="68"/>
      <c r="Q27771" s="79"/>
    </row>
    <row r="27772" spans="11:17">
      <c r="K27772" s="68"/>
      <c r="M27772" s="93"/>
      <c r="N27772" s="79"/>
      <c r="P27772" s="68"/>
      <c r="Q27772" s="79"/>
    </row>
    <row r="27773" spans="11:17">
      <c r="K27773" s="68"/>
      <c r="M27773" s="93"/>
      <c r="N27773" s="79"/>
      <c r="P27773" s="68"/>
      <c r="Q27773" s="79"/>
    </row>
    <row r="27774" spans="11:17">
      <c r="K27774" s="68"/>
      <c r="M27774" s="93"/>
      <c r="N27774" s="79"/>
      <c r="P27774" s="68"/>
      <c r="Q27774" s="79"/>
    </row>
    <row r="27775" spans="11:17">
      <c r="K27775" s="68"/>
      <c r="M27775" s="93"/>
      <c r="N27775" s="79"/>
      <c r="P27775" s="68"/>
      <c r="Q27775" s="79"/>
    </row>
    <row r="27776" spans="11:17">
      <c r="K27776" s="68"/>
      <c r="M27776" s="93"/>
      <c r="N27776" s="79"/>
      <c r="P27776" s="68"/>
      <c r="Q27776" s="79"/>
    </row>
    <row r="27777" spans="11:17">
      <c r="K27777" s="68"/>
      <c r="M27777" s="93"/>
      <c r="N27777" s="79"/>
      <c r="P27777" s="68"/>
      <c r="Q27777" s="79"/>
    </row>
    <row r="27778" spans="11:17">
      <c r="K27778" s="68"/>
      <c r="M27778" s="93"/>
      <c r="N27778" s="79"/>
      <c r="P27778" s="68"/>
      <c r="Q27778" s="79"/>
    </row>
    <row r="27779" spans="11:17">
      <c r="K27779" s="68"/>
      <c r="M27779" s="93"/>
      <c r="N27779" s="79"/>
      <c r="P27779" s="68"/>
      <c r="Q27779" s="79"/>
    </row>
    <row r="27780" spans="11:17">
      <c r="K27780" s="68"/>
      <c r="M27780" s="93"/>
      <c r="N27780" s="79"/>
      <c r="P27780" s="68"/>
      <c r="Q27780" s="79"/>
    </row>
    <row r="27781" spans="11:17">
      <c r="K27781" s="68"/>
      <c r="M27781" s="93"/>
      <c r="N27781" s="79"/>
      <c r="P27781" s="68"/>
      <c r="Q27781" s="79"/>
    </row>
    <row r="27782" spans="11:17">
      <c r="K27782" s="68"/>
      <c r="M27782" s="93"/>
      <c r="N27782" s="79"/>
      <c r="P27782" s="68"/>
      <c r="Q27782" s="79"/>
    </row>
    <row r="27783" spans="11:17">
      <c r="K27783" s="68"/>
      <c r="M27783" s="93"/>
      <c r="N27783" s="79"/>
      <c r="P27783" s="68"/>
      <c r="Q27783" s="79"/>
    </row>
    <row r="27784" spans="11:17">
      <c r="K27784" s="68"/>
      <c r="M27784" s="93"/>
      <c r="N27784" s="79"/>
      <c r="P27784" s="68"/>
      <c r="Q27784" s="79"/>
    </row>
    <row r="27785" spans="11:17">
      <c r="K27785" s="68"/>
      <c r="M27785" s="93"/>
      <c r="N27785" s="79"/>
      <c r="P27785" s="68"/>
      <c r="Q27785" s="79"/>
    </row>
    <row r="27786" spans="11:17">
      <c r="K27786" s="68"/>
      <c r="M27786" s="93"/>
      <c r="N27786" s="79"/>
      <c r="P27786" s="68"/>
      <c r="Q27786" s="79"/>
    </row>
    <row r="27787" spans="11:17">
      <c r="K27787" s="68"/>
      <c r="M27787" s="93"/>
      <c r="N27787" s="79"/>
      <c r="P27787" s="68"/>
      <c r="Q27787" s="79"/>
    </row>
    <row r="27788" spans="11:17">
      <c r="K27788" s="68"/>
      <c r="M27788" s="93"/>
      <c r="N27788" s="79"/>
      <c r="P27788" s="68"/>
      <c r="Q27788" s="79"/>
    </row>
    <row r="27789" spans="11:17">
      <c r="K27789" s="68"/>
      <c r="M27789" s="93"/>
      <c r="N27789" s="79"/>
      <c r="P27789" s="68"/>
      <c r="Q27789" s="79"/>
    </row>
    <row r="27790" spans="11:17">
      <c r="K27790" s="68"/>
      <c r="M27790" s="93"/>
      <c r="N27790" s="79"/>
      <c r="P27790" s="68"/>
      <c r="Q27790" s="79"/>
    </row>
    <row r="27791" spans="11:17">
      <c r="K27791" s="68"/>
      <c r="M27791" s="93"/>
      <c r="N27791" s="79"/>
      <c r="P27791" s="68"/>
      <c r="Q27791" s="79"/>
    </row>
    <row r="27792" spans="11:17">
      <c r="K27792" s="68"/>
      <c r="M27792" s="93"/>
      <c r="N27792" s="79"/>
      <c r="P27792" s="68"/>
      <c r="Q27792" s="79"/>
    </row>
    <row r="27793" spans="11:17">
      <c r="K27793" s="68"/>
      <c r="M27793" s="93"/>
      <c r="N27793" s="79"/>
      <c r="P27793" s="68"/>
      <c r="Q27793" s="79"/>
    </row>
    <row r="27794" spans="11:17">
      <c r="K27794" s="68"/>
      <c r="M27794" s="93"/>
      <c r="N27794" s="79"/>
      <c r="P27794" s="68"/>
      <c r="Q27794" s="79"/>
    </row>
    <row r="27795" spans="11:17">
      <c r="K27795" s="68"/>
      <c r="M27795" s="93"/>
      <c r="N27795" s="79"/>
      <c r="P27795" s="68"/>
      <c r="Q27795" s="79"/>
    </row>
    <row r="27796" spans="11:17">
      <c r="K27796" s="68"/>
      <c r="M27796" s="93"/>
      <c r="N27796" s="79"/>
      <c r="P27796" s="68"/>
      <c r="Q27796" s="79"/>
    </row>
    <row r="27797" spans="11:17">
      <c r="K27797" s="68"/>
      <c r="M27797" s="93"/>
      <c r="N27797" s="79"/>
      <c r="P27797" s="68"/>
      <c r="Q27797" s="79"/>
    </row>
    <row r="27798" spans="11:17">
      <c r="K27798" s="68"/>
      <c r="M27798" s="93"/>
      <c r="N27798" s="79"/>
      <c r="P27798" s="68"/>
      <c r="Q27798" s="79"/>
    </row>
    <row r="27799" spans="11:17">
      <c r="K27799" s="68"/>
      <c r="M27799" s="93"/>
      <c r="N27799" s="79"/>
      <c r="P27799" s="68"/>
      <c r="Q27799" s="79"/>
    </row>
    <row r="27800" spans="11:17">
      <c r="K27800" s="68"/>
      <c r="M27800" s="93"/>
      <c r="N27800" s="79"/>
      <c r="P27800" s="68"/>
      <c r="Q27800" s="79"/>
    </row>
    <row r="27801" spans="11:17">
      <c r="K27801" s="68"/>
      <c r="M27801" s="93"/>
      <c r="N27801" s="79"/>
      <c r="P27801" s="68"/>
      <c r="Q27801" s="79"/>
    </row>
    <row r="27802" spans="11:17">
      <c r="K27802" s="68"/>
      <c r="M27802" s="93"/>
      <c r="N27802" s="79"/>
      <c r="P27802" s="68"/>
      <c r="Q27802" s="79"/>
    </row>
    <row r="27803" spans="11:17">
      <c r="K27803" s="68"/>
      <c r="M27803" s="93"/>
      <c r="N27803" s="79"/>
      <c r="P27803" s="68"/>
      <c r="Q27803" s="79"/>
    </row>
    <row r="27804" spans="11:17">
      <c r="K27804" s="68"/>
      <c r="M27804" s="93"/>
      <c r="N27804" s="79"/>
      <c r="P27804" s="68"/>
      <c r="Q27804" s="79"/>
    </row>
    <row r="27805" spans="11:17">
      <c r="K27805" s="68"/>
      <c r="M27805" s="93"/>
      <c r="N27805" s="79"/>
      <c r="P27805" s="68"/>
      <c r="Q27805" s="79"/>
    </row>
    <row r="27806" spans="11:17">
      <c r="K27806" s="68"/>
      <c r="M27806" s="93"/>
      <c r="N27806" s="79"/>
      <c r="P27806" s="68"/>
      <c r="Q27806" s="79"/>
    </row>
    <row r="27807" spans="11:17">
      <c r="K27807" s="68"/>
      <c r="M27807" s="93"/>
      <c r="N27807" s="79"/>
      <c r="P27807" s="68"/>
      <c r="Q27807" s="79"/>
    </row>
    <row r="27808" spans="11:17">
      <c r="K27808" s="68"/>
      <c r="M27808" s="93"/>
      <c r="N27808" s="79"/>
      <c r="P27808" s="68"/>
      <c r="Q27808" s="79"/>
    </row>
    <row r="27809" spans="11:17">
      <c r="K27809" s="68"/>
      <c r="M27809" s="93"/>
      <c r="N27809" s="79"/>
      <c r="P27809" s="68"/>
      <c r="Q27809" s="79"/>
    </row>
    <row r="27810" spans="11:17">
      <c r="K27810" s="68"/>
      <c r="M27810" s="93"/>
      <c r="N27810" s="79"/>
      <c r="P27810" s="68"/>
      <c r="Q27810" s="79"/>
    </row>
    <row r="27811" spans="11:17">
      <c r="K27811" s="68"/>
      <c r="M27811" s="93"/>
      <c r="N27811" s="79"/>
      <c r="P27811" s="68"/>
      <c r="Q27811" s="79"/>
    </row>
    <row r="27812" spans="11:17">
      <c r="K27812" s="68"/>
      <c r="M27812" s="93"/>
      <c r="N27812" s="79"/>
      <c r="P27812" s="68"/>
      <c r="Q27812" s="79"/>
    </row>
    <row r="27813" spans="11:17">
      <c r="K27813" s="68"/>
      <c r="M27813" s="93"/>
      <c r="N27813" s="79"/>
      <c r="P27813" s="68"/>
      <c r="Q27813" s="79"/>
    </row>
    <row r="27814" spans="11:17">
      <c r="K27814" s="68"/>
      <c r="M27814" s="93"/>
      <c r="N27814" s="79"/>
      <c r="P27814" s="68"/>
      <c r="Q27814" s="79"/>
    </row>
    <row r="27815" spans="11:17">
      <c r="K27815" s="68"/>
      <c r="M27815" s="93"/>
      <c r="N27815" s="79"/>
      <c r="P27815" s="68"/>
      <c r="Q27815" s="79"/>
    </row>
    <row r="27816" spans="11:17">
      <c r="K27816" s="68"/>
      <c r="M27816" s="93"/>
      <c r="N27816" s="79"/>
      <c r="P27816" s="68"/>
      <c r="Q27816" s="79"/>
    </row>
    <row r="27817" spans="11:17">
      <c r="K27817" s="68"/>
      <c r="M27817" s="93"/>
      <c r="N27817" s="79"/>
      <c r="P27817" s="68"/>
      <c r="Q27817" s="79"/>
    </row>
    <row r="27818" spans="11:17">
      <c r="K27818" s="68"/>
      <c r="M27818" s="93"/>
      <c r="N27818" s="79"/>
      <c r="P27818" s="68"/>
      <c r="Q27818" s="79"/>
    </row>
    <row r="27819" spans="11:17">
      <c r="K27819" s="68"/>
      <c r="M27819" s="93"/>
      <c r="N27819" s="79"/>
      <c r="P27819" s="68"/>
      <c r="Q27819" s="79"/>
    </row>
    <row r="27820" spans="11:17">
      <c r="K27820" s="68"/>
      <c r="M27820" s="93"/>
      <c r="N27820" s="79"/>
      <c r="P27820" s="68"/>
      <c r="Q27820" s="79"/>
    </row>
    <row r="27821" spans="11:17">
      <c r="K27821" s="68"/>
      <c r="M27821" s="93"/>
      <c r="N27821" s="79"/>
      <c r="P27821" s="68"/>
      <c r="Q27821" s="79"/>
    </row>
    <row r="27822" spans="11:17">
      <c r="K27822" s="68"/>
      <c r="M27822" s="93"/>
      <c r="N27822" s="79"/>
      <c r="P27822" s="68"/>
      <c r="Q27822" s="79"/>
    </row>
    <row r="27823" spans="11:17">
      <c r="K27823" s="68"/>
      <c r="M27823" s="93"/>
      <c r="N27823" s="79"/>
      <c r="P27823" s="68"/>
      <c r="Q27823" s="79"/>
    </row>
    <row r="27824" spans="11:17">
      <c r="K27824" s="68"/>
      <c r="M27824" s="93"/>
      <c r="N27824" s="79"/>
      <c r="P27824" s="68"/>
      <c r="Q27824" s="79"/>
    </row>
    <row r="27825" spans="11:17">
      <c r="K27825" s="68"/>
      <c r="M27825" s="93"/>
      <c r="N27825" s="79"/>
      <c r="P27825" s="68"/>
      <c r="Q27825" s="79"/>
    </row>
    <row r="27826" spans="11:17">
      <c r="K27826" s="68"/>
      <c r="M27826" s="93"/>
      <c r="N27826" s="79"/>
      <c r="P27826" s="68"/>
      <c r="Q27826" s="79"/>
    </row>
    <row r="27827" spans="11:17">
      <c r="K27827" s="68"/>
      <c r="M27827" s="93"/>
      <c r="N27827" s="79"/>
      <c r="P27827" s="68"/>
      <c r="Q27827" s="79"/>
    </row>
    <row r="27828" spans="11:17">
      <c r="K27828" s="68"/>
      <c r="M27828" s="93"/>
      <c r="N27828" s="79"/>
      <c r="P27828" s="68"/>
      <c r="Q27828" s="79"/>
    </row>
    <row r="27829" spans="11:17">
      <c r="K27829" s="68"/>
      <c r="M27829" s="93"/>
      <c r="N27829" s="79"/>
      <c r="P27829" s="68"/>
      <c r="Q27829" s="79"/>
    </row>
    <row r="27830" spans="11:17">
      <c r="K27830" s="68"/>
      <c r="M27830" s="93"/>
      <c r="N27830" s="79"/>
      <c r="P27830" s="68"/>
      <c r="Q27830" s="79"/>
    </row>
    <row r="27831" spans="11:17">
      <c r="K27831" s="68"/>
      <c r="M27831" s="93"/>
      <c r="N27831" s="79"/>
      <c r="P27831" s="68"/>
      <c r="Q27831" s="79"/>
    </row>
    <row r="27832" spans="11:17">
      <c r="K27832" s="68"/>
      <c r="M27832" s="93"/>
      <c r="N27832" s="79"/>
      <c r="P27832" s="68"/>
      <c r="Q27832" s="79"/>
    </row>
    <row r="27833" spans="11:17">
      <c r="K27833" s="68"/>
      <c r="M27833" s="93"/>
      <c r="N27833" s="79"/>
      <c r="P27833" s="68"/>
      <c r="Q27833" s="79"/>
    </row>
    <row r="27834" spans="11:17">
      <c r="K27834" s="68"/>
      <c r="M27834" s="93"/>
      <c r="N27834" s="79"/>
      <c r="P27834" s="68"/>
      <c r="Q27834" s="79"/>
    </row>
    <row r="27835" spans="11:17">
      <c r="K27835" s="68"/>
      <c r="M27835" s="93"/>
      <c r="N27835" s="79"/>
      <c r="P27835" s="68"/>
      <c r="Q27835" s="79"/>
    </row>
    <row r="27836" spans="11:17">
      <c r="K27836" s="68"/>
      <c r="M27836" s="93"/>
      <c r="N27836" s="79"/>
      <c r="P27836" s="68"/>
      <c r="Q27836" s="79"/>
    </row>
    <row r="27837" spans="11:17">
      <c r="K27837" s="68"/>
      <c r="M27837" s="93"/>
      <c r="N27837" s="79"/>
      <c r="P27837" s="68"/>
      <c r="Q27837" s="79"/>
    </row>
    <row r="27838" spans="11:17">
      <c r="K27838" s="68"/>
      <c r="M27838" s="93"/>
      <c r="N27838" s="79"/>
      <c r="P27838" s="68"/>
      <c r="Q27838" s="79"/>
    </row>
    <row r="27839" spans="11:17">
      <c r="K27839" s="68"/>
      <c r="M27839" s="93"/>
      <c r="N27839" s="79"/>
      <c r="P27839" s="68"/>
      <c r="Q27839" s="79"/>
    </row>
    <row r="27840" spans="11:17">
      <c r="K27840" s="68"/>
      <c r="M27840" s="93"/>
      <c r="N27840" s="79"/>
      <c r="P27840" s="68"/>
      <c r="Q27840" s="79"/>
    </row>
    <row r="27841" spans="11:17">
      <c r="K27841" s="68"/>
      <c r="M27841" s="93"/>
      <c r="N27841" s="79"/>
      <c r="P27841" s="68"/>
      <c r="Q27841" s="79"/>
    </row>
    <row r="27842" spans="11:17">
      <c r="K27842" s="68"/>
      <c r="M27842" s="93"/>
      <c r="N27842" s="79"/>
      <c r="P27842" s="68"/>
      <c r="Q27842" s="79"/>
    </row>
    <row r="27843" spans="11:17">
      <c r="K27843" s="68"/>
      <c r="M27843" s="93"/>
      <c r="N27843" s="79"/>
      <c r="P27843" s="68"/>
      <c r="Q27843" s="79"/>
    </row>
    <row r="27844" spans="11:17">
      <c r="K27844" s="68"/>
      <c r="M27844" s="93"/>
      <c r="N27844" s="79"/>
      <c r="P27844" s="68"/>
      <c r="Q27844" s="79"/>
    </row>
    <row r="27845" spans="11:17">
      <c r="K27845" s="68"/>
      <c r="M27845" s="93"/>
      <c r="N27845" s="79"/>
      <c r="P27845" s="68"/>
      <c r="Q27845" s="79"/>
    </row>
    <row r="27846" spans="11:17">
      <c r="K27846" s="68"/>
      <c r="M27846" s="93"/>
      <c r="N27846" s="79"/>
      <c r="P27846" s="68"/>
      <c r="Q27846" s="79"/>
    </row>
    <row r="27847" spans="11:17">
      <c r="K27847" s="68"/>
      <c r="M27847" s="93"/>
      <c r="N27847" s="79"/>
      <c r="P27847" s="68"/>
      <c r="Q27847" s="79"/>
    </row>
    <row r="27848" spans="11:17">
      <c r="K27848" s="68"/>
      <c r="M27848" s="93"/>
      <c r="N27848" s="79"/>
      <c r="P27848" s="68"/>
      <c r="Q27848" s="79"/>
    </row>
    <row r="27849" spans="11:17">
      <c r="K27849" s="68"/>
      <c r="M27849" s="93"/>
      <c r="N27849" s="79"/>
      <c r="P27849" s="68"/>
      <c r="Q27849" s="79"/>
    </row>
    <row r="27850" spans="11:17">
      <c r="K27850" s="68"/>
      <c r="M27850" s="93"/>
      <c r="N27850" s="79"/>
      <c r="P27850" s="68"/>
      <c r="Q27850" s="79"/>
    </row>
    <row r="27851" spans="11:17">
      <c r="K27851" s="68"/>
      <c r="M27851" s="93"/>
      <c r="N27851" s="79"/>
      <c r="P27851" s="68"/>
      <c r="Q27851" s="79"/>
    </row>
    <row r="27852" spans="11:17">
      <c r="K27852" s="68"/>
      <c r="M27852" s="93"/>
      <c r="N27852" s="79"/>
      <c r="P27852" s="68"/>
      <c r="Q27852" s="79"/>
    </row>
    <row r="27853" spans="11:17">
      <c r="K27853" s="68"/>
      <c r="M27853" s="93"/>
      <c r="N27853" s="79"/>
      <c r="P27853" s="68"/>
      <c r="Q27853" s="79"/>
    </row>
    <row r="27854" spans="11:17">
      <c r="K27854" s="68"/>
      <c r="M27854" s="93"/>
      <c r="N27854" s="79"/>
      <c r="P27854" s="68"/>
      <c r="Q27854" s="79"/>
    </row>
    <row r="27855" spans="11:17">
      <c r="K27855" s="68"/>
      <c r="M27855" s="93"/>
      <c r="N27855" s="79"/>
      <c r="P27855" s="68"/>
      <c r="Q27855" s="79"/>
    </row>
    <row r="27856" spans="11:17">
      <c r="K27856" s="68"/>
      <c r="M27856" s="93"/>
      <c r="N27856" s="79"/>
      <c r="P27856" s="68"/>
      <c r="Q27856" s="79"/>
    </row>
    <row r="27857" spans="11:17">
      <c r="K27857" s="68"/>
      <c r="M27857" s="93"/>
      <c r="N27857" s="79"/>
      <c r="P27857" s="68"/>
      <c r="Q27857" s="79"/>
    </row>
    <row r="27858" spans="11:17">
      <c r="K27858" s="68"/>
      <c r="M27858" s="93"/>
      <c r="N27858" s="79"/>
      <c r="P27858" s="68"/>
      <c r="Q27858" s="79"/>
    </row>
    <row r="27859" spans="11:17">
      <c r="K27859" s="68"/>
      <c r="M27859" s="93"/>
      <c r="N27859" s="79"/>
      <c r="P27859" s="68"/>
      <c r="Q27859" s="79"/>
    </row>
    <row r="27860" spans="11:17">
      <c r="K27860" s="68"/>
      <c r="M27860" s="93"/>
      <c r="N27860" s="79"/>
      <c r="P27860" s="68"/>
      <c r="Q27860" s="79"/>
    </row>
    <row r="27861" spans="11:17">
      <c r="K27861" s="68"/>
      <c r="M27861" s="93"/>
      <c r="N27861" s="79"/>
      <c r="P27861" s="68"/>
      <c r="Q27861" s="79"/>
    </row>
    <row r="27862" spans="11:17">
      <c r="K27862" s="68"/>
      <c r="M27862" s="93"/>
      <c r="N27862" s="79"/>
      <c r="P27862" s="68"/>
      <c r="Q27862" s="79"/>
    </row>
    <row r="27863" spans="11:17">
      <c r="K27863" s="68"/>
      <c r="M27863" s="93"/>
      <c r="N27863" s="79"/>
      <c r="P27863" s="68"/>
      <c r="Q27863" s="79"/>
    </row>
    <row r="27864" spans="11:17">
      <c r="K27864" s="68"/>
      <c r="M27864" s="93"/>
      <c r="N27864" s="79"/>
      <c r="P27864" s="68"/>
      <c r="Q27864" s="79"/>
    </row>
    <row r="27865" spans="11:17">
      <c r="K27865" s="68"/>
      <c r="M27865" s="93"/>
      <c r="N27865" s="79"/>
      <c r="P27865" s="68"/>
      <c r="Q27865" s="79"/>
    </row>
    <row r="27866" spans="11:17">
      <c r="K27866" s="68"/>
      <c r="M27866" s="93"/>
      <c r="N27866" s="79"/>
      <c r="P27866" s="68"/>
      <c r="Q27866" s="79"/>
    </row>
    <row r="27867" spans="11:17">
      <c r="K27867" s="68"/>
      <c r="M27867" s="93"/>
      <c r="N27867" s="79"/>
      <c r="P27867" s="68"/>
      <c r="Q27867" s="79"/>
    </row>
    <row r="27868" spans="11:17">
      <c r="K27868" s="68"/>
      <c r="M27868" s="93"/>
      <c r="N27868" s="79"/>
      <c r="P27868" s="68"/>
      <c r="Q27868" s="79"/>
    </row>
    <row r="27869" spans="11:17">
      <c r="K27869" s="68"/>
      <c r="M27869" s="93"/>
      <c r="N27869" s="79"/>
      <c r="P27869" s="68"/>
      <c r="Q27869" s="79"/>
    </row>
    <row r="27870" spans="11:17">
      <c r="K27870" s="68"/>
      <c r="M27870" s="93"/>
      <c r="N27870" s="79"/>
      <c r="P27870" s="68"/>
      <c r="Q27870" s="79"/>
    </row>
    <row r="27871" spans="11:17">
      <c r="K27871" s="68"/>
      <c r="M27871" s="93"/>
      <c r="N27871" s="79"/>
      <c r="P27871" s="68"/>
      <c r="Q27871" s="79"/>
    </row>
    <row r="27872" spans="11:17">
      <c r="K27872" s="68"/>
      <c r="M27872" s="93"/>
      <c r="N27872" s="79"/>
      <c r="P27872" s="68"/>
      <c r="Q27872" s="79"/>
    </row>
    <row r="27873" spans="11:17">
      <c r="K27873" s="68"/>
      <c r="M27873" s="93"/>
      <c r="N27873" s="79"/>
      <c r="P27873" s="68"/>
      <c r="Q27873" s="79"/>
    </row>
    <row r="27874" spans="11:17">
      <c r="K27874" s="68"/>
      <c r="M27874" s="93"/>
      <c r="N27874" s="79"/>
      <c r="P27874" s="68"/>
      <c r="Q27874" s="79"/>
    </row>
    <row r="27875" spans="11:17">
      <c r="K27875" s="68"/>
      <c r="M27875" s="93"/>
      <c r="N27875" s="79"/>
      <c r="P27875" s="68"/>
      <c r="Q27875" s="79"/>
    </row>
    <row r="27876" spans="11:17">
      <c r="K27876" s="68"/>
      <c r="M27876" s="93"/>
      <c r="N27876" s="79"/>
      <c r="P27876" s="68"/>
      <c r="Q27876" s="79"/>
    </row>
    <row r="27877" spans="11:17">
      <c r="K27877" s="68"/>
      <c r="M27877" s="93"/>
      <c r="N27877" s="79"/>
      <c r="P27877" s="68"/>
      <c r="Q27877" s="79"/>
    </row>
    <row r="27878" spans="11:17">
      <c r="K27878" s="68"/>
      <c r="M27878" s="93"/>
      <c r="N27878" s="79"/>
      <c r="P27878" s="68"/>
      <c r="Q27878" s="79"/>
    </row>
    <row r="27879" spans="11:17">
      <c r="K27879" s="68"/>
      <c r="M27879" s="93"/>
      <c r="N27879" s="79"/>
      <c r="P27879" s="68"/>
      <c r="Q27879" s="79"/>
    </row>
    <row r="27880" spans="11:17">
      <c r="K27880" s="68"/>
      <c r="M27880" s="93"/>
      <c r="N27880" s="79"/>
      <c r="P27880" s="68"/>
      <c r="Q27880" s="79"/>
    </row>
    <row r="27881" spans="11:17">
      <c r="K27881" s="68"/>
      <c r="M27881" s="93"/>
      <c r="N27881" s="79"/>
      <c r="P27881" s="68"/>
      <c r="Q27881" s="79"/>
    </row>
    <row r="27882" spans="11:17">
      <c r="K27882" s="68"/>
      <c r="M27882" s="93"/>
      <c r="N27882" s="79"/>
      <c r="P27882" s="68"/>
      <c r="Q27882" s="79"/>
    </row>
    <row r="27883" spans="11:17">
      <c r="K27883" s="68"/>
      <c r="M27883" s="93"/>
      <c r="N27883" s="79"/>
      <c r="P27883" s="68"/>
      <c r="Q27883" s="79"/>
    </row>
    <row r="27884" spans="11:17">
      <c r="K27884" s="68"/>
      <c r="M27884" s="93"/>
      <c r="N27884" s="79"/>
      <c r="P27884" s="68"/>
      <c r="Q27884" s="79"/>
    </row>
    <row r="27885" spans="11:17">
      <c r="K27885" s="68"/>
      <c r="M27885" s="93"/>
      <c r="N27885" s="79"/>
      <c r="P27885" s="68"/>
      <c r="Q27885" s="79"/>
    </row>
    <row r="27886" spans="11:17">
      <c r="K27886" s="68"/>
      <c r="M27886" s="93"/>
      <c r="N27886" s="79"/>
      <c r="P27886" s="68"/>
      <c r="Q27886" s="79"/>
    </row>
    <row r="27887" spans="11:17">
      <c r="K27887" s="68"/>
      <c r="M27887" s="93"/>
      <c r="N27887" s="79"/>
      <c r="P27887" s="68"/>
      <c r="Q27887" s="79"/>
    </row>
    <row r="27888" spans="11:17">
      <c r="K27888" s="68"/>
      <c r="M27888" s="93"/>
      <c r="N27888" s="79"/>
      <c r="P27888" s="68"/>
      <c r="Q27888" s="79"/>
    </row>
    <row r="27889" spans="11:17">
      <c r="K27889" s="68"/>
      <c r="M27889" s="93"/>
      <c r="N27889" s="79"/>
      <c r="P27889" s="68"/>
      <c r="Q27889" s="79"/>
    </row>
    <row r="27890" spans="11:17">
      <c r="K27890" s="68"/>
      <c r="M27890" s="93"/>
      <c r="N27890" s="79"/>
      <c r="P27890" s="68"/>
      <c r="Q27890" s="79"/>
    </row>
    <row r="27891" spans="11:17">
      <c r="K27891" s="68"/>
      <c r="M27891" s="93"/>
      <c r="N27891" s="79"/>
      <c r="P27891" s="68"/>
      <c r="Q27891" s="79"/>
    </row>
    <row r="27892" spans="11:17">
      <c r="K27892" s="68"/>
      <c r="M27892" s="93"/>
      <c r="N27892" s="79"/>
      <c r="P27892" s="68"/>
      <c r="Q27892" s="79"/>
    </row>
    <row r="27893" spans="11:17">
      <c r="K27893" s="68"/>
      <c r="M27893" s="93"/>
      <c r="N27893" s="79"/>
      <c r="P27893" s="68"/>
      <c r="Q27893" s="79"/>
    </row>
    <row r="27894" spans="11:17">
      <c r="K27894" s="68"/>
      <c r="M27894" s="93"/>
      <c r="N27894" s="79"/>
      <c r="P27894" s="68"/>
      <c r="Q27894" s="79"/>
    </row>
    <row r="27895" spans="11:17">
      <c r="K27895" s="68"/>
      <c r="M27895" s="93"/>
      <c r="N27895" s="79"/>
      <c r="P27895" s="68"/>
      <c r="Q27895" s="79"/>
    </row>
    <row r="27896" spans="11:17">
      <c r="K27896" s="68"/>
      <c r="M27896" s="93"/>
      <c r="N27896" s="79"/>
      <c r="P27896" s="68"/>
      <c r="Q27896" s="79"/>
    </row>
    <row r="27897" spans="11:17">
      <c r="K27897" s="68"/>
      <c r="M27897" s="93"/>
      <c r="N27897" s="79"/>
      <c r="P27897" s="68"/>
      <c r="Q27897" s="79"/>
    </row>
    <row r="27898" spans="11:17">
      <c r="K27898" s="68"/>
      <c r="M27898" s="93"/>
      <c r="N27898" s="79"/>
      <c r="P27898" s="68"/>
      <c r="Q27898" s="79"/>
    </row>
    <row r="27899" spans="11:17">
      <c r="K27899" s="68"/>
      <c r="M27899" s="93"/>
      <c r="N27899" s="79"/>
      <c r="P27899" s="68"/>
      <c r="Q27899" s="79"/>
    </row>
    <row r="27900" spans="11:17">
      <c r="K27900" s="68"/>
      <c r="M27900" s="93"/>
      <c r="N27900" s="79"/>
      <c r="P27900" s="68"/>
      <c r="Q27900" s="79"/>
    </row>
    <row r="27901" spans="11:17">
      <c r="K27901" s="68"/>
      <c r="M27901" s="93"/>
      <c r="N27901" s="79"/>
      <c r="P27901" s="68"/>
      <c r="Q27901" s="79"/>
    </row>
    <row r="27902" spans="11:17">
      <c r="K27902" s="68"/>
      <c r="M27902" s="93"/>
      <c r="N27902" s="79"/>
      <c r="P27902" s="68"/>
      <c r="Q27902" s="79"/>
    </row>
    <row r="27903" spans="11:17">
      <c r="K27903" s="68"/>
      <c r="M27903" s="93"/>
      <c r="N27903" s="79"/>
      <c r="P27903" s="68"/>
      <c r="Q27903" s="79"/>
    </row>
    <row r="27904" spans="11:17">
      <c r="K27904" s="68"/>
      <c r="M27904" s="93"/>
      <c r="N27904" s="79"/>
      <c r="P27904" s="68"/>
      <c r="Q27904" s="79"/>
    </row>
    <row r="27905" spans="11:17">
      <c r="K27905" s="68"/>
      <c r="M27905" s="93"/>
      <c r="N27905" s="79"/>
      <c r="P27905" s="68"/>
      <c r="Q27905" s="79"/>
    </row>
    <row r="27906" spans="11:17">
      <c r="K27906" s="68"/>
      <c r="M27906" s="93"/>
      <c r="N27906" s="79"/>
      <c r="P27906" s="68"/>
      <c r="Q27906" s="79"/>
    </row>
    <row r="27907" spans="11:17">
      <c r="K27907" s="68"/>
      <c r="M27907" s="93"/>
      <c r="N27907" s="79"/>
      <c r="P27907" s="68"/>
      <c r="Q27907" s="79"/>
    </row>
    <row r="27908" spans="11:17">
      <c r="K27908" s="68"/>
      <c r="M27908" s="93"/>
      <c r="N27908" s="79"/>
      <c r="P27908" s="68"/>
      <c r="Q27908" s="79"/>
    </row>
    <row r="27909" spans="11:17">
      <c r="K27909" s="68"/>
      <c r="M27909" s="93"/>
      <c r="N27909" s="79"/>
      <c r="P27909" s="68"/>
      <c r="Q27909" s="79"/>
    </row>
    <row r="27910" spans="11:17">
      <c r="K27910" s="68"/>
      <c r="M27910" s="93"/>
      <c r="N27910" s="79"/>
      <c r="P27910" s="68"/>
      <c r="Q27910" s="79"/>
    </row>
    <row r="27911" spans="11:17">
      <c r="K27911" s="68"/>
      <c r="M27911" s="93"/>
      <c r="N27911" s="79"/>
      <c r="P27911" s="68"/>
      <c r="Q27911" s="79"/>
    </row>
    <row r="27912" spans="11:17">
      <c r="K27912" s="68"/>
      <c r="M27912" s="93"/>
      <c r="N27912" s="79"/>
      <c r="P27912" s="68"/>
      <c r="Q27912" s="79"/>
    </row>
    <row r="27913" spans="11:17">
      <c r="K27913" s="68"/>
      <c r="M27913" s="93"/>
      <c r="N27913" s="79"/>
      <c r="P27913" s="68"/>
      <c r="Q27913" s="79"/>
    </row>
    <row r="27914" spans="11:17">
      <c r="K27914" s="68"/>
      <c r="M27914" s="93"/>
      <c r="N27914" s="79"/>
      <c r="P27914" s="68"/>
      <c r="Q27914" s="79"/>
    </row>
    <row r="27915" spans="11:17">
      <c r="K27915" s="68"/>
      <c r="M27915" s="93"/>
      <c r="N27915" s="79"/>
      <c r="P27915" s="68"/>
      <c r="Q27915" s="79"/>
    </row>
    <row r="27916" spans="11:17">
      <c r="K27916" s="68"/>
      <c r="M27916" s="93"/>
      <c r="N27916" s="79"/>
      <c r="P27916" s="68"/>
      <c r="Q27916" s="79"/>
    </row>
    <row r="27917" spans="11:17">
      <c r="K27917" s="68"/>
      <c r="M27917" s="93"/>
      <c r="N27917" s="79"/>
      <c r="P27917" s="68"/>
      <c r="Q27917" s="79"/>
    </row>
    <row r="27918" spans="11:17">
      <c r="K27918" s="68"/>
      <c r="M27918" s="93"/>
      <c r="N27918" s="79"/>
      <c r="P27918" s="68"/>
      <c r="Q27918" s="79"/>
    </row>
    <row r="27919" spans="11:17">
      <c r="K27919" s="68"/>
      <c r="M27919" s="93"/>
      <c r="N27919" s="79"/>
      <c r="P27919" s="68"/>
      <c r="Q27919" s="79"/>
    </row>
    <row r="27920" spans="11:17">
      <c r="K27920" s="68"/>
      <c r="M27920" s="93"/>
      <c r="N27920" s="79"/>
      <c r="P27920" s="68"/>
      <c r="Q27920" s="79"/>
    </row>
    <row r="27921" spans="11:17">
      <c r="K27921" s="68"/>
      <c r="M27921" s="93"/>
      <c r="N27921" s="79"/>
      <c r="P27921" s="68"/>
      <c r="Q27921" s="79"/>
    </row>
    <row r="27922" spans="11:17">
      <c r="K27922" s="68"/>
      <c r="M27922" s="93"/>
      <c r="N27922" s="79"/>
      <c r="P27922" s="68"/>
      <c r="Q27922" s="79"/>
    </row>
    <row r="27923" spans="11:17">
      <c r="K27923" s="68"/>
      <c r="M27923" s="93"/>
      <c r="N27923" s="79"/>
      <c r="P27923" s="68"/>
      <c r="Q27923" s="79"/>
    </row>
    <row r="27924" spans="11:17">
      <c r="K27924" s="68"/>
      <c r="M27924" s="93"/>
      <c r="N27924" s="79"/>
      <c r="P27924" s="68"/>
      <c r="Q27924" s="79"/>
    </row>
    <row r="27925" spans="11:17">
      <c r="K27925" s="68"/>
      <c r="M27925" s="93"/>
      <c r="N27925" s="79"/>
      <c r="P27925" s="68"/>
      <c r="Q27925" s="79"/>
    </row>
    <row r="27926" spans="11:17">
      <c r="K27926" s="68"/>
      <c r="M27926" s="93"/>
      <c r="N27926" s="79"/>
      <c r="P27926" s="68"/>
      <c r="Q27926" s="79"/>
    </row>
    <row r="27927" spans="11:17">
      <c r="K27927" s="68"/>
      <c r="M27927" s="93"/>
      <c r="N27927" s="79"/>
      <c r="P27927" s="68"/>
      <c r="Q27927" s="79"/>
    </row>
    <row r="27928" spans="11:17">
      <c r="K27928" s="68"/>
      <c r="M27928" s="93"/>
      <c r="N27928" s="79"/>
      <c r="P27928" s="68"/>
      <c r="Q27928" s="79"/>
    </row>
    <row r="27929" spans="11:17">
      <c r="K27929" s="68"/>
      <c r="M27929" s="93"/>
      <c r="N27929" s="79"/>
      <c r="P27929" s="68"/>
      <c r="Q27929" s="79"/>
    </row>
    <row r="27930" spans="11:17">
      <c r="K27930" s="68"/>
      <c r="M27930" s="93"/>
      <c r="N27930" s="79"/>
      <c r="P27930" s="68"/>
      <c r="Q27930" s="79"/>
    </row>
    <row r="27931" spans="11:17">
      <c r="K27931" s="68"/>
      <c r="M27931" s="93"/>
      <c r="N27931" s="79"/>
      <c r="P27931" s="68"/>
      <c r="Q27931" s="79"/>
    </row>
    <row r="27932" spans="11:17">
      <c r="K27932" s="68"/>
      <c r="M27932" s="93"/>
      <c r="N27932" s="79"/>
      <c r="P27932" s="68"/>
      <c r="Q27932" s="79"/>
    </row>
    <row r="27933" spans="11:17">
      <c r="K27933" s="68"/>
      <c r="M27933" s="93"/>
      <c r="N27933" s="79"/>
      <c r="P27933" s="68"/>
      <c r="Q27933" s="79"/>
    </row>
    <row r="27934" spans="11:17">
      <c r="K27934" s="68"/>
      <c r="M27934" s="93"/>
      <c r="N27934" s="79"/>
      <c r="P27934" s="68"/>
      <c r="Q27934" s="79"/>
    </row>
    <row r="27935" spans="11:17">
      <c r="K27935" s="68"/>
      <c r="M27935" s="93"/>
      <c r="N27935" s="79"/>
      <c r="P27935" s="68"/>
      <c r="Q27935" s="79"/>
    </row>
    <row r="27936" spans="11:17">
      <c r="K27936" s="68"/>
      <c r="M27936" s="93"/>
      <c r="N27936" s="79"/>
      <c r="P27936" s="68"/>
      <c r="Q27936" s="79"/>
    </row>
    <row r="27937" spans="11:17">
      <c r="K27937" s="68"/>
      <c r="M27937" s="93"/>
      <c r="N27937" s="79"/>
      <c r="P27937" s="68"/>
      <c r="Q27937" s="79"/>
    </row>
    <row r="27938" spans="11:17">
      <c r="K27938" s="68"/>
      <c r="M27938" s="93"/>
      <c r="N27938" s="79"/>
      <c r="P27938" s="68"/>
      <c r="Q27938" s="79"/>
    </row>
    <row r="27939" spans="11:17">
      <c r="K27939" s="68"/>
      <c r="M27939" s="93"/>
      <c r="N27939" s="79"/>
      <c r="P27939" s="68"/>
      <c r="Q27939" s="79"/>
    </row>
    <row r="27940" spans="11:17">
      <c r="K27940" s="68"/>
      <c r="M27940" s="93"/>
      <c r="N27940" s="79"/>
      <c r="P27940" s="68"/>
      <c r="Q27940" s="79"/>
    </row>
    <row r="27941" spans="11:17">
      <c r="K27941" s="68"/>
      <c r="M27941" s="93"/>
      <c r="N27941" s="79"/>
      <c r="P27941" s="68"/>
      <c r="Q27941" s="79"/>
    </row>
    <row r="27942" spans="11:17">
      <c r="K27942" s="68"/>
      <c r="M27942" s="93"/>
      <c r="N27942" s="79"/>
      <c r="P27942" s="68"/>
      <c r="Q27942" s="79"/>
    </row>
    <row r="27943" spans="11:17">
      <c r="K27943" s="68"/>
      <c r="M27943" s="93"/>
      <c r="N27943" s="79"/>
      <c r="P27943" s="68"/>
      <c r="Q27943" s="79"/>
    </row>
    <row r="27944" spans="11:17">
      <c r="K27944" s="68"/>
      <c r="M27944" s="93"/>
      <c r="N27944" s="79"/>
      <c r="P27944" s="68"/>
      <c r="Q27944" s="79"/>
    </row>
    <row r="27945" spans="11:17">
      <c r="K27945" s="68"/>
      <c r="M27945" s="93"/>
      <c r="N27945" s="79"/>
      <c r="P27945" s="68"/>
      <c r="Q27945" s="79"/>
    </row>
    <row r="27946" spans="11:17">
      <c r="K27946" s="68"/>
      <c r="M27946" s="93"/>
      <c r="N27946" s="79"/>
      <c r="P27946" s="68"/>
      <c r="Q27946" s="79"/>
    </row>
    <row r="27947" spans="11:17">
      <c r="K27947" s="68"/>
      <c r="M27947" s="93"/>
      <c r="N27947" s="79"/>
      <c r="P27947" s="68"/>
      <c r="Q27947" s="79"/>
    </row>
    <row r="27948" spans="11:17">
      <c r="K27948" s="68"/>
      <c r="M27948" s="93"/>
      <c r="N27948" s="79"/>
      <c r="P27948" s="68"/>
      <c r="Q27948" s="79"/>
    </row>
    <row r="27949" spans="11:17">
      <c r="K27949" s="68"/>
      <c r="M27949" s="93"/>
      <c r="N27949" s="79"/>
      <c r="P27949" s="68"/>
      <c r="Q27949" s="79"/>
    </row>
    <row r="27950" spans="11:17">
      <c r="K27950" s="68"/>
      <c r="M27950" s="93"/>
      <c r="N27950" s="79"/>
      <c r="P27950" s="68"/>
      <c r="Q27950" s="79"/>
    </row>
    <row r="27951" spans="11:17">
      <c r="K27951" s="68"/>
      <c r="M27951" s="93"/>
      <c r="N27951" s="79"/>
      <c r="P27951" s="68"/>
      <c r="Q27951" s="79"/>
    </row>
    <row r="27952" spans="11:17">
      <c r="K27952" s="68"/>
      <c r="M27952" s="93"/>
      <c r="N27952" s="79"/>
      <c r="P27952" s="68"/>
      <c r="Q27952" s="79"/>
    </row>
    <row r="27953" spans="11:17">
      <c r="K27953" s="68"/>
      <c r="M27953" s="93"/>
      <c r="N27953" s="79"/>
      <c r="P27953" s="68"/>
      <c r="Q27953" s="79"/>
    </row>
    <row r="27954" spans="11:17">
      <c r="K27954" s="68"/>
      <c r="M27954" s="93"/>
      <c r="N27954" s="79"/>
      <c r="P27954" s="68"/>
      <c r="Q27954" s="79"/>
    </row>
    <row r="27955" spans="11:17">
      <c r="K27955" s="68"/>
      <c r="M27955" s="93"/>
      <c r="N27955" s="79"/>
      <c r="P27955" s="68"/>
      <c r="Q27955" s="79"/>
    </row>
    <row r="27956" spans="11:17">
      <c r="K27956" s="68"/>
      <c r="M27956" s="93"/>
      <c r="N27956" s="79"/>
      <c r="P27956" s="68"/>
      <c r="Q27956" s="79"/>
    </row>
    <row r="27957" spans="11:17">
      <c r="K27957" s="68"/>
      <c r="M27957" s="93"/>
      <c r="N27957" s="79"/>
      <c r="P27957" s="68"/>
      <c r="Q27957" s="79"/>
    </row>
    <row r="27958" spans="11:17">
      <c r="K27958" s="68"/>
      <c r="M27958" s="93"/>
      <c r="N27958" s="79"/>
      <c r="P27958" s="68"/>
      <c r="Q27958" s="79"/>
    </row>
    <row r="27959" spans="11:17">
      <c r="K27959" s="68"/>
      <c r="M27959" s="93"/>
      <c r="N27959" s="79"/>
      <c r="P27959" s="68"/>
      <c r="Q27959" s="79"/>
    </row>
    <row r="27960" spans="11:17">
      <c r="K27960" s="68"/>
      <c r="M27960" s="93"/>
      <c r="N27960" s="79"/>
      <c r="P27960" s="68"/>
      <c r="Q27960" s="79"/>
    </row>
    <row r="27961" spans="11:17">
      <c r="K27961" s="68"/>
      <c r="M27961" s="93"/>
      <c r="N27961" s="79"/>
      <c r="P27961" s="68"/>
      <c r="Q27961" s="79"/>
    </row>
    <row r="27962" spans="11:17">
      <c r="K27962" s="68"/>
      <c r="M27962" s="93"/>
      <c r="N27962" s="79"/>
      <c r="P27962" s="68"/>
      <c r="Q27962" s="79"/>
    </row>
    <row r="27963" spans="11:17">
      <c r="K27963" s="68"/>
      <c r="M27963" s="93"/>
      <c r="N27963" s="79"/>
      <c r="P27963" s="68"/>
      <c r="Q27963" s="79"/>
    </row>
    <row r="27964" spans="11:17">
      <c r="K27964" s="68"/>
      <c r="M27964" s="93"/>
      <c r="N27964" s="79"/>
      <c r="P27964" s="68"/>
      <c r="Q27964" s="79"/>
    </row>
    <row r="27965" spans="11:17">
      <c r="K27965" s="68"/>
      <c r="M27965" s="93"/>
      <c r="N27965" s="79"/>
      <c r="P27965" s="68"/>
      <c r="Q27965" s="79"/>
    </row>
    <row r="27966" spans="11:17">
      <c r="K27966" s="68"/>
      <c r="M27966" s="93"/>
      <c r="N27966" s="79"/>
      <c r="P27966" s="68"/>
      <c r="Q27966" s="79"/>
    </row>
    <row r="27967" spans="11:17">
      <c r="K27967" s="68"/>
      <c r="M27967" s="93"/>
      <c r="N27967" s="79"/>
      <c r="P27967" s="68"/>
      <c r="Q27967" s="79"/>
    </row>
    <row r="27968" spans="11:17">
      <c r="K27968" s="68"/>
      <c r="M27968" s="93"/>
      <c r="N27968" s="79"/>
      <c r="P27968" s="68"/>
      <c r="Q27968" s="79"/>
    </row>
    <row r="27969" spans="11:17">
      <c r="K27969" s="68"/>
      <c r="M27969" s="93"/>
      <c r="N27969" s="79"/>
      <c r="P27969" s="68"/>
      <c r="Q27969" s="79"/>
    </row>
    <row r="27970" spans="11:17">
      <c r="K27970" s="68"/>
      <c r="M27970" s="93"/>
      <c r="N27970" s="79"/>
      <c r="P27970" s="68"/>
      <c r="Q27970" s="79"/>
    </row>
    <row r="27971" spans="11:17">
      <c r="K27971" s="68"/>
      <c r="M27971" s="93"/>
      <c r="N27971" s="79"/>
      <c r="P27971" s="68"/>
      <c r="Q27971" s="79"/>
    </row>
    <row r="27972" spans="11:17">
      <c r="K27972" s="68"/>
      <c r="M27972" s="93"/>
      <c r="N27972" s="79"/>
      <c r="P27972" s="68"/>
      <c r="Q27972" s="79"/>
    </row>
    <row r="27973" spans="11:17">
      <c r="K27973" s="68"/>
      <c r="M27973" s="93"/>
      <c r="N27973" s="79"/>
      <c r="P27973" s="68"/>
      <c r="Q27973" s="79"/>
    </row>
    <row r="27974" spans="11:17">
      <c r="K27974" s="68"/>
      <c r="M27974" s="93"/>
      <c r="N27974" s="79"/>
      <c r="P27974" s="68"/>
      <c r="Q27974" s="79"/>
    </row>
    <row r="27975" spans="11:17">
      <c r="K27975" s="68"/>
      <c r="M27975" s="93"/>
      <c r="N27975" s="79"/>
      <c r="P27975" s="68"/>
      <c r="Q27975" s="79"/>
    </row>
    <row r="27976" spans="11:17">
      <c r="K27976" s="68"/>
      <c r="M27976" s="93"/>
      <c r="N27976" s="79"/>
      <c r="P27976" s="68"/>
      <c r="Q27976" s="79"/>
    </row>
    <row r="27977" spans="11:17">
      <c r="K27977" s="68"/>
      <c r="M27977" s="93"/>
      <c r="N27977" s="79"/>
      <c r="P27977" s="68"/>
      <c r="Q27977" s="79"/>
    </row>
    <row r="27978" spans="11:17">
      <c r="K27978" s="68"/>
      <c r="M27978" s="93"/>
      <c r="N27978" s="79"/>
      <c r="P27978" s="68"/>
      <c r="Q27978" s="79"/>
    </row>
    <row r="27979" spans="11:17">
      <c r="K27979" s="68"/>
      <c r="M27979" s="93"/>
      <c r="N27979" s="79"/>
      <c r="P27979" s="68"/>
      <c r="Q27979" s="79"/>
    </row>
    <row r="27980" spans="11:17">
      <c r="K27980" s="68"/>
      <c r="M27980" s="93"/>
      <c r="N27980" s="79"/>
      <c r="P27980" s="68"/>
      <c r="Q27980" s="79"/>
    </row>
    <row r="27981" spans="11:17">
      <c r="K27981" s="68"/>
      <c r="M27981" s="93"/>
      <c r="N27981" s="79"/>
      <c r="P27981" s="68"/>
      <c r="Q27981" s="79"/>
    </row>
    <row r="27982" spans="11:17">
      <c r="K27982" s="68"/>
      <c r="M27982" s="93"/>
      <c r="N27982" s="79"/>
      <c r="P27982" s="68"/>
      <c r="Q27982" s="79"/>
    </row>
    <row r="27983" spans="11:17">
      <c r="K27983" s="68"/>
      <c r="M27983" s="93"/>
      <c r="N27983" s="79"/>
      <c r="P27983" s="68"/>
      <c r="Q27983" s="79"/>
    </row>
    <row r="27984" spans="11:17">
      <c r="K27984" s="68"/>
      <c r="M27984" s="93"/>
      <c r="N27984" s="79"/>
      <c r="P27984" s="68"/>
      <c r="Q27984" s="79"/>
    </row>
    <row r="27985" spans="11:17">
      <c r="K27985" s="68"/>
      <c r="M27985" s="93"/>
      <c r="N27985" s="79"/>
      <c r="P27985" s="68"/>
      <c r="Q27985" s="79"/>
    </row>
    <row r="27986" spans="11:17">
      <c r="K27986" s="68"/>
      <c r="M27986" s="93"/>
      <c r="N27986" s="79"/>
      <c r="P27986" s="68"/>
      <c r="Q27986" s="79"/>
    </row>
    <row r="27987" spans="11:17">
      <c r="K27987" s="68"/>
      <c r="M27987" s="93"/>
      <c r="N27987" s="79"/>
      <c r="P27987" s="68"/>
      <c r="Q27987" s="79"/>
    </row>
    <row r="27988" spans="11:17">
      <c r="K27988" s="68"/>
      <c r="M27988" s="93"/>
      <c r="N27988" s="79"/>
      <c r="P27988" s="68"/>
      <c r="Q27988" s="79"/>
    </row>
    <row r="27989" spans="11:17">
      <c r="K27989" s="68"/>
      <c r="M27989" s="93"/>
      <c r="N27989" s="79"/>
      <c r="P27989" s="68"/>
      <c r="Q27989" s="79"/>
    </row>
    <row r="27990" spans="11:17">
      <c r="K27990" s="68"/>
      <c r="M27990" s="93"/>
      <c r="N27990" s="79"/>
      <c r="P27990" s="68"/>
      <c r="Q27990" s="79"/>
    </row>
    <row r="27991" spans="11:17">
      <c r="K27991" s="68"/>
      <c r="M27991" s="93"/>
      <c r="N27991" s="79"/>
      <c r="P27991" s="68"/>
      <c r="Q27991" s="79"/>
    </row>
    <row r="27992" spans="11:17">
      <c r="K27992" s="68"/>
      <c r="M27992" s="93"/>
      <c r="N27992" s="79"/>
      <c r="P27992" s="68"/>
      <c r="Q27992" s="79"/>
    </row>
    <row r="27993" spans="11:17">
      <c r="K27993" s="68"/>
      <c r="M27993" s="93"/>
      <c r="N27993" s="79"/>
      <c r="P27993" s="68"/>
      <c r="Q27993" s="79"/>
    </row>
    <row r="27994" spans="11:17">
      <c r="K27994" s="68"/>
      <c r="M27994" s="93"/>
      <c r="N27994" s="79"/>
      <c r="P27994" s="68"/>
      <c r="Q27994" s="79"/>
    </row>
    <row r="27995" spans="11:17">
      <c r="K27995" s="68"/>
      <c r="M27995" s="93"/>
      <c r="N27995" s="79"/>
      <c r="P27995" s="68"/>
      <c r="Q27995" s="79"/>
    </row>
    <row r="27996" spans="11:17">
      <c r="K27996" s="68"/>
      <c r="M27996" s="93"/>
      <c r="N27996" s="79"/>
      <c r="P27996" s="68"/>
      <c r="Q27996" s="79"/>
    </row>
    <row r="27997" spans="11:17">
      <c r="K27997" s="68"/>
      <c r="M27997" s="93"/>
      <c r="N27997" s="79"/>
      <c r="P27997" s="68"/>
      <c r="Q27997" s="79"/>
    </row>
    <row r="27998" spans="11:17">
      <c r="K27998" s="68"/>
      <c r="M27998" s="93"/>
      <c r="N27998" s="79"/>
      <c r="P27998" s="68"/>
      <c r="Q27998" s="79"/>
    </row>
    <row r="27999" spans="11:17">
      <c r="K27999" s="68"/>
      <c r="M27999" s="93"/>
      <c r="N27999" s="79"/>
      <c r="P27999" s="68"/>
      <c r="Q27999" s="79"/>
    </row>
    <row r="28000" spans="11:17">
      <c r="K28000" s="68"/>
      <c r="M28000" s="93"/>
      <c r="N28000" s="79"/>
      <c r="P28000" s="68"/>
      <c r="Q28000" s="79"/>
    </row>
    <row r="28001" spans="11:17">
      <c r="K28001" s="68"/>
      <c r="M28001" s="93"/>
      <c r="N28001" s="79"/>
      <c r="P28001" s="68"/>
      <c r="Q28001" s="79"/>
    </row>
    <row r="28002" spans="11:17">
      <c r="K28002" s="68"/>
      <c r="M28002" s="93"/>
      <c r="N28002" s="79"/>
      <c r="P28002" s="68"/>
      <c r="Q28002" s="79"/>
    </row>
    <row r="28003" spans="11:17">
      <c r="K28003" s="68"/>
      <c r="M28003" s="93"/>
      <c r="N28003" s="79"/>
      <c r="P28003" s="68"/>
      <c r="Q28003" s="79"/>
    </row>
    <row r="28004" spans="11:17">
      <c r="K28004" s="68"/>
      <c r="M28004" s="93"/>
      <c r="N28004" s="79"/>
      <c r="P28004" s="68"/>
      <c r="Q28004" s="79"/>
    </row>
    <row r="28005" spans="11:17">
      <c r="K28005" s="68"/>
      <c r="M28005" s="93"/>
      <c r="N28005" s="79"/>
      <c r="P28005" s="68"/>
      <c r="Q28005" s="79"/>
    </row>
    <row r="28006" spans="11:17">
      <c r="K28006" s="68"/>
      <c r="M28006" s="93"/>
      <c r="N28006" s="79"/>
      <c r="P28006" s="68"/>
      <c r="Q28006" s="79"/>
    </row>
    <row r="28007" spans="11:17">
      <c r="K28007" s="68"/>
      <c r="M28007" s="93"/>
      <c r="N28007" s="79"/>
      <c r="P28007" s="68"/>
      <c r="Q28007" s="79"/>
    </row>
    <row r="28008" spans="11:17">
      <c r="K28008" s="68"/>
      <c r="M28008" s="93"/>
      <c r="N28008" s="79"/>
      <c r="P28008" s="68"/>
      <c r="Q28008" s="79"/>
    </row>
    <row r="28009" spans="11:17">
      <c r="K28009" s="68"/>
      <c r="M28009" s="93"/>
      <c r="N28009" s="79"/>
      <c r="P28009" s="68"/>
      <c r="Q28009" s="79"/>
    </row>
    <row r="28010" spans="11:17">
      <c r="K28010" s="68"/>
      <c r="M28010" s="93"/>
      <c r="N28010" s="79"/>
      <c r="P28010" s="68"/>
      <c r="Q28010" s="79"/>
    </row>
    <row r="28011" spans="11:17">
      <c r="K28011" s="68"/>
      <c r="M28011" s="93"/>
      <c r="N28011" s="79"/>
      <c r="P28011" s="68"/>
      <c r="Q28011" s="79"/>
    </row>
    <row r="28012" spans="11:17">
      <c r="K28012" s="68"/>
      <c r="M28012" s="93"/>
      <c r="N28012" s="79"/>
      <c r="P28012" s="68"/>
      <c r="Q28012" s="79"/>
    </row>
    <row r="28013" spans="11:17">
      <c r="K28013" s="68"/>
      <c r="M28013" s="93"/>
      <c r="N28013" s="79"/>
      <c r="P28013" s="68"/>
      <c r="Q28013" s="79"/>
    </row>
    <row r="28014" spans="11:17">
      <c r="K28014" s="68"/>
      <c r="M28014" s="93"/>
      <c r="N28014" s="79"/>
      <c r="P28014" s="68"/>
      <c r="Q28014" s="79"/>
    </row>
    <row r="28015" spans="11:17">
      <c r="K28015" s="68"/>
      <c r="M28015" s="93"/>
      <c r="N28015" s="79"/>
      <c r="P28015" s="68"/>
      <c r="Q28015" s="79"/>
    </row>
    <row r="28016" spans="11:17">
      <c r="K28016" s="68"/>
      <c r="M28016" s="93"/>
      <c r="N28016" s="79"/>
      <c r="P28016" s="68"/>
      <c r="Q28016" s="79"/>
    </row>
    <row r="28017" spans="11:17">
      <c r="K28017" s="68"/>
      <c r="M28017" s="93"/>
      <c r="N28017" s="79"/>
      <c r="P28017" s="68"/>
      <c r="Q28017" s="79"/>
    </row>
    <row r="28018" spans="11:17">
      <c r="K28018" s="68"/>
      <c r="M28018" s="93"/>
      <c r="N28018" s="79"/>
      <c r="P28018" s="68"/>
      <c r="Q28018" s="79"/>
    </row>
    <row r="28019" spans="11:17">
      <c r="K28019" s="68"/>
      <c r="M28019" s="93"/>
      <c r="N28019" s="79"/>
      <c r="P28019" s="68"/>
      <c r="Q28019" s="79"/>
    </row>
    <row r="28020" spans="11:17">
      <c r="K28020" s="68"/>
      <c r="M28020" s="93"/>
      <c r="N28020" s="79"/>
      <c r="P28020" s="68"/>
      <c r="Q28020" s="79"/>
    </row>
    <row r="28021" spans="11:17">
      <c r="K28021" s="68"/>
      <c r="M28021" s="93"/>
      <c r="N28021" s="79"/>
      <c r="P28021" s="68"/>
      <c r="Q28021" s="79"/>
    </row>
    <row r="28022" spans="11:17">
      <c r="K28022" s="68"/>
      <c r="M28022" s="93"/>
      <c r="N28022" s="79"/>
      <c r="P28022" s="68"/>
      <c r="Q28022" s="79"/>
    </row>
    <row r="28023" spans="11:17">
      <c r="K28023" s="68"/>
      <c r="M28023" s="93"/>
      <c r="N28023" s="79"/>
      <c r="P28023" s="68"/>
      <c r="Q28023" s="79"/>
    </row>
    <row r="28024" spans="11:17">
      <c r="K28024" s="68"/>
      <c r="M28024" s="93"/>
      <c r="N28024" s="79"/>
      <c r="P28024" s="68"/>
      <c r="Q28024" s="79"/>
    </row>
    <row r="28025" spans="11:17">
      <c r="K28025" s="68"/>
      <c r="M28025" s="93"/>
      <c r="N28025" s="79"/>
      <c r="P28025" s="68"/>
      <c r="Q28025" s="79"/>
    </row>
    <row r="28026" spans="11:17">
      <c r="K28026" s="68"/>
      <c r="M28026" s="93"/>
      <c r="N28026" s="79"/>
      <c r="P28026" s="68"/>
      <c r="Q28026" s="79"/>
    </row>
    <row r="28027" spans="11:17">
      <c r="K28027" s="68"/>
      <c r="M28027" s="93"/>
      <c r="N28027" s="79"/>
      <c r="P28027" s="68"/>
      <c r="Q28027" s="79"/>
    </row>
    <row r="28028" spans="11:17">
      <c r="K28028" s="68"/>
      <c r="M28028" s="93"/>
      <c r="N28028" s="79"/>
      <c r="P28028" s="68"/>
      <c r="Q28028" s="79"/>
    </row>
    <row r="28029" spans="11:17">
      <c r="K28029" s="68"/>
      <c r="M28029" s="93"/>
      <c r="N28029" s="79"/>
      <c r="P28029" s="68"/>
      <c r="Q28029" s="79"/>
    </row>
    <row r="28030" spans="11:17">
      <c r="K28030" s="68"/>
      <c r="M28030" s="93"/>
      <c r="N28030" s="79"/>
      <c r="P28030" s="68"/>
      <c r="Q28030" s="79"/>
    </row>
    <row r="28031" spans="11:17">
      <c r="K28031" s="68"/>
      <c r="M28031" s="93"/>
      <c r="N28031" s="79"/>
      <c r="P28031" s="68"/>
      <c r="Q28031" s="79"/>
    </row>
    <row r="28032" spans="11:17">
      <c r="K28032" s="68"/>
      <c r="M28032" s="93"/>
      <c r="N28032" s="79"/>
      <c r="P28032" s="68"/>
      <c r="Q28032" s="79"/>
    </row>
    <row r="28033" spans="11:17">
      <c r="K28033" s="68"/>
      <c r="M28033" s="93"/>
      <c r="N28033" s="79"/>
      <c r="P28033" s="68"/>
      <c r="Q28033" s="79"/>
    </row>
    <row r="28034" spans="11:17">
      <c r="K28034" s="68"/>
      <c r="M28034" s="93"/>
      <c r="N28034" s="79"/>
      <c r="P28034" s="68"/>
      <c r="Q28034" s="79"/>
    </row>
    <row r="28035" spans="11:17">
      <c r="K28035" s="68"/>
      <c r="M28035" s="93"/>
      <c r="N28035" s="79"/>
      <c r="P28035" s="68"/>
      <c r="Q28035" s="79"/>
    </row>
    <row r="28036" spans="11:17">
      <c r="K28036" s="68"/>
      <c r="M28036" s="93"/>
      <c r="N28036" s="79"/>
      <c r="P28036" s="68"/>
      <c r="Q28036" s="79"/>
    </row>
    <row r="28037" spans="11:17">
      <c r="K28037" s="68"/>
      <c r="M28037" s="93"/>
      <c r="N28037" s="79"/>
      <c r="P28037" s="68"/>
      <c r="Q28037" s="79"/>
    </row>
    <row r="28038" spans="11:17">
      <c r="K28038" s="68"/>
      <c r="M28038" s="93"/>
      <c r="N28038" s="79"/>
      <c r="P28038" s="68"/>
      <c r="Q28038" s="79"/>
    </row>
    <row r="28039" spans="11:17">
      <c r="K28039" s="68"/>
      <c r="M28039" s="93"/>
      <c r="N28039" s="79"/>
      <c r="P28039" s="68"/>
      <c r="Q28039" s="79"/>
    </row>
    <row r="28040" spans="11:17">
      <c r="K28040" s="68"/>
      <c r="M28040" s="93"/>
      <c r="N28040" s="79"/>
      <c r="P28040" s="68"/>
      <c r="Q28040" s="79"/>
    </row>
    <row r="28041" spans="11:17">
      <c r="K28041" s="68"/>
      <c r="M28041" s="93"/>
      <c r="N28041" s="79"/>
      <c r="P28041" s="68"/>
      <c r="Q28041" s="79"/>
    </row>
    <row r="28042" spans="11:17">
      <c r="K28042" s="68"/>
      <c r="M28042" s="93"/>
      <c r="N28042" s="79"/>
      <c r="P28042" s="68"/>
      <c r="Q28042" s="79"/>
    </row>
    <row r="28043" spans="11:17">
      <c r="K28043" s="68"/>
      <c r="M28043" s="93"/>
      <c r="N28043" s="79"/>
      <c r="P28043" s="68"/>
      <c r="Q28043" s="79"/>
    </row>
    <row r="28044" spans="11:17">
      <c r="K28044" s="68"/>
      <c r="M28044" s="93"/>
      <c r="N28044" s="79"/>
      <c r="P28044" s="68"/>
      <c r="Q28044" s="79"/>
    </row>
    <row r="28045" spans="11:17">
      <c r="K28045" s="68"/>
      <c r="M28045" s="93"/>
      <c r="N28045" s="79"/>
      <c r="P28045" s="68"/>
      <c r="Q28045" s="79"/>
    </row>
    <row r="28046" spans="11:17">
      <c r="K28046" s="68"/>
      <c r="M28046" s="93"/>
      <c r="N28046" s="79"/>
      <c r="P28046" s="68"/>
      <c r="Q28046" s="79"/>
    </row>
    <row r="28047" spans="11:17">
      <c r="K28047" s="68"/>
      <c r="M28047" s="93"/>
      <c r="N28047" s="79"/>
      <c r="P28047" s="68"/>
      <c r="Q28047" s="79"/>
    </row>
    <row r="28048" spans="11:17">
      <c r="K28048" s="68"/>
      <c r="M28048" s="93"/>
      <c r="N28048" s="79"/>
      <c r="P28048" s="68"/>
      <c r="Q28048" s="79"/>
    </row>
    <row r="28049" spans="11:17">
      <c r="K28049" s="68"/>
      <c r="M28049" s="93"/>
      <c r="N28049" s="79"/>
      <c r="P28049" s="68"/>
      <c r="Q28049" s="79"/>
    </row>
    <row r="28050" spans="11:17">
      <c r="K28050" s="68"/>
      <c r="M28050" s="93"/>
      <c r="N28050" s="79"/>
      <c r="P28050" s="68"/>
      <c r="Q28050" s="79"/>
    </row>
    <row r="28051" spans="11:17">
      <c r="K28051" s="68"/>
      <c r="M28051" s="93"/>
      <c r="N28051" s="79"/>
      <c r="P28051" s="68"/>
      <c r="Q28051" s="79"/>
    </row>
    <row r="28052" spans="11:17">
      <c r="K28052" s="68"/>
      <c r="M28052" s="93"/>
      <c r="N28052" s="79"/>
      <c r="P28052" s="68"/>
      <c r="Q28052" s="79"/>
    </row>
    <row r="28053" spans="11:17">
      <c r="K28053" s="68"/>
      <c r="M28053" s="93"/>
      <c r="N28053" s="79"/>
      <c r="P28053" s="68"/>
      <c r="Q28053" s="79"/>
    </row>
    <row r="28054" spans="11:17">
      <c r="K28054" s="68"/>
      <c r="M28054" s="93"/>
      <c r="N28054" s="79"/>
      <c r="P28054" s="68"/>
      <c r="Q28054" s="79"/>
    </row>
    <row r="28055" spans="11:17">
      <c r="K28055" s="68"/>
      <c r="M28055" s="93"/>
      <c r="N28055" s="79"/>
      <c r="P28055" s="68"/>
      <c r="Q28055" s="79"/>
    </row>
    <row r="28056" spans="11:17">
      <c r="K28056" s="68"/>
      <c r="M28056" s="93"/>
      <c r="N28056" s="79"/>
      <c r="P28056" s="68"/>
      <c r="Q28056" s="79"/>
    </row>
    <row r="28057" spans="11:17">
      <c r="K28057" s="68"/>
      <c r="M28057" s="93"/>
      <c r="N28057" s="79"/>
      <c r="P28057" s="68"/>
      <c r="Q28057" s="79"/>
    </row>
    <row r="28058" spans="11:17">
      <c r="K28058" s="68"/>
      <c r="M28058" s="93"/>
      <c r="N28058" s="79"/>
      <c r="P28058" s="68"/>
      <c r="Q28058" s="79"/>
    </row>
    <row r="28059" spans="11:17">
      <c r="K28059" s="68"/>
      <c r="M28059" s="93"/>
      <c r="N28059" s="79"/>
      <c r="P28059" s="68"/>
      <c r="Q28059" s="79"/>
    </row>
    <row r="28060" spans="11:17">
      <c r="K28060" s="68"/>
      <c r="M28060" s="93"/>
      <c r="N28060" s="79"/>
      <c r="P28060" s="68"/>
      <c r="Q28060" s="79"/>
    </row>
    <row r="28061" spans="11:17">
      <c r="K28061" s="68"/>
      <c r="M28061" s="93"/>
      <c r="N28061" s="79"/>
      <c r="P28061" s="68"/>
      <c r="Q28061" s="79"/>
    </row>
    <row r="28062" spans="11:17">
      <c r="K28062" s="68"/>
      <c r="M28062" s="93"/>
      <c r="N28062" s="79"/>
      <c r="P28062" s="68"/>
      <c r="Q28062" s="79"/>
    </row>
    <row r="28063" spans="11:17">
      <c r="K28063" s="68"/>
      <c r="M28063" s="93"/>
      <c r="N28063" s="79"/>
      <c r="P28063" s="68"/>
      <c r="Q28063" s="79"/>
    </row>
    <row r="28064" spans="11:17">
      <c r="K28064" s="68"/>
      <c r="M28064" s="93"/>
      <c r="N28064" s="79"/>
      <c r="P28064" s="68"/>
      <c r="Q28064" s="79"/>
    </row>
    <row r="28065" spans="11:17">
      <c r="K28065" s="68"/>
      <c r="M28065" s="93"/>
      <c r="N28065" s="79"/>
      <c r="P28065" s="68"/>
      <c r="Q28065" s="79"/>
    </row>
    <row r="28066" spans="11:17">
      <c r="K28066" s="68"/>
      <c r="M28066" s="93"/>
      <c r="N28066" s="79"/>
      <c r="P28066" s="68"/>
      <c r="Q28066" s="79"/>
    </row>
    <row r="28067" spans="11:17">
      <c r="K28067" s="68"/>
      <c r="M28067" s="93"/>
      <c r="N28067" s="79"/>
      <c r="P28067" s="68"/>
      <c r="Q28067" s="79"/>
    </row>
    <row r="28068" spans="11:17">
      <c r="K28068" s="68"/>
      <c r="M28068" s="93"/>
      <c r="N28068" s="79"/>
      <c r="P28068" s="68"/>
      <c r="Q28068" s="79"/>
    </row>
    <row r="28069" spans="11:17">
      <c r="K28069" s="68"/>
      <c r="M28069" s="93"/>
      <c r="N28069" s="79"/>
      <c r="P28069" s="68"/>
      <c r="Q28069" s="79"/>
    </row>
    <row r="28070" spans="11:17">
      <c r="K28070" s="68"/>
      <c r="M28070" s="93"/>
      <c r="N28070" s="79"/>
      <c r="P28070" s="68"/>
      <c r="Q28070" s="79"/>
    </row>
    <row r="28071" spans="11:17">
      <c r="K28071" s="68"/>
      <c r="M28071" s="93"/>
      <c r="N28071" s="79"/>
      <c r="P28071" s="68"/>
      <c r="Q28071" s="79"/>
    </row>
    <row r="28072" spans="11:17">
      <c r="K28072" s="68"/>
      <c r="M28072" s="93"/>
      <c r="N28072" s="79"/>
      <c r="P28072" s="68"/>
      <c r="Q28072" s="79"/>
    </row>
    <row r="28073" spans="11:17">
      <c r="K28073" s="68"/>
      <c r="M28073" s="93"/>
      <c r="N28073" s="79"/>
      <c r="P28073" s="68"/>
      <c r="Q28073" s="79"/>
    </row>
    <row r="28074" spans="11:17">
      <c r="K28074" s="68"/>
      <c r="M28074" s="93"/>
      <c r="N28074" s="79"/>
      <c r="P28074" s="68"/>
      <c r="Q28074" s="79"/>
    </row>
    <row r="28075" spans="11:17">
      <c r="K28075" s="68"/>
      <c r="M28075" s="93"/>
      <c r="N28075" s="79"/>
      <c r="P28075" s="68"/>
      <c r="Q28075" s="79"/>
    </row>
    <row r="28076" spans="11:17">
      <c r="K28076" s="68"/>
      <c r="M28076" s="93"/>
      <c r="N28076" s="79"/>
      <c r="P28076" s="68"/>
      <c r="Q28076" s="79"/>
    </row>
    <row r="28077" spans="11:17">
      <c r="K28077" s="68"/>
      <c r="M28077" s="93"/>
      <c r="N28077" s="79"/>
      <c r="P28077" s="68"/>
      <c r="Q28077" s="79"/>
    </row>
    <row r="28078" spans="11:17">
      <c r="K28078" s="68"/>
      <c r="M28078" s="93"/>
      <c r="N28078" s="79"/>
      <c r="P28078" s="68"/>
      <c r="Q28078" s="79"/>
    </row>
    <row r="28079" spans="11:17">
      <c r="K28079" s="68"/>
      <c r="M28079" s="93"/>
      <c r="N28079" s="79"/>
      <c r="P28079" s="68"/>
      <c r="Q28079" s="79"/>
    </row>
    <row r="28080" spans="11:17">
      <c r="K28080" s="68"/>
      <c r="M28080" s="93"/>
      <c r="N28080" s="79"/>
      <c r="P28080" s="68"/>
      <c r="Q28080" s="79"/>
    </row>
    <row r="28081" spans="11:17">
      <c r="K28081" s="68"/>
      <c r="M28081" s="93"/>
      <c r="N28081" s="79"/>
      <c r="P28081" s="68"/>
      <c r="Q28081" s="79"/>
    </row>
    <row r="28082" spans="11:17">
      <c r="K28082" s="68"/>
      <c r="M28082" s="93"/>
      <c r="N28082" s="79"/>
      <c r="P28082" s="68"/>
      <c r="Q28082" s="79"/>
    </row>
    <row r="28083" spans="11:17">
      <c r="K28083" s="68"/>
      <c r="M28083" s="93"/>
      <c r="N28083" s="79"/>
      <c r="P28083" s="68"/>
      <c r="Q28083" s="79"/>
    </row>
    <row r="28084" spans="11:17">
      <c r="K28084" s="68"/>
      <c r="M28084" s="93"/>
      <c r="N28084" s="79"/>
      <c r="P28084" s="68"/>
      <c r="Q28084" s="79"/>
    </row>
    <row r="28085" spans="11:17">
      <c r="K28085" s="68"/>
      <c r="M28085" s="93"/>
      <c r="N28085" s="79"/>
      <c r="P28085" s="68"/>
      <c r="Q28085" s="79"/>
    </row>
    <row r="28086" spans="11:17">
      <c r="K28086" s="68"/>
      <c r="M28086" s="93"/>
      <c r="N28086" s="79"/>
      <c r="P28086" s="68"/>
      <c r="Q28086" s="79"/>
    </row>
    <row r="28087" spans="11:17">
      <c r="K28087" s="68"/>
      <c r="M28087" s="93"/>
      <c r="N28087" s="79"/>
      <c r="P28087" s="68"/>
      <c r="Q28087" s="79"/>
    </row>
    <row r="28088" spans="11:17">
      <c r="K28088" s="68"/>
      <c r="M28088" s="93"/>
      <c r="N28088" s="79"/>
      <c r="P28088" s="68"/>
      <c r="Q28088" s="79"/>
    </row>
    <row r="28089" spans="11:17">
      <c r="K28089" s="68"/>
      <c r="M28089" s="93"/>
      <c r="N28089" s="79"/>
      <c r="P28089" s="68"/>
      <c r="Q28089" s="79"/>
    </row>
    <row r="28090" spans="11:17">
      <c r="K28090" s="68"/>
      <c r="M28090" s="93"/>
      <c r="N28090" s="79"/>
      <c r="P28090" s="68"/>
      <c r="Q28090" s="79"/>
    </row>
    <row r="28091" spans="11:17">
      <c r="K28091" s="68"/>
      <c r="M28091" s="93"/>
      <c r="N28091" s="79"/>
      <c r="P28091" s="68"/>
      <c r="Q28091" s="79"/>
    </row>
    <row r="28092" spans="11:17">
      <c r="K28092" s="68"/>
      <c r="M28092" s="93"/>
      <c r="N28092" s="79"/>
      <c r="P28092" s="68"/>
      <c r="Q28092" s="79"/>
    </row>
    <row r="28093" spans="11:17">
      <c r="K28093" s="68"/>
      <c r="M28093" s="93"/>
      <c r="N28093" s="79"/>
      <c r="P28093" s="68"/>
      <c r="Q28093" s="79"/>
    </row>
    <row r="28094" spans="11:17">
      <c r="K28094" s="68"/>
      <c r="M28094" s="93"/>
      <c r="N28094" s="79"/>
      <c r="P28094" s="68"/>
      <c r="Q28094" s="79"/>
    </row>
    <row r="28095" spans="11:17">
      <c r="K28095" s="68"/>
      <c r="M28095" s="93"/>
      <c r="N28095" s="79"/>
      <c r="P28095" s="68"/>
      <c r="Q28095" s="79"/>
    </row>
    <row r="28096" spans="11:17">
      <c r="K28096" s="68"/>
      <c r="M28096" s="93"/>
      <c r="N28096" s="79"/>
      <c r="P28096" s="68"/>
      <c r="Q28096" s="79"/>
    </row>
    <row r="28097" spans="11:17">
      <c r="K28097" s="68"/>
      <c r="M28097" s="93"/>
      <c r="N28097" s="79"/>
      <c r="P28097" s="68"/>
      <c r="Q28097" s="79"/>
    </row>
    <row r="28098" spans="11:17">
      <c r="K28098" s="68"/>
      <c r="M28098" s="93"/>
      <c r="N28098" s="79"/>
      <c r="P28098" s="68"/>
      <c r="Q28098" s="79"/>
    </row>
    <row r="28099" spans="11:17">
      <c r="K28099" s="68"/>
      <c r="M28099" s="93"/>
      <c r="N28099" s="79"/>
      <c r="P28099" s="68"/>
      <c r="Q28099" s="79"/>
    </row>
    <row r="28100" spans="11:17">
      <c r="K28100" s="68"/>
      <c r="M28100" s="93"/>
      <c r="N28100" s="79"/>
      <c r="P28100" s="68"/>
      <c r="Q28100" s="79"/>
    </row>
    <row r="28101" spans="11:17">
      <c r="K28101" s="68"/>
      <c r="M28101" s="93"/>
      <c r="N28101" s="79"/>
      <c r="P28101" s="68"/>
      <c r="Q28101" s="79"/>
    </row>
    <row r="28102" spans="11:17">
      <c r="K28102" s="68"/>
      <c r="M28102" s="93"/>
      <c r="N28102" s="79"/>
      <c r="P28102" s="68"/>
      <c r="Q28102" s="79"/>
    </row>
    <row r="28103" spans="11:17">
      <c r="K28103" s="68"/>
      <c r="M28103" s="93"/>
      <c r="N28103" s="79"/>
      <c r="P28103" s="68"/>
      <c r="Q28103" s="79"/>
    </row>
    <row r="28104" spans="11:17">
      <c r="K28104" s="68"/>
      <c r="M28104" s="93"/>
      <c r="N28104" s="79"/>
      <c r="P28104" s="68"/>
      <c r="Q28104" s="79"/>
    </row>
    <row r="28105" spans="11:17">
      <c r="K28105" s="68"/>
      <c r="M28105" s="93"/>
      <c r="N28105" s="79"/>
      <c r="P28105" s="68"/>
      <c r="Q28105" s="79"/>
    </row>
    <row r="28106" spans="11:17">
      <c r="K28106" s="68"/>
      <c r="M28106" s="93"/>
      <c r="N28106" s="79"/>
      <c r="P28106" s="68"/>
      <c r="Q28106" s="79"/>
    </row>
    <row r="28107" spans="11:17">
      <c r="K28107" s="68"/>
      <c r="M28107" s="93"/>
      <c r="N28107" s="79"/>
      <c r="P28107" s="68"/>
      <c r="Q28107" s="79"/>
    </row>
    <row r="28108" spans="11:17">
      <c r="K28108" s="68"/>
      <c r="M28108" s="93"/>
      <c r="N28108" s="79"/>
      <c r="P28108" s="68"/>
      <c r="Q28108" s="79"/>
    </row>
    <row r="28109" spans="11:17">
      <c r="K28109" s="68"/>
      <c r="M28109" s="93"/>
      <c r="N28109" s="79"/>
      <c r="P28109" s="68"/>
      <c r="Q28109" s="79"/>
    </row>
    <row r="28110" spans="11:17">
      <c r="K28110" s="68"/>
      <c r="M28110" s="93"/>
      <c r="N28110" s="79"/>
      <c r="P28110" s="68"/>
      <c r="Q28110" s="79"/>
    </row>
    <row r="28111" spans="11:17">
      <c r="K28111" s="68"/>
      <c r="M28111" s="93"/>
      <c r="N28111" s="79"/>
      <c r="P28111" s="68"/>
      <c r="Q28111" s="79"/>
    </row>
    <row r="28112" spans="11:17">
      <c r="K28112" s="68"/>
      <c r="M28112" s="93"/>
      <c r="N28112" s="79"/>
      <c r="P28112" s="68"/>
      <c r="Q28112" s="79"/>
    </row>
    <row r="28113" spans="11:17">
      <c r="K28113" s="68"/>
      <c r="M28113" s="93"/>
      <c r="N28113" s="79"/>
      <c r="P28113" s="68"/>
      <c r="Q28113" s="79"/>
    </row>
    <row r="28114" spans="11:17">
      <c r="K28114" s="68"/>
      <c r="M28114" s="93"/>
      <c r="N28114" s="79"/>
      <c r="P28114" s="68"/>
      <c r="Q28114" s="79"/>
    </row>
    <row r="28115" spans="11:17">
      <c r="K28115" s="68"/>
      <c r="M28115" s="93"/>
      <c r="N28115" s="79"/>
      <c r="P28115" s="68"/>
      <c r="Q28115" s="79"/>
    </row>
    <row r="28116" spans="11:17">
      <c r="K28116" s="68"/>
      <c r="M28116" s="93"/>
      <c r="N28116" s="79"/>
      <c r="P28116" s="68"/>
      <c r="Q28116" s="79"/>
    </row>
    <row r="28117" spans="11:17">
      <c r="K28117" s="68"/>
      <c r="M28117" s="93"/>
      <c r="N28117" s="79"/>
      <c r="P28117" s="68"/>
      <c r="Q28117" s="79"/>
    </row>
    <row r="28118" spans="11:17">
      <c r="K28118" s="68"/>
      <c r="M28118" s="93"/>
      <c r="N28118" s="79"/>
      <c r="P28118" s="68"/>
      <c r="Q28118" s="79"/>
    </row>
    <row r="28119" spans="11:17">
      <c r="K28119" s="68"/>
      <c r="M28119" s="93"/>
      <c r="N28119" s="79"/>
      <c r="P28119" s="68"/>
      <c r="Q28119" s="79"/>
    </row>
    <row r="28120" spans="11:17">
      <c r="K28120" s="68"/>
      <c r="M28120" s="93"/>
      <c r="N28120" s="79"/>
      <c r="P28120" s="68"/>
      <c r="Q28120" s="79"/>
    </row>
    <row r="28121" spans="11:17">
      <c r="K28121" s="68"/>
      <c r="M28121" s="93"/>
      <c r="N28121" s="79"/>
      <c r="P28121" s="68"/>
      <c r="Q28121" s="79"/>
    </row>
    <row r="28122" spans="11:17">
      <c r="K28122" s="68"/>
      <c r="M28122" s="93"/>
      <c r="N28122" s="79"/>
      <c r="P28122" s="68"/>
      <c r="Q28122" s="79"/>
    </row>
    <row r="28123" spans="11:17">
      <c r="K28123" s="68"/>
      <c r="M28123" s="93"/>
      <c r="N28123" s="79"/>
      <c r="P28123" s="68"/>
      <c r="Q28123" s="79"/>
    </row>
    <row r="28124" spans="11:17">
      <c r="K28124" s="68"/>
      <c r="M28124" s="93"/>
      <c r="N28124" s="79"/>
      <c r="P28124" s="68"/>
      <c r="Q28124" s="79"/>
    </row>
    <row r="28125" spans="11:17">
      <c r="K28125" s="68"/>
      <c r="M28125" s="93"/>
      <c r="N28125" s="79"/>
      <c r="P28125" s="68"/>
      <c r="Q28125" s="79"/>
    </row>
    <row r="28126" spans="11:17">
      <c r="K28126" s="68"/>
      <c r="M28126" s="93"/>
      <c r="N28126" s="79"/>
      <c r="P28126" s="68"/>
      <c r="Q28126" s="79"/>
    </row>
    <row r="28127" spans="11:17">
      <c r="K28127" s="68"/>
      <c r="M28127" s="93"/>
      <c r="N28127" s="79"/>
      <c r="P28127" s="68"/>
      <c r="Q28127" s="79"/>
    </row>
    <row r="28128" spans="11:17">
      <c r="K28128" s="68"/>
      <c r="M28128" s="93"/>
      <c r="N28128" s="79"/>
      <c r="P28128" s="68"/>
      <c r="Q28128" s="79"/>
    </row>
    <row r="28129" spans="11:17">
      <c r="K28129" s="68"/>
      <c r="M28129" s="93"/>
      <c r="N28129" s="79"/>
      <c r="P28129" s="68"/>
      <c r="Q28129" s="79"/>
    </row>
    <row r="28130" spans="11:17">
      <c r="K28130" s="68"/>
      <c r="M28130" s="93"/>
      <c r="N28130" s="79"/>
      <c r="P28130" s="68"/>
      <c r="Q28130" s="79"/>
    </row>
    <row r="28131" spans="11:17">
      <c r="K28131" s="68"/>
      <c r="M28131" s="93"/>
      <c r="N28131" s="79"/>
      <c r="P28131" s="68"/>
      <c r="Q28131" s="79"/>
    </row>
    <row r="28132" spans="11:17">
      <c r="K28132" s="68"/>
      <c r="M28132" s="93"/>
      <c r="N28132" s="79"/>
      <c r="P28132" s="68"/>
      <c r="Q28132" s="79"/>
    </row>
    <row r="28133" spans="11:17">
      <c r="K28133" s="68"/>
      <c r="M28133" s="93"/>
      <c r="N28133" s="79"/>
      <c r="P28133" s="68"/>
      <c r="Q28133" s="79"/>
    </row>
    <row r="28134" spans="11:17">
      <c r="K28134" s="68"/>
      <c r="M28134" s="93"/>
      <c r="N28134" s="79"/>
      <c r="P28134" s="68"/>
      <c r="Q28134" s="79"/>
    </row>
    <row r="28135" spans="11:17">
      <c r="K28135" s="68"/>
      <c r="M28135" s="93"/>
      <c r="N28135" s="79"/>
      <c r="P28135" s="68"/>
      <c r="Q28135" s="79"/>
    </row>
    <row r="28136" spans="11:17">
      <c r="K28136" s="68"/>
      <c r="M28136" s="93"/>
      <c r="N28136" s="79"/>
      <c r="P28136" s="68"/>
      <c r="Q28136" s="79"/>
    </row>
    <row r="28137" spans="11:17">
      <c r="K28137" s="68"/>
      <c r="M28137" s="93"/>
      <c r="N28137" s="79"/>
      <c r="P28137" s="68"/>
      <c r="Q28137" s="79"/>
    </row>
    <row r="28138" spans="11:17">
      <c r="K28138" s="68"/>
      <c r="M28138" s="93"/>
      <c r="N28138" s="79"/>
      <c r="P28138" s="68"/>
      <c r="Q28138" s="79"/>
    </row>
    <row r="28139" spans="11:17">
      <c r="K28139" s="68"/>
      <c r="M28139" s="93"/>
      <c r="N28139" s="79"/>
      <c r="P28139" s="68"/>
      <c r="Q28139" s="79"/>
    </row>
    <row r="28140" spans="11:17">
      <c r="K28140" s="68"/>
      <c r="M28140" s="93"/>
      <c r="N28140" s="79"/>
      <c r="P28140" s="68"/>
      <c r="Q28140" s="79"/>
    </row>
    <row r="28141" spans="11:17">
      <c r="K28141" s="68"/>
      <c r="M28141" s="93"/>
      <c r="N28141" s="79"/>
      <c r="P28141" s="68"/>
      <c r="Q28141" s="79"/>
    </row>
    <row r="28142" spans="11:17">
      <c r="K28142" s="68"/>
      <c r="M28142" s="93"/>
      <c r="N28142" s="79"/>
      <c r="P28142" s="68"/>
      <c r="Q28142" s="79"/>
    </row>
    <row r="28143" spans="11:17">
      <c r="K28143" s="68"/>
      <c r="M28143" s="93"/>
      <c r="N28143" s="79"/>
      <c r="P28143" s="68"/>
      <c r="Q28143" s="79"/>
    </row>
    <row r="28144" spans="11:17">
      <c r="K28144" s="68"/>
      <c r="M28144" s="93"/>
      <c r="N28144" s="79"/>
      <c r="P28144" s="68"/>
      <c r="Q28144" s="79"/>
    </row>
    <row r="28145" spans="11:17">
      <c r="K28145" s="68"/>
      <c r="M28145" s="93"/>
      <c r="N28145" s="79"/>
      <c r="P28145" s="68"/>
      <c r="Q28145" s="79"/>
    </row>
    <row r="28146" spans="11:17">
      <c r="K28146" s="68"/>
      <c r="M28146" s="93"/>
      <c r="N28146" s="79"/>
      <c r="P28146" s="68"/>
      <c r="Q28146" s="79"/>
    </row>
    <row r="28147" spans="11:17">
      <c r="K28147" s="68"/>
      <c r="M28147" s="93"/>
      <c r="N28147" s="79"/>
      <c r="P28147" s="68"/>
      <c r="Q28147" s="79"/>
    </row>
    <row r="28148" spans="11:17">
      <c r="K28148" s="68"/>
      <c r="M28148" s="93"/>
      <c r="N28148" s="79"/>
      <c r="P28148" s="68"/>
      <c r="Q28148" s="79"/>
    </row>
    <row r="28149" spans="11:17">
      <c r="K28149" s="68"/>
      <c r="M28149" s="93"/>
      <c r="N28149" s="79"/>
      <c r="P28149" s="68"/>
      <c r="Q28149" s="79"/>
    </row>
    <row r="28150" spans="11:17">
      <c r="K28150" s="68"/>
      <c r="M28150" s="93"/>
      <c r="N28150" s="79"/>
      <c r="P28150" s="68"/>
      <c r="Q28150" s="79"/>
    </row>
    <row r="28151" spans="11:17">
      <c r="K28151" s="68"/>
      <c r="M28151" s="93"/>
      <c r="N28151" s="79"/>
      <c r="P28151" s="68"/>
      <c r="Q28151" s="79"/>
    </row>
    <row r="28152" spans="11:17">
      <c r="K28152" s="68"/>
      <c r="M28152" s="93"/>
      <c r="N28152" s="79"/>
      <c r="P28152" s="68"/>
      <c r="Q28152" s="79"/>
    </row>
    <row r="28153" spans="11:17">
      <c r="K28153" s="68"/>
      <c r="M28153" s="93"/>
      <c r="N28153" s="79"/>
      <c r="P28153" s="68"/>
      <c r="Q28153" s="79"/>
    </row>
    <row r="28154" spans="11:17">
      <c r="K28154" s="68"/>
      <c r="M28154" s="93"/>
      <c r="N28154" s="79"/>
      <c r="P28154" s="68"/>
      <c r="Q28154" s="79"/>
    </row>
    <row r="28155" spans="11:17">
      <c r="K28155" s="68"/>
      <c r="M28155" s="93"/>
      <c r="N28155" s="79"/>
      <c r="P28155" s="68"/>
      <c r="Q28155" s="79"/>
    </row>
    <row r="28156" spans="11:17">
      <c r="K28156" s="68"/>
      <c r="M28156" s="93"/>
      <c r="N28156" s="79"/>
      <c r="P28156" s="68"/>
      <c r="Q28156" s="79"/>
    </row>
    <row r="28157" spans="11:17">
      <c r="K28157" s="68"/>
      <c r="M28157" s="93"/>
      <c r="N28157" s="79"/>
      <c r="P28157" s="68"/>
      <c r="Q28157" s="79"/>
    </row>
    <row r="28158" spans="11:17">
      <c r="K28158" s="68"/>
      <c r="M28158" s="93"/>
      <c r="N28158" s="79"/>
      <c r="P28158" s="68"/>
      <c r="Q28158" s="79"/>
    </row>
    <row r="28159" spans="11:17">
      <c r="K28159" s="68"/>
      <c r="M28159" s="93"/>
      <c r="N28159" s="79"/>
      <c r="P28159" s="68"/>
      <c r="Q28159" s="79"/>
    </row>
    <row r="28160" spans="11:17">
      <c r="K28160" s="68"/>
      <c r="M28160" s="93"/>
      <c r="N28160" s="79"/>
      <c r="P28160" s="68"/>
      <c r="Q28160" s="79"/>
    </row>
    <row r="28161" spans="11:17">
      <c r="K28161" s="68"/>
      <c r="M28161" s="93"/>
      <c r="N28161" s="79"/>
      <c r="P28161" s="68"/>
      <c r="Q28161" s="79"/>
    </row>
    <row r="28162" spans="11:17">
      <c r="K28162" s="68"/>
      <c r="M28162" s="93"/>
      <c r="N28162" s="79"/>
      <c r="P28162" s="68"/>
      <c r="Q28162" s="79"/>
    </row>
    <row r="28163" spans="11:17">
      <c r="K28163" s="68"/>
      <c r="M28163" s="93"/>
      <c r="N28163" s="79"/>
      <c r="P28163" s="68"/>
      <c r="Q28163" s="79"/>
    </row>
    <row r="28164" spans="11:17">
      <c r="K28164" s="68"/>
      <c r="M28164" s="93"/>
      <c r="N28164" s="79"/>
      <c r="P28164" s="68"/>
      <c r="Q28164" s="79"/>
    </row>
    <row r="28165" spans="11:17">
      <c r="K28165" s="68"/>
      <c r="M28165" s="93"/>
      <c r="N28165" s="79"/>
      <c r="P28165" s="68"/>
      <c r="Q28165" s="79"/>
    </row>
    <row r="28166" spans="11:17">
      <c r="K28166" s="68"/>
      <c r="M28166" s="93"/>
      <c r="N28166" s="79"/>
      <c r="P28166" s="68"/>
      <c r="Q28166" s="79"/>
    </row>
    <row r="28167" spans="11:17">
      <c r="K28167" s="68"/>
      <c r="M28167" s="93"/>
      <c r="N28167" s="79"/>
      <c r="P28167" s="68"/>
      <c r="Q28167" s="79"/>
    </row>
    <row r="28168" spans="11:17">
      <c r="K28168" s="68"/>
      <c r="M28168" s="93"/>
      <c r="N28168" s="79"/>
      <c r="P28168" s="68"/>
      <c r="Q28168" s="79"/>
    </row>
    <row r="28169" spans="11:17">
      <c r="K28169" s="68"/>
      <c r="M28169" s="93"/>
      <c r="N28169" s="79"/>
      <c r="P28169" s="68"/>
      <c r="Q28169" s="79"/>
    </row>
    <row r="28170" spans="11:17">
      <c r="K28170" s="68"/>
      <c r="M28170" s="93"/>
      <c r="N28170" s="79"/>
      <c r="P28170" s="68"/>
      <c r="Q28170" s="79"/>
    </row>
    <row r="28171" spans="11:17">
      <c r="K28171" s="68"/>
      <c r="M28171" s="93"/>
      <c r="N28171" s="79"/>
      <c r="P28171" s="68"/>
      <c r="Q28171" s="79"/>
    </row>
    <row r="28172" spans="11:17">
      <c r="K28172" s="68"/>
      <c r="M28172" s="93"/>
      <c r="N28172" s="79"/>
      <c r="P28172" s="68"/>
      <c r="Q28172" s="79"/>
    </row>
    <row r="28173" spans="11:17">
      <c r="K28173" s="68"/>
      <c r="M28173" s="93"/>
      <c r="N28173" s="79"/>
      <c r="P28173" s="68"/>
      <c r="Q28173" s="79"/>
    </row>
    <row r="28174" spans="11:17">
      <c r="K28174" s="68"/>
      <c r="M28174" s="93"/>
      <c r="N28174" s="79"/>
      <c r="P28174" s="68"/>
      <c r="Q28174" s="79"/>
    </row>
    <row r="28175" spans="11:17">
      <c r="K28175" s="68"/>
      <c r="M28175" s="93"/>
      <c r="N28175" s="79"/>
      <c r="P28175" s="68"/>
      <c r="Q28175" s="79"/>
    </row>
    <row r="28176" spans="11:17">
      <c r="K28176" s="68"/>
      <c r="M28176" s="93"/>
      <c r="N28176" s="79"/>
      <c r="P28176" s="68"/>
      <c r="Q28176" s="79"/>
    </row>
    <row r="28177" spans="11:17">
      <c r="K28177" s="68"/>
      <c r="M28177" s="93"/>
      <c r="N28177" s="79"/>
      <c r="P28177" s="68"/>
      <c r="Q28177" s="79"/>
    </row>
    <row r="28178" spans="11:17">
      <c r="K28178" s="68"/>
      <c r="M28178" s="93"/>
      <c r="N28178" s="79"/>
      <c r="P28178" s="68"/>
      <c r="Q28178" s="79"/>
    </row>
    <row r="28179" spans="11:17">
      <c r="K28179" s="68"/>
      <c r="M28179" s="93"/>
      <c r="N28179" s="79"/>
      <c r="P28179" s="68"/>
      <c r="Q28179" s="79"/>
    </row>
    <row r="28180" spans="11:17">
      <c r="K28180" s="68"/>
      <c r="M28180" s="93"/>
      <c r="N28180" s="79"/>
      <c r="P28180" s="68"/>
      <c r="Q28180" s="79"/>
    </row>
    <row r="28181" spans="11:17">
      <c r="K28181" s="68"/>
      <c r="M28181" s="93"/>
      <c r="N28181" s="79"/>
      <c r="P28181" s="68"/>
      <c r="Q28181" s="79"/>
    </row>
    <row r="28182" spans="11:17">
      <c r="K28182" s="68"/>
      <c r="M28182" s="93"/>
      <c r="N28182" s="79"/>
      <c r="P28182" s="68"/>
      <c r="Q28182" s="79"/>
    </row>
    <row r="28183" spans="11:17">
      <c r="K28183" s="68"/>
      <c r="M28183" s="93"/>
      <c r="N28183" s="79"/>
      <c r="P28183" s="68"/>
      <c r="Q28183" s="79"/>
    </row>
    <row r="28184" spans="11:17">
      <c r="K28184" s="68"/>
      <c r="M28184" s="93"/>
      <c r="N28184" s="79"/>
      <c r="P28184" s="68"/>
      <c r="Q28184" s="79"/>
    </row>
    <row r="28185" spans="11:17">
      <c r="K28185" s="68"/>
      <c r="M28185" s="93"/>
      <c r="N28185" s="79"/>
      <c r="P28185" s="68"/>
      <c r="Q28185" s="79"/>
    </row>
    <row r="28186" spans="11:17">
      <c r="K28186" s="68"/>
      <c r="M28186" s="93"/>
      <c r="N28186" s="79"/>
      <c r="P28186" s="68"/>
      <c r="Q28186" s="79"/>
    </row>
    <row r="28187" spans="11:17">
      <c r="K28187" s="68"/>
      <c r="M28187" s="93"/>
      <c r="N28187" s="79"/>
      <c r="P28187" s="68"/>
      <c r="Q28187" s="79"/>
    </row>
    <row r="28188" spans="11:17">
      <c r="K28188" s="68"/>
      <c r="M28188" s="93"/>
      <c r="N28188" s="79"/>
      <c r="P28188" s="68"/>
      <c r="Q28188" s="79"/>
    </row>
    <row r="28189" spans="11:17">
      <c r="K28189" s="68"/>
      <c r="M28189" s="93"/>
      <c r="N28189" s="79"/>
      <c r="P28189" s="68"/>
      <c r="Q28189" s="79"/>
    </row>
    <row r="28190" spans="11:17">
      <c r="K28190" s="68"/>
      <c r="M28190" s="93"/>
      <c r="N28190" s="79"/>
      <c r="P28190" s="68"/>
      <c r="Q28190" s="79"/>
    </row>
    <row r="28191" spans="11:17">
      <c r="K28191" s="68"/>
      <c r="M28191" s="93"/>
      <c r="N28191" s="79"/>
      <c r="P28191" s="68"/>
      <c r="Q28191" s="79"/>
    </row>
    <row r="28192" spans="11:17">
      <c r="K28192" s="68"/>
      <c r="M28192" s="93"/>
      <c r="N28192" s="79"/>
      <c r="P28192" s="68"/>
      <c r="Q28192" s="79"/>
    </row>
    <row r="28193" spans="11:17">
      <c r="K28193" s="68"/>
      <c r="M28193" s="93"/>
      <c r="N28193" s="79"/>
      <c r="P28193" s="68"/>
      <c r="Q28193" s="79"/>
    </row>
    <row r="28194" spans="11:17">
      <c r="K28194" s="68"/>
      <c r="M28194" s="93"/>
      <c r="N28194" s="79"/>
      <c r="P28194" s="68"/>
      <c r="Q28194" s="79"/>
    </row>
    <row r="28195" spans="11:17">
      <c r="K28195" s="68"/>
      <c r="M28195" s="93"/>
      <c r="N28195" s="79"/>
      <c r="P28195" s="68"/>
      <c r="Q28195" s="79"/>
    </row>
    <row r="28196" spans="11:17">
      <c r="K28196" s="68"/>
      <c r="M28196" s="93"/>
      <c r="N28196" s="79"/>
      <c r="P28196" s="68"/>
      <c r="Q28196" s="79"/>
    </row>
    <row r="28197" spans="11:17">
      <c r="K28197" s="68"/>
      <c r="M28197" s="93"/>
      <c r="N28197" s="79"/>
      <c r="P28197" s="68"/>
      <c r="Q28197" s="79"/>
    </row>
    <row r="28198" spans="11:17">
      <c r="K28198" s="68"/>
      <c r="M28198" s="93"/>
      <c r="N28198" s="79"/>
      <c r="P28198" s="68"/>
      <c r="Q28198" s="79"/>
    </row>
    <row r="28199" spans="11:17">
      <c r="K28199" s="68"/>
      <c r="M28199" s="93"/>
      <c r="N28199" s="79"/>
      <c r="P28199" s="68"/>
      <c r="Q28199" s="79"/>
    </row>
    <row r="28200" spans="11:17">
      <c r="K28200" s="68"/>
      <c r="M28200" s="93"/>
      <c r="N28200" s="79"/>
      <c r="P28200" s="68"/>
      <c r="Q28200" s="79"/>
    </row>
    <row r="28201" spans="11:17">
      <c r="K28201" s="68"/>
      <c r="M28201" s="93"/>
      <c r="N28201" s="79"/>
      <c r="P28201" s="68"/>
      <c r="Q28201" s="79"/>
    </row>
    <row r="28202" spans="11:17">
      <c r="K28202" s="68"/>
      <c r="M28202" s="93"/>
      <c r="N28202" s="79"/>
      <c r="P28202" s="68"/>
      <c r="Q28202" s="79"/>
    </row>
    <row r="28203" spans="11:17">
      <c r="K28203" s="68"/>
      <c r="M28203" s="93"/>
      <c r="N28203" s="79"/>
      <c r="P28203" s="68"/>
      <c r="Q28203" s="79"/>
    </row>
    <row r="28204" spans="11:17">
      <c r="K28204" s="68"/>
      <c r="M28204" s="93"/>
      <c r="N28204" s="79"/>
      <c r="P28204" s="68"/>
      <c r="Q28204" s="79"/>
    </row>
    <row r="28205" spans="11:17">
      <c r="K28205" s="68"/>
      <c r="M28205" s="93"/>
      <c r="N28205" s="79"/>
      <c r="P28205" s="68"/>
      <c r="Q28205" s="79"/>
    </row>
    <row r="28206" spans="11:17">
      <c r="K28206" s="68"/>
      <c r="M28206" s="93"/>
      <c r="N28206" s="79"/>
      <c r="P28206" s="68"/>
      <c r="Q28206" s="79"/>
    </row>
    <row r="28207" spans="11:17">
      <c r="K28207" s="68"/>
      <c r="M28207" s="93"/>
      <c r="N28207" s="79"/>
      <c r="P28207" s="68"/>
      <c r="Q28207" s="79"/>
    </row>
    <row r="28208" spans="11:17">
      <c r="K28208" s="68"/>
      <c r="M28208" s="93"/>
      <c r="N28208" s="79"/>
      <c r="P28208" s="68"/>
      <c r="Q28208" s="79"/>
    </row>
    <row r="28209" spans="11:17">
      <c r="K28209" s="68"/>
      <c r="M28209" s="93"/>
      <c r="N28209" s="79"/>
      <c r="P28209" s="68"/>
      <c r="Q28209" s="79"/>
    </row>
    <row r="28210" spans="11:17">
      <c r="K28210" s="68"/>
      <c r="M28210" s="93"/>
      <c r="N28210" s="79"/>
      <c r="P28210" s="68"/>
      <c r="Q28210" s="79"/>
    </row>
    <row r="28211" spans="11:17">
      <c r="K28211" s="68"/>
      <c r="M28211" s="93"/>
      <c r="N28211" s="79"/>
      <c r="P28211" s="68"/>
      <c r="Q28211" s="79"/>
    </row>
    <row r="28212" spans="11:17">
      <c r="K28212" s="68"/>
      <c r="M28212" s="93"/>
      <c r="N28212" s="79"/>
      <c r="P28212" s="68"/>
      <c r="Q28212" s="79"/>
    </row>
    <row r="28213" spans="11:17">
      <c r="K28213" s="68"/>
      <c r="M28213" s="93"/>
      <c r="N28213" s="79"/>
      <c r="P28213" s="68"/>
      <c r="Q28213" s="79"/>
    </row>
    <row r="28214" spans="11:17">
      <c r="K28214" s="68"/>
      <c r="M28214" s="93"/>
      <c r="N28214" s="79"/>
      <c r="P28214" s="68"/>
      <c r="Q28214" s="79"/>
    </row>
    <row r="28215" spans="11:17">
      <c r="K28215" s="68"/>
      <c r="M28215" s="93"/>
      <c r="N28215" s="79"/>
      <c r="P28215" s="68"/>
      <c r="Q28215" s="79"/>
    </row>
    <row r="28216" spans="11:17">
      <c r="K28216" s="68"/>
      <c r="M28216" s="93"/>
      <c r="N28216" s="79"/>
      <c r="P28216" s="68"/>
      <c r="Q28216" s="79"/>
    </row>
    <row r="28217" spans="11:17">
      <c r="K28217" s="68"/>
      <c r="M28217" s="93"/>
      <c r="N28217" s="79"/>
      <c r="P28217" s="68"/>
      <c r="Q28217" s="79"/>
    </row>
    <row r="28218" spans="11:17">
      <c r="K28218" s="68"/>
      <c r="M28218" s="93"/>
      <c r="N28218" s="79"/>
      <c r="P28218" s="68"/>
      <c r="Q28218" s="79"/>
    </row>
    <row r="28219" spans="11:17">
      <c r="K28219" s="68"/>
      <c r="M28219" s="93"/>
      <c r="N28219" s="79"/>
      <c r="P28219" s="68"/>
      <c r="Q28219" s="79"/>
    </row>
    <row r="28220" spans="11:17">
      <c r="K28220" s="68"/>
      <c r="M28220" s="93"/>
      <c r="N28220" s="79"/>
      <c r="P28220" s="68"/>
      <c r="Q28220" s="79"/>
    </row>
    <row r="28221" spans="11:17">
      <c r="K28221" s="68"/>
      <c r="M28221" s="93"/>
      <c r="N28221" s="79"/>
      <c r="P28221" s="68"/>
      <c r="Q28221" s="79"/>
    </row>
    <row r="28222" spans="11:17">
      <c r="K28222" s="68"/>
      <c r="M28222" s="93"/>
      <c r="N28222" s="79"/>
      <c r="P28222" s="68"/>
      <c r="Q28222" s="79"/>
    </row>
    <row r="28223" spans="11:17">
      <c r="K28223" s="68"/>
      <c r="M28223" s="93"/>
      <c r="N28223" s="79"/>
      <c r="P28223" s="68"/>
      <c r="Q28223" s="79"/>
    </row>
    <row r="28224" spans="11:17">
      <c r="K28224" s="68"/>
      <c r="M28224" s="93"/>
      <c r="N28224" s="79"/>
      <c r="P28224" s="68"/>
      <c r="Q28224" s="79"/>
    </row>
    <row r="28225" spans="11:17">
      <c r="K28225" s="68"/>
      <c r="M28225" s="93"/>
      <c r="N28225" s="79"/>
      <c r="P28225" s="68"/>
      <c r="Q28225" s="79"/>
    </row>
    <row r="28226" spans="11:17">
      <c r="K28226" s="68"/>
      <c r="M28226" s="93"/>
      <c r="N28226" s="79"/>
      <c r="P28226" s="68"/>
      <c r="Q28226" s="79"/>
    </row>
    <row r="28227" spans="11:17">
      <c r="K28227" s="68"/>
      <c r="M28227" s="93"/>
      <c r="N28227" s="79"/>
      <c r="P28227" s="68"/>
      <c r="Q28227" s="79"/>
    </row>
    <row r="28228" spans="11:17">
      <c r="K28228" s="68"/>
      <c r="M28228" s="93"/>
      <c r="N28228" s="79"/>
      <c r="P28228" s="68"/>
      <c r="Q28228" s="79"/>
    </row>
    <row r="28229" spans="11:17">
      <c r="K28229" s="68"/>
      <c r="M28229" s="93"/>
      <c r="N28229" s="79"/>
      <c r="P28229" s="68"/>
      <c r="Q28229" s="79"/>
    </row>
    <row r="28230" spans="11:17">
      <c r="K28230" s="68"/>
      <c r="M28230" s="93"/>
      <c r="N28230" s="79"/>
      <c r="P28230" s="68"/>
      <c r="Q28230" s="79"/>
    </row>
    <row r="28231" spans="11:17">
      <c r="K28231" s="68"/>
      <c r="M28231" s="93"/>
      <c r="N28231" s="79"/>
      <c r="P28231" s="68"/>
      <c r="Q28231" s="79"/>
    </row>
    <row r="28232" spans="11:17">
      <c r="K28232" s="68"/>
      <c r="M28232" s="93"/>
      <c r="N28232" s="79"/>
      <c r="P28232" s="68"/>
      <c r="Q28232" s="79"/>
    </row>
    <row r="28233" spans="11:17">
      <c r="K28233" s="68"/>
      <c r="M28233" s="93"/>
      <c r="N28233" s="79"/>
      <c r="P28233" s="68"/>
      <c r="Q28233" s="79"/>
    </row>
    <row r="28234" spans="11:17">
      <c r="K28234" s="68"/>
      <c r="M28234" s="93"/>
      <c r="N28234" s="79"/>
      <c r="P28234" s="68"/>
      <c r="Q28234" s="79"/>
    </row>
    <row r="28235" spans="11:17">
      <c r="K28235" s="68"/>
      <c r="M28235" s="93"/>
      <c r="N28235" s="79"/>
      <c r="P28235" s="68"/>
      <c r="Q28235" s="79"/>
    </row>
    <row r="28236" spans="11:17">
      <c r="K28236" s="68"/>
      <c r="M28236" s="93"/>
      <c r="N28236" s="79"/>
      <c r="P28236" s="68"/>
      <c r="Q28236" s="79"/>
    </row>
    <row r="28237" spans="11:17">
      <c r="K28237" s="68"/>
      <c r="M28237" s="93"/>
      <c r="N28237" s="79"/>
      <c r="P28237" s="68"/>
      <c r="Q28237" s="79"/>
    </row>
    <row r="28238" spans="11:17">
      <c r="K28238" s="68"/>
      <c r="M28238" s="93"/>
      <c r="N28238" s="79"/>
      <c r="P28238" s="68"/>
      <c r="Q28238" s="79"/>
    </row>
    <row r="28239" spans="11:17">
      <c r="K28239" s="68"/>
      <c r="M28239" s="93"/>
      <c r="N28239" s="79"/>
      <c r="P28239" s="68"/>
      <c r="Q28239" s="79"/>
    </row>
    <row r="28240" spans="11:17">
      <c r="K28240" s="68"/>
      <c r="M28240" s="93"/>
      <c r="N28240" s="79"/>
      <c r="P28240" s="68"/>
      <c r="Q28240" s="79"/>
    </row>
    <row r="28241" spans="11:17">
      <c r="K28241" s="68"/>
      <c r="M28241" s="93"/>
      <c r="N28241" s="79"/>
      <c r="P28241" s="68"/>
      <c r="Q28241" s="79"/>
    </row>
    <row r="28242" spans="11:17">
      <c r="K28242" s="68"/>
      <c r="M28242" s="93"/>
      <c r="N28242" s="79"/>
      <c r="P28242" s="68"/>
      <c r="Q28242" s="79"/>
    </row>
    <row r="28243" spans="11:17">
      <c r="K28243" s="68"/>
      <c r="M28243" s="93"/>
      <c r="N28243" s="79"/>
      <c r="P28243" s="68"/>
      <c r="Q28243" s="79"/>
    </row>
    <row r="28244" spans="11:17">
      <c r="K28244" s="68"/>
      <c r="M28244" s="93"/>
      <c r="N28244" s="79"/>
      <c r="P28244" s="68"/>
      <c r="Q28244" s="79"/>
    </row>
    <row r="28245" spans="11:17">
      <c r="K28245" s="68"/>
      <c r="M28245" s="93"/>
      <c r="N28245" s="79"/>
      <c r="P28245" s="68"/>
      <c r="Q28245" s="79"/>
    </row>
    <row r="28246" spans="11:17">
      <c r="K28246" s="68"/>
      <c r="M28246" s="93"/>
      <c r="N28246" s="79"/>
      <c r="P28246" s="68"/>
      <c r="Q28246" s="79"/>
    </row>
    <row r="28247" spans="11:17">
      <c r="K28247" s="68"/>
      <c r="M28247" s="93"/>
      <c r="N28247" s="79"/>
      <c r="P28247" s="68"/>
      <c r="Q28247" s="79"/>
    </row>
    <row r="28248" spans="11:17">
      <c r="K28248" s="68"/>
      <c r="M28248" s="93"/>
      <c r="N28248" s="79"/>
      <c r="P28248" s="68"/>
      <c r="Q28248" s="79"/>
    </row>
    <row r="28249" spans="11:17">
      <c r="K28249" s="68"/>
      <c r="M28249" s="93"/>
      <c r="N28249" s="79"/>
      <c r="P28249" s="68"/>
      <c r="Q28249" s="79"/>
    </row>
    <row r="28250" spans="11:17">
      <c r="K28250" s="68"/>
      <c r="M28250" s="93"/>
      <c r="N28250" s="79"/>
      <c r="P28250" s="68"/>
      <c r="Q28250" s="79"/>
    </row>
    <row r="28251" spans="11:17">
      <c r="K28251" s="68"/>
      <c r="M28251" s="93"/>
      <c r="N28251" s="79"/>
      <c r="P28251" s="68"/>
      <c r="Q28251" s="79"/>
    </row>
    <row r="28252" spans="11:17">
      <c r="K28252" s="68"/>
      <c r="M28252" s="93"/>
      <c r="N28252" s="79"/>
      <c r="P28252" s="68"/>
      <c r="Q28252" s="79"/>
    </row>
    <row r="28253" spans="11:17">
      <c r="K28253" s="68"/>
      <c r="M28253" s="93"/>
      <c r="N28253" s="79"/>
      <c r="P28253" s="68"/>
      <c r="Q28253" s="79"/>
    </row>
    <row r="28254" spans="11:17">
      <c r="K28254" s="68"/>
      <c r="M28254" s="93"/>
      <c r="N28254" s="79"/>
      <c r="P28254" s="68"/>
      <c r="Q28254" s="79"/>
    </row>
    <row r="28255" spans="11:17">
      <c r="K28255" s="68"/>
      <c r="M28255" s="93"/>
      <c r="N28255" s="79"/>
      <c r="P28255" s="68"/>
      <c r="Q28255" s="79"/>
    </row>
    <row r="28256" spans="11:17">
      <c r="K28256" s="68"/>
      <c r="M28256" s="93"/>
      <c r="N28256" s="79"/>
      <c r="P28256" s="68"/>
      <c r="Q28256" s="79"/>
    </row>
    <row r="28257" spans="11:17">
      <c r="K28257" s="68"/>
      <c r="M28257" s="93"/>
      <c r="N28257" s="79"/>
      <c r="P28257" s="68"/>
      <c r="Q28257" s="79"/>
    </row>
    <row r="28258" spans="11:17">
      <c r="K28258" s="68"/>
      <c r="M28258" s="93"/>
      <c r="N28258" s="79"/>
      <c r="P28258" s="68"/>
      <c r="Q28258" s="79"/>
    </row>
    <row r="28259" spans="11:17">
      <c r="K28259" s="68"/>
      <c r="M28259" s="93"/>
      <c r="N28259" s="79"/>
      <c r="P28259" s="68"/>
      <c r="Q28259" s="79"/>
    </row>
    <row r="28260" spans="11:17">
      <c r="K28260" s="68"/>
      <c r="M28260" s="93"/>
      <c r="N28260" s="79"/>
      <c r="P28260" s="68"/>
      <c r="Q28260" s="79"/>
    </row>
    <row r="28261" spans="11:17">
      <c r="K28261" s="68"/>
      <c r="M28261" s="93"/>
      <c r="N28261" s="79"/>
      <c r="P28261" s="68"/>
      <c r="Q28261" s="79"/>
    </row>
    <row r="28262" spans="11:17">
      <c r="K28262" s="68"/>
      <c r="M28262" s="93"/>
      <c r="N28262" s="79"/>
      <c r="P28262" s="68"/>
      <c r="Q28262" s="79"/>
    </row>
    <row r="28263" spans="11:17">
      <c r="K28263" s="68"/>
      <c r="M28263" s="93"/>
      <c r="N28263" s="79"/>
      <c r="P28263" s="68"/>
      <c r="Q28263" s="79"/>
    </row>
    <row r="28264" spans="11:17">
      <c r="K28264" s="68"/>
      <c r="M28264" s="93"/>
      <c r="N28264" s="79"/>
      <c r="P28264" s="68"/>
      <c r="Q28264" s="79"/>
    </row>
    <row r="28265" spans="11:17">
      <c r="K28265" s="68"/>
      <c r="M28265" s="93"/>
      <c r="N28265" s="79"/>
      <c r="P28265" s="68"/>
      <c r="Q28265" s="79"/>
    </row>
    <row r="28266" spans="11:17">
      <c r="K28266" s="68"/>
      <c r="M28266" s="93"/>
      <c r="N28266" s="79"/>
      <c r="P28266" s="68"/>
      <c r="Q28266" s="79"/>
    </row>
    <row r="28267" spans="11:17">
      <c r="K28267" s="68"/>
      <c r="M28267" s="93"/>
      <c r="N28267" s="79"/>
      <c r="P28267" s="68"/>
      <c r="Q28267" s="79"/>
    </row>
    <row r="28268" spans="11:17">
      <c r="K28268" s="68"/>
      <c r="M28268" s="93"/>
      <c r="N28268" s="79"/>
      <c r="P28268" s="68"/>
      <c r="Q28268" s="79"/>
    </row>
    <row r="28269" spans="11:17">
      <c r="K28269" s="68"/>
      <c r="M28269" s="93"/>
      <c r="N28269" s="79"/>
      <c r="P28269" s="68"/>
      <c r="Q28269" s="79"/>
    </row>
    <row r="28270" spans="11:17">
      <c r="K28270" s="68"/>
      <c r="M28270" s="93"/>
      <c r="N28270" s="79"/>
      <c r="P28270" s="68"/>
      <c r="Q28270" s="79"/>
    </row>
    <row r="28271" spans="11:17">
      <c r="K28271" s="68"/>
      <c r="M28271" s="93"/>
      <c r="N28271" s="79"/>
      <c r="P28271" s="68"/>
      <c r="Q28271" s="79"/>
    </row>
    <row r="28272" spans="11:17">
      <c r="K28272" s="68"/>
      <c r="M28272" s="93"/>
      <c r="N28272" s="79"/>
      <c r="P28272" s="68"/>
      <c r="Q28272" s="79"/>
    </row>
    <row r="28273" spans="11:17">
      <c r="K28273" s="68"/>
      <c r="M28273" s="93"/>
      <c r="N28273" s="79"/>
      <c r="P28273" s="68"/>
      <c r="Q28273" s="79"/>
    </row>
    <row r="28274" spans="11:17">
      <c r="K28274" s="68"/>
      <c r="M28274" s="93"/>
      <c r="N28274" s="79"/>
      <c r="P28274" s="68"/>
      <c r="Q28274" s="79"/>
    </row>
    <row r="28275" spans="11:17">
      <c r="K28275" s="68"/>
      <c r="M28275" s="93"/>
      <c r="N28275" s="79"/>
      <c r="P28275" s="68"/>
      <c r="Q28275" s="79"/>
    </row>
    <row r="28276" spans="11:17">
      <c r="K28276" s="68"/>
      <c r="M28276" s="93"/>
      <c r="N28276" s="79"/>
      <c r="P28276" s="68"/>
      <c r="Q28276" s="79"/>
    </row>
    <row r="28277" spans="11:17">
      <c r="K28277" s="68"/>
      <c r="M28277" s="93"/>
      <c r="N28277" s="79"/>
      <c r="P28277" s="68"/>
      <c r="Q28277" s="79"/>
    </row>
    <row r="28278" spans="11:17">
      <c r="K28278" s="68"/>
      <c r="M28278" s="93"/>
      <c r="N28278" s="79"/>
      <c r="P28278" s="68"/>
      <c r="Q28278" s="79"/>
    </row>
    <row r="28279" spans="11:17">
      <c r="K28279" s="68"/>
      <c r="M28279" s="93"/>
      <c r="N28279" s="79"/>
      <c r="P28279" s="68"/>
      <c r="Q28279" s="79"/>
    </row>
    <row r="28280" spans="11:17">
      <c r="K28280" s="68"/>
      <c r="M28280" s="93"/>
      <c r="N28280" s="79"/>
      <c r="P28280" s="68"/>
      <c r="Q28280" s="79"/>
    </row>
    <row r="28281" spans="11:17">
      <c r="K28281" s="68"/>
      <c r="M28281" s="93"/>
      <c r="N28281" s="79"/>
      <c r="P28281" s="68"/>
      <c r="Q28281" s="79"/>
    </row>
    <row r="28282" spans="11:17">
      <c r="K28282" s="68"/>
      <c r="M28282" s="93"/>
      <c r="N28282" s="79"/>
      <c r="P28282" s="68"/>
      <c r="Q28282" s="79"/>
    </row>
    <row r="28283" spans="11:17">
      <c r="K28283" s="68"/>
      <c r="M28283" s="93"/>
      <c r="N28283" s="79"/>
      <c r="P28283" s="68"/>
      <c r="Q28283" s="79"/>
    </row>
    <row r="28284" spans="11:17">
      <c r="K28284" s="68"/>
      <c r="M28284" s="93"/>
      <c r="N28284" s="79"/>
      <c r="P28284" s="68"/>
      <c r="Q28284" s="79"/>
    </row>
    <row r="28285" spans="11:17">
      <c r="K28285" s="68"/>
      <c r="M28285" s="93"/>
      <c r="N28285" s="79"/>
      <c r="P28285" s="68"/>
      <c r="Q28285" s="79"/>
    </row>
    <row r="28286" spans="11:17">
      <c r="K28286" s="68"/>
      <c r="M28286" s="93"/>
      <c r="N28286" s="79"/>
      <c r="P28286" s="68"/>
      <c r="Q28286" s="79"/>
    </row>
    <row r="28287" spans="11:17">
      <c r="K28287" s="68"/>
      <c r="M28287" s="93"/>
      <c r="N28287" s="79"/>
      <c r="P28287" s="68"/>
      <c r="Q28287" s="79"/>
    </row>
    <row r="28288" spans="11:17">
      <c r="K28288" s="68"/>
      <c r="M28288" s="93"/>
      <c r="N28288" s="79"/>
      <c r="P28288" s="68"/>
      <c r="Q28288" s="79"/>
    </row>
    <row r="28289" spans="11:17">
      <c r="K28289" s="68"/>
      <c r="M28289" s="93"/>
      <c r="N28289" s="79"/>
      <c r="P28289" s="68"/>
      <c r="Q28289" s="79"/>
    </row>
    <row r="28290" spans="11:17">
      <c r="K28290" s="68"/>
      <c r="M28290" s="93"/>
      <c r="N28290" s="79"/>
      <c r="P28290" s="68"/>
      <c r="Q28290" s="79"/>
    </row>
    <row r="28291" spans="11:17">
      <c r="K28291" s="68"/>
      <c r="M28291" s="93"/>
      <c r="N28291" s="79"/>
      <c r="P28291" s="68"/>
      <c r="Q28291" s="79"/>
    </row>
    <row r="28292" spans="11:17">
      <c r="K28292" s="68"/>
      <c r="M28292" s="93"/>
      <c r="N28292" s="79"/>
      <c r="P28292" s="68"/>
      <c r="Q28292" s="79"/>
    </row>
    <row r="28293" spans="11:17">
      <c r="K28293" s="68"/>
      <c r="M28293" s="93"/>
      <c r="N28293" s="79"/>
      <c r="P28293" s="68"/>
      <c r="Q28293" s="79"/>
    </row>
    <row r="28294" spans="11:17">
      <c r="K28294" s="68"/>
      <c r="M28294" s="93"/>
      <c r="N28294" s="79"/>
      <c r="P28294" s="68"/>
      <c r="Q28294" s="79"/>
    </row>
    <row r="28295" spans="11:17">
      <c r="K28295" s="68"/>
      <c r="M28295" s="93"/>
      <c r="N28295" s="79"/>
      <c r="P28295" s="68"/>
      <c r="Q28295" s="79"/>
    </row>
    <row r="28296" spans="11:17">
      <c r="K28296" s="68"/>
      <c r="M28296" s="93"/>
      <c r="N28296" s="79"/>
      <c r="P28296" s="68"/>
      <c r="Q28296" s="79"/>
    </row>
    <row r="28297" spans="11:17">
      <c r="K28297" s="68"/>
      <c r="M28297" s="93"/>
      <c r="N28297" s="79"/>
      <c r="P28297" s="68"/>
      <c r="Q28297" s="79"/>
    </row>
    <row r="28298" spans="11:17">
      <c r="K28298" s="68"/>
      <c r="M28298" s="93"/>
      <c r="N28298" s="79"/>
      <c r="P28298" s="68"/>
      <c r="Q28298" s="79"/>
    </row>
    <row r="28299" spans="11:17">
      <c r="K28299" s="68"/>
      <c r="M28299" s="93"/>
      <c r="N28299" s="79"/>
      <c r="P28299" s="68"/>
      <c r="Q28299" s="79"/>
    </row>
    <row r="28300" spans="11:17">
      <c r="K28300" s="68"/>
      <c r="M28300" s="93"/>
      <c r="N28300" s="79"/>
      <c r="P28300" s="68"/>
      <c r="Q28300" s="79"/>
    </row>
    <row r="28301" spans="11:17">
      <c r="K28301" s="68"/>
      <c r="M28301" s="93"/>
      <c r="N28301" s="79"/>
      <c r="P28301" s="68"/>
      <c r="Q28301" s="79"/>
    </row>
    <row r="28302" spans="11:17">
      <c r="K28302" s="68"/>
      <c r="M28302" s="93"/>
      <c r="N28302" s="79"/>
      <c r="P28302" s="68"/>
      <c r="Q28302" s="79"/>
    </row>
    <row r="28303" spans="11:17">
      <c r="K28303" s="68"/>
      <c r="M28303" s="93"/>
      <c r="N28303" s="79"/>
      <c r="P28303" s="68"/>
      <c r="Q28303" s="79"/>
    </row>
    <row r="28304" spans="11:17">
      <c r="K28304" s="68"/>
      <c r="M28304" s="93"/>
      <c r="N28304" s="79"/>
      <c r="P28304" s="68"/>
      <c r="Q28304" s="79"/>
    </row>
    <row r="28305" spans="11:17">
      <c r="K28305" s="68"/>
      <c r="M28305" s="93"/>
      <c r="N28305" s="79"/>
      <c r="P28305" s="68"/>
      <c r="Q28305" s="79"/>
    </row>
    <row r="28306" spans="11:17">
      <c r="K28306" s="68"/>
      <c r="M28306" s="93"/>
      <c r="N28306" s="79"/>
      <c r="P28306" s="68"/>
      <c r="Q28306" s="79"/>
    </row>
    <row r="28307" spans="11:17">
      <c r="K28307" s="68"/>
      <c r="M28307" s="93"/>
      <c r="N28307" s="79"/>
      <c r="P28307" s="68"/>
      <c r="Q28307" s="79"/>
    </row>
    <row r="28308" spans="11:17">
      <c r="K28308" s="68"/>
      <c r="M28308" s="93"/>
      <c r="N28308" s="79"/>
      <c r="P28308" s="68"/>
      <c r="Q28308" s="79"/>
    </row>
    <row r="28309" spans="11:17">
      <c r="K28309" s="68"/>
      <c r="M28309" s="93"/>
      <c r="N28309" s="79"/>
      <c r="P28309" s="68"/>
      <c r="Q28309" s="79"/>
    </row>
    <row r="28310" spans="11:17">
      <c r="K28310" s="68"/>
      <c r="M28310" s="93"/>
      <c r="N28310" s="79"/>
      <c r="P28310" s="68"/>
      <c r="Q28310" s="79"/>
    </row>
    <row r="28311" spans="11:17">
      <c r="K28311" s="68"/>
      <c r="M28311" s="93"/>
      <c r="N28311" s="79"/>
      <c r="P28311" s="68"/>
      <c r="Q28311" s="79"/>
    </row>
    <row r="28312" spans="11:17">
      <c r="K28312" s="68"/>
      <c r="M28312" s="93"/>
      <c r="N28312" s="79"/>
      <c r="P28312" s="68"/>
      <c r="Q28312" s="79"/>
    </row>
    <row r="28313" spans="11:17">
      <c r="K28313" s="68"/>
      <c r="M28313" s="93"/>
      <c r="N28313" s="79"/>
      <c r="P28313" s="68"/>
      <c r="Q28313" s="79"/>
    </row>
    <row r="28314" spans="11:17">
      <c r="K28314" s="68"/>
      <c r="M28314" s="93"/>
      <c r="N28314" s="79"/>
      <c r="P28314" s="68"/>
      <c r="Q28314" s="79"/>
    </row>
    <row r="28315" spans="11:17">
      <c r="K28315" s="68"/>
      <c r="M28315" s="93"/>
      <c r="N28315" s="79"/>
      <c r="P28315" s="68"/>
      <c r="Q28315" s="79"/>
    </row>
    <row r="28316" spans="11:17">
      <c r="K28316" s="68"/>
      <c r="M28316" s="93"/>
      <c r="N28316" s="79"/>
      <c r="P28316" s="68"/>
      <c r="Q28316" s="79"/>
    </row>
    <row r="28317" spans="11:17">
      <c r="K28317" s="68"/>
      <c r="M28317" s="93"/>
      <c r="N28317" s="79"/>
      <c r="P28317" s="68"/>
      <c r="Q28317" s="79"/>
    </row>
    <row r="28318" spans="11:17">
      <c r="K28318" s="68"/>
      <c r="M28318" s="93"/>
      <c r="N28318" s="79"/>
      <c r="P28318" s="68"/>
      <c r="Q28318" s="79"/>
    </row>
    <row r="28319" spans="11:17">
      <c r="K28319" s="68"/>
      <c r="M28319" s="93"/>
      <c r="N28319" s="79"/>
      <c r="P28319" s="68"/>
      <c r="Q28319" s="79"/>
    </row>
    <row r="28320" spans="11:17">
      <c r="K28320" s="68"/>
      <c r="M28320" s="93"/>
      <c r="N28320" s="79"/>
      <c r="P28320" s="68"/>
      <c r="Q28320" s="79"/>
    </row>
    <row r="28321" spans="11:17">
      <c r="K28321" s="68"/>
      <c r="M28321" s="93"/>
      <c r="N28321" s="79"/>
      <c r="P28321" s="68"/>
      <c r="Q28321" s="79"/>
    </row>
    <row r="28322" spans="11:17">
      <c r="K28322" s="68"/>
      <c r="M28322" s="93"/>
      <c r="N28322" s="79"/>
      <c r="P28322" s="68"/>
      <c r="Q28322" s="79"/>
    </row>
    <row r="28323" spans="11:17">
      <c r="K28323" s="68"/>
      <c r="M28323" s="93"/>
      <c r="N28323" s="79"/>
      <c r="P28323" s="68"/>
      <c r="Q28323" s="79"/>
    </row>
    <row r="28324" spans="11:17">
      <c r="K28324" s="68"/>
      <c r="M28324" s="93"/>
      <c r="N28324" s="79"/>
      <c r="P28324" s="68"/>
      <c r="Q28324" s="79"/>
    </row>
    <row r="28325" spans="11:17">
      <c r="K28325" s="68"/>
      <c r="M28325" s="93"/>
      <c r="N28325" s="79"/>
      <c r="P28325" s="68"/>
      <c r="Q28325" s="79"/>
    </row>
    <row r="28326" spans="11:17">
      <c r="K28326" s="68"/>
      <c r="M28326" s="93"/>
      <c r="N28326" s="79"/>
      <c r="P28326" s="68"/>
      <c r="Q28326" s="79"/>
    </row>
    <row r="28327" spans="11:17">
      <c r="K28327" s="68"/>
      <c r="M28327" s="93"/>
      <c r="N28327" s="79"/>
      <c r="P28327" s="68"/>
      <c r="Q28327" s="79"/>
    </row>
    <row r="28328" spans="11:17">
      <c r="K28328" s="68"/>
      <c r="M28328" s="93"/>
      <c r="N28328" s="79"/>
      <c r="P28328" s="68"/>
      <c r="Q28328" s="79"/>
    </row>
    <row r="28329" spans="11:17">
      <c r="K28329" s="68"/>
      <c r="M28329" s="93"/>
      <c r="N28329" s="79"/>
      <c r="P28329" s="68"/>
      <c r="Q28329" s="79"/>
    </row>
    <row r="28330" spans="11:17">
      <c r="K28330" s="68"/>
      <c r="M28330" s="93"/>
      <c r="N28330" s="79"/>
      <c r="P28330" s="68"/>
      <c r="Q28330" s="79"/>
    </row>
    <row r="28331" spans="11:17">
      <c r="K28331" s="68"/>
      <c r="M28331" s="93"/>
      <c r="N28331" s="79"/>
      <c r="P28331" s="68"/>
      <c r="Q28331" s="79"/>
    </row>
    <row r="28332" spans="11:17">
      <c r="K28332" s="68"/>
      <c r="M28332" s="93"/>
      <c r="N28332" s="79"/>
      <c r="P28332" s="68"/>
      <c r="Q28332" s="79"/>
    </row>
    <row r="28333" spans="11:17">
      <c r="K28333" s="68"/>
      <c r="M28333" s="93"/>
      <c r="N28333" s="79"/>
      <c r="P28333" s="68"/>
      <c r="Q28333" s="79"/>
    </row>
    <row r="28334" spans="11:17">
      <c r="K28334" s="68"/>
      <c r="M28334" s="93"/>
      <c r="N28334" s="79"/>
      <c r="P28334" s="68"/>
      <c r="Q28334" s="79"/>
    </row>
    <row r="28335" spans="11:17">
      <c r="K28335" s="68"/>
      <c r="M28335" s="93"/>
      <c r="N28335" s="79"/>
      <c r="P28335" s="68"/>
      <c r="Q28335" s="79"/>
    </row>
    <row r="28336" spans="11:17">
      <c r="K28336" s="68"/>
      <c r="M28336" s="93"/>
      <c r="N28336" s="79"/>
      <c r="P28336" s="68"/>
      <c r="Q28336" s="79"/>
    </row>
    <row r="28337" spans="11:17">
      <c r="K28337" s="68"/>
      <c r="M28337" s="93"/>
      <c r="N28337" s="79"/>
      <c r="P28337" s="68"/>
      <c r="Q28337" s="79"/>
    </row>
    <row r="28338" spans="11:17">
      <c r="K28338" s="68"/>
      <c r="M28338" s="93"/>
      <c r="N28338" s="79"/>
      <c r="P28338" s="68"/>
      <c r="Q28338" s="79"/>
    </row>
    <row r="28339" spans="11:17">
      <c r="K28339" s="68"/>
      <c r="M28339" s="93"/>
      <c r="N28339" s="79"/>
      <c r="P28339" s="68"/>
      <c r="Q28339" s="79"/>
    </row>
    <row r="28340" spans="11:17">
      <c r="K28340" s="68"/>
      <c r="M28340" s="93"/>
      <c r="N28340" s="79"/>
      <c r="P28340" s="68"/>
      <c r="Q28340" s="79"/>
    </row>
    <row r="28341" spans="11:17">
      <c r="K28341" s="68"/>
      <c r="M28341" s="93"/>
      <c r="N28341" s="79"/>
      <c r="P28341" s="68"/>
      <c r="Q28341" s="79"/>
    </row>
    <row r="28342" spans="11:17">
      <c r="K28342" s="68"/>
      <c r="M28342" s="93"/>
      <c r="N28342" s="79"/>
      <c r="P28342" s="68"/>
      <c r="Q28342" s="79"/>
    </row>
    <row r="28343" spans="11:17">
      <c r="K28343" s="68"/>
      <c r="M28343" s="93"/>
      <c r="N28343" s="79"/>
      <c r="P28343" s="68"/>
      <c r="Q28343" s="79"/>
    </row>
    <row r="28344" spans="11:17">
      <c r="K28344" s="68"/>
      <c r="M28344" s="93"/>
      <c r="N28344" s="79"/>
      <c r="P28344" s="68"/>
      <c r="Q28344" s="79"/>
    </row>
    <row r="28345" spans="11:17">
      <c r="K28345" s="68"/>
      <c r="M28345" s="93"/>
      <c r="N28345" s="79"/>
      <c r="P28345" s="68"/>
      <c r="Q28345" s="79"/>
    </row>
    <row r="28346" spans="11:17">
      <c r="K28346" s="68"/>
      <c r="M28346" s="93"/>
      <c r="N28346" s="79"/>
      <c r="P28346" s="68"/>
      <c r="Q28346" s="79"/>
    </row>
    <row r="28347" spans="11:17">
      <c r="K28347" s="68"/>
      <c r="M28347" s="93"/>
      <c r="N28347" s="79"/>
      <c r="P28347" s="68"/>
      <c r="Q28347" s="79"/>
    </row>
    <row r="28348" spans="11:17">
      <c r="K28348" s="68"/>
      <c r="M28348" s="93"/>
      <c r="N28348" s="79"/>
      <c r="P28348" s="68"/>
      <c r="Q28348" s="79"/>
    </row>
    <row r="28349" spans="11:17">
      <c r="K28349" s="68"/>
      <c r="M28349" s="93"/>
      <c r="N28349" s="79"/>
      <c r="P28349" s="68"/>
      <c r="Q28349" s="79"/>
    </row>
    <row r="28350" spans="11:17">
      <c r="K28350" s="68"/>
      <c r="M28350" s="93"/>
      <c r="N28350" s="79"/>
      <c r="P28350" s="68"/>
      <c r="Q28350" s="79"/>
    </row>
    <row r="28351" spans="11:17">
      <c r="K28351" s="68"/>
      <c r="M28351" s="93"/>
      <c r="N28351" s="79"/>
      <c r="P28351" s="68"/>
      <c r="Q28351" s="79"/>
    </row>
    <row r="28352" spans="11:17">
      <c r="K28352" s="68"/>
      <c r="M28352" s="93"/>
      <c r="N28352" s="79"/>
      <c r="P28352" s="68"/>
      <c r="Q28352" s="79"/>
    </row>
    <row r="28353" spans="11:17">
      <c r="K28353" s="68"/>
      <c r="M28353" s="93"/>
      <c r="N28353" s="79"/>
      <c r="P28353" s="68"/>
      <c r="Q28353" s="79"/>
    </row>
    <row r="28354" spans="11:17">
      <c r="K28354" s="68"/>
      <c r="M28354" s="93"/>
      <c r="N28354" s="79"/>
      <c r="P28354" s="68"/>
      <c r="Q28354" s="79"/>
    </row>
    <row r="28355" spans="11:17">
      <c r="K28355" s="68"/>
      <c r="M28355" s="93"/>
      <c r="N28355" s="79"/>
      <c r="P28355" s="68"/>
      <c r="Q28355" s="79"/>
    </row>
    <row r="28356" spans="11:17">
      <c r="K28356" s="68"/>
      <c r="M28356" s="93"/>
      <c r="N28356" s="79"/>
      <c r="P28356" s="68"/>
      <c r="Q28356" s="79"/>
    </row>
    <row r="28357" spans="11:17">
      <c r="K28357" s="68"/>
      <c r="M28357" s="93"/>
      <c r="N28357" s="79"/>
      <c r="P28357" s="68"/>
      <c r="Q28357" s="79"/>
    </row>
    <row r="28358" spans="11:17">
      <c r="K28358" s="68"/>
      <c r="M28358" s="93"/>
      <c r="N28358" s="79"/>
      <c r="P28358" s="68"/>
      <c r="Q28358" s="79"/>
    </row>
    <row r="28359" spans="11:17">
      <c r="K28359" s="68"/>
      <c r="M28359" s="93"/>
      <c r="N28359" s="79"/>
      <c r="P28359" s="68"/>
      <c r="Q28359" s="79"/>
    </row>
    <row r="28360" spans="11:17">
      <c r="K28360" s="68"/>
      <c r="M28360" s="93"/>
      <c r="N28360" s="79"/>
      <c r="P28360" s="68"/>
      <c r="Q28360" s="79"/>
    </row>
    <row r="28361" spans="11:17">
      <c r="K28361" s="68"/>
      <c r="M28361" s="93"/>
      <c r="N28361" s="79"/>
      <c r="P28361" s="68"/>
      <c r="Q28361" s="79"/>
    </row>
    <row r="28362" spans="11:17">
      <c r="K28362" s="68"/>
      <c r="M28362" s="93"/>
      <c r="N28362" s="79"/>
      <c r="P28362" s="68"/>
      <c r="Q28362" s="79"/>
    </row>
    <row r="28363" spans="11:17">
      <c r="K28363" s="68"/>
      <c r="M28363" s="93"/>
      <c r="N28363" s="79"/>
      <c r="P28363" s="68"/>
      <c r="Q28363" s="79"/>
    </row>
    <row r="28364" spans="11:17">
      <c r="K28364" s="68"/>
      <c r="M28364" s="93"/>
      <c r="N28364" s="79"/>
      <c r="P28364" s="68"/>
      <c r="Q28364" s="79"/>
    </row>
    <row r="28365" spans="11:17">
      <c r="K28365" s="68"/>
      <c r="M28365" s="93"/>
      <c r="N28365" s="79"/>
      <c r="P28365" s="68"/>
      <c r="Q28365" s="79"/>
    </row>
    <row r="28366" spans="11:17">
      <c r="K28366" s="68"/>
      <c r="M28366" s="93"/>
      <c r="N28366" s="79"/>
      <c r="P28366" s="68"/>
      <c r="Q28366" s="79"/>
    </row>
    <row r="28367" spans="11:17">
      <c r="K28367" s="68"/>
      <c r="M28367" s="93"/>
      <c r="N28367" s="79"/>
      <c r="P28367" s="68"/>
      <c r="Q28367" s="79"/>
    </row>
    <row r="28368" spans="11:17">
      <c r="K28368" s="68"/>
      <c r="M28368" s="93"/>
      <c r="N28368" s="79"/>
      <c r="P28368" s="68"/>
      <c r="Q28368" s="79"/>
    </row>
    <row r="28369" spans="11:17">
      <c r="K28369" s="68"/>
      <c r="M28369" s="93"/>
      <c r="N28369" s="79"/>
      <c r="P28369" s="68"/>
      <c r="Q28369" s="79"/>
    </row>
    <row r="28370" spans="11:17">
      <c r="K28370" s="68"/>
      <c r="M28370" s="93"/>
      <c r="N28370" s="79"/>
      <c r="P28370" s="68"/>
      <c r="Q28370" s="79"/>
    </row>
    <row r="28371" spans="11:17">
      <c r="K28371" s="68"/>
      <c r="M28371" s="93"/>
      <c r="N28371" s="79"/>
      <c r="P28371" s="68"/>
      <c r="Q28371" s="79"/>
    </row>
    <row r="28372" spans="11:17">
      <c r="K28372" s="68"/>
      <c r="M28372" s="93"/>
      <c r="N28372" s="79"/>
      <c r="P28372" s="68"/>
      <c r="Q28372" s="79"/>
    </row>
    <row r="28373" spans="11:17">
      <c r="K28373" s="68"/>
      <c r="M28373" s="93"/>
      <c r="N28373" s="79"/>
      <c r="P28373" s="68"/>
      <c r="Q28373" s="79"/>
    </row>
    <row r="28374" spans="11:17">
      <c r="K28374" s="68"/>
      <c r="M28374" s="93"/>
      <c r="N28374" s="79"/>
      <c r="P28374" s="68"/>
      <c r="Q28374" s="79"/>
    </row>
    <row r="28375" spans="11:17">
      <c r="K28375" s="68"/>
      <c r="M28375" s="93"/>
      <c r="N28375" s="79"/>
      <c r="P28375" s="68"/>
      <c r="Q28375" s="79"/>
    </row>
    <row r="28376" spans="11:17">
      <c r="K28376" s="68"/>
      <c r="M28376" s="93"/>
      <c r="N28376" s="79"/>
      <c r="P28376" s="68"/>
      <c r="Q28376" s="79"/>
    </row>
    <row r="28377" spans="11:17">
      <c r="K28377" s="68"/>
      <c r="M28377" s="93"/>
      <c r="N28377" s="79"/>
      <c r="P28377" s="68"/>
      <c r="Q28377" s="79"/>
    </row>
    <row r="28378" spans="11:17">
      <c r="K28378" s="68"/>
      <c r="M28378" s="93"/>
      <c r="N28378" s="79"/>
      <c r="P28378" s="68"/>
      <c r="Q28378" s="79"/>
    </row>
    <row r="28379" spans="11:17">
      <c r="K28379" s="68"/>
      <c r="M28379" s="93"/>
      <c r="N28379" s="79"/>
      <c r="P28379" s="68"/>
      <c r="Q28379" s="79"/>
    </row>
    <row r="28380" spans="11:17">
      <c r="K28380" s="68"/>
      <c r="M28380" s="93"/>
      <c r="N28380" s="79"/>
      <c r="P28380" s="68"/>
      <c r="Q28380" s="79"/>
    </row>
    <row r="28381" spans="11:17">
      <c r="K28381" s="68"/>
      <c r="M28381" s="93"/>
      <c r="N28381" s="79"/>
      <c r="P28381" s="68"/>
      <c r="Q28381" s="79"/>
    </row>
    <row r="28382" spans="11:17">
      <c r="K28382" s="68"/>
      <c r="M28382" s="93"/>
      <c r="N28382" s="79"/>
      <c r="P28382" s="68"/>
      <c r="Q28382" s="79"/>
    </row>
    <row r="28383" spans="11:17">
      <c r="K28383" s="68"/>
      <c r="M28383" s="93"/>
      <c r="N28383" s="79"/>
      <c r="P28383" s="68"/>
      <c r="Q28383" s="79"/>
    </row>
    <row r="28384" spans="11:17">
      <c r="K28384" s="68"/>
      <c r="M28384" s="93"/>
      <c r="N28384" s="79"/>
      <c r="P28384" s="68"/>
      <c r="Q28384" s="79"/>
    </row>
    <row r="28385" spans="11:17">
      <c r="K28385" s="68"/>
      <c r="M28385" s="93"/>
      <c r="N28385" s="79"/>
      <c r="P28385" s="68"/>
      <c r="Q28385" s="79"/>
    </row>
    <row r="28386" spans="11:17">
      <c r="K28386" s="68"/>
      <c r="M28386" s="93"/>
      <c r="N28386" s="79"/>
      <c r="P28386" s="68"/>
      <c r="Q28386" s="79"/>
    </row>
    <row r="28387" spans="11:17">
      <c r="K28387" s="68"/>
      <c r="M28387" s="93"/>
      <c r="N28387" s="79"/>
      <c r="P28387" s="68"/>
      <c r="Q28387" s="79"/>
    </row>
    <row r="28388" spans="11:17">
      <c r="K28388" s="68"/>
      <c r="M28388" s="93"/>
      <c r="N28388" s="79"/>
      <c r="P28388" s="68"/>
      <c r="Q28388" s="79"/>
    </row>
    <row r="28389" spans="11:17">
      <c r="K28389" s="68"/>
      <c r="M28389" s="93"/>
      <c r="N28389" s="79"/>
      <c r="P28389" s="68"/>
      <c r="Q28389" s="79"/>
    </row>
    <row r="28390" spans="11:17">
      <c r="K28390" s="68"/>
      <c r="M28390" s="93"/>
      <c r="N28390" s="79"/>
      <c r="P28390" s="68"/>
      <c r="Q28390" s="79"/>
    </row>
    <row r="28391" spans="11:17">
      <c r="K28391" s="68"/>
      <c r="M28391" s="93"/>
      <c r="N28391" s="79"/>
      <c r="P28391" s="68"/>
      <c r="Q28391" s="79"/>
    </row>
    <row r="28392" spans="11:17">
      <c r="K28392" s="68"/>
      <c r="M28392" s="93"/>
      <c r="N28392" s="79"/>
      <c r="P28392" s="68"/>
      <c r="Q28392" s="79"/>
    </row>
    <row r="28393" spans="11:17">
      <c r="K28393" s="68"/>
      <c r="M28393" s="93"/>
      <c r="N28393" s="79"/>
      <c r="P28393" s="68"/>
      <c r="Q28393" s="79"/>
    </row>
    <row r="28394" spans="11:17">
      <c r="K28394" s="68"/>
      <c r="M28394" s="93"/>
      <c r="N28394" s="79"/>
      <c r="P28394" s="68"/>
      <c r="Q28394" s="79"/>
    </row>
    <row r="28395" spans="11:17">
      <c r="K28395" s="68"/>
      <c r="M28395" s="93"/>
      <c r="N28395" s="79"/>
      <c r="P28395" s="68"/>
      <c r="Q28395" s="79"/>
    </row>
    <row r="28396" spans="11:17">
      <c r="K28396" s="68"/>
      <c r="M28396" s="93"/>
      <c r="N28396" s="79"/>
      <c r="P28396" s="68"/>
      <c r="Q28396" s="79"/>
    </row>
    <row r="28397" spans="11:17">
      <c r="K28397" s="68"/>
      <c r="M28397" s="93"/>
      <c r="N28397" s="79"/>
      <c r="P28397" s="68"/>
      <c r="Q28397" s="79"/>
    </row>
    <row r="28398" spans="11:17">
      <c r="K28398" s="68"/>
      <c r="M28398" s="93"/>
      <c r="N28398" s="79"/>
      <c r="P28398" s="68"/>
      <c r="Q28398" s="79"/>
    </row>
    <row r="28399" spans="11:17">
      <c r="K28399" s="68"/>
      <c r="M28399" s="93"/>
      <c r="N28399" s="79"/>
      <c r="P28399" s="68"/>
      <c r="Q28399" s="79"/>
    </row>
    <row r="28400" spans="11:17">
      <c r="K28400" s="68"/>
      <c r="M28400" s="93"/>
      <c r="N28400" s="79"/>
      <c r="P28400" s="68"/>
      <c r="Q28400" s="79"/>
    </row>
    <row r="28401" spans="11:17">
      <c r="K28401" s="68"/>
      <c r="M28401" s="93"/>
      <c r="N28401" s="79"/>
      <c r="P28401" s="68"/>
      <c r="Q28401" s="79"/>
    </row>
    <row r="28402" spans="11:17">
      <c r="K28402" s="68"/>
      <c r="M28402" s="93"/>
      <c r="N28402" s="79"/>
      <c r="P28402" s="68"/>
      <c r="Q28402" s="79"/>
    </row>
    <row r="28403" spans="11:17">
      <c r="K28403" s="68"/>
      <c r="M28403" s="93"/>
      <c r="N28403" s="79"/>
      <c r="P28403" s="68"/>
      <c r="Q28403" s="79"/>
    </row>
    <row r="28404" spans="11:17">
      <c r="K28404" s="68"/>
      <c r="M28404" s="93"/>
      <c r="N28404" s="79"/>
      <c r="P28404" s="68"/>
      <c r="Q28404" s="79"/>
    </row>
    <row r="28405" spans="11:17">
      <c r="K28405" s="68"/>
      <c r="M28405" s="93"/>
      <c r="N28405" s="79"/>
      <c r="P28405" s="68"/>
      <c r="Q28405" s="79"/>
    </row>
    <row r="28406" spans="11:17">
      <c r="K28406" s="68"/>
      <c r="M28406" s="93"/>
      <c r="N28406" s="79"/>
      <c r="P28406" s="68"/>
      <c r="Q28406" s="79"/>
    </row>
    <row r="28407" spans="11:17">
      <c r="K28407" s="68"/>
      <c r="M28407" s="93"/>
      <c r="N28407" s="79"/>
      <c r="P28407" s="68"/>
      <c r="Q28407" s="79"/>
    </row>
    <row r="28408" spans="11:17">
      <c r="K28408" s="68"/>
      <c r="M28408" s="93"/>
      <c r="N28408" s="79"/>
      <c r="P28408" s="68"/>
      <c r="Q28408" s="79"/>
    </row>
    <row r="28409" spans="11:17">
      <c r="K28409" s="68"/>
      <c r="M28409" s="93"/>
      <c r="N28409" s="79"/>
      <c r="P28409" s="68"/>
      <c r="Q28409" s="79"/>
    </row>
    <row r="28410" spans="11:17">
      <c r="K28410" s="68"/>
      <c r="M28410" s="93"/>
      <c r="N28410" s="79"/>
      <c r="P28410" s="68"/>
      <c r="Q28410" s="79"/>
    </row>
    <row r="28411" spans="11:17">
      <c r="K28411" s="68"/>
      <c r="M28411" s="93"/>
      <c r="N28411" s="79"/>
      <c r="P28411" s="68"/>
      <c r="Q28411" s="79"/>
    </row>
    <row r="28412" spans="11:17">
      <c r="K28412" s="68"/>
      <c r="M28412" s="93"/>
      <c r="N28412" s="79"/>
      <c r="P28412" s="68"/>
      <c r="Q28412" s="79"/>
    </row>
    <row r="28413" spans="11:17">
      <c r="K28413" s="68"/>
      <c r="M28413" s="93"/>
      <c r="N28413" s="79"/>
      <c r="P28413" s="68"/>
      <c r="Q28413" s="79"/>
    </row>
    <row r="28414" spans="11:17">
      <c r="K28414" s="68"/>
      <c r="M28414" s="93"/>
      <c r="N28414" s="79"/>
      <c r="P28414" s="68"/>
      <c r="Q28414" s="79"/>
    </row>
    <row r="28415" spans="11:17">
      <c r="K28415" s="68"/>
      <c r="M28415" s="93"/>
      <c r="N28415" s="79"/>
      <c r="P28415" s="68"/>
      <c r="Q28415" s="79"/>
    </row>
    <row r="28416" spans="11:17">
      <c r="K28416" s="68"/>
      <c r="M28416" s="93"/>
      <c r="N28416" s="79"/>
      <c r="P28416" s="68"/>
      <c r="Q28416" s="79"/>
    </row>
    <row r="28417" spans="11:17">
      <c r="K28417" s="68"/>
      <c r="M28417" s="93"/>
      <c r="N28417" s="79"/>
      <c r="P28417" s="68"/>
      <c r="Q28417" s="79"/>
    </row>
    <row r="28418" spans="11:17">
      <c r="K28418" s="68"/>
      <c r="M28418" s="93"/>
      <c r="N28418" s="79"/>
      <c r="P28418" s="68"/>
      <c r="Q28418" s="79"/>
    </row>
    <row r="28419" spans="11:17">
      <c r="K28419" s="68"/>
      <c r="M28419" s="93"/>
      <c r="N28419" s="79"/>
      <c r="P28419" s="68"/>
      <c r="Q28419" s="79"/>
    </row>
    <row r="28420" spans="11:17">
      <c r="K28420" s="68"/>
      <c r="M28420" s="93"/>
      <c r="N28420" s="79"/>
      <c r="P28420" s="68"/>
      <c r="Q28420" s="79"/>
    </row>
    <row r="28421" spans="11:17">
      <c r="K28421" s="68"/>
      <c r="M28421" s="93"/>
      <c r="N28421" s="79"/>
      <c r="P28421" s="68"/>
      <c r="Q28421" s="79"/>
    </row>
    <row r="28422" spans="11:17">
      <c r="K28422" s="68"/>
      <c r="M28422" s="93"/>
      <c r="N28422" s="79"/>
      <c r="P28422" s="68"/>
      <c r="Q28422" s="79"/>
    </row>
    <row r="28423" spans="11:17">
      <c r="K28423" s="68"/>
      <c r="M28423" s="93"/>
      <c r="N28423" s="79"/>
      <c r="P28423" s="68"/>
      <c r="Q28423" s="79"/>
    </row>
    <row r="28424" spans="11:17">
      <c r="K28424" s="68"/>
      <c r="M28424" s="93"/>
      <c r="N28424" s="79"/>
      <c r="P28424" s="68"/>
      <c r="Q28424" s="79"/>
    </row>
    <row r="28425" spans="11:17">
      <c r="K28425" s="68"/>
      <c r="M28425" s="93"/>
      <c r="N28425" s="79"/>
      <c r="P28425" s="68"/>
      <c r="Q28425" s="79"/>
    </row>
    <row r="28426" spans="11:17">
      <c r="K28426" s="68"/>
      <c r="M28426" s="93"/>
      <c r="N28426" s="79"/>
      <c r="P28426" s="68"/>
      <c r="Q28426" s="79"/>
    </row>
    <row r="28427" spans="11:17">
      <c r="K28427" s="68"/>
      <c r="M28427" s="93"/>
      <c r="N28427" s="79"/>
      <c r="P28427" s="68"/>
      <c r="Q28427" s="79"/>
    </row>
    <row r="28428" spans="11:17">
      <c r="K28428" s="68"/>
      <c r="M28428" s="93"/>
      <c r="N28428" s="79"/>
      <c r="P28428" s="68"/>
      <c r="Q28428" s="79"/>
    </row>
    <row r="28429" spans="11:17">
      <c r="K28429" s="68"/>
      <c r="M28429" s="93"/>
      <c r="N28429" s="79"/>
      <c r="P28429" s="68"/>
      <c r="Q28429" s="79"/>
    </row>
    <row r="28430" spans="11:17">
      <c r="K28430" s="68"/>
      <c r="M28430" s="93"/>
      <c r="N28430" s="79"/>
      <c r="P28430" s="68"/>
      <c r="Q28430" s="79"/>
    </row>
    <row r="28431" spans="11:17">
      <c r="K28431" s="68"/>
      <c r="M28431" s="93"/>
      <c r="N28431" s="79"/>
      <c r="P28431" s="68"/>
      <c r="Q28431" s="79"/>
    </row>
    <row r="28432" spans="11:17">
      <c r="K28432" s="68"/>
      <c r="M28432" s="93"/>
      <c r="N28432" s="79"/>
      <c r="P28432" s="68"/>
      <c r="Q28432" s="79"/>
    </row>
    <row r="28433" spans="11:17">
      <c r="K28433" s="68"/>
      <c r="M28433" s="93"/>
      <c r="N28433" s="79"/>
      <c r="P28433" s="68"/>
      <c r="Q28433" s="79"/>
    </row>
    <row r="28434" spans="11:17">
      <c r="K28434" s="68"/>
      <c r="M28434" s="93"/>
      <c r="N28434" s="79"/>
      <c r="P28434" s="68"/>
      <c r="Q28434" s="79"/>
    </row>
    <row r="28435" spans="11:17">
      <c r="K28435" s="68"/>
      <c r="M28435" s="93"/>
      <c r="N28435" s="79"/>
      <c r="P28435" s="68"/>
      <c r="Q28435" s="79"/>
    </row>
    <row r="28436" spans="11:17">
      <c r="K28436" s="68"/>
      <c r="M28436" s="93"/>
      <c r="N28436" s="79"/>
      <c r="P28436" s="68"/>
      <c r="Q28436" s="79"/>
    </row>
    <row r="28437" spans="11:17">
      <c r="K28437" s="68"/>
      <c r="M28437" s="93"/>
      <c r="N28437" s="79"/>
      <c r="P28437" s="68"/>
      <c r="Q28437" s="79"/>
    </row>
    <row r="28438" spans="11:17">
      <c r="K28438" s="68"/>
      <c r="M28438" s="93"/>
      <c r="N28438" s="79"/>
      <c r="P28438" s="68"/>
      <c r="Q28438" s="79"/>
    </row>
    <row r="28439" spans="11:17">
      <c r="K28439" s="68"/>
      <c r="M28439" s="93"/>
      <c r="N28439" s="79"/>
      <c r="P28439" s="68"/>
      <c r="Q28439" s="79"/>
    </row>
    <row r="28440" spans="11:17">
      <c r="K28440" s="68"/>
      <c r="M28440" s="93"/>
      <c r="N28440" s="79"/>
      <c r="P28440" s="68"/>
      <c r="Q28440" s="79"/>
    </row>
    <row r="28441" spans="11:17">
      <c r="K28441" s="68"/>
      <c r="M28441" s="93"/>
      <c r="N28441" s="79"/>
      <c r="P28441" s="68"/>
      <c r="Q28441" s="79"/>
    </row>
    <row r="28442" spans="11:17">
      <c r="K28442" s="68"/>
      <c r="M28442" s="93"/>
      <c r="N28442" s="79"/>
      <c r="P28442" s="68"/>
      <c r="Q28442" s="79"/>
    </row>
    <row r="28443" spans="11:17">
      <c r="K28443" s="68"/>
      <c r="M28443" s="93"/>
      <c r="N28443" s="79"/>
      <c r="P28443" s="68"/>
      <c r="Q28443" s="79"/>
    </row>
    <row r="28444" spans="11:17">
      <c r="K28444" s="68"/>
      <c r="M28444" s="93"/>
      <c r="N28444" s="79"/>
      <c r="P28444" s="68"/>
      <c r="Q28444" s="79"/>
    </row>
    <row r="28445" spans="11:17">
      <c r="K28445" s="68"/>
      <c r="M28445" s="93"/>
      <c r="N28445" s="79"/>
      <c r="P28445" s="68"/>
      <c r="Q28445" s="79"/>
    </row>
    <row r="28446" spans="11:17">
      <c r="K28446" s="68"/>
      <c r="M28446" s="93"/>
      <c r="N28446" s="79"/>
      <c r="P28446" s="68"/>
      <c r="Q28446" s="79"/>
    </row>
    <row r="28447" spans="11:17">
      <c r="K28447" s="68"/>
      <c r="M28447" s="93"/>
      <c r="N28447" s="79"/>
      <c r="P28447" s="68"/>
      <c r="Q28447" s="79"/>
    </row>
    <row r="28448" spans="11:17">
      <c r="K28448" s="68"/>
      <c r="M28448" s="93"/>
      <c r="N28448" s="79"/>
      <c r="P28448" s="68"/>
      <c r="Q28448" s="79"/>
    </row>
    <row r="28449" spans="11:17">
      <c r="K28449" s="68"/>
      <c r="M28449" s="93"/>
      <c r="N28449" s="79"/>
      <c r="P28449" s="68"/>
      <c r="Q28449" s="79"/>
    </row>
    <row r="28450" spans="11:17">
      <c r="K28450" s="68"/>
      <c r="M28450" s="93"/>
      <c r="N28450" s="79"/>
      <c r="P28450" s="68"/>
      <c r="Q28450" s="79"/>
    </row>
    <row r="28451" spans="11:17">
      <c r="K28451" s="68"/>
      <c r="M28451" s="93"/>
      <c r="N28451" s="79"/>
      <c r="P28451" s="68"/>
      <c r="Q28451" s="79"/>
    </row>
    <row r="28452" spans="11:17">
      <c r="K28452" s="68"/>
      <c r="M28452" s="93"/>
      <c r="N28452" s="79"/>
      <c r="P28452" s="68"/>
      <c r="Q28452" s="79"/>
    </row>
    <row r="28453" spans="11:17">
      <c r="K28453" s="68"/>
      <c r="M28453" s="93"/>
      <c r="N28453" s="79"/>
      <c r="P28453" s="68"/>
      <c r="Q28453" s="79"/>
    </row>
    <row r="28454" spans="11:17">
      <c r="K28454" s="68"/>
      <c r="M28454" s="93"/>
      <c r="N28454" s="79"/>
      <c r="P28454" s="68"/>
      <c r="Q28454" s="79"/>
    </row>
    <row r="28455" spans="11:17">
      <c r="K28455" s="68"/>
      <c r="M28455" s="93"/>
      <c r="N28455" s="79"/>
      <c r="P28455" s="68"/>
      <c r="Q28455" s="79"/>
    </row>
    <row r="28456" spans="11:17">
      <c r="K28456" s="68"/>
      <c r="M28456" s="93"/>
      <c r="N28456" s="79"/>
      <c r="P28456" s="68"/>
      <c r="Q28456" s="79"/>
    </row>
    <row r="28457" spans="11:17">
      <c r="K28457" s="68"/>
      <c r="M28457" s="93"/>
      <c r="N28457" s="79"/>
      <c r="P28457" s="68"/>
      <c r="Q28457" s="79"/>
    </row>
    <row r="28458" spans="11:17">
      <c r="K28458" s="68"/>
      <c r="M28458" s="93"/>
      <c r="N28458" s="79"/>
      <c r="P28458" s="68"/>
      <c r="Q28458" s="79"/>
    </row>
    <row r="28459" spans="11:17">
      <c r="K28459" s="68"/>
      <c r="M28459" s="93"/>
      <c r="N28459" s="79"/>
      <c r="P28459" s="68"/>
      <c r="Q28459" s="79"/>
    </row>
    <row r="28460" spans="11:17">
      <c r="K28460" s="68"/>
      <c r="M28460" s="93"/>
      <c r="N28460" s="79"/>
      <c r="P28460" s="68"/>
      <c r="Q28460" s="79"/>
    </row>
    <row r="28461" spans="11:17">
      <c r="K28461" s="68"/>
      <c r="M28461" s="93"/>
      <c r="N28461" s="79"/>
      <c r="P28461" s="68"/>
      <c r="Q28461" s="79"/>
    </row>
    <row r="28462" spans="11:17">
      <c r="K28462" s="68"/>
      <c r="M28462" s="93"/>
      <c r="N28462" s="79"/>
      <c r="P28462" s="68"/>
      <c r="Q28462" s="79"/>
    </row>
    <row r="28463" spans="11:17">
      <c r="K28463" s="68"/>
      <c r="M28463" s="93"/>
      <c r="N28463" s="79"/>
      <c r="P28463" s="68"/>
      <c r="Q28463" s="79"/>
    </row>
    <row r="28464" spans="11:17">
      <c r="K28464" s="68"/>
      <c r="M28464" s="93"/>
      <c r="N28464" s="79"/>
      <c r="P28464" s="68"/>
      <c r="Q28464" s="79"/>
    </row>
    <row r="28465" spans="11:17">
      <c r="K28465" s="68"/>
      <c r="M28465" s="93"/>
      <c r="N28465" s="79"/>
      <c r="P28465" s="68"/>
      <c r="Q28465" s="79"/>
    </row>
    <row r="28466" spans="11:17">
      <c r="K28466" s="68"/>
      <c r="M28466" s="93"/>
      <c r="N28466" s="79"/>
      <c r="P28466" s="68"/>
      <c r="Q28466" s="79"/>
    </row>
    <row r="28467" spans="11:17">
      <c r="K28467" s="68"/>
      <c r="M28467" s="93"/>
      <c r="N28467" s="79"/>
      <c r="P28467" s="68"/>
      <c r="Q28467" s="79"/>
    </row>
    <row r="28468" spans="11:17">
      <c r="K28468" s="68"/>
      <c r="M28468" s="93"/>
      <c r="N28468" s="79"/>
      <c r="P28468" s="68"/>
      <c r="Q28468" s="79"/>
    </row>
    <row r="28469" spans="11:17">
      <c r="K28469" s="68"/>
      <c r="M28469" s="93"/>
      <c r="N28469" s="79"/>
      <c r="P28469" s="68"/>
      <c r="Q28469" s="79"/>
    </row>
    <row r="28470" spans="11:17">
      <c r="K28470" s="68"/>
      <c r="M28470" s="93"/>
      <c r="N28470" s="79"/>
      <c r="P28470" s="68"/>
      <c r="Q28470" s="79"/>
    </row>
    <row r="28471" spans="11:17">
      <c r="K28471" s="68"/>
      <c r="M28471" s="93"/>
      <c r="N28471" s="79"/>
      <c r="P28471" s="68"/>
      <c r="Q28471" s="79"/>
    </row>
    <row r="28472" spans="11:17">
      <c r="K28472" s="68"/>
      <c r="M28472" s="93"/>
      <c r="N28472" s="79"/>
      <c r="P28472" s="68"/>
      <c r="Q28472" s="79"/>
    </row>
    <row r="28473" spans="11:17">
      <c r="K28473" s="68"/>
      <c r="M28473" s="93"/>
      <c r="N28473" s="79"/>
      <c r="P28473" s="68"/>
      <c r="Q28473" s="79"/>
    </row>
    <row r="28474" spans="11:17">
      <c r="K28474" s="68"/>
      <c r="M28474" s="93"/>
      <c r="N28474" s="79"/>
      <c r="P28474" s="68"/>
      <c r="Q28474" s="79"/>
    </row>
    <row r="28475" spans="11:17">
      <c r="K28475" s="68"/>
      <c r="M28475" s="93"/>
      <c r="N28475" s="79"/>
      <c r="P28475" s="68"/>
      <c r="Q28475" s="79"/>
    </row>
    <row r="28476" spans="11:17">
      <c r="K28476" s="68"/>
      <c r="M28476" s="93"/>
      <c r="N28476" s="79"/>
      <c r="P28476" s="68"/>
      <c r="Q28476" s="79"/>
    </row>
    <row r="28477" spans="11:17">
      <c r="K28477" s="68"/>
      <c r="M28477" s="93"/>
      <c r="N28477" s="79"/>
      <c r="P28477" s="68"/>
      <c r="Q28477" s="79"/>
    </row>
    <row r="28478" spans="11:17">
      <c r="K28478" s="68"/>
      <c r="M28478" s="93"/>
      <c r="N28478" s="79"/>
      <c r="P28478" s="68"/>
      <c r="Q28478" s="79"/>
    </row>
    <row r="28479" spans="11:17">
      <c r="K28479" s="68"/>
      <c r="M28479" s="93"/>
      <c r="N28479" s="79"/>
      <c r="P28479" s="68"/>
      <c r="Q28479" s="79"/>
    </row>
    <row r="28480" spans="11:17">
      <c r="K28480" s="68"/>
      <c r="M28480" s="93"/>
      <c r="N28480" s="79"/>
      <c r="P28480" s="68"/>
      <c r="Q28480" s="79"/>
    </row>
    <row r="28481" spans="11:17">
      <c r="K28481" s="68"/>
      <c r="M28481" s="93"/>
      <c r="N28481" s="79"/>
      <c r="P28481" s="68"/>
      <c r="Q28481" s="79"/>
    </row>
    <row r="28482" spans="11:17">
      <c r="K28482" s="68"/>
      <c r="M28482" s="93"/>
      <c r="N28482" s="79"/>
      <c r="P28482" s="68"/>
      <c r="Q28482" s="79"/>
    </row>
    <row r="28483" spans="11:17">
      <c r="K28483" s="68"/>
      <c r="M28483" s="93"/>
      <c r="N28483" s="79"/>
      <c r="P28483" s="68"/>
      <c r="Q28483" s="79"/>
    </row>
    <row r="28484" spans="11:17">
      <c r="K28484" s="68"/>
      <c r="M28484" s="93"/>
      <c r="N28484" s="79"/>
      <c r="P28484" s="68"/>
      <c r="Q28484" s="79"/>
    </row>
    <row r="28485" spans="11:17">
      <c r="K28485" s="68"/>
      <c r="M28485" s="93"/>
      <c r="N28485" s="79"/>
      <c r="P28485" s="68"/>
      <c r="Q28485" s="79"/>
    </row>
    <row r="28486" spans="11:17">
      <c r="K28486" s="68"/>
      <c r="M28486" s="93"/>
      <c r="N28486" s="79"/>
      <c r="P28486" s="68"/>
      <c r="Q28486" s="79"/>
    </row>
    <row r="28487" spans="11:17">
      <c r="K28487" s="68"/>
      <c r="M28487" s="93"/>
      <c r="N28487" s="79"/>
      <c r="P28487" s="68"/>
      <c r="Q28487" s="79"/>
    </row>
    <row r="28488" spans="11:17">
      <c r="K28488" s="68"/>
      <c r="M28488" s="93"/>
      <c r="N28488" s="79"/>
      <c r="P28488" s="68"/>
      <c r="Q28488" s="79"/>
    </row>
    <row r="28489" spans="11:17">
      <c r="K28489" s="68"/>
      <c r="M28489" s="93"/>
      <c r="N28489" s="79"/>
      <c r="P28489" s="68"/>
      <c r="Q28489" s="79"/>
    </row>
    <row r="28490" spans="11:17">
      <c r="K28490" s="68"/>
      <c r="M28490" s="93"/>
      <c r="N28490" s="79"/>
      <c r="P28490" s="68"/>
      <c r="Q28490" s="79"/>
    </row>
    <row r="28491" spans="11:17">
      <c r="K28491" s="68"/>
      <c r="M28491" s="93"/>
      <c r="N28491" s="79"/>
      <c r="P28491" s="68"/>
      <c r="Q28491" s="79"/>
    </row>
    <row r="28492" spans="11:17">
      <c r="K28492" s="68"/>
      <c r="M28492" s="93"/>
      <c r="N28492" s="79"/>
      <c r="P28492" s="68"/>
      <c r="Q28492" s="79"/>
    </row>
    <row r="28493" spans="11:17">
      <c r="K28493" s="68"/>
      <c r="M28493" s="93"/>
      <c r="N28493" s="79"/>
      <c r="P28493" s="68"/>
      <c r="Q28493" s="79"/>
    </row>
    <row r="28494" spans="11:17">
      <c r="K28494" s="68"/>
      <c r="M28494" s="93"/>
      <c r="N28494" s="79"/>
      <c r="P28494" s="68"/>
      <c r="Q28494" s="79"/>
    </row>
    <row r="28495" spans="11:17">
      <c r="K28495" s="68"/>
      <c r="M28495" s="93"/>
      <c r="N28495" s="79"/>
      <c r="P28495" s="68"/>
      <c r="Q28495" s="79"/>
    </row>
    <row r="28496" spans="11:17">
      <c r="K28496" s="68"/>
      <c r="M28496" s="93"/>
      <c r="N28496" s="79"/>
      <c r="P28496" s="68"/>
      <c r="Q28496" s="79"/>
    </row>
    <row r="28497" spans="11:17">
      <c r="K28497" s="68"/>
      <c r="M28497" s="93"/>
      <c r="N28497" s="79"/>
      <c r="P28497" s="68"/>
      <c r="Q28497" s="79"/>
    </row>
    <row r="28498" spans="11:17">
      <c r="K28498" s="68"/>
      <c r="M28498" s="93"/>
      <c r="N28498" s="79"/>
      <c r="P28498" s="68"/>
      <c r="Q28498" s="79"/>
    </row>
    <row r="28499" spans="11:17">
      <c r="K28499" s="68"/>
      <c r="M28499" s="93"/>
      <c r="N28499" s="79"/>
      <c r="P28499" s="68"/>
      <c r="Q28499" s="79"/>
    </row>
    <row r="28500" spans="11:17">
      <c r="K28500" s="68"/>
      <c r="M28500" s="93"/>
      <c r="N28500" s="79"/>
      <c r="P28500" s="68"/>
      <c r="Q28500" s="79"/>
    </row>
    <row r="28501" spans="11:17">
      <c r="K28501" s="68"/>
      <c r="M28501" s="93"/>
      <c r="N28501" s="79"/>
      <c r="P28501" s="68"/>
      <c r="Q28501" s="79"/>
    </row>
    <row r="28502" spans="11:17">
      <c r="K28502" s="68"/>
      <c r="M28502" s="93"/>
      <c r="N28502" s="79"/>
      <c r="P28502" s="68"/>
      <c r="Q28502" s="79"/>
    </row>
    <row r="28503" spans="11:17">
      <c r="K28503" s="68"/>
      <c r="M28503" s="93"/>
      <c r="N28503" s="79"/>
      <c r="P28503" s="68"/>
      <c r="Q28503" s="79"/>
    </row>
    <row r="28504" spans="11:17">
      <c r="K28504" s="68"/>
      <c r="M28504" s="93"/>
      <c r="N28504" s="79"/>
      <c r="P28504" s="68"/>
      <c r="Q28504" s="79"/>
    </row>
    <row r="28505" spans="11:17">
      <c r="K28505" s="68"/>
      <c r="M28505" s="93"/>
      <c r="N28505" s="79"/>
      <c r="P28505" s="68"/>
      <c r="Q28505" s="79"/>
    </row>
    <row r="28506" spans="11:17">
      <c r="K28506" s="68"/>
      <c r="M28506" s="93"/>
      <c r="N28506" s="79"/>
      <c r="P28506" s="68"/>
      <c r="Q28506" s="79"/>
    </row>
    <row r="28507" spans="11:17">
      <c r="K28507" s="68"/>
      <c r="M28507" s="93"/>
      <c r="N28507" s="79"/>
      <c r="P28507" s="68"/>
      <c r="Q28507" s="79"/>
    </row>
    <row r="28508" spans="11:17">
      <c r="K28508" s="68"/>
      <c r="M28508" s="93"/>
      <c r="N28508" s="79"/>
      <c r="P28508" s="68"/>
      <c r="Q28508" s="79"/>
    </row>
    <row r="28509" spans="11:17">
      <c r="K28509" s="68"/>
      <c r="M28509" s="93"/>
      <c r="N28509" s="79"/>
      <c r="P28509" s="68"/>
      <c r="Q28509" s="79"/>
    </row>
    <row r="28510" spans="11:17">
      <c r="K28510" s="68"/>
      <c r="M28510" s="93"/>
      <c r="N28510" s="79"/>
      <c r="P28510" s="68"/>
      <c r="Q28510" s="79"/>
    </row>
    <row r="28511" spans="11:17">
      <c r="K28511" s="68"/>
      <c r="M28511" s="93"/>
      <c r="N28511" s="79"/>
      <c r="P28511" s="68"/>
      <c r="Q28511" s="79"/>
    </row>
    <row r="28512" spans="11:17">
      <c r="K28512" s="68"/>
      <c r="M28512" s="93"/>
      <c r="N28512" s="79"/>
      <c r="P28512" s="68"/>
      <c r="Q28512" s="79"/>
    </row>
    <row r="28513" spans="11:17">
      <c r="K28513" s="68"/>
      <c r="M28513" s="93"/>
      <c r="N28513" s="79"/>
      <c r="P28513" s="68"/>
      <c r="Q28513" s="79"/>
    </row>
    <row r="28514" spans="11:17">
      <c r="K28514" s="68"/>
      <c r="M28514" s="93"/>
      <c r="N28514" s="79"/>
      <c r="P28514" s="68"/>
      <c r="Q28514" s="79"/>
    </row>
    <row r="28515" spans="11:17">
      <c r="K28515" s="68"/>
      <c r="M28515" s="93"/>
      <c r="N28515" s="79"/>
      <c r="P28515" s="68"/>
      <c r="Q28515" s="79"/>
    </row>
    <row r="28516" spans="11:17">
      <c r="K28516" s="68"/>
      <c r="M28516" s="93"/>
      <c r="N28516" s="79"/>
      <c r="P28516" s="68"/>
      <c r="Q28516" s="79"/>
    </row>
    <row r="28517" spans="11:17">
      <c r="K28517" s="68"/>
      <c r="M28517" s="93"/>
      <c r="N28517" s="79"/>
      <c r="P28517" s="68"/>
      <c r="Q28517" s="79"/>
    </row>
    <row r="28518" spans="11:17">
      <c r="K28518" s="68"/>
      <c r="M28518" s="93"/>
      <c r="N28518" s="79"/>
      <c r="P28518" s="68"/>
      <c r="Q28518" s="79"/>
    </row>
    <row r="28519" spans="11:17">
      <c r="K28519" s="68"/>
      <c r="M28519" s="93"/>
      <c r="N28519" s="79"/>
      <c r="P28519" s="68"/>
      <c r="Q28519" s="79"/>
    </row>
    <row r="28520" spans="11:17">
      <c r="K28520" s="68"/>
      <c r="M28520" s="93"/>
      <c r="N28520" s="79"/>
      <c r="P28520" s="68"/>
      <c r="Q28520" s="79"/>
    </row>
    <row r="28521" spans="11:17">
      <c r="K28521" s="68"/>
      <c r="M28521" s="93"/>
      <c r="N28521" s="79"/>
      <c r="P28521" s="68"/>
      <c r="Q28521" s="79"/>
    </row>
    <row r="28522" spans="11:17">
      <c r="K28522" s="68"/>
      <c r="M28522" s="93"/>
      <c r="N28522" s="79"/>
      <c r="P28522" s="68"/>
      <c r="Q28522" s="79"/>
    </row>
    <row r="28523" spans="11:17">
      <c r="K28523" s="68"/>
      <c r="M28523" s="93"/>
      <c r="N28523" s="79"/>
      <c r="P28523" s="68"/>
      <c r="Q28523" s="79"/>
    </row>
    <row r="28524" spans="11:17">
      <c r="K28524" s="68"/>
      <c r="M28524" s="93"/>
      <c r="N28524" s="79"/>
      <c r="P28524" s="68"/>
      <c r="Q28524" s="79"/>
    </row>
    <row r="28525" spans="11:17">
      <c r="K28525" s="68"/>
      <c r="M28525" s="93"/>
      <c r="N28525" s="79"/>
      <c r="P28525" s="68"/>
      <c r="Q28525" s="79"/>
    </row>
    <row r="28526" spans="11:17">
      <c r="K28526" s="68"/>
      <c r="M28526" s="93"/>
      <c r="N28526" s="79"/>
      <c r="P28526" s="68"/>
      <c r="Q28526" s="79"/>
    </row>
    <row r="28527" spans="11:17">
      <c r="K28527" s="68"/>
      <c r="M28527" s="93"/>
      <c r="N28527" s="79"/>
      <c r="P28527" s="68"/>
      <c r="Q28527" s="79"/>
    </row>
    <row r="28528" spans="11:17">
      <c r="K28528" s="68"/>
      <c r="M28528" s="93"/>
      <c r="N28528" s="79"/>
      <c r="P28528" s="68"/>
      <c r="Q28528" s="79"/>
    </row>
    <row r="28529" spans="11:17">
      <c r="K28529" s="68"/>
      <c r="M28529" s="93"/>
      <c r="N28529" s="79"/>
      <c r="P28529" s="68"/>
      <c r="Q28529" s="79"/>
    </row>
    <row r="28530" spans="11:17">
      <c r="K28530" s="68"/>
      <c r="M28530" s="93"/>
      <c r="N28530" s="79"/>
      <c r="P28530" s="68"/>
      <c r="Q28530" s="79"/>
    </row>
    <row r="28531" spans="11:17">
      <c r="K28531" s="68"/>
      <c r="M28531" s="93"/>
      <c r="N28531" s="79"/>
      <c r="P28531" s="68"/>
      <c r="Q28531" s="79"/>
    </row>
    <row r="28532" spans="11:17">
      <c r="K28532" s="68"/>
      <c r="M28532" s="93"/>
      <c r="N28532" s="79"/>
      <c r="P28532" s="68"/>
      <c r="Q28532" s="79"/>
    </row>
    <row r="28533" spans="11:17">
      <c r="K28533" s="68"/>
      <c r="M28533" s="93"/>
      <c r="N28533" s="79"/>
      <c r="P28533" s="68"/>
      <c r="Q28533" s="79"/>
    </row>
    <row r="28534" spans="11:17">
      <c r="K28534" s="68"/>
      <c r="M28534" s="93"/>
      <c r="N28534" s="79"/>
      <c r="P28534" s="68"/>
      <c r="Q28534" s="79"/>
    </row>
    <row r="28535" spans="11:17">
      <c r="K28535" s="68"/>
      <c r="M28535" s="93"/>
      <c r="N28535" s="79"/>
      <c r="P28535" s="68"/>
      <c r="Q28535" s="79"/>
    </row>
    <row r="28536" spans="11:17">
      <c r="K28536" s="68"/>
      <c r="M28536" s="93"/>
      <c r="N28536" s="79"/>
      <c r="P28536" s="68"/>
      <c r="Q28536" s="79"/>
    </row>
    <row r="28537" spans="11:17">
      <c r="K28537" s="68"/>
      <c r="M28537" s="93"/>
      <c r="N28537" s="79"/>
      <c r="P28537" s="68"/>
      <c r="Q28537" s="79"/>
    </row>
    <row r="28538" spans="11:17">
      <c r="K28538" s="68"/>
      <c r="M28538" s="93"/>
      <c r="N28538" s="79"/>
      <c r="P28538" s="68"/>
      <c r="Q28538" s="79"/>
    </row>
    <row r="28539" spans="11:17">
      <c r="K28539" s="68"/>
      <c r="M28539" s="93"/>
      <c r="N28539" s="79"/>
      <c r="P28539" s="68"/>
      <c r="Q28539" s="79"/>
    </row>
    <row r="28540" spans="11:17">
      <c r="K28540" s="68"/>
      <c r="M28540" s="93"/>
      <c r="N28540" s="79"/>
      <c r="P28540" s="68"/>
      <c r="Q28540" s="79"/>
    </row>
    <row r="28541" spans="11:17">
      <c r="K28541" s="68"/>
      <c r="M28541" s="93"/>
      <c r="N28541" s="79"/>
      <c r="P28541" s="68"/>
      <c r="Q28541" s="79"/>
    </row>
    <row r="28542" spans="11:17">
      <c r="K28542" s="68"/>
      <c r="M28542" s="93"/>
      <c r="N28542" s="79"/>
      <c r="P28542" s="68"/>
      <c r="Q28542" s="79"/>
    </row>
    <row r="28543" spans="11:17">
      <c r="K28543" s="68"/>
      <c r="M28543" s="93"/>
      <c r="N28543" s="79"/>
      <c r="P28543" s="68"/>
      <c r="Q28543" s="79"/>
    </row>
    <row r="28544" spans="11:17">
      <c r="K28544" s="68"/>
      <c r="M28544" s="93"/>
      <c r="N28544" s="79"/>
      <c r="P28544" s="68"/>
      <c r="Q28544" s="79"/>
    </row>
    <row r="28545" spans="11:17">
      <c r="K28545" s="68"/>
      <c r="M28545" s="93"/>
      <c r="N28545" s="79"/>
      <c r="P28545" s="68"/>
      <c r="Q28545" s="79"/>
    </row>
    <row r="28546" spans="11:17">
      <c r="K28546" s="68"/>
      <c r="M28546" s="93"/>
      <c r="N28546" s="79"/>
      <c r="P28546" s="68"/>
      <c r="Q28546" s="79"/>
    </row>
    <row r="28547" spans="11:17">
      <c r="K28547" s="68"/>
      <c r="M28547" s="93"/>
      <c r="N28547" s="79"/>
      <c r="P28547" s="68"/>
      <c r="Q28547" s="79"/>
    </row>
    <row r="28548" spans="11:17">
      <c r="K28548" s="68"/>
      <c r="M28548" s="93"/>
      <c r="N28548" s="79"/>
      <c r="P28548" s="68"/>
      <c r="Q28548" s="79"/>
    </row>
    <row r="28549" spans="11:17">
      <c r="K28549" s="68"/>
      <c r="M28549" s="93"/>
      <c r="N28549" s="79"/>
      <c r="P28549" s="68"/>
      <c r="Q28549" s="79"/>
    </row>
    <row r="28550" spans="11:17">
      <c r="K28550" s="68"/>
      <c r="M28550" s="93"/>
      <c r="N28550" s="79"/>
      <c r="P28550" s="68"/>
      <c r="Q28550" s="79"/>
    </row>
    <row r="28551" spans="11:17">
      <c r="K28551" s="68"/>
      <c r="M28551" s="93"/>
      <c r="N28551" s="79"/>
      <c r="P28551" s="68"/>
      <c r="Q28551" s="79"/>
    </row>
    <row r="28552" spans="11:17">
      <c r="K28552" s="68"/>
      <c r="M28552" s="93"/>
      <c r="N28552" s="79"/>
      <c r="P28552" s="68"/>
      <c r="Q28552" s="79"/>
    </row>
    <row r="28553" spans="11:17">
      <c r="K28553" s="68"/>
      <c r="M28553" s="93"/>
      <c r="N28553" s="79"/>
      <c r="P28553" s="68"/>
      <c r="Q28553" s="79"/>
    </row>
    <row r="28554" spans="11:17">
      <c r="K28554" s="68"/>
      <c r="M28554" s="93"/>
      <c r="N28554" s="79"/>
      <c r="P28554" s="68"/>
      <c r="Q28554" s="79"/>
    </row>
    <row r="28555" spans="11:17">
      <c r="K28555" s="68"/>
      <c r="M28555" s="93"/>
      <c r="N28555" s="79"/>
      <c r="P28555" s="68"/>
      <c r="Q28555" s="79"/>
    </row>
    <row r="28556" spans="11:17">
      <c r="K28556" s="68"/>
      <c r="M28556" s="93"/>
      <c r="N28556" s="79"/>
      <c r="P28556" s="68"/>
      <c r="Q28556" s="79"/>
    </row>
    <row r="28557" spans="11:17">
      <c r="K28557" s="68"/>
      <c r="M28557" s="93"/>
      <c r="N28557" s="79"/>
      <c r="P28557" s="68"/>
      <c r="Q28557" s="79"/>
    </row>
    <row r="28558" spans="11:17">
      <c r="K28558" s="68"/>
      <c r="M28558" s="93"/>
      <c r="N28558" s="79"/>
      <c r="P28558" s="68"/>
      <c r="Q28558" s="79"/>
    </row>
    <row r="28559" spans="11:17">
      <c r="K28559" s="68"/>
      <c r="M28559" s="93"/>
      <c r="N28559" s="79"/>
      <c r="P28559" s="68"/>
      <c r="Q28559" s="79"/>
    </row>
    <row r="28560" spans="11:17">
      <c r="K28560" s="68"/>
      <c r="M28560" s="93"/>
      <c r="N28560" s="79"/>
      <c r="P28560" s="68"/>
      <c r="Q28560" s="79"/>
    </row>
    <row r="28561" spans="11:17">
      <c r="K28561" s="68"/>
      <c r="M28561" s="93"/>
      <c r="N28561" s="79"/>
      <c r="P28561" s="68"/>
      <c r="Q28561" s="79"/>
    </row>
    <row r="28562" spans="11:17">
      <c r="K28562" s="68"/>
      <c r="M28562" s="93"/>
      <c r="N28562" s="79"/>
      <c r="P28562" s="68"/>
      <c r="Q28562" s="79"/>
    </row>
    <row r="28563" spans="11:17">
      <c r="K28563" s="68"/>
      <c r="M28563" s="93"/>
      <c r="N28563" s="79"/>
      <c r="P28563" s="68"/>
      <c r="Q28563" s="79"/>
    </row>
    <row r="28564" spans="11:17">
      <c r="K28564" s="68"/>
      <c r="M28564" s="93"/>
      <c r="N28564" s="79"/>
      <c r="P28564" s="68"/>
      <c r="Q28564" s="79"/>
    </row>
    <row r="28565" spans="11:17">
      <c r="K28565" s="68"/>
      <c r="M28565" s="93"/>
      <c r="N28565" s="79"/>
      <c r="P28565" s="68"/>
      <c r="Q28565" s="79"/>
    </row>
    <row r="28566" spans="11:17">
      <c r="K28566" s="68"/>
      <c r="M28566" s="93"/>
      <c r="N28566" s="79"/>
      <c r="P28566" s="68"/>
      <c r="Q28566" s="79"/>
    </row>
    <row r="28567" spans="11:17">
      <c r="K28567" s="68"/>
      <c r="M28567" s="93"/>
      <c r="N28567" s="79"/>
      <c r="P28567" s="68"/>
      <c r="Q28567" s="79"/>
    </row>
    <row r="28568" spans="11:17">
      <c r="K28568" s="68"/>
      <c r="M28568" s="93"/>
      <c r="N28568" s="79"/>
      <c r="P28568" s="68"/>
      <c r="Q28568" s="79"/>
    </row>
    <row r="28569" spans="11:17">
      <c r="K28569" s="68"/>
      <c r="M28569" s="93"/>
      <c r="N28569" s="79"/>
      <c r="P28569" s="68"/>
      <c r="Q28569" s="79"/>
    </row>
    <row r="28570" spans="11:17">
      <c r="K28570" s="68"/>
      <c r="M28570" s="93"/>
      <c r="N28570" s="79"/>
      <c r="P28570" s="68"/>
      <c r="Q28570" s="79"/>
    </row>
    <row r="28571" spans="11:17">
      <c r="K28571" s="68"/>
      <c r="M28571" s="93"/>
      <c r="N28571" s="79"/>
      <c r="P28571" s="68"/>
      <c r="Q28571" s="79"/>
    </row>
    <row r="28572" spans="11:17">
      <c r="K28572" s="68"/>
      <c r="M28572" s="93"/>
      <c r="N28572" s="79"/>
      <c r="P28572" s="68"/>
      <c r="Q28572" s="79"/>
    </row>
    <row r="28573" spans="11:17">
      <c r="K28573" s="68"/>
      <c r="M28573" s="93"/>
      <c r="N28573" s="79"/>
      <c r="P28573" s="68"/>
      <c r="Q28573" s="79"/>
    </row>
    <row r="28574" spans="11:17">
      <c r="K28574" s="68"/>
      <c r="M28574" s="93"/>
      <c r="N28574" s="79"/>
      <c r="P28574" s="68"/>
      <c r="Q28574" s="79"/>
    </row>
    <row r="28575" spans="11:17">
      <c r="K28575" s="68"/>
      <c r="M28575" s="93"/>
      <c r="N28575" s="79"/>
      <c r="P28575" s="68"/>
      <c r="Q28575" s="79"/>
    </row>
    <row r="28576" spans="11:17">
      <c r="K28576" s="68"/>
      <c r="M28576" s="93"/>
      <c r="N28576" s="79"/>
      <c r="P28576" s="68"/>
      <c r="Q28576" s="79"/>
    </row>
    <row r="28577" spans="11:17">
      <c r="K28577" s="68"/>
      <c r="M28577" s="93"/>
      <c r="N28577" s="79"/>
      <c r="P28577" s="68"/>
      <c r="Q28577" s="79"/>
    </row>
    <row r="28578" spans="11:17">
      <c r="K28578" s="68"/>
      <c r="M28578" s="93"/>
      <c r="N28578" s="79"/>
      <c r="P28578" s="68"/>
      <c r="Q28578" s="79"/>
    </row>
    <row r="28579" spans="11:17">
      <c r="K28579" s="68"/>
      <c r="M28579" s="93"/>
      <c r="N28579" s="79"/>
      <c r="P28579" s="68"/>
      <c r="Q28579" s="79"/>
    </row>
    <row r="28580" spans="11:17">
      <c r="K28580" s="68"/>
      <c r="M28580" s="93"/>
      <c r="N28580" s="79"/>
      <c r="P28580" s="68"/>
      <c r="Q28580" s="79"/>
    </row>
    <row r="28581" spans="11:17">
      <c r="K28581" s="68"/>
      <c r="M28581" s="93"/>
      <c r="N28581" s="79"/>
      <c r="P28581" s="68"/>
      <c r="Q28581" s="79"/>
    </row>
    <row r="28582" spans="11:17">
      <c r="K28582" s="68"/>
      <c r="M28582" s="93"/>
      <c r="N28582" s="79"/>
      <c r="P28582" s="68"/>
      <c r="Q28582" s="79"/>
    </row>
    <row r="28583" spans="11:17">
      <c r="K28583" s="68"/>
      <c r="M28583" s="93"/>
      <c r="N28583" s="79"/>
      <c r="P28583" s="68"/>
      <c r="Q28583" s="79"/>
    </row>
    <row r="28584" spans="11:17">
      <c r="K28584" s="68"/>
      <c r="M28584" s="93"/>
      <c r="N28584" s="79"/>
      <c r="P28584" s="68"/>
      <c r="Q28584" s="79"/>
    </row>
    <row r="28585" spans="11:17">
      <c r="K28585" s="68"/>
      <c r="M28585" s="93"/>
      <c r="N28585" s="79"/>
      <c r="P28585" s="68"/>
      <c r="Q28585" s="79"/>
    </row>
    <row r="28586" spans="11:17">
      <c r="K28586" s="68"/>
      <c r="M28586" s="93"/>
      <c r="N28586" s="79"/>
      <c r="P28586" s="68"/>
      <c r="Q28586" s="79"/>
    </row>
    <row r="28587" spans="11:17">
      <c r="K28587" s="68"/>
      <c r="M28587" s="93"/>
      <c r="N28587" s="79"/>
      <c r="P28587" s="68"/>
      <c r="Q28587" s="79"/>
    </row>
    <row r="28588" spans="11:17">
      <c r="K28588" s="68"/>
      <c r="M28588" s="93"/>
      <c r="N28588" s="79"/>
      <c r="P28588" s="68"/>
      <c r="Q28588" s="79"/>
    </row>
    <row r="28589" spans="11:17">
      <c r="K28589" s="68"/>
      <c r="M28589" s="93"/>
      <c r="N28589" s="79"/>
      <c r="P28589" s="68"/>
      <c r="Q28589" s="79"/>
    </row>
    <row r="28590" spans="11:17">
      <c r="K28590" s="68"/>
      <c r="M28590" s="93"/>
      <c r="N28590" s="79"/>
      <c r="P28590" s="68"/>
      <c r="Q28590" s="79"/>
    </row>
    <row r="28591" spans="11:17">
      <c r="K28591" s="68"/>
      <c r="M28591" s="93"/>
      <c r="N28591" s="79"/>
      <c r="P28591" s="68"/>
      <c r="Q28591" s="79"/>
    </row>
    <row r="28592" spans="11:17">
      <c r="K28592" s="68"/>
      <c r="M28592" s="93"/>
      <c r="N28592" s="79"/>
      <c r="P28592" s="68"/>
      <c r="Q28592" s="79"/>
    </row>
    <row r="28593" spans="11:17">
      <c r="K28593" s="68"/>
      <c r="M28593" s="93"/>
      <c r="N28593" s="79"/>
      <c r="P28593" s="68"/>
      <c r="Q28593" s="79"/>
    </row>
    <row r="28594" spans="11:17">
      <c r="K28594" s="68"/>
      <c r="M28594" s="93"/>
      <c r="N28594" s="79"/>
      <c r="P28594" s="68"/>
      <c r="Q28594" s="79"/>
    </row>
    <row r="28595" spans="11:17">
      <c r="K28595" s="68"/>
      <c r="M28595" s="93"/>
      <c r="N28595" s="79"/>
      <c r="P28595" s="68"/>
      <c r="Q28595" s="79"/>
    </row>
    <row r="28596" spans="11:17">
      <c r="K28596" s="68"/>
      <c r="M28596" s="93"/>
      <c r="N28596" s="79"/>
      <c r="P28596" s="68"/>
      <c r="Q28596" s="79"/>
    </row>
    <row r="28597" spans="11:17">
      <c r="K28597" s="68"/>
      <c r="M28597" s="93"/>
      <c r="N28597" s="79"/>
      <c r="P28597" s="68"/>
      <c r="Q28597" s="79"/>
    </row>
    <row r="28598" spans="11:17">
      <c r="K28598" s="68"/>
      <c r="M28598" s="93"/>
      <c r="N28598" s="79"/>
      <c r="P28598" s="68"/>
      <c r="Q28598" s="79"/>
    </row>
    <row r="28599" spans="11:17">
      <c r="K28599" s="68"/>
      <c r="M28599" s="93"/>
      <c r="N28599" s="79"/>
      <c r="P28599" s="68"/>
      <c r="Q28599" s="79"/>
    </row>
    <row r="28600" spans="11:17">
      <c r="K28600" s="68"/>
      <c r="M28600" s="93"/>
      <c r="N28600" s="79"/>
      <c r="P28600" s="68"/>
      <c r="Q28600" s="79"/>
    </row>
    <row r="28601" spans="11:17">
      <c r="K28601" s="68"/>
      <c r="M28601" s="93"/>
      <c r="N28601" s="79"/>
      <c r="P28601" s="68"/>
      <c r="Q28601" s="79"/>
    </row>
    <row r="28602" spans="11:17">
      <c r="K28602" s="68"/>
      <c r="M28602" s="93"/>
      <c r="N28602" s="79"/>
      <c r="P28602" s="68"/>
      <c r="Q28602" s="79"/>
    </row>
    <row r="28603" spans="11:17">
      <c r="K28603" s="68"/>
      <c r="M28603" s="93"/>
      <c r="N28603" s="79"/>
      <c r="P28603" s="68"/>
      <c r="Q28603" s="79"/>
    </row>
    <row r="28604" spans="11:17">
      <c r="K28604" s="68"/>
      <c r="M28604" s="93"/>
      <c r="N28604" s="79"/>
      <c r="P28604" s="68"/>
      <c r="Q28604" s="79"/>
    </row>
    <row r="28605" spans="11:17">
      <c r="K28605" s="68"/>
      <c r="M28605" s="93"/>
      <c r="N28605" s="79"/>
      <c r="P28605" s="68"/>
      <c r="Q28605" s="79"/>
    </row>
    <row r="28606" spans="11:17">
      <c r="K28606" s="68"/>
      <c r="M28606" s="93"/>
      <c r="N28606" s="79"/>
      <c r="P28606" s="68"/>
      <c r="Q28606" s="79"/>
    </row>
    <row r="28607" spans="11:17">
      <c r="K28607" s="68"/>
      <c r="M28607" s="93"/>
      <c r="N28607" s="79"/>
      <c r="P28607" s="68"/>
      <c r="Q28607" s="79"/>
    </row>
    <row r="28608" spans="11:17">
      <c r="K28608" s="68"/>
      <c r="M28608" s="93"/>
      <c r="N28608" s="79"/>
      <c r="P28608" s="68"/>
      <c r="Q28608" s="79"/>
    </row>
    <row r="28609" spans="11:17">
      <c r="K28609" s="68"/>
      <c r="M28609" s="93"/>
      <c r="N28609" s="79"/>
      <c r="P28609" s="68"/>
      <c r="Q28609" s="79"/>
    </row>
    <row r="28610" spans="11:17">
      <c r="K28610" s="68"/>
      <c r="M28610" s="93"/>
      <c r="N28610" s="79"/>
      <c r="P28610" s="68"/>
      <c r="Q28610" s="79"/>
    </row>
    <row r="28611" spans="11:17">
      <c r="K28611" s="68"/>
      <c r="M28611" s="93"/>
      <c r="N28611" s="79"/>
      <c r="P28611" s="68"/>
      <c r="Q28611" s="79"/>
    </row>
    <row r="28612" spans="11:17">
      <c r="K28612" s="68"/>
      <c r="M28612" s="93"/>
      <c r="N28612" s="79"/>
      <c r="P28612" s="68"/>
      <c r="Q28612" s="79"/>
    </row>
    <row r="28613" spans="11:17">
      <c r="K28613" s="68"/>
      <c r="M28613" s="93"/>
      <c r="N28613" s="79"/>
      <c r="P28613" s="68"/>
      <c r="Q28613" s="79"/>
    </row>
    <row r="28614" spans="11:17">
      <c r="K28614" s="68"/>
      <c r="M28614" s="93"/>
      <c r="N28614" s="79"/>
      <c r="P28614" s="68"/>
      <c r="Q28614" s="79"/>
    </row>
    <row r="28615" spans="11:17">
      <c r="K28615" s="68"/>
      <c r="M28615" s="93"/>
      <c r="N28615" s="79"/>
      <c r="P28615" s="68"/>
      <c r="Q28615" s="79"/>
    </row>
    <row r="28616" spans="11:17">
      <c r="K28616" s="68"/>
      <c r="M28616" s="93"/>
      <c r="N28616" s="79"/>
      <c r="P28616" s="68"/>
      <c r="Q28616" s="79"/>
    </row>
    <row r="28617" spans="11:17">
      <c r="K28617" s="68"/>
      <c r="M28617" s="93"/>
      <c r="N28617" s="79"/>
      <c r="P28617" s="68"/>
      <c r="Q28617" s="79"/>
    </row>
    <row r="28618" spans="11:17">
      <c r="K28618" s="68"/>
      <c r="M28618" s="93"/>
      <c r="N28618" s="79"/>
      <c r="P28618" s="68"/>
      <c r="Q28618" s="79"/>
    </row>
    <row r="28619" spans="11:17">
      <c r="K28619" s="68"/>
      <c r="M28619" s="93"/>
      <c r="N28619" s="79"/>
      <c r="P28619" s="68"/>
      <c r="Q28619" s="79"/>
    </row>
    <row r="28620" spans="11:17">
      <c r="K28620" s="68"/>
      <c r="M28620" s="93"/>
      <c r="N28620" s="79"/>
      <c r="P28620" s="68"/>
      <c r="Q28620" s="79"/>
    </row>
    <row r="28621" spans="11:17">
      <c r="K28621" s="68"/>
      <c r="M28621" s="93"/>
      <c r="N28621" s="79"/>
      <c r="P28621" s="68"/>
      <c r="Q28621" s="79"/>
    </row>
    <row r="28622" spans="11:17">
      <c r="K28622" s="68"/>
      <c r="M28622" s="93"/>
      <c r="N28622" s="79"/>
      <c r="P28622" s="68"/>
      <c r="Q28622" s="79"/>
    </row>
    <row r="28623" spans="11:17">
      <c r="K28623" s="68"/>
      <c r="M28623" s="93"/>
      <c r="N28623" s="79"/>
      <c r="P28623" s="68"/>
      <c r="Q28623" s="79"/>
    </row>
    <row r="28624" spans="11:17">
      <c r="K28624" s="68"/>
      <c r="M28624" s="93"/>
      <c r="N28624" s="79"/>
      <c r="P28624" s="68"/>
      <c r="Q28624" s="79"/>
    </row>
    <row r="28625" spans="11:17">
      <c r="K28625" s="68"/>
      <c r="M28625" s="93"/>
      <c r="N28625" s="79"/>
      <c r="P28625" s="68"/>
      <c r="Q28625" s="79"/>
    </row>
    <row r="28626" spans="11:17">
      <c r="K28626" s="68"/>
      <c r="M28626" s="93"/>
      <c r="N28626" s="79"/>
      <c r="P28626" s="68"/>
      <c r="Q28626" s="79"/>
    </row>
    <row r="28627" spans="11:17">
      <c r="K28627" s="68"/>
      <c r="M28627" s="93"/>
      <c r="N28627" s="79"/>
      <c r="P28627" s="68"/>
      <c r="Q28627" s="79"/>
    </row>
    <row r="28628" spans="11:17">
      <c r="K28628" s="68"/>
      <c r="M28628" s="93"/>
      <c r="N28628" s="79"/>
      <c r="P28628" s="68"/>
      <c r="Q28628" s="79"/>
    </row>
    <row r="28629" spans="11:17">
      <c r="K28629" s="68"/>
      <c r="M28629" s="93"/>
      <c r="N28629" s="79"/>
      <c r="P28629" s="68"/>
      <c r="Q28629" s="79"/>
    </row>
    <row r="28630" spans="11:17">
      <c r="K28630" s="68"/>
      <c r="M28630" s="93"/>
      <c r="N28630" s="79"/>
      <c r="P28630" s="68"/>
      <c r="Q28630" s="79"/>
    </row>
    <row r="28631" spans="11:17">
      <c r="K28631" s="68"/>
      <c r="M28631" s="93"/>
      <c r="N28631" s="79"/>
      <c r="P28631" s="68"/>
      <c r="Q28631" s="79"/>
    </row>
    <row r="28632" spans="11:17">
      <c r="K28632" s="68"/>
      <c r="M28632" s="93"/>
      <c r="N28632" s="79"/>
      <c r="P28632" s="68"/>
      <c r="Q28632" s="79"/>
    </row>
    <row r="28633" spans="11:17">
      <c r="K28633" s="68"/>
      <c r="M28633" s="93"/>
      <c r="N28633" s="79"/>
      <c r="P28633" s="68"/>
      <c r="Q28633" s="79"/>
    </row>
    <row r="28634" spans="11:17">
      <c r="K28634" s="68"/>
      <c r="M28634" s="93"/>
      <c r="N28634" s="79"/>
      <c r="P28634" s="68"/>
      <c r="Q28634" s="79"/>
    </row>
    <row r="28635" spans="11:17">
      <c r="K28635" s="68"/>
      <c r="M28635" s="93"/>
      <c r="N28635" s="79"/>
      <c r="P28635" s="68"/>
      <c r="Q28635" s="79"/>
    </row>
    <row r="28636" spans="11:17">
      <c r="K28636" s="68"/>
      <c r="M28636" s="93"/>
      <c r="N28636" s="79"/>
      <c r="P28636" s="68"/>
      <c r="Q28636" s="79"/>
    </row>
    <row r="28637" spans="11:17">
      <c r="K28637" s="68"/>
      <c r="M28637" s="93"/>
      <c r="N28637" s="79"/>
      <c r="P28637" s="68"/>
      <c r="Q28637" s="79"/>
    </row>
    <row r="28638" spans="11:17">
      <c r="K28638" s="68"/>
      <c r="M28638" s="93"/>
      <c r="N28638" s="79"/>
      <c r="P28638" s="68"/>
      <c r="Q28638" s="79"/>
    </row>
    <row r="28639" spans="11:17">
      <c r="K28639" s="68"/>
      <c r="M28639" s="93"/>
      <c r="N28639" s="79"/>
      <c r="P28639" s="68"/>
      <c r="Q28639" s="79"/>
    </row>
    <row r="28640" spans="11:17">
      <c r="K28640" s="68"/>
      <c r="M28640" s="93"/>
      <c r="N28640" s="79"/>
      <c r="P28640" s="68"/>
      <c r="Q28640" s="79"/>
    </row>
    <row r="28641" spans="11:17">
      <c r="K28641" s="68"/>
      <c r="M28641" s="93"/>
      <c r="N28641" s="79"/>
      <c r="P28641" s="68"/>
      <c r="Q28641" s="79"/>
    </row>
    <row r="28642" spans="11:17">
      <c r="K28642" s="68"/>
      <c r="M28642" s="93"/>
      <c r="N28642" s="79"/>
      <c r="P28642" s="68"/>
      <c r="Q28642" s="79"/>
    </row>
    <row r="28643" spans="11:17">
      <c r="K28643" s="68"/>
      <c r="M28643" s="93"/>
      <c r="N28643" s="79"/>
      <c r="P28643" s="68"/>
      <c r="Q28643" s="79"/>
    </row>
    <row r="28644" spans="11:17">
      <c r="K28644" s="68"/>
      <c r="M28644" s="93"/>
      <c r="N28644" s="79"/>
      <c r="P28644" s="68"/>
      <c r="Q28644" s="79"/>
    </row>
    <row r="28645" spans="11:17">
      <c r="K28645" s="68"/>
      <c r="M28645" s="93"/>
      <c r="N28645" s="79"/>
      <c r="P28645" s="68"/>
      <c r="Q28645" s="79"/>
    </row>
    <row r="28646" spans="11:17">
      <c r="K28646" s="68"/>
      <c r="M28646" s="93"/>
      <c r="N28646" s="79"/>
      <c r="P28646" s="68"/>
      <c r="Q28646" s="79"/>
    </row>
    <row r="28647" spans="11:17">
      <c r="K28647" s="68"/>
      <c r="M28647" s="93"/>
      <c r="N28647" s="79"/>
      <c r="P28647" s="68"/>
      <c r="Q28647" s="79"/>
    </row>
    <row r="28648" spans="11:17">
      <c r="K28648" s="68"/>
      <c r="M28648" s="93"/>
      <c r="N28648" s="79"/>
      <c r="P28648" s="68"/>
      <c r="Q28648" s="79"/>
    </row>
    <row r="28649" spans="11:17">
      <c r="K28649" s="68"/>
      <c r="M28649" s="93"/>
      <c r="N28649" s="79"/>
      <c r="P28649" s="68"/>
      <c r="Q28649" s="79"/>
    </row>
    <row r="28650" spans="11:17">
      <c r="K28650" s="68"/>
      <c r="M28650" s="93"/>
      <c r="N28650" s="79"/>
      <c r="P28650" s="68"/>
      <c r="Q28650" s="79"/>
    </row>
    <row r="28651" spans="11:17">
      <c r="K28651" s="68"/>
      <c r="M28651" s="93"/>
      <c r="N28651" s="79"/>
      <c r="P28651" s="68"/>
      <c r="Q28651" s="79"/>
    </row>
    <row r="28652" spans="11:17">
      <c r="K28652" s="68"/>
      <c r="M28652" s="93"/>
      <c r="N28652" s="79"/>
      <c r="P28652" s="68"/>
      <c r="Q28652" s="79"/>
    </row>
    <row r="28653" spans="11:17">
      <c r="K28653" s="68"/>
      <c r="M28653" s="93"/>
      <c r="N28653" s="79"/>
      <c r="P28653" s="68"/>
      <c r="Q28653" s="79"/>
    </row>
    <row r="28654" spans="11:17">
      <c r="K28654" s="68"/>
      <c r="M28654" s="93"/>
      <c r="N28654" s="79"/>
      <c r="P28654" s="68"/>
      <c r="Q28654" s="79"/>
    </row>
    <row r="28655" spans="11:17">
      <c r="K28655" s="68"/>
      <c r="M28655" s="93"/>
      <c r="N28655" s="79"/>
      <c r="P28655" s="68"/>
      <c r="Q28655" s="79"/>
    </row>
    <row r="28656" spans="11:17">
      <c r="K28656" s="68"/>
      <c r="M28656" s="93"/>
      <c r="N28656" s="79"/>
      <c r="P28656" s="68"/>
      <c r="Q28656" s="79"/>
    </row>
    <row r="28657" spans="11:17">
      <c r="K28657" s="68"/>
      <c r="M28657" s="93"/>
      <c r="N28657" s="79"/>
      <c r="P28657" s="68"/>
      <c r="Q28657" s="79"/>
    </row>
    <row r="28658" spans="11:17">
      <c r="K28658" s="68"/>
      <c r="M28658" s="93"/>
      <c r="N28658" s="79"/>
      <c r="P28658" s="68"/>
      <c r="Q28658" s="79"/>
    </row>
    <row r="28659" spans="11:17">
      <c r="K28659" s="68"/>
      <c r="M28659" s="93"/>
      <c r="N28659" s="79"/>
      <c r="P28659" s="68"/>
      <c r="Q28659" s="79"/>
    </row>
    <row r="28660" spans="11:17">
      <c r="K28660" s="68"/>
      <c r="M28660" s="93"/>
      <c r="N28660" s="79"/>
      <c r="P28660" s="68"/>
      <c r="Q28660" s="79"/>
    </row>
    <row r="28661" spans="11:17">
      <c r="K28661" s="68"/>
      <c r="M28661" s="93"/>
      <c r="N28661" s="79"/>
      <c r="P28661" s="68"/>
      <c r="Q28661" s="79"/>
    </row>
    <row r="28662" spans="11:17">
      <c r="K28662" s="68"/>
      <c r="M28662" s="93"/>
      <c r="N28662" s="79"/>
      <c r="P28662" s="68"/>
      <c r="Q28662" s="79"/>
    </row>
    <row r="28663" spans="11:17">
      <c r="K28663" s="68"/>
      <c r="M28663" s="93"/>
      <c r="N28663" s="79"/>
      <c r="P28663" s="68"/>
      <c r="Q28663" s="79"/>
    </row>
    <row r="28664" spans="11:17">
      <c r="K28664" s="68"/>
      <c r="M28664" s="93"/>
      <c r="N28664" s="79"/>
      <c r="P28664" s="68"/>
      <c r="Q28664" s="79"/>
    </row>
    <row r="28665" spans="11:17">
      <c r="K28665" s="68"/>
      <c r="M28665" s="93"/>
      <c r="N28665" s="79"/>
      <c r="P28665" s="68"/>
      <c r="Q28665" s="79"/>
    </row>
    <row r="28666" spans="11:17">
      <c r="K28666" s="68"/>
      <c r="M28666" s="93"/>
      <c r="N28666" s="79"/>
      <c r="P28666" s="68"/>
      <c r="Q28666" s="79"/>
    </row>
    <row r="28667" spans="11:17">
      <c r="K28667" s="68"/>
      <c r="M28667" s="93"/>
      <c r="N28667" s="79"/>
      <c r="P28667" s="68"/>
      <c r="Q28667" s="79"/>
    </row>
    <row r="28668" spans="11:17">
      <c r="K28668" s="68"/>
      <c r="M28668" s="93"/>
      <c r="N28668" s="79"/>
      <c r="P28668" s="68"/>
      <c r="Q28668" s="79"/>
    </row>
    <row r="28669" spans="11:17">
      <c r="K28669" s="68"/>
      <c r="M28669" s="93"/>
      <c r="N28669" s="79"/>
      <c r="P28669" s="68"/>
      <c r="Q28669" s="79"/>
    </row>
    <row r="28670" spans="11:17">
      <c r="K28670" s="68"/>
      <c r="M28670" s="93"/>
      <c r="N28670" s="79"/>
      <c r="P28670" s="68"/>
      <c r="Q28670" s="79"/>
    </row>
    <row r="28671" spans="11:17">
      <c r="K28671" s="68"/>
      <c r="M28671" s="93"/>
      <c r="N28671" s="79"/>
      <c r="P28671" s="68"/>
      <c r="Q28671" s="79"/>
    </row>
    <row r="28672" spans="11:17">
      <c r="K28672" s="68"/>
      <c r="M28672" s="93"/>
      <c r="N28672" s="79"/>
      <c r="P28672" s="68"/>
      <c r="Q28672" s="79"/>
    </row>
    <row r="28673" spans="11:17">
      <c r="K28673" s="68"/>
      <c r="M28673" s="93"/>
      <c r="N28673" s="79"/>
      <c r="P28673" s="68"/>
      <c r="Q28673" s="79"/>
    </row>
    <row r="28674" spans="11:17">
      <c r="K28674" s="68"/>
      <c r="M28674" s="93"/>
      <c r="N28674" s="79"/>
      <c r="P28674" s="68"/>
      <c r="Q28674" s="79"/>
    </row>
    <row r="28675" spans="11:17">
      <c r="K28675" s="68"/>
      <c r="M28675" s="93"/>
      <c r="N28675" s="79"/>
      <c r="P28675" s="68"/>
      <c r="Q28675" s="79"/>
    </row>
    <row r="28676" spans="11:17">
      <c r="K28676" s="68"/>
      <c r="M28676" s="93"/>
      <c r="N28676" s="79"/>
      <c r="P28676" s="68"/>
      <c r="Q28676" s="79"/>
    </row>
    <row r="28677" spans="11:17">
      <c r="K28677" s="68"/>
      <c r="M28677" s="93"/>
      <c r="N28677" s="79"/>
      <c r="P28677" s="68"/>
      <c r="Q28677" s="79"/>
    </row>
    <row r="28678" spans="11:17">
      <c r="K28678" s="68"/>
      <c r="M28678" s="93"/>
      <c r="N28678" s="79"/>
      <c r="P28678" s="68"/>
      <c r="Q28678" s="79"/>
    </row>
    <row r="28679" spans="11:17">
      <c r="K28679" s="68"/>
      <c r="M28679" s="93"/>
      <c r="N28679" s="79"/>
      <c r="P28679" s="68"/>
      <c r="Q28679" s="79"/>
    </row>
    <row r="28680" spans="11:17">
      <c r="K28680" s="68"/>
      <c r="M28680" s="93"/>
      <c r="N28680" s="79"/>
      <c r="P28680" s="68"/>
      <c r="Q28680" s="79"/>
    </row>
    <row r="28681" spans="11:17">
      <c r="K28681" s="68"/>
      <c r="M28681" s="93"/>
      <c r="N28681" s="79"/>
      <c r="P28681" s="68"/>
      <c r="Q28681" s="79"/>
    </row>
    <row r="28682" spans="11:17">
      <c r="K28682" s="68"/>
      <c r="M28682" s="93"/>
      <c r="N28682" s="79"/>
      <c r="P28682" s="68"/>
      <c r="Q28682" s="79"/>
    </row>
    <row r="28683" spans="11:17">
      <c r="K28683" s="68"/>
      <c r="M28683" s="93"/>
      <c r="N28683" s="79"/>
      <c r="P28683" s="68"/>
      <c r="Q28683" s="79"/>
    </row>
    <row r="28684" spans="11:17">
      <c r="K28684" s="68"/>
      <c r="M28684" s="93"/>
      <c r="N28684" s="79"/>
      <c r="P28684" s="68"/>
      <c r="Q28684" s="79"/>
    </row>
    <row r="28685" spans="11:17">
      <c r="K28685" s="68"/>
      <c r="M28685" s="93"/>
      <c r="N28685" s="79"/>
      <c r="P28685" s="68"/>
      <c r="Q28685" s="79"/>
    </row>
    <row r="28686" spans="11:17">
      <c r="K28686" s="68"/>
      <c r="M28686" s="93"/>
      <c r="N28686" s="79"/>
      <c r="P28686" s="68"/>
      <c r="Q28686" s="79"/>
    </row>
    <row r="28687" spans="11:17">
      <c r="K28687" s="68"/>
      <c r="M28687" s="93"/>
      <c r="N28687" s="79"/>
      <c r="P28687" s="68"/>
      <c r="Q28687" s="79"/>
    </row>
    <row r="28688" spans="11:17">
      <c r="K28688" s="68"/>
      <c r="M28688" s="93"/>
      <c r="N28688" s="79"/>
      <c r="P28688" s="68"/>
      <c r="Q28688" s="79"/>
    </row>
    <row r="28689" spans="11:17">
      <c r="K28689" s="68"/>
      <c r="M28689" s="93"/>
      <c r="N28689" s="79"/>
      <c r="P28689" s="68"/>
      <c r="Q28689" s="79"/>
    </row>
    <row r="28690" spans="11:17">
      <c r="K28690" s="68"/>
      <c r="M28690" s="93"/>
      <c r="N28690" s="79"/>
      <c r="P28690" s="68"/>
      <c r="Q28690" s="79"/>
    </row>
    <row r="28691" spans="11:17">
      <c r="K28691" s="68"/>
      <c r="M28691" s="93"/>
      <c r="N28691" s="79"/>
      <c r="P28691" s="68"/>
      <c r="Q28691" s="79"/>
    </row>
    <row r="28692" spans="11:17">
      <c r="K28692" s="68"/>
      <c r="M28692" s="93"/>
      <c r="N28692" s="79"/>
      <c r="P28692" s="68"/>
      <c r="Q28692" s="79"/>
    </row>
    <row r="28693" spans="11:17">
      <c r="K28693" s="68"/>
      <c r="M28693" s="93"/>
      <c r="N28693" s="79"/>
      <c r="P28693" s="68"/>
      <c r="Q28693" s="79"/>
    </row>
    <row r="28694" spans="11:17">
      <c r="K28694" s="68"/>
      <c r="M28694" s="93"/>
      <c r="N28694" s="79"/>
      <c r="P28694" s="68"/>
      <c r="Q28694" s="79"/>
    </row>
    <row r="28695" spans="11:17">
      <c r="K28695" s="68"/>
      <c r="M28695" s="93"/>
      <c r="N28695" s="79"/>
      <c r="P28695" s="68"/>
      <c r="Q28695" s="79"/>
    </row>
    <row r="28696" spans="11:17">
      <c r="K28696" s="68"/>
      <c r="M28696" s="93"/>
      <c r="N28696" s="79"/>
      <c r="P28696" s="68"/>
      <c r="Q28696" s="79"/>
    </row>
    <row r="28697" spans="11:17">
      <c r="K28697" s="68"/>
      <c r="M28697" s="93"/>
      <c r="N28697" s="79"/>
      <c r="P28697" s="68"/>
      <c r="Q28697" s="79"/>
    </row>
    <row r="28698" spans="11:17">
      <c r="K28698" s="68"/>
      <c r="M28698" s="93"/>
      <c r="N28698" s="79"/>
      <c r="P28698" s="68"/>
      <c r="Q28698" s="79"/>
    </row>
    <row r="28699" spans="11:17">
      <c r="K28699" s="68"/>
      <c r="M28699" s="93"/>
      <c r="N28699" s="79"/>
      <c r="P28699" s="68"/>
      <c r="Q28699" s="79"/>
    </row>
    <row r="28700" spans="11:17">
      <c r="K28700" s="68"/>
      <c r="M28700" s="93"/>
      <c r="N28700" s="79"/>
      <c r="P28700" s="68"/>
      <c r="Q28700" s="79"/>
    </row>
    <row r="28701" spans="11:17">
      <c r="K28701" s="68"/>
      <c r="M28701" s="93"/>
      <c r="N28701" s="79"/>
      <c r="P28701" s="68"/>
      <c r="Q28701" s="79"/>
    </row>
    <row r="28702" spans="11:17">
      <c r="K28702" s="68"/>
      <c r="M28702" s="93"/>
      <c r="N28702" s="79"/>
      <c r="P28702" s="68"/>
      <c r="Q28702" s="79"/>
    </row>
    <row r="28703" spans="11:17">
      <c r="K28703" s="68"/>
      <c r="M28703" s="93"/>
      <c r="N28703" s="79"/>
      <c r="P28703" s="68"/>
      <c r="Q28703" s="79"/>
    </row>
    <row r="28704" spans="11:17">
      <c r="K28704" s="68"/>
      <c r="M28704" s="93"/>
      <c r="N28704" s="79"/>
      <c r="P28704" s="68"/>
      <c r="Q28704" s="79"/>
    </row>
    <row r="28705" spans="11:17">
      <c r="K28705" s="68"/>
      <c r="M28705" s="93"/>
      <c r="N28705" s="79"/>
      <c r="P28705" s="68"/>
      <c r="Q28705" s="79"/>
    </row>
    <row r="28706" spans="11:17">
      <c r="K28706" s="68"/>
      <c r="M28706" s="93"/>
      <c r="N28706" s="79"/>
      <c r="P28706" s="68"/>
      <c r="Q28706" s="79"/>
    </row>
    <row r="28707" spans="11:17">
      <c r="K28707" s="68"/>
      <c r="M28707" s="93"/>
      <c r="N28707" s="79"/>
      <c r="P28707" s="68"/>
      <c r="Q28707" s="79"/>
    </row>
    <row r="28708" spans="11:17">
      <c r="K28708" s="68"/>
      <c r="M28708" s="93"/>
      <c r="N28708" s="79"/>
      <c r="P28708" s="68"/>
      <c r="Q28708" s="79"/>
    </row>
    <row r="28709" spans="11:17">
      <c r="K28709" s="68"/>
      <c r="M28709" s="93"/>
      <c r="N28709" s="79"/>
      <c r="P28709" s="68"/>
      <c r="Q28709" s="79"/>
    </row>
    <row r="28710" spans="11:17">
      <c r="K28710" s="68"/>
      <c r="M28710" s="93"/>
      <c r="N28710" s="79"/>
      <c r="P28710" s="68"/>
      <c r="Q28710" s="79"/>
    </row>
    <row r="28711" spans="11:17">
      <c r="K28711" s="68"/>
      <c r="M28711" s="93"/>
      <c r="N28711" s="79"/>
      <c r="P28711" s="68"/>
      <c r="Q28711" s="79"/>
    </row>
    <row r="28712" spans="11:17">
      <c r="K28712" s="68"/>
      <c r="M28712" s="93"/>
      <c r="N28712" s="79"/>
      <c r="P28712" s="68"/>
      <c r="Q28712" s="79"/>
    </row>
    <row r="28713" spans="11:17">
      <c r="K28713" s="68"/>
      <c r="M28713" s="93"/>
      <c r="N28713" s="79"/>
      <c r="P28713" s="68"/>
      <c r="Q28713" s="79"/>
    </row>
    <row r="28714" spans="11:17">
      <c r="K28714" s="68"/>
      <c r="M28714" s="93"/>
      <c r="N28714" s="79"/>
      <c r="P28714" s="68"/>
      <c r="Q28714" s="79"/>
    </row>
    <row r="28715" spans="11:17">
      <c r="K28715" s="68"/>
      <c r="M28715" s="93"/>
      <c r="N28715" s="79"/>
      <c r="P28715" s="68"/>
      <c r="Q28715" s="79"/>
    </row>
    <row r="28716" spans="11:17">
      <c r="K28716" s="68"/>
      <c r="M28716" s="93"/>
      <c r="N28716" s="79"/>
      <c r="P28716" s="68"/>
      <c r="Q28716" s="79"/>
    </row>
    <row r="28717" spans="11:17">
      <c r="K28717" s="68"/>
      <c r="M28717" s="93"/>
      <c r="N28717" s="79"/>
      <c r="P28717" s="68"/>
      <c r="Q28717" s="79"/>
    </row>
    <row r="28718" spans="11:17">
      <c r="K28718" s="68"/>
      <c r="M28718" s="93"/>
      <c r="N28718" s="79"/>
      <c r="P28718" s="68"/>
      <c r="Q28718" s="79"/>
    </row>
    <row r="28719" spans="11:17">
      <c r="K28719" s="68"/>
      <c r="M28719" s="93"/>
      <c r="N28719" s="79"/>
      <c r="P28719" s="68"/>
      <c r="Q28719" s="79"/>
    </row>
    <row r="28720" spans="11:17">
      <c r="K28720" s="68"/>
      <c r="M28720" s="93"/>
      <c r="N28720" s="79"/>
      <c r="P28720" s="68"/>
      <c r="Q28720" s="79"/>
    </row>
    <row r="28721" spans="11:17">
      <c r="K28721" s="68"/>
      <c r="M28721" s="93"/>
      <c r="N28721" s="79"/>
      <c r="P28721" s="68"/>
      <c r="Q28721" s="79"/>
    </row>
    <row r="28722" spans="11:17">
      <c r="K28722" s="68"/>
      <c r="M28722" s="93"/>
      <c r="N28722" s="79"/>
      <c r="P28722" s="68"/>
      <c r="Q28722" s="79"/>
    </row>
    <row r="28723" spans="11:17">
      <c r="K28723" s="68"/>
      <c r="M28723" s="93"/>
      <c r="N28723" s="79"/>
      <c r="P28723" s="68"/>
      <c r="Q28723" s="79"/>
    </row>
    <row r="28724" spans="11:17">
      <c r="K28724" s="68"/>
      <c r="M28724" s="93"/>
      <c r="N28724" s="79"/>
      <c r="P28724" s="68"/>
      <c r="Q28724" s="79"/>
    </row>
    <row r="28725" spans="11:17">
      <c r="K28725" s="68"/>
      <c r="M28725" s="93"/>
      <c r="N28725" s="79"/>
      <c r="P28725" s="68"/>
      <c r="Q28725" s="79"/>
    </row>
    <row r="28726" spans="11:17">
      <c r="K28726" s="68"/>
      <c r="M28726" s="93"/>
      <c r="N28726" s="79"/>
      <c r="P28726" s="68"/>
      <c r="Q28726" s="79"/>
    </row>
    <row r="28727" spans="11:17">
      <c r="K28727" s="68"/>
      <c r="M28727" s="93"/>
      <c r="N28727" s="79"/>
      <c r="P28727" s="68"/>
      <c r="Q28727" s="79"/>
    </row>
    <row r="28728" spans="11:17">
      <c r="K28728" s="68"/>
      <c r="M28728" s="93"/>
      <c r="N28728" s="79"/>
      <c r="P28728" s="68"/>
      <c r="Q28728" s="79"/>
    </row>
    <row r="28729" spans="11:17">
      <c r="K28729" s="68"/>
      <c r="M28729" s="93"/>
      <c r="N28729" s="79"/>
      <c r="P28729" s="68"/>
      <c r="Q28729" s="79"/>
    </row>
    <row r="28730" spans="11:17">
      <c r="K28730" s="68"/>
      <c r="M28730" s="93"/>
      <c r="N28730" s="79"/>
      <c r="P28730" s="68"/>
      <c r="Q28730" s="79"/>
    </row>
    <row r="28731" spans="11:17">
      <c r="K28731" s="68"/>
      <c r="M28731" s="93"/>
      <c r="N28731" s="79"/>
      <c r="P28731" s="68"/>
      <c r="Q28731" s="79"/>
    </row>
    <row r="28732" spans="11:17">
      <c r="K28732" s="68"/>
      <c r="M28732" s="93"/>
      <c r="N28732" s="79"/>
      <c r="P28732" s="68"/>
      <c r="Q28732" s="79"/>
    </row>
    <row r="28733" spans="11:17">
      <c r="K28733" s="68"/>
      <c r="M28733" s="93"/>
      <c r="N28733" s="79"/>
      <c r="P28733" s="68"/>
      <c r="Q28733" s="79"/>
    </row>
    <row r="28734" spans="11:17">
      <c r="K28734" s="68"/>
      <c r="M28734" s="93"/>
      <c r="N28734" s="79"/>
      <c r="P28734" s="68"/>
      <c r="Q28734" s="79"/>
    </row>
    <row r="28735" spans="11:17">
      <c r="K28735" s="68"/>
      <c r="M28735" s="93"/>
      <c r="N28735" s="79"/>
      <c r="P28735" s="68"/>
      <c r="Q28735" s="79"/>
    </row>
    <row r="28736" spans="11:17">
      <c r="K28736" s="68"/>
      <c r="M28736" s="93"/>
      <c r="N28736" s="79"/>
      <c r="P28736" s="68"/>
      <c r="Q28736" s="79"/>
    </row>
    <row r="28737" spans="11:17">
      <c r="K28737" s="68"/>
      <c r="M28737" s="93"/>
      <c r="N28737" s="79"/>
      <c r="P28737" s="68"/>
      <c r="Q28737" s="79"/>
    </row>
    <row r="28738" spans="11:17">
      <c r="K28738" s="68"/>
      <c r="M28738" s="93"/>
      <c r="N28738" s="79"/>
      <c r="P28738" s="68"/>
      <c r="Q28738" s="79"/>
    </row>
    <row r="28739" spans="11:17">
      <c r="K28739" s="68"/>
      <c r="M28739" s="93"/>
      <c r="N28739" s="79"/>
      <c r="P28739" s="68"/>
      <c r="Q28739" s="79"/>
    </row>
    <row r="28740" spans="11:17">
      <c r="K28740" s="68"/>
      <c r="M28740" s="93"/>
      <c r="N28740" s="79"/>
      <c r="P28740" s="68"/>
      <c r="Q28740" s="79"/>
    </row>
    <row r="28741" spans="11:17">
      <c r="K28741" s="68"/>
      <c r="M28741" s="93"/>
      <c r="N28741" s="79"/>
      <c r="P28741" s="68"/>
      <c r="Q28741" s="79"/>
    </row>
    <row r="28742" spans="11:17">
      <c r="K28742" s="68"/>
      <c r="M28742" s="93"/>
      <c r="N28742" s="79"/>
      <c r="P28742" s="68"/>
      <c r="Q28742" s="79"/>
    </row>
    <row r="28743" spans="11:17">
      <c r="K28743" s="68"/>
      <c r="M28743" s="93"/>
      <c r="N28743" s="79"/>
      <c r="P28743" s="68"/>
      <c r="Q28743" s="79"/>
    </row>
    <row r="28744" spans="11:17">
      <c r="K28744" s="68"/>
      <c r="M28744" s="93"/>
      <c r="N28744" s="79"/>
      <c r="P28744" s="68"/>
      <c r="Q28744" s="79"/>
    </row>
    <row r="28745" spans="11:17">
      <c r="K28745" s="68"/>
      <c r="M28745" s="93"/>
      <c r="N28745" s="79"/>
      <c r="P28745" s="68"/>
      <c r="Q28745" s="79"/>
    </row>
    <row r="28746" spans="11:17">
      <c r="K28746" s="68"/>
      <c r="M28746" s="93"/>
      <c r="N28746" s="79"/>
      <c r="P28746" s="68"/>
      <c r="Q28746" s="79"/>
    </row>
    <row r="28747" spans="11:17">
      <c r="K28747" s="68"/>
      <c r="M28747" s="93"/>
      <c r="N28747" s="79"/>
      <c r="P28747" s="68"/>
      <c r="Q28747" s="79"/>
    </row>
    <row r="28748" spans="11:17">
      <c r="K28748" s="68"/>
      <c r="M28748" s="93"/>
      <c r="N28748" s="79"/>
      <c r="P28748" s="68"/>
      <c r="Q28748" s="79"/>
    </row>
    <row r="28749" spans="11:17">
      <c r="K28749" s="68"/>
      <c r="M28749" s="93"/>
      <c r="N28749" s="79"/>
      <c r="P28749" s="68"/>
      <c r="Q28749" s="79"/>
    </row>
    <row r="28750" spans="11:17">
      <c r="K28750" s="68"/>
      <c r="M28750" s="93"/>
      <c r="N28750" s="79"/>
      <c r="P28750" s="68"/>
      <c r="Q28750" s="79"/>
    </row>
    <row r="28751" spans="11:17">
      <c r="K28751" s="68"/>
      <c r="M28751" s="93"/>
      <c r="N28751" s="79"/>
      <c r="P28751" s="68"/>
      <c r="Q28751" s="79"/>
    </row>
    <row r="28752" spans="11:17">
      <c r="K28752" s="68"/>
      <c r="M28752" s="93"/>
      <c r="N28752" s="79"/>
      <c r="P28752" s="68"/>
      <c r="Q28752" s="79"/>
    </row>
    <row r="28753" spans="11:17">
      <c r="K28753" s="68"/>
      <c r="M28753" s="93"/>
      <c r="N28753" s="79"/>
      <c r="P28753" s="68"/>
      <c r="Q28753" s="79"/>
    </row>
    <row r="28754" spans="11:17">
      <c r="K28754" s="68"/>
      <c r="M28754" s="93"/>
      <c r="N28754" s="79"/>
      <c r="P28754" s="68"/>
      <c r="Q28754" s="79"/>
    </row>
    <row r="28755" spans="11:17">
      <c r="K28755" s="68"/>
      <c r="M28755" s="93"/>
      <c r="N28755" s="79"/>
      <c r="P28755" s="68"/>
      <c r="Q28755" s="79"/>
    </row>
    <row r="28756" spans="11:17">
      <c r="K28756" s="68"/>
      <c r="M28756" s="93"/>
      <c r="N28756" s="79"/>
      <c r="P28756" s="68"/>
      <c r="Q28756" s="79"/>
    </row>
    <row r="28757" spans="11:17">
      <c r="K28757" s="68"/>
      <c r="M28757" s="93"/>
      <c r="N28757" s="79"/>
      <c r="P28757" s="68"/>
      <c r="Q28757" s="79"/>
    </row>
    <row r="28758" spans="11:17">
      <c r="K28758" s="68"/>
      <c r="M28758" s="93"/>
      <c r="N28758" s="79"/>
      <c r="P28758" s="68"/>
      <c r="Q28758" s="79"/>
    </row>
    <row r="28759" spans="11:17">
      <c r="K28759" s="68"/>
      <c r="M28759" s="93"/>
      <c r="N28759" s="79"/>
      <c r="P28759" s="68"/>
      <c r="Q28759" s="79"/>
    </row>
    <row r="28760" spans="11:17">
      <c r="K28760" s="68"/>
      <c r="M28760" s="93"/>
      <c r="N28760" s="79"/>
      <c r="P28760" s="68"/>
      <c r="Q28760" s="79"/>
    </row>
    <row r="28761" spans="11:17">
      <c r="K28761" s="68"/>
      <c r="M28761" s="93"/>
      <c r="N28761" s="79"/>
      <c r="P28761" s="68"/>
      <c r="Q28761" s="79"/>
    </row>
    <row r="28762" spans="11:17">
      <c r="K28762" s="68"/>
      <c r="M28762" s="93"/>
      <c r="N28762" s="79"/>
      <c r="P28762" s="68"/>
      <c r="Q28762" s="79"/>
    </row>
    <row r="28763" spans="11:17">
      <c r="K28763" s="68"/>
      <c r="M28763" s="93"/>
      <c r="N28763" s="79"/>
      <c r="P28763" s="68"/>
      <c r="Q28763" s="79"/>
    </row>
    <row r="28764" spans="11:17">
      <c r="K28764" s="68"/>
      <c r="M28764" s="93"/>
      <c r="N28764" s="79"/>
      <c r="P28764" s="68"/>
      <c r="Q28764" s="79"/>
    </row>
    <row r="28765" spans="11:17">
      <c r="K28765" s="68"/>
      <c r="M28765" s="93"/>
      <c r="N28765" s="79"/>
      <c r="P28765" s="68"/>
      <c r="Q28765" s="79"/>
    </row>
    <row r="28766" spans="11:17">
      <c r="K28766" s="68"/>
      <c r="M28766" s="93"/>
      <c r="N28766" s="79"/>
      <c r="P28766" s="68"/>
      <c r="Q28766" s="79"/>
    </row>
    <row r="28767" spans="11:17">
      <c r="K28767" s="68"/>
      <c r="M28767" s="93"/>
      <c r="N28767" s="79"/>
      <c r="P28767" s="68"/>
      <c r="Q28767" s="79"/>
    </row>
    <row r="28768" spans="11:17">
      <c r="K28768" s="68"/>
      <c r="M28768" s="93"/>
      <c r="N28768" s="79"/>
      <c r="P28768" s="68"/>
      <c r="Q28768" s="79"/>
    </row>
    <row r="28769" spans="11:17">
      <c r="K28769" s="68"/>
      <c r="M28769" s="93"/>
      <c r="N28769" s="79"/>
      <c r="P28769" s="68"/>
      <c r="Q28769" s="79"/>
    </row>
    <row r="28770" spans="11:17">
      <c r="K28770" s="68"/>
      <c r="M28770" s="93"/>
      <c r="N28770" s="79"/>
      <c r="P28770" s="68"/>
      <c r="Q28770" s="79"/>
    </row>
    <row r="28771" spans="11:17">
      <c r="K28771" s="68"/>
      <c r="M28771" s="93"/>
      <c r="N28771" s="79"/>
      <c r="P28771" s="68"/>
      <c r="Q28771" s="79"/>
    </row>
    <row r="28772" spans="11:17">
      <c r="K28772" s="68"/>
      <c r="M28772" s="93"/>
      <c r="N28772" s="79"/>
      <c r="P28772" s="68"/>
      <c r="Q28772" s="79"/>
    </row>
    <row r="28773" spans="11:17">
      <c r="K28773" s="68"/>
      <c r="M28773" s="93"/>
      <c r="N28773" s="79"/>
      <c r="P28773" s="68"/>
      <c r="Q28773" s="79"/>
    </row>
    <row r="28774" spans="11:17">
      <c r="K28774" s="68"/>
      <c r="M28774" s="93"/>
      <c r="N28774" s="79"/>
      <c r="P28774" s="68"/>
      <c r="Q28774" s="79"/>
    </row>
    <row r="28775" spans="11:17">
      <c r="K28775" s="68"/>
      <c r="M28775" s="93"/>
      <c r="N28775" s="79"/>
      <c r="P28775" s="68"/>
      <c r="Q28775" s="79"/>
    </row>
    <row r="28776" spans="11:17">
      <c r="K28776" s="68"/>
      <c r="M28776" s="93"/>
      <c r="N28776" s="79"/>
      <c r="P28776" s="68"/>
      <c r="Q28776" s="79"/>
    </row>
    <row r="28777" spans="11:17">
      <c r="K28777" s="68"/>
      <c r="M28777" s="93"/>
      <c r="N28777" s="79"/>
      <c r="P28777" s="68"/>
      <c r="Q28777" s="79"/>
    </row>
    <row r="28778" spans="11:17">
      <c r="K28778" s="68"/>
      <c r="M28778" s="93"/>
      <c r="N28778" s="79"/>
      <c r="P28778" s="68"/>
      <c r="Q28778" s="79"/>
    </row>
    <row r="28779" spans="11:17">
      <c r="K28779" s="68"/>
      <c r="M28779" s="93"/>
      <c r="N28779" s="79"/>
      <c r="P28779" s="68"/>
      <c r="Q28779" s="79"/>
    </row>
    <row r="28780" spans="11:17">
      <c r="K28780" s="68"/>
      <c r="M28780" s="93"/>
      <c r="N28780" s="79"/>
      <c r="P28780" s="68"/>
      <c r="Q28780" s="79"/>
    </row>
    <row r="28781" spans="11:17">
      <c r="K28781" s="68"/>
      <c r="M28781" s="93"/>
      <c r="N28781" s="79"/>
      <c r="P28781" s="68"/>
      <c r="Q28781" s="79"/>
    </row>
    <row r="28782" spans="11:17">
      <c r="K28782" s="68"/>
      <c r="M28782" s="93"/>
      <c r="N28782" s="79"/>
      <c r="P28782" s="68"/>
      <c r="Q28782" s="79"/>
    </row>
    <row r="28783" spans="11:17">
      <c r="K28783" s="68"/>
      <c r="M28783" s="93"/>
      <c r="N28783" s="79"/>
      <c r="P28783" s="68"/>
      <c r="Q28783" s="79"/>
    </row>
    <row r="28784" spans="11:17">
      <c r="K28784" s="68"/>
      <c r="M28784" s="93"/>
      <c r="N28784" s="79"/>
      <c r="P28784" s="68"/>
      <c r="Q28784" s="79"/>
    </row>
    <row r="28785" spans="11:17">
      <c r="K28785" s="68"/>
      <c r="M28785" s="93"/>
      <c r="N28785" s="79"/>
      <c r="P28785" s="68"/>
      <c r="Q28785" s="79"/>
    </row>
    <row r="28786" spans="11:17">
      <c r="K28786" s="68"/>
      <c r="M28786" s="93"/>
      <c r="N28786" s="79"/>
      <c r="P28786" s="68"/>
      <c r="Q28786" s="79"/>
    </row>
    <row r="28787" spans="11:17">
      <c r="K28787" s="68"/>
      <c r="M28787" s="93"/>
      <c r="N28787" s="79"/>
      <c r="P28787" s="68"/>
      <c r="Q28787" s="79"/>
    </row>
    <row r="28788" spans="11:17">
      <c r="K28788" s="68"/>
      <c r="M28788" s="93"/>
      <c r="N28788" s="79"/>
      <c r="P28788" s="68"/>
      <c r="Q28788" s="79"/>
    </row>
    <row r="28789" spans="11:17">
      <c r="K28789" s="68"/>
      <c r="M28789" s="93"/>
      <c r="N28789" s="79"/>
      <c r="P28789" s="68"/>
      <c r="Q28789" s="79"/>
    </row>
    <row r="28790" spans="11:17">
      <c r="K28790" s="68"/>
      <c r="M28790" s="93"/>
      <c r="N28790" s="79"/>
      <c r="P28790" s="68"/>
      <c r="Q28790" s="79"/>
    </row>
    <row r="28791" spans="11:17">
      <c r="K28791" s="68"/>
      <c r="M28791" s="93"/>
      <c r="N28791" s="79"/>
      <c r="P28791" s="68"/>
      <c r="Q28791" s="79"/>
    </row>
    <row r="28792" spans="11:17">
      <c r="K28792" s="68"/>
      <c r="M28792" s="93"/>
      <c r="N28792" s="79"/>
      <c r="P28792" s="68"/>
      <c r="Q28792" s="79"/>
    </row>
    <row r="28793" spans="11:17">
      <c r="K28793" s="68"/>
      <c r="M28793" s="93"/>
      <c r="N28793" s="79"/>
      <c r="P28793" s="68"/>
      <c r="Q28793" s="79"/>
    </row>
    <row r="28794" spans="11:17">
      <c r="K28794" s="68"/>
      <c r="M28794" s="93"/>
      <c r="N28794" s="79"/>
      <c r="P28794" s="68"/>
      <c r="Q28794" s="79"/>
    </row>
    <row r="28795" spans="11:17">
      <c r="K28795" s="68"/>
      <c r="M28795" s="93"/>
      <c r="N28795" s="79"/>
      <c r="P28795" s="68"/>
      <c r="Q28795" s="79"/>
    </row>
    <row r="28796" spans="11:17">
      <c r="K28796" s="68"/>
      <c r="M28796" s="93"/>
      <c r="N28796" s="79"/>
      <c r="P28796" s="68"/>
      <c r="Q28796" s="79"/>
    </row>
    <row r="28797" spans="11:17">
      <c r="K28797" s="68"/>
      <c r="M28797" s="93"/>
      <c r="N28797" s="79"/>
      <c r="P28797" s="68"/>
      <c r="Q28797" s="79"/>
    </row>
    <row r="28798" spans="11:17">
      <c r="K28798" s="68"/>
      <c r="M28798" s="93"/>
      <c r="N28798" s="79"/>
      <c r="P28798" s="68"/>
      <c r="Q28798" s="79"/>
    </row>
    <row r="28799" spans="11:17">
      <c r="K28799" s="68"/>
      <c r="M28799" s="93"/>
      <c r="N28799" s="79"/>
      <c r="P28799" s="68"/>
      <c r="Q28799" s="79"/>
    </row>
    <row r="28800" spans="11:17">
      <c r="K28800" s="68"/>
      <c r="M28800" s="93"/>
      <c r="N28800" s="79"/>
      <c r="P28800" s="68"/>
      <c r="Q28800" s="79"/>
    </row>
    <row r="28801" spans="11:17">
      <c r="K28801" s="68"/>
      <c r="M28801" s="93"/>
      <c r="N28801" s="79"/>
      <c r="P28801" s="68"/>
      <c r="Q28801" s="79"/>
    </row>
    <row r="28802" spans="11:17">
      <c r="K28802" s="68"/>
      <c r="M28802" s="93"/>
      <c r="N28802" s="79"/>
      <c r="P28802" s="68"/>
      <c r="Q28802" s="79"/>
    </row>
    <row r="28803" spans="11:17">
      <c r="K28803" s="68"/>
      <c r="M28803" s="93"/>
      <c r="N28803" s="79"/>
      <c r="P28803" s="68"/>
      <c r="Q28803" s="79"/>
    </row>
    <row r="28804" spans="11:17">
      <c r="K28804" s="68"/>
      <c r="M28804" s="93"/>
      <c r="N28804" s="79"/>
      <c r="P28804" s="68"/>
      <c r="Q28804" s="79"/>
    </row>
    <row r="28805" spans="11:17">
      <c r="K28805" s="68"/>
      <c r="M28805" s="93"/>
      <c r="N28805" s="79"/>
      <c r="P28805" s="68"/>
      <c r="Q28805" s="79"/>
    </row>
    <row r="28806" spans="11:17">
      <c r="K28806" s="68"/>
      <c r="M28806" s="93"/>
      <c r="N28806" s="79"/>
      <c r="P28806" s="68"/>
      <c r="Q28806" s="79"/>
    </row>
    <row r="28807" spans="11:17">
      <c r="K28807" s="68"/>
      <c r="M28807" s="93"/>
      <c r="N28807" s="79"/>
      <c r="P28807" s="68"/>
      <c r="Q28807" s="79"/>
    </row>
    <row r="28808" spans="11:17">
      <c r="K28808" s="68"/>
      <c r="M28808" s="93"/>
      <c r="N28808" s="79"/>
      <c r="P28808" s="68"/>
      <c r="Q28808" s="79"/>
    </row>
    <row r="28809" spans="11:17">
      <c r="K28809" s="68"/>
      <c r="M28809" s="93"/>
      <c r="N28809" s="79"/>
      <c r="P28809" s="68"/>
      <c r="Q28809" s="79"/>
    </row>
    <row r="28810" spans="11:17">
      <c r="K28810" s="68"/>
      <c r="M28810" s="93"/>
      <c r="N28810" s="79"/>
      <c r="P28810" s="68"/>
      <c r="Q28810" s="79"/>
    </row>
    <row r="28811" spans="11:17">
      <c r="K28811" s="68"/>
      <c r="M28811" s="93"/>
      <c r="N28811" s="79"/>
      <c r="P28811" s="68"/>
      <c r="Q28811" s="79"/>
    </row>
    <row r="28812" spans="11:17">
      <c r="K28812" s="68"/>
      <c r="M28812" s="93"/>
      <c r="N28812" s="79"/>
      <c r="P28812" s="68"/>
      <c r="Q28812" s="79"/>
    </row>
    <row r="28813" spans="11:17">
      <c r="K28813" s="68"/>
      <c r="M28813" s="93"/>
      <c r="N28813" s="79"/>
      <c r="P28813" s="68"/>
      <c r="Q28813" s="79"/>
    </row>
    <row r="28814" spans="11:17">
      <c r="K28814" s="68"/>
      <c r="M28814" s="93"/>
      <c r="N28814" s="79"/>
      <c r="P28814" s="68"/>
      <c r="Q28814" s="79"/>
    </row>
    <row r="28815" spans="11:17">
      <c r="K28815" s="68"/>
      <c r="M28815" s="93"/>
      <c r="N28815" s="79"/>
      <c r="P28815" s="68"/>
      <c r="Q28815" s="79"/>
    </row>
    <row r="28816" spans="11:17">
      <c r="K28816" s="68"/>
      <c r="M28816" s="93"/>
      <c r="N28816" s="79"/>
      <c r="P28816" s="68"/>
      <c r="Q28816" s="79"/>
    </row>
    <row r="28817" spans="11:17">
      <c r="K28817" s="68"/>
      <c r="M28817" s="93"/>
      <c r="N28817" s="79"/>
      <c r="P28817" s="68"/>
      <c r="Q28817" s="79"/>
    </row>
    <row r="28818" spans="11:17">
      <c r="K28818" s="68"/>
      <c r="M28818" s="93"/>
      <c r="N28818" s="79"/>
      <c r="P28818" s="68"/>
      <c r="Q28818" s="79"/>
    </row>
    <row r="28819" spans="11:17">
      <c r="K28819" s="68"/>
      <c r="M28819" s="93"/>
      <c r="N28819" s="79"/>
      <c r="P28819" s="68"/>
      <c r="Q28819" s="79"/>
    </row>
    <row r="28820" spans="11:17">
      <c r="K28820" s="68"/>
      <c r="M28820" s="93"/>
      <c r="N28820" s="79"/>
      <c r="P28820" s="68"/>
      <c r="Q28820" s="79"/>
    </row>
    <row r="28821" spans="11:17">
      <c r="K28821" s="68"/>
      <c r="M28821" s="93"/>
      <c r="N28821" s="79"/>
      <c r="P28821" s="68"/>
      <c r="Q28821" s="79"/>
    </row>
    <row r="28822" spans="11:17">
      <c r="K28822" s="68"/>
      <c r="M28822" s="93"/>
      <c r="N28822" s="79"/>
      <c r="P28822" s="68"/>
      <c r="Q28822" s="79"/>
    </row>
    <row r="28823" spans="11:17">
      <c r="K28823" s="68"/>
      <c r="M28823" s="93"/>
      <c r="N28823" s="79"/>
      <c r="P28823" s="68"/>
      <c r="Q28823" s="79"/>
    </row>
    <row r="28824" spans="11:17">
      <c r="K28824" s="68"/>
      <c r="M28824" s="93"/>
      <c r="N28824" s="79"/>
      <c r="P28824" s="68"/>
      <c r="Q28824" s="79"/>
    </row>
    <row r="28825" spans="11:17">
      <c r="K28825" s="68"/>
      <c r="M28825" s="93"/>
      <c r="N28825" s="79"/>
      <c r="P28825" s="68"/>
      <c r="Q28825" s="79"/>
    </row>
    <row r="28826" spans="11:17">
      <c r="K28826" s="68"/>
      <c r="M28826" s="93"/>
      <c r="N28826" s="79"/>
      <c r="P28826" s="68"/>
      <c r="Q28826" s="79"/>
    </row>
    <row r="28827" spans="11:17">
      <c r="K28827" s="68"/>
      <c r="M28827" s="93"/>
      <c r="N28827" s="79"/>
      <c r="P28827" s="68"/>
      <c r="Q28827" s="79"/>
    </row>
    <row r="28828" spans="11:17">
      <c r="K28828" s="68"/>
      <c r="M28828" s="93"/>
      <c r="N28828" s="79"/>
      <c r="P28828" s="68"/>
      <c r="Q28828" s="79"/>
    </row>
    <row r="28829" spans="11:17">
      <c r="K28829" s="68"/>
      <c r="M28829" s="93"/>
      <c r="N28829" s="79"/>
      <c r="P28829" s="68"/>
      <c r="Q28829" s="79"/>
    </row>
    <row r="28830" spans="11:17">
      <c r="K28830" s="68"/>
      <c r="M28830" s="93"/>
      <c r="N28830" s="79"/>
      <c r="P28830" s="68"/>
      <c r="Q28830" s="79"/>
    </row>
    <row r="28831" spans="11:17">
      <c r="K28831" s="68"/>
      <c r="M28831" s="93"/>
      <c r="N28831" s="79"/>
      <c r="P28831" s="68"/>
      <c r="Q28831" s="79"/>
    </row>
    <row r="28832" spans="11:17">
      <c r="K28832" s="68"/>
      <c r="M28832" s="93"/>
      <c r="N28832" s="79"/>
      <c r="P28832" s="68"/>
      <c r="Q28832" s="79"/>
    </row>
    <row r="28833" spans="11:17">
      <c r="K28833" s="68"/>
      <c r="M28833" s="93"/>
      <c r="N28833" s="79"/>
      <c r="P28833" s="68"/>
      <c r="Q28833" s="79"/>
    </row>
    <row r="28834" spans="11:17">
      <c r="K28834" s="68"/>
      <c r="M28834" s="93"/>
      <c r="N28834" s="79"/>
      <c r="P28834" s="68"/>
      <c r="Q28834" s="79"/>
    </row>
    <row r="28835" spans="11:17">
      <c r="K28835" s="68"/>
      <c r="M28835" s="93"/>
      <c r="N28835" s="79"/>
      <c r="P28835" s="68"/>
      <c r="Q28835" s="79"/>
    </row>
    <row r="28836" spans="11:17">
      <c r="K28836" s="68"/>
      <c r="M28836" s="93"/>
      <c r="N28836" s="79"/>
      <c r="P28836" s="68"/>
      <c r="Q28836" s="79"/>
    </row>
    <row r="28837" spans="11:17">
      <c r="K28837" s="68"/>
      <c r="M28837" s="93"/>
      <c r="N28837" s="79"/>
      <c r="P28837" s="68"/>
      <c r="Q28837" s="79"/>
    </row>
    <row r="28838" spans="11:17">
      <c r="K28838" s="68"/>
      <c r="M28838" s="93"/>
      <c r="N28838" s="79"/>
      <c r="P28838" s="68"/>
      <c r="Q28838" s="79"/>
    </row>
    <row r="28839" spans="11:17">
      <c r="K28839" s="68"/>
      <c r="M28839" s="93"/>
      <c r="N28839" s="79"/>
      <c r="P28839" s="68"/>
      <c r="Q28839" s="79"/>
    </row>
    <row r="28840" spans="11:17">
      <c r="K28840" s="68"/>
      <c r="M28840" s="93"/>
      <c r="N28840" s="79"/>
      <c r="P28840" s="68"/>
      <c r="Q28840" s="79"/>
    </row>
    <row r="28841" spans="11:17">
      <c r="K28841" s="68"/>
      <c r="M28841" s="93"/>
      <c r="N28841" s="79"/>
      <c r="P28841" s="68"/>
      <c r="Q28841" s="79"/>
    </row>
    <row r="28842" spans="11:17">
      <c r="K28842" s="68"/>
      <c r="M28842" s="93"/>
      <c r="N28842" s="79"/>
      <c r="P28842" s="68"/>
      <c r="Q28842" s="79"/>
    </row>
    <row r="28843" spans="11:17">
      <c r="K28843" s="68"/>
      <c r="M28843" s="93"/>
      <c r="N28843" s="79"/>
      <c r="P28843" s="68"/>
      <c r="Q28843" s="79"/>
    </row>
    <row r="28844" spans="11:17">
      <c r="K28844" s="68"/>
      <c r="M28844" s="93"/>
      <c r="N28844" s="79"/>
      <c r="P28844" s="68"/>
      <c r="Q28844" s="79"/>
    </row>
    <row r="28845" spans="11:17">
      <c r="K28845" s="68"/>
      <c r="M28845" s="93"/>
      <c r="N28845" s="79"/>
      <c r="P28845" s="68"/>
      <c r="Q28845" s="79"/>
    </row>
    <row r="28846" spans="11:17">
      <c r="K28846" s="68"/>
      <c r="M28846" s="93"/>
      <c r="N28846" s="79"/>
      <c r="P28846" s="68"/>
      <c r="Q28846" s="79"/>
    </row>
    <row r="28847" spans="11:17">
      <c r="K28847" s="68"/>
      <c r="M28847" s="93"/>
      <c r="N28847" s="79"/>
      <c r="P28847" s="68"/>
      <c r="Q28847" s="79"/>
    </row>
    <row r="28848" spans="11:17">
      <c r="K28848" s="68"/>
      <c r="M28848" s="93"/>
      <c r="N28848" s="79"/>
      <c r="P28848" s="68"/>
      <c r="Q28848" s="79"/>
    </row>
    <row r="28849" spans="11:17">
      <c r="K28849" s="68"/>
      <c r="M28849" s="93"/>
      <c r="N28849" s="79"/>
      <c r="P28849" s="68"/>
      <c r="Q28849" s="79"/>
    </row>
    <row r="28850" spans="11:17">
      <c r="K28850" s="68"/>
      <c r="M28850" s="93"/>
      <c r="N28850" s="79"/>
      <c r="P28850" s="68"/>
      <c r="Q28850" s="79"/>
    </row>
    <row r="28851" spans="11:17">
      <c r="K28851" s="68"/>
      <c r="M28851" s="93"/>
      <c r="N28851" s="79"/>
      <c r="P28851" s="68"/>
      <c r="Q28851" s="79"/>
    </row>
    <row r="28852" spans="11:17">
      <c r="K28852" s="68"/>
      <c r="M28852" s="93"/>
      <c r="N28852" s="79"/>
      <c r="P28852" s="68"/>
      <c r="Q28852" s="79"/>
    </row>
    <row r="28853" spans="11:17">
      <c r="K28853" s="68"/>
      <c r="M28853" s="93"/>
      <c r="N28853" s="79"/>
      <c r="P28853" s="68"/>
      <c r="Q28853" s="79"/>
    </row>
    <row r="28854" spans="11:17">
      <c r="K28854" s="68"/>
      <c r="M28854" s="93"/>
      <c r="N28854" s="79"/>
      <c r="P28854" s="68"/>
      <c r="Q28854" s="79"/>
    </row>
    <row r="28855" spans="11:17">
      <c r="K28855" s="68"/>
      <c r="M28855" s="93"/>
      <c r="N28855" s="79"/>
      <c r="P28855" s="68"/>
      <c r="Q28855" s="79"/>
    </row>
    <row r="28856" spans="11:17">
      <c r="K28856" s="68"/>
      <c r="M28856" s="93"/>
      <c r="N28856" s="79"/>
      <c r="P28856" s="68"/>
      <c r="Q28856" s="79"/>
    </row>
    <row r="28857" spans="11:17">
      <c r="K28857" s="68"/>
      <c r="M28857" s="93"/>
      <c r="N28857" s="79"/>
      <c r="P28857" s="68"/>
      <c r="Q28857" s="79"/>
    </row>
    <row r="28858" spans="11:17">
      <c r="K28858" s="68"/>
      <c r="M28858" s="93"/>
      <c r="N28858" s="79"/>
      <c r="P28858" s="68"/>
      <c r="Q28858" s="79"/>
    </row>
    <row r="28859" spans="11:17">
      <c r="K28859" s="68"/>
      <c r="M28859" s="93"/>
      <c r="N28859" s="79"/>
      <c r="P28859" s="68"/>
      <c r="Q28859" s="79"/>
    </row>
    <row r="28860" spans="11:17">
      <c r="K28860" s="68"/>
      <c r="M28860" s="93"/>
      <c r="N28860" s="79"/>
      <c r="P28860" s="68"/>
      <c r="Q28860" s="79"/>
    </row>
    <row r="28861" spans="11:17">
      <c r="K28861" s="68"/>
      <c r="M28861" s="93"/>
      <c r="N28861" s="79"/>
      <c r="P28861" s="68"/>
      <c r="Q28861" s="79"/>
    </row>
    <row r="28862" spans="11:17">
      <c r="K28862" s="68"/>
      <c r="M28862" s="93"/>
      <c r="N28862" s="79"/>
      <c r="P28862" s="68"/>
      <c r="Q28862" s="79"/>
    </row>
    <row r="28863" spans="11:17">
      <c r="K28863" s="68"/>
      <c r="M28863" s="93"/>
      <c r="N28863" s="79"/>
      <c r="P28863" s="68"/>
      <c r="Q28863" s="79"/>
    </row>
    <row r="28864" spans="11:17">
      <c r="K28864" s="68"/>
      <c r="M28864" s="93"/>
      <c r="N28864" s="79"/>
      <c r="P28864" s="68"/>
      <c r="Q28864" s="79"/>
    </row>
    <row r="28865" spans="11:17">
      <c r="K28865" s="68"/>
      <c r="M28865" s="93"/>
      <c r="N28865" s="79"/>
      <c r="P28865" s="68"/>
      <c r="Q28865" s="79"/>
    </row>
    <row r="28866" spans="11:17">
      <c r="K28866" s="68"/>
      <c r="M28866" s="93"/>
      <c r="N28866" s="79"/>
      <c r="P28866" s="68"/>
      <c r="Q28866" s="79"/>
    </row>
    <row r="28867" spans="11:17">
      <c r="K28867" s="68"/>
      <c r="M28867" s="93"/>
      <c r="N28867" s="79"/>
      <c r="P28867" s="68"/>
      <c r="Q28867" s="79"/>
    </row>
    <row r="28868" spans="11:17">
      <c r="K28868" s="68"/>
      <c r="M28868" s="93"/>
      <c r="N28868" s="79"/>
      <c r="P28868" s="68"/>
      <c r="Q28868" s="79"/>
    </row>
    <row r="28869" spans="11:17">
      <c r="K28869" s="68"/>
      <c r="M28869" s="93"/>
      <c r="N28869" s="79"/>
      <c r="P28869" s="68"/>
      <c r="Q28869" s="79"/>
    </row>
    <row r="28870" spans="11:17">
      <c r="K28870" s="68"/>
      <c r="M28870" s="93"/>
      <c r="N28870" s="79"/>
      <c r="P28870" s="68"/>
      <c r="Q28870" s="79"/>
    </row>
    <row r="28871" spans="11:17">
      <c r="K28871" s="68"/>
      <c r="M28871" s="93"/>
      <c r="N28871" s="79"/>
      <c r="P28871" s="68"/>
      <c r="Q28871" s="79"/>
    </row>
    <row r="28872" spans="11:17">
      <c r="K28872" s="68"/>
      <c r="M28872" s="93"/>
      <c r="N28872" s="79"/>
      <c r="P28872" s="68"/>
      <c r="Q28872" s="79"/>
    </row>
    <row r="28873" spans="11:17">
      <c r="K28873" s="68"/>
      <c r="M28873" s="93"/>
      <c r="N28873" s="79"/>
      <c r="P28873" s="68"/>
      <c r="Q28873" s="79"/>
    </row>
    <row r="28874" spans="11:17">
      <c r="K28874" s="68"/>
      <c r="M28874" s="93"/>
      <c r="N28874" s="79"/>
      <c r="P28874" s="68"/>
      <c r="Q28874" s="79"/>
    </row>
    <row r="28875" spans="11:17">
      <c r="K28875" s="68"/>
      <c r="M28875" s="93"/>
      <c r="N28875" s="79"/>
      <c r="P28875" s="68"/>
      <c r="Q28875" s="79"/>
    </row>
    <row r="28876" spans="11:17">
      <c r="K28876" s="68"/>
      <c r="M28876" s="93"/>
      <c r="N28876" s="79"/>
      <c r="P28876" s="68"/>
      <c r="Q28876" s="79"/>
    </row>
    <row r="28877" spans="11:17">
      <c r="K28877" s="68"/>
      <c r="M28877" s="93"/>
      <c r="N28877" s="79"/>
      <c r="P28877" s="68"/>
      <c r="Q28877" s="79"/>
    </row>
    <row r="28878" spans="11:17">
      <c r="K28878" s="68"/>
      <c r="M28878" s="93"/>
      <c r="N28878" s="79"/>
      <c r="P28878" s="68"/>
      <c r="Q28878" s="79"/>
    </row>
    <row r="28879" spans="11:17">
      <c r="K28879" s="68"/>
      <c r="M28879" s="93"/>
      <c r="N28879" s="79"/>
      <c r="P28879" s="68"/>
      <c r="Q28879" s="79"/>
    </row>
    <row r="28880" spans="11:17">
      <c r="K28880" s="68"/>
      <c r="M28880" s="93"/>
      <c r="N28880" s="79"/>
      <c r="P28880" s="68"/>
      <c r="Q28880" s="79"/>
    </row>
    <row r="28881" spans="11:17">
      <c r="K28881" s="68"/>
      <c r="M28881" s="93"/>
      <c r="N28881" s="79"/>
      <c r="P28881" s="68"/>
      <c r="Q28881" s="79"/>
    </row>
    <row r="28882" spans="11:17">
      <c r="K28882" s="68"/>
      <c r="M28882" s="93"/>
      <c r="N28882" s="79"/>
      <c r="P28882" s="68"/>
      <c r="Q28882" s="79"/>
    </row>
    <row r="28883" spans="11:17">
      <c r="K28883" s="68"/>
      <c r="M28883" s="93"/>
      <c r="N28883" s="79"/>
      <c r="P28883" s="68"/>
      <c r="Q28883" s="79"/>
    </row>
    <row r="28884" spans="11:17">
      <c r="K28884" s="68"/>
      <c r="M28884" s="93"/>
      <c r="N28884" s="79"/>
      <c r="P28884" s="68"/>
      <c r="Q28884" s="79"/>
    </row>
    <row r="28885" spans="11:17">
      <c r="K28885" s="68"/>
      <c r="M28885" s="93"/>
      <c r="N28885" s="79"/>
      <c r="P28885" s="68"/>
      <c r="Q28885" s="79"/>
    </row>
    <row r="28886" spans="11:17">
      <c r="K28886" s="68"/>
      <c r="M28886" s="93"/>
      <c r="N28886" s="79"/>
      <c r="P28886" s="68"/>
      <c r="Q28886" s="79"/>
    </row>
    <row r="28887" spans="11:17">
      <c r="K28887" s="68"/>
      <c r="M28887" s="93"/>
      <c r="N28887" s="79"/>
      <c r="P28887" s="68"/>
      <c r="Q28887" s="79"/>
    </row>
    <row r="28888" spans="11:17">
      <c r="K28888" s="68"/>
      <c r="M28888" s="93"/>
      <c r="N28888" s="79"/>
      <c r="P28888" s="68"/>
      <c r="Q28888" s="79"/>
    </row>
    <row r="28889" spans="11:17">
      <c r="K28889" s="68"/>
      <c r="M28889" s="93"/>
      <c r="N28889" s="79"/>
      <c r="P28889" s="68"/>
      <c r="Q28889" s="79"/>
    </row>
    <row r="28890" spans="11:17">
      <c r="K28890" s="68"/>
      <c r="M28890" s="93"/>
      <c r="N28890" s="79"/>
      <c r="P28890" s="68"/>
      <c r="Q28890" s="79"/>
    </row>
    <row r="28891" spans="11:17">
      <c r="K28891" s="68"/>
      <c r="M28891" s="93"/>
      <c r="N28891" s="79"/>
      <c r="P28891" s="68"/>
      <c r="Q28891" s="79"/>
    </row>
    <row r="28892" spans="11:17">
      <c r="K28892" s="68"/>
      <c r="M28892" s="93"/>
      <c r="N28892" s="79"/>
      <c r="P28892" s="68"/>
      <c r="Q28892" s="79"/>
    </row>
    <row r="28893" spans="11:17">
      <c r="K28893" s="68"/>
      <c r="M28893" s="93"/>
      <c r="N28893" s="79"/>
      <c r="P28893" s="68"/>
      <c r="Q28893" s="79"/>
    </row>
    <row r="28894" spans="11:17">
      <c r="K28894" s="68"/>
      <c r="M28894" s="93"/>
      <c r="N28894" s="79"/>
      <c r="P28894" s="68"/>
      <c r="Q28894" s="79"/>
    </row>
    <row r="28895" spans="11:17">
      <c r="K28895" s="68"/>
      <c r="M28895" s="93"/>
      <c r="N28895" s="79"/>
      <c r="P28895" s="68"/>
      <c r="Q28895" s="79"/>
    </row>
    <row r="28896" spans="11:17">
      <c r="K28896" s="68"/>
      <c r="M28896" s="93"/>
      <c r="N28896" s="79"/>
      <c r="P28896" s="68"/>
      <c r="Q28896" s="79"/>
    </row>
    <row r="28897" spans="11:17">
      <c r="K28897" s="68"/>
      <c r="M28897" s="93"/>
      <c r="N28897" s="79"/>
      <c r="P28897" s="68"/>
      <c r="Q28897" s="79"/>
    </row>
    <row r="28898" spans="11:17">
      <c r="K28898" s="68"/>
      <c r="M28898" s="93"/>
      <c r="N28898" s="79"/>
      <c r="P28898" s="68"/>
      <c r="Q28898" s="79"/>
    </row>
    <row r="28899" spans="11:17">
      <c r="K28899" s="68"/>
      <c r="M28899" s="93"/>
      <c r="N28899" s="79"/>
      <c r="P28899" s="68"/>
      <c r="Q28899" s="79"/>
    </row>
    <row r="28900" spans="11:17">
      <c r="K28900" s="68"/>
      <c r="M28900" s="93"/>
      <c r="N28900" s="79"/>
      <c r="P28900" s="68"/>
      <c r="Q28900" s="79"/>
    </row>
    <row r="28901" spans="11:17">
      <c r="K28901" s="68"/>
      <c r="M28901" s="93"/>
      <c r="N28901" s="79"/>
      <c r="P28901" s="68"/>
      <c r="Q28901" s="79"/>
    </row>
    <row r="28902" spans="11:17">
      <c r="K28902" s="68"/>
      <c r="M28902" s="93"/>
      <c r="N28902" s="79"/>
      <c r="P28902" s="68"/>
      <c r="Q28902" s="79"/>
    </row>
    <row r="28903" spans="11:17">
      <c r="K28903" s="68"/>
      <c r="M28903" s="93"/>
      <c r="N28903" s="79"/>
      <c r="P28903" s="68"/>
      <c r="Q28903" s="79"/>
    </row>
    <row r="28904" spans="11:17">
      <c r="K28904" s="68"/>
      <c r="M28904" s="93"/>
      <c r="N28904" s="79"/>
      <c r="P28904" s="68"/>
      <c r="Q28904" s="79"/>
    </row>
    <row r="28905" spans="11:17">
      <c r="K28905" s="68"/>
      <c r="M28905" s="93"/>
      <c r="N28905" s="79"/>
      <c r="P28905" s="68"/>
      <c r="Q28905" s="79"/>
    </row>
    <row r="28906" spans="11:17">
      <c r="K28906" s="68"/>
      <c r="M28906" s="93"/>
      <c r="N28906" s="79"/>
      <c r="P28906" s="68"/>
      <c r="Q28906" s="79"/>
    </row>
    <row r="28907" spans="11:17">
      <c r="K28907" s="68"/>
      <c r="M28907" s="93"/>
      <c r="N28907" s="79"/>
      <c r="P28907" s="68"/>
      <c r="Q28907" s="79"/>
    </row>
    <row r="28908" spans="11:17">
      <c r="K28908" s="68"/>
      <c r="M28908" s="93"/>
      <c r="N28908" s="79"/>
      <c r="P28908" s="68"/>
      <c r="Q28908" s="79"/>
    </row>
    <row r="28909" spans="11:17">
      <c r="K28909" s="68"/>
      <c r="M28909" s="93"/>
      <c r="N28909" s="79"/>
      <c r="P28909" s="68"/>
      <c r="Q28909" s="79"/>
    </row>
    <row r="28910" spans="11:17">
      <c r="K28910" s="68"/>
      <c r="M28910" s="93"/>
      <c r="N28910" s="79"/>
      <c r="P28910" s="68"/>
      <c r="Q28910" s="79"/>
    </row>
    <row r="28911" spans="11:17">
      <c r="K28911" s="68"/>
      <c r="M28911" s="93"/>
      <c r="N28911" s="79"/>
      <c r="P28911" s="68"/>
      <c r="Q28911" s="79"/>
    </row>
    <row r="28912" spans="11:17">
      <c r="K28912" s="68"/>
      <c r="M28912" s="93"/>
      <c r="N28912" s="79"/>
      <c r="P28912" s="68"/>
      <c r="Q28912" s="79"/>
    </row>
    <row r="28913" spans="11:17">
      <c r="K28913" s="68"/>
      <c r="M28913" s="93"/>
      <c r="N28913" s="79"/>
      <c r="P28913" s="68"/>
      <c r="Q28913" s="79"/>
    </row>
    <row r="28914" spans="11:17">
      <c r="K28914" s="68"/>
      <c r="M28914" s="93"/>
      <c r="N28914" s="79"/>
      <c r="P28914" s="68"/>
      <c r="Q28914" s="79"/>
    </row>
    <row r="28915" spans="11:17">
      <c r="K28915" s="68"/>
      <c r="M28915" s="93"/>
      <c r="N28915" s="79"/>
      <c r="P28915" s="68"/>
      <c r="Q28915" s="79"/>
    </row>
    <row r="28916" spans="11:17">
      <c r="K28916" s="68"/>
      <c r="M28916" s="93"/>
      <c r="N28916" s="79"/>
      <c r="P28916" s="68"/>
      <c r="Q28916" s="79"/>
    </row>
    <row r="28917" spans="11:17">
      <c r="K28917" s="68"/>
      <c r="M28917" s="93"/>
      <c r="N28917" s="79"/>
      <c r="P28917" s="68"/>
      <c r="Q28917" s="79"/>
    </row>
    <row r="28918" spans="11:17">
      <c r="K28918" s="68"/>
      <c r="M28918" s="93"/>
      <c r="N28918" s="79"/>
      <c r="P28918" s="68"/>
      <c r="Q28918" s="79"/>
    </row>
    <row r="28919" spans="11:17">
      <c r="K28919" s="68"/>
      <c r="M28919" s="93"/>
      <c r="N28919" s="79"/>
      <c r="P28919" s="68"/>
      <c r="Q28919" s="79"/>
    </row>
    <row r="28920" spans="11:17">
      <c r="K28920" s="68"/>
      <c r="M28920" s="93"/>
      <c r="N28920" s="79"/>
      <c r="P28920" s="68"/>
      <c r="Q28920" s="79"/>
    </row>
    <row r="28921" spans="11:17">
      <c r="K28921" s="68"/>
      <c r="M28921" s="93"/>
      <c r="N28921" s="79"/>
      <c r="P28921" s="68"/>
      <c r="Q28921" s="79"/>
    </row>
    <row r="28922" spans="11:17">
      <c r="K28922" s="68"/>
      <c r="M28922" s="93"/>
      <c r="N28922" s="79"/>
      <c r="P28922" s="68"/>
      <c r="Q28922" s="79"/>
    </row>
    <row r="28923" spans="11:17">
      <c r="K28923" s="68"/>
      <c r="M28923" s="93"/>
      <c r="N28923" s="79"/>
      <c r="P28923" s="68"/>
      <c r="Q28923" s="79"/>
    </row>
    <row r="28924" spans="11:17">
      <c r="K28924" s="68"/>
      <c r="M28924" s="93"/>
      <c r="N28924" s="79"/>
      <c r="P28924" s="68"/>
      <c r="Q28924" s="79"/>
    </row>
    <row r="28925" spans="11:17">
      <c r="K28925" s="68"/>
      <c r="M28925" s="93"/>
      <c r="N28925" s="79"/>
      <c r="P28925" s="68"/>
      <c r="Q28925" s="79"/>
    </row>
    <row r="28926" spans="11:17">
      <c r="K28926" s="68"/>
      <c r="M28926" s="93"/>
      <c r="N28926" s="79"/>
      <c r="P28926" s="68"/>
      <c r="Q28926" s="79"/>
    </row>
    <row r="28927" spans="11:17">
      <c r="K28927" s="68"/>
      <c r="M28927" s="93"/>
      <c r="N28927" s="79"/>
      <c r="P28927" s="68"/>
      <c r="Q28927" s="79"/>
    </row>
    <row r="28928" spans="11:17">
      <c r="K28928" s="68"/>
      <c r="M28928" s="93"/>
      <c r="N28928" s="79"/>
      <c r="P28928" s="68"/>
      <c r="Q28928" s="79"/>
    </row>
    <row r="28929" spans="11:17">
      <c r="K28929" s="68"/>
      <c r="M28929" s="93"/>
      <c r="N28929" s="79"/>
      <c r="P28929" s="68"/>
      <c r="Q28929" s="79"/>
    </row>
    <row r="28930" spans="11:17">
      <c r="K28930" s="68"/>
      <c r="M28930" s="93"/>
      <c r="N28930" s="79"/>
      <c r="P28930" s="68"/>
      <c r="Q28930" s="79"/>
    </row>
    <row r="28931" spans="11:17">
      <c r="K28931" s="68"/>
      <c r="M28931" s="93"/>
      <c r="N28931" s="79"/>
      <c r="P28931" s="68"/>
      <c r="Q28931" s="79"/>
    </row>
    <row r="28932" spans="11:17">
      <c r="K28932" s="68"/>
      <c r="M28932" s="93"/>
      <c r="N28932" s="79"/>
      <c r="P28932" s="68"/>
      <c r="Q28932" s="79"/>
    </row>
    <row r="28933" spans="11:17">
      <c r="K28933" s="68"/>
      <c r="M28933" s="93"/>
      <c r="N28933" s="79"/>
      <c r="P28933" s="68"/>
      <c r="Q28933" s="79"/>
    </row>
    <row r="28934" spans="11:17">
      <c r="K28934" s="68"/>
      <c r="M28934" s="93"/>
      <c r="N28934" s="79"/>
      <c r="P28934" s="68"/>
      <c r="Q28934" s="79"/>
    </row>
    <row r="28935" spans="11:17">
      <c r="K28935" s="68"/>
      <c r="M28935" s="93"/>
      <c r="N28935" s="79"/>
      <c r="P28935" s="68"/>
      <c r="Q28935" s="79"/>
    </row>
    <row r="28936" spans="11:17">
      <c r="K28936" s="68"/>
      <c r="M28936" s="93"/>
      <c r="N28936" s="79"/>
      <c r="P28936" s="68"/>
      <c r="Q28936" s="79"/>
    </row>
    <row r="28937" spans="11:17">
      <c r="K28937" s="68"/>
      <c r="M28937" s="93"/>
      <c r="N28937" s="79"/>
      <c r="P28937" s="68"/>
      <c r="Q28937" s="79"/>
    </row>
    <row r="28938" spans="11:17">
      <c r="K28938" s="68"/>
      <c r="M28938" s="93"/>
      <c r="N28938" s="79"/>
      <c r="P28938" s="68"/>
      <c r="Q28938" s="79"/>
    </row>
    <row r="28939" spans="11:17">
      <c r="K28939" s="68"/>
      <c r="M28939" s="93"/>
      <c r="N28939" s="79"/>
      <c r="P28939" s="68"/>
      <c r="Q28939" s="79"/>
    </row>
    <row r="28940" spans="11:17">
      <c r="K28940" s="68"/>
      <c r="M28940" s="93"/>
      <c r="N28940" s="79"/>
      <c r="P28940" s="68"/>
      <c r="Q28940" s="79"/>
    </row>
    <row r="28941" spans="11:17">
      <c r="K28941" s="68"/>
      <c r="M28941" s="93"/>
      <c r="N28941" s="79"/>
      <c r="P28941" s="68"/>
      <c r="Q28941" s="79"/>
    </row>
    <row r="28942" spans="11:17">
      <c r="K28942" s="68"/>
      <c r="M28942" s="93"/>
      <c r="N28942" s="79"/>
      <c r="P28942" s="68"/>
      <c r="Q28942" s="79"/>
    </row>
    <row r="28943" spans="11:17">
      <c r="K28943" s="68"/>
      <c r="M28943" s="93"/>
      <c r="N28943" s="79"/>
      <c r="P28943" s="68"/>
      <c r="Q28943" s="79"/>
    </row>
    <row r="28944" spans="11:17">
      <c r="K28944" s="68"/>
      <c r="M28944" s="93"/>
      <c r="N28944" s="79"/>
      <c r="P28944" s="68"/>
      <c r="Q28944" s="79"/>
    </row>
    <row r="28945" spans="11:17">
      <c r="K28945" s="68"/>
      <c r="M28945" s="93"/>
      <c r="N28945" s="79"/>
      <c r="P28945" s="68"/>
      <c r="Q28945" s="79"/>
    </row>
    <row r="28946" spans="11:17">
      <c r="K28946" s="68"/>
      <c r="M28946" s="93"/>
      <c r="N28946" s="79"/>
      <c r="P28946" s="68"/>
      <c r="Q28946" s="79"/>
    </row>
    <row r="28947" spans="11:17">
      <c r="K28947" s="68"/>
      <c r="M28947" s="93"/>
      <c r="N28947" s="79"/>
      <c r="P28947" s="68"/>
      <c r="Q28947" s="79"/>
    </row>
    <row r="28948" spans="11:17">
      <c r="K28948" s="68"/>
      <c r="M28948" s="93"/>
      <c r="N28948" s="79"/>
      <c r="P28948" s="68"/>
      <c r="Q28948" s="79"/>
    </row>
    <row r="28949" spans="11:17">
      <c r="K28949" s="68"/>
      <c r="M28949" s="93"/>
      <c r="N28949" s="79"/>
      <c r="P28949" s="68"/>
      <c r="Q28949" s="79"/>
    </row>
    <row r="28950" spans="11:17">
      <c r="K28950" s="68"/>
      <c r="M28950" s="93"/>
      <c r="N28950" s="79"/>
      <c r="P28950" s="68"/>
      <c r="Q28950" s="79"/>
    </row>
    <row r="28951" spans="11:17">
      <c r="K28951" s="68"/>
      <c r="M28951" s="93"/>
      <c r="N28951" s="79"/>
      <c r="P28951" s="68"/>
      <c r="Q28951" s="79"/>
    </row>
    <row r="28952" spans="11:17">
      <c r="K28952" s="68"/>
      <c r="M28952" s="93"/>
      <c r="N28952" s="79"/>
      <c r="P28952" s="68"/>
      <c r="Q28952" s="79"/>
    </row>
    <row r="28953" spans="11:17">
      <c r="K28953" s="68"/>
      <c r="M28953" s="93"/>
      <c r="N28953" s="79"/>
      <c r="P28953" s="68"/>
      <c r="Q28953" s="79"/>
    </row>
    <row r="28954" spans="11:17">
      <c r="K28954" s="68"/>
      <c r="M28954" s="93"/>
      <c r="N28954" s="79"/>
      <c r="P28954" s="68"/>
      <c r="Q28954" s="79"/>
    </row>
    <row r="28955" spans="11:17">
      <c r="K28955" s="68"/>
      <c r="M28955" s="93"/>
      <c r="N28955" s="79"/>
      <c r="P28955" s="68"/>
      <c r="Q28955" s="79"/>
    </row>
    <row r="28956" spans="11:17">
      <c r="K28956" s="68"/>
      <c r="M28956" s="93"/>
      <c r="N28956" s="79"/>
      <c r="P28956" s="68"/>
      <c r="Q28956" s="79"/>
    </row>
    <row r="28957" spans="11:17">
      <c r="K28957" s="68"/>
      <c r="M28957" s="93"/>
      <c r="N28957" s="79"/>
      <c r="P28957" s="68"/>
      <c r="Q28957" s="79"/>
    </row>
    <row r="28958" spans="11:17">
      <c r="K28958" s="68"/>
      <c r="M28958" s="93"/>
      <c r="N28958" s="79"/>
      <c r="P28958" s="68"/>
      <c r="Q28958" s="79"/>
    </row>
    <row r="28959" spans="11:17">
      <c r="K28959" s="68"/>
      <c r="M28959" s="93"/>
      <c r="N28959" s="79"/>
      <c r="P28959" s="68"/>
      <c r="Q28959" s="79"/>
    </row>
    <row r="28960" spans="11:17">
      <c r="K28960" s="68"/>
      <c r="M28960" s="93"/>
      <c r="N28960" s="79"/>
      <c r="P28960" s="68"/>
      <c r="Q28960" s="79"/>
    </row>
    <row r="28961" spans="11:17">
      <c r="K28961" s="68"/>
      <c r="M28961" s="93"/>
      <c r="N28961" s="79"/>
      <c r="P28961" s="68"/>
      <c r="Q28961" s="79"/>
    </row>
    <row r="28962" spans="11:17">
      <c r="K28962" s="68"/>
      <c r="M28962" s="93"/>
      <c r="N28962" s="79"/>
      <c r="P28962" s="68"/>
      <c r="Q28962" s="79"/>
    </row>
    <row r="28963" spans="11:17">
      <c r="K28963" s="68"/>
      <c r="M28963" s="93"/>
      <c r="N28963" s="79"/>
      <c r="P28963" s="68"/>
      <c r="Q28963" s="79"/>
    </row>
    <row r="28964" spans="11:17">
      <c r="K28964" s="68"/>
      <c r="M28964" s="93"/>
      <c r="N28964" s="79"/>
      <c r="P28964" s="68"/>
      <c r="Q28964" s="79"/>
    </row>
    <row r="28965" spans="11:17">
      <c r="K28965" s="68"/>
      <c r="M28965" s="93"/>
      <c r="N28965" s="79"/>
      <c r="P28965" s="68"/>
      <c r="Q28965" s="79"/>
    </row>
    <row r="28966" spans="11:17">
      <c r="K28966" s="68"/>
      <c r="M28966" s="93"/>
      <c r="N28966" s="79"/>
      <c r="P28966" s="68"/>
      <c r="Q28966" s="79"/>
    </row>
    <row r="28967" spans="11:17">
      <c r="K28967" s="68"/>
      <c r="M28967" s="93"/>
      <c r="N28967" s="79"/>
      <c r="P28967" s="68"/>
      <c r="Q28967" s="79"/>
    </row>
    <row r="28968" spans="11:17">
      <c r="K28968" s="68"/>
      <c r="M28968" s="93"/>
      <c r="N28968" s="79"/>
      <c r="P28968" s="68"/>
      <c r="Q28968" s="79"/>
    </row>
    <row r="28969" spans="11:17">
      <c r="K28969" s="68"/>
      <c r="M28969" s="93"/>
      <c r="N28969" s="79"/>
      <c r="P28969" s="68"/>
      <c r="Q28969" s="79"/>
    </row>
    <row r="28970" spans="11:17">
      <c r="K28970" s="68"/>
      <c r="M28970" s="93"/>
      <c r="N28970" s="79"/>
      <c r="P28970" s="68"/>
      <c r="Q28970" s="79"/>
    </row>
    <row r="28971" spans="11:17">
      <c r="K28971" s="68"/>
      <c r="M28971" s="93"/>
      <c r="N28971" s="79"/>
      <c r="P28971" s="68"/>
      <c r="Q28971" s="79"/>
    </row>
    <row r="28972" spans="11:17">
      <c r="K28972" s="68"/>
      <c r="M28972" s="93"/>
      <c r="N28972" s="79"/>
      <c r="P28972" s="68"/>
      <c r="Q28972" s="79"/>
    </row>
    <row r="28973" spans="11:17">
      <c r="K28973" s="68"/>
      <c r="M28973" s="93"/>
      <c r="N28973" s="79"/>
      <c r="P28973" s="68"/>
      <c r="Q28973" s="79"/>
    </row>
    <row r="28974" spans="11:17">
      <c r="K28974" s="68"/>
      <c r="M28974" s="93"/>
      <c r="N28974" s="79"/>
      <c r="P28974" s="68"/>
      <c r="Q28974" s="79"/>
    </row>
    <row r="28975" spans="11:17">
      <c r="K28975" s="68"/>
      <c r="M28975" s="93"/>
      <c r="N28975" s="79"/>
      <c r="P28975" s="68"/>
      <c r="Q28975" s="79"/>
    </row>
    <row r="28976" spans="11:17">
      <c r="K28976" s="68"/>
      <c r="M28976" s="93"/>
      <c r="N28976" s="79"/>
      <c r="P28976" s="68"/>
      <c r="Q28976" s="79"/>
    </row>
    <row r="28977" spans="11:17">
      <c r="K28977" s="68"/>
      <c r="M28977" s="93"/>
      <c r="N28977" s="79"/>
      <c r="P28977" s="68"/>
      <c r="Q28977" s="79"/>
    </row>
    <row r="28978" spans="11:17">
      <c r="K28978" s="68"/>
      <c r="M28978" s="93"/>
      <c r="N28978" s="79"/>
      <c r="P28978" s="68"/>
      <c r="Q28978" s="79"/>
    </row>
    <row r="28979" spans="11:17">
      <c r="K28979" s="68"/>
      <c r="M28979" s="93"/>
      <c r="N28979" s="79"/>
      <c r="P28979" s="68"/>
      <c r="Q28979" s="79"/>
    </row>
    <row r="28980" spans="11:17">
      <c r="K28980" s="68"/>
      <c r="M28980" s="93"/>
      <c r="N28980" s="79"/>
      <c r="P28980" s="68"/>
      <c r="Q28980" s="79"/>
    </row>
    <row r="28981" spans="11:17">
      <c r="K28981" s="68"/>
      <c r="M28981" s="93"/>
      <c r="N28981" s="79"/>
      <c r="P28981" s="68"/>
      <c r="Q28981" s="79"/>
    </row>
    <row r="28982" spans="11:17">
      <c r="K28982" s="68"/>
      <c r="M28982" s="93"/>
      <c r="N28982" s="79"/>
      <c r="P28982" s="68"/>
      <c r="Q28982" s="79"/>
    </row>
    <row r="28983" spans="11:17">
      <c r="K28983" s="68"/>
      <c r="M28983" s="93"/>
      <c r="N28983" s="79"/>
      <c r="P28983" s="68"/>
      <c r="Q28983" s="79"/>
    </row>
    <row r="28984" spans="11:17">
      <c r="K28984" s="68"/>
      <c r="M28984" s="93"/>
      <c r="N28984" s="79"/>
      <c r="P28984" s="68"/>
      <c r="Q28984" s="79"/>
    </row>
    <row r="28985" spans="11:17">
      <c r="K28985" s="68"/>
      <c r="M28985" s="93"/>
      <c r="N28985" s="79"/>
      <c r="P28985" s="68"/>
      <c r="Q28985" s="79"/>
    </row>
    <row r="28986" spans="11:17">
      <c r="K28986" s="68"/>
      <c r="M28986" s="93"/>
      <c r="N28986" s="79"/>
      <c r="P28986" s="68"/>
      <c r="Q28986" s="79"/>
    </row>
    <row r="28987" spans="11:17">
      <c r="K28987" s="68"/>
      <c r="M28987" s="93"/>
      <c r="N28987" s="79"/>
      <c r="P28987" s="68"/>
      <c r="Q28987" s="79"/>
    </row>
    <row r="28988" spans="11:17">
      <c r="K28988" s="68"/>
      <c r="M28988" s="93"/>
      <c r="N28988" s="79"/>
      <c r="P28988" s="68"/>
      <c r="Q28988" s="79"/>
    </row>
    <row r="28989" spans="11:17">
      <c r="K28989" s="68"/>
      <c r="M28989" s="93"/>
      <c r="N28989" s="79"/>
      <c r="P28989" s="68"/>
      <c r="Q28989" s="79"/>
    </row>
    <row r="28990" spans="11:17">
      <c r="K28990" s="68"/>
      <c r="M28990" s="93"/>
      <c r="N28990" s="79"/>
      <c r="P28990" s="68"/>
      <c r="Q28990" s="79"/>
    </row>
    <row r="28991" spans="11:17">
      <c r="K28991" s="68"/>
      <c r="M28991" s="93"/>
      <c r="N28991" s="79"/>
      <c r="P28991" s="68"/>
      <c r="Q28991" s="79"/>
    </row>
    <row r="28992" spans="11:17">
      <c r="K28992" s="68"/>
      <c r="M28992" s="93"/>
      <c r="N28992" s="79"/>
      <c r="P28992" s="68"/>
      <c r="Q28992" s="79"/>
    </row>
    <row r="28993" spans="11:17">
      <c r="K28993" s="68"/>
      <c r="M28993" s="93"/>
      <c r="N28993" s="79"/>
      <c r="P28993" s="68"/>
      <c r="Q28993" s="79"/>
    </row>
    <row r="28994" spans="11:17">
      <c r="K28994" s="68"/>
      <c r="M28994" s="93"/>
      <c r="N28994" s="79"/>
      <c r="P28994" s="68"/>
      <c r="Q28994" s="79"/>
    </row>
    <row r="28995" spans="11:17">
      <c r="K28995" s="68"/>
      <c r="M28995" s="93"/>
      <c r="N28995" s="79"/>
      <c r="P28995" s="68"/>
      <c r="Q28995" s="79"/>
    </row>
    <row r="28996" spans="11:17">
      <c r="K28996" s="68"/>
      <c r="M28996" s="93"/>
      <c r="N28996" s="79"/>
      <c r="P28996" s="68"/>
      <c r="Q28996" s="79"/>
    </row>
    <row r="28997" spans="11:17">
      <c r="K28997" s="68"/>
      <c r="M28997" s="93"/>
      <c r="N28997" s="79"/>
      <c r="P28997" s="68"/>
      <c r="Q28997" s="79"/>
    </row>
    <row r="28998" spans="11:17">
      <c r="K28998" s="68"/>
      <c r="M28998" s="93"/>
      <c r="N28998" s="79"/>
      <c r="P28998" s="68"/>
      <c r="Q28998" s="79"/>
    </row>
    <row r="28999" spans="11:17">
      <c r="K28999" s="68"/>
      <c r="M28999" s="93"/>
      <c r="N28999" s="79"/>
      <c r="P28999" s="68"/>
      <c r="Q28999" s="79"/>
    </row>
    <row r="29000" spans="11:17">
      <c r="K29000" s="68"/>
      <c r="M29000" s="93"/>
      <c r="N29000" s="79"/>
      <c r="P29000" s="68"/>
      <c r="Q29000" s="79"/>
    </row>
    <row r="29001" spans="11:17">
      <c r="K29001" s="68"/>
      <c r="M29001" s="93"/>
      <c r="N29001" s="79"/>
      <c r="P29001" s="68"/>
      <c r="Q29001" s="79"/>
    </row>
    <row r="29002" spans="11:17">
      <c r="K29002" s="68"/>
      <c r="M29002" s="93"/>
      <c r="N29002" s="79"/>
      <c r="P29002" s="68"/>
      <c r="Q29002" s="79"/>
    </row>
    <row r="29003" spans="11:17">
      <c r="K29003" s="68"/>
      <c r="M29003" s="93"/>
      <c r="N29003" s="79"/>
      <c r="P29003" s="68"/>
      <c r="Q29003" s="79"/>
    </row>
    <row r="29004" spans="11:17">
      <c r="K29004" s="68"/>
      <c r="M29004" s="93"/>
      <c r="N29004" s="79"/>
      <c r="P29004" s="68"/>
      <c r="Q29004" s="79"/>
    </row>
    <row r="29005" spans="11:17">
      <c r="K29005" s="68"/>
      <c r="M29005" s="93"/>
      <c r="N29005" s="79"/>
      <c r="P29005" s="68"/>
      <c r="Q29005" s="79"/>
    </row>
    <row r="29006" spans="11:17">
      <c r="K29006" s="68"/>
      <c r="M29006" s="93"/>
      <c r="N29006" s="79"/>
      <c r="P29006" s="68"/>
      <c r="Q29006" s="79"/>
    </row>
    <row r="29007" spans="11:17">
      <c r="K29007" s="68"/>
      <c r="M29007" s="93"/>
      <c r="N29007" s="79"/>
      <c r="P29007" s="68"/>
      <c r="Q29007" s="79"/>
    </row>
    <row r="29008" spans="11:17">
      <c r="K29008" s="68"/>
      <c r="M29008" s="93"/>
      <c r="N29008" s="79"/>
      <c r="P29008" s="68"/>
      <c r="Q29008" s="79"/>
    </row>
    <row r="29009" spans="11:17">
      <c r="K29009" s="68"/>
      <c r="M29009" s="93"/>
      <c r="N29009" s="79"/>
      <c r="P29009" s="68"/>
      <c r="Q29009" s="79"/>
    </row>
    <row r="29010" spans="11:17">
      <c r="K29010" s="68"/>
      <c r="M29010" s="93"/>
      <c r="N29010" s="79"/>
      <c r="P29010" s="68"/>
      <c r="Q29010" s="79"/>
    </row>
    <row r="29011" spans="11:17">
      <c r="K29011" s="68"/>
      <c r="M29011" s="93"/>
      <c r="N29011" s="79"/>
      <c r="P29011" s="68"/>
      <c r="Q29011" s="79"/>
    </row>
    <row r="29012" spans="11:17">
      <c r="K29012" s="68"/>
      <c r="M29012" s="93"/>
      <c r="N29012" s="79"/>
      <c r="P29012" s="68"/>
      <c r="Q29012" s="79"/>
    </row>
    <row r="29013" spans="11:17">
      <c r="K29013" s="68"/>
      <c r="M29013" s="93"/>
      <c r="N29013" s="79"/>
      <c r="P29013" s="68"/>
      <c r="Q29013" s="79"/>
    </row>
    <row r="29014" spans="11:17">
      <c r="K29014" s="68"/>
      <c r="M29014" s="93"/>
      <c r="N29014" s="79"/>
      <c r="P29014" s="68"/>
      <c r="Q29014" s="79"/>
    </row>
    <row r="29015" spans="11:17">
      <c r="K29015" s="68"/>
      <c r="M29015" s="93"/>
      <c r="N29015" s="79"/>
      <c r="P29015" s="68"/>
      <c r="Q29015" s="79"/>
    </row>
    <row r="29016" spans="11:17">
      <c r="K29016" s="68"/>
      <c r="M29016" s="93"/>
      <c r="N29016" s="79"/>
      <c r="P29016" s="68"/>
      <c r="Q29016" s="79"/>
    </row>
    <row r="29017" spans="11:17">
      <c r="K29017" s="68"/>
      <c r="M29017" s="93"/>
      <c r="N29017" s="79"/>
      <c r="P29017" s="68"/>
      <c r="Q29017" s="79"/>
    </row>
    <row r="29018" spans="11:17">
      <c r="K29018" s="68"/>
      <c r="M29018" s="93"/>
      <c r="N29018" s="79"/>
      <c r="P29018" s="68"/>
      <c r="Q29018" s="79"/>
    </row>
    <row r="29019" spans="11:17">
      <c r="K29019" s="68"/>
      <c r="M29019" s="93"/>
      <c r="N29019" s="79"/>
      <c r="P29019" s="68"/>
      <c r="Q29019" s="79"/>
    </row>
    <row r="29020" spans="11:17">
      <c r="K29020" s="68"/>
      <c r="M29020" s="93"/>
      <c r="N29020" s="79"/>
      <c r="P29020" s="68"/>
      <c r="Q29020" s="79"/>
    </row>
    <row r="29021" spans="11:17">
      <c r="K29021" s="68"/>
      <c r="M29021" s="93"/>
      <c r="N29021" s="79"/>
      <c r="P29021" s="68"/>
      <c r="Q29021" s="79"/>
    </row>
    <row r="29022" spans="11:17">
      <c r="K29022" s="68"/>
      <c r="M29022" s="93"/>
      <c r="N29022" s="79"/>
      <c r="P29022" s="68"/>
      <c r="Q29022" s="79"/>
    </row>
    <row r="29023" spans="11:17">
      <c r="K29023" s="68"/>
      <c r="M29023" s="93"/>
      <c r="N29023" s="79"/>
      <c r="P29023" s="68"/>
      <c r="Q29023" s="79"/>
    </row>
    <row r="29024" spans="11:17">
      <c r="K29024" s="68"/>
      <c r="M29024" s="93"/>
      <c r="N29024" s="79"/>
      <c r="P29024" s="68"/>
      <c r="Q29024" s="79"/>
    </row>
    <row r="29025" spans="11:17">
      <c r="K29025" s="68"/>
      <c r="M29025" s="93"/>
      <c r="N29025" s="79"/>
      <c r="P29025" s="68"/>
      <c r="Q29025" s="79"/>
    </row>
    <row r="29026" spans="11:17">
      <c r="K29026" s="68"/>
      <c r="M29026" s="93"/>
      <c r="N29026" s="79"/>
      <c r="P29026" s="68"/>
      <c r="Q29026" s="79"/>
    </row>
    <row r="29027" spans="11:17">
      <c r="K29027" s="68"/>
      <c r="M29027" s="93"/>
      <c r="N29027" s="79"/>
      <c r="P29027" s="68"/>
      <c r="Q29027" s="79"/>
    </row>
    <row r="29028" spans="11:17">
      <c r="K29028" s="68"/>
      <c r="M29028" s="93"/>
      <c r="N29028" s="79"/>
      <c r="P29028" s="68"/>
      <c r="Q29028" s="79"/>
    </row>
    <row r="29029" spans="11:17">
      <c r="K29029" s="68"/>
      <c r="M29029" s="93"/>
      <c r="N29029" s="79"/>
      <c r="P29029" s="68"/>
      <c r="Q29029" s="79"/>
    </row>
    <row r="29030" spans="11:17">
      <c r="K29030" s="68"/>
      <c r="M29030" s="93"/>
      <c r="N29030" s="79"/>
      <c r="P29030" s="68"/>
      <c r="Q29030" s="79"/>
    </row>
    <row r="29031" spans="11:17">
      <c r="K29031" s="68"/>
      <c r="M29031" s="93"/>
      <c r="N29031" s="79"/>
      <c r="P29031" s="68"/>
      <c r="Q29031" s="79"/>
    </row>
    <row r="29032" spans="11:17">
      <c r="K29032" s="68"/>
      <c r="M29032" s="93"/>
      <c r="N29032" s="79"/>
      <c r="P29032" s="68"/>
      <c r="Q29032" s="79"/>
    </row>
    <row r="29033" spans="11:17">
      <c r="K29033" s="68"/>
      <c r="M29033" s="93"/>
      <c r="N29033" s="79"/>
      <c r="P29033" s="68"/>
      <c r="Q29033" s="79"/>
    </row>
    <row r="29034" spans="11:17">
      <c r="K29034" s="68"/>
      <c r="M29034" s="93"/>
      <c r="N29034" s="79"/>
      <c r="P29034" s="68"/>
      <c r="Q29034" s="79"/>
    </row>
    <row r="29035" spans="11:17">
      <c r="K29035" s="68"/>
      <c r="M29035" s="93"/>
      <c r="N29035" s="79"/>
      <c r="P29035" s="68"/>
      <c r="Q29035" s="79"/>
    </row>
    <row r="29036" spans="11:17">
      <c r="K29036" s="68"/>
      <c r="M29036" s="93"/>
      <c r="N29036" s="79"/>
      <c r="P29036" s="68"/>
      <c r="Q29036" s="79"/>
    </row>
    <row r="29037" spans="11:17">
      <c r="K29037" s="68"/>
      <c r="M29037" s="93"/>
      <c r="N29037" s="79"/>
      <c r="P29037" s="68"/>
      <c r="Q29037" s="79"/>
    </row>
    <row r="29038" spans="11:17">
      <c r="K29038" s="68"/>
      <c r="M29038" s="93"/>
      <c r="N29038" s="79"/>
      <c r="P29038" s="68"/>
      <c r="Q29038" s="79"/>
    </row>
    <row r="29039" spans="11:17">
      <c r="K29039" s="68"/>
      <c r="M29039" s="93"/>
      <c r="N29039" s="79"/>
      <c r="P29039" s="68"/>
      <c r="Q29039" s="79"/>
    </row>
    <row r="29040" spans="11:17">
      <c r="K29040" s="68"/>
      <c r="M29040" s="93"/>
      <c r="N29040" s="79"/>
      <c r="P29040" s="68"/>
      <c r="Q29040" s="79"/>
    </row>
    <row r="29041" spans="11:17">
      <c r="K29041" s="68"/>
      <c r="M29041" s="93"/>
      <c r="N29041" s="79"/>
      <c r="P29041" s="68"/>
      <c r="Q29041" s="79"/>
    </row>
    <row r="29042" spans="11:17">
      <c r="K29042" s="68"/>
      <c r="M29042" s="93"/>
      <c r="N29042" s="79"/>
      <c r="P29042" s="68"/>
      <c r="Q29042" s="79"/>
    </row>
    <row r="29043" spans="11:17">
      <c r="K29043" s="68"/>
      <c r="M29043" s="93"/>
      <c r="N29043" s="79"/>
      <c r="P29043" s="68"/>
      <c r="Q29043" s="79"/>
    </row>
    <row r="29044" spans="11:17">
      <c r="K29044" s="68"/>
      <c r="M29044" s="93"/>
      <c r="N29044" s="79"/>
      <c r="P29044" s="68"/>
      <c r="Q29044" s="79"/>
    </row>
    <row r="29045" spans="11:17">
      <c r="K29045" s="68"/>
      <c r="M29045" s="93"/>
      <c r="N29045" s="79"/>
      <c r="P29045" s="68"/>
      <c r="Q29045" s="79"/>
    </row>
    <row r="29046" spans="11:17">
      <c r="K29046" s="68"/>
      <c r="M29046" s="93"/>
      <c r="N29046" s="79"/>
      <c r="P29046" s="68"/>
      <c r="Q29046" s="79"/>
    </row>
    <row r="29047" spans="11:17">
      <c r="K29047" s="68"/>
      <c r="M29047" s="93"/>
      <c r="N29047" s="79"/>
      <c r="P29047" s="68"/>
      <c r="Q29047" s="79"/>
    </row>
    <row r="29048" spans="11:17">
      <c r="K29048" s="68"/>
      <c r="M29048" s="93"/>
      <c r="N29048" s="79"/>
      <c r="P29048" s="68"/>
      <c r="Q29048" s="79"/>
    </row>
    <row r="29049" spans="11:17">
      <c r="K29049" s="68"/>
      <c r="M29049" s="93"/>
      <c r="N29049" s="79"/>
      <c r="P29049" s="68"/>
      <c r="Q29049" s="79"/>
    </row>
    <row r="29050" spans="11:17">
      <c r="K29050" s="68"/>
      <c r="M29050" s="93"/>
      <c r="N29050" s="79"/>
      <c r="P29050" s="68"/>
      <c r="Q29050" s="79"/>
    </row>
    <row r="29051" spans="11:17">
      <c r="K29051" s="68"/>
      <c r="M29051" s="93"/>
      <c r="N29051" s="79"/>
      <c r="P29051" s="68"/>
      <c r="Q29051" s="79"/>
    </row>
    <row r="29052" spans="11:17">
      <c r="K29052" s="68"/>
      <c r="M29052" s="93"/>
      <c r="N29052" s="79"/>
      <c r="P29052" s="68"/>
      <c r="Q29052" s="79"/>
    </row>
    <row r="29053" spans="11:17">
      <c r="K29053" s="68"/>
      <c r="M29053" s="93"/>
      <c r="N29053" s="79"/>
      <c r="P29053" s="68"/>
      <c r="Q29053" s="79"/>
    </row>
    <row r="29054" spans="11:17">
      <c r="K29054" s="68"/>
      <c r="M29054" s="93"/>
      <c r="N29054" s="79"/>
      <c r="P29054" s="68"/>
      <c r="Q29054" s="79"/>
    </row>
    <row r="29055" spans="11:17">
      <c r="K29055" s="68"/>
      <c r="M29055" s="93"/>
      <c r="N29055" s="79"/>
      <c r="P29055" s="68"/>
      <c r="Q29055" s="79"/>
    </row>
    <row r="29056" spans="11:17">
      <c r="K29056" s="68"/>
      <c r="M29056" s="93"/>
      <c r="N29056" s="79"/>
      <c r="P29056" s="68"/>
      <c r="Q29056" s="79"/>
    </row>
    <row r="29057" spans="11:17">
      <c r="K29057" s="68"/>
      <c r="M29057" s="93"/>
      <c r="N29057" s="79"/>
      <c r="P29057" s="68"/>
      <c r="Q29057" s="79"/>
    </row>
    <row r="29058" spans="11:17">
      <c r="K29058" s="68"/>
      <c r="M29058" s="93"/>
      <c r="N29058" s="79"/>
      <c r="P29058" s="68"/>
      <c r="Q29058" s="79"/>
    </row>
    <row r="29059" spans="11:17">
      <c r="K29059" s="68"/>
      <c r="M29059" s="93"/>
      <c r="N29059" s="79"/>
      <c r="P29059" s="68"/>
      <c r="Q29059" s="79"/>
    </row>
    <row r="29060" spans="11:17">
      <c r="K29060" s="68"/>
      <c r="M29060" s="93"/>
      <c r="N29060" s="79"/>
      <c r="P29060" s="68"/>
      <c r="Q29060" s="79"/>
    </row>
    <row r="29061" spans="11:17">
      <c r="K29061" s="68"/>
      <c r="M29061" s="93"/>
      <c r="N29061" s="79"/>
      <c r="P29061" s="68"/>
      <c r="Q29061" s="79"/>
    </row>
    <row r="29062" spans="11:17">
      <c r="K29062" s="68"/>
      <c r="M29062" s="93"/>
      <c r="N29062" s="79"/>
      <c r="P29062" s="68"/>
      <c r="Q29062" s="79"/>
    </row>
    <row r="29063" spans="11:17">
      <c r="K29063" s="68"/>
      <c r="M29063" s="93"/>
      <c r="N29063" s="79"/>
      <c r="P29063" s="68"/>
      <c r="Q29063" s="79"/>
    </row>
    <row r="29064" spans="11:17">
      <c r="K29064" s="68"/>
      <c r="M29064" s="93"/>
      <c r="N29064" s="79"/>
      <c r="P29064" s="68"/>
      <c r="Q29064" s="79"/>
    </row>
    <row r="29065" spans="11:17">
      <c r="K29065" s="68"/>
      <c r="M29065" s="93"/>
      <c r="N29065" s="79"/>
      <c r="P29065" s="68"/>
      <c r="Q29065" s="79"/>
    </row>
    <row r="29066" spans="11:17">
      <c r="K29066" s="68"/>
      <c r="M29066" s="93"/>
      <c r="N29066" s="79"/>
      <c r="P29066" s="68"/>
      <c r="Q29066" s="79"/>
    </row>
    <row r="29067" spans="11:17">
      <c r="K29067" s="68"/>
      <c r="M29067" s="93"/>
      <c r="N29067" s="79"/>
      <c r="P29067" s="68"/>
      <c r="Q29067" s="79"/>
    </row>
    <row r="29068" spans="11:17">
      <c r="K29068" s="68"/>
      <c r="M29068" s="93"/>
      <c r="N29068" s="79"/>
      <c r="P29068" s="68"/>
      <c r="Q29068" s="79"/>
    </row>
    <row r="29069" spans="11:17">
      <c r="K29069" s="68"/>
      <c r="M29069" s="93"/>
      <c r="N29069" s="79"/>
      <c r="P29069" s="68"/>
      <c r="Q29069" s="79"/>
    </row>
    <row r="29070" spans="11:17">
      <c r="K29070" s="68"/>
      <c r="M29070" s="93"/>
      <c r="N29070" s="79"/>
      <c r="P29070" s="68"/>
      <c r="Q29070" s="79"/>
    </row>
    <row r="29071" spans="11:17">
      <c r="K29071" s="68"/>
      <c r="M29071" s="93"/>
      <c r="N29071" s="79"/>
      <c r="P29071" s="68"/>
      <c r="Q29071" s="79"/>
    </row>
    <row r="29072" spans="11:17">
      <c r="K29072" s="68"/>
      <c r="M29072" s="93"/>
      <c r="N29072" s="79"/>
      <c r="P29072" s="68"/>
      <c r="Q29072" s="79"/>
    </row>
    <row r="29073" spans="11:17">
      <c r="K29073" s="68"/>
      <c r="M29073" s="93"/>
      <c r="N29073" s="79"/>
      <c r="P29073" s="68"/>
      <c r="Q29073" s="79"/>
    </row>
    <row r="29074" spans="11:17">
      <c r="K29074" s="68"/>
      <c r="M29074" s="93"/>
      <c r="N29074" s="79"/>
      <c r="P29074" s="68"/>
      <c r="Q29074" s="79"/>
    </row>
    <row r="29075" spans="11:17">
      <c r="K29075" s="68"/>
      <c r="M29075" s="93"/>
      <c r="N29075" s="79"/>
      <c r="P29075" s="68"/>
      <c r="Q29075" s="79"/>
    </row>
    <row r="29076" spans="11:17">
      <c r="K29076" s="68"/>
      <c r="M29076" s="93"/>
      <c r="N29076" s="79"/>
      <c r="P29076" s="68"/>
      <c r="Q29076" s="79"/>
    </row>
    <row r="29077" spans="11:17">
      <c r="K29077" s="68"/>
      <c r="M29077" s="93"/>
      <c r="N29077" s="79"/>
      <c r="P29077" s="68"/>
      <c r="Q29077" s="79"/>
    </row>
    <row r="29078" spans="11:17">
      <c r="K29078" s="68"/>
      <c r="M29078" s="93"/>
      <c r="N29078" s="79"/>
      <c r="P29078" s="68"/>
      <c r="Q29078" s="79"/>
    </row>
    <row r="29079" spans="11:17">
      <c r="K29079" s="68"/>
      <c r="M29079" s="93"/>
      <c r="N29079" s="79"/>
      <c r="P29079" s="68"/>
      <c r="Q29079" s="79"/>
    </row>
    <row r="29080" spans="11:17">
      <c r="K29080" s="68"/>
      <c r="M29080" s="93"/>
      <c r="N29080" s="79"/>
      <c r="P29080" s="68"/>
      <c r="Q29080" s="79"/>
    </row>
    <row r="29081" spans="11:17">
      <c r="K29081" s="68"/>
      <c r="M29081" s="93"/>
      <c r="N29081" s="79"/>
      <c r="P29081" s="68"/>
      <c r="Q29081" s="79"/>
    </row>
    <row r="29082" spans="11:17">
      <c r="K29082" s="68"/>
      <c r="M29082" s="93"/>
      <c r="N29082" s="79"/>
      <c r="P29082" s="68"/>
      <c r="Q29082" s="79"/>
    </row>
    <row r="29083" spans="11:17">
      <c r="K29083" s="68"/>
      <c r="M29083" s="93"/>
      <c r="N29083" s="79"/>
      <c r="P29083" s="68"/>
      <c r="Q29083" s="79"/>
    </row>
    <row r="29084" spans="11:17">
      <c r="K29084" s="68"/>
      <c r="M29084" s="93"/>
      <c r="N29084" s="79"/>
      <c r="P29084" s="68"/>
      <c r="Q29084" s="79"/>
    </row>
    <row r="29085" spans="11:17">
      <c r="K29085" s="68"/>
      <c r="M29085" s="93"/>
      <c r="N29085" s="79"/>
      <c r="P29085" s="68"/>
      <c r="Q29085" s="79"/>
    </row>
    <row r="29086" spans="11:17">
      <c r="K29086" s="68"/>
      <c r="M29086" s="93"/>
      <c r="N29086" s="79"/>
      <c r="P29086" s="68"/>
      <c r="Q29086" s="79"/>
    </row>
    <row r="29087" spans="11:17">
      <c r="K29087" s="68"/>
      <c r="M29087" s="93"/>
      <c r="N29087" s="79"/>
      <c r="P29087" s="68"/>
      <c r="Q29087" s="79"/>
    </row>
    <row r="29088" spans="11:17">
      <c r="K29088" s="68"/>
      <c r="M29088" s="93"/>
      <c r="N29088" s="79"/>
      <c r="P29088" s="68"/>
      <c r="Q29088" s="79"/>
    </row>
    <row r="29089" spans="11:17">
      <c r="K29089" s="68"/>
      <c r="M29089" s="93"/>
      <c r="N29089" s="79"/>
      <c r="P29089" s="68"/>
      <c r="Q29089" s="79"/>
    </row>
    <row r="29090" spans="11:17">
      <c r="K29090" s="68"/>
      <c r="M29090" s="93"/>
      <c r="N29090" s="79"/>
      <c r="P29090" s="68"/>
      <c r="Q29090" s="79"/>
    </row>
    <row r="29091" spans="11:17">
      <c r="K29091" s="68"/>
      <c r="M29091" s="93"/>
      <c r="N29091" s="79"/>
      <c r="P29091" s="68"/>
      <c r="Q29091" s="79"/>
    </row>
    <row r="29092" spans="11:17">
      <c r="K29092" s="68"/>
      <c r="M29092" s="93"/>
      <c r="N29092" s="79"/>
      <c r="P29092" s="68"/>
      <c r="Q29092" s="79"/>
    </row>
    <row r="29093" spans="11:17">
      <c r="K29093" s="68"/>
      <c r="M29093" s="93"/>
      <c r="N29093" s="79"/>
      <c r="P29093" s="68"/>
      <c r="Q29093" s="79"/>
    </row>
    <row r="29094" spans="11:17">
      <c r="K29094" s="68"/>
      <c r="M29094" s="93"/>
      <c r="N29094" s="79"/>
      <c r="P29094" s="68"/>
      <c r="Q29094" s="79"/>
    </row>
    <row r="29095" spans="11:17">
      <c r="K29095" s="68"/>
      <c r="M29095" s="93"/>
      <c r="N29095" s="79"/>
      <c r="P29095" s="68"/>
      <c r="Q29095" s="79"/>
    </row>
    <row r="29096" spans="11:17">
      <c r="K29096" s="68"/>
      <c r="M29096" s="93"/>
      <c r="N29096" s="79"/>
      <c r="P29096" s="68"/>
      <c r="Q29096" s="79"/>
    </row>
    <row r="29097" spans="11:17">
      <c r="K29097" s="68"/>
      <c r="M29097" s="93"/>
      <c r="N29097" s="79"/>
      <c r="P29097" s="68"/>
      <c r="Q29097" s="79"/>
    </row>
    <row r="29098" spans="11:17">
      <c r="K29098" s="68"/>
      <c r="M29098" s="93"/>
      <c r="N29098" s="79"/>
      <c r="P29098" s="68"/>
      <c r="Q29098" s="79"/>
    </row>
    <row r="29099" spans="11:17">
      <c r="K29099" s="68"/>
      <c r="M29099" s="93"/>
      <c r="N29099" s="79"/>
      <c r="P29099" s="68"/>
      <c r="Q29099" s="79"/>
    </row>
    <row r="29100" spans="11:17">
      <c r="K29100" s="68"/>
      <c r="M29100" s="93"/>
      <c r="N29100" s="79"/>
      <c r="P29100" s="68"/>
      <c r="Q29100" s="79"/>
    </row>
    <row r="29101" spans="11:17">
      <c r="K29101" s="68"/>
      <c r="M29101" s="93"/>
      <c r="N29101" s="79"/>
      <c r="P29101" s="68"/>
      <c r="Q29101" s="79"/>
    </row>
    <row r="29102" spans="11:17">
      <c r="K29102" s="68"/>
      <c r="M29102" s="93"/>
      <c r="N29102" s="79"/>
      <c r="P29102" s="68"/>
      <c r="Q29102" s="79"/>
    </row>
    <row r="29103" spans="11:17">
      <c r="K29103" s="68"/>
      <c r="M29103" s="93"/>
      <c r="N29103" s="79"/>
      <c r="P29103" s="68"/>
      <c r="Q29103" s="79"/>
    </row>
    <row r="29104" spans="11:17">
      <c r="K29104" s="68"/>
      <c r="M29104" s="93"/>
      <c r="N29104" s="79"/>
      <c r="P29104" s="68"/>
      <c r="Q29104" s="79"/>
    </row>
    <row r="29105" spans="11:17">
      <c r="K29105" s="68"/>
      <c r="M29105" s="93"/>
      <c r="N29105" s="79"/>
      <c r="P29105" s="68"/>
      <c r="Q29105" s="79"/>
    </row>
    <row r="29106" spans="11:17">
      <c r="K29106" s="68"/>
      <c r="M29106" s="93"/>
      <c r="N29106" s="79"/>
      <c r="P29106" s="68"/>
      <c r="Q29106" s="79"/>
    </row>
    <row r="29107" spans="11:17">
      <c r="K29107" s="68"/>
      <c r="M29107" s="93"/>
      <c r="N29107" s="79"/>
      <c r="P29107" s="68"/>
      <c r="Q29107" s="79"/>
    </row>
    <row r="29108" spans="11:17">
      <c r="K29108" s="68"/>
      <c r="M29108" s="93"/>
      <c r="N29108" s="79"/>
      <c r="P29108" s="68"/>
      <c r="Q29108" s="79"/>
    </row>
    <row r="29109" spans="11:17">
      <c r="K29109" s="68"/>
      <c r="M29109" s="93"/>
      <c r="N29109" s="79"/>
      <c r="P29109" s="68"/>
      <c r="Q29109" s="79"/>
    </row>
    <row r="29110" spans="11:17">
      <c r="K29110" s="68"/>
      <c r="M29110" s="93"/>
      <c r="N29110" s="79"/>
      <c r="P29110" s="68"/>
      <c r="Q29110" s="79"/>
    </row>
    <row r="29111" spans="11:17">
      <c r="K29111" s="68"/>
      <c r="M29111" s="93"/>
      <c r="N29111" s="79"/>
      <c r="P29111" s="68"/>
      <c r="Q29111" s="79"/>
    </row>
    <row r="29112" spans="11:17">
      <c r="K29112" s="68"/>
      <c r="M29112" s="93"/>
      <c r="N29112" s="79"/>
      <c r="P29112" s="68"/>
      <c r="Q29112" s="79"/>
    </row>
    <row r="29113" spans="11:17">
      <c r="K29113" s="68"/>
      <c r="M29113" s="93"/>
      <c r="N29113" s="79"/>
      <c r="P29113" s="68"/>
      <c r="Q29113" s="79"/>
    </row>
    <row r="29114" spans="11:17">
      <c r="K29114" s="68"/>
      <c r="M29114" s="93"/>
      <c r="N29114" s="79"/>
      <c r="P29114" s="68"/>
      <c r="Q29114" s="79"/>
    </row>
    <row r="29115" spans="11:17">
      <c r="K29115" s="68"/>
      <c r="M29115" s="93"/>
      <c r="N29115" s="79"/>
      <c r="P29115" s="68"/>
      <c r="Q29115" s="79"/>
    </row>
    <row r="29116" spans="11:17">
      <c r="K29116" s="68"/>
      <c r="M29116" s="93"/>
      <c r="N29116" s="79"/>
      <c r="P29116" s="68"/>
      <c r="Q29116" s="79"/>
    </row>
    <row r="29117" spans="11:17">
      <c r="K29117" s="68"/>
      <c r="M29117" s="93"/>
      <c r="N29117" s="79"/>
      <c r="P29117" s="68"/>
      <c r="Q29117" s="79"/>
    </row>
    <row r="29118" spans="11:17">
      <c r="K29118" s="68"/>
      <c r="M29118" s="93"/>
      <c r="N29118" s="79"/>
      <c r="P29118" s="68"/>
      <c r="Q29118" s="79"/>
    </row>
    <row r="29119" spans="11:17">
      <c r="K29119" s="68"/>
      <c r="M29119" s="93"/>
      <c r="N29119" s="79"/>
      <c r="P29119" s="68"/>
      <c r="Q29119" s="79"/>
    </row>
    <row r="29120" spans="11:17">
      <c r="K29120" s="68"/>
      <c r="M29120" s="93"/>
      <c r="N29120" s="79"/>
      <c r="P29120" s="68"/>
      <c r="Q29120" s="79"/>
    </row>
    <row r="29121" spans="11:17">
      <c r="K29121" s="68"/>
      <c r="M29121" s="93"/>
      <c r="N29121" s="79"/>
      <c r="P29121" s="68"/>
      <c r="Q29121" s="79"/>
    </row>
    <row r="29122" spans="11:17">
      <c r="K29122" s="68"/>
      <c r="M29122" s="93"/>
      <c r="N29122" s="79"/>
      <c r="P29122" s="68"/>
      <c r="Q29122" s="79"/>
    </row>
    <row r="29123" spans="11:17">
      <c r="K29123" s="68"/>
      <c r="M29123" s="93"/>
      <c r="N29123" s="79"/>
      <c r="P29123" s="68"/>
      <c r="Q29123" s="79"/>
    </row>
    <row r="29124" spans="11:17">
      <c r="K29124" s="68"/>
      <c r="M29124" s="93"/>
      <c r="N29124" s="79"/>
      <c r="P29124" s="68"/>
      <c r="Q29124" s="79"/>
    </row>
    <row r="29125" spans="11:17">
      <c r="K29125" s="68"/>
      <c r="M29125" s="93"/>
      <c r="N29125" s="79"/>
      <c r="P29125" s="68"/>
      <c r="Q29125" s="79"/>
    </row>
    <row r="29126" spans="11:17">
      <c r="K29126" s="68"/>
      <c r="M29126" s="93"/>
      <c r="N29126" s="79"/>
      <c r="P29126" s="68"/>
      <c r="Q29126" s="79"/>
    </row>
    <row r="29127" spans="11:17">
      <c r="K29127" s="68"/>
      <c r="M29127" s="93"/>
      <c r="N29127" s="79"/>
      <c r="P29127" s="68"/>
      <c r="Q29127" s="79"/>
    </row>
    <row r="29128" spans="11:17">
      <c r="K29128" s="68"/>
      <c r="M29128" s="93"/>
      <c r="N29128" s="79"/>
      <c r="P29128" s="68"/>
      <c r="Q29128" s="79"/>
    </row>
    <row r="29129" spans="11:17">
      <c r="K29129" s="68"/>
      <c r="M29129" s="93"/>
      <c r="N29129" s="79"/>
      <c r="P29129" s="68"/>
      <c r="Q29129" s="79"/>
    </row>
    <row r="29130" spans="11:17">
      <c r="K29130" s="68"/>
      <c r="M29130" s="93"/>
      <c r="N29130" s="79"/>
      <c r="P29130" s="68"/>
      <c r="Q29130" s="79"/>
    </row>
    <row r="29131" spans="11:17">
      <c r="K29131" s="68"/>
      <c r="M29131" s="93"/>
      <c r="N29131" s="79"/>
      <c r="P29131" s="68"/>
      <c r="Q29131" s="79"/>
    </row>
    <row r="29132" spans="11:17">
      <c r="K29132" s="68"/>
      <c r="M29132" s="93"/>
      <c r="N29132" s="79"/>
      <c r="P29132" s="68"/>
      <c r="Q29132" s="79"/>
    </row>
    <row r="29133" spans="11:17">
      <c r="K29133" s="68"/>
      <c r="M29133" s="93"/>
      <c r="N29133" s="79"/>
      <c r="P29133" s="68"/>
      <c r="Q29133" s="79"/>
    </row>
    <row r="29134" spans="11:17">
      <c r="K29134" s="68"/>
      <c r="M29134" s="93"/>
      <c r="N29134" s="79"/>
      <c r="P29134" s="68"/>
      <c r="Q29134" s="79"/>
    </row>
    <row r="29135" spans="11:17">
      <c r="K29135" s="68"/>
      <c r="M29135" s="93"/>
      <c r="N29135" s="79"/>
      <c r="P29135" s="68"/>
      <c r="Q29135" s="79"/>
    </row>
    <row r="29136" spans="11:17">
      <c r="K29136" s="68"/>
      <c r="M29136" s="93"/>
      <c r="N29136" s="79"/>
      <c r="P29136" s="68"/>
      <c r="Q29136" s="79"/>
    </row>
    <row r="29137" spans="11:17">
      <c r="K29137" s="68"/>
      <c r="M29137" s="93"/>
      <c r="N29137" s="79"/>
      <c r="P29137" s="68"/>
      <c r="Q29137" s="79"/>
    </row>
    <row r="29138" spans="11:17">
      <c r="K29138" s="68"/>
      <c r="M29138" s="93"/>
      <c r="N29138" s="79"/>
      <c r="P29138" s="68"/>
      <c r="Q29138" s="79"/>
    </row>
    <row r="29139" spans="11:17">
      <c r="K29139" s="68"/>
      <c r="M29139" s="93"/>
      <c r="N29139" s="79"/>
      <c r="P29139" s="68"/>
      <c r="Q29139" s="79"/>
    </row>
    <row r="29140" spans="11:17">
      <c r="K29140" s="68"/>
      <c r="M29140" s="93"/>
      <c r="N29140" s="79"/>
      <c r="P29140" s="68"/>
      <c r="Q29140" s="79"/>
    </row>
    <row r="29141" spans="11:17">
      <c r="K29141" s="68"/>
      <c r="M29141" s="93"/>
      <c r="N29141" s="79"/>
      <c r="P29141" s="68"/>
      <c r="Q29141" s="79"/>
    </row>
    <row r="29142" spans="11:17">
      <c r="K29142" s="68"/>
      <c r="M29142" s="93"/>
      <c r="N29142" s="79"/>
      <c r="P29142" s="68"/>
      <c r="Q29142" s="79"/>
    </row>
    <row r="29143" spans="11:17">
      <c r="K29143" s="68"/>
      <c r="M29143" s="93"/>
      <c r="N29143" s="79"/>
      <c r="P29143" s="68"/>
      <c r="Q29143" s="79"/>
    </row>
    <row r="29144" spans="11:17">
      <c r="K29144" s="68"/>
      <c r="M29144" s="93"/>
      <c r="N29144" s="79"/>
      <c r="P29144" s="68"/>
      <c r="Q29144" s="79"/>
    </row>
    <row r="29145" spans="11:17">
      <c r="K29145" s="68"/>
      <c r="M29145" s="93"/>
      <c r="N29145" s="79"/>
      <c r="P29145" s="68"/>
      <c r="Q29145" s="79"/>
    </row>
    <row r="29146" spans="11:17">
      <c r="K29146" s="68"/>
      <c r="M29146" s="93"/>
      <c r="N29146" s="79"/>
      <c r="P29146" s="68"/>
      <c r="Q29146" s="79"/>
    </row>
    <row r="29147" spans="11:17">
      <c r="K29147" s="68"/>
      <c r="M29147" s="93"/>
      <c r="N29147" s="79"/>
      <c r="P29147" s="68"/>
      <c r="Q29147" s="79"/>
    </row>
    <row r="29148" spans="11:17">
      <c r="K29148" s="68"/>
      <c r="M29148" s="93"/>
      <c r="N29148" s="79"/>
      <c r="P29148" s="68"/>
      <c r="Q29148" s="79"/>
    </row>
    <row r="29149" spans="11:17">
      <c r="K29149" s="68"/>
      <c r="M29149" s="93"/>
      <c r="N29149" s="79"/>
      <c r="P29149" s="68"/>
      <c r="Q29149" s="79"/>
    </row>
    <row r="29150" spans="11:17">
      <c r="K29150" s="68"/>
      <c r="M29150" s="93"/>
      <c r="N29150" s="79"/>
      <c r="P29150" s="68"/>
      <c r="Q29150" s="79"/>
    </row>
    <row r="29151" spans="11:17">
      <c r="K29151" s="68"/>
      <c r="M29151" s="93"/>
      <c r="N29151" s="79"/>
      <c r="P29151" s="68"/>
      <c r="Q29151" s="79"/>
    </row>
    <row r="29152" spans="11:17">
      <c r="K29152" s="68"/>
      <c r="M29152" s="93"/>
      <c r="N29152" s="79"/>
      <c r="P29152" s="68"/>
      <c r="Q29152" s="79"/>
    </row>
    <row r="29153" spans="11:17">
      <c r="K29153" s="68"/>
      <c r="M29153" s="93"/>
      <c r="N29153" s="79"/>
      <c r="P29153" s="68"/>
      <c r="Q29153" s="79"/>
    </row>
    <row r="29154" spans="11:17">
      <c r="K29154" s="68"/>
      <c r="M29154" s="93"/>
      <c r="N29154" s="79"/>
      <c r="P29154" s="68"/>
      <c r="Q29154" s="79"/>
    </row>
    <row r="29155" spans="11:17">
      <c r="K29155" s="68"/>
      <c r="M29155" s="93"/>
      <c r="N29155" s="79"/>
      <c r="P29155" s="68"/>
      <c r="Q29155" s="79"/>
    </row>
    <row r="29156" spans="11:17">
      <c r="K29156" s="68"/>
      <c r="M29156" s="93"/>
      <c r="N29156" s="79"/>
      <c r="P29156" s="68"/>
      <c r="Q29156" s="79"/>
    </row>
    <row r="29157" spans="11:17">
      <c r="K29157" s="68"/>
      <c r="M29157" s="93"/>
      <c r="N29157" s="79"/>
      <c r="P29157" s="68"/>
      <c r="Q29157" s="79"/>
    </row>
    <row r="29158" spans="11:17">
      <c r="K29158" s="68"/>
      <c r="M29158" s="93"/>
      <c r="N29158" s="79"/>
      <c r="P29158" s="68"/>
      <c r="Q29158" s="79"/>
    </row>
    <row r="29159" spans="11:17">
      <c r="K29159" s="68"/>
      <c r="M29159" s="93"/>
      <c r="N29159" s="79"/>
      <c r="P29159" s="68"/>
      <c r="Q29159" s="79"/>
    </row>
    <row r="29160" spans="11:17">
      <c r="K29160" s="68"/>
      <c r="M29160" s="93"/>
      <c r="N29160" s="79"/>
      <c r="P29160" s="68"/>
      <c r="Q29160" s="79"/>
    </row>
    <row r="29161" spans="11:17">
      <c r="K29161" s="68"/>
      <c r="M29161" s="93"/>
      <c r="N29161" s="79"/>
      <c r="P29161" s="68"/>
      <c r="Q29161" s="79"/>
    </row>
    <row r="29162" spans="11:17">
      <c r="K29162" s="68"/>
      <c r="M29162" s="93"/>
      <c r="N29162" s="79"/>
      <c r="P29162" s="68"/>
      <c r="Q29162" s="79"/>
    </row>
    <row r="29163" spans="11:17">
      <c r="K29163" s="68"/>
      <c r="M29163" s="93"/>
      <c r="N29163" s="79"/>
      <c r="P29163" s="68"/>
      <c r="Q29163" s="79"/>
    </row>
    <row r="29164" spans="11:17">
      <c r="K29164" s="68"/>
      <c r="M29164" s="93"/>
      <c r="N29164" s="79"/>
      <c r="P29164" s="68"/>
      <c r="Q29164" s="79"/>
    </row>
    <row r="29165" spans="11:17">
      <c r="K29165" s="68"/>
      <c r="M29165" s="93"/>
      <c r="N29165" s="79"/>
      <c r="P29165" s="68"/>
      <c r="Q29165" s="79"/>
    </row>
    <row r="29166" spans="11:17">
      <c r="K29166" s="68"/>
      <c r="M29166" s="93"/>
      <c r="N29166" s="79"/>
      <c r="P29166" s="68"/>
      <c r="Q29166" s="79"/>
    </row>
    <row r="29167" spans="11:17">
      <c r="K29167" s="68"/>
      <c r="M29167" s="93"/>
      <c r="N29167" s="79"/>
      <c r="P29167" s="68"/>
      <c r="Q29167" s="79"/>
    </row>
    <row r="29168" spans="11:17">
      <c r="K29168" s="68"/>
      <c r="M29168" s="93"/>
      <c r="N29168" s="79"/>
      <c r="P29168" s="68"/>
      <c r="Q29168" s="79"/>
    </row>
    <row r="29169" spans="11:17">
      <c r="K29169" s="68"/>
      <c r="M29169" s="93"/>
      <c r="N29169" s="79"/>
      <c r="P29169" s="68"/>
      <c r="Q29169" s="79"/>
    </row>
    <row r="29170" spans="11:17">
      <c r="K29170" s="68"/>
      <c r="M29170" s="93"/>
      <c r="N29170" s="79"/>
      <c r="P29170" s="68"/>
      <c r="Q29170" s="79"/>
    </row>
    <row r="29171" spans="11:17">
      <c r="K29171" s="68"/>
      <c r="M29171" s="93"/>
      <c r="N29171" s="79"/>
      <c r="P29171" s="68"/>
      <c r="Q29171" s="79"/>
    </row>
    <row r="29172" spans="11:17">
      <c r="K29172" s="68"/>
      <c r="M29172" s="93"/>
      <c r="N29172" s="79"/>
      <c r="P29172" s="68"/>
      <c r="Q29172" s="79"/>
    </row>
    <row r="29173" spans="11:17">
      <c r="K29173" s="68"/>
      <c r="M29173" s="93"/>
      <c r="N29173" s="79"/>
      <c r="P29173" s="68"/>
      <c r="Q29173" s="79"/>
    </row>
    <row r="29174" spans="11:17">
      <c r="K29174" s="68"/>
      <c r="M29174" s="93"/>
      <c r="N29174" s="79"/>
      <c r="P29174" s="68"/>
      <c r="Q29174" s="79"/>
    </row>
    <row r="29175" spans="11:17">
      <c r="K29175" s="68"/>
      <c r="M29175" s="93"/>
      <c r="N29175" s="79"/>
      <c r="P29175" s="68"/>
      <c r="Q29175" s="79"/>
    </row>
    <row r="29176" spans="11:17">
      <c r="K29176" s="68"/>
      <c r="M29176" s="93"/>
      <c r="N29176" s="79"/>
      <c r="P29176" s="68"/>
      <c r="Q29176" s="79"/>
    </row>
    <row r="29177" spans="11:17">
      <c r="K29177" s="68"/>
      <c r="M29177" s="93"/>
      <c r="N29177" s="79"/>
      <c r="P29177" s="68"/>
      <c r="Q29177" s="79"/>
    </row>
    <row r="29178" spans="11:17">
      <c r="K29178" s="68"/>
      <c r="M29178" s="93"/>
      <c r="N29178" s="79"/>
      <c r="P29178" s="68"/>
      <c r="Q29178" s="79"/>
    </row>
    <row r="29179" spans="11:17">
      <c r="K29179" s="68"/>
      <c r="M29179" s="93"/>
      <c r="N29179" s="79"/>
      <c r="P29179" s="68"/>
      <c r="Q29179" s="79"/>
    </row>
    <row r="29180" spans="11:17">
      <c r="K29180" s="68"/>
      <c r="M29180" s="93"/>
      <c r="N29180" s="79"/>
      <c r="P29180" s="68"/>
      <c r="Q29180" s="79"/>
    </row>
    <row r="29181" spans="11:17">
      <c r="K29181" s="68"/>
      <c r="M29181" s="93"/>
      <c r="N29181" s="79"/>
      <c r="P29181" s="68"/>
      <c r="Q29181" s="79"/>
    </row>
    <row r="29182" spans="11:17">
      <c r="K29182" s="68"/>
      <c r="M29182" s="93"/>
      <c r="N29182" s="79"/>
      <c r="P29182" s="68"/>
      <c r="Q29182" s="79"/>
    </row>
    <row r="29183" spans="11:17">
      <c r="K29183" s="68"/>
      <c r="M29183" s="93"/>
      <c r="N29183" s="79"/>
      <c r="P29183" s="68"/>
      <c r="Q29183" s="79"/>
    </row>
    <row r="29184" spans="11:17">
      <c r="K29184" s="68"/>
      <c r="M29184" s="93"/>
      <c r="N29184" s="79"/>
      <c r="P29184" s="68"/>
      <c r="Q29184" s="79"/>
    </row>
    <row r="29185" spans="11:17">
      <c r="K29185" s="68"/>
      <c r="M29185" s="93"/>
      <c r="N29185" s="79"/>
      <c r="P29185" s="68"/>
      <c r="Q29185" s="79"/>
    </row>
    <row r="29186" spans="11:17">
      <c r="K29186" s="68"/>
      <c r="M29186" s="93"/>
      <c r="N29186" s="79"/>
      <c r="P29186" s="68"/>
      <c r="Q29186" s="79"/>
    </row>
    <row r="29187" spans="11:17">
      <c r="K29187" s="68"/>
      <c r="M29187" s="93"/>
      <c r="N29187" s="79"/>
      <c r="P29187" s="68"/>
      <c r="Q29187" s="79"/>
    </row>
    <row r="29188" spans="11:17">
      <c r="K29188" s="68"/>
      <c r="M29188" s="93"/>
      <c r="N29188" s="79"/>
      <c r="P29188" s="68"/>
      <c r="Q29188" s="79"/>
    </row>
    <row r="29189" spans="11:17">
      <c r="K29189" s="68"/>
      <c r="M29189" s="93"/>
      <c r="N29189" s="79"/>
      <c r="P29189" s="68"/>
      <c r="Q29189" s="79"/>
    </row>
    <row r="29190" spans="11:17">
      <c r="K29190" s="68"/>
      <c r="M29190" s="93"/>
      <c r="N29190" s="79"/>
      <c r="P29190" s="68"/>
      <c r="Q29190" s="79"/>
    </row>
    <row r="29191" spans="11:17">
      <c r="K29191" s="68"/>
      <c r="M29191" s="93"/>
      <c r="N29191" s="79"/>
      <c r="P29191" s="68"/>
      <c r="Q29191" s="79"/>
    </row>
    <row r="29192" spans="11:17">
      <c r="K29192" s="68"/>
      <c r="M29192" s="93"/>
      <c r="N29192" s="79"/>
      <c r="P29192" s="68"/>
      <c r="Q29192" s="79"/>
    </row>
    <row r="29193" spans="11:17">
      <c r="K29193" s="68"/>
      <c r="M29193" s="93"/>
      <c r="N29193" s="79"/>
      <c r="P29193" s="68"/>
      <c r="Q29193" s="79"/>
    </row>
    <row r="29194" spans="11:17">
      <c r="K29194" s="68"/>
      <c r="M29194" s="93"/>
      <c r="N29194" s="79"/>
      <c r="P29194" s="68"/>
      <c r="Q29194" s="79"/>
    </row>
    <row r="29195" spans="11:17">
      <c r="K29195" s="68"/>
      <c r="M29195" s="93"/>
      <c r="N29195" s="79"/>
      <c r="P29195" s="68"/>
      <c r="Q29195" s="79"/>
    </row>
    <row r="29196" spans="11:17">
      <c r="K29196" s="68"/>
      <c r="M29196" s="93"/>
      <c r="N29196" s="79"/>
      <c r="P29196" s="68"/>
      <c r="Q29196" s="79"/>
    </row>
    <row r="29197" spans="11:17">
      <c r="K29197" s="68"/>
      <c r="M29197" s="93"/>
      <c r="N29197" s="79"/>
      <c r="P29197" s="68"/>
      <c r="Q29197" s="79"/>
    </row>
    <row r="29198" spans="11:17">
      <c r="K29198" s="68"/>
      <c r="M29198" s="93"/>
      <c r="N29198" s="79"/>
      <c r="P29198" s="68"/>
      <c r="Q29198" s="79"/>
    </row>
    <row r="29199" spans="11:17">
      <c r="K29199" s="68"/>
      <c r="M29199" s="93"/>
      <c r="N29199" s="79"/>
      <c r="P29199" s="68"/>
      <c r="Q29199" s="79"/>
    </row>
    <row r="29200" spans="11:17">
      <c r="K29200" s="68"/>
      <c r="M29200" s="93"/>
      <c r="N29200" s="79"/>
      <c r="P29200" s="68"/>
      <c r="Q29200" s="79"/>
    </row>
    <row r="29201" spans="11:17">
      <c r="K29201" s="68"/>
      <c r="M29201" s="93"/>
      <c r="N29201" s="79"/>
      <c r="P29201" s="68"/>
      <c r="Q29201" s="79"/>
    </row>
    <row r="29202" spans="11:17">
      <c r="K29202" s="68"/>
      <c r="M29202" s="93"/>
      <c r="N29202" s="79"/>
      <c r="P29202" s="68"/>
      <c r="Q29202" s="79"/>
    </row>
    <row r="29203" spans="11:17">
      <c r="K29203" s="68"/>
      <c r="M29203" s="93"/>
      <c r="N29203" s="79"/>
      <c r="P29203" s="68"/>
      <c r="Q29203" s="79"/>
    </row>
    <row r="29204" spans="11:17">
      <c r="K29204" s="68"/>
      <c r="M29204" s="93"/>
      <c r="N29204" s="79"/>
      <c r="P29204" s="68"/>
      <c r="Q29204" s="79"/>
    </row>
    <row r="29205" spans="11:17">
      <c r="K29205" s="68"/>
      <c r="M29205" s="93"/>
      <c r="N29205" s="79"/>
      <c r="P29205" s="68"/>
      <c r="Q29205" s="79"/>
    </row>
    <row r="29206" spans="11:17">
      <c r="K29206" s="68"/>
      <c r="M29206" s="93"/>
      <c r="N29206" s="79"/>
      <c r="P29206" s="68"/>
      <c r="Q29206" s="79"/>
    </row>
    <row r="29207" spans="11:17">
      <c r="K29207" s="68"/>
      <c r="M29207" s="93"/>
      <c r="N29207" s="79"/>
      <c r="P29207" s="68"/>
      <c r="Q29207" s="79"/>
    </row>
    <row r="29208" spans="11:17">
      <c r="K29208" s="68"/>
      <c r="M29208" s="93"/>
      <c r="N29208" s="79"/>
      <c r="P29208" s="68"/>
      <c r="Q29208" s="79"/>
    </row>
    <row r="29209" spans="11:17">
      <c r="K29209" s="68"/>
      <c r="M29209" s="93"/>
      <c r="N29209" s="79"/>
      <c r="P29209" s="68"/>
      <c r="Q29209" s="79"/>
    </row>
    <row r="29210" spans="11:17">
      <c r="K29210" s="68"/>
      <c r="M29210" s="93"/>
      <c r="N29210" s="79"/>
      <c r="P29210" s="68"/>
      <c r="Q29210" s="79"/>
    </row>
    <row r="29211" spans="11:17">
      <c r="K29211" s="68"/>
      <c r="M29211" s="93"/>
      <c r="N29211" s="79"/>
      <c r="P29211" s="68"/>
      <c r="Q29211" s="79"/>
    </row>
    <row r="29212" spans="11:17">
      <c r="K29212" s="68"/>
      <c r="M29212" s="93"/>
      <c r="N29212" s="79"/>
      <c r="P29212" s="68"/>
      <c r="Q29212" s="79"/>
    </row>
    <row r="29213" spans="11:17">
      <c r="K29213" s="68"/>
      <c r="M29213" s="93"/>
      <c r="N29213" s="79"/>
      <c r="P29213" s="68"/>
      <c r="Q29213" s="79"/>
    </row>
    <row r="29214" spans="11:17">
      <c r="K29214" s="68"/>
      <c r="M29214" s="93"/>
      <c r="N29214" s="79"/>
      <c r="P29214" s="68"/>
      <c r="Q29214" s="79"/>
    </row>
    <row r="29215" spans="11:17">
      <c r="K29215" s="68"/>
      <c r="M29215" s="93"/>
      <c r="N29215" s="79"/>
      <c r="P29215" s="68"/>
      <c r="Q29215" s="79"/>
    </row>
    <row r="29216" spans="11:17">
      <c r="K29216" s="68"/>
      <c r="M29216" s="93"/>
      <c r="N29216" s="79"/>
      <c r="P29216" s="68"/>
      <c r="Q29216" s="79"/>
    </row>
    <row r="29217" spans="11:17">
      <c r="K29217" s="68"/>
      <c r="M29217" s="93"/>
      <c r="N29217" s="79"/>
      <c r="P29217" s="68"/>
      <c r="Q29217" s="79"/>
    </row>
    <row r="29218" spans="11:17">
      <c r="K29218" s="68"/>
      <c r="M29218" s="93"/>
      <c r="N29218" s="79"/>
      <c r="P29218" s="68"/>
      <c r="Q29218" s="79"/>
    </row>
    <row r="29219" spans="11:17">
      <c r="K29219" s="68"/>
      <c r="M29219" s="93"/>
      <c r="N29219" s="79"/>
      <c r="P29219" s="68"/>
      <c r="Q29219" s="79"/>
    </row>
    <row r="29220" spans="11:17">
      <c r="K29220" s="68"/>
      <c r="M29220" s="93"/>
      <c r="N29220" s="79"/>
      <c r="P29220" s="68"/>
      <c r="Q29220" s="79"/>
    </row>
    <row r="29221" spans="11:17">
      <c r="K29221" s="68"/>
      <c r="M29221" s="93"/>
      <c r="N29221" s="79"/>
      <c r="P29221" s="68"/>
      <c r="Q29221" s="79"/>
    </row>
    <row r="29222" spans="11:17">
      <c r="K29222" s="68"/>
      <c r="M29222" s="93"/>
      <c r="N29222" s="79"/>
      <c r="P29222" s="68"/>
      <c r="Q29222" s="79"/>
    </row>
    <row r="29223" spans="11:17">
      <c r="K29223" s="68"/>
      <c r="M29223" s="93"/>
      <c r="N29223" s="79"/>
      <c r="P29223" s="68"/>
      <c r="Q29223" s="79"/>
    </row>
    <row r="29224" spans="11:17">
      <c r="K29224" s="68"/>
      <c r="M29224" s="93"/>
      <c r="N29224" s="79"/>
      <c r="P29224" s="68"/>
      <c r="Q29224" s="79"/>
    </row>
    <row r="29225" spans="11:17">
      <c r="K29225" s="68"/>
      <c r="M29225" s="93"/>
      <c r="N29225" s="79"/>
      <c r="P29225" s="68"/>
      <c r="Q29225" s="79"/>
    </row>
    <row r="29226" spans="11:17">
      <c r="K29226" s="68"/>
      <c r="M29226" s="93"/>
      <c r="N29226" s="79"/>
      <c r="P29226" s="68"/>
      <c r="Q29226" s="79"/>
    </row>
    <row r="29227" spans="11:17">
      <c r="K29227" s="68"/>
      <c r="M29227" s="93"/>
      <c r="N29227" s="79"/>
      <c r="P29227" s="68"/>
      <c r="Q29227" s="79"/>
    </row>
    <row r="29228" spans="11:17">
      <c r="K29228" s="68"/>
      <c r="M29228" s="93"/>
      <c r="N29228" s="79"/>
      <c r="P29228" s="68"/>
      <c r="Q29228" s="79"/>
    </row>
    <row r="29229" spans="11:17">
      <c r="K29229" s="68"/>
      <c r="M29229" s="93"/>
      <c r="N29229" s="79"/>
      <c r="P29229" s="68"/>
      <c r="Q29229" s="79"/>
    </row>
    <row r="29230" spans="11:17">
      <c r="K29230" s="68"/>
      <c r="M29230" s="93"/>
      <c r="N29230" s="79"/>
      <c r="P29230" s="68"/>
      <c r="Q29230" s="79"/>
    </row>
    <row r="29231" spans="11:17">
      <c r="K29231" s="68"/>
      <c r="M29231" s="93"/>
      <c r="N29231" s="79"/>
      <c r="P29231" s="68"/>
      <c r="Q29231" s="79"/>
    </row>
    <row r="29232" spans="11:17">
      <c r="K29232" s="68"/>
      <c r="M29232" s="93"/>
      <c r="N29232" s="79"/>
      <c r="P29232" s="68"/>
      <c r="Q29232" s="79"/>
    </row>
    <row r="29233" spans="11:17">
      <c r="K29233" s="68"/>
      <c r="M29233" s="93"/>
      <c r="N29233" s="79"/>
      <c r="P29233" s="68"/>
      <c r="Q29233" s="79"/>
    </row>
    <row r="29234" spans="11:17">
      <c r="K29234" s="68"/>
      <c r="M29234" s="93"/>
      <c r="N29234" s="79"/>
      <c r="P29234" s="68"/>
      <c r="Q29234" s="79"/>
    </row>
    <row r="29235" spans="11:17">
      <c r="K29235" s="68"/>
      <c r="M29235" s="93"/>
      <c r="N29235" s="79"/>
      <c r="P29235" s="68"/>
      <c r="Q29235" s="79"/>
    </row>
    <row r="29236" spans="11:17">
      <c r="K29236" s="68"/>
      <c r="M29236" s="93"/>
      <c r="N29236" s="79"/>
      <c r="P29236" s="68"/>
      <c r="Q29236" s="79"/>
    </row>
    <row r="29237" spans="11:17">
      <c r="K29237" s="68"/>
      <c r="M29237" s="93"/>
      <c r="N29237" s="79"/>
      <c r="P29237" s="68"/>
      <c r="Q29237" s="79"/>
    </row>
    <row r="29238" spans="11:17">
      <c r="K29238" s="68"/>
      <c r="M29238" s="93"/>
      <c r="N29238" s="79"/>
      <c r="P29238" s="68"/>
      <c r="Q29238" s="79"/>
    </row>
    <row r="29239" spans="11:17">
      <c r="K29239" s="68"/>
      <c r="M29239" s="93"/>
      <c r="N29239" s="79"/>
      <c r="P29239" s="68"/>
      <c r="Q29239" s="79"/>
    </row>
    <row r="29240" spans="11:17">
      <c r="K29240" s="68"/>
      <c r="M29240" s="93"/>
      <c r="N29240" s="79"/>
      <c r="P29240" s="68"/>
      <c r="Q29240" s="79"/>
    </row>
    <row r="29241" spans="11:17">
      <c r="K29241" s="68"/>
      <c r="M29241" s="93"/>
      <c r="N29241" s="79"/>
      <c r="P29241" s="68"/>
      <c r="Q29241" s="79"/>
    </row>
    <row r="29242" spans="11:17">
      <c r="K29242" s="68"/>
      <c r="M29242" s="93"/>
      <c r="N29242" s="79"/>
      <c r="P29242" s="68"/>
      <c r="Q29242" s="79"/>
    </row>
    <row r="29243" spans="11:17">
      <c r="K29243" s="68"/>
      <c r="M29243" s="93"/>
      <c r="N29243" s="79"/>
      <c r="P29243" s="68"/>
      <c r="Q29243" s="79"/>
    </row>
    <row r="29244" spans="11:17">
      <c r="K29244" s="68"/>
      <c r="M29244" s="93"/>
      <c r="N29244" s="79"/>
      <c r="P29244" s="68"/>
      <c r="Q29244" s="79"/>
    </row>
    <row r="29245" spans="11:17">
      <c r="K29245" s="68"/>
      <c r="M29245" s="93"/>
      <c r="N29245" s="79"/>
      <c r="P29245" s="68"/>
      <c r="Q29245" s="79"/>
    </row>
    <row r="29246" spans="11:17">
      <c r="K29246" s="68"/>
      <c r="M29246" s="93"/>
      <c r="N29246" s="79"/>
      <c r="P29246" s="68"/>
      <c r="Q29246" s="79"/>
    </row>
    <row r="29247" spans="11:17">
      <c r="K29247" s="68"/>
      <c r="M29247" s="93"/>
      <c r="N29247" s="79"/>
      <c r="P29247" s="68"/>
      <c r="Q29247" s="79"/>
    </row>
    <row r="29248" spans="11:17">
      <c r="K29248" s="68"/>
      <c r="M29248" s="93"/>
      <c r="N29248" s="79"/>
      <c r="P29248" s="68"/>
      <c r="Q29248" s="79"/>
    </row>
    <row r="29249" spans="11:17">
      <c r="K29249" s="68"/>
      <c r="M29249" s="93"/>
      <c r="N29249" s="79"/>
      <c r="P29249" s="68"/>
      <c r="Q29249" s="79"/>
    </row>
    <row r="29250" spans="11:17">
      <c r="K29250" s="68"/>
      <c r="M29250" s="93"/>
      <c r="N29250" s="79"/>
      <c r="P29250" s="68"/>
      <c r="Q29250" s="79"/>
    </row>
    <row r="29251" spans="11:17">
      <c r="K29251" s="68"/>
      <c r="M29251" s="93"/>
      <c r="N29251" s="79"/>
      <c r="P29251" s="68"/>
      <c r="Q29251" s="79"/>
    </row>
    <row r="29252" spans="11:17">
      <c r="K29252" s="68"/>
      <c r="M29252" s="93"/>
      <c r="N29252" s="79"/>
      <c r="P29252" s="68"/>
      <c r="Q29252" s="79"/>
    </row>
    <row r="29253" spans="11:17">
      <c r="K29253" s="68"/>
      <c r="M29253" s="93"/>
      <c r="N29253" s="79"/>
      <c r="P29253" s="68"/>
      <c r="Q29253" s="79"/>
    </row>
    <row r="29254" spans="11:17">
      <c r="K29254" s="68"/>
      <c r="M29254" s="93"/>
      <c r="N29254" s="79"/>
      <c r="P29254" s="68"/>
      <c r="Q29254" s="79"/>
    </row>
    <row r="29255" spans="11:17">
      <c r="K29255" s="68"/>
      <c r="M29255" s="93"/>
      <c r="N29255" s="79"/>
      <c r="P29255" s="68"/>
      <c r="Q29255" s="79"/>
    </row>
    <row r="29256" spans="11:17">
      <c r="K29256" s="68"/>
      <c r="M29256" s="93"/>
      <c r="N29256" s="79"/>
      <c r="P29256" s="68"/>
      <c r="Q29256" s="79"/>
    </row>
    <row r="29257" spans="11:17">
      <c r="K29257" s="68"/>
      <c r="M29257" s="93"/>
      <c r="N29257" s="79"/>
      <c r="P29257" s="68"/>
      <c r="Q29257" s="79"/>
    </row>
    <row r="29258" spans="11:17">
      <c r="K29258" s="68"/>
      <c r="M29258" s="93"/>
      <c r="N29258" s="79"/>
      <c r="P29258" s="68"/>
      <c r="Q29258" s="79"/>
    </row>
    <row r="29259" spans="11:17">
      <c r="K29259" s="68"/>
      <c r="M29259" s="93"/>
      <c r="N29259" s="79"/>
      <c r="P29259" s="68"/>
      <c r="Q29259" s="79"/>
    </row>
    <row r="29260" spans="11:17">
      <c r="K29260" s="68"/>
      <c r="M29260" s="93"/>
      <c r="N29260" s="79"/>
      <c r="P29260" s="68"/>
      <c r="Q29260" s="79"/>
    </row>
    <row r="29261" spans="11:17">
      <c r="K29261" s="68"/>
      <c r="M29261" s="93"/>
      <c r="N29261" s="79"/>
      <c r="P29261" s="68"/>
      <c r="Q29261" s="79"/>
    </row>
    <row r="29262" spans="11:17">
      <c r="K29262" s="68"/>
      <c r="M29262" s="93"/>
      <c r="N29262" s="79"/>
      <c r="P29262" s="68"/>
      <c r="Q29262" s="79"/>
    </row>
    <row r="29263" spans="11:17">
      <c r="K29263" s="68"/>
      <c r="M29263" s="93"/>
      <c r="N29263" s="79"/>
      <c r="P29263" s="68"/>
      <c r="Q29263" s="79"/>
    </row>
    <row r="29264" spans="11:17">
      <c r="K29264" s="68"/>
      <c r="M29264" s="93"/>
      <c r="N29264" s="79"/>
      <c r="P29264" s="68"/>
      <c r="Q29264" s="79"/>
    </row>
    <row r="29265" spans="11:17">
      <c r="K29265" s="68"/>
      <c r="M29265" s="93"/>
      <c r="N29265" s="79"/>
      <c r="P29265" s="68"/>
      <c r="Q29265" s="79"/>
    </row>
    <row r="29266" spans="11:17">
      <c r="K29266" s="68"/>
      <c r="M29266" s="93"/>
      <c r="N29266" s="79"/>
      <c r="P29266" s="68"/>
      <c r="Q29266" s="79"/>
    </row>
    <row r="29267" spans="11:17">
      <c r="K29267" s="68"/>
      <c r="M29267" s="93"/>
      <c r="N29267" s="79"/>
      <c r="P29267" s="68"/>
      <c r="Q29267" s="79"/>
    </row>
    <row r="29268" spans="11:17">
      <c r="K29268" s="68"/>
      <c r="M29268" s="93"/>
      <c r="N29268" s="79"/>
      <c r="P29268" s="68"/>
      <c r="Q29268" s="79"/>
    </row>
    <row r="29269" spans="11:17">
      <c r="K29269" s="68"/>
      <c r="M29269" s="93"/>
      <c r="N29269" s="79"/>
      <c r="P29269" s="68"/>
      <c r="Q29269" s="79"/>
    </row>
    <row r="29270" spans="11:17">
      <c r="K29270" s="68"/>
      <c r="M29270" s="93"/>
      <c r="N29270" s="79"/>
      <c r="P29270" s="68"/>
      <c r="Q29270" s="79"/>
    </row>
    <row r="29271" spans="11:17">
      <c r="K29271" s="68"/>
      <c r="M29271" s="93"/>
      <c r="N29271" s="79"/>
      <c r="P29271" s="68"/>
      <c r="Q29271" s="79"/>
    </row>
    <row r="29272" spans="11:17">
      <c r="K29272" s="68"/>
      <c r="M29272" s="93"/>
      <c r="N29272" s="79"/>
      <c r="P29272" s="68"/>
      <c r="Q29272" s="79"/>
    </row>
    <row r="29273" spans="11:17">
      <c r="K29273" s="68"/>
      <c r="M29273" s="93"/>
      <c r="N29273" s="79"/>
      <c r="P29273" s="68"/>
      <c r="Q29273" s="79"/>
    </row>
    <row r="29274" spans="11:17">
      <c r="K29274" s="68"/>
      <c r="M29274" s="93"/>
      <c r="N29274" s="79"/>
      <c r="P29274" s="68"/>
      <c r="Q29274" s="79"/>
    </row>
    <row r="29275" spans="11:17">
      <c r="K29275" s="68"/>
      <c r="M29275" s="93"/>
      <c r="N29275" s="79"/>
      <c r="P29275" s="68"/>
      <c r="Q29275" s="79"/>
    </row>
    <row r="29276" spans="11:17">
      <c r="K29276" s="68"/>
      <c r="M29276" s="93"/>
      <c r="N29276" s="79"/>
      <c r="P29276" s="68"/>
      <c r="Q29276" s="79"/>
    </row>
    <row r="29277" spans="11:17">
      <c r="K29277" s="68"/>
      <c r="M29277" s="93"/>
      <c r="N29277" s="79"/>
      <c r="P29277" s="68"/>
      <c r="Q29277" s="79"/>
    </row>
    <row r="29278" spans="11:17">
      <c r="K29278" s="68"/>
      <c r="M29278" s="93"/>
      <c r="N29278" s="79"/>
      <c r="P29278" s="68"/>
      <c r="Q29278" s="79"/>
    </row>
    <row r="29279" spans="11:17">
      <c r="K29279" s="68"/>
      <c r="M29279" s="93"/>
      <c r="N29279" s="79"/>
      <c r="P29279" s="68"/>
      <c r="Q29279" s="79"/>
    </row>
    <row r="29280" spans="11:17">
      <c r="K29280" s="68"/>
      <c r="M29280" s="93"/>
      <c r="N29280" s="79"/>
      <c r="P29280" s="68"/>
      <c r="Q29280" s="79"/>
    </row>
    <row r="29281" spans="11:17">
      <c r="K29281" s="68"/>
      <c r="M29281" s="93"/>
      <c r="N29281" s="79"/>
      <c r="P29281" s="68"/>
      <c r="Q29281" s="79"/>
    </row>
    <row r="29282" spans="11:17">
      <c r="K29282" s="68"/>
      <c r="M29282" s="93"/>
      <c r="N29282" s="79"/>
      <c r="P29282" s="68"/>
      <c r="Q29282" s="79"/>
    </row>
    <row r="29283" spans="11:17">
      <c r="K29283" s="68"/>
      <c r="M29283" s="93"/>
      <c r="N29283" s="79"/>
      <c r="P29283" s="68"/>
      <c r="Q29283" s="79"/>
    </row>
    <row r="29284" spans="11:17">
      <c r="K29284" s="68"/>
      <c r="M29284" s="93"/>
      <c r="N29284" s="79"/>
      <c r="P29284" s="68"/>
      <c r="Q29284" s="79"/>
    </row>
    <row r="29285" spans="11:17">
      <c r="K29285" s="68"/>
      <c r="M29285" s="93"/>
      <c r="N29285" s="79"/>
      <c r="P29285" s="68"/>
      <c r="Q29285" s="79"/>
    </row>
    <row r="29286" spans="11:17">
      <c r="K29286" s="68"/>
      <c r="M29286" s="93"/>
      <c r="N29286" s="79"/>
      <c r="P29286" s="68"/>
      <c r="Q29286" s="79"/>
    </row>
    <row r="29287" spans="11:17">
      <c r="K29287" s="68"/>
      <c r="M29287" s="93"/>
      <c r="N29287" s="79"/>
      <c r="P29287" s="68"/>
      <c r="Q29287" s="79"/>
    </row>
    <row r="29288" spans="11:17">
      <c r="K29288" s="68"/>
      <c r="M29288" s="93"/>
      <c r="N29288" s="79"/>
      <c r="P29288" s="68"/>
      <c r="Q29288" s="79"/>
    </row>
    <row r="29289" spans="11:17">
      <c r="K29289" s="68"/>
      <c r="M29289" s="93"/>
      <c r="N29289" s="79"/>
      <c r="P29289" s="68"/>
      <c r="Q29289" s="79"/>
    </row>
    <row r="29290" spans="11:17">
      <c r="K29290" s="68"/>
      <c r="M29290" s="93"/>
      <c r="N29290" s="79"/>
      <c r="P29290" s="68"/>
      <c r="Q29290" s="79"/>
    </row>
    <row r="29291" spans="11:17">
      <c r="K29291" s="68"/>
      <c r="M29291" s="93"/>
      <c r="N29291" s="79"/>
      <c r="P29291" s="68"/>
      <c r="Q29291" s="79"/>
    </row>
    <row r="29292" spans="11:17">
      <c r="K29292" s="68"/>
      <c r="M29292" s="93"/>
      <c r="N29292" s="79"/>
      <c r="P29292" s="68"/>
      <c r="Q29292" s="79"/>
    </row>
    <row r="29293" spans="11:17">
      <c r="K29293" s="68"/>
      <c r="M29293" s="93"/>
      <c r="N29293" s="79"/>
      <c r="P29293" s="68"/>
      <c r="Q29293" s="79"/>
    </row>
    <row r="29294" spans="11:17">
      <c r="K29294" s="68"/>
      <c r="M29294" s="93"/>
      <c r="N29294" s="79"/>
      <c r="P29294" s="68"/>
      <c r="Q29294" s="79"/>
    </row>
    <row r="29295" spans="11:17">
      <c r="K29295" s="68"/>
      <c r="M29295" s="93"/>
      <c r="N29295" s="79"/>
      <c r="P29295" s="68"/>
      <c r="Q29295" s="79"/>
    </row>
    <row r="29296" spans="11:17">
      <c r="K29296" s="68"/>
      <c r="M29296" s="93"/>
      <c r="N29296" s="79"/>
      <c r="P29296" s="68"/>
      <c r="Q29296" s="79"/>
    </row>
    <row r="29297" spans="11:17">
      <c r="K29297" s="68"/>
      <c r="M29297" s="93"/>
      <c r="N29297" s="79"/>
      <c r="P29297" s="68"/>
      <c r="Q29297" s="79"/>
    </row>
    <row r="29298" spans="11:17">
      <c r="K29298" s="68"/>
      <c r="M29298" s="93"/>
      <c r="N29298" s="79"/>
      <c r="P29298" s="68"/>
      <c r="Q29298" s="79"/>
    </row>
    <row r="29299" spans="11:17">
      <c r="K29299" s="68"/>
      <c r="M29299" s="93"/>
      <c r="N29299" s="79"/>
      <c r="P29299" s="68"/>
      <c r="Q29299" s="79"/>
    </row>
    <row r="29300" spans="11:17">
      <c r="K29300" s="68"/>
      <c r="M29300" s="93"/>
      <c r="N29300" s="79"/>
      <c r="P29300" s="68"/>
      <c r="Q29300" s="79"/>
    </row>
    <row r="29301" spans="11:17">
      <c r="K29301" s="68"/>
      <c r="M29301" s="93"/>
      <c r="N29301" s="79"/>
      <c r="P29301" s="68"/>
      <c r="Q29301" s="79"/>
    </row>
    <row r="29302" spans="11:17">
      <c r="K29302" s="68"/>
      <c r="M29302" s="93"/>
      <c r="N29302" s="79"/>
      <c r="P29302" s="68"/>
      <c r="Q29302" s="79"/>
    </row>
    <row r="29303" spans="11:17">
      <c r="K29303" s="68"/>
      <c r="M29303" s="93"/>
      <c r="N29303" s="79"/>
      <c r="P29303" s="68"/>
      <c r="Q29303" s="79"/>
    </row>
    <row r="29304" spans="11:17">
      <c r="K29304" s="68"/>
      <c r="M29304" s="93"/>
      <c r="N29304" s="79"/>
      <c r="P29304" s="68"/>
      <c r="Q29304" s="79"/>
    </row>
    <row r="29305" spans="11:17">
      <c r="K29305" s="68"/>
      <c r="M29305" s="93"/>
      <c r="N29305" s="79"/>
      <c r="P29305" s="68"/>
      <c r="Q29305" s="79"/>
    </row>
    <row r="29306" spans="11:17">
      <c r="K29306" s="68"/>
      <c r="M29306" s="93"/>
      <c r="N29306" s="79"/>
      <c r="P29306" s="68"/>
      <c r="Q29306" s="79"/>
    </row>
    <row r="29307" spans="11:17">
      <c r="K29307" s="68"/>
      <c r="M29307" s="93"/>
      <c r="N29307" s="79"/>
      <c r="P29307" s="68"/>
      <c r="Q29307" s="79"/>
    </row>
    <row r="29308" spans="11:17">
      <c r="K29308" s="68"/>
      <c r="M29308" s="93"/>
      <c r="N29308" s="79"/>
      <c r="P29308" s="68"/>
      <c r="Q29308" s="79"/>
    </row>
    <row r="29309" spans="11:17">
      <c r="K29309" s="68"/>
      <c r="M29309" s="93"/>
      <c r="N29309" s="79"/>
      <c r="P29309" s="68"/>
      <c r="Q29309" s="79"/>
    </row>
    <row r="29310" spans="11:17">
      <c r="K29310" s="68"/>
      <c r="M29310" s="93"/>
      <c r="N29310" s="79"/>
      <c r="P29310" s="68"/>
      <c r="Q29310" s="79"/>
    </row>
    <row r="29311" spans="11:17">
      <c r="K29311" s="68"/>
      <c r="M29311" s="93"/>
      <c r="N29311" s="79"/>
      <c r="P29311" s="68"/>
      <c r="Q29311" s="79"/>
    </row>
    <row r="29312" spans="11:17">
      <c r="K29312" s="68"/>
      <c r="M29312" s="93"/>
      <c r="N29312" s="79"/>
      <c r="P29312" s="68"/>
      <c r="Q29312" s="79"/>
    </row>
    <row r="29313" spans="11:17">
      <c r="K29313" s="68"/>
      <c r="M29313" s="93"/>
      <c r="N29313" s="79"/>
      <c r="P29313" s="68"/>
      <c r="Q29313" s="79"/>
    </row>
    <row r="29314" spans="11:17">
      <c r="K29314" s="68"/>
      <c r="M29314" s="93"/>
      <c r="N29314" s="79"/>
      <c r="P29314" s="68"/>
      <c r="Q29314" s="79"/>
    </row>
    <row r="29315" spans="11:17">
      <c r="K29315" s="68"/>
      <c r="M29315" s="93"/>
      <c r="N29315" s="79"/>
      <c r="P29315" s="68"/>
      <c r="Q29315" s="79"/>
    </row>
    <row r="29316" spans="11:17">
      <c r="K29316" s="68"/>
      <c r="M29316" s="93"/>
      <c r="N29316" s="79"/>
      <c r="P29316" s="68"/>
      <c r="Q29316" s="79"/>
    </row>
    <row r="29317" spans="11:17">
      <c r="K29317" s="68"/>
      <c r="M29317" s="93"/>
      <c r="N29317" s="79"/>
      <c r="P29317" s="68"/>
      <c r="Q29317" s="79"/>
    </row>
    <row r="29318" spans="11:17">
      <c r="K29318" s="68"/>
      <c r="M29318" s="93"/>
      <c r="N29318" s="79"/>
      <c r="P29318" s="68"/>
      <c r="Q29318" s="79"/>
    </row>
    <row r="29319" spans="11:17">
      <c r="K29319" s="68"/>
      <c r="M29319" s="93"/>
      <c r="N29319" s="79"/>
      <c r="P29319" s="68"/>
      <c r="Q29319" s="79"/>
    </row>
    <row r="29320" spans="11:17">
      <c r="K29320" s="68"/>
      <c r="M29320" s="93"/>
      <c r="N29320" s="79"/>
      <c r="P29320" s="68"/>
      <c r="Q29320" s="79"/>
    </row>
    <row r="29321" spans="11:17">
      <c r="K29321" s="68"/>
      <c r="M29321" s="93"/>
      <c r="N29321" s="79"/>
      <c r="P29321" s="68"/>
      <c r="Q29321" s="79"/>
    </row>
    <row r="29322" spans="11:17">
      <c r="K29322" s="68"/>
      <c r="M29322" s="93"/>
      <c r="N29322" s="79"/>
      <c r="P29322" s="68"/>
      <c r="Q29322" s="79"/>
    </row>
    <row r="29323" spans="11:17">
      <c r="K29323" s="68"/>
      <c r="M29323" s="93"/>
      <c r="N29323" s="79"/>
      <c r="P29323" s="68"/>
      <c r="Q29323" s="79"/>
    </row>
    <row r="29324" spans="11:17">
      <c r="K29324" s="68"/>
      <c r="M29324" s="93"/>
      <c r="N29324" s="79"/>
      <c r="P29324" s="68"/>
      <c r="Q29324" s="79"/>
    </row>
    <row r="29325" spans="11:17">
      <c r="K29325" s="68"/>
      <c r="M29325" s="93"/>
      <c r="N29325" s="79"/>
      <c r="P29325" s="68"/>
      <c r="Q29325" s="79"/>
    </row>
    <row r="29326" spans="11:17">
      <c r="K29326" s="68"/>
      <c r="M29326" s="93"/>
      <c r="N29326" s="79"/>
      <c r="P29326" s="68"/>
      <c r="Q29326" s="79"/>
    </row>
    <row r="29327" spans="11:17">
      <c r="K29327" s="68"/>
      <c r="M29327" s="93"/>
      <c r="N29327" s="79"/>
      <c r="P29327" s="68"/>
      <c r="Q29327" s="79"/>
    </row>
    <row r="29328" spans="11:17">
      <c r="K29328" s="68"/>
      <c r="M29328" s="93"/>
      <c r="N29328" s="79"/>
      <c r="P29328" s="68"/>
      <c r="Q29328" s="79"/>
    </row>
    <row r="29329" spans="11:17">
      <c r="K29329" s="68"/>
      <c r="M29329" s="93"/>
      <c r="N29329" s="79"/>
      <c r="P29329" s="68"/>
      <c r="Q29329" s="79"/>
    </row>
    <row r="29330" spans="11:17">
      <c r="K29330" s="68"/>
      <c r="M29330" s="93"/>
      <c r="N29330" s="79"/>
      <c r="P29330" s="68"/>
      <c r="Q29330" s="79"/>
    </row>
    <row r="29331" spans="11:17">
      <c r="K29331" s="68"/>
      <c r="M29331" s="93"/>
      <c r="N29331" s="79"/>
      <c r="P29331" s="68"/>
      <c r="Q29331" s="79"/>
    </row>
    <row r="29332" spans="11:17">
      <c r="K29332" s="68"/>
      <c r="M29332" s="93"/>
      <c r="N29332" s="79"/>
      <c r="P29332" s="68"/>
      <c r="Q29332" s="79"/>
    </row>
    <row r="29333" spans="11:17">
      <c r="K29333" s="68"/>
      <c r="M29333" s="93"/>
      <c r="N29333" s="79"/>
      <c r="P29333" s="68"/>
      <c r="Q29333" s="79"/>
    </row>
    <row r="29334" spans="11:17">
      <c r="K29334" s="68"/>
      <c r="M29334" s="93"/>
      <c r="N29334" s="79"/>
      <c r="P29334" s="68"/>
      <c r="Q29334" s="79"/>
    </row>
    <row r="29335" spans="11:17">
      <c r="K29335" s="68"/>
      <c r="M29335" s="93"/>
      <c r="N29335" s="79"/>
      <c r="P29335" s="68"/>
      <c r="Q29335" s="79"/>
    </row>
    <row r="29336" spans="11:17">
      <c r="K29336" s="68"/>
      <c r="M29336" s="93"/>
      <c r="N29336" s="79"/>
      <c r="P29336" s="68"/>
      <c r="Q29336" s="79"/>
    </row>
    <row r="29337" spans="11:17">
      <c r="K29337" s="68"/>
      <c r="M29337" s="93"/>
      <c r="N29337" s="79"/>
      <c r="P29337" s="68"/>
      <c r="Q29337" s="79"/>
    </row>
    <row r="29338" spans="11:17">
      <c r="K29338" s="68"/>
      <c r="M29338" s="93"/>
      <c r="N29338" s="79"/>
      <c r="P29338" s="68"/>
      <c r="Q29338" s="79"/>
    </row>
    <row r="29339" spans="11:17">
      <c r="K29339" s="68"/>
      <c r="M29339" s="93"/>
      <c r="N29339" s="79"/>
      <c r="P29339" s="68"/>
      <c r="Q29339" s="79"/>
    </row>
    <row r="29340" spans="11:17">
      <c r="K29340" s="68"/>
      <c r="M29340" s="93"/>
      <c r="N29340" s="79"/>
      <c r="P29340" s="68"/>
      <c r="Q29340" s="79"/>
    </row>
    <row r="29341" spans="11:17">
      <c r="K29341" s="68"/>
      <c r="M29341" s="93"/>
      <c r="N29341" s="79"/>
      <c r="P29341" s="68"/>
      <c r="Q29341" s="79"/>
    </row>
    <row r="29342" spans="11:17">
      <c r="K29342" s="68"/>
      <c r="M29342" s="93"/>
      <c r="N29342" s="79"/>
      <c r="P29342" s="68"/>
      <c r="Q29342" s="79"/>
    </row>
    <row r="29343" spans="11:17">
      <c r="K29343" s="68"/>
      <c r="M29343" s="93"/>
      <c r="N29343" s="79"/>
      <c r="P29343" s="68"/>
      <c r="Q29343" s="79"/>
    </row>
    <row r="29344" spans="11:17">
      <c r="K29344" s="68"/>
      <c r="M29344" s="93"/>
      <c r="N29344" s="79"/>
      <c r="P29344" s="68"/>
      <c r="Q29344" s="79"/>
    </row>
    <row r="29345" spans="11:17">
      <c r="K29345" s="68"/>
      <c r="M29345" s="93"/>
      <c r="N29345" s="79"/>
      <c r="P29345" s="68"/>
      <c r="Q29345" s="79"/>
    </row>
    <row r="29346" spans="11:17">
      <c r="K29346" s="68"/>
      <c r="M29346" s="93"/>
      <c r="N29346" s="79"/>
      <c r="P29346" s="68"/>
      <c r="Q29346" s="79"/>
    </row>
    <row r="29347" spans="11:17">
      <c r="K29347" s="68"/>
      <c r="M29347" s="93"/>
      <c r="N29347" s="79"/>
      <c r="P29347" s="68"/>
      <c r="Q29347" s="79"/>
    </row>
    <row r="29348" spans="11:17">
      <c r="K29348" s="68"/>
      <c r="M29348" s="93"/>
      <c r="N29348" s="79"/>
      <c r="P29348" s="68"/>
      <c r="Q29348" s="79"/>
    </row>
    <row r="29349" spans="11:17">
      <c r="K29349" s="68"/>
      <c r="M29349" s="93"/>
      <c r="N29349" s="79"/>
      <c r="P29349" s="68"/>
      <c r="Q29349" s="79"/>
    </row>
    <row r="29350" spans="11:17">
      <c r="K29350" s="68"/>
      <c r="M29350" s="93"/>
      <c r="N29350" s="79"/>
      <c r="P29350" s="68"/>
      <c r="Q29350" s="79"/>
    </row>
    <row r="29351" spans="11:17">
      <c r="K29351" s="68"/>
      <c r="M29351" s="93"/>
      <c r="N29351" s="79"/>
      <c r="P29351" s="68"/>
      <c r="Q29351" s="79"/>
    </row>
    <row r="29352" spans="11:17">
      <c r="K29352" s="68"/>
      <c r="M29352" s="93"/>
      <c r="N29352" s="79"/>
      <c r="P29352" s="68"/>
      <c r="Q29352" s="79"/>
    </row>
    <row r="29353" spans="11:17">
      <c r="K29353" s="68"/>
      <c r="M29353" s="93"/>
      <c r="N29353" s="79"/>
      <c r="P29353" s="68"/>
      <c r="Q29353" s="79"/>
    </row>
    <row r="29354" spans="11:17">
      <c r="K29354" s="68"/>
      <c r="M29354" s="93"/>
      <c r="N29354" s="79"/>
      <c r="P29354" s="68"/>
      <c r="Q29354" s="79"/>
    </row>
    <row r="29355" spans="11:17">
      <c r="K29355" s="68"/>
      <c r="M29355" s="93"/>
      <c r="N29355" s="79"/>
      <c r="P29355" s="68"/>
      <c r="Q29355" s="79"/>
    </row>
    <row r="29356" spans="11:17">
      <c r="K29356" s="68"/>
      <c r="M29356" s="93"/>
      <c r="N29356" s="79"/>
      <c r="P29356" s="68"/>
      <c r="Q29356" s="79"/>
    </row>
    <row r="29357" spans="11:17">
      <c r="K29357" s="68"/>
      <c r="M29357" s="93"/>
      <c r="N29357" s="79"/>
      <c r="P29357" s="68"/>
      <c r="Q29357" s="79"/>
    </row>
    <row r="29358" spans="11:17">
      <c r="K29358" s="68"/>
      <c r="M29358" s="93"/>
      <c r="N29358" s="79"/>
      <c r="P29358" s="68"/>
      <c r="Q29358" s="79"/>
    </row>
    <row r="29359" spans="11:17">
      <c r="K29359" s="68"/>
      <c r="M29359" s="93"/>
      <c r="N29359" s="79"/>
      <c r="P29359" s="68"/>
      <c r="Q29359" s="79"/>
    </row>
    <row r="29360" spans="11:17">
      <c r="K29360" s="68"/>
      <c r="M29360" s="93"/>
      <c r="N29360" s="79"/>
      <c r="P29360" s="68"/>
      <c r="Q29360" s="79"/>
    </row>
    <row r="29361" spans="11:17">
      <c r="K29361" s="68"/>
      <c r="M29361" s="93"/>
      <c r="N29361" s="79"/>
      <c r="P29361" s="68"/>
      <c r="Q29361" s="79"/>
    </row>
    <row r="29362" spans="11:17">
      <c r="K29362" s="68"/>
      <c r="M29362" s="93"/>
      <c r="N29362" s="79"/>
      <c r="P29362" s="68"/>
      <c r="Q29362" s="79"/>
    </row>
    <row r="29363" spans="11:17">
      <c r="K29363" s="68"/>
      <c r="M29363" s="93"/>
      <c r="N29363" s="79"/>
      <c r="P29363" s="68"/>
      <c r="Q29363" s="79"/>
    </row>
    <row r="29364" spans="11:17">
      <c r="K29364" s="68"/>
      <c r="M29364" s="93"/>
      <c r="N29364" s="79"/>
      <c r="P29364" s="68"/>
      <c r="Q29364" s="79"/>
    </row>
    <row r="29365" spans="11:17">
      <c r="K29365" s="68"/>
      <c r="M29365" s="93"/>
      <c r="N29365" s="79"/>
      <c r="P29365" s="68"/>
      <c r="Q29365" s="79"/>
    </row>
    <row r="29366" spans="11:17">
      <c r="K29366" s="68"/>
      <c r="M29366" s="93"/>
      <c r="N29366" s="79"/>
      <c r="P29366" s="68"/>
      <c r="Q29366" s="79"/>
    </row>
    <row r="29367" spans="11:17">
      <c r="K29367" s="68"/>
      <c r="M29367" s="93"/>
      <c r="N29367" s="79"/>
      <c r="P29367" s="68"/>
      <c r="Q29367" s="79"/>
    </row>
    <row r="29368" spans="11:17">
      <c r="K29368" s="68"/>
      <c r="M29368" s="93"/>
      <c r="N29368" s="79"/>
      <c r="P29368" s="68"/>
      <c r="Q29368" s="79"/>
    </row>
    <row r="29369" spans="11:17">
      <c r="K29369" s="68"/>
      <c r="M29369" s="93"/>
      <c r="N29369" s="79"/>
      <c r="P29369" s="68"/>
      <c r="Q29369" s="79"/>
    </row>
    <row r="29370" spans="11:17">
      <c r="K29370" s="68"/>
      <c r="M29370" s="93"/>
      <c r="N29370" s="79"/>
      <c r="P29370" s="68"/>
      <c r="Q29370" s="79"/>
    </row>
    <row r="29371" spans="11:17">
      <c r="K29371" s="68"/>
      <c r="M29371" s="93"/>
      <c r="N29371" s="79"/>
      <c r="P29371" s="68"/>
      <c r="Q29371" s="79"/>
    </row>
    <row r="29372" spans="11:17">
      <c r="K29372" s="68"/>
      <c r="M29372" s="93"/>
      <c r="N29372" s="79"/>
      <c r="P29372" s="68"/>
      <c r="Q29372" s="79"/>
    </row>
    <row r="29373" spans="11:17">
      <c r="K29373" s="68"/>
      <c r="M29373" s="93"/>
      <c r="N29373" s="79"/>
      <c r="P29373" s="68"/>
      <c r="Q29373" s="79"/>
    </row>
    <row r="29374" spans="11:17">
      <c r="K29374" s="68"/>
      <c r="M29374" s="93"/>
      <c r="N29374" s="79"/>
      <c r="P29374" s="68"/>
      <c r="Q29374" s="79"/>
    </row>
    <row r="29375" spans="11:17">
      <c r="K29375" s="68"/>
      <c r="M29375" s="93"/>
      <c r="N29375" s="79"/>
      <c r="P29375" s="68"/>
      <c r="Q29375" s="79"/>
    </row>
    <row r="29376" spans="11:17">
      <c r="K29376" s="68"/>
      <c r="M29376" s="93"/>
      <c r="N29376" s="79"/>
      <c r="P29376" s="68"/>
      <c r="Q29376" s="79"/>
    </row>
    <row r="29377" spans="11:17">
      <c r="K29377" s="68"/>
      <c r="M29377" s="93"/>
      <c r="N29377" s="79"/>
      <c r="P29377" s="68"/>
      <c r="Q29377" s="79"/>
    </row>
    <row r="29378" spans="11:17">
      <c r="K29378" s="68"/>
      <c r="M29378" s="93"/>
      <c r="N29378" s="79"/>
      <c r="P29378" s="68"/>
      <c r="Q29378" s="79"/>
    </row>
    <row r="29379" spans="11:17">
      <c r="K29379" s="68"/>
      <c r="M29379" s="93"/>
      <c r="N29379" s="79"/>
      <c r="P29379" s="68"/>
      <c r="Q29379" s="79"/>
    </row>
    <row r="29380" spans="11:17">
      <c r="K29380" s="68"/>
      <c r="M29380" s="93"/>
      <c r="N29380" s="79"/>
      <c r="P29380" s="68"/>
      <c r="Q29380" s="79"/>
    </row>
    <row r="29381" spans="11:17">
      <c r="K29381" s="68"/>
      <c r="M29381" s="93"/>
      <c r="N29381" s="79"/>
      <c r="P29381" s="68"/>
      <c r="Q29381" s="79"/>
    </row>
    <row r="29382" spans="11:17">
      <c r="K29382" s="68"/>
      <c r="M29382" s="93"/>
      <c r="N29382" s="79"/>
      <c r="P29382" s="68"/>
      <c r="Q29382" s="79"/>
    </row>
    <row r="29383" spans="11:17">
      <c r="K29383" s="68"/>
      <c r="M29383" s="93"/>
      <c r="N29383" s="79"/>
      <c r="P29383" s="68"/>
      <c r="Q29383" s="79"/>
    </row>
    <row r="29384" spans="11:17">
      <c r="K29384" s="68"/>
      <c r="M29384" s="93"/>
      <c r="N29384" s="79"/>
      <c r="P29384" s="68"/>
      <c r="Q29384" s="79"/>
    </row>
    <row r="29385" spans="11:17">
      <c r="K29385" s="68"/>
      <c r="M29385" s="93"/>
      <c r="N29385" s="79"/>
      <c r="P29385" s="68"/>
      <c r="Q29385" s="79"/>
    </row>
    <row r="29386" spans="11:17">
      <c r="K29386" s="68"/>
      <c r="M29386" s="93"/>
      <c r="N29386" s="79"/>
      <c r="P29386" s="68"/>
      <c r="Q29386" s="79"/>
    </row>
    <row r="29387" spans="11:17">
      <c r="K29387" s="68"/>
      <c r="M29387" s="93"/>
      <c r="N29387" s="79"/>
      <c r="P29387" s="68"/>
      <c r="Q29387" s="79"/>
    </row>
    <row r="29388" spans="11:17">
      <c r="K29388" s="68"/>
      <c r="M29388" s="93"/>
      <c r="N29388" s="79"/>
      <c r="P29388" s="68"/>
      <c r="Q29388" s="79"/>
    </row>
    <row r="29389" spans="11:17">
      <c r="K29389" s="68"/>
      <c r="M29389" s="93"/>
      <c r="N29389" s="79"/>
      <c r="P29389" s="68"/>
      <c r="Q29389" s="79"/>
    </row>
    <row r="29390" spans="11:17">
      <c r="K29390" s="68"/>
      <c r="M29390" s="93"/>
      <c r="N29390" s="79"/>
      <c r="P29390" s="68"/>
      <c r="Q29390" s="79"/>
    </row>
    <row r="29391" spans="11:17">
      <c r="K29391" s="68"/>
      <c r="M29391" s="93"/>
      <c r="N29391" s="79"/>
      <c r="P29391" s="68"/>
      <c r="Q29391" s="79"/>
    </row>
    <row r="29392" spans="11:17">
      <c r="K29392" s="68"/>
      <c r="M29392" s="93"/>
      <c r="N29392" s="79"/>
      <c r="P29392" s="68"/>
      <c r="Q29392" s="79"/>
    </row>
    <row r="29393" spans="11:17">
      <c r="K29393" s="68"/>
      <c r="M29393" s="93"/>
      <c r="N29393" s="79"/>
      <c r="P29393" s="68"/>
      <c r="Q29393" s="79"/>
    </row>
    <row r="29394" spans="11:17">
      <c r="K29394" s="68"/>
      <c r="M29394" s="93"/>
      <c r="N29394" s="79"/>
      <c r="P29394" s="68"/>
      <c r="Q29394" s="79"/>
    </row>
    <row r="29395" spans="11:17">
      <c r="K29395" s="68"/>
      <c r="M29395" s="93"/>
      <c r="N29395" s="79"/>
      <c r="P29395" s="68"/>
      <c r="Q29395" s="79"/>
    </row>
    <row r="29396" spans="11:17">
      <c r="K29396" s="68"/>
      <c r="M29396" s="93"/>
      <c r="N29396" s="79"/>
      <c r="P29396" s="68"/>
      <c r="Q29396" s="79"/>
    </row>
    <row r="29397" spans="11:17">
      <c r="K29397" s="68"/>
      <c r="M29397" s="93"/>
      <c r="N29397" s="79"/>
      <c r="P29397" s="68"/>
      <c r="Q29397" s="79"/>
    </row>
    <row r="29398" spans="11:17">
      <c r="K29398" s="68"/>
      <c r="M29398" s="93"/>
      <c r="N29398" s="79"/>
      <c r="P29398" s="68"/>
      <c r="Q29398" s="79"/>
    </row>
    <row r="29399" spans="11:17">
      <c r="K29399" s="68"/>
      <c r="M29399" s="93"/>
      <c r="N29399" s="79"/>
      <c r="P29399" s="68"/>
      <c r="Q29399" s="79"/>
    </row>
    <row r="29400" spans="11:17">
      <c r="K29400" s="68"/>
      <c r="M29400" s="93"/>
      <c r="N29400" s="79"/>
      <c r="P29400" s="68"/>
      <c r="Q29400" s="79"/>
    </row>
    <row r="29401" spans="11:17">
      <c r="K29401" s="68"/>
      <c r="M29401" s="93"/>
      <c r="N29401" s="79"/>
      <c r="P29401" s="68"/>
      <c r="Q29401" s="79"/>
    </row>
    <row r="29402" spans="11:17">
      <c r="K29402" s="68"/>
      <c r="M29402" s="93"/>
      <c r="N29402" s="79"/>
      <c r="P29402" s="68"/>
      <c r="Q29402" s="79"/>
    </row>
    <row r="29403" spans="11:17">
      <c r="K29403" s="68"/>
      <c r="M29403" s="93"/>
      <c r="N29403" s="79"/>
      <c r="P29403" s="68"/>
      <c r="Q29403" s="79"/>
    </row>
    <row r="29404" spans="11:17">
      <c r="K29404" s="68"/>
      <c r="M29404" s="93"/>
      <c r="N29404" s="79"/>
      <c r="P29404" s="68"/>
      <c r="Q29404" s="79"/>
    </row>
    <row r="29405" spans="11:17">
      <c r="K29405" s="68"/>
      <c r="M29405" s="93"/>
      <c r="N29405" s="79"/>
      <c r="P29405" s="68"/>
      <c r="Q29405" s="79"/>
    </row>
    <row r="29406" spans="11:17">
      <c r="K29406" s="68"/>
      <c r="M29406" s="93"/>
      <c r="N29406" s="79"/>
      <c r="P29406" s="68"/>
      <c r="Q29406" s="79"/>
    </row>
    <row r="29407" spans="11:17">
      <c r="K29407" s="68"/>
      <c r="M29407" s="93"/>
      <c r="N29407" s="79"/>
      <c r="P29407" s="68"/>
      <c r="Q29407" s="79"/>
    </row>
    <row r="29408" spans="11:17">
      <c r="K29408" s="68"/>
      <c r="M29408" s="93"/>
      <c r="N29408" s="79"/>
      <c r="P29408" s="68"/>
      <c r="Q29408" s="79"/>
    </row>
    <row r="29409" spans="11:17">
      <c r="K29409" s="68"/>
      <c r="M29409" s="93"/>
      <c r="N29409" s="79"/>
      <c r="P29409" s="68"/>
      <c r="Q29409" s="79"/>
    </row>
    <row r="29410" spans="11:17">
      <c r="K29410" s="68"/>
      <c r="M29410" s="93"/>
      <c r="N29410" s="79"/>
      <c r="P29410" s="68"/>
      <c r="Q29410" s="79"/>
    </row>
    <row r="29411" spans="11:17">
      <c r="K29411" s="68"/>
      <c r="M29411" s="93"/>
      <c r="N29411" s="79"/>
      <c r="P29411" s="68"/>
      <c r="Q29411" s="79"/>
    </row>
    <row r="29412" spans="11:17">
      <c r="K29412" s="68"/>
      <c r="M29412" s="93"/>
      <c r="N29412" s="79"/>
      <c r="P29412" s="68"/>
      <c r="Q29412" s="79"/>
    </row>
    <row r="29413" spans="11:17">
      <c r="K29413" s="68"/>
      <c r="M29413" s="93"/>
      <c r="N29413" s="79"/>
      <c r="P29413" s="68"/>
      <c r="Q29413" s="79"/>
    </row>
    <row r="29414" spans="11:17">
      <c r="K29414" s="68"/>
      <c r="M29414" s="93"/>
      <c r="N29414" s="79"/>
      <c r="P29414" s="68"/>
      <c r="Q29414" s="79"/>
    </row>
    <row r="29415" spans="11:17">
      <c r="K29415" s="68"/>
      <c r="M29415" s="93"/>
      <c r="N29415" s="79"/>
      <c r="P29415" s="68"/>
      <c r="Q29415" s="79"/>
    </row>
    <row r="29416" spans="11:17">
      <c r="K29416" s="68"/>
      <c r="M29416" s="93"/>
      <c r="N29416" s="79"/>
      <c r="P29416" s="68"/>
      <c r="Q29416" s="79"/>
    </row>
    <row r="29417" spans="11:17">
      <c r="K29417" s="68"/>
      <c r="M29417" s="93"/>
      <c r="N29417" s="79"/>
      <c r="P29417" s="68"/>
      <c r="Q29417" s="79"/>
    </row>
    <row r="29418" spans="11:17">
      <c r="K29418" s="68"/>
      <c r="M29418" s="93"/>
      <c r="N29418" s="79"/>
      <c r="P29418" s="68"/>
      <c r="Q29418" s="79"/>
    </row>
    <row r="29419" spans="11:17">
      <c r="K29419" s="68"/>
      <c r="M29419" s="93"/>
      <c r="N29419" s="79"/>
      <c r="P29419" s="68"/>
      <c r="Q29419" s="79"/>
    </row>
    <row r="29420" spans="11:17">
      <c r="K29420" s="68"/>
      <c r="M29420" s="93"/>
      <c r="N29420" s="79"/>
      <c r="P29420" s="68"/>
      <c r="Q29420" s="79"/>
    </row>
    <row r="29421" spans="11:17">
      <c r="K29421" s="68"/>
      <c r="M29421" s="93"/>
      <c r="N29421" s="79"/>
      <c r="P29421" s="68"/>
      <c r="Q29421" s="79"/>
    </row>
    <row r="29422" spans="11:17">
      <c r="K29422" s="68"/>
      <c r="M29422" s="93"/>
      <c r="N29422" s="79"/>
      <c r="P29422" s="68"/>
      <c r="Q29422" s="79"/>
    </row>
    <row r="29423" spans="11:17">
      <c r="K29423" s="68"/>
      <c r="M29423" s="93"/>
      <c r="N29423" s="79"/>
      <c r="P29423" s="68"/>
      <c r="Q29423" s="79"/>
    </row>
    <row r="29424" spans="11:17">
      <c r="K29424" s="68"/>
      <c r="M29424" s="93"/>
      <c r="N29424" s="79"/>
      <c r="P29424" s="68"/>
      <c r="Q29424" s="79"/>
    </row>
    <row r="29425" spans="11:17">
      <c r="K29425" s="68"/>
      <c r="M29425" s="93"/>
      <c r="N29425" s="79"/>
      <c r="P29425" s="68"/>
      <c r="Q29425" s="79"/>
    </row>
    <row r="29426" spans="11:17">
      <c r="K29426" s="68"/>
      <c r="M29426" s="93"/>
      <c r="N29426" s="79"/>
      <c r="P29426" s="68"/>
      <c r="Q29426" s="79"/>
    </row>
    <row r="29427" spans="11:17">
      <c r="K29427" s="68"/>
      <c r="M29427" s="93"/>
      <c r="N29427" s="79"/>
      <c r="P29427" s="68"/>
      <c r="Q29427" s="79"/>
    </row>
    <row r="29428" spans="11:17">
      <c r="K29428" s="68"/>
      <c r="M29428" s="93"/>
      <c r="N29428" s="79"/>
      <c r="P29428" s="68"/>
      <c r="Q29428" s="79"/>
    </row>
    <row r="29429" spans="11:17">
      <c r="K29429" s="68"/>
      <c r="M29429" s="93"/>
      <c r="N29429" s="79"/>
      <c r="P29429" s="68"/>
      <c r="Q29429" s="79"/>
    </row>
    <row r="29430" spans="11:17">
      <c r="K29430" s="68"/>
      <c r="M29430" s="93"/>
      <c r="N29430" s="79"/>
      <c r="P29430" s="68"/>
      <c r="Q29430" s="79"/>
    </row>
    <row r="29431" spans="11:17">
      <c r="K29431" s="68"/>
      <c r="M29431" s="93"/>
      <c r="N29431" s="79"/>
      <c r="P29431" s="68"/>
      <c r="Q29431" s="79"/>
    </row>
    <row r="29432" spans="11:17">
      <c r="K29432" s="68"/>
      <c r="M29432" s="93"/>
      <c r="N29432" s="79"/>
      <c r="P29432" s="68"/>
      <c r="Q29432" s="79"/>
    </row>
    <row r="29433" spans="11:17">
      <c r="K29433" s="68"/>
      <c r="M29433" s="93"/>
      <c r="N29433" s="79"/>
      <c r="P29433" s="68"/>
      <c r="Q29433" s="79"/>
    </row>
    <row r="29434" spans="11:17">
      <c r="K29434" s="68"/>
      <c r="M29434" s="93"/>
      <c r="N29434" s="79"/>
      <c r="P29434" s="68"/>
      <c r="Q29434" s="79"/>
    </row>
    <row r="29435" spans="11:17">
      <c r="K29435" s="68"/>
      <c r="M29435" s="93"/>
      <c r="N29435" s="79"/>
      <c r="P29435" s="68"/>
      <c r="Q29435" s="79"/>
    </row>
    <row r="29436" spans="11:17">
      <c r="K29436" s="68"/>
      <c r="M29436" s="93"/>
      <c r="N29436" s="79"/>
      <c r="P29436" s="68"/>
      <c r="Q29436" s="79"/>
    </row>
    <row r="29437" spans="11:17">
      <c r="K29437" s="68"/>
      <c r="M29437" s="93"/>
      <c r="N29437" s="79"/>
      <c r="P29437" s="68"/>
      <c r="Q29437" s="79"/>
    </row>
    <row r="29438" spans="11:17">
      <c r="K29438" s="68"/>
      <c r="M29438" s="93"/>
      <c r="N29438" s="79"/>
      <c r="P29438" s="68"/>
      <c r="Q29438" s="79"/>
    </row>
    <row r="29439" spans="11:17">
      <c r="K29439" s="68"/>
      <c r="M29439" s="93"/>
      <c r="N29439" s="79"/>
      <c r="P29439" s="68"/>
      <c r="Q29439" s="79"/>
    </row>
    <row r="29440" spans="11:17">
      <c r="K29440" s="68"/>
      <c r="M29440" s="93"/>
      <c r="N29440" s="79"/>
      <c r="P29440" s="68"/>
      <c r="Q29440" s="79"/>
    </row>
    <row r="29441" spans="11:17">
      <c r="K29441" s="68"/>
      <c r="M29441" s="93"/>
      <c r="N29441" s="79"/>
      <c r="P29441" s="68"/>
      <c r="Q29441" s="79"/>
    </row>
    <row r="29442" spans="11:17">
      <c r="K29442" s="68"/>
      <c r="M29442" s="93"/>
      <c r="N29442" s="79"/>
      <c r="P29442" s="68"/>
      <c r="Q29442" s="79"/>
    </row>
    <row r="29443" spans="11:17">
      <c r="K29443" s="68"/>
      <c r="M29443" s="93"/>
      <c r="N29443" s="79"/>
      <c r="P29443" s="68"/>
      <c r="Q29443" s="79"/>
    </row>
    <row r="29444" spans="11:17">
      <c r="K29444" s="68"/>
      <c r="M29444" s="93"/>
      <c r="N29444" s="79"/>
      <c r="P29444" s="68"/>
      <c r="Q29444" s="79"/>
    </row>
    <row r="29445" spans="11:17">
      <c r="K29445" s="68"/>
      <c r="M29445" s="93"/>
      <c r="N29445" s="79"/>
      <c r="P29445" s="68"/>
      <c r="Q29445" s="79"/>
    </row>
    <row r="29446" spans="11:17">
      <c r="K29446" s="68"/>
      <c r="M29446" s="93"/>
      <c r="N29446" s="79"/>
      <c r="P29446" s="68"/>
      <c r="Q29446" s="79"/>
    </row>
    <row r="29447" spans="11:17">
      <c r="K29447" s="68"/>
      <c r="M29447" s="93"/>
      <c r="N29447" s="79"/>
      <c r="P29447" s="68"/>
      <c r="Q29447" s="79"/>
    </row>
    <row r="29448" spans="11:17">
      <c r="K29448" s="68"/>
      <c r="M29448" s="93"/>
      <c r="N29448" s="79"/>
      <c r="P29448" s="68"/>
      <c r="Q29448" s="79"/>
    </row>
    <row r="29449" spans="11:17">
      <c r="K29449" s="68"/>
      <c r="M29449" s="93"/>
      <c r="N29449" s="79"/>
      <c r="P29449" s="68"/>
      <c r="Q29449" s="79"/>
    </row>
    <row r="29450" spans="11:17">
      <c r="K29450" s="68"/>
      <c r="M29450" s="93"/>
      <c r="N29450" s="79"/>
      <c r="P29450" s="68"/>
      <c r="Q29450" s="79"/>
    </row>
    <row r="29451" spans="11:17">
      <c r="K29451" s="68"/>
      <c r="M29451" s="93"/>
      <c r="N29451" s="79"/>
      <c r="P29451" s="68"/>
      <c r="Q29451" s="79"/>
    </row>
    <row r="29452" spans="11:17">
      <c r="K29452" s="68"/>
      <c r="M29452" s="93"/>
      <c r="N29452" s="79"/>
      <c r="P29452" s="68"/>
      <c r="Q29452" s="79"/>
    </row>
    <row r="29453" spans="11:17">
      <c r="K29453" s="68"/>
      <c r="M29453" s="93"/>
      <c r="N29453" s="79"/>
      <c r="P29453" s="68"/>
      <c r="Q29453" s="79"/>
    </row>
    <row r="29454" spans="11:17">
      <c r="K29454" s="68"/>
      <c r="M29454" s="93"/>
      <c r="N29454" s="79"/>
      <c r="P29454" s="68"/>
      <c r="Q29454" s="79"/>
    </row>
    <row r="29455" spans="11:17">
      <c r="K29455" s="68"/>
      <c r="M29455" s="93"/>
      <c r="N29455" s="79"/>
      <c r="P29455" s="68"/>
      <c r="Q29455" s="79"/>
    </row>
    <row r="29456" spans="11:17">
      <c r="K29456" s="68"/>
      <c r="M29456" s="93"/>
      <c r="N29456" s="79"/>
      <c r="P29456" s="68"/>
      <c r="Q29456" s="79"/>
    </row>
    <row r="29457" spans="11:17">
      <c r="K29457" s="68"/>
      <c r="M29457" s="93"/>
      <c r="N29457" s="79"/>
      <c r="P29457" s="68"/>
      <c r="Q29457" s="79"/>
    </row>
    <row r="29458" spans="11:17">
      <c r="K29458" s="68"/>
      <c r="M29458" s="93"/>
      <c r="N29458" s="79"/>
      <c r="P29458" s="68"/>
      <c r="Q29458" s="79"/>
    </row>
    <row r="29459" spans="11:17">
      <c r="K29459" s="68"/>
      <c r="M29459" s="93"/>
      <c r="N29459" s="79"/>
      <c r="P29459" s="68"/>
      <c r="Q29459" s="79"/>
    </row>
    <row r="29460" spans="11:17">
      <c r="K29460" s="68"/>
      <c r="M29460" s="93"/>
      <c r="N29460" s="79"/>
      <c r="P29460" s="68"/>
      <c r="Q29460" s="79"/>
    </row>
    <row r="29461" spans="11:17">
      <c r="K29461" s="68"/>
      <c r="M29461" s="93"/>
      <c r="N29461" s="79"/>
      <c r="P29461" s="68"/>
      <c r="Q29461" s="79"/>
    </row>
    <row r="29462" spans="11:17">
      <c r="K29462" s="68"/>
      <c r="M29462" s="93"/>
      <c r="N29462" s="79"/>
      <c r="P29462" s="68"/>
      <c r="Q29462" s="79"/>
    </row>
    <row r="29463" spans="11:17">
      <c r="K29463" s="68"/>
      <c r="M29463" s="93"/>
      <c r="N29463" s="79"/>
      <c r="P29463" s="68"/>
      <c r="Q29463" s="79"/>
    </row>
    <row r="29464" spans="11:17">
      <c r="K29464" s="68"/>
      <c r="M29464" s="93"/>
      <c r="N29464" s="79"/>
      <c r="P29464" s="68"/>
      <c r="Q29464" s="79"/>
    </row>
    <row r="29465" spans="11:17">
      <c r="K29465" s="68"/>
      <c r="M29465" s="93"/>
      <c r="N29465" s="79"/>
      <c r="P29465" s="68"/>
      <c r="Q29465" s="79"/>
    </row>
    <row r="29466" spans="11:17">
      <c r="K29466" s="68"/>
      <c r="M29466" s="93"/>
      <c r="N29466" s="79"/>
      <c r="P29466" s="68"/>
      <c r="Q29466" s="79"/>
    </row>
    <row r="29467" spans="11:17">
      <c r="K29467" s="68"/>
      <c r="M29467" s="93"/>
      <c r="N29467" s="79"/>
      <c r="P29467" s="68"/>
      <c r="Q29467" s="79"/>
    </row>
    <row r="29468" spans="11:17">
      <c r="K29468" s="68"/>
      <c r="M29468" s="93"/>
      <c r="N29468" s="79"/>
      <c r="P29468" s="68"/>
      <c r="Q29468" s="79"/>
    </row>
    <row r="29469" spans="11:17">
      <c r="K29469" s="68"/>
      <c r="M29469" s="93"/>
      <c r="N29469" s="79"/>
      <c r="P29469" s="68"/>
      <c r="Q29469" s="79"/>
    </row>
    <row r="29470" spans="11:17">
      <c r="K29470" s="68"/>
      <c r="M29470" s="93"/>
      <c r="N29470" s="79"/>
      <c r="P29470" s="68"/>
      <c r="Q29470" s="79"/>
    </row>
    <row r="29471" spans="11:17">
      <c r="K29471" s="68"/>
      <c r="M29471" s="93"/>
      <c r="N29471" s="79"/>
      <c r="P29471" s="68"/>
      <c r="Q29471" s="79"/>
    </row>
    <row r="29472" spans="11:17">
      <c r="K29472" s="68"/>
      <c r="M29472" s="93"/>
      <c r="N29472" s="79"/>
      <c r="P29472" s="68"/>
      <c r="Q29472" s="79"/>
    </row>
    <row r="29473" spans="11:17">
      <c r="K29473" s="68"/>
      <c r="M29473" s="93"/>
      <c r="N29473" s="79"/>
      <c r="P29473" s="68"/>
      <c r="Q29473" s="79"/>
    </row>
    <row r="29474" spans="11:17">
      <c r="K29474" s="68"/>
      <c r="M29474" s="93"/>
      <c r="N29474" s="79"/>
      <c r="P29474" s="68"/>
      <c r="Q29474" s="79"/>
    </row>
    <row r="29475" spans="11:17">
      <c r="K29475" s="68"/>
      <c r="M29475" s="93"/>
      <c r="N29475" s="79"/>
      <c r="P29475" s="68"/>
      <c r="Q29475" s="79"/>
    </row>
    <row r="29476" spans="11:17">
      <c r="K29476" s="68"/>
      <c r="M29476" s="93"/>
      <c r="N29476" s="79"/>
      <c r="P29476" s="68"/>
      <c r="Q29476" s="79"/>
    </row>
    <row r="29477" spans="11:17">
      <c r="K29477" s="68"/>
      <c r="M29477" s="93"/>
      <c r="N29477" s="79"/>
      <c r="P29477" s="68"/>
      <c r="Q29477" s="79"/>
    </row>
    <row r="29478" spans="11:17">
      <c r="K29478" s="68"/>
      <c r="M29478" s="93"/>
      <c r="N29478" s="79"/>
      <c r="P29478" s="68"/>
      <c r="Q29478" s="79"/>
    </row>
    <row r="29479" spans="11:17">
      <c r="K29479" s="68"/>
      <c r="M29479" s="93"/>
      <c r="N29479" s="79"/>
      <c r="P29479" s="68"/>
      <c r="Q29479" s="79"/>
    </row>
    <row r="29480" spans="11:17">
      <c r="K29480" s="68"/>
      <c r="M29480" s="93"/>
      <c r="N29480" s="79"/>
      <c r="P29480" s="68"/>
      <c r="Q29480" s="79"/>
    </row>
    <row r="29481" spans="11:17">
      <c r="K29481" s="68"/>
      <c r="M29481" s="93"/>
      <c r="N29481" s="79"/>
      <c r="P29481" s="68"/>
      <c r="Q29481" s="79"/>
    </row>
    <row r="29482" spans="11:17">
      <c r="K29482" s="68"/>
      <c r="M29482" s="93"/>
      <c r="N29482" s="79"/>
      <c r="P29482" s="68"/>
      <c r="Q29482" s="79"/>
    </row>
    <row r="29483" spans="11:17">
      <c r="K29483" s="68"/>
      <c r="M29483" s="93"/>
      <c r="N29483" s="79"/>
      <c r="P29483" s="68"/>
      <c r="Q29483" s="79"/>
    </row>
    <row r="29484" spans="11:17">
      <c r="K29484" s="68"/>
      <c r="M29484" s="93"/>
      <c r="N29484" s="79"/>
      <c r="P29484" s="68"/>
      <c r="Q29484" s="79"/>
    </row>
    <row r="29485" spans="11:17">
      <c r="K29485" s="68"/>
      <c r="M29485" s="93"/>
      <c r="N29485" s="79"/>
      <c r="P29485" s="68"/>
      <c r="Q29485" s="79"/>
    </row>
    <row r="29486" spans="11:17">
      <c r="K29486" s="68"/>
      <c r="M29486" s="93"/>
      <c r="N29486" s="79"/>
      <c r="P29486" s="68"/>
      <c r="Q29486" s="79"/>
    </row>
    <row r="29487" spans="11:17">
      <c r="K29487" s="68"/>
      <c r="M29487" s="93"/>
      <c r="N29487" s="79"/>
      <c r="P29487" s="68"/>
      <c r="Q29487" s="79"/>
    </row>
    <row r="29488" spans="11:17">
      <c r="K29488" s="68"/>
      <c r="M29488" s="93"/>
      <c r="N29488" s="79"/>
      <c r="P29488" s="68"/>
      <c r="Q29488" s="79"/>
    </row>
    <row r="29489" spans="11:17">
      <c r="K29489" s="68"/>
      <c r="M29489" s="93"/>
      <c r="N29489" s="79"/>
      <c r="P29489" s="68"/>
      <c r="Q29489" s="79"/>
    </row>
    <row r="29490" spans="11:17">
      <c r="K29490" s="68"/>
      <c r="M29490" s="93"/>
      <c r="N29490" s="79"/>
      <c r="P29490" s="68"/>
      <c r="Q29490" s="79"/>
    </row>
    <row r="29491" spans="11:17">
      <c r="K29491" s="68"/>
      <c r="M29491" s="93"/>
      <c r="N29491" s="79"/>
      <c r="P29491" s="68"/>
      <c r="Q29491" s="79"/>
    </row>
    <row r="29492" spans="11:17">
      <c r="K29492" s="68"/>
      <c r="M29492" s="93"/>
      <c r="N29492" s="79"/>
      <c r="P29492" s="68"/>
      <c r="Q29492" s="79"/>
    </row>
    <row r="29493" spans="11:17">
      <c r="K29493" s="68"/>
      <c r="M29493" s="93"/>
      <c r="N29493" s="79"/>
      <c r="P29493" s="68"/>
      <c r="Q29493" s="79"/>
    </row>
    <row r="29494" spans="11:17">
      <c r="K29494" s="68"/>
      <c r="M29494" s="93"/>
      <c r="N29494" s="79"/>
      <c r="P29494" s="68"/>
      <c r="Q29494" s="79"/>
    </row>
    <row r="29495" spans="11:17">
      <c r="K29495" s="68"/>
      <c r="M29495" s="93"/>
      <c r="N29495" s="79"/>
      <c r="P29495" s="68"/>
      <c r="Q29495" s="79"/>
    </row>
    <row r="29496" spans="11:17">
      <c r="K29496" s="68"/>
      <c r="M29496" s="93"/>
      <c r="N29496" s="79"/>
      <c r="P29496" s="68"/>
      <c r="Q29496" s="79"/>
    </row>
    <row r="29497" spans="11:17">
      <c r="K29497" s="68"/>
      <c r="M29497" s="93"/>
      <c r="N29497" s="79"/>
      <c r="P29497" s="68"/>
      <c r="Q29497" s="79"/>
    </row>
    <row r="29498" spans="11:17">
      <c r="K29498" s="68"/>
      <c r="M29498" s="93"/>
      <c r="N29498" s="79"/>
      <c r="P29498" s="68"/>
      <c r="Q29498" s="79"/>
    </row>
    <row r="29499" spans="11:17">
      <c r="K29499" s="68"/>
      <c r="M29499" s="93"/>
      <c r="N29499" s="79"/>
      <c r="P29499" s="68"/>
      <c r="Q29499" s="79"/>
    </row>
    <row r="29500" spans="11:17">
      <c r="K29500" s="68"/>
      <c r="M29500" s="93"/>
      <c r="N29500" s="79"/>
      <c r="P29500" s="68"/>
      <c r="Q29500" s="79"/>
    </row>
    <row r="29501" spans="11:17">
      <c r="K29501" s="68"/>
      <c r="M29501" s="93"/>
      <c r="N29501" s="79"/>
      <c r="P29501" s="68"/>
      <c r="Q29501" s="79"/>
    </row>
    <row r="29502" spans="11:17">
      <c r="K29502" s="68"/>
      <c r="M29502" s="93"/>
      <c r="N29502" s="79"/>
      <c r="P29502" s="68"/>
      <c r="Q29502" s="79"/>
    </row>
    <row r="29503" spans="11:17">
      <c r="K29503" s="68"/>
      <c r="M29503" s="93"/>
      <c r="N29503" s="79"/>
      <c r="P29503" s="68"/>
      <c r="Q29503" s="79"/>
    </row>
    <row r="29504" spans="11:17">
      <c r="K29504" s="68"/>
      <c r="M29504" s="93"/>
      <c r="N29504" s="79"/>
      <c r="P29504" s="68"/>
      <c r="Q29504" s="79"/>
    </row>
    <row r="29505" spans="11:17">
      <c r="K29505" s="68"/>
      <c r="M29505" s="93"/>
      <c r="N29505" s="79"/>
      <c r="P29505" s="68"/>
      <c r="Q29505" s="79"/>
    </row>
    <row r="29506" spans="11:17">
      <c r="K29506" s="68"/>
      <c r="M29506" s="93"/>
      <c r="N29506" s="79"/>
      <c r="P29506" s="68"/>
      <c r="Q29506" s="79"/>
    </row>
    <row r="29507" spans="11:17">
      <c r="K29507" s="68"/>
      <c r="M29507" s="93"/>
      <c r="N29507" s="79"/>
      <c r="P29507" s="68"/>
      <c r="Q29507" s="79"/>
    </row>
    <row r="29508" spans="11:17">
      <c r="K29508" s="68"/>
      <c r="M29508" s="93"/>
      <c r="N29508" s="79"/>
      <c r="P29508" s="68"/>
      <c r="Q29508" s="79"/>
    </row>
    <row r="29509" spans="11:17">
      <c r="K29509" s="68"/>
      <c r="M29509" s="93"/>
      <c r="N29509" s="79"/>
      <c r="P29509" s="68"/>
      <c r="Q29509" s="79"/>
    </row>
    <row r="29510" spans="11:17">
      <c r="K29510" s="68"/>
      <c r="M29510" s="93"/>
      <c r="N29510" s="79"/>
      <c r="P29510" s="68"/>
      <c r="Q29510" s="79"/>
    </row>
    <row r="29511" spans="11:17">
      <c r="K29511" s="68"/>
      <c r="M29511" s="93"/>
      <c r="N29511" s="79"/>
      <c r="P29511" s="68"/>
      <c r="Q29511" s="79"/>
    </row>
    <row r="29512" spans="11:17">
      <c r="K29512" s="68"/>
      <c r="M29512" s="93"/>
      <c r="N29512" s="79"/>
      <c r="P29512" s="68"/>
      <c r="Q29512" s="79"/>
    </row>
    <row r="29513" spans="11:17">
      <c r="K29513" s="68"/>
      <c r="M29513" s="93"/>
      <c r="N29513" s="79"/>
      <c r="P29513" s="68"/>
      <c r="Q29513" s="79"/>
    </row>
    <row r="29514" spans="11:17">
      <c r="K29514" s="68"/>
      <c r="M29514" s="93"/>
      <c r="N29514" s="79"/>
      <c r="P29514" s="68"/>
      <c r="Q29514" s="79"/>
    </row>
    <row r="29515" spans="11:17">
      <c r="K29515" s="68"/>
      <c r="M29515" s="93"/>
      <c r="N29515" s="79"/>
      <c r="P29515" s="68"/>
      <c r="Q29515" s="79"/>
    </row>
    <row r="29516" spans="11:17">
      <c r="K29516" s="68"/>
      <c r="M29516" s="93"/>
      <c r="N29516" s="79"/>
      <c r="P29516" s="68"/>
      <c r="Q29516" s="79"/>
    </row>
    <row r="29517" spans="11:17">
      <c r="K29517" s="68"/>
      <c r="M29517" s="93"/>
      <c r="N29517" s="79"/>
      <c r="P29517" s="68"/>
      <c r="Q29517" s="79"/>
    </row>
    <row r="29518" spans="11:17">
      <c r="K29518" s="68"/>
      <c r="M29518" s="93"/>
      <c r="N29518" s="79"/>
      <c r="P29518" s="68"/>
      <c r="Q29518" s="79"/>
    </row>
    <row r="29519" spans="11:17">
      <c r="K29519" s="68"/>
      <c r="M29519" s="93"/>
      <c r="N29519" s="79"/>
      <c r="P29519" s="68"/>
      <c r="Q29519" s="79"/>
    </row>
    <row r="29520" spans="11:17">
      <c r="K29520" s="68"/>
      <c r="M29520" s="93"/>
      <c r="N29520" s="79"/>
      <c r="P29520" s="68"/>
      <c r="Q29520" s="79"/>
    </row>
    <row r="29521" spans="11:17">
      <c r="K29521" s="68"/>
      <c r="M29521" s="93"/>
      <c r="N29521" s="79"/>
      <c r="P29521" s="68"/>
      <c r="Q29521" s="79"/>
    </row>
    <row r="29522" spans="11:17">
      <c r="K29522" s="68"/>
      <c r="M29522" s="93"/>
      <c r="N29522" s="79"/>
      <c r="P29522" s="68"/>
      <c r="Q29522" s="79"/>
    </row>
    <row r="29523" spans="11:17">
      <c r="K29523" s="68"/>
      <c r="M29523" s="93"/>
      <c r="N29523" s="79"/>
      <c r="P29523" s="68"/>
      <c r="Q29523" s="79"/>
    </row>
    <row r="29524" spans="11:17">
      <c r="K29524" s="68"/>
      <c r="M29524" s="93"/>
      <c r="N29524" s="79"/>
      <c r="P29524" s="68"/>
      <c r="Q29524" s="79"/>
    </row>
    <row r="29525" spans="11:17">
      <c r="K29525" s="68"/>
      <c r="M29525" s="93"/>
      <c r="N29525" s="79"/>
      <c r="P29525" s="68"/>
      <c r="Q29525" s="79"/>
    </row>
    <row r="29526" spans="11:17">
      <c r="K29526" s="68"/>
      <c r="M29526" s="93"/>
      <c r="N29526" s="79"/>
      <c r="P29526" s="68"/>
      <c r="Q29526" s="79"/>
    </row>
    <row r="29527" spans="11:17">
      <c r="K29527" s="68"/>
      <c r="M29527" s="93"/>
      <c r="N29527" s="79"/>
      <c r="P29527" s="68"/>
      <c r="Q29527" s="79"/>
    </row>
    <row r="29528" spans="11:17">
      <c r="K29528" s="68"/>
      <c r="M29528" s="93"/>
      <c r="N29528" s="79"/>
      <c r="P29528" s="68"/>
      <c r="Q29528" s="79"/>
    </row>
    <row r="29529" spans="11:17">
      <c r="K29529" s="68"/>
      <c r="M29529" s="93"/>
      <c r="N29529" s="79"/>
      <c r="P29529" s="68"/>
      <c r="Q29529" s="79"/>
    </row>
    <row r="29530" spans="11:17">
      <c r="K29530" s="68"/>
      <c r="M29530" s="93"/>
      <c r="N29530" s="79"/>
      <c r="P29530" s="68"/>
      <c r="Q29530" s="79"/>
    </row>
    <row r="29531" spans="11:17">
      <c r="K29531" s="68"/>
      <c r="M29531" s="93"/>
      <c r="N29531" s="79"/>
      <c r="P29531" s="68"/>
      <c r="Q29531" s="79"/>
    </row>
    <row r="29532" spans="11:17">
      <c r="K29532" s="68"/>
      <c r="M29532" s="93"/>
      <c r="N29532" s="79"/>
      <c r="P29532" s="68"/>
      <c r="Q29532" s="79"/>
    </row>
    <row r="29533" spans="11:17">
      <c r="K29533" s="68"/>
      <c r="M29533" s="93"/>
      <c r="N29533" s="79"/>
      <c r="P29533" s="68"/>
      <c r="Q29533" s="79"/>
    </row>
    <row r="29534" spans="11:17">
      <c r="K29534" s="68"/>
      <c r="M29534" s="93"/>
      <c r="N29534" s="79"/>
      <c r="P29534" s="68"/>
      <c r="Q29534" s="79"/>
    </row>
    <row r="29535" spans="11:17">
      <c r="K29535" s="68"/>
      <c r="M29535" s="93"/>
      <c r="N29535" s="79"/>
      <c r="P29535" s="68"/>
      <c r="Q29535" s="79"/>
    </row>
    <row r="29536" spans="11:17">
      <c r="K29536" s="68"/>
      <c r="M29536" s="93"/>
      <c r="N29536" s="79"/>
      <c r="P29536" s="68"/>
      <c r="Q29536" s="79"/>
    </row>
    <row r="29537" spans="11:17">
      <c r="K29537" s="68"/>
      <c r="M29537" s="93"/>
      <c r="N29537" s="79"/>
      <c r="P29537" s="68"/>
      <c r="Q29537" s="79"/>
    </row>
    <row r="29538" spans="11:17">
      <c r="K29538" s="68"/>
      <c r="M29538" s="93"/>
      <c r="N29538" s="79"/>
      <c r="P29538" s="68"/>
      <c r="Q29538" s="79"/>
    </row>
    <row r="29539" spans="11:17">
      <c r="K29539" s="68"/>
      <c r="M29539" s="93"/>
      <c r="N29539" s="79"/>
      <c r="P29539" s="68"/>
      <c r="Q29539" s="79"/>
    </row>
    <row r="29540" spans="11:17">
      <c r="K29540" s="68"/>
      <c r="M29540" s="93"/>
      <c r="N29540" s="79"/>
      <c r="P29540" s="68"/>
      <c r="Q29540" s="79"/>
    </row>
    <row r="29541" spans="11:17">
      <c r="K29541" s="68"/>
      <c r="M29541" s="93"/>
      <c r="N29541" s="79"/>
      <c r="P29541" s="68"/>
      <c r="Q29541" s="79"/>
    </row>
    <row r="29542" spans="11:17">
      <c r="K29542" s="68"/>
      <c r="M29542" s="93"/>
      <c r="N29542" s="79"/>
      <c r="P29542" s="68"/>
      <c r="Q29542" s="79"/>
    </row>
    <row r="29543" spans="11:17">
      <c r="K29543" s="68"/>
      <c r="M29543" s="93"/>
      <c r="N29543" s="79"/>
      <c r="P29543" s="68"/>
      <c r="Q29543" s="79"/>
    </row>
    <row r="29544" spans="11:17">
      <c r="K29544" s="68"/>
      <c r="M29544" s="93"/>
      <c r="N29544" s="79"/>
      <c r="P29544" s="68"/>
      <c r="Q29544" s="79"/>
    </row>
    <row r="29545" spans="11:17">
      <c r="K29545" s="68"/>
      <c r="M29545" s="93"/>
      <c r="N29545" s="79"/>
      <c r="P29545" s="68"/>
      <c r="Q29545" s="79"/>
    </row>
    <row r="29546" spans="11:17">
      <c r="K29546" s="68"/>
      <c r="M29546" s="93"/>
      <c r="N29546" s="79"/>
      <c r="P29546" s="68"/>
      <c r="Q29546" s="79"/>
    </row>
    <row r="29547" spans="11:17">
      <c r="K29547" s="68"/>
      <c r="M29547" s="93"/>
      <c r="N29547" s="79"/>
      <c r="P29547" s="68"/>
      <c r="Q29547" s="79"/>
    </row>
    <row r="29548" spans="11:17">
      <c r="K29548" s="68"/>
      <c r="M29548" s="93"/>
      <c r="N29548" s="79"/>
      <c r="P29548" s="68"/>
      <c r="Q29548" s="79"/>
    </row>
    <row r="29549" spans="11:17">
      <c r="K29549" s="68"/>
      <c r="M29549" s="93"/>
      <c r="N29549" s="79"/>
      <c r="P29549" s="68"/>
      <c r="Q29549" s="79"/>
    </row>
    <row r="29550" spans="11:17">
      <c r="K29550" s="68"/>
      <c r="M29550" s="93"/>
      <c r="N29550" s="79"/>
      <c r="P29550" s="68"/>
      <c r="Q29550" s="79"/>
    </row>
    <row r="29551" spans="11:17">
      <c r="K29551" s="68"/>
      <c r="M29551" s="93"/>
      <c r="N29551" s="79"/>
      <c r="P29551" s="68"/>
      <c r="Q29551" s="79"/>
    </row>
    <row r="29552" spans="11:17">
      <c r="K29552" s="68"/>
      <c r="M29552" s="93"/>
      <c r="N29552" s="79"/>
      <c r="P29552" s="68"/>
      <c r="Q29552" s="79"/>
    </row>
    <row r="29553" spans="11:17">
      <c r="K29553" s="68"/>
      <c r="M29553" s="93"/>
      <c r="N29553" s="79"/>
      <c r="P29553" s="68"/>
      <c r="Q29553" s="79"/>
    </row>
    <row r="29554" spans="11:17">
      <c r="K29554" s="68"/>
      <c r="M29554" s="93"/>
      <c r="N29554" s="79"/>
      <c r="P29554" s="68"/>
      <c r="Q29554" s="79"/>
    </row>
    <row r="29555" spans="11:17">
      <c r="K29555" s="68"/>
      <c r="M29555" s="93"/>
      <c r="N29555" s="79"/>
      <c r="P29555" s="68"/>
      <c r="Q29555" s="79"/>
    </row>
    <row r="29556" spans="11:17">
      <c r="K29556" s="68"/>
      <c r="M29556" s="93"/>
      <c r="N29556" s="79"/>
      <c r="P29556" s="68"/>
      <c r="Q29556" s="79"/>
    </row>
    <row r="29557" spans="11:17">
      <c r="K29557" s="68"/>
      <c r="M29557" s="93"/>
      <c r="N29557" s="79"/>
      <c r="P29557" s="68"/>
      <c r="Q29557" s="79"/>
    </row>
    <row r="29558" spans="11:17">
      <c r="K29558" s="68"/>
      <c r="M29558" s="93"/>
      <c r="N29558" s="79"/>
      <c r="P29558" s="68"/>
      <c r="Q29558" s="79"/>
    </row>
    <row r="29559" spans="11:17">
      <c r="K29559" s="68"/>
      <c r="M29559" s="93"/>
      <c r="N29559" s="79"/>
      <c r="P29559" s="68"/>
      <c r="Q29559" s="79"/>
    </row>
    <row r="29560" spans="11:17">
      <c r="K29560" s="68"/>
      <c r="M29560" s="93"/>
      <c r="N29560" s="79"/>
      <c r="P29560" s="68"/>
      <c r="Q29560" s="79"/>
    </row>
    <row r="29561" spans="11:17">
      <c r="K29561" s="68"/>
      <c r="M29561" s="93"/>
      <c r="N29561" s="79"/>
      <c r="P29561" s="68"/>
      <c r="Q29561" s="79"/>
    </row>
    <row r="29562" spans="11:17">
      <c r="K29562" s="68"/>
      <c r="M29562" s="93"/>
      <c r="N29562" s="79"/>
      <c r="P29562" s="68"/>
      <c r="Q29562" s="79"/>
    </row>
    <row r="29563" spans="11:17">
      <c r="K29563" s="68"/>
      <c r="M29563" s="93"/>
      <c r="N29563" s="79"/>
      <c r="P29563" s="68"/>
      <c r="Q29563" s="79"/>
    </row>
    <row r="29564" spans="11:17">
      <c r="K29564" s="68"/>
      <c r="M29564" s="93"/>
      <c r="N29564" s="79"/>
      <c r="P29564" s="68"/>
      <c r="Q29564" s="79"/>
    </row>
    <row r="29565" spans="11:17">
      <c r="K29565" s="68"/>
      <c r="M29565" s="93"/>
      <c r="N29565" s="79"/>
      <c r="P29565" s="68"/>
      <c r="Q29565" s="79"/>
    </row>
    <row r="29566" spans="11:17">
      <c r="K29566" s="68"/>
      <c r="M29566" s="93"/>
      <c r="N29566" s="79"/>
      <c r="P29566" s="68"/>
      <c r="Q29566" s="79"/>
    </row>
    <row r="29567" spans="11:17">
      <c r="K29567" s="68"/>
      <c r="M29567" s="93"/>
      <c r="N29567" s="79"/>
      <c r="P29567" s="68"/>
      <c r="Q29567" s="79"/>
    </row>
    <row r="29568" spans="11:17">
      <c r="K29568" s="68"/>
      <c r="M29568" s="93"/>
      <c r="N29568" s="79"/>
      <c r="P29568" s="68"/>
      <c r="Q29568" s="79"/>
    </row>
    <row r="29569" spans="11:17">
      <c r="K29569" s="68"/>
      <c r="M29569" s="93"/>
      <c r="N29569" s="79"/>
      <c r="P29569" s="68"/>
      <c r="Q29569" s="79"/>
    </row>
    <row r="29570" spans="11:17">
      <c r="K29570" s="68"/>
      <c r="M29570" s="93"/>
      <c r="N29570" s="79"/>
      <c r="P29570" s="68"/>
      <c r="Q29570" s="79"/>
    </row>
    <row r="29571" spans="11:17">
      <c r="K29571" s="68"/>
      <c r="M29571" s="93"/>
      <c r="N29571" s="79"/>
      <c r="P29571" s="68"/>
      <c r="Q29571" s="79"/>
    </row>
    <row r="29572" spans="11:17">
      <c r="K29572" s="68"/>
      <c r="M29572" s="93"/>
      <c r="N29572" s="79"/>
      <c r="P29572" s="68"/>
      <c r="Q29572" s="79"/>
    </row>
    <row r="29573" spans="11:17">
      <c r="K29573" s="68"/>
      <c r="M29573" s="93"/>
      <c r="N29573" s="79"/>
      <c r="P29573" s="68"/>
      <c r="Q29573" s="79"/>
    </row>
    <row r="29574" spans="11:17">
      <c r="K29574" s="68"/>
      <c r="M29574" s="93"/>
      <c r="N29574" s="79"/>
      <c r="P29574" s="68"/>
      <c r="Q29574" s="79"/>
    </row>
    <row r="29575" spans="11:17">
      <c r="K29575" s="68"/>
      <c r="M29575" s="93"/>
      <c r="N29575" s="79"/>
      <c r="P29575" s="68"/>
      <c r="Q29575" s="79"/>
    </row>
    <row r="29576" spans="11:17">
      <c r="K29576" s="68"/>
      <c r="M29576" s="93"/>
      <c r="N29576" s="79"/>
      <c r="P29576" s="68"/>
      <c r="Q29576" s="79"/>
    </row>
    <row r="29577" spans="11:17">
      <c r="K29577" s="68"/>
      <c r="M29577" s="93"/>
      <c r="N29577" s="79"/>
      <c r="P29577" s="68"/>
      <c r="Q29577" s="79"/>
    </row>
    <row r="29578" spans="11:17">
      <c r="K29578" s="68"/>
      <c r="M29578" s="93"/>
      <c r="N29578" s="79"/>
      <c r="P29578" s="68"/>
      <c r="Q29578" s="79"/>
    </row>
    <row r="29579" spans="11:17">
      <c r="K29579" s="68"/>
      <c r="M29579" s="93"/>
      <c r="N29579" s="79"/>
      <c r="P29579" s="68"/>
      <c r="Q29579" s="79"/>
    </row>
    <row r="29580" spans="11:17">
      <c r="K29580" s="68"/>
      <c r="M29580" s="93"/>
      <c r="N29580" s="79"/>
      <c r="P29580" s="68"/>
      <c r="Q29580" s="79"/>
    </row>
    <row r="29581" spans="11:17">
      <c r="K29581" s="68"/>
      <c r="M29581" s="93"/>
      <c r="N29581" s="79"/>
      <c r="P29581" s="68"/>
      <c r="Q29581" s="79"/>
    </row>
    <row r="29582" spans="11:17">
      <c r="K29582" s="68"/>
      <c r="M29582" s="93"/>
      <c r="N29582" s="79"/>
      <c r="P29582" s="68"/>
      <c r="Q29582" s="79"/>
    </row>
    <row r="29583" spans="11:17">
      <c r="K29583" s="68"/>
      <c r="M29583" s="93"/>
      <c r="N29583" s="79"/>
      <c r="P29583" s="68"/>
      <c r="Q29583" s="79"/>
    </row>
    <row r="29584" spans="11:17">
      <c r="K29584" s="68"/>
      <c r="M29584" s="93"/>
      <c r="N29584" s="79"/>
      <c r="P29584" s="68"/>
      <c r="Q29584" s="79"/>
    </row>
    <row r="29585" spans="11:17">
      <c r="K29585" s="68"/>
      <c r="M29585" s="93"/>
      <c r="N29585" s="79"/>
      <c r="P29585" s="68"/>
      <c r="Q29585" s="79"/>
    </row>
    <row r="29586" spans="11:17">
      <c r="K29586" s="68"/>
      <c r="M29586" s="93"/>
      <c r="N29586" s="79"/>
      <c r="P29586" s="68"/>
      <c r="Q29586" s="79"/>
    </row>
    <row r="29587" spans="11:17">
      <c r="K29587" s="68"/>
      <c r="M29587" s="93"/>
      <c r="N29587" s="79"/>
      <c r="P29587" s="68"/>
      <c r="Q29587" s="79"/>
    </row>
    <row r="29588" spans="11:17">
      <c r="K29588" s="68"/>
      <c r="M29588" s="93"/>
      <c r="N29588" s="79"/>
      <c r="P29588" s="68"/>
      <c r="Q29588" s="79"/>
    </row>
    <row r="29589" spans="11:17">
      <c r="K29589" s="68"/>
      <c r="M29589" s="93"/>
      <c r="N29589" s="79"/>
      <c r="P29589" s="68"/>
      <c r="Q29589" s="79"/>
    </row>
    <row r="29590" spans="11:17">
      <c r="K29590" s="68"/>
      <c r="M29590" s="93"/>
      <c r="N29590" s="79"/>
      <c r="P29590" s="68"/>
      <c r="Q29590" s="79"/>
    </row>
    <row r="29591" spans="11:17">
      <c r="K29591" s="68"/>
      <c r="M29591" s="93"/>
      <c r="N29591" s="79"/>
      <c r="P29591" s="68"/>
      <c r="Q29591" s="79"/>
    </row>
    <row r="29592" spans="11:17">
      <c r="K29592" s="68"/>
      <c r="M29592" s="93"/>
      <c r="N29592" s="79"/>
      <c r="P29592" s="68"/>
      <c r="Q29592" s="79"/>
    </row>
    <row r="29593" spans="11:17">
      <c r="K29593" s="68"/>
      <c r="M29593" s="93"/>
      <c r="N29593" s="79"/>
      <c r="P29593" s="68"/>
      <c r="Q29593" s="79"/>
    </row>
    <row r="29594" spans="11:17">
      <c r="K29594" s="68"/>
      <c r="M29594" s="93"/>
      <c r="N29594" s="79"/>
      <c r="P29594" s="68"/>
      <c r="Q29594" s="79"/>
    </row>
    <row r="29595" spans="11:17">
      <c r="K29595" s="68"/>
      <c r="M29595" s="93"/>
      <c r="N29595" s="79"/>
      <c r="P29595" s="68"/>
      <c r="Q29595" s="79"/>
    </row>
    <row r="29596" spans="11:17">
      <c r="K29596" s="68"/>
      <c r="M29596" s="93"/>
      <c r="N29596" s="79"/>
      <c r="P29596" s="68"/>
      <c r="Q29596" s="79"/>
    </row>
    <row r="29597" spans="11:17">
      <c r="K29597" s="68"/>
      <c r="M29597" s="93"/>
      <c r="N29597" s="79"/>
      <c r="P29597" s="68"/>
      <c r="Q29597" s="79"/>
    </row>
    <row r="29598" spans="11:17">
      <c r="K29598" s="68"/>
      <c r="M29598" s="93"/>
      <c r="N29598" s="79"/>
      <c r="P29598" s="68"/>
      <c r="Q29598" s="79"/>
    </row>
    <row r="29599" spans="11:17">
      <c r="K29599" s="68"/>
      <c r="M29599" s="93"/>
      <c r="N29599" s="79"/>
      <c r="P29599" s="68"/>
      <c r="Q29599" s="79"/>
    </row>
    <row r="29600" spans="11:17">
      <c r="K29600" s="68"/>
      <c r="M29600" s="93"/>
      <c r="N29600" s="79"/>
      <c r="P29600" s="68"/>
      <c r="Q29600" s="79"/>
    </row>
    <row r="29601" spans="11:17">
      <c r="K29601" s="68"/>
      <c r="M29601" s="93"/>
      <c r="N29601" s="79"/>
      <c r="P29601" s="68"/>
      <c r="Q29601" s="79"/>
    </row>
    <row r="29602" spans="11:17">
      <c r="K29602" s="68"/>
      <c r="M29602" s="93"/>
      <c r="N29602" s="79"/>
      <c r="P29602" s="68"/>
      <c r="Q29602" s="79"/>
    </row>
    <row r="29603" spans="11:17">
      <c r="K29603" s="68"/>
      <c r="M29603" s="93"/>
      <c r="N29603" s="79"/>
      <c r="P29603" s="68"/>
      <c r="Q29603" s="79"/>
    </row>
    <row r="29604" spans="11:17">
      <c r="K29604" s="68"/>
      <c r="M29604" s="93"/>
      <c r="N29604" s="79"/>
      <c r="P29604" s="68"/>
      <c r="Q29604" s="79"/>
    </row>
    <row r="29605" spans="11:17">
      <c r="K29605" s="68"/>
      <c r="M29605" s="93"/>
      <c r="N29605" s="79"/>
      <c r="P29605" s="68"/>
      <c r="Q29605" s="79"/>
    </row>
    <row r="29606" spans="11:17">
      <c r="K29606" s="68"/>
      <c r="M29606" s="93"/>
      <c r="N29606" s="79"/>
      <c r="P29606" s="68"/>
      <c r="Q29606" s="79"/>
    </row>
    <row r="29607" spans="11:17">
      <c r="K29607" s="68"/>
      <c r="M29607" s="93"/>
      <c r="N29607" s="79"/>
      <c r="P29607" s="68"/>
      <c r="Q29607" s="79"/>
    </row>
    <row r="29608" spans="11:17">
      <c r="K29608" s="68"/>
      <c r="M29608" s="93"/>
      <c r="N29608" s="79"/>
      <c r="P29608" s="68"/>
      <c r="Q29608" s="79"/>
    </row>
    <row r="29609" spans="11:17">
      <c r="K29609" s="68"/>
      <c r="M29609" s="93"/>
      <c r="N29609" s="79"/>
      <c r="P29609" s="68"/>
      <c r="Q29609" s="79"/>
    </row>
    <row r="29610" spans="11:17">
      <c r="K29610" s="68"/>
      <c r="M29610" s="93"/>
      <c r="N29610" s="79"/>
      <c r="P29610" s="68"/>
      <c r="Q29610" s="79"/>
    </row>
    <row r="29611" spans="11:17">
      <c r="K29611" s="68"/>
      <c r="M29611" s="93"/>
      <c r="N29611" s="79"/>
      <c r="P29611" s="68"/>
      <c r="Q29611" s="79"/>
    </row>
    <row r="29612" spans="11:17">
      <c r="K29612" s="68"/>
      <c r="M29612" s="93"/>
      <c r="N29612" s="79"/>
      <c r="P29612" s="68"/>
      <c r="Q29612" s="79"/>
    </row>
    <row r="29613" spans="11:17">
      <c r="K29613" s="68"/>
      <c r="M29613" s="93"/>
      <c r="N29613" s="79"/>
      <c r="P29613" s="68"/>
      <c r="Q29613" s="79"/>
    </row>
    <row r="29614" spans="11:17">
      <c r="K29614" s="68"/>
      <c r="M29614" s="93"/>
      <c r="N29614" s="79"/>
      <c r="P29614" s="68"/>
      <c r="Q29614" s="79"/>
    </row>
    <row r="29615" spans="11:17">
      <c r="K29615" s="68"/>
      <c r="M29615" s="93"/>
      <c r="N29615" s="79"/>
      <c r="P29615" s="68"/>
      <c r="Q29615" s="79"/>
    </row>
    <row r="29616" spans="11:17">
      <c r="K29616" s="68"/>
      <c r="M29616" s="93"/>
      <c r="N29616" s="79"/>
      <c r="P29616" s="68"/>
      <c r="Q29616" s="79"/>
    </row>
    <row r="29617" spans="11:17">
      <c r="K29617" s="68"/>
      <c r="M29617" s="93"/>
      <c r="N29617" s="79"/>
      <c r="P29617" s="68"/>
      <c r="Q29617" s="79"/>
    </row>
    <row r="29618" spans="11:17">
      <c r="K29618" s="68"/>
      <c r="M29618" s="93"/>
      <c r="N29618" s="79"/>
      <c r="P29618" s="68"/>
      <c r="Q29618" s="79"/>
    </row>
    <row r="29619" spans="11:17">
      <c r="K29619" s="68"/>
      <c r="M29619" s="93"/>
      <c r="N29619" s="79"/>
      <c r="P29619" s="68"/>
      <c r="Q29619" s="79"/>
    </row>
    <row r="29620" spans="11:17">
      <c r="K29620" s="68"/>
      <c r="M29620" s="93"/>
      <c r="N29620" s="79"/>
      <c r="P29620" s="68"/>
      <c r="Q29620" s="79"/>
    </row>
    <row r="29621" spans="11:17">
      <c r="K29621" s="68"/>
      <c r="M29621" s="93"/>
      <c r="N29621" s="79"/>
      <c r="P29621" s="68"/>
      <c r="Q29621" s="79"/>
    </row>
    <row r="29622" spans="11:17">
      <c r="K29622" s="68"/>
      <c r="M29622" s="93"/>
      <c r="N29622" s="79"/>
      <c r="P29622" s="68"/>
      <c r="Q29622" s="79"/>
    </row>
    <row r="29623" spans="11:17">
      <c r="K29623" s="68"/>
      <c r="M29623" s="93"/>
      <c r="N29623" s="79"/>
      <c r="P29623" s="68"/>
      <c r="Q29623" s="79"/>
    </row>
    <row r="29624" spans="11:17">
      <c r="K29624" s="68"/>
      <c r="M29624" s="93"/>
      <c r="N29624" s="79"/>
      <c r="P29624" s="68"/>
      <c r="Q29624" s="79"/>
    </row>
    <row r="29625" spans="11:17">
      <c r="K29625" s="68"/>
      <c r="M29625" s="93"/>
      <c r="N29625" s="79"/>
      <c r="P29625" s="68"/>
      <c r="Q29625" s="79"/>
    </row>
    <row r="29626" spans="11:17">
      <c r="K29626" s="68"/>
      <c r="M29626" s="93"/>
      <c r="N29626" s="79"/>
      <c r="P29626" s="68"/>
      <c r="Q29626" s="79"/>
    </row>
    <row r="29627" spans="11:17">
      <c r="K29627" s="68"/>
      <c r="M29627" s="93"/>
      <c r="N29627" s="79"/>
      <c r="P29627" s="68"/>
      <c r="Q29627" s="79"/>
    </row>
    <row r="29628" spans="11:17">
      <c r="K29628" s="68"/>
      <c r="M29628" s="93"/>
      <c r="N29628" s="79"/>
      <c r="P29628" s="68"/>
      <c r="Q29628" s="79"/>
    </row>
    <row r="29629" spans="11:17">
      <c r="K29629" s="68"/>
      <c r="M29629" s="93"/>
      <c r="N29629" s="79"/>
      <c r="P29629" s="68"/>
      <c r="Q29629" s="79"/>
    </row>
    <row r="29630" spans="11:17">
      <c r="K29630" s="68"/>
      <c r="M29630" s="93"/>
      <c r="N29630" s="79"/>
      <c r="P29630" s="68"/>
      <c r="Q29630" s="79"/>
    </row>
    <row r="29631" spans="11:17">
      <c r="K29631" s="68"/>
      <c r="M29631" s="93"/>
      <c r="N29631" s="79"/>
      <c r="P29631" s="68"/>
      <c r="Q29631" s="79"/>
    </row>
    <row r="29632" spans="11:17">
      <c r="K29632" s="68"/>
      <c r="M29632" s="93"/>
      <c r="N29632" s="79"/>
      <c r="P29632" s="68"/>
      <c r="Q29632" s="79"/>
    </row>
    <row r="29633" spans="11:17">
      <c r="K29633" s="68"/>
      <c r="M29633" s="93"/>
      <c r="N29633" s="79"/>
      <c r="P29633" s="68"/>
      <c r="Q29633" s="79"/>
    </row>
    <row r="29634" spans="11:17">
      <c r="K29634" s="68"/>
      <c r="M29634" s="93"/>
      <c r="N29634" s="79"/>
      <c r="P29634" s="68"/>
      <c r="Q29634" s="79"/>
    </row>
    <row r="29635" spans="11:17">
      <c r="K29635" s="68"/>
      <c r="M29635" s="93"/>
      <c r="N29635" s="79"/>
      <c r="P29635" s="68"/>
      <c r="Q29635" s="79"/>
    </row>
    <row r="29636" spans="11:17">
      <c r="K29636" s="68"/>
      <c r="M29636" s="93"/>
      <c r="N29636" s="79"/>
      <c r="P29636" s="68"/>
      <c r="Q29636" s="79"/>
    </row>
    <row r="29637" spans="11:17">
      <c r="K29637" s="68"/>
      <c r="M29637" s="93"/>
      <c r="N29637" s="79"/>
      <c r="P29637" s="68"/>
      <c r="Q29637" s="79"/>
    </row>
    <row r="29638" spans="11:17">
      <c r="K29638" s="68"/>
      <c r="M29638" s="93"/>
      <c r="N29638" s="79"/>
      <c r="P29638" s="68"/>
      <c r="Q29638" s="79"/>
    </row>
    <row r="29639" spans="11:17">
      <c r="K29639" s="68"/>
      <c r="M29639" s="93"/>
      <c r="N29639" s="79"/>
      <c r="P29639" s="68"/>
      <c r="Q29639" s="79"/>
    </row>
    <row r="29640" spans="11:17">
      <c r="K29640" s="68"/>
      <c r="M29640" s="93"/>
      <c r="N29640" s="79"/>
      <c r="P29640" s="68"/>
      <c r="Q29640" s="79"/>
    </row>
    <row r="29641" spans="11:17">
      <c r="K29641" s="68"/>
      <c r="M29641" s="93"/>
      <c r="N29641" s="79"/>
      <c r="P29641" s="68"/>
      <c r="Q29641" s="79"/>
    </row>
    <row r="29642" spans="11:17">
      <c r="K29642" s="68"/>
      <c r="M29642" s="93"/>
      <c r="N29642" s="79"/>
      <c r="P29642" s="68"/>
      <c r="Q29642" s="79"/>
    </row>
    <row r="29643" spans="11:17">
      <c r="K29643" s="68"/>
      <c r="M29643" s="93"/>
      <c r="N29643" s="79"/>
      <c r="P29643" s="68"/>
      <c r="Q29643" s="79"/>
    </row>
    <row r="29644" spans="11:17">
      <c r="K29644" s="68"/>
      <c r="M29644" s="93"/>
      <c r="N29644" s="79"/>
      <c r="P29644" s="68"/>
      <c r="Q29644" s="79"/>
    </row>
    <row r="29645" spans="11:17">
      <c r="K29645" s="68"/>
      <c r="M29645" s="93"/>
      <c r="N29645" s="79"/>
      <c r="P29645" s="68"/>
      <c r="Q29645" s="79"/>
    </row>
    <row r="29646" spans="11:17">
      <c r="K29646" s="68"/>
      <c r="M29646" s="93"/>
      <c r="N29646" s="79"/>
      <c r="P29646" s="68"/>
      <c r="Q29646" s="79"/>
    </row>
    <row r="29647" spans="11:17">
      <c r="K29647" s="68"/>
      <c r="M29647" s="93"/>
      <c r="N29647" s="79"/>
      <c r="P29647" s="68"/>
      <c r="Q29647" s="79"/>
    </row>
    <row r="29648" spans="11:17">
      <c r="K29648" s="68"/>
      <c r="M29648" s="93"/>
      <c r="N29648" s="79"/>
      <c r="P29648" s="68"/>
      <c r="Q29648" s="79"/>
    </row>
    <row r="29649" spans="11:17">
      <c r="K29649" s="68"/>
      <c r="M29649" s="93"/>
      <c r="N29649" s="79"/>
      <c r="P29649" s="68"/>
      <c r="Q29649" s="79"/>
    </row>
    <row r="29650" spans="11:17">
      <c r="K29650" s="68"/>
      <c r="M29650" s="93"/>
      <c r="N29650" s="79"/>
      <c r="P29650" s="68"/>
      <c r="Q29650" s="79"/>
    </row>
    <row r="29651" spans="11:17">
      <c r="K29651" s="68"/>
      <c r="M29651" s="93"/>
      <c r="N29651" s="79"/>
      <c r="P29651" s="68"/>
      <c r="Q29651" s="79"/>
    </row>
    <row r="29652" spans="11:17">
      <c r="K29652" s="68"/>
      <c r="M29652" s="93"/>
      <c r="N29652" s="79"/>
      <c r="P29652" s="68"/>
      <c r="Q29652" s="79"/>
    </row>
    <row r="29653" spans="11:17">
      <c r="K29653" s="68"/>
      <c r="M29653" s="93"/>
      <c r="N29653" s="79"/>
      <c r="P29653" s="68"/>
      <c r="Q29653" s="79"/>
    </row>
    <row r="29654" spans="11:17">
      <c r="K29654" s="68"/>
      <c r="M29654" s="93"/>
      <c r="N29654" s="79"/>
      <c r="P29654" s="68"/>
      <c r="Q29654" s="79"/>
    </row>
    <row r="29655" spans="11:17">
      <c r="K29655" s="68"/>
      <c r="M29655" s="93"/>
      <c r="N29655" s="79"/>
      <c r="P29655" s="68"/>
      <c r="Q29655" s="79"/>
    </row>
    <row r="29656" spans="11:17">
      <c r="K29656" s="68"/>
      <c r="M29656" s="93"/>
      <c r="N29656" s="79"/>
      <c r="P29656" s="68"/>
      <c r="Q29656" s="79"/>
    </row>
    <row r="29657" spans="11:17">
      <c r="K29657" s="68"/>
      <c r="M29657" s="93"/>
      <c r="N29657" s="79"/>
      <c r="P29657" s="68"/>
      <c r="Q29657" s="79"/>
    </row>
    <row r="29658" spans="11:17">
      <c r="K29658" s="68"/>
      <c r="M29658" s="93"/>
      <c r="N29658" s="79"/>
      <c r="P29658" s="68"/>
      <c r="Q29658" s="79"/>
    </row>
    <row r="29659" spans="11:17">
      <c r="K29659" s="68"/>
      <c r="M29659" s="93"/>
      <c r="N29659" s="79"/>
      <c r="P29659" s="68"/>
      <c r="Q29659" s="79"/>
    </row>
    <row r="29660" spans="11:17">
      <c r="K29660" s="68"/>
      <c r="M29660" s="93"/>
      <c r="N29660" s="79"/>
      <c r="P29660" s="68"/>
      <c r="Q29660" s="79"/>
    </row>
    <row r="29661" spans="11:17">
      <c r="K29661" s="68"/>
      <c r="M29661" s="93"/>
      <c r="N29661" s="79"/>
      <c r="P29661" s="68"/>
      <c r="Q29661" s="79"/>
    </row>
    <row r="29662" spans="11:17">
      <c r="K29662" s="68"/>
      <c r="M29662" s="93"/>
      <c r="N29662" s="79"/>
      <c r="P29662" s="68"/>
      <c r="Q29662" s="79"/>
    </row>
    <row r="29663" spans="11:17">
      <c r="K29663" s="68"/>
      <c r="M29663" s="93"/>
      <c r="N29663" s="79"/>
      <c r="P29663" s="68"/>
      <c r="Q29663" s="79"/>
    </row>
    <row r="29664" spans="11:17">
      <c r="K29664" s="68"/>
      <c r="M29664" s="93"/>
      <c r="N29664" s="79"/>
      <c r="P29664" s="68"/>
      <c r="Q29664" s="79"/>
    </row>
    <row r="29665" spans="11:17">
      <c r="K29665" s="68"/>
      <c r="M29665" s="93"/>
      <c r="N29665" s="79"/>
      <c r="P29665" s="68"/>
      <c r="Q29665" s="79"/>
    </row>
    <row r="29666" spans="11:17">
      <c r="K29666" s="68"/>
      <c r="M29666" s="93"/>
      <c r="N29666" s="79"/>
      <c r="P29666" s="68"/>
      <c r="Q29666" s="79"/>
    </row>
    <row r="29667" spans="11:17">
      <c r="K29667" s="68"/>
      <c r="M29667" s="93"/>
      <c r="N29667" s="79"/>
      <c r="P29667" s="68"/>
      <c r="Q29667" s="79"/>
    </row>
    <row r="29668" spans="11:17">
      <c r="K29668" s="68"/>
      <c r="M29668" s="93"/>
      <c r="N29668" s="79"/>
      <c r="P29668" s="68"/>
      <c r="Q29668" s="79"/>
    </row>
    <row r="29669" spans="11:17">
      <c r="K29669" s="68"/>
      <c r="M29669" s="93"/>
      <c r="N29669" s="79"/>
      <c r="P29669" s="68"/>
      <c r="Q29669" s="79"/>
    </row>
    <row r="29670" spans="11:17">
      <c r="K29670" s="68"/>
      <c r="M29670" s="93"/>
      <c r="N29670" s="79"/>
      <c r="P29670" s="68"/>
      <c r="Q29670" s="79"/>
    </row>
    <row r="29671" spans="11:17">
      <c r="K29671" s="68"/>
      <c r="M29671" s="93"/>
      <c r="N29671" s="79"/>
      <c r="P29671" s="68"/>
      <c r="Q29671" s="79"/>
    </row>
    <row r="29672" spans="11:17">
      <c r="K29672" s="68"/>
      <c r="M29672" s="93"/>
      <c r="N29672" s="79"/>
      <c r="P29672" s="68"/>
      <c r="Q29672" s="79"/>
    </row>
    <row r="29673" spans="11:17">
      <c r="K29673" s="68"/>
      <c r="M29673" s="93"/>
      <c r="N29673" s="79"/>
      <c r="P29673" s="68"/>
      <c r="Q29673" s="79"/>
    </row>
    <row r="29674" spans="11:17">
      <c r="K29674" s="68"/>
      <c r="M29674" s="93"/>
      <c r="N29674" s="79"/>
      <c r="P29674" s="68"/>
      <c r="Q29674" s="79"/>
    </row>
    <row r="29675" spans="11:17">
      <c r="K29675" s="68"/>
      <c r="M29675" s="93"/>
      <c r="N29675" s="79"/>
      <c r="P29675" s="68"/>
      <c r="Q29675" s="79"/>
    </row>
    <row r="29676" spans="11:17">
      <c r="K29676" s="68"/>
      <c r="M29676" s="93"/>
      <c r="N29676" s="79"/>
      <c r="P29676" s="68"/>
      <c r="Q29676" s="79"/>
    </row>
    <row r="29677" spans="11:17">
      <c r="K29677" s="68"/>
      <c r="M29677" s="93"/>
      <c r="N29677" s="79"/>
      <c r="P29677" s="68"/>
      <c r="Q29677" s="79"/>
    </row>
    <row r="29678" spans="11:17">
      <c r="K29678" s="68"/>
      <c r="M29678" s="93"/>
      <c r="N29678" s="79"/>
      <c r="P29678" s="68"/>
      <c r="Q29678" s="79"/>
    </row>
    <row r="29679" spans="11:17">
      <c r="K29679" s="68"/>
      <c r="M29679" s="93"/>
      <c r="N29679" s="79"/>
      <c r="P29679" s="68"/>
      <c r="Q29679" s="79"/>
    </row>
    <row r="29680" spans="11:17">
      <c r="K29680" s="68"/>
      <c r="M29680" s="93"/>
      <c r="N29680" s="79"/>
      <c r="P29680" s="68"/>
      <c r="Q29680" s="79"/>
    </row>
    <row r="29681" spans="11:17">
      <c r="K29681" s="68"/>
      <c r="M29681" s="93"/>
      <c r="N29681" s="79"/>
      <c r="P29681" s="68"/>
      <c r="Q29681" s="79"/>
    </row>
    <row r="29682" spans="11:17">
      <c r="K29682" s="68"/>
      <c r="M29682" s="93"/>
      <c r="N29682" s="79"/>
      <c r="P29682" s="68"/>
      <c r="Q29682" s="79"/>
    </row>
    <row r="29683" spans="11:17">
      <c r="K29683" s="68"/>
      <c r="M29683" s="93"/>
      <c r="N29683" s="79"/>
      <c r="P29683" s="68"/>
      <c r="Q29683" s="79"/>
    </row>
    <row r="29684" spans="11:17">
      <c r="K29684" s="68"/>
      <c r="M29684" s="93"/>
      <c r="N29684" s="79"/>
      <c r="P29684" s="68"/>
      <c r="Q29684" s="79"/>
    </row>
    <row r="29685" spans="11:17">
      <c r="K29685" s="68"/>
      <c r="M29685" s="93"/>
      <c r="N29685" s="79"/>
      <c r="P29685" s="68"/>
      <c r="Q29685" s="79"/>
    </row>
    <row r="29686" spans="11:17">
      <c r="K29686" s="68"/>
      <c r="M29686" s="93"/>
      <c r="N29686" s="79"/>
      <c r="P29686" s="68"/>
      <c r="Q29686" s="79"/>
    </row>
    <row r="29687" spans="11:17">
      <c r="K29687" s="68"/>
      <c r="M29687" s="93"/>
      <c r="N29687" s="79"/>
      <c r="P29687" s="68"/>
      <c r="Q29687" s="79"/>
    </row>
    <row r="29688" spans="11:17">
      <c r="K29688" s="68"/>
      <c r="M29688" s="93"/>
      <c r="N29688" s="79"/>
      <c r="P29688" s="68"/>
      <c r="Q29688" s="79"/>
    </row>
    <row r="29689" spans="11:17">
      <c r="K29689" s="68"/>
      <c r="M29689" s="93"/>
      <c r="N29689" s="79"/>
      <c r="P29689" s="68"/>
      <c r="Q29689" s="79"/>
    </row>
    <row r="29690" spans="11:17">
      <c r="K29690" s="68"/>
      <c r="M29690" s="93"/>
      <c r="N29690" s="79"/>
      <c r="P29690" s="68"/>
      <c r="Q29690" s="79"/>
    </row>
    <row r="29691" spans="11:17">
      <c r="K29691" s="68"/>
      <c r="M29691" s="93"/>
      <c r="N29691" s="79"/>
      <c r="P29691" s="68"/>
      <c r="Q29691" s="79"/>
    </row>
    <row r="29692" spans="11:17">
      <c r="K29692" s="68"/>
      <c r="M29692" s="93"/>
      <c r="N29692" s="79"/>
      <c r="P29692" s="68"/>
      <c r="Q29692" s="79"/>
    </row>
    <row r="29693" spans="11:17">
      <c r="K29693" s="68"/>
      <c r="M29693" s="93"/>
      <c r="N29693" s="79"/>
      <c r="P29693" s="68"/>
      <c r="Q29693" s="79"/>
    </row>
    <row r="29694" spans="11:17">
      <c r="K29694" s="68"/>
      <c r="M29694" s="93"/>
      <c r="N29694" s="79"/>
      <c r="P29694" s="68"/>
      <c r="Q29694" s="79"/>
    </row>
    <row r="29695" spans="11:17">
      <c r="K29695" s="68"/>
      <c r="M29695" s="93"/>
      <c r="N29695" s="79"/>
      <c r="P29695" s="68"/>
      <c r="Q29695" s="79"/>
    </row>
    <row r="29696" spans="11:17">
      <c r="K29696" s="68"/>
      <c r="M29696" s="93"/>
      <c r="N29696" s="79"/>
      <c r="P29696" s="68"/>
      <c r="Q29696" s="79"/>
    </row>
    <row r="29697" spans="11:17">
      <c r="K29697" s="68"/>
      <c r="M29697" s="93"/>
      <c r="N29697" s="79"/>
      <c r="P29697" s="68"/>
      <c r="Q29697" s="79"/>
    </row>
    <row r="29698" spans="11:17">
      <c r="K29698" s="68"/>
      <c r="M29698" s="93"/>
      <c r="N29698" s="79"/>
      <c r="P29698" s="68"/>
      <c r="Q29698" s="79"/>
    </row>
    <row r="29699" spans="11:17">
      <c r="K29699" s="68"/>
      <c r="M29699" s="93"/>
      <c r="N29699" s="79"/>
      <c r="P29699" s="68"/>
      <c r="Q29699" s="79"/>
    </row>
    <row r="29700" spans="11:17">
      <c r="K29700" s="68"/>
      <c r="M29700" s="93"/>
      <c r="N29700" s="79"/>
      <c r="P29700" s="68"/>
      <c r="Q29700" s="79"/>
    </row>
    <row r="29701" spans="11:17">
      <c r="K29701" s="68"/>
      <c r="M29701" s="93"/>
      <c r="N29701" s="79"/>
      <c r="P29701" s="68"/>
      <c r="Q29701" s="79"/>
    </row>
    <row r="29702" spans="11:17">
      <c r="K29702" s="68"/>
      <c r="M29702" s="93"/>
      <c r="N29702" s="79"/>
      <c r="P29702" s="68"/>
      <c r="Q29702" s="79"/>
    </row>
    <row r="29703" spans="11:17">
      <c r="K29703" s="68"/>
      <c r="M29703" s="93"/>
      <c r="N29703" s="79"/>
      <c r="P29703" s="68"/>
      <c r="Q29703" s="79"/>
    </row>
    <row r="29704" spans="11:17">
      <c r="K29704" s="68"/>
      <c r="M29704" s="93"/>
      <c r="N29704" s="79"/>
      <c r="P29704" s="68"/>
      <c r="Q29704" s="79"/>
    </row>
    <row r="29705" spans="11:17">
      <c r="K29705" s="68"/>
      <c r="M29705" s="93"/>
      <c r="N29705" s="79"/>
      <c r="P29705" s="68"/>
      <c r="Q29705" s="79"/>
    </row>
    <row r="29706" spans="11:17">
      <c r="K29706" s="68"/>
      <c r="M29706" s="93"/>
      <c r="N29706" s="79"/>
      <c r="P29706" s="68"/>
      <c r="Q29706" s="79"/>
    </row>
    <row r="29707" spans="11:17">
      <c r="K29707" s="68"/>
      <c r="M29707" s="93"/>
      <c r="N29707" s="79"/>
      <c r="P29707" s="68"/>
      <c r="Q29707" s="79"/>
    </row>
    <row r="29708" spans="11:17">
      <c r="K29708" s="68"/>
      <c r="M29708" s="93"/>
      <c r="N29708" s="79"/>
      <c r="P29708" s="68"/>
      <c r="Q29708" s="79"/>
    </row>
    <row r="29709" spans="11:17">
      <c r="K29709" s="68"/>
      <c r="M29709" s="93"/>
      <c r="N29709" s="79"/>
      <c r="P29709" s="68"/>
      <c r="Q29709" s="79"/>
    </row>
    <row r="29710" spans="11:17">
      <c r="K29710" s="68"/>
      <c r="M29710" s="93"/>
      <c r="N29710" s="79"/>
      <c r="P29710" s="68"/>
      <c r="Q29710" s="79"/>
    </row>
    <row r="29711" spans="11:17">
      <c r="K29711" s="68"/>
      <c r="M29711" s="93"/>
      <c r="N29711" s="79"/>
      <c r="P29711" s="68"/>
      <c r="Q29711" s="79"/>
    </row>
    <row r="29712" spans="11:17">
      <c r="K29712" s="68"/>
      <c r="M29712" s="93"/>
      <c r="N29712" s="79"/>
      <c r="P29712" s="68"/>
      <c r="Q29712" s="79"/>
    </row>
    <row r="29713" spans="11:17">
      <c r="K29713" s="68"/>
      <c r="M29713" s="93"/>
      <c r="N29713" s="79"/>
      <c r="P29713" s="68"/>
      <c r="Q29713" s="79"/>
    </row>
    <row r="29714" spans="11:17">
      <c r="K29714" s="68"/>
      <c r="M29714" s="93"/>
      <c r="N29714" s="79"/>
      <c r="P29714" s="68"/>
      <c r="Q29714" s="79"/>
    </row>
    <row r="29715" spans="11:17">
      <c r="K29715" s="68"/>
      <c r="M29715" s="93"/>
      <c r="N29715" s="79"/>
      <c r="P29715" s="68"/>
      <c r="Q29715" s="79"/>
    </row>
    <row r="29716" spans="11:17">
      <c r="K29716" s="68"/>
      <c r="M29716" s="93"/>
      <c r="N29716" s="79"/>
      <c r="P29716" s="68"/>
      <c r="Q29716" s="79"/>
    </row>
    <row r="29717" spans="11:17">
      <c r="K29717" s="68"/>
      <c r="M29717" s="93"/>
      <c r="N29717" s="79"/>
      <c r="P29717" s="68"/>
      <c r="Q29717" s="79"/>
    </row>
    <row r="29718" spans="11:17">
      <c r="K29718" s="68"/>
      <c r="M29718" s="93"/>
      <c r="N29718" s="79"/>
      <c r="P29718" s="68"/>
      <c r="Q29718" s="79"/>
    </row>
    <row r="29719" spans="11:17">
      <c r="K29719" s="68"/>
      <c r="M29719" s="93"/>
      <c r="N29719" s="79"/>
      <c r="P29719" s="68"/>
      <c r="Q29719" s="79"/>
    </row>
    <row r="29720" spans="11:17">
      <c r="K29720" s="68"/>
      <c r="M29720" s="93"/>
      <c r="N29720" s="79"/>
      <c r="P29720" s="68"/>
      <c r="Q29720" s="79"/>
    </row>
    <row r="29721" spans="11:17">
      <c r="K29721" s="68"/>
      <c r="M29721" s="93"/>
      <c r="N29721" s="79"/>
      <c r="P29721" s="68"/>
      <c r="Q29721" s="79"/>
    </row>
    <row r="29722" spans="11:17">
      <c r="K29722" s="68"/>
      <c r="M29722" s="93"/>
      <c r="N29722" s="79"/>
      <c r="P29722" s="68"/>
      <c r="Q29722" s="79"/>
    </row>
    <row r="29723" spans="11:17">
      <c r="K29723" s="68"/>
      <c r="M29723" s="93"/>
      <c r="N29723" s="79"/>
      <c r="P29723" s="68"/>
      <c r="Q29723" s="79"/>
    </row>
    <row r="29724" spans="11:17">
      <c r="K29724" s="68"/>
      <c r="M29724" s="93"/>
      <c r="N29724" s="79"/>
      <c r="P29724" s="68"/>
      <c r="Q29724" s="79"/>
    </row>
    <row r="29725" spans="11:17">
      <c r="K29725" s="68"/>
      <c r="M29725" s="93"/>
      <c r="N29725" s="79"/>
      <c r="P29725" s="68"/>
      <c r="Q29725" s="79"/>
    </row>
    <row r="29726" spans="11:17">
      <c r="K29726" s="68"/>
      <c r="M29726" s="93"/>
      <c r="N29726" s="79"/>
      <c r="P29726" s="68"/>
      <c r="Q29726" s="79"/>
    </row>
    <row r="29727" spans="11:17">
      <c r="K29727" s="68"/>
      <c r="M29727" s="93"/>
      <c r="N29727" s="79"/>
      <c r="P29727" s="68"/>
      <c r="Q29727" s="79"/>
    </row>
    <row r="29728" spans="11:17">
      <c r="K29728" s="68"/>
      <c r="M29728" s="93"/>
      <c r="N29728" s="79"/>
      <c r="P29728" s="68"/>
      <c r="Q29728" s="79"/>
    </row>
    <row r="29729" spans="11:17">
      <c r="K29729" s="68"/>
      <c r="M29729" s="93"/>
      <c r="N29729" s="79"/>
      <c r="P29729" s="68"/>
      <c r="Q29729" s="79"/>
    </row>
    <row r="29730" spans="11:17">
      <c r="K29730" s="68"/>
      <c r="M29730" s="93"/>
      <c r="N29730" s="79"/>
      <c r="P29730" s="68"/>
      <c r="Q29730" s="79"/>
    </row>
    <row r="29731" spans="11:17">
      <c r="K29731" s="68"/>
      <c r="M29731" s="93"/>
      <c r="N29731" s="79"/>
      <c r="P29731" s="68"/>
      <c r="Q29731" s="79"/>
    </row>
    <row r="29732" spans="11:17">
      <c r="K29732" s="68"/>
      <c r="M29732" s="93"/>
      <c r="N29732" s="79"/>
      <c r="P29732" s="68"/>
      <c r="Q29732" s="79"/>
    </row>
    <row r="29733" spans="11:17">
      <c r="K29733" s="68"/>
      <c r="M29733" s="93"/>
      <c r="N29733" s="79"/>
      <c r="P29733" s="68"/>
      <c r="Q29733" s="79"/>
    </row>
    <row r="29734" spans="11:17">
      <c r="K29734" s="68"/>
      <c r="M29734" s="93"/>
      <c r="N29734" s="79"/>
      <c r="P29734" s="68"/>
      <c r="Q29734" s="79"/>
    </row>
    <row r="29735" spans="11:17">
      <c r="K29735" s="68"/>
      <c r="M29735" s="93"/>
      <c r="N29735" s="79"/>
      <c r="P29735" s="68"/>
      <c r="Q29735" s="79"/>
    </row>
    <row r="29736" spans="11:17">
      <c r="K29736" s="68"/>
      <c r="M29736" s="93"/>
      <c r="N29736" s="79"/>
      <c r="P29736" s="68"/>
      <c r="Q29736" s="79"/>
    </row>
    <row r="29737" spans="11:17">
      <c r="K29737" s="68"/>
      <c r="M29737" s="93"/>
      <c r="N29737" s="79"/>
      <c r="P29737" s="68"/>
      <c r="Q29737" s="79"/>
    </row>
    <row r="29738" spans="11:17">
      <c r="K29738" s="68"/>
      <c r="M29738" s="93"/>
      <c r="N29738" s="79"/>
      <c r="P29738" s="68"/>
      <c r="Q29738" s="79"/>
    </row>
    <row r="29739" spans="11:17">
      <c r="K29739" s="68"/>
      <c r="M29739" s="93"/>
      <c r="N29739" s="79"/>
      <c r="P29739" s="68"/>
      <c r="Q29739" s="79"/>
    </row>
    <row r="29740" spans="11:17">
      <c r="K29740" s="68"/>
      <c r="M29740" s="93"/>
      <c r="N29740" s="79"/>
      <c r="P29740" s="68"/>
      <c r="Q29740" s="79"/>
    </row>
    <row r="29741" spans="11:17">
      <c r="K29741" s="68"/>
      <c r="M29741" s="93"/>
      <c r="N29741" s="79"/>
      <c r="P29741" s="68"/>
      <c r="Q29741" s="79"/>
    </row>
    <row r="29742" spans="11:17">
      <c r="K29742" s="68"/>
      <c r="M29742" s="93"/>
      <c r="N29742" s="79"/>
      <c r="P29742" s="68"/>
      <c r="Q29742" s="79"/>
    </row>
    <row r="29743" spans="11:17">
      <c r="K29743" s="68"/>
      <c r="M29743" s="93"/>
      <c r="N29743" s="79"/>
      <c r="P29743" s="68"/>
      <c r="Q29743" s="79"/>
    </row>
    <row r="29744" spans="11:17">
      <c r="K29744" s="68"/>
      <c r="M29744" s="93"/>
      <c r="N29744" s="79"/>
      <c r="P29744" s="68"/>
      <c r="Q29744" s="79"/>
    </row>
    <row r="29745" spans="11:17">
      <c r="K29745" s="68"/>
      <c r="M29745" s="93"/>
      <c r="N29745" s="79"/>
      <c r="P29745" s="68"/>
      <c r="Q29745" s="79"/>
    </row>
    <row r="29746" spans="11:17">
      <c r="K29746" s="68"/>
      <c r="M29746" s="93"/>
      <c r="N29746" s="79"/>
      <c r="P29746" s="68"/>
      <c r="Q29746" s="79"/>
    </row>
    <row r="29747" spans="11:17">
      <c r="K29747" s="68"/>
      <c r="M29747" s="93"/>
      <c r="N29747" s="79"/>
      <c r="P29747" s="68"/>
      <c r="Q29747" s="79"/>
    </row>
    <row r="29748" spans="11:17">
      <c r="K29748" s="68"/>
      <c r="M29748" s="93"/>
      <c r="N29748" s="79"/>
      <c r="P29748" s="68"/>
      <c r="Q29748" s="79"/>
    </row>
    <row r="29749" spans="11:17">
      <c r="K29749" s="68"/>
      <c r="M29749" s="93"/>
      <c r="N29749" s="79"/>
      <c r="P29749" s="68"/>
      <c r="Q29749" s="79"/>
    </row>
    <row r="29750" spans="11:17">
      <c r="K29750" s="68"/>
      <c r="M29750" s="93"/>
      <c r="N29750" s="79"/>
      <c r="P29750" s="68"/>
      <c r="Q29750" s="79"/>
    </row>
    <row r="29751" spans="11:17">
      <c r="K29751" s="68"/>
      <c r="M29751" s="93"/>
      <c r="N29751" s="79"/>
      <c r="P29751" s="68"/>
      <c r="Q29751" s="79"/>
    </row>
    <row r="29752" spans="11:17">
      <c r="K29752" s="68"/>
      <c r="M29752" s="93"/>
      <c r="N29752" s="79"/>
      <c r="P29752" s="68"/>
      <c r="Q29752" s="79"/>
    </row>
    <row r="29753" spans="11:17">
      <c r="K29753" s="68"/>
      <c r="M29753" s="93"/>
      <c r="N29753" s="79"/>
      <c r="P29753" s="68"/>
      <c r="Q29753" s="79"/>
    </row>
    <row r="29754" spans="11:17">
      <c r="K29754" s="68"/>
      <c r="M29754" s="93"/>
      <c r="N29754" s="79"/>
      <c r="P29754" s="68"/>
      <c r="Q29754" s="79"/>
    </row>
    <row r="29755" spans="11:17">
      <c r="K29755" s="68"/>
      <c r="M29755" s="93"/>
      <c r="N29755" s="79"/>
      <c r="P29755" s="68"/>
      <c r="Q29755" s="79"/>
    </row>
    <row r="29756" spans="11:17">
      <c r="K29756" s="68"/>
      <c r="M29756" s="93"/>
      <c r="N29756" s="79"/>
      <c r="P29756" s="68"/>
      <c r="Q29756" s="79"/>
    </row>
    <row r="29757" spans="11:17">
      <c r="K29757" s="68"/>
      <c r="M29757" s="93"/>
      <c r="N29757" s="79"/>
      <c r="P29757" s="68"/>
      <c r="Q29757" s="79"/>
    </row>
    <row r="29758" spans="11:17">
      <c r="K29758" s="68"/>
      <c r="M29758" s="93"/>
      <c r="N29758" s="79"/>
      <c r="P29758" s="68"/>
      <c r="Q29758" s="79"/>
    </row>
    <row r="29759" spans="11:17">
      <c r="K29759" s="68"/>
      <c r="M29759" s="93"/>
      <c r="N29759" s="79"/>
      <c r="P29759" s="68"/>
      <c r="Q29759" s="79"/>
    </row>
    <row r="29760" spans="11:17">
      <c r="K29760" s="68"/>
      <c r="M29760" s="93"/>
      <c r="N29760" s="79"/>
      <c r="P29760" s="68"/>
      <c r="Q29760" s="79"/>
    </row>
    <row r="29761" spans="11:17">
      <c r="K29761" s="68"/>
      <c r="M29761" s="93"/>
      <c r="N29761" s="79"/>
      <c r="P29761" s="68"/>
      <c r="Q29761" s="79"/>
    </row>
    <row r="29762" spans="11:17">
      <c r="K29762" s="68"/>
      <c r="M29762" s="93"/>
      <c r="N29762" s="79"/>
      <c r="P29762" s="68"/>
      <c r="Q29762" s="79"/>
    </row>
    <row r="29763" spans="11:17">
      <c r="K29763" s="68"/>
      <c r="M29763" s="93"/>
      <c r="N29763" s="79"/>
      <c r="P29763" s="68"/>
      <c r="Q29763" s="79"/>
    </row>
    <row r="29764" spans="11:17">
      <c r="K29764" s="68"/>
      <c r="M29764" s="93"/>
      <c r="N29764" s="79"/>
      <c r="P29764" s="68"/>
      <c r="Q29764" s="79"/>
    </row>
    <row r="29765" spans="11:17">
      <c r="K29765" s="68"/>
      <c r="M29765" s="93"/>
      <c r="N29765" s="79"/>
      <c r="P29765" s="68"/>
      <c r="Q29765" s="79"/>
    </row>
    <row r="29766" spans="11:17">
      <c r="K29766" s="68"/>
      <c r="M29766" s="93"/>
      <c r="N29766" s="79"/>
      <c r="P29766" s="68"/>
      <c r="Q29766" s="79"/>
    </row>
    <row r="29767" spans="11:17">
      <c r="K29767" s="68"/>
      <c r="M29767" s="93"/>
      <c r="N29767" s="79"/>
      <c r="P29767" s="68"/>
      <c r="Q29767" s="79"/>
    </row>
    <row r="29768" spans="11:17">
      <c r="K29768" s="68"/>
      <c r="M29768" s="93"/>
      <c r="N29768" s="79"/>
      <c r="P29768" s="68"/>
      <c r="Q29768" s="79"/>
    </row>
    <row r="29769" spans="11:17">
      <c r="K29769" s="68"/>
      <c r="M29769" s="93"/>
      <c r="N29769" s="79"/>
      <c r="P29769" s="68"/>
      <c r="Q29769" s="79"/>
    </row>
    <row r="29770" spans="11:17">
      <c r="K29770" s="68"/>
      <c r="M29770" s="93"/>
      <c r="N29770" s="79"/>
      <c r="P29770" s="68"/>
      <c r="Q29770" s="79"/>
    </row>
    <row r="29771" spans="11:17">
      <c r="K29771" s="68"/>
      <c r="M29771" s="93"/>
      <c r="N29771" s="79"/>
      <c r="P29771" s="68"/>
      <c r="Q29771" s="79"/>
    </row>
    <row r="29772" spans="11:17">
      <c r="K29772" s="68"/>
      <c r="M29772" s="93"/>
      <c r="N29772" s="79"/>
      <c r="P29772" s="68"/>
      <c r="Q29772" s="79"/>
    </row>
    <row r="29773" spans="11:17">
      <c r="K29773" s="68"/>
      <c r="M29773" s="93"/>
      <c r="N29773" s="79"/>
      <c r="P29773" s="68"/>
      <c r="Q29773" s="79"/>
    </row>
    <row r="29774" spans="11:17">
      <c r="K29774" s="68"/>
      <c r="M29774" s="93"/>
      <c r="N29774" s="79"/>
      <c r="P29774" s="68"/>
      <c r="Q29774" s="79"/>
    </row>
    <row r="29775" spans="11:17">
      <c r="K29775" s="68"/>
      <c r="M29775" s="93"/>
      <c r="N29775" s="79"/>
      <c r="P29775" s="68"/>
      <c r="Q29775" s="79"/>
    </row>
    <row r="29776" spans="11:17">
      <c r="K29776" s="68"/>
      <c r="M29776" s="93"/>
      <c r="N29776" s="79"/>
      <c r="P29776" s="68"/>
      <c r="Q29776" s="79"/>
    </row>
    <row r="29777" spans="11:17">
      <c r="K29777" s="68"/>
      <c r="M29777" s="93"/>
      <c r="N29777" s="79"/>
      <c r="P29777" s="68"/>
      <c r="Q29777" s="79"/>
    </row>
    <row r="29778" spans="11:17">
      <c r="K29778" s="68"/>
      <c r="M29778" s="93"/>
      <c r="N29778" s="79"/>
      <c r="P29778" s="68"/>
      <c r="Q29778" s="79"/>
    </row>
    <row r="29779" spans="11:17">
      <c r="K29779" s="68"/>
      <c r="M29779" s="93"/>
      <c r="N29779" s="79"/>
      <c r="P29779" s="68"/>
      <c r="Q29779" s="79"/>
    </row>
    <row r="29780" spans="11:17">
      <c r="K29780" s="68"/>
      <c r="M29780" s="93"/>
      <c r="N29780" s="79"/>
      <c r="P29780" s="68"/>
      <c r="Q29780" s="79"/>
    </row>
    <row r="29781" spans="11:17">
      <c r="K29781" s="68"/>
      <c r="M29781" s="93"/>
      <c r="N29781" s="79"/>
      <c r="P29781" s="68"/>
      <c r="Q29781" s="79"/>
    </row>
    <row r="29782" spans="11:17">
      <c r="K29782" s="68"/>
      <c r="M29782" s="93"/>
      <c r="N29782" s="79"/>
      <c r="P29782" s="68"/>
      <c r="Q29782" s="79"/>
    </row>
    <row r="29783" spans="11:17">
      <c r="K29783" s="68"/>
      <c r="M29783" s="93"/>
      <c r="N29783" s="79"/>
      <c r="P29783" s="68"/>
      <c r="Q29783" s="79"/>
    </row>
    <row r="29784" spans="11:17">
      <c r="K29784" s="68"/>
      <c r="M29784" s="93"/>
      <c r="N29784" s="79"/>
      <c r="P29784" s="68"/>
      <c r="Q29784" s="79"/>
    </row>
    <row r="29785" spans="11:17">
      <c r="K29785" s="68"/>
      <c r="M29785" s="93"/>
      <c r="N29785" s="79"/>
      <c r="P29785" s="68"/>
      <c r="Q29785" s="79"/>
    </row>
    <row r="29786" spans="11:17">
      <c r="K29786" s="68"/>
      <c r="M29786" s="93"/>
      <c r="N29786" s="79"/>
      <c r="P29786" s="68"/>
      <c r="Q29786" s="79"/>
    </row>
    <row r="29787" spans="11:17">
      <c r="K29787" s="68"/>
      <c r="M29787" s="93"/>
      <c r="N29787" s="79"/>
      <c r="P29787" s="68"/>
      <c r="Q29787" s="79"/>
    </row>
    <row r="29788" spans="11:17">
      <c r="K29788" s="68"/>
      <c r="M29788" s="93"/>
      <c r="N29788" s="79"/>
      <c r="P29788" s="68"/>
      <c r="Q29788" s="79"/>
    </row>
    <row r="29789" spans="11:17">
      <c r="K29789" s="68"/>
      <c r="M29789" s="93"/>
      <c r="N29789" s="79"/>
      <c r="P29789" s="68"/>
      <c r="Q29789" s="79"/>
    </row>
    <row r="29790" spans="11:17">
      <c r="K29790" s="68"/>
      <c r="M29790" s="93"/>
      <c r="N29790" s="79"/>
      <c r="P29790" s="68"/>
      <c r="Q29790" s="79"/>
    </row>
    <row r="29791" spans="11:17">
      <c r="K29791" s="68"/>
      <c r="M29791" s="93"/>
      <c r="N29791" s="79"/>
      <c r="P29791" s="68"/>
      <c r="Q29791" s="79"/>
    </row>
    <row r="29792" spans="11:17">
      <c r="K29792" s="68"/>
      <c r="M29792" s="93"/>
      <c r="N29792" s="79"/>
      <c r="P29792" s="68"/>
      <c r="Q29792" s="79"/>
    </row>
    <row r="29793" spans="11:17">
      <c r="K29793" s="68"/>
      <c r="M29793" s="93"/>
      <c r="N29793" s="79"/>
      <c r="P29793" s="68"/>
      <c r="Q29793" s="79"/>
    </row>
    <row r="29794" spans="11:17">
      <c r="K29794" s="68"/>
      <c r="M29794" s="93"/>
      <c r="N29794" s="79"/>
      <c r="P29794" s="68"/>
      <c r="Q29794" s="79"/>
    </row>
    <row r="29795" spans="11:17">
      <c r="K29795" s="68"/>
      <c r="M29795" s="93"/>
      <c r="N29795" s="79"/>
      <c r="P29795" s="68"/>
      <c r="Q29795" s="79"/>
    </row>
    <row r="29796" spans="11:17">
      <c r="K29796" s="68"/>
      <c r="M29796" s="93"/>
      <c r="N29796" s="79"/>
      <c r="P29796" s="68"/>
      <c r="Q29796" s="79"/>
    </row>
    <row r="29797" spans="11:17">
      <c r="K29797" s="68"/>
      <c r="M29797" s="93"/>
      <c r="N29797" s="79"/>
      <c r="P29797" s="68"/>
      <c r="Q29797" s="79"/>
    </row>
    <row r="29798" spans="11:17">
      <c r="K29798" s="68"/>
      <c r="M29798" s="93"/>
      <c r="N29798" s="79"/>
      <c r="P29798" s="68"/>
      <c r="Q29798" s="79"/>
    </row>
    <row r="29799" spans="11:17">
      <c r="K29799" s="68"/>
      <c r="M29799" s="93"/>
      <c r="N29799" s="79"/>
      <c r="P29799" s="68"/>
      <c r="Q29799" s="79"/>
    </row>
    <row r="29800" spans="11:17">
      <c r="K29800" s="68"/>
      <c r="M29800" s="93"/>
      <c r="N29800" s="79"/>
      <c r="P29800" s="68"/>
      <c r="Q29800" s="79"/>
    </row>
    <row r="29801" spans="11:17">
      <c r="K29801" s="68"/>
      <c r="M29801" s="93"/>
      <c r="N29801" s="79"/>
      <c r="P29801" s="68"/>
      <c r="Q29801" s="79"/>
    </row>
    <row r="29802" spans="11:17">
      <c r="K29802" s="68"/>
      <c r="M29802" s="93"/>
      <c r="N29802" s="79"/>
      <c r="P29802" s="68"/>
      <c r="Q29802" s="79"/>
    </row>
    <row r="29803" spans="11:17">
      <c r="K29803" s="68"/>
      <c r="M29803" s="93"/>
      <c r="N29803" s="79"/>
      <c r="P29803" s="68"/>
      <c r="Q29803" s="79"/>
    </row>
    <row r="29804" spans="11:17">
      <c r="K29804" s="68"/>
      <c r="M29804" s="93"/>
      <c r="N29804" s="79"/>
      <c r="P29804" s="68"/>
      <c r="Q29804" s="79"/>
    </row>
    <row r="29805" spans="11:17">
      <c r="K29805" s="68"/>
      <c r="M29805" s="93"/>
      <c r="N29805" s="79"/>
      <c r="P29805" s="68"/>
      <c r="Q29805" s="79"/>
    </row>
    <row r="29806" spans="11:17">
      <c r="K29806" s="68"/>
      <c r="M29806" s="93"/>
      <c r="N29806" s="79"/>
      <c r="P29806" s="68"/>
      <c r="Q29806" s="79"/>
    </row>
    <row r="29807" spans="11:17">
      <c r="K29807" s="68"/>
      <c r="M29807" s="93"/>
      <c r="N29807" s="79"/>
      <c r="P29807" s="68"/>
      <c r="Q29807" s="79"/>
    </row>
    <row r="29808" spans="11:17">
      <c r="K29808" s="68"/>
      <c r="M29808" s="93"/>
      <c r="N29808" s="79"/>
      <c r="P29808" s="68"/>
      <c r="Q29808" s="79"/>
    </row>
    <row r="29809" spans="11:17">
      <c r="K29809" s="68"/>
      <c r="M29809" s="93"/>
      <c r="N29809" s="79"/>
      <c r="P29809" s="68"/>
      <c r="Q29809" s="79"/>
    </row>
    <row r="29810" spans="11:17">
      <c r="K29810" s="68"/>
      <c r="M29810" s="93"/>
      <c r="N29810" s="79"/>
      <c r="P29810" s="68"/>
      <c r="Q29810" s="79"/>
    </row>
    <row r="29811" spans="11:17">
      <c r="K29811" s="68"/>
      <c r="M29811" s="93"/>
      <c r="N29811" s="79"/>
      <c r="P29811" s="68"/>
      <c r="Q29811" s="79"/>
    </row>
    <row r="29812" spans="11:17">
      <c r="K29812" s="68"/>
      <c r="M29812" s="93"/>
      <c r="N29812" s="79"/>
      <c r="P29812" s="68"/>
      <c r="Q29812" s="79"/>
    </row>
    <row r="29813" spans="11:17">
      <c r="K29813" s="68"/>
      <c r="M29813" s="93"/>
      <c r="N29813" s="79"/>
      <c r="P29813" s="68"/>
      <c r="Q29813" s="79"/>
    </row>
    <row r="29814" spans="11:17">
      <c r="K29814" s="68"/>
      <c r="M29814" s="93"/>
      <c r="N29814" s="79"/>
      <c r="P29814" s="68"/>
      <c r="Q29814" s="79"/>
    </row>
    <row r="29815" spans="11:17">
      <c r="K29815" s="68"/>
      <c r="M29815" s="93"/>
      <c r="N29815" s="79"/>
      <c r="P29815" s="68"/>
      <c r="Q29815" s="79"/>
    </row>
    <row r="29816" spans="11:17">
      <c r="K29816" s="68"/>
      <c r="M29816" s="93"/>
      <c r="N29816" s="79"/>
      <c r="P29816" s="68"/>
      <c r="Q29816" s="79"/>
    </row>
    <row r="29817" spans="11:17">
      <c r="K29817" s="68"/>
      <c r="M29817" s="93"/>
      <c r="N29817" s="79"/>
      <c r="P29817" s="68"/>
      <c r="Q29817" s="79"/>
    </row>
    <row r="29818" spans="11:17">
      <c r="K29818" s="68"/>
      <c r="M29818" s="93"/>
      <c r="N29818" s="79"/>
      <c r="P29818" s="68"/>
      <c r="Q29818" s="79"/>
    </row>
    <row r="29819" spans="11:17">
      <c r="K29819" s="68"/>
      <c r="M29819" s="93"/>
      <c r="N29819" s="79"/>
      <c r="P29819" s="68"/>
      <c r="Q29819" s="79"/>
    </row>
    <row r="29820" spans="11:17">
      <c r="K29820" s="68"/>
      <c r="M29820" s="93"/>
      <c r="N29820" s="79"/>
      <c r="P29820" s="68"/>
      <c r="Q29820" s="79"/>
    </row>
    <row r="29821" spans="11:17">
      <c r="K29821" s="68"/>
      <c r="M29821" s="93"/>
      <c r="N29821" s="79"/>
      <c r="P29821" s="68"/>
      <c r="Q29821" s="79"/>
    </row>
    <row r="29822" spans="11:17">
      <c r="K29822" s="68"/>
      <c r="M29822" s="93"/>
      <c r="N29822" s="79"/>
      <c r="P29822" s="68"/>
      <c r="Q29822" s="79"/>
    </row>
    <row r="29823" spans="11:17">
      <c r="K29823" s="68"/>
      <c r="M29823" s="93"/>
      <c r="N29823" s="79"/>
      <c r="P29823" s="68"/>
      <c r="Q29823" s="79"/>
    </row>
    <row r="29824" spans="11:17">
      <c r="K29824" s="68"/>
      <c r="M29824" s="93"/>
      <c r="N29824" s="79"/>
      <c r="P29824" s="68"/>
      <c r="Q29824" s="79"/>
    </row>
    <row r="29825" spans="11:17">
      <c r="K29825" s="68"/>
      <c r="M29825" s="93"/>
      <c r="N29825" s="79"/>
      <c r="P29825" s="68"/>
      <c r="Q29825" s="79"/>
    </row>
    <row r="29826" spans="11:17">
      <c r="K29826" s="68"/>
      <c r="M29826" s="93"/>
      <c r="N29826" s="79"/>
      <c r="P29826" s="68"/>
      <c r="Q29826" s="79"/>
    </row>
    <row r="29827" spans="11:17">
      <c r="K29827" s="68"/>
      <c r="M29827" s="93"/>
      <c r="N29827" s="79"/>
      <c r="P29827" s="68"/>
      <c r="Q29827" s="79"/>
    </row>
    <row r="29828" spans="11:17">
      <c r="K29828" s="68"/>
      <c r="M29828" s="93"/>
      <c r="N29828" s="79"/>
      <c r="P29828" s="68"/>
      <c r="Q29828" s="79"/>
    </row>
    <row r="29829" spans="11:17">
      <c r="K29829" s="68"/>
      <c r="M29829" s="93"/>
      <c r="N29829" s="79"/>
      <c r="P29829" s="68"/>
      <c r="Q29829" s="79"/>
    </row>
    <row r="29830" spans="11:17">
      <c r="K29830" s="68"/>
      <c r="M29830" s="93"/>
      <c r="N29830" s="79"/>
      <c r="P29830" s="68"/>
      <c r="Q29830" s="79"/>
    </row>
    <row r="29831" spans="11:17">
      <c r="K29831" s="68"/>
      <c r="M29831" s="93"/>
      <c r="N29831" s="79"/>
      <c r="P29831" s="68"/>
      <c r="Q29831" s="79"/>
    </row>
    <row r="29832" spans="11:17">
      <c r="K29832" s="68"/>
      <c r="M29832" s="93"/>
      <c r="N29832" s="79"/>
      <c r="P29832" s="68"/>
      <c r="Q29832" s="79"/>
    </row>
    <row r="29833" spans="11:17">
      <c r="K29833" s="68"/>
      <c r="M29833" s="93"/>
      <c r="N29833" s="79"/>
      <c r="P29833" s="68"/>
      <c r="Q29833" s="79"/>
    </row>
    <row r="29834" spans="11:17">
      <c r="K29834" s="68"/>
      <c r="M29834" s="93"/>
      <c r="N29834" s="79"/>
      <c r="P29834" s="68"/>
      <c r="Q29834" s="79"/>
    </row>
    <row r="29835" spans="11:17">
      <c r="K29835" s="68"/>
      <c r="M29835" s="93"/>
      <c r="N29835" s="79"/>
      <c r="P29835" s="68"/>
      <c r="Q29835" s="79"/>
    </row>
    <row r="29836" spans="11:17">
      <c r="K29836" s="68"/>
      <c r="M29836" s="93"/>
      <c r="N29836" s="79"/>
      <c r="P29836" s="68"/>
      <c r="Q29836" s="79"/>
    </row>
    <row r="29837" spans="11:17">
      <c r="K29837" s="68"/>
      <c r="M29837" s="93"/>
      <c r="N29837" s="79"/>
      <c r="P29837" s="68"/>
      <c r="Q29837" s="79"/>
    </row>
    <row r="29838" spans="11:17">
      <c r="K29838" s="68"/>
      <c r="M29838" s="93"/>
      <c r="N29838" s="79"/>
      <c r="P29838" s="68"/>
      <c r="Q29838" s="79"/>
    </row>
    <row r="29839" spans="11:17">
      <c r="K29839" s="68"/>
      <c r="M29839" s="93"/>
      <c r="N29839" s="79"/>
      <c r="P29839" s="68"/>
      <c r="Q29839" s="79"/>
    </row>
    <row r="29840" spans="11:17">
      <c r="K29840" s="68"/>
      <c r="M29840" s="93"/>
      <c r="N29840" s="79"/>
      <c r="P29840" s="68"/>
      <c r="Q29840" s="79"/>
    </row>
    <row r="29841" spans="11:17">
      <c r="K29841" s="68"/>
      <c r="M29841" s="93"/>
      <c r="N29841" s="79"/>
      <c r="P29841" s="68"/>
      <c r="Q29841" s="79"/>
    </row>
    <row r="29842" spans="11:17">
      <c r="K29842" s="68"/>
      <c r="M29842" s="93"/>
      <c r="N29842" s="79"/>
      <c r="P29842" s="68"/>
      <c r="Q29842" s="79"/>
    </row>
    <row r="29843" spans="11:17">
      <c r="K29843" s="68"/>
      <c r="M29843" s="93"/>
      <c r="N29843" s="79"/>
      <c r="P29843" s="68"/>
      <c r="Q29843" s="79"/>
    </row>
    <row r="29844" spans="11:17">
      <c r="K29844" s="68"/>
      <c r="M29844" s="93"/>
      <c r="N29844" s="79"/>
      <c r="P29844" s="68"/>
      <c r="Q29844" s="79"/>
    </row>
    <row r="29845" spans="11:17">
      <c r="K29845" s="68"/>
      <c r="M29845" s="93"/>
      <c r="N29845" s="79"/>
      <c r="P29845" s="68"/>
      <c r="Q29845" s="79"/>
    </row>
    <row r="29846" spans="11:17">
      <c r="K29846" s="68"/>
      <c r="M29846" s="93"/>
      <c r="N29846" s="79"/>
      <c r="P29846" s="68"/>
      <c r="Q29846" s="79"/>
    </row>
    <row r="29847" spans="11:17">
      <c r="K29847" s="68"/>
      <c r="M29847" s="93"/>
      <c r="N29847" s="79"/>
      <c r="P29847" s="68"/>
      <c r="Q29847" s="79"/>
    </row>
    <row r="29848" spans="11:17">
      <c r="K29848" s="68"/>
      <c r="M29848" s="93"/>
      <c r="N29848" s="79"/>
      <c r="P29848" s="68"/>
      <c r="Q29848" s="79"/>
    </row>
    <row r="29849" spans="11:17">
      <c r="K29849" s="68"/>
      <c r="M29849" s="93"/>
      <c r="N29849" s="79"/>
      <c r="P29849" s="68"/>
      <c r="Q29849" s="79"/>
    </row>
    <row r="29850" spans="11:17">
      <c r="K29850" s="68"/>
      <c r="M29850" s="93"/>
      <c r="N29850" s="79"/>
      <c r="P29850" s="68"/>
      <c r="Q29850" s="79"/>
    </row>
    <row r="29851" spans="11:17">
      <c r="K29851" s="68"/>
      <c r="M29851" s="93"/>
      <c r="N29851" s="79"/>
      <c r="P29851" s="68"/>
      <c r="Q29851" s="79"/>
    </row>
    <row r="29852" spans="11:17">
      <c r="K29852" s="68"/>
      <c r="M29852" s="93"/>
      <c r="N29852" s="79"/>
      <c r="P29852" s="68"/>
      <c r="Q29852" s="79"/>
    </row>
    <row r="29853" spans="11:17">
      <c r="K29853" s="68"/>
      <c r="M29853" s="93"/>
      <c r="N29853" s="79"/>
      <c r="P29853" s="68"/>
      <c r="Q29853" s="79"/>
    </row>
    <row r="29854" spans="11:17">
      <c r="K29854" s="68"/>
      <c r="M29854" s="93"/>
      <c r="N29854" s="79"/>
      <c r="P29854" s="68"/>
      <c r="Q29854" s="79"/>
    </row>
    <row r="29855" spans="11:17">
      <c r="K29855" s="68"/>
      <c r="M29855" s="93"/>
      <c r="N29855" s="79"/>
      <c r="P29855" s="68"/>
      <c r="Q29855" s="79"/>
    </row>
    <row r="29856" spans="11:17">
      <c r="K29856" s="68"/>
      <c r="M29856" s="93"/>
      <c r="N29856" s="79"/>
      <c r="P29856" s="68"/>
      <c r="Q29856" s="79"/>
    </row>
    <row r="29857" spans="11:17">
      <c r="K29857" s="68"/>
      <c r="M29857" s="93"/>
      <c r="N29857" s="79"/>
      <c r="P29857" s="68"/>
      <c r="Q29857" s="79"/>
    </row>
    <row r="29858" spans="11:17">
      <c r="K29858" s="68"/>
      <c r="M29858" s="93"/>
      <c r="N29858" s="79"/>
      <c r="P29858" s="68"/>
      <c r="Q29858" s="79"/>
    </row>
    <row r="29859" spans="11:17">
      <c r="K29859" s="68"/>
      <c r="M29859" s="93"/>
      <c r="N29859" s="79"/>
      <c r="P29859" s="68"/>
      <c r="Q29859" s="79"/>
    </row>
    <row r="29860" spans="11:17">
      <c r="K29860" s="68"/>
      <c r="M29860" s="93"/>
      <c r="N29860" s="79"/>
      <c r="P29860" s="68"/>
      <c r="Q29860" s="79"/>
    </row>
    <row r="29861" spans="11:17">
      <c r="K29861" s="68"/>
      <c r="M29861" s="93"/>
      <c r="N29861" s="79"/>
      <c r="P29861" s="68"/>
      <c r="Q29861" s="79"/>
    </row>
    <row r="29862" spans="11:17">
      <c r="K29862" s="68"/>
      <c r="M29862" s="93"/>
      <c r="N29862" s="79"/>
      <c r="P29862" s="68"/>
      <c r="Q29862" s="79"/>
    </row>
    <row r="29863" spans="11:17">
      <c r="K29863" s="68"/>
      <c r="M29863" s="93"/>
      <c r="N29863" s="79"/>
      <c r="P29863" s="68"/>
      <c r="Q29863" s="79"/>
    </row>
    <row r="29864" spans="11:17">
      <c r="K29864" s="68"/>
      <c r="M29864" s="93"/>
      <c r="N29864" s="79"/>
      <c r="P29864" s="68"/>
      <c r="Q29864" s="79"/>
    </row>
    <row r="29865" spans="11:17">
      <c r="K29865" s="68"/>
      <c r="M29865" s="93"/>
      <c r="N29865" s="79"/>
      <c r="P29865" s="68"/>
      <c r="Q29865" s="79"/>
    </row>
    <row r="29866" spans="11:17">
      <c r="K29866" s="68"/>
      <c r="M29866" s="93"/>
      <c r="N29866" s="79"/>
      <c r="P29866" s="68"/>
      <c r="Q29866" s="79"/>
    </row>
    <row r="29867" spans="11:17">
      <c r="K29867" s="68"/>
      <c r="M29867" s="93"/>
      <c r="N29867" s="79"/>
      <c r="P29867" s="68"/>
      <c r="Q29867" s="79"/>
    </row>
    <row r="29868" spans="11:17">
      <c r="K29868" s="68"/>
      <c r="M29868" s="93"/>
      <c r="N29868" s="79"/>
      <c r="P29868" s="68"/>
      <c r="Q29868" s="79"/>
    </row>
    <row r="29869" spans="11:17">
      <c r="K29869" s="68"/>
      <c r="M29869" s="93"/>
      <c r="N29869" s="79"/>
      <c r="P29869" s="68"/>
      <c r="Q29869" s="79"/>
    </row>
    <row r="29870" spans="11:17">
      <c r="K29870" s="68"/>
      <c r="M29870" s="93"/>
      <c r="N29870" s="79"/>
      <c r="P29870" s="68"/>
      <c r="Q29870" s="79"/>
    </row>
    <row r="29871" spans="11:17">
      <c r="K29871" s="68"/>
      <c r="M29871" s="93"/>
      <c r="N29871" s="79"/>
      <c r="P29871" s="68"/>
      <c r="Q29871" s="79"/>
    </row>
    <row r="29872" spans="11:17">
      <c r="K29872" s="68"/>
      <c r="M29872" s="93"/>
      <c r="N29872" s="79"/>
      <c r="P29872" s="68"/>
      <c r="Q29872" s="79"/>
    </row>
    <row r="29873" spans="11:17">
      <c r="K29873" s="68"/>
      <c r="M29873" s="93"/>
      <c r="N29873" s="79"/>
      <c r="P29873" s="68"/>
      <c r="Q29873" s="79"/>
    </row>
    <row r="29874" spans="11:17">
      <c r="K29874" s="68"/>
      <c r="M29874" s="93"/>
      <c r="N29874" s="79"/>
      <c r="P29874" s="68"/>
      <c r="Q29874" s="79"/>
    </row>
    <row r="29875" spans="11:17">
      <c r="K29875" s="68"/>
      <c r="M29875" s="93"/>
      <c r="N29875" s="79"/>
      <c r="P29875" s="68"/>
      <c r="Q29875" s="79"/>
    </row>
    <row r="29876" spans="11:17">
      <c r="K29876" s="68"/>
      <c r="M29876" s="93"/>
      <c r="N29876" s="79"/>
      <c r="P29876" s="68"/>
      <c r="Q29876" s="79"/>
    </row>
    <row r="29877" spans="11:17">
      <c r="K29877" s="68"/>
      <c r="M29877" s="93"/>
      <c r="N29877" s="79"/>
      <c r="P29877" s="68"/>
      <c r="Q29877" s="79"/>
    </row>
    <row r="29878" spans="11:17">
      <c r="K29878" s="68"/>
      <c r="M29878" s="93"/>
      <c r="N29878" s="79"/>
      <c r="P29878" s="68"/>
      <c r="Q29878" s="79"/>
    </row>
    <row r="29879" spans="11:17">
      <c r="K29879" s="68"/>
      <c r="M29879" s="93"/>
      <c r="N29879" s="79"/>
      <c r="P29879" s="68"/>
      <c r="Q29879" s="79"/>
    </row>
    <row r="29880" spans="11:17">
      <c r="K29880" s="68"/>
      <c r="M29880" s="93"/>
      <c r="N29880" s="79"/>
      <c r="P29880" s="68"/>
      <c r="Q29880" s="79"/>
    </row>
    <row r="29881" spans="11:17">
      <c r="K29881" s="68"/>
      <c r="M29881" s="93"/>
      <c r="N29881" s="79"/>
      <c r="P29881" s="68"/>
      <c r="Q29881" s="79"/>
    </row>
    <row r="29882" spans="11:17">
      <c r="K29882" s="68"/>
      <c r="M29882" s="93"/>
      <c r="N29882" s="79"/>
      <c r="P29882" s="68"/>
      <c r="Q29882" s="79"/>
    </row>
    <row r="29883" spans="11:17">
      <c r="K29883" s="68"/>
      <c r="M29883" s="93"/>
      <c r="N29883" s="79"/>
      <c r="P29883" s="68"/>
      <c r="Q29883" s="79"/>
    </row>
    <row r="29884" spans="11:17">
      <c r="K29884" s="68"/>
      <c r="M29884" s="93"/>
      <c r="N29884" s="79"/>
      <c r="P29884" s="68"/>
      <c r="Q29884" s="79"/>
    </row>
    <row r="29885" spans="11:17">
      <c r="K29885" s="68"/>
      <c r="M29885" s="93"/>
      <c r="N29885" s="79"/>
      <c r="P29885" s="68"/>
      <c r="Q29885" s="79"/>
    </row>
    <row r="29886" spans="11:17">
      <c r="K29886" s="68"/>
      <c r="M29886" s="93"/>
      <c r="N29886" s="79"/>
      <c r="P29886" s="68"/>
      <c r="Q29886" s="79"/>
    </row>
    <row r="29887" spans="11:17">
      <c r="K29887" s="68"/>
      <c r="M29887" s="93"/>
      <c r="N29887" s="79"/>
      <c r="P29887" s="68"/>
      <c r="Q29887" s="79"/>
    </row>
    <row r="29888" spans="11:17">
      <c r="K29888" s="68"/>
      <c r="M29888" s="93"/>
      <c r="N29888" s="79"/>
      <c r="P29888" s="68"/>
      <c r="Q29888" s="79"/>
    </row>
    <row r="29889" spans="11:17">
      <c r="K29889" s="68"/>
      <c r="M29889" s="93"/>
      <c r="N29889" s="79"/>
      <c r="P29889" s="68"/>
      <c r="Q29889" s="79"/>
    </row>
    <row r="29890" spans="11:17">
      <c r="K29890" s="68"/>
      <c r="M29890" s="93"/>
      <c r="N29890" s="79"/>
      <c r="P29890" s="68"/>
      <c r="Q29890" s="79"/>
    </row>
    <row r="29891" spans="11:17">
      <c r="K29891" s="68"/>
      <c r="M29891" s="93"/>
      <c r="N29891" s="79"/>
      <c r="P29891" s="68"/>
      <c r="Q29891" s="79"/>
    </row>
    <row r="29892" spans="11:17">
      <c r="K29892" s="68"/>
      <c r="M29892" s="93"/>
      <c r="N29892" s="79"/>
      <c r="P29892" s="68"/>
      <c r="Q29892" s="79"/>
    </row>
    <row r="29893" spans="11:17">
      <c r="K29893" s="68"/>
      <c r="M29893" s="93"/>
      <c r="N29893" s="79"/>
      <c r="P29893" s="68"/>
      <c r="Q29893" s="79"/>
    </row>
    <row r="29894" spans="11:17">
      <c r="K29894" s="68"/>
      <c r="M29894" s="93"/>
      <c r="N29894" s="79"/>
      <c r="P29894" s="68"/>
      <c r="Q29894" s="79"/>
    </row>
    <row r="29895" spans="11:17">
      <c r="K29895" s="68"/>
      <c r="M29895" s="93"/>
      <c r="N29895" s="79"/>
      <c r="P29895" s="68"/>
      <c r="Q29895" s="79"/>
    </row>
    <row r="29896" spans="11:17">
      <c r="K29896" s="68"/>
      <c r="M29896" s="93"/>
      <c r="N29896" s="79"/>
      <c r="P29896" s="68"/>
      <c r="Q29896" s="79"/>
    </row>
    <row r="29897" spans="11:17">
      <c r="K29897" s="68"/>
      <c r="M29897" s="93"/>
      <c r="N29897" s="79"/>
      <c r="P29897" s="68"/>
      <c r="Q29897" s="79"/>
    </row>
    <row r="29898" spans="11:17">
      <c r="K29898" s="68"/>
      <c r="M29898" s="93"/>
      <c r="N29898" s="79"/>
      <c r="P29898" s="68"/>
      <c r="Q29898" s="79"/>
    </row>
    <row r="29899" spans="11:17">
      <c r="K29899" s="68"/>
      <c r="M29899" s="93"/>
      <c r="N29899" s="79"/>
      <c r="P29899" s="68"/>
      <c r="Q29899" s="79"/>
    </row>
    <row r="29900" spans="11:17">
      <c r="K29900" s="68"/>
      <c r="M29900" s="93"/>
      <c r="N29900" s="79"/>
      <c r="P29900" s="68"/>
      <c r="Q29900" s="79"/>
    </row>
    <row r="29901" spans="11:17">
      <c r="K29901" s="68"/>
      <c r="M29901" s="93"/>
      <c r="N29901" s="79"/>
      <c r="P29901" s="68"/>
      <c r="Q29901" s="79"/>
    </row>
    <row r="29902" spans="11:17">
      <c r="K29902" s="68"/>
      <c r="M29902" s="93"/>
      <c r="N29902" s="79"/>
      <c r="P29902" s="68"/>
      <c r="Q29902" s="79"/>
    </row>
    <row r="29903" spans="11:17">
      <c r="K29903" s="68"/>
      <c r="M29903" s="93"/>
      <c r="N29903" s="79"/>
      <c r="P29903" s="68"/>
      <c r="Q29903" s="79"/>
    </row>
    <row r="29904" spans="11:17">
      <c r="K29904" s="68"/>
      <c r="M29904" s="93"/>
      <c r="N29904" s="79"/>
      <c r="P29904" s="68"/>
      <c r="Q29904" s="79"/>
    </row>
    <row r="29905" spans="11:17">
      <c r="K29905" s="68"/>
      <c r="M29905" s="93"/>
      <c r="N29905" s="79"/>
      <c r="P29905" s="68"/>
      <c r="Q29905" s="79"/>
    </row>
    <row r="29906" spans="11:17">
      <c r="K29906" s="68"/>
      <c r="M29906" s="93"/>
      <c r="N29906" s="79"/>
      <c r="P29906" s="68"/>
      <c r="Q29906" s="79"/>
    </row>
    <row r="29907" spans="11:17">
      <c r="K29907" s="68"/>
      <c r="M29907" s="93"/>
      <c r="N29907" s="79"/>
      <c r="P29907" s="68"/>
      <c r="Q29907" s="79"/>
    </row>
    <row r="29908" spans="11:17">
      <c r="K29908" s="68"/>
      <c r="M29908" s="93"/>
      <c r="N29908" s="79"/>
      <c r="P29908" s="68"/>
      <c r="Q29908" s="79"/>
    </row>
    <row r="29909" spans="11:17">
      <c r="K29909" s="68"/>
      <c r="M29909" s="93"/>
      <c r="N29909" s="79"/>
      <c r="P29909" s="68"/>
      <c r="Q29909" s="79"/>
    </row>
    <row r="29910" spans="11:17">
      <c r="K29910" s="68"/>
      <c r="M29910" s="93"/>
      <c r="N29910" s="79"/>
      <c r="P29910" s="68"/>
      <c r="Q29910" s="79"/>
    </row>
    <row r="29911" spans="11:17">
      <c r="K29911" s="68"/>
      <c r="M29911" s="93"/>
      <c r="N29911" s="79"/>
      <c r="P29911" s="68"/>
      <c r="Q29911" s="79"/>
    </row>
    <row r="29912" spans="11:17">
      <c r="K29912" s="68"/>
      <c r="M29912" s="93"/>
      <c r="N29912" s="79"/>
      <c r="P29912" s="68"/>
      <c r="Q29912" s="79"/>
    </row>
    <row r="29913" spans="11:17">
      <c r="K29913" s="68"/>
      <c r="M29913" s="93"/>
      <c r="N29913" s="79"/>
      <c r="P29913" s="68"/>
      <c r="Q29913" s="79"/>
    </row>
    <row r="29914" spans="11:17">
      <c r="K29914" s="68"/>
      <c r="M29914" s="93"/>
      <c r="N29914" s="79"/>
      <c r="P29914" s="68"/>
      <c r="Q29914" s="79"/>
    </row>
    <row r="29915" spans="11:17">
      <c r="K29915" s="68"/>
      <c r="M29915" s="93"/>
      <c r="N29915" s="79"/>
      <c r="P29915" s="68"/>
      <c r="Q29915" s="79"/>
    </row>
    <row r="29916" spans="11:17">
      <c r="K29916" s="68"/>
      <c r="M29916" s="93"/>
      <c r="N29916" s="79"/>
      <c r="P29916" s="68"/>
      <c r="Q29916" s="79"/>
    </row>
    <row r="29917" spans="11:17">
      <c r="K29917" s="68"/>
      <c r="M29917" s="93"/>
      <c r="N29917" s="79"/>
      <c r="P29917" s="68"/>
      <c r="Q29917" s="79"/>
    </row>
    <row r="29918" spans="11:17">
      <c r="K29918" s="68"/>
      <c r="M29918" s="93"/>
      <c r="N29918" s="79"/>
      <c r="P29918" s="68"/>
      <c r="Q29918" s="79"/>
    </row>
    <row r="29919" spans="11:17">
      <c r="K29919" s="68"/>
      <c r="M29919" s="93"/>
      <c r="N29919" s="79"/>
      <c r="P29919" s="68"/>
      <c r="Q29919" s="79"/>
    </row>
    <row r="29920" spans="11:17">
      <c r="K29920" s="68"/>
      <c r="M29920" s="93"/>
      <c r="N29920" s="79"/>
      <c r="P29920" s="68"/>
      <c r="Q29920" s="79"/>
    </row>
    <row r="29921" spans="11:17">
      <c r="K29921" s="68"/>
      <c r="M29921" s="93"/>
      <c r="N29921" s="79"/>
      <c r="P29921" s="68"/>
      <c r="Q29921" s="79"/>
    </row>
    <row r="29922" spans="11:17">
      <c r="K29922" s="68"/>
      <c r="M29922" s="93"/>
      <c r="N29922" s="79"/>
      <c r="P29922" s="68"/>
      <c r="Q29922" s="79"/>
    </row>
    <row r="29923" spans="11:17">
      <c r="K29923" s="68"/>
      <c r="M29923" s="93"/>
      <c r="N29923" s="79"/>
      <c r="P29923" s="68"/>
      <c r="Q29923" s="79"/>
    </row>
    <row r="29924" spans="11:17">
      <c r="K29924" s="68"/>
      <c r="M29924" s="93"/>
      <c r="N29924" s="79"/>
      <c r="P29924" s="68"/>
      <c r="Q29924" s="79"/>
    </row>
    <row r="29925" spans="11:17">
      <c r="K29925" s="68"/>
      <c r="M29925" s="93"/>
      <c r="N29925" s="79"/>
      <c r="P29925" s="68"/>
      <c r="Q29925" s="79"/>
    </row>
    <row r="29926" spans="11:17">
      <c r="K29926" s="68"/>
      <c r="M29926" s="93"/>
      <c r="N29926" s="79"/>
      <c r="P29926" s="68"/>
      <c r="Q29926" s="79"/>
    </row>
    <row r="29927" spans="11:17">
      <c r="K29927" s="68"/>
      <c r="M29927" s="93"/>
      <c r="N29927" s="79"/>
      <c r="P29927" s="68"/>
      <c r="Q29927" s="79"/>
    </row>
    <row r="29928" spans="11:17">
      <c r="K29928" s="68"/>
      <c r="M29928" s="93"/>
      <c r="N29928" s="79"/>
      <c r="P29928" s="68"/>
      <c r="Q29928" s="79"/>
    </row>
    <row r="29929" spans="11:17">
      <c r="K29929" s="68"/>
      <c r="M29929" s="93"/>
      <c r="N29929" s="79"/>
      <c r="P29929" s="68"/>
      <c r="Q29929" s="79"/>
    </row>
    <row r="29930" spans="11:17">
      <c r="K29930" s="68"/>
      <c r="M29930" s="93"/>
      <c r="N29930" s="79"/>
      <c r="P29930" s="68"/>
      <c r="Q29930" s="79"/>
    </row>
    <row r="29931" spans="11:17">
      <c r="K29931" s="68"/>
      <c r="M29931" s="93"/>
      <c r="N29931" s="79"/>
      <c r="P29931" s="68"/>
      <c r="Q29931" s="79"/>
    </row>
    <row r="29932" spans="11:17">
      <c r="K29932" s="68"/>
      <c r="M29932" s="93"/>
      <c r="N29932" s="79"/>
      <c r="P29932" s="68"/>
      <c r="Q29932" s="79"/>
    </row>
    <row r="29933" spans="11:17">
      <c r="K29933" s="68"/>
      <c r="M29933" s="93"/>
      <c r="N29933" s="79"/>
      <c r="P29933" s="68"/>
      <c r="Q29933" s="79"/>
    </row>
    <row r="29934" spans="11:17">
      <c r="K29934" s="68"/>
      <c r="M29934" s="93"/>
      <c r="N29934" s="79"/>
      <c r="P29934" s="68"/>
      <c r="Q29934" s="79"/>
    </row>
    <row r="29935" spans="11:17">
      <c r="K29935" s="68"/>
      <c r="M29935" s="93"/>
      <c r="N29935" s="79"/>
      <c r="P29935" s="68"/>
      <c r="Q29935" s="79"/>
    </row>
    <row r="29936" spans="11:17">
      <c r="K29936" s="68"/>
      <c r="M29936" s="93"/>
      <c r="N29936" s="79"/>
      <c r="P29936" s="68"/>
      <c r="Q29936" s="79"/>
    </row>
    <row r="29937" spans="11:17">
      <c r="K29937" s="68"/>
      <c r="M29937" s="93"/>
      <c r="N29937" s="79"/>
      <c r="P29937" s="68"/>
      <c r="Q29937" s="79"/>
    </row>
    <row r="29938" spans="11:17">
      <c r="K29938" s="68"/>
      <c r="M29938" s="93"/>
      <c r="N29938" s="79"/>
      <c r="P29938" s="68"/>
      <c r="Q29938" s="79"/>
    </row>
    <row r="29939" spans="11:17">
      <c r="K29939" s="68"/>
      <c r="M29939" s="93"/>
      <c r="N29939" s="79"/>
      <c r="P29939" s="68"/>
      <c r="Q29939" s="79"/>
    </row>
    <row r="29940" spans="11:17">
      <c r="K29940" s="68"/>
      <c r="M29940" s="93"/>
      <c r="N29940" s="79"/>
      <c r="P29940" s="68"/>
      <c r="Q29940" s="79"/>
    </row>
    <row r="29941" spans="11:17">
      <c r="K29941" s="68"/>
      <c r="M29941" s="93"/>
      <c r="N29941" s="79"/>
      <c r="P29941" s="68"/>
      <c r="Q29941" s="79"/>
    </row>
    <row r="29942" spans="11:17">
      <c r="K29942" s="68"/>
      <c r="M29942" s="93"/>
      <c r="N29942" s="79"/>
      <c r="P29942" s="68"/>
      <c r="Q29942" s="79"/>
    </row>
    <row r="29943" spans="11:17">
      <c r="K29943" s="68"/>
      <c r="M29943" s="93"/>
      <c r="N29943" s="79"/>
      <c r="P29943" s="68"/>
      <c r="Q29943" s="79"/>
    </row>
    <row r="29944" spans="11:17">
      <c r="K29944" s="68"/>
      <c r="M29944" s="93"/>
      <c r="N29944" s="79"/>
      <c r="P29944" s="68"/>
      <c r="Q29944" s="79"/>
    </row>
    <row r="29945" spans="11:17">
      <c r="K29945" s="68"/>
      <c r="M29945" s="93"/>
      <c r="N29945" s="79"/>
      <c r="P29945" s="68"/>
      <c r="Q29945" s="79"/>
    </row>
    <row r="29946" spans="11:17">
      <c r="K29946" s="68"/>
      <c r="M29946" s="93"/>
      <c r="N29946" s="79"/>
      <c r="P29946" s="68"/>
      <c r="Q29946" s="79"/>
    </row>
    <row r="29947" spans="11:17">
      <c r="K29947" s="68"/>
      <c r="M29947" s="93"/>
      <c r="N29947" s="79"/>
      <c r="P29947" s="68"/>
      <c r="Q29947" s="79"/>
    </row>
    <row r="29948" spans="11:17">
      <c r="K29948" s="68"/>
      <c r="M29948" s="93"/>
      <c r="N29948" s="79"/>
      <c r="P29948" s="68"/>
      <c r="Q29948" s="79"/>
    </row>
    <row r="29949" spans="11:17">
      <c r="K29949" s="68"/>
      <c r="M29949" s="93"/>
      <c r="N29949" s="79"/>
      <c r="P29949" s="68"/>
      <c r="Q29949" s="79"/>
    </row>
    <row r="29950" spans="11:17">
      <c r="K29950" s="68"/>
      <c r="M29950" s="93"/>
      <c r="N29950" s="79"/>
      <c r="P29950" s="68"/>
      <c r="Q29950" s="79"/>
    </row>
    <row r="29951" spans="11:17">
      <c r="K29951" s="68"/>
      <c r="M29951" s="93"/>
      <c r="N29951" s="79"/>
      <c r="P29951" s="68"/>
      <c r="Q29951" s="79"/>
    </row>
    <row r="29952" spans="11:17">
      <c r="K29952" s="68"/>
      <c r="M29952" s="93"/>
      <c r="N29952" s="79"/>
      <c r="P29952" s="68"/>
      <c r="Q29952" s="79"/>
    </row>
    <row r="29953" spans="11:17">
      <c r="K29953" s="68"/>
      <c r="M29953" s="93"/>
      <c r="N29953" s="79"/>
      <c r="P29953" s="68"/>
      <c r="Q29953" s="79"/>
    </row>
    <row r="29954" spans="11:17">
      <c r="K29954" s="68"/>
      <c r="M29954" s="93"/>
      <c r="N29954" s="79"/>
      <c r="P29954" s="68"/>
      <c r="Q29954" s="79"/>
    </row>
    <row r="29955" spans="11:17">
      <c r="K29955" s="68"/>
      <c r="M29955" s="93"/>
      <c r="N29955" s="79"/>
      <c r="P29955" s="68"/>
      <c r="Q29955" s="79"/>
    </row>
    <row r="29956" spans="11:17">
      <c r="K29956" s="68"/>
      <c r="M29956" s="93"/>
      <c r="N29956" s="79"/>
      <c r="P29956" s="68"/>
      <c r="Q29956" s="79"/>
    </row>
    <row r="29957" spans="11:17">
      <c r="K29957" s="68"/>
      <c r="M29957" s="93"/>
      <c r="N29957" s="79"/>
      <c r="P29957" s="68"/>
      <c r="Q29957" s="79"/>
    </row>
    <row r="29958" spans="11:17">
      <c r="K29958" s="68"/>
      <c r="M29958" s="93"/>
      <c r="N29958" s="79"/>
      <c r="P29958" s="68"/>
      <c r="Q29958" s="79"/>
    </row>
    <row r="29959" spans="11:17">
      <c r="K29959" s="68"/>
      <c r="M29959" s="93"/>
      <c r="N29959" s="79"/>
      <c r="P29959" s="68"/>
      <c r="Q29959" s="79"/>
    </row>
    <row r="29960" spans="11:17">
      <c r="K29960" s="68"/>
      <c r="M29960" s="93"/>
      <c r="N29960" s="79"/>
      <c r="P29960" s="68"/>
      <c r="Q29960" s="79"/>
    </row>
    <row r="29961" spans="11:17">
      <c r="K29961" s="68"/>
      <c r="M29961" s="93"/>
      <c r="N29961" s="79"/>
      <c r="P29961" s="68"/>
      <c r="Q29961" s="79"/>
    </row>
    <row r="29962" spans="11:17">
      <c r="K29962" s="68"/>
      <c r="M29962" s="93"/>
      <c r="N29962" s="79"/>
      <c r="P29962" s="68"/>
      <c r="Q29962" s="79"/>
    </row>
    <row r="29963" spans="11:17">
      <c r="K29963" s="68"/>
      <c r="M29963" s="93"/>
      <c r="N29963" s="79"/>
      <c r="P29963" s="68"/>
      <c r="Q29963" s="79"/>
    </row>
    <row r="29964" spans="11:17">
      <c r="K29964" s="68"/>
      <c r="M29964" s="93"/>
      <c r="N29964" s="79"/>
      <c r="P29964" s="68"/>
      <c r="Q29964" s="79"/>
    </row>
    <row r="29965" spans="11:17">
      <c r="K29965" s="68"/>
      <c r="M29965" s="93"/>
      <c r="N29965" s="79"/>
      <c r="P29965" s="68"/>
      <c r="Q29965" s="79"/>
    </row>
    <row r="29966" spans="11:17">
      <c r="K29966" s="68"/>
      <c r="M29966" s="93"/>
      <c r="N29966" s="79"/>
      <c r="P29966" s="68"/>
      <c r="Q29966" s="79"/>
    </row>
    <row r="29967" spans="11:17">
      <c r="K29967" s="68"/>
      <c r="M29967" s="93"/>
      <c r="N29967" s="79"/>
      <c r="P29967" s="68"/>
      <c r="Q29967" s="79"/>
    </row>
    <row r="29968" spans="11:17">
      <c r="K29968" s="68"/>
      <c r="M29968" s="93"/>
      <c r="N29968" s="79"/>
      <c r="P29968" s="68"/>
      <c r="Q29968" s="79"/>
    </row>
    <row r="29969" spans="11:17">
      <c r="K29969" s="68"/>
      <c r="M29969" s="93"/>
      <c r="N29969" s="79"/>
      <c r="P29969" s="68"/>
      <c r="Q29969" s="79"/>
    </row>
    <row r="29970" spans="11:17">
      <c r="K29970" s="68"/>
      <c r="M29970" s="93"/>
      <c r="N29970" s="79"/>
      <c r="P29970" s="68"/>
      <c r="Q29970" s="79"/>
    </row>
    <row r="29971" spans="11:17">
      <c r="K29971" s="68"/>
      <c r="M29971" s="93"/>
      <c r="N29971" s="79"/>
      <c r="P29971" s="68"/>
      <c r="Q29971" s="79"/>
    </row>
    <row r="29972" spans="11:17">
      <c r="K29972" s="68"/>
      <c r="M29972" s="93"/>
      <c r="N29972" s="79"/>
      <c r="P29972" s="68"/>
      <c r="Q29972" s="79"/>
    </row>
    <row r="29973" spans="11:17">
      <c r="K29973" s="68"/>
      <c r="M29973" s="93"/>
      <c r="N29973" s="79"/>
      <c r="P29973" s="68"/>
      <c r="Q29973" s="79"/>
    </row>
    <row r="29974" spans="11:17">
      <c r="K29974" s="68"/>
      <c r="M29974" s="93"/>
      <c r="N29974" s="79"/>
      <c r="P29974" s="68"/>
      <c r="Q29974" s="79"/>
    </row>
    <row r="29975" spans="11:17">
      <c r="K29975" s="68"/>
      <c r="M29975" s="93"/>
      <c r="N29975" s="79"/>
      <c r="P29975" s="68"/>
      <c r="Q29975" s="79"/>
    </row>
    <row r="29976" spans="11:17">
      <c r="K29976" s="68"/>
      <c r="M29976" s="93"/>
      <c r="N29976" s="79"/>
      <c r="P29976" s="68"/>
      <c r="Q29976" s="79"/>
    </row>
    <row r="29977" spans="11:17">
      <c r="K29977" s="68"/>
      <c r="M29977" s="93"/>
      <c r="N29977" s="79"/>
      <c r="P29977" s="68"/>
      <c r="Q29977" s="79"/>
    </row>
    <row r="29978" spans="11:17">
      <c r="K29978" s="68"/>
      <c r="M29978" s="93"/>
      <c r="N29978" s="79"/>
      <c r="P29978" s="68"/>
      <c r="Q29978" s="79"/>
    </row>
    <row r="29979" spans="11:17">
      <c r="K29979" s="68"/>
      <c r="M29979" s="93"/>
      <c r="N29979" s="79"/>
      <c r="P29979" s="68"/>
      <c r="Q29979" s="79"/>
    </row>
    <row r="29980" spans="11:17">
      <c r="K29980" s="68"/>
      <c r="M29980" s="93"/>
      <c r="N29980" s="79"/>
      <c r="P29980" s="68"/>
      <c r="Q29980" s="79"/>
    </row>
    <row r="29981" spans="11:17">
      <c r="K29981" s="68"/>
      <c r="M29981" s="93"/>
      <c r="N29981" s="79"/>
      <c r="P29981" s="68"/>
      <c r="Q29981" s="79"/>
    </row>
    <row r="29982" spans="11:17">
      <c r="K29982" s="68"/>
      <c r="M29982" s="93"/>
      <c r="N29982" s="79"/>
      <c r="P29982" s="68"/>
      <c r="Q29982" s="79"/>
    </row>
    <row r="29983" spans="11:17">
      <c r="K29983" s="68"/>
      <c r="M29983" s="93"/>
      <c r="N29983" s="79"/>
      <c r="P29983" s="68"/>
      <c r="Q29983" s="79"/>
    </row>
    <row r="29984" spans="11:17">
      <c r="K29984" s="68"/>
      <c r="M29984" s="93"/>
      <c r="N29984" s="79"/>
      <c r="P29984" s="68"/>
      <c r="Q29984" s="79"/>
    </row>
    <row r="29985" spans="11:17">
      <c r="K29985" s="68"/>
      <c r="M29985" s="93"/>
      <c r="N29985" s="79"/>
      <c r="P29985" s="68"/>
      <c r="Q29985" s="79"/>
    </row>
    <row r="29986" spans="11:17">
      <c r="K29986" s="68"/>
      <c r="M29986" s="93"/>
      <c r="N29986" s="79"/>
      <c r="P29986" s="68"/>
      <c r="Q29986" s="79"/>
    </row>
    <row r="29987" spans="11:17">
      <c r="K29987" s="68"/>
      <c r="M29987" s="93"/>
      <c r="N29987" s="79"/>
      <c r="P29987" s="68"/>
      <c r="Q29987" s="79"/>
    </row>
    <row r="29988" spans="11:17">
      <c r="K29988" s="68"/>
      <c r="M29988" s="93"/>
      <c r="N29988" s="79"/>
      <c r="P29988" s="68"/>
      <c r="Q29988" s="79"/>
    </row>
    <row r="29989" spans="11:17">
      <c r="K29989" s="68"/>
      <c r="M29989" s="93"/>
      <c r="N29989" s="79"/>
      <c r="P29989" s="68"/>
      <c r="Q29989" s="79"/>
    </row>
    <row r="29990" spans="11:17">
      <c r="K29990" s="68"/>
      <c r="M29990" s="93"/>
      <c r="N29990" s="79"/>
      <c r="P29990" s="68"/>
      <c r="Q29990" s="79"/>
    </row>
    <row r="29991" spans="11:17">
      <c r="K29991" s="68"/>
      <c r="M29991" s="93"/>
      <c r="N29991" s="79"/>
      <c r="P29991" s="68"/>
      <c r="Q29991" s="79"/>
    </row>
    <row r="29992" spans="11:17">
      <c r="K29992" s="68"/>
      <c r="M29992" s="93"/>
      <c r="N29992" s="79"/>
      <c r="P29992" s="68"/>
      <c r="Q29992" s="79"/>
    </row>
    <row r="29993" spans="11:17">
      <c r="K29993" s="68"/>
      <c r="M29993" s="93"/>
      <c r="N29993" s="79"/>
      <c r="P29993" s="68"/>
      <c r="Q29993" s="79"/>
    </row>
    <row r="29994" spans="11:17">
      <c r="K29994" s="68"/>
      <c r="M29994" s="93"/>
      <c r="N29994" s="79"/>
      <c r="P29994" s="68"/>
      <c r="Q29994" s="79"/>
    </row>
    <row r="29995" spans="11:17">
      <c r="K29995" s="68"/>
      <c r="M29995" s="93"/>
      <c r="N29995" s="79"/>
      <c r="P29995" s="68"/>
      <c r="Q29995" s="79"/>
    </row>
    <row r="29996" spans="11:17">
      <c r="K29996" s="68"/>
      <c r="M29996" s="93"/>
      <c r="N29996" s="79"/>
      <c r="P29996" s="68"/>
      <c r="Q29996" s="79"/>
    </row>
    <row r="29997" spans="11:17">
      <c r="K29997" s="68"/>
      <c r="M29997" s="93"/>
      <c r="N29997" s="79"/>
      <c r="P29997" s="68"/>
      <c r="Q29997" s="79"/>
    </row>
    <row r="29998" spans="11:17">
      <c r="K29998" s="68"/>
      <c r="M29998" s="93"/>
      <c r="N29998" s="79"/>
      <c r="P29998" s="68"/>
      <c r="Q29998" s="79"/>
    </row>
    <row r="29999" spans="11:17">
      <c r="K29999" s="68"/>
      <c r="M29999" s="93"/>
      <c r="N29999" s="79"/>
      <c r="P29999" s="68"/>
      <c r="Q29999" s="79"/>
    </row>
    <row r="30000" spans="11:17">
      <c r="K30000" s="68"/>
      <c r="M30000" s="93"/>
      <c r="N30000" s="79"/>
      <c r="P30000" s="68"/>
      <c r="Q30000" s="79"/>
    </row>
    <row r="30001" spans="11:17">
      <c r="K30001" s="68"/>
      <c r="M30001" s="93"/>
      <c r="N30001" s="79"/>
      <c r="P30001" s="68"/>
      <c r="Q30001" s="79"/>
    </row>
    <row r="30002" spans="11:17">
      <c r="K30002" s="68"/>
      <c r="M30002" s="93"/>
      <c r="N30002" s="79"/>
      <c r="P30002" s="68"/>
      <c r="Q30002" s="79"/>
    </row>
    <row r="30003" spans="11:17">
      <c r="K30003" s="68"/>
      <c r="M30003" s="93"/>
      <c r="N30003" s="79"/>
      <c r="P30003" s="68"/>
      <c r="Q30003" s="79"/>
    </row>
    <row r="30004" spans="11:17">
      <c r="K30004" s="68"/>
      <c r="M30004" s="93"/>
      <c r="N30004" s="79"/>
      <c r="P30004" s="68"/>
      <c r="Q30004" s="79"/>
    </row>
    <row r="30005" spans="11:17">
      <c r="K30005" s="68"/>
      <c r="M30005" s="93"/>
      <c r="N30005" s="79"/>
      <c r="P30005" s="68"/>
      <c r="Q30005" s="79"/>
    </row>
    <row r="30006" spans="11:17">
      <c r="K30006" s="68"/>
      <c r="M30006" s="93"/>
      <c r="N30006" s="79"/>
      <c r="P30006" s="68"/>
      <c r="Q30006" s="79"/>
    </row>
    <row r="30007" spans="11:17">
      <c r="K30007" s="68"/>
      <c r="M30007" s="93"/>
      <c r="N30007" s="79"/>
      <c r="P30007" s="68"/>
      <c r="Q30007" s="79"/>
    </row>
    <row r="30008" spans="11:17">
      <c r="K30008" s="68"/>
      <c r="M30008" s="93"/>
      <c r="N30008" s="79"/>
      <c r="P30008" s="68"/>
      <c r="Q30008" s="79"/>
    </row>
    <row r="30009" spans="11:17">
      <c r="K30009" s="68"/>
      <c r="M30009" s="93"/>
      <c r="N30009" s="79"/>
      <c r="P30009" s="68"/>
      <c r="Q30009" s="79"/>
    </row>
    <row r="30010" spans="11:17">
      <c r="K30010" s="68"/>
      <c r="M30010" s="93"/>
      <c r="N30010" s="79"/>
      <c r="P30010" s="68"/>
      <c r="Q30010" s="79"/>
    </row>
    <row r="30011" spans="11:17">
      <c r="K30011" s="68"/>
      <c r="M30011" s="93"/>
      <c r="N30011" s="79"/>
      <c r="P30011" s="68"/>
      <c r="Q30011" s="79"/>
    </row>
    <row r="30012" spans="11:17">
      <c r="K30012" s="68"/>
      <c r="M30012" s="93"/>
      <c r="N30012" s="79"/>
      <c r="P30012" s="68"/>
      <c r="Q30012" s="79"/>
    </row>
    <row r="30013" spans="11:17">
      <c r="K30013" s="68"/>
      <c r="M30013" s="93"/>
      <c r="N30013" s="79"/>
      <c r="P30013" s="68"/>
      <c r="Q30013" s="79"/>
    </row>
    <row r="30014" spans="11:17">
      <c r="K30014" s="68"/>
      <c r="M30014" s="93"/>
      <c r="N30014" s="79"/>
      <c r="P30014" s="68"/>
      <c r="Q30014" s="79"/>
    </row>
    <row r="30015" spans="11:17">
      <c r="K30015" s="68"/>
      <c r="M30015" s="93"/>
      <c r="N30015" s="79"/>
      <c r="P30015" s="68"/>
      <c r="Q30015" s="79"/>
    </row>
    <row r="30016" spans="11:17">
      <c r="K30016" s="68"/>
      <c r="M30016" s="93"/>
      <c r="N30016" s="79"/>
      <c r="P30016" s="68"/>
      <c r="Q30016" s="79"/>
    </row>
    <row r="30017" spans="11:17">
      <c r="K30017" s="68"/>
      <c r="M30017" s="93"/>
      <c r="N30017" s="79"/>
      <c r="P30017" s="68"/>
      <c r="Q30017" s="79"/>
    </row>
    <row r="30018" spans="11:17">
      <c r="K30018" s="68"/>
      <c r="M30018" s="93"/>
      <c r="N30018" s="79"/>
      <c r="P30018" s="68"/>
      <c r="Q30018" s="79"/>
    </row>
    <row r="30019" spans="11:17">
      <c r="K30019" s="68"/>
      <c r="M30019" s="93"/>
      <c r="N30019" s="79"/>
      <c r="P30019" s="68"/>
      <c r="Q30019" s="79"/>
    </row>
    <row r="30020" spans="11:17">
      <c r="K30020" s="68"/>
      <c r="M30020" s="93"/>
      <c r="N30020" s="79"/>
      <c r="P30020" s="68"/>
      <c r="Q30020" s="79"/>
    </row>
    <row r="30021" spans="11:17">
      <c r="K30021" s="68"/>
      <c r="M30021" s="93"/>
      <c r="N30021" s="79"/>
      <c r="P30021" s="68"/>
      <c r="Q30021" s="79"/>
    </row>
    <row r="30022" spans="11:17">
      <c r="K30022" s="68"/>
      <c r="M30022" s="93"/>
      <c r="N30022" s="79"/>
      <c r="P30022" s="68"/>
      <c r="Q30022" s="79"/>
    </row>
    <row r="30023" spans="11:17">
      <c r="K30023" s="68"/>
      <c r="M30023" s="93"/>
      <c r="N30023" s="79"/>
      <c r="P30023" s="68"/>
      <c r="Q30023" s="79"/>
    </row>
    <row r="30024" spans="11:17">
      <c r="K30024" s="68"/>
      <c r="M30024" s="93"/>
      <c r="N30024" s="79"/>
      <c r="P30024" s="68"/>
      <c r="Q30024" s="79"/>
    </row>
    <row r="30025" spans="11:17">
      <c r="K30025" s="68"/>
      <c r="M30025" s="93"/>
      <c r="N30025" s="79"/>
      <c r="P30025" s="68"/>
      <c r="Q30025" s="79"/>
    </row>
    <row r="30026" spans="11:17">
      <c r="K30026" s="68"/>
      <c r="M30026" s="93"/>
      <c r="N30026" s="79"/>
      <c r="P30026" s="68"/>
      <c r="Q30026" s="79"/>
    </row>
    <row r="30027" spans="11:17">
      <c r="K30027" s="68"/>
      <c r="M30027" s="93"/>
      <c r="N30027" s="79"/>
      <c r="P30027" s="68"/>
      <c r="Q30027" s="79"/>
    </row>
    <row r="30028" spans="11:17">
      <c r="K30028" s="68"/>
      <c r="M30028" s="93"/>
      <c r="N30028" s="79"/>
      <c r="P30028" s="68"/>
      <c r="Q30028" s="79"/>
    </row>
    <row r="30029" spans="11:17">
      <c r="K30029" s="68"/>
      <c r="M30029" s="93"/>
      <c r="N30029" s="79"/>
      <c r="P30029" s="68"/>
      <c r="Q30029" s="79"/>
    </row>
    <row r="30030" spans="11:17">
      <c r="K30030" s="68"/>
      <c r="M30030" s="93"/>
      <c r="N30030" s="79"/>
      <c r="P30030" s="68"/>
      <c r="Q30030" s="79"/>
    </row>
    <row r="30031" spans="11:17">
      <c r="K30031" s="68"/>
      <c r="M30031" s="93"/>
      <c r="N30031" s="79"/>
      <c r="P30031" s="68"/>
      <c r="Q30031" s="79"/>
    </row>
    <row r="30032" spans="11:17">
      <c r="K30032" s="68"/>
      <c r="M30032" s="93"/>
      <c r="N30032" s="79"/>
      <c r="P30032" s="68"/>
      <c r="Q30032" s="79"/>
    </row>
    <row r="30033" spans="11:17">
      <c r="K30033" s="68"/>
      <c r="M30033" s="93"/>
      <c r="N30033" s="79"/>
      <c r="P30033" s="68"/>
      <c r="Q30033" s="79"/>
    </row>
    <row r="30034" spans="11:17">
      <c r="K30034" s="68"/>
      <c r="M30034" s="93"/>
      <c r="N30034" s="79"/>
      <c r="P30034" s="68"/>
      <c r="Q30034" s="79"/>
    </row>
    <row r="30035" spans="11:17">
      <c r="K30035" s="68"/>
      <c r="M30035" s="93"/>
      <c r="N30035" s="79"/>
      <c r="P30035" s="68"/>
      <c r="Q30035" s="79"/>
    </row>
    <row r="30036" spans="11:17">
      <c r="K30036" s="68"/>
      <c r="M30036" s="93"/>
      <c r="N30036" s="79"/>
      <c r="P30036" s="68"/>
      <c r="Q30036" s="79"/>
    </row>
    <row r="30037" spans="11:17">
      <c r="K30037" s="68"/>
      <c r="M30037" s="93"/>
      <c r="N30037" s="79"/>
      <c r="P30037" s="68"/>
      <c r="Q30037" s="79"/>
    </row>
    <row r="30038" spans="11:17">
      <c r="K30038" s="68"/>
      <c r="M30038" s="93"/>
      <c r="N30038" s="79"/>
      <c r="P30038" s="68"/>
      <c r="Q30038" s="79"/>
    </row>
    <row r="30039" spans="11:17">
      <c r="K30039" s="68"/>
      <c r="M30039" s="93"/>
      <c r="N30039" s="79"/>
      <c r="P30039" s="68"/>
      <c r="Q30039" s="79"/>
    </row>
    <row r="30040" spans="11:17">
      <c r="K30040" s="68"/>
      <c r="M30040" s="93"/>
      <c r="N30040" s="79"/>
      <c r="P30040" s="68"/>
      <c r="Q30040" s="79"/>
    </row>
    <row r="30041" spans="11:17">
      <c r="K30041" s="68"/>
      <c r="M30041" s="93"/>
      <c r="N30041" s="79"/>
      <c r="P30041" s="68"/>
      <c r="Q30041" s="79"/>
    </row>
    <row r="30042" spans="11:17">
      <c r="K30042" s="68"/>
      <c r="M30042" s="93"/>
      <c r="N30042" s="79"/>
      <c r="P30042" s="68"/>
      <c r="Q30042" s="79"/>
    </row>
    <row r="30043" spans="11:17">
      <c r="K30043" s="68"/>
      <c r="M30043" s="93"/>
      <c r="N30043" s="79"/>
      <c r="P30043" s="68"/>
      <c r="Q30043" s="79"/>
    </row>
    <row r="30044" spans="11:17">
      <c r="K30044" s="68"/>
      <c r="M30044" s="93"/>
      <c r="N30044" s="79"/>
      <c r="P30044" s="68"/>
      <c r="Q30044" s="79"/>
    </row>
    <row r="30045" spans="11:17">
      <c r="K30045" s="68"/>
      <c r="M30045" s="93"/>
      <c r="N30045" s="79"/>
      <c r="P30045" s="68"/>
      <c r="Q30045" s="79"/>
    </row>
    <row r="30046" spans="11:17">
      <c r="K30046" s="68"/>
      <c r="M30046" s="93"/>
      <c r="N30046" s="79"/>
      <c r="P30046" s="68"/>
      <c r="Q30046" s="79"/>
    </row>
    <row r="30047" spans="11:17">
      <c r="K30047" s="68"/>
      <c r="M30047" s="93"/>
      <c r="N30047" s="79"/>
      <c r="P30047" s="68"/>
      <c r="Q30047" s="79"/>
    </row>
    <row r="30048" spans="11:17">
      <c r="K30048" s="68"/>
      <c r="M30048" s="93"/>
      <c r="N30048" s="79"/>
      <c r="P30048" s="68"/>
      <c r="Q30048" s="79"/>
    </row>
    <row r="30049" spans="11:17">
      <c r="K30049" s="68"/>
      <c r="M30049" s="93"/>
      <c r="N30049" s="79"/>
      <c r="P30049" s="68"/>
      <c r="Q30049" s="79"/>
    </row>
    <row r="30050" spans="11:17">
      <c r="K30050" s="68"/>
      <c r="M30050" s="93"/>
      <c r="N30050" s="79"/>
      <c r="P30050" s="68"/>
      <c r="Q30050" s="79"/>
    </row>
    <row r="30051" spans="11:17">
      <c r="K30051" s="68"/>
      <c r="M30051" s="93"/>
      <c r="N30051" s="79"/>
      <c r="P30051" s="68"/>
      <c r="Q30051" s="79"/>
    </row>
    <row r="30052" spans="11:17">
      <c r="K30052" s="68"/>
      <c r="M30052" s="93"/>
      <c r="N30052" s="79"/>
      <c r="P30052" s="68"/>
      <c r="Q30052" s="79"/>
    </row>
    <row r="30053" spans="11:17">
      <c r="K30053" s="68"/>
      <c r="M30053" s="93"/>
      <c r="N30053" s="79"/>
      <c r="P30053" s="68"/>
      <c r="Q30053" s="79"/>
    </row>
    <row r="30054" spans="11:17">
      <c r="K30054" s="68"/>
      <c r="M30054" s="93"/>
      <c r="N30054" s="79"/>
      <c r="P30054" s="68"/>
      <c r="Q30054" s="79"/>
    </row>
    <row r="30055" spans="11:17">
      <c r="K30055" s="68"/>
      <c r="M30055" s="93"/>
      <c r="N30055" s="79"/>
      <c r="P30055" s="68"/>
      <c r="Q30055" s="79"/>
    </row>
    <row r="30056" spans="11:17">
      <c r="K30056" s="68"/>
      <c r="M30056" s="93"/>
      <c r="N30056" s="79"/>
      <c r="P30056" s="68"/>
      <c r="Q30056" s="79"/>
    </row>
    <row r="30057" spans="11:17">
      <c r="K30057" s="68"/>
      <c r="M30057" s="93"/>
      <c r="N30057" s="79"/>
      <c r="P30057" s="68"/>
      <c r="Q30057" s="79"/>
    </row>
    <row r="30058" spans="11:17">
      <c r="K30058" s="68"/>
      <c r="M30058" s="93"/>
      <c r="N30058" s="79"/>
      <c r="P30058" s="68"/>
      <c r="Q30058" s="79"/>
    </row>
    <row r="30059" spans="11:17">
      <c r="K30059" s="68"/>
      <c r="M30059" s="93"/>
      <c r="N30059" s="79"/>
      <c r="P30059" s="68"/>
      <c r="Q30059" s="79"/>
    </row>
    <row r="30060" spans="11:17">
      <c r="K30060" s="68"/>
      <c r="M30060" s="93"/>
      <c r="N30060" s="79"/>
      <c r="P30060" s="68"/>
      <c r="Q30060" s="79"/>
    </row>
    <row r="30061" spans="11:17">
      <c r="K30061" s="68"/>
      <c r="M30061" s="93"/>
      <c r="N30061" s="79"/>
      <c r="P30061" s="68"/>
      <c r="Q30061" s="79"/>
    </row>
    <row r="30062" spans="11:17">
      <c r="K30062" s="68"/>
      <c r="M30062" s="93"/>
      <c r="N30062" s="79"/>
      <c r="P30062" s="68"/>
      <c r="Q30062" s="79"/>
    </row>
    <row r="30063" spans="11:17">
      <c r="K30063" s="68"/>
      <c r="M30063" s="93"/>
      <c r="N30063" s="79"/>
      <c r="P30063" s="68"/>
      <c r="Q30063" s="79"/>
    </row>
    <row r="30064" spans="11:17">
      <c r="K30064" s="68"/>
      <c r="M30064" s="93"/>
      <c r="N30064" s="79"/>
      <c r="P30064" s="68"/>
      <c r="Q30064" s="79"/>
    </row>
    <row r="30065" spans="11:17">
      <c r="K30065" s="68"/>
      <c r="M30065" s="93"/>
      <c r="N30065" s="79"/>
      <c r="P30065" s="68"/>
      <c r="Q30065" s="79"/>
    </row>
    <row r="30066" spans="11:17">
      <c r="K30066" s="68"/>
      <c r="M30066" s="93"/>
      <c r="N30066" s="79"/>
      <c r="P30066" s="68"/>
      <c r="Q30066" s="79"/>
    </row>
    <row r="30067" spans="11:17">
      <c r="K30067" s="68"/>
      <c r="M30067" s="93"/>
      <c r="N30067" s="79"/>
      <c r="P30067" s="68"/>
      <c r="Q30067" s="79"/>
    </row>
    <row r="30068" spans="11:17">
      <c r="K30068" s="68"/>
      <c r="M30068" s="93"/>
      <c r="N30068" s="79"/>
      <c r="P30068" s="68"/>
      <c r="Q30068" s="79"/>
    </row>
    <row r="30069" spans="11:17">
      <c r="K30069" s="68"/>
      <c r="M30069" s="93"/>
      <c r="N30069" s="79"/>
      <c r="P30069" s="68"/>
      <c r="Q30069" s="79"/>
    </row>
    <row r="30070" spans="11:17">
      <c r="K30070" s="68"/>
      <c r="M30070" s="93"/>
      <c r="N30070" s="79"/>
      <c r="P30070" s="68"/>
      <c r="Q30070" s="79"/>
    </row>
    <row r="30071" spans="11:17">
      <c r="K30071" s="68"/>
      <c r="M30071" s="93"/>
      <c r="N30071" s="79"/>
      <c r="P30071" s="68"/>
      <c r="Q30071" s="79"/>
    </row>
    <row r="30072" spans="11:17">
      <c r="K30072" s="68"/>
      <c r="M30072" s="93"/>
      <c r="N30072" s="79"/>
      <c r="P30072" s="68"/>
      <c r="Q30072" s="79"/>
    </row>
    <row r="30073" spans="11:17">
      <c r="K30073" s="68"/>
      <c r="M30073" s="93"/>
      <c r="N30073" s="79"/>
      <c r="P30073" s="68"/>
      <c r="Q30073" s="79"/>
    </row>
    <row r="30074" spans="11:17">
      <c r="K30074" s="68"/>
      <c r="M30074" s="93"/>
      <c r="N30074" s="79"/>
      <c r="P30074" s="68"/>
      <c r="Q30074" s="79"/>
    </row>
    <row r="30075" spans="11:17">
      <c r="K30075" s="68"/>
      <c r="M30075" s="93"/>
      <c r="N30075" s="79"/>
      <c r="P30075" s="68"/>
      <c r="Q30075" s="79"/>
    </row>
    <row r="30076" spans="11:17">
      <c r="K30076" s="68"/>
      <c r="M30076" s="93"/>
      <c r="N30076" s="79"/>
      <c r="P30076" s="68"/>
      <c r="Q30076" s="79"/>
    </row>
    <row r="30077" spans="11:17">
      <c r="K30077" s="68"/>
      <c r="M30077" s="93"/>
      <c r="N30077" s="79"/>
      <c r="P30077" s="68"/>
      <c r="Q30077" s="79"/>
    </row>
    <row r="30078" spans="11:17">
      <c r="K30078" s="68"/>
      <c r="M30078" s="93"/>
      <c r="N30078" s="79"/>
      <c r="P30078" s="68"/>
      <c r="Q30078" s="79"/>
    </row>
    <row r="30079" spans="11:17">
      <c r="K30079" s="68"/>
      <c r="M30079" s="93"/>
      <c r="N30079" s="79"/>
      <c r="P30079" s="68"/>
      <c r="Q30079" s="79"/>
    </row>
    <row r="30080" spans="11:17">
      <c r="K30080" s="68"/>
      <c r="M30080" s="93"/>
      <c r="N30080" s="79"/>
      <c r="P30080" s="68"/>
      <c r="Q30080" s="79"/>
    </row>
    <row r="30081" spans="11:17">
      <c r="K30081" s="68"/>
      <c r="M30081" s="93"/>
      <c r="N30081" s="79"/>
      <c r="P30081" s="68"/>
      <c r="Q30081" s="79"/>
    </row>
    <row r="30082" spans="11:17">
      <c r="K30082" s="68"/>
      <c r="M30082" s="93"/>
      <c r="N30082" s="79"/>
      <c r="P30082" s="68"/>
      <c r="Q30082" s="79"/>
    </row>
    <row r="30083" spans="11:17">
      <c r="K30083" s="68"/>
      <c r="M30083" s="93"/>
      <c r="N30083" s="79"/>
      <c r="P30083" s="68"/>
      <c r="Q30083" s="79"/>
    </row>
    <row r="30084" spans="11:17">
      <c r="K30084" s="68"/>
      <c r="M30084" s="93"/>
      <c r="N30084" s="79"/>
      <c r="P30084" s="68"/>
      <c r="Q30084" s="79"/>
    </row>
    <row r="30085" spans="11:17">
      <c r="K30085" s="68"/>
      <c r="M30085" s="93"/>
      <c r="N30085" s="79"/>
      <c r="P30085" s="68"/>
      <c r="Q30085" s="79"/>
    </row>
    <row r="30086" spans="11:17">
      <c r="K30086" s="68"/>
      <c r="M30086" s="93"/>
      <c r="N30086" s="79"/>
      <c r="P30086" s="68"/>
      <c r="Q30086" s="79"/>
    </row>
    <row r="30087" spans="11:17">
      <c r="K30087" s="68"/>
      <c r="M30087" s="93"/>
      <c r="N30087" s="79"/>
      <c r="P30087" s="68"/>
      <c r="Q30087" s="79"/>
    </row>
    <row r="30088" spans="11:17">
      <c r="K30088" s="68"/>
      <c r="M30088" s="93"/>
      <c r="N30088" s="79"/>
      <c r="P30088" s="68"/>
      <c r="Q30088" s="79"/>
    </row>
    <row r="30089" spans="11:17">
      <c r="K30089" s="68"/>
      <c r="M30089" s="93"/>
      <c r="N30089" s="79"/>
      <c r="P30089" s="68"/>
      <c r="Q30089" s="79"/>
    </row>
    <row r="30090" spans="11:17">
      <c r="K30090" s="68"/>
      <c r="M30090" s="93"/>
      <c r="N30090" s="79"/>
      <c r="P30090" s="68"/>
      <c r="Q30090" s="79"/>
    </row>
    <row r="30091" spans="11:17">
      <c r="K30091" s="68"/>
      <c r="M30091" s="93"/>
      <c r="N30091" s="79"/>
      <c r="P30091" s="68"/>
      <c r="Q30091" s="79"/>
    </row>
    <row r="30092" spans="11:17">
      <c r="K30092" s="68"/>
      <c r="M30092" s="93"/>
      <c r="N30092" s="79"/>
      <c r="P30092" s="68"/>
      <c r="Q30092" s="79"/>
    </row>
    <row r="30093" spans="11:17">
      <c r="K30093" s="68"/>
      <c r="M30093" s="93"/>
      <c r="N30093" s="79"/>
      <c r="P30093" s="68"/>
      <c r="Q30093" s="79"/>
    </row>
    <row r="30094" spans="11:17">
      <c r="K30094" s="68"/>
      <c r="M30094" s="93"/>
      <c r="N30094" s="79"/>
      <c r="P30094" s="68"/>
      <c r="Q30094" s="79"/>
    </row>
    <row r="30095" spans="11:17">
      <c r="K30095" s="68"/>
      <c r="M30095" s="93"/>
      <c r="N30095" s="79"/>
      <c r="P30095" s="68"/>
      <c r="Q30095" s="79"/>
    </row>
    <row r="30096" spans="11:17">
      <c r="K30096" s="68"/>
      <c r="M30096" s="93"/>
      <c r="N30096" s="79"/>
      <c r="P30096" s="68"/>
      <c r="Q30096" s="79"/>
    </row>
    <row r="30097" spans="11:17">
      <c r="K30097" s="68"/>
      <c r="M30097" s="93"/>
      <c r="N30097" s="79"/>
      <c r="P30097" s="68"/>
      <c r="Q30097" s="79"/>
    </row>
    <row r="30098" spans="11:17">
      <c r="K30098" s="68"/>
      <c r="M30098" s="93"/>
      <c r="N30098" s="79"/>
      <c r="P30098" s="68"/>
      <c r="Q30098" s="79"/>
    </row>
    <row r="30099" spans="11:17">
      <c r="K30099" s="68"/>
      <c r="M30099" s="93"/>
      <c r="N30099" s="79"/>
      <c r="P30099" s="68"/>
      <c r="Q30099" s="79"/>
    </row>
    <row r="30100" spans="11:17">
      <c r="K30100" s="68"/>
      <c r="M30100" s="93"/>
      <c r="N30100" s="79"/>
      <c r="P30100" s="68"/>
      <c r="Q30100" s="79"/>
    </row>
    <row r="30101" spans="11:17">
      <c r="K30101" s="68"/>
      <c r="M30101" s="93"/>
      <c r="N30101" s="79"/>
      <c r="P30101" s="68"/>
      <c r="Q30101" s="79"/>
    </row>
    <row r="30102" spans="11:17">
      <c r="K30102" s="68"/>
      <c r="M30102" s="93"/>
      <c r="N30102" s="79"/>
      <c r="P30102" s="68"/>
      <c r="Q30102" s="79"/>
    </row>
    <row r="30103" spans="11:17">
      <c r="K30103" s="68"/>
      <c r="M30103" s="93"/>
      <c r="N30103" s="79"/>
      <c r="P30103" s="68"/>
      <c r="Q30103" s="79"/>
    </row>
    <row r="30104" spans="11:17">
      <c r="K30104" s="68"/>
      <c r="M30104" s="93"/>
      <c r="N30104" s="79"/>
      <c r="P30104" s="68"/>
      <c r="Q30104" s="79"/>
    </row>
    <row r="30105" spans="11:17">
      <c r="K30105" s="68"/>
      <c r="M30105" s="93"/>
      <c r="N30105" s="79"/>
      <c r="P30105" s="68"/>
      <c r="Q30105" s="79"/>
    </row>
    <row r="30106" spans="11:17">
      <c r="K30106" s="68"/>
      <c r="M30106" s="93"/>
      <c r="N30106" s="79"/>
      <c r="P30106" s="68"/>
      <c r="Q30106" s="79"/>
    </row>
    <row r="30107" spans="11:17">
      <c r="K30107" s="68"/>
      <c r="M30107" s="93"/>
      <c r="N30107" s="79"/>
      <c r="P30107" s="68"/>
      <c r="Q30107" s="79"/>
    </row>
    <row r="30108" spans="11:17">
      <c r="K30108" s="68"/>
      <c r="M30108" s="93"/>
      <c r="N30108" s="79"/>
      <c r="P30108" s="68"/>
      <c r="Q30108" s="79"/>
    </row>
    <row r="30109" spans="11:17">
      <c r="K30109" s="68"/>
      <c r="M30109" s="93"/>
      <c r="N30109" s="79"/>
      <c r="P30109" s="68"/>
      <c r="Q30109" s="79"/>
    </row>
    <row r="30110" spans="11:17">
      <c r="K30110" s="68"/>
      <c r="M30110" s="93"/>
      <c r="N30110" s="79"/>
      <c r="P30110" s="68"/>
      <c r="Q30110" s="79"/>
    </row>
    <row r="30111" spans="11:17">
      <c r="K30111" s="68"/>
      <c r="M30111" s="93"/>
      <c r="N30111" s="79"/>
      <c r="P30111" s="68"/>
      <c r="Q30111" s="79"/>
    </row>
    <row r="30112" spans="11:17">
      <c r="K30112" s="68"/>
      <c r="M30112" s="93"/>
      <c r="N30112" s="79"/>
      <c r="P30112" s="68"/>
      <c r="Q30112" s="79"/>
    </row>
    <row r="30113" spans="11:17">
      <c r="K30113" s="68"/>
      <c r="M30113" s="93"/>
      <c r="N30113" s="79"/>
      <c r="P30113" s="68"/>
      <c r="Q30113" s="79"/>
    </row>
    <row r="30114" spans="11:17">
      <c r="K30114" s="68"/>
      <c r="M30114" s="93"/>
      <c r="N30114" s="79"/>
      <c r="P30114" s="68"/>
      <c r="Q30114" s="79"/>
    </row>
    <row r="30115" spans="11:17">
      <c r="K30115" s="68"/>
      <c r="M30115" s="93"/>
      <c r="N30115" s="79"/>
      <c r="P30115" s="68"/>
      <c r="Q30115" s="79"/>
    </row>
    <row r="30116" spans="11:17">
      <c r="K30116" s="68"/>
      <c r="M30116" s="93"/>
      <c r="N30116" s="79"/>
      <c r="P30116" s="68"/>
      <c r="Q30116" s="79"/>
    </row>
    <row r="30117" spans="11:17">
      <c r="K30117" s="68"/>
      <c r="M30117" s="93"/>
      <c r="N30117" s="79"/>
      <c r="P30117" s="68"/>
      <c r="Q30117" s="79"/>
    </row>
    <row r="30118" spans="11:17">
      <c r="K30118" s="68"/>
      <c r="M30118" s="93"/>
      <c r="N30118" s="79"/>
      <c r="P30118" s="68"/>
      <c r="Q30118" s="79"/>
    </row>
    <row r="30119" spans="11:17">
      <c r="K30119" s="68"/>
      <c r="M30119" s="93"/>
      <c r="N30119" s="79"/>
      <c r="P30119" s="68"/>
      <c r="Q30119" s="79"/>
    </row>
    <row r="30120" spans="11:17">
      <c r="K30120" s="68"/>
      <c r="M30120" s="93"/>
      <c r="N30120" s="79"/>
      <c r="P30120" s="68"/>
      <c r="Q30120" s="79"/>
    </row>
    <row r="30121" spans="11:17">
      <c r="K30121" s="68"/>
      <c r="M30121" s="93"/>
      <c r="N30121" s="79"/>
      <c r="P30121" s="68"/>
      <c r="Q30121" s="79"/>
    </row>
    <row r="30122" spans="11:17">
      <c r="K30122" s="68"/>
      <c r="M30122" s="93"/>
      <c r="N30122" s="79"/>
      <c r="P30122" s="68"/>
      <c r="Q30122" s="79"/>
    </row>
    <row r="30123" spans="11:17">
      <c r="K30123" s="68"/>
      <c r="M30123" s="93"/>
      <c r="N30123" s="79"/>
      <c r="P30123" s="68"/>
      <c r="Q30123" s="79"/>
    </row>
    <row r="30124" spans="11:17">
      <c r="K30124" s="68"/>
      <c r="M30124" s="93"/>
      <c r="N30124" s="79"/>
      <c r="P30124" s="68"/>
      <c r="Q30124" s="79"/>
    </row>
    <row r="30125" spans="11:17">
      <c r="K30125" s="68"/>
      <c r="M30125" s="93"/>
      <c r="N30125" s="79"/>
      <c r="P30125" s="68"/>
      <c r="Q30125" s="79"/>
    </row>
    <row r="30126" spans="11:17">
      <c r="K30126" s="68"/>
      <c r="M30126" s="93"/>
      <c r="N30126" s="79"/>
      <c r="P30126" s="68"/>
      <c r="Q30126" s="79"/>
    </row>
    <row r="30127" spans="11:17">
      <c r="K30127" s="68"/>
      <c r="M30127" s="93"/>
      <c r="N30127" s="79"/>
      <c r="P30127" s="68"/>
      <c r="Q30127" s="79"/>
    </row>
    <row r="30128" spans="11:17">
      <c r="K30128" s="68"/>
      <c r="M30128" s="93"/>
      <c r="N30128" s="79"/>
      <c r="P30128" s="68"/>
      <c r="Q30128" s="79"/>
    </row>
    <row r="30129" spans="11:17">
      <c r="K30129" s="68"/>
      <c r="M30129" s="93"/>
      <c r="N30129" s="79"/>
      <c r="P30129" s="68"/>
      <c r="Q30129" s="79"/>
    </row>
    <row r="30130" spans="11:17">
      <c r="K30130" s="68"/>
      <c r="M30130" s="93"/>
      <c r="N30130" s="79"/>
      <c r="P30130" s="68"/>
      <c r="Q30130" s="79"/>
    </row>
    <row r="30131" spans="11:17">
      <c r="K30131" s="68"/>
      <c r="M30131" s="93"/>
      <c r="N30131" s="79"/>
      <c r="P30131" s="68"/>
      <c r="Q30131" s="79"/>
    </row>
    <row r="30132" spans="11:17">
      <c r="K30132" s="68"/>
      <c r="M30132" s="93"/>
      <c r="N30132" s="79"/>
      <c r="P30132" s="68"/>
      <c r="Q30132" s="79"/>
    </row>
    <row r="30133" spans="11:17">
      <c r="K30133" s="68"/>
      <c r="M30133" s="93"/>
      <c r="N30133" s="79"/>
      <c r="P30133" s="68"/>
      <c r="Q30133" s="79"/>
    </row>
    <row r="30134" spans="11:17">
      <c r="K30134" s="68"/>
      <c r="M30134" s="93"/>
      <c r="N30134" s="79"/>
      <c r="P30134" s="68"/>
      <c r="Q30134" s="79"/>
    </row>
    <row r="30135" spans="11:17">
      <c r="K30135" s="68"/>
      <c r="M30135" s="93"/>
      <c r="N30135" s="79"/>
      <c r="P30135" s="68"/>
      <c r="Q30135" s="79"/>
    </row>
    <row r="30136" spans="11:17">
      <c r="K30136" s="68"/>
      <c r="M30136" s="93"/>
      <c r="N30136" s="79"/>
      <c r="P30136" s="68"/>
      <c r="Q30136" s="79"/>
    </row>
    <row r="30137" spans="11:17">
      <c r="K30137" s="68"/>
      <c r="M30137" s="93"/>
      <c r="N30137" s="79"/>
      <c r="P30137" s="68"/>
      <c r="Q30137" s="79"/>
    </row>
    <row r="30138" spans="11:17">
      <c r="K30138" s="68"/>
      <c r="M30138" s="93"/>
      <c r="N30138" s="79"/>
      <c r="P30138" s="68"/>
      <c r="Q30138" s="79"/>
    </row>
    <row r="30139" spans="11:17">
      <c r="K30139" s="68"/>
      <c r="M30139" s="93"/>
      <c r="N30139" s="79"/>
      <c r="P30139" s="68"/>
      <c r="Q30139" s="79"/>
    </row>
    <row r="30140" spans="11:17">
      <c r="K30140" s="68"/>
      <c r="M30140" s="93"/>
      <c r="N30140" s="79"/>
      <c r="P30140" s="68"/>
      <c r="Q30140" s="79"/>
    </row>
    <row r="30141" spans="11:17">
      <c r="K30141" s="68"/>
      <c r="M30141" s="93"/>
      <c r="N30141" s="79"/>
      <c r="P30141" s="68"/>
      <c r="Q30141" s="79"/>
    </row>
    <row r="30142" spans="11:17">
      <c r="K30142" s="68"/>
      <c r="M30142" s="93"/>
      <c r="N30142" s="79"/>
      <c r="P30142" s="68"/>
      <c r="Q30142" s="79"/>
    </row>
    <row r="30143" spans="11:17">
      <c r="K30143" s="68"/>
      <c r="M30143" s="93"/>
      <c r="N30143" s="79"/>
      <c r="P30143" s="68"/>
      <c r="Q30143" s="79"/>
    </row>
    <row r="30144" spans="11:17">
      <c r="K30144" s="68"/>
      <c r="M30144" s="93"/>
      <c r="N30144" s="79"/>
      <c r="P30144" s="68"/>
      <c r="Q30144" s="79"/>
    </row>
    <row r="30145" spans="11:17">
      <c r="K30145" s="68"/>
      <c r="M30145" s="93"/>
      <c r="N30145" s="79"/>
      <c r="P30145" s="68"/>
      <c r="Q30145" s="79"/>
    </row>
    <row r="30146" spans="11:17">
      <c r="K30146" s="68"/>
      <c r="M30146" s="93"/>
      <c r="N30146" s="79"/>
      <c r="P30146" s="68"/>
      <c r="Q30146" s="79"/>
    </row>
    <row r="30147" spans="11:17">
      <c r="K30147" s="68"/>
      <c r="M30147" s="93"/>
      <c r="N30147" s="79"/>
      <c r="P30147" s="68"/>
      <c r="Q30147" s="79"/>
    </row>
    <row r="30148" spans="11:17">
      <c r="K30148" s="68"/>
      <c r="M30148" s="93"/>
      <c r="N30148" s="79"/>
      <c r="P30148" s="68"/>
      <c r="Q30148" s="79"/>
    </row>
    <row r="30149" spans="11:17">
      <c r="K30149" s="68"/>
      <c r="M30149" s="93"/>
      <c r="N30149" s="79"/>
      <c r="P30149" s="68"/>
      <c r="Q30149" s="79"/>
    </row>
    <row r="30150" spans="11:17">
      <c r="K30150" s="68"/>
      <c r="M30150" s="93"/>
      <c r="N30150" s="79"/>
      <c r="P30150" s="68"/>
      <c r="Q30150" s="79"/>
    </row>
    <row r="30151" spans="11:17">
      <c r="K30151" s="68"/>
      <c r="M30151" s="93"/>
      <c r="N30151" s="79"/>
      <c r="P30151" s="68"/>
      <c r="Q30151" s="79"/>
    </row>
    <row r="30152" spans="11:17">
      <c r="K30152" s="68"/>
      <c r="M30152" s="93"/>
      <c r="N30152" s="79"/>
      <c r="P30152" s="68"/>
      <c r="Q30152" s="79"/>
    </row>
    <row r="30153" spans="11:17">
      <c r="K30153" s="68"/>
      <c r="M30153" s="93"/>
      <c r="N30153" s="79"/>
      <c r="P30153" s="68"/>
      <c r="Q30153" s="79"/>
    </row>
    <row r="30154" spans="11:17">
      <c r="K30154" s="68"/>
      <c r="M30154" s="93"/>
      <c r="N30154" s="79"/>
      <c r="P30154" s="68"/>
      <c r="Q30154" s="79"/>
    </row>
    <row r="30155" spans="11:17">
      <c r="K30155" s="68"/>
      <c r="M30155" s="93"/>
      <c r="N30155" s="79"/>
      <c r="P30155" s="68"/>
      <c r="Q30155" s="79"/>
    </row>
    <row r="30156" spans="11:17">
      <c r="K30156" s="68"/>
      <c r="M30156" s="93"/>
      <c r="N30156" s="79"/>
      <c r="P30156" s="68"/>
      <c r="Q30156" s="79"/>
    </row>
    <row r="30157" spans="11:17">
      <c r="K30157" s="68"/>
      <c r="M30157" s="93"/>
      <c r="N30157" s="79"/>
      <c r="P30157" s="68"/>
      <c r="Q30157" s="79"/>
    </row>
    <row r="30158" spans="11:17">
      <c r="K30158" s="68"/>
      <c r="M30158" s="93"/>
      <c r="N30158" s="79"/>
      <c r="P30158" s="68"/>
      <c r="Q30158" s="79"/>
    </row>
    <row r="30159" spans="11:17">
      <c r="K30159" s="68"/>
      <c r="M30159" s="93"/>
      <c r="N30159" s="79"/>
      <c r="P30159" s="68"/>
      <c r="Q30159" s="79"/>
    </row>
    <row r="30160" spans="11:17">
      <c r="K30160" s="68"/>
      <c r="M30160" s="93"/>
      <c r="N30160" s="79"/>
      <c r="P30160" s="68"/>
      <c r="Q30160" s="79"/>
    </row>
    <row r="30161" spans="11:17">
      <c r="K30161" s="68"/>
      <c r="M30161" s="93"/>
      <c r="N30161" s="79"/>
      <c r="P30161" s="68"/>
      <c r="Q30161" s="79"/>
    </row>
    <row r="30162" spans="11:17">
      <c r="K30162" s="68"/>
      <c r="M30162" s="93"/>
      <c r="N30162" s="79"/>
      <c r="P30162" s="68"/>
      <c r="Q30162" s="79"/>
    </row>
    <row r="30163" spans="11:17">
      <c r="K30163" s="68"/>
      <c r="M30163" s="93"/>
      <c r="N30163" s="79"/>
      <c r="P30163" s="68"/>
      <c r="Q30163" s="79"/>
    </row>
    <row r="30164" spans="11:17">
      <c r="K30164" s="68"/>
      <c r="M30164" s="93"/>
      <c r="N30164" s="79"/>
      <c r="P30164" s="68"/>
      <c r="Q30164" s="79"/>
    </row>
    <row r="30165" spans="11:17">
      <c r="K30165" s="68"/>
      <c r="M30165" s="93"/>
      <c r="N30165" s="79"/>
      <c r="P30165" s="68"/>
      <c r="Q30165" s="79"/>
    </row>
    <row r="30166" spans="11:17">
      <c r="K30166" s="68"/>
      <c r="M30166" s="93"/>
      <c r="N30166" s="79"/>
      <c r="P30166" s="68"/>
      <c r="Q30166" s="79"/>
    </row>
    <row r="30167" spans="11:17">
      <c r="K30167" s="68"/>
      <c r="M30167" s="93"/>
      <c r="N30167" s="79"/>
      <c r="P30167" s="68"/>
      <c r="Q30167" s="79"/>
    </row>
    <row r="30168" spans="11:17">
      <c r="K30168" s="68"/>
      <c r="M30168" s="93"/>
      <c r="N30168" s="79"/>
      <c r="P30168" s="68"/>
      <c r="Q30168" s="79"/>
    </row>
    <row r="30169" spans="11:17">
      <c r="K30169" s="68"/>
      <c r="M30169" s="93"/>
      <c r="N30169" s="79"/>
      <c r="P30169" s="68"/>
      <c r="Q30169" s="79"/>
    </row>
    <row r="30170" spans="11:17">
      <c r="K30170" s="68"/>
      <c r="M30170" s="93"/>
      <c r="N30170" s="79"/>
      <c r="P30170" s="68"/>
      <c r="Q30170" s="79"/>
    </row>
    <row r="30171" spans="11:17">
      <c r="K30171" s="68"/>
      <c r="M30171" s="93"/>
      <c r="N30171" s="79"/>
      <c r="P30171" s="68"/>
      <c r="Q30171" s="79"/>
    </row>
    <row r="30172" spans="11:17">
      <c r="K30172" s="68"/>
      <c r="M30172" s="93"/>
      <c r="N30172" s="79"/>
      <c r="P30172" s="68"/>
      <c r="Q30172" s="79"/>
    </row>
    <row r="30173" spans="11:17">
      <c r="K30173" s="68"/>
      <c r="M30173" s="93"/>
      <c r="N30173" s="79"/>
      <c r="P30173" s="68"/>
      <c r="Q30173" s="79"/>
    </row>
    <row r="30174" spans="11:17">
      <c r="K30174" s="68"/>
      <c r="M30174" s="93"/>
      <c r="N30174" s="79"/>
      <c r="P30174" s="68"/>
      <c r="Q30174" s="79"/>
    </row>
    <row r="30175" spans="11:17">
      <c r="K30175" s="68"/>
      <c r="M30175" s="93"/>
      <c r="N30175" s="79"/>
      <c r="P30175" s="68"/>
      <c r="Q30175" s="79"/>
    </row>
    <row r="30176" spans="11:17">
      <c r="K30176" s="68"/>
      <c r="M30176" s="93"/>
      <c r="N30176" s="79"/>
      <c r="P30176" s="68"/>
      <c r="Q30176" s="79"/>
    </row>
    <row r="30177" spans="11:17">
      <c r="K30177" s="68"/>
      <c r="M30177" s="93"/>
      <c r="N30177" s="79"/>
      <c r="P30177" s="68"/>
      <c r="Q30177" s="79"/>
    </row>
    <row r="30178" spans="11:17">
      <c r="K30178" s="68"/>
      <c r="M30178" s="93"/>
      <c r="N30178" s="79"/>
      <c r="P30178" s="68"/>
      <c r="Q30178" s="79"/>
    </row>
    <row r="30179" spans="11:17">
      <c r="K30179" s="68"/>
      <c r="M30179" s="93"/>
      <c r="N30179" s="79"/>
      <c r="P30179" s="68"/>
      <c r="Q30179" s="79"/>
    </row>
    <row r="30180" spans="11:17">
      <c r="K30180" s="68"/>
      <c r="M30180" s="93"/>
      <c r="N30180" s="79"/>
      <c r="P30180" s="68"/>
      <c r="Q30180" s="79"/>
    </row>
    <row r="30181" spans="11:17">
      <c r="K30181" s="68"/>
      <c r="M30181" s="93"/>
      <c r="N30181" s="79"/>
      <c r="P30181" s="68"/>
      <c r="Q30181" s="79"/>
    </row>
    <row r="30182" spans="11:17">
      <c r="K30182" s="68"/>
      <c r="M30182" s="93"/>
      <c r="N30182" s="79"/>
      <c r="P30182" s="68"/>
      <c r="Q30182" s="79"/>
    </row>
    <row r="30183" spans="11:17">
      <c r="K30183" s="68"/>
      <c r="M30183" s="93"/>
      <c r="N30183" s="79"/>
      <c r="P30183" s="68"/>
      <c r="Q30183" s="79"/>
    </row>
    <row r="30184" spans="11:17">
      <c r="K30184" s="68"/>
      <c r="M30184" s="93"/>
      <c r="N30184" s="79"/>
      <c r="P30184" s="68"/>
      <c r="Q30184" s="79"/>
    </row>
    <row r="30185" spans="11:17">
      <c r="K30185" s="68"/>
      <c r="M30185" s="93"/>
      <c r="N30185" s="79"/>
      <c r="P30185" s="68"/>
      <c r="Q30185" s="79"/>
    </row>
    <row r="30186" spans="11:17">
      <c r="K30186" s="68"/>
      <c r="M30186" s="93"/>
      <c r="N30186" s="79"/>
      <c r="P30186" s="68"/>
      <c r="Q30186" s="79"/>
    </row>
    <row r="30187" spans="11:17">
      <c r="K30187" s="68"/>
      <c r="M30187" s="93"/>
      <c r="N30187" s="79"/>
      <c r="P30187" s="68"/>
      <c r="Q30187" s="79"/>
    </row>
    <row r="30188" spans="11:17">
      <c r="K30188" s="68"/>
      <c r="M30188" s="93"/>
      <c r="N30188" s="79"/>
      <c r="P30188" s="68"/>
      <c r="Q30188" s="79"/>
    </row>
    <row r="30189" spans="11:17">
      <c r="K30189" s="68"/>
      <c r="M30189" s="93"/>
      <c r="N30189" s="79"/>
      <c r="P30189" s="68"/>
      <c r="Q30189" s="79"/>
    </row>
    <row r="30190" spans="11:17">
      <c r="K30190" s="68"/>
      <c r="M30190" s="93"/>
      <c r="N30190" s="79"/>
      <c r="P30190" s="68"/>
      <c r="Q30190" s="79"/>
    </row>
    <row r="30191" spans="11:17">
      <c r="K30191" s="68"/>
      <c r="M30191" s="93"/>
      <c r="N30191" s="79"/>
      <c r="P30191" s="68"/>
      <c r="Q30191" s="79"/>
    </row>
    <row r="30192" spans="11:17">
      <c r="K30192" s="68"/>
      <c r="M30192" s="93"/>
      <c r="N30192" s="79"/>
      <c r="P30192" s="68"/>
      <c r="Q30192" s="79"/>
    </row>
    <row r="30193" spans="11:17">
      <c r="K30193" s="68"/>
      <c r="M30193" s="93"/>
      <c r="N30193" s="79"/>
      <c r="P30193" s="68"/>
      <c r="Q30193" s="79"/>
    </row>
    <row r="30194" spans="11:17">
      <c r="K30194" s="68"/>
      <c r="M30194" s="93"/>
      <c r="N30194" s="79"/>
      <c r="P30194" s="68"/>
      <c r="Q30194" s="79"/>
    </row>
    <row r="30195" spans="11:17">
      <c r="K30195" s="68"/>
      <c r="M30195" s="93"/>
      <c r="N30195" s="79"/>
      <c r="P30195" s="68"/>
      <c r="Q30195" s="79"/>
    </row>
    <row r="30196" spans="11:17">
      <c r="K30196" s="68"/>
      <c r="M30196" s="93"/>
      <c r="N30196" s="79"/>
      <c r="P30196" s="68"/>
      <c r="Q30196" s="79"/>
    </row>
    <row r="30197" spans="11:17">
      <c r="K30197" s="68"/>
      <c r="M30197" s="93"/>
      <c r="N30197" s="79"/>
      <c r="P30197" s="68"/>
      <c r="Q30197" s="79"/>
    </row>
    <row r="30198" spans="11:17">
      <c r="K30198" s="68"/>
      <c r="M30198" s="93"/>
      <c r="N30198" s="79"/>
      <c r="P30198" s="68"/>
      <c r="Q30198" s="79"/>
    </row>
    <row r="30199" spans="11:17">
      <c r="K30199" s="68"/>
      <c r="M30199" s="93"/>
      <c r="N30199" s="79"/>
      <c r="P30199" s="68"/>
      <c r="Q30199" s="79"/>
    </row>
    <row r="30200" spans="11:17">
      <c r="K30200" s="68"/>
      <c r="M30200" s="93"/>
      <c r="N30200" s="79"/>
      <c r="P30200" s="68"/>
      <c r="Q30200" s="79"/>
    </row>
    <row r="30201" spans="11:17">
      <c r="K30201" s="68"/>
      <c r="M30201" s="93"/>
      <c r="N30201" s="79"/>
      <c r="P30201" s="68"/>
      <c r="Q30201" s="79"/>
    </row>
    <row r="30202" spans="11:17">
      <c r="K30202" s="68"/>
      <c r="M30202" s="93"/>
      <c r="N30202" s="79"/>
      <c r="P30202" s="68"/>
      <c r="Q30202" s="79"/>
    </row>
    <row r="30203" spans="11:17">
      <c r="K30203" s="68"/>
      <c r="M30203" s="93"/>
      <c r="N30203" s="79"/>
      <c r="P30203" s="68"/>
      <c r="Q30203" s="79"/>
    </row>
    <row r="30204" spans="11:17">
      <c r="K30204" s="68"/>
      <c r="M30204" s="93"/>
      <c r="N30204" s="79"/>
      <c r="P30204" s="68"/>
      <c r="Q30204" s="79"/>
    </row>
    <row r="30205" spans="11:17">
      <c r="K30205" s="68"/>
      <c r="M30205" s="93"/>
      <c r="N30205" s="79"/>
      <c r="P30205" s="68"/>
      <c r="Q30205" s="79"/>
    </row>
    <row r="30206" spans="11:17">
      <c r="K30206" s="68"/>
      <c r="M30206" s="93"/>
      <c r="N30206" s="79"/>
      <c r="P30206" s="68"/>
      <c r="Q30206" s="79"/>
    </row>
    <row r="30207" spans="11:17">
      <c r="K30207" s="68"/>
      <c r="M30207" s="93"/>
      <c r="N30207" s="79"/>
      <c r="P30207" s="68"/>
      <c r="Q30207" s="79"/>
    </row>
    <row r="30208" spans="11:17">
      <c r="K30208" s="68"/>
      <c r="M30208" s="93"/>
      <c r="N30208" s="79"/>
      <c r="P30208" s="68"/>
      <c r="Q30208" s="79"/>
    </row>
    <row r="30209" spans="11:17">
      <c r="K30209" s="68"/>
      <c r="M30209" s="93"/>
      <c r="N30209" s="79"/>
      <c r="P30209" s="68"/>
      <c r="Q30209" s="79"/>
    </row>
    <row r="30210" spans="11:17">
      <c r="K30210" s="68"/>
      <c r="M30210" s="93"/>
      <c r="N30210" s="79"/>
      <c r="P30210" s="68"/>
      <c r="Q30210" s="79"/>
    </row>
    <row r="30211" spans="11:17">
      <c r="K30211" s="68"/>
      <c r="M30211" s="93"/>
      <c r="N30211" s="79"/>
      <c r="P30211" s="68"/>
      <c r="Q30211" s="79"/>
    </row>
    <row r="30212" spans="11:17">
      <c r="K30212" s="68"/>
      <c r="M30212" s="93"/>
      <c r="N30212" s="79"/>
      <c r="P30212" s="68"/>
      <c r="Q30212" s="79"/>
    </row>
    <row r="30213" spans="11:17">
      <c r="K30213" s="68"/>
      <c r="M30213" s="93"/>
      <c r="N30213" s="79"/>
      <c r="P30213" s="68"/>
      <c r="Q30213" s="79"/>
    </row>
    <row r="30214" spans="11:17">
      <c r="K30214" s="68"/>
      <c r="M30214" s="93"/>
      <c r="N30214" s="79"/>
      <c r="P30214" s="68"/>
      <c r="Q30214" s="79"/>
    </row>
    <row r="30215" spans="11:17">
      <c r="K30215" s="68"/>
      <c r="M30215" s="93"/>
      <c r="N30215" s="79"/>
      <c r="P30215" s="68"/>
      <c r="Q30215" s="79"/>
    </row>
    <row r="30216" spans="11:17">
      <c r="K30216" s="68"/>
      <c r="M30216" s="93"/>
      <c r="N30216" s="79"/>
      <c r="P30216" s="68"/>
      <c r="Q30216" s="79"/>
    </row>
    <row r="30217" spans="11:17">
      <c r="K30217" s="68"/>
      <c r="M30217" s="93"/>
      <c r="N30217" s="79"/>
      <c r="P30217" s="68"/>
      <c r="Q30217" s="79"/>
    </row>
    <row r="30218" spans="11:17">
      <c r="K30218" s="68"/>
      <c r="M30218" s="93"/>
      <c r="N30218" s="79"/>
      <c r="P30218" s="68"/>
      <c r="Q30218" s="79"/>
    </row>
    <row r="30219" spans="11:17">
      <c r="K30219" s="68"/>
      <c r="M30219" s="93"/>
      <c r="N30219" s="79"/>
      <c r="P30219" s="68"/>
      <c r="Q30219" s="79"/>
    </row>
    <row r="30220" spans="11:17">
      <c r="K30220" s="68"/>
      <c r="M30220" s="93"/>
      <c r="N30220" s="79"/>
      <c r="P30220" s="68"/>
      <c r="Q30220" s="79"/>
    </row>
    <row r="30221" spans="11:17">
      <c r="K30221" s="68"/>
      <c r="M30221" s="93"/>
      <c r="N30221" s="79"/>
      <c r="P30221" s="68"/>
      <c r="Q30221" s="79"/>
    </row>
    <row r="30222" spans="11:17">
      <c r="K30222" s="68"/>
      <c r="M30222" s="93"/>
      <c r="N30222" s="79"/>
      <c r="P30222" s="68"/>
      <c r="Q30222" s="79"/>
    </row>
    <row r="30223" spans="11:17">
      <c r="K30223" s="68"/>
      <c r="M30223" s="93"/>
      <c r="N30223" s="79"/>
      <c r="P30223" s="68"/>
      <c r="Q30223" s="79"/>
    </row>
    <row r="30224" spans="11:17">
      <c r="K30224" s="68"/>
      <c r="M30224" s="93"/>
      <c r="N30224" s="79"/>
      <c r="P30224" s="68"/>
      <c r="Q30224" s="79"/>
    </row>
    <row r="30225" spans="11:17">
      <c r="K30225" s="68"/>
      <c r="M30225" s="93"/>
      <c r="N30225" s="79"/>
      <c r="P30225" s="68"/>
      <c r="Q30225" s="79"/>
    </row>
    <row r="30226" spans="11:17">
      <c r="K30226" s="68"/>
      <c r="M30226" s="93"/>
      <c r="N30226" s="79"/>
      <c r="P30226" s="68"/>
      <c r="Q30226" s="79"/>
    </row>
    <row r="30227" spans="11:17">
      <c r="K30227" s="68"/>
      <c r="M30227" s="93"/>
      <c r="N30227" s="79"/>
      <c r="P30227" s="68"/>
      <c r="Q30227" s="79"/>
    </row>
    <row r="30228" spans="11:17">
      <c r="K30228" s="68"/>
      <c r="M30228" s="93"/>
      <c r="N30228" s="79"/>
      <c r="P30228" s="68"/>
      <c r="Q30228" s="79"/>
    </row>
    <row r="30229" spans="11:17">
      <c r="K30229" s="68"/>
      <c r="M30229" s="93"/>
      <c r="N30229" s="79"/>
      <c r="P30229" s="68"/>
      <c r="Q30229" s="79"/>
    </row>
    <row r="30230" spans="11:17">
      <c r="K30230" s="68"/>
      <c r="M30230" s="93"/>
      <c r="N30230" s="79"/>
      <c r="P30230" s="68"/>
      <c r="Q30230" s="79"/>
    </row>
    <row r="30231" spans="11:17">
      <c r="K30231" s="68"/>
      <c r="M30231" s="93"/>
      <c r="N30231" s="79"/>
      <c r="P30231" s="68"/>
      <c r="Q30231" s="79"/>
    </row>
    <row r="30232" spans="11:17">
      <c r="K30232" s="68"/>
      <c r="M30232" s="93"/>
      <c r="N30232" s="79"/>
      <c r="P30232" s="68"/>
      <c r="Q30232" s="79"/>
    </row>
    <row r="30233" spans="11:17">
      <c r="K30233" s="68"/>
      <c r="M30233" s="93"/>
      <c r="N30233" s="79"/>
      <c r="P30233" s="68"/>
      <c r="Q30233" s="79"/>
    </row>
    <row r="30234" spans="11:17">
      <c r="K30234" s="68"/>
      <c r="M30234" s="93"/>
      <c r="N30234" s="79"/>
      <c r="P30234" s="68"/>
      <c r="Q30234" s="79"/>
    </row>
    <row r="30235" spans="11:17">
      <c r="K30235" s="68"/>
      <c r="M30235" s="93"/>
      <c r="N30235" s="79"/>
      <c r="P30235" s="68"/>
      <c r="Q30235" s="79"/>
    </row>
    <row r="30236" spans="11:17">
      <c r="K30236" s="68"/>
      <c r="M30236" s="93"/>
      <c r="N30236" s="79"/>
      <c r="P30236" s="68"/>
      <c r="Q30236" s="79"/>
    </row>
    <row r="30237" spans="11:17">
      <c r="K30237" s="68"/>
      <c r="M30237" s="93"/>
      <c r="N30237" s="79"/>
      <c r="P30237" s="68"/>
      <c r="Q30237" s="79"/>
    </row>
    <row r="30238" spans="11:17">
      <c r="K30238" s="68"/>
      <c r="M30238" s="93"/>
      <c r="N30238" s="79"/>
      <c r="P30238" s="68"/>
      <c r="Q30238" s="79"/>
    </row>
    <row r="30239" spans="11:17">
      <c r="K30239" s="68"/>
      <c r="M30239" s="93"/>
      <c r="N30239" s="79"/>
      <c r="P30239" s="68"/>
      <c r="Q30239" s="79"/>
    </row>
    <row r="30240" spans="11:17">
      <c r="K30240" s="68"/>
      <c r="M30240" s="93"/>
      <c r="N30240" s="79"/>
      <c r="P30240" s="68"/>
      <c r="Q30240" s="79"/>
    </row>
    <row r="30241" spans="11:17">
      <c r="K30241" s="68"/>
      <c r="M30241" s="93"/>
      <c r="N30241" s="79"/>
      <c r="P30241" s="68"/>
      <c r="Q30241" s="79"/>
    </row>
    <row r="30242" spans="11:17">
      <c r="K30242" s="68"/>
      <c r="M30242" s="93"/>
      <c r="N30242" s="79"/>
      <c r="P30242" s="68"/>
      <c r="Q30242" s="79"/>
    </row>
    <row r="30243" spans="11:17">
      <c r="K30243" s="68"/>
      <c r="M30243" s="93"/>
      <c r="N30243" s="79"/>
      <c r="P30243" s="68"/>
      <c r="Q30243" s="79"/>
    </row>
    <row r="30244" spans="11:17">
      <c r="K30244" s="68"/>
      <c r="M30244" s="93"/>
      <c r="N30244" s="79"/>
      <c r="P30244" s="68"/>
      <c r="Q30244" s="79"/>
    </row>
    <row r="30245" spans="11:17">
      <c r="K30245" s="68"/>
      <c r="M30245" s="93"/>
      <c r="N30245" s="79"/>
      <c r="P30245" s="68"/>
      <c r="Q30245" s="79"/>
    </row>
    <row r="30246" spans="11:17">
      <c r="K30246" s="68"/>
      <c r="M30246" s="93"/>
      <c r="N30246" s="79"/>
      <c r="P30246" s="68"/>
      <c r="Q30246" s="79"/>
    </row>
    <row r="30247" spans="11:17">
      <c r="K30247" s="68"/>
      <c r="M30247" s="93"/>
      <c r="N30247" s="79"/>
      <c r="P30247" s="68"/>
      <c r="Q30247" s="79"/>
    </row>
    <row r="30248" spans="11:17">
      <c r="K30248" s="68"/>
      <c r="M30248" s="93"/>
      <c r="N30248" s="79"/>
      <c r="P30248" s="68"/>
      <c r="Q30248" s="79"/>
    </row>
    <row r="30249" spans="11:17">
      <c r="K30249" s="68"/>
      <c r="M30249" s="93"/>
      <c r="N30249" s="79"/>
      <c r="P30249" s="68"/>
      <c r="Q30249" s="79"/>
    </row>
    <row r="30250" spans="11:17">
      <c r="K30250" s="68"/>
      <c r="M30250" s="93"/>
      <c r="N30250" s="79"/>
      <c r="P30250" s="68"/>
      <c r="Q30250" s="79"/>
    </row>
    <row r="30251" spans="11:17">
      <c r="K30251" s="68"/>
      <c r="M30251" s="93"/>
      <c r="N30251" s="79"/>
      <c r="P30251" s="68"/>
      <c r="Q30251" s="79"/>
    </row>
    <row r="30252" spans="11:17">
      <c r="K30252" s="68"/>
      <c r="M30252" s="93"/>
      <c r="N30252" s="79"/>
      <c r="P30252" s="68"/>
      <c r="Q30252" s="79"/>
    </row>
    <row r="30253" spans="11:17">
      <c r="K30253" s="68"/>
      <c r="M30253" s="93"/>
      <c r="N30253" s="79"/>
      <c r="P30253" s="68"/>
      <c r="Q30253" s="79"/>
    </row>
    <row r="30254" spans="11:17">
      <c r="K30254" s="68"/>
      <c r="M30254" s="93"/>
      <c r="N30254" s="79"/>
      <c r="P30254" s="68"/>
      <c r="Q30254" s="79"/>
    </row>
    <row r="30255" spans="11:17">
      <c r="K30255" s="68"/>
      <c r="M30255" s="93"/>
      <c r="N30255" s="79"/>
      <c r="P30255" s="68"/>
      <c r="Q30255" s="79"/>
    </row>
    <row r="30256" spans="11:17">
      <c r="K30256" s="68"/>
      <c r="M30256" s="93"/>
      <c r="N30256" s="79"/>
      <c r="P30256" s="68"/>
      <c r="Q30256" s="79"/>
    </row>
    <row r="30257" spans="11:17">
      <c r="K30257" s="68"/>
      <c r="M30257" s="93"/>
      <c r="N30257" s="79"/>
      <c r="P30257" s="68"/>
      <c r="Q30257" s="79"/>
    </row>
    <row r="30258" spans="11:17">
      <c r="K30258" s="68"/>
      <c r="M30258" s="93"/>
      <c r="N30258" s="79"/>
      <c r="P30258" s="68"/>
      <c r="Q30258" s="79"/>
    </row>
    <row r="30259" spans="11:17">
      <c r="K30259" s="68"/>
      <c r="M30259" s="93"/>
      <c r="N30259" s="79"/>
      <c r="P30259" s="68"/>
      <c r="Q30259" s="79"/>
    </row>
    <row r="30260" spans="11:17">
      <c r="K30260" s="68"/>
      <c r="M30260" s="93"/>
      <c r="N30260" s="79"/>
      <c r="P30260" s="68"/>
      <c r="Q30260" s="79"/>
    </row>
    <row r="30261" spans="11:17">
      <c r="K30261" s="68"/>
      <c r="M30261" s="93"/>
      <c r="N30261" s="79"/>
      <c r="P30261" s="68"/>
      <c r="Q30261" s="79"/>
    </row>
    <row r="30262" spans="11:17">
      <c r="K30262" s="68"/>
      <c r="M30262" s="93"/>
      <c r="N30262" s="79"/>
      <c r="P30262" s="68"/>
      <c r="Q30262" s="79"/>
    </row>
    <row r="30263" spans="11:17">
      <c r="K30263" s="68"/>
      <c r="M30263" s="93"/>
      <c r="N30263" s="79"/>
      <c r="P30263" s="68"/>
      <c r="Q30263" s="79"/>
    </row>
    <row r="30264" spans="11:17">
      <c r="K30264" s="68"/>
      <c r="M30264" s="93"/>
      <c r="N30264" s="79"/>
      <c r="P30264" s="68"/>
      <c r="Q30264" s="79"/>
    </row>
    <row r="30265" spans="11:17">
      <c r="K30265" s="68"/>
      <c r="M30265" s="93"/>
      <c r="N30265" s="79"/>
      <c r="P30265" s="68"/>
      <c r="Q30265" s="79"/>
    </row>
    <row r="30266" spans="11:17">
      <c r="K30266" s="68"/>
      <c r="M30266" s="93"/>
      <c r="N30266" s="79"/>
      <c r="P30266" s="68"/>
      <c r="Q30266" s="79"/>
    </row>
    <row r="30267" spans="11:17">
      <c r="K30267" s="68"/>
      <c r="M30267" s="93"/>
      <c r="N30267" s="79"/>
      <c r="P30267" s="68"/>
      <c r="Q30267" s="79"/>
    </row>
    <row r="30268" spans="11:17">
      <c r="K30268" s="68"/>
      <c r="M30268" s="93"/>
      <c r="N30268" s="79"/>
      <c r="P30268" s="68"/>
      <c r="Q30268" s="79"/>
    </row>
    <row r="30269" spans="11:17">
      <c r="K30269" s="68"/>
      <c r="M30269" s="93"/>
      <c r="N30269" s="79"/>
      <c r="P30269" s="68"/>
      <c r="Q30269" s="79"/>
    </row>
    <row r="30270" spans="11:17">
      <c r="K30270" s="68"/>
      <c r="M30270" s="93"/>
      <c r="N30270" s="79"/>
      <c r="P30270" s="68"/>
      <c r="Q30270" s="79"/>
    </row>
    <row r="30271" spans="11:17">
      <c r="K30271" s="68"/>
      <c r="M30271" s="93"/>
      <c r="N30271" s="79"/>
      <c r="P30271" s="68"/>
      <c r="Q30271" s="79"/>
    </row>
    <row r="30272" spans="11:17">
      <c r="K30272" s="68"/>
      <c r="M30272" s="93"/>
      <c r="N30272" s="79"/>
      <c r="P30272" s="68"/>
      <c r="Q30272" s="79"/>
    </row>
    <row r="30273" spans="11:17">
      <c r="K30273" s="68"/>
      <c r="M30273" s="93"/>
      <c r="N30273" s="79"/>
      <c r="P30273" s="68"/>
      <c r="Q30273" s="79"/>
    </row>
    <row r="30274" spans="11:17">
      <c r="K30274" s="68"/>
      <c r="M30274" s="93"/>
      <c r="N30274" s="79"/>
      <c r="P30274" s="68"/>
      <c r="Q30274" s="79"/>
    </row>
    <row r="30275" spans="11:17">
      <c r="K30275" s="68"/>
      <c r="M30275" s="93"/>
      <c r="N30275" s="79"/>
      <c r="P30275" s="68"/>
      <c r="Q30275" s="79"/>
    </row>
    <row r="30276" spans="11:17">
      <c r="K30276" s="68"/>
      <c r="M30276" s="93"/>
      <c r="N30276" s="79"/>
      <c r="P30276" s="68"/>
      <c r="Q30276" s="79"/>
    </row>
    <row r="30277" spans="11:17">
      <c r="K30277" s="68"/>
      <c r="M30277" s="93"/>
      <c r="N30277" s="79"/>
      <c r="P30277" s="68"/>
      <c r="Q30277" s="79"/>
    </row>
    <row r="30278" spans="11:17">
      <c r="K30278" s="68"/>
      <c r="M30278" s="93"/>
      <c r="N30278" s="79"/>
      <c r="P30278" s="68"/>
      <c r="Q30278" s="79"/>
    </row>
    <row r="30279" spans="11:17">
      <c r="K30279" s="68"/>
      <c r="M30279" s="93"/>
      <c r="N30279" s="79"/>
      <c r="P30279" s="68"/>
      <c r="Q30279" s="79"/>
    </row>
    <row r="30280" spans="11:17">
      <c r="K30280" s="68"/>
      <c r="M30280" s="93"/>
      <c r="N30280" s="79"/>
      <c r="P30280" s="68"/>
      <c r="Q30280" s="79"/>
    </row>
    <row r="30281" spans="11:17">
      <c r="K30281" s="68"/>
      <c r="M30281" s="93"/>
      <c r="N30281" s="79"/>
      <c r="P30281" s="68"/>
      <c r="Q30281" s="79"/>
    </row>
    <row r="30282" spans="11:17">
      <c r="K30282" s="68"/>
      <c r="M30282" s="93"/>
      <c r="N30282" s="79"/>
      <c r="P30282" s="68"/>
      <c r="Q30282" s="79"/>
    </row>
    <row r="30283" spans="11:17">
      <c r="K30283" s="68"/>
      <c r="M30283" s="93"/>
      <c r="N30283" s="79"/>
      <c r="P30283" s="68"/>
      <c r="Q30283" s="79"/>
    </row>
    <row r="30284" spans="11:17">
      <c r="K30284" s="68"/>
      <c r="M30284" s="93"/>
      <c r="N30284" s="79"/>
      <c r="P30284" s="68"/>
      <c r="Q30284" s="79"/>
    </row>
    <row r="30285" spans="11:17">
      <c r="K30285" s="68"/>
      <c r="M30285" s="93"/>
      <c r="N30285" s="79"/>
      <c r="P30285" s="68"/>
      <c r="Q30285" s="79"/>
    </row>
    <row r="30286" spans="11:17">
      <c r="K30286" s="68"/>
      <c r="M30286" s="93"/>
      <c r="N30286" s="79"/>
      <c r="P30286" s="68"/>
      <c r="Q30286" s="79"/>
    </row>
    <row r="30287" spans="11:17">
      <c r="K30287" s="68"/>
      <c r="M30287" s="93"/>
      <c r="N30287" s="79"/>
      <c r="P30287" s="68"/>
      <c r="Q30287" s="79"/>
    </row>
    <row r="30288" spans="11:17">
      <c r="K30288" s="68"/>
      <c r="M30288" s="93"/>
      <c r="N30288" s="79"/>
      <c r="P30288" s="68"/>
      <c r="Q30288" s="79"/>
    </row>
    <row r="30289" spans="11:17">
      <c r="K30289" s="68"/>
      <c r="M30289" s="93"/>
      <c r="N30289" s="79"/>
      <c r="P30289" s="68"/>
      <c r="Q30289" s="79"/>
    </row>
    <row r="30290" spans="11:17">
      <c r="K30290" s="68"/>
      <c r="M30290" s="93"/>
      <c r="N30290" s="79"/>
      <c r="P30290" s="68"/>
      <c r="Q30290" s="79"/>
    </row>
    <row r="30291" spans="11:17">
      <c r="K30291" s="68"/>
      <c r="M30291" s="93"/>
      <c r="N30291" s="79"/>
      <c r="P30291" s="68"/>
      <c r="Q30291" s="79"/>
    </row>
    <row r="30292" spans="11:17">
      <c r="K30292" s="68"/>
      <c r="M30292" s="93"/>
      <c r="N30292" s="79"/>
      <c r="P30292" s="68"/>
      <c r="Q30292" s="79"/>
    </row>
    <row r="30293" spans="11:17">
      <c r="K30293" s="68"/>
      <c r="M30293" s="93"/>
      <c r="N30293" s="79"/>
      <c r="P30293" s="68"/>
      <c r="Q30293" s="79"/>
    </row>
    <row r="30294" spans="11:17">
      <c r="K30294" s="68"/>
      <c r="M30294" s="93"/>
      <c r="N30294" s="79"/>
      <c r="P30294" s="68"/>
      <c r="Q30294" s="79"/>
    </row>
    <row r="30295" spans="11:17">
      <c r="K30295" s="68"/>
      <c r="M30295" s="93"/>
      <c r="N30295" s="79"/>
      <c r="P30295" s="68"/>
      <c r="Q30295" s="79"/>
    </row>
    <row r="30296" spans="11:17">
      <c r="K30296" s="68"/>
      <c r="M30296" s="93"/>
      <c r="N30296" s="79"/>
      <c r="P30296" s="68"/>
      <c r="Q30296" s="79"/>
    </row>
    <row r="30297" spans="11:17">
      <c r="K30297" s="68"/>
      <c r="M30297" s="93"/>
      <c r="N30297" s="79"/>
      <c r="P30297" s="68"/>
      <c r="Q30297" s="79"/>
    </row>
    <row r="30298" spans="11:17">
      <c r="K30298" s="68"/>
      <c r="M30298" s="93"/>
      <c r="N30298" s="79"/>
      <c r="P30298" s="68"/>
      <c r="Q30298" s="79"/>
    </row>
    <row r="30299" spans="11:17">
      <c r="K30299" s="68"/>
      <c r="M30299" s="93"/>
      <c r="N30299" s="79"/>
      <c r="P30299" s="68"/>
      <c r="Q30299" s="79"/>
    </row>
    <row r="30300" spans="11:17">
      <c r="K30300" s="68"/>
      <c r="M30300" s="93"/>
      <c r="N30300" s="79"/>
      <c r="P30300" s="68"/>
      <c r="Q30300" s="79"/>
    </row>
    <row r="30301" spans="11:17">
      <c r="K30301" s="68"/>
      <c r="M30301" s="93"/>
      <c r="N30301" s="79"/>
      <c r="P30301" s="68"/>
      <c r="Q30301" s="79"/>
    </row>
    <row r="30302" spans="11:17">
      <c r="K30302" s="68"/>
      <c r="M30302" s="93"/>
      <c r="N30302" s="79"/>
      <c r="P30302" s="68"/>
      <c r="Q30302" s="79"/>
    </row>
    <row r="30303" spans="11:17">
      <c r="K30303" s="68"/>
      <c r="M30303" s="93"/>
      <c r="N30303" s="79"/>
      <c r="P30303" s="68"/>
      <c r="Q30303" s="79"/>
    </row>
    <row r="30304" spans="11:17">
      <c r="K30304" s="68"/>
      <c r="M30304" s="93"/>
      <c r="N30304" s="79"/>
      <c r="P30304" s="68"/>
      <c r="Q30304" s="79"/>
    </row>
    <row r="30305" spans="11:17">
      <c r="K30305" s="68"/>
      <c r="M30305" s="93"/>
      <c r="N30305" s="79"/>
      <c r="P30305" s="68"/>
      <c r="Q30305" s="79"/>
    </row>
    <row r="30306" spans="11:17">
      <c r="K30306" s="68"/>
      <c r="M30306" s="93"/>
      <c r="N30306" s="79"/>
      <c r="P30306" s="68"/>
      <c r="Q30306" s="79"/>
    </row>
    <row r="30307" spans="11:17">
      <c r="K30307" s="68"/>
      <c r="M30307" s="93"/>
      <c r="N30307" s="79"/>
      <c r="P30307" s="68"/>
      <c r="Q30307" s="79"/>
    </row>
    <row r="30308" spans="11:17">
      <c r="K30308" s="68"/>
      <c r="M30308" s="93"/>
      <c r="N30308" s="79"/>
      <c r="P30308" s="68"/>
      <c r="Q30308" s="79"/>
    </row>
    <row r="30309" spans="11:17">
      <c r="K30309" s="68"/>
      <c r="M30309" s="93"/>
      <c r="N30309" s="79"/>
      <c r="P30309" s="68"/>
      <c r="Q30309" s="79"/>
    </row>
    <row r="30310" spans="11:17">
      <c r="K30310" s="68"/>
      <c r="M30310" s="93"/>
      <c r="N30310" s="79"/>
      <c r="P30310" s="68"/>
      <c r="Q30310" s="79"/>
    </row>
    <row r="30311" spans="11:17">
      <c r="K30311" s="68"/>
      <c r="M30311" s="93"/>
      <c r="N30311" s="79"/>
      <c r="P30311" s="68"/>
      <c r="Q30311" s="79"/>
    </row>
    <row r="30312" spans="11:17">
      <c r="K30312" s="68"/>
      <c r="M30312" s="93"/>
      <c r="N30312" s="79"/>
      <c r="P30312" s="68"/>
      <c r="Q30312" s="79"/>
    </row>
    <row r="30313" spans="11:17">
      <c r="K30313" s="68"/>
      <c r="M30313" s="93"/>
      <c r="N30313" s="79"/>
      <c r="P30313" s="68"/>
      <c r="Q30313" s="79"/>
    </row>
    <row r="30314" spans="11:17">
      <c r="K30314" s="68"/>
      <c r="M30314" s="93"/>
      <c r="N30314" s="79"/>
      <c r="P30314" s="68"/>
      <c r="Q30314" s="79"/>
    </row>
    <row r="30315" spans="11:17">
      <c r="K30315" s="68"/>
      <c r="M30315" s="93"/>
      <c r="N30315" s="79"/>
      <c r="P30315" s="68"/>
      <c r="Q30315" s="79"/>
    </row>
    <row r="30316" spans="11:17">
      <c r="K30316" s="68"/>
      <c r="M30316" s="93"/>
      <c r="N30316" s="79"/>
      <c r="P30316" s="68"/>
      <c r="Q30316" s="79"/>
    </row>
    <row r="30317" spans="11:17">
      <c r="K30317" s="68"/>
      <c r="M30317" s="93"/>
      <c r="N30317" s="79"/>
      <c r="P30317" s="68"/>
      <c r="Q30317" s="79"/>
    </row>
    <row r="30318" spans="11:17">
      <c r="K30318" s="68"/>
      <c r="M30318" s="93"/>
      <c r="N30318" s="79"/>
      <c r="P30318" s="68"/>
      <c r="Q30318" s="79"/>
    </row>
    <row r="30319" spans="11:17">
      <c r="K30319" s="68"/>
      <c r="M30319" s="93"/>
      <c r="N30319" s="79"/>
      <c r="P30319" s="68"/>
      <c r="Q30319" s="79"/>
    </row>
    <row r="30320" spans="11:17">
      <c r="K30320" s="68"/>
      <c r="M30320" s="93"/>
      <c r="N30320" s="79"/>
      <c r="P30320" s="68"/>
      <c r="Q30320" s="79"/>
    </row>
    <row r="30321" spans="11:17">
      <c r="K30321" s="68"/>
      <c r="M30321" s="93"/>
      <c r="N30321" s="79"/>
      <c r="P30321" s="68"/>
      <c r="Q30321" s="79"/>
    </row>
    <row r="30322" spans="11:17">
      <c r="K30322" s="68"/>
      <c r="M30322" s="93"/>
      <c r="N30322" s="79"/>
      <c r="P30322" s="68"/>
      <c r="Q30322" s="79"/>
    </row>
    <row r="30323" spans="11:17">
      <c r="K30323" s="68"/>
      <c r="M30323" s="93"/>
      <c r="N30323" s="79"/>
      <c r="P30323" s="68"/>
      <c r="Q30323" s="79"/>
    </row>
    <row r="30324" spans="11:17">
      <c r="K30324" s="68"/>
      <c r="M30324" s="93"/>
      <c r="N30324" s="79"/>
      <c r="P30324" s="68"/>
      <c r="Q30324" s="79"/>
    </row>
    <row r="30325" spans="11:17">
      <c r="K30325" s="68"/>
      <c r="M30325" s="93"/>
      <c r="N30325" s="79"/>
      <c r="P30325" s="68"/>
      <c r="Q30325" s="79"/>
    </row>
    <row r="30326" spans="11:17">
      <c r="K30326" s="68"/>
      <c r="M30326" s="93"/>
      <c r="N30326" s="79"/>
      <c r="P30326" s="68"/>
      <c r="Q30326" s="79"/>
    </row>
    <row r="30327" spans="11:17">
      <c r="K30327" s="68"/>
      <c r="M30327" s="93"/>
      <c r="N30327" s="79"/>
      <c r="P30327" s="68"/>
      <c r="Q30327" s="79"/>
    </row>
    <row r="30328" spans="11:17">
      <c r="K30328" s="68"/>
      <c r="M30328" s="93"/>
      <c r="N30328" s="79"/>
      <c r="P30328" s="68"/>
      <c r="Q30328" s="79"/>
    </row>
    <row r="30329" spans="11:17">
      <c r="K30329" s="68"/>
      <c r="M30329" s="93"/>
      <c r="N30329" s="79"/>
      <c r="P30329" s="68"/>
      <c r="Q30329" s="79"/>
    </row>
    <row r="30330" spans="11:17">
      <c r="K30330" s="68"/>
      <c r="M30330" s="93"/>
      <c r="N30330" s="79"/>
      <c r="P30330" s="68"/>
      <c r="Q30330" s="79"/>
    </row>
    <row r="30331" spans="11:17">
      <c r="K30331" s="68"/>
      <c r="M30331" s="93"/>
      <c r="N30331" s="79"/>
      <c r="P30331" s="68"/>
      <c r="Q30331" s="79"/>
    </row>
    <row r="30332" spans="11:17">
      <c r="K30332" s="68"/>
      <c r="M30332" s="93"/>
      <c r="N30332" s="79"/>
      <c r="P30332" s="68"/>
      <c r="Q30332" s="79"/>
    </row>
    <row r="30333" spans="11:17">
      <c r="K30333" s="68"/>
      <c r="M30333" s="93"/>
      <c r="N30333" s="79"/>
      <c r="P30333" s="68"/>
      <c r="Q30333" s="79"/>
    </row>
    <row r="30334" spans="11:17">
      <c r="K30334" s="68"/>
      <c r="M30334" s="93"/>
      <c r="N30334" s="79"/>
      <c r="P30334" s="68"/>
      <c r="Q30334" s="79"/>
    </row>
    <row r="30335" spans="11:17">
      <c r="K30335" s="68"/>
      <c r="M30335" s="93"/>
      <c r="N30335" s="79"/>
      <c r="P30335" s="68"/>
      <c r="Q30335" s="79"/>
    </row>
    <row r="30336" spans="11:17">
      <c r="K30336" s="68"/>
      <c r="M30336" s="93"/>
      <c r="N30336" s="79"/>
      <c r="P30336" s="68"/>
      <c r="Q30336" s="79"/>
    </row>
    <row r="30337" spans="11:17">
      <c r="K30337" s="68"/>
      <c r="M30337" s="93"/>
      <c r="N30337" s="79"/>
      <c r="P30337" s="68"/>
      <c r="Q30337" s="79"/>
    </row>
    <row r="30338" spans="11:17">
      <c r="K30338" s="68"/>
      <c r="M30338" s="93"/>
      <c r="N30338" s="79"/>
      <c r="P30338" s="68"/>
      <c r="Q30338" s="79"/>
    </row>
    <row r="30339" spans="11:17">
      <c r="K30339" s="68"/>
      <c r="M30339" s="93"/>
      <c r="N30339" s="79"/>
      <c r="P30339" s="68"/>
      <c r="Q30339" s="79"/>
    </row>
    <row r="30340" spans="11:17">
      <c r="K30340" s="68"/>
      <c r="M30340" s="93"/>
      <c r="N30340" s="79"/>
      <c r="P30340" s="68"/>
      <c r="Q30340" s="79"/>
    </row>
    <row r="30341" spans="11:17">
      <c r="K30341" s="68"/>
      <c r="M30341" s="93"/>
      <c r="N30341" s="79"/>
      <c r="P30341" s="68"/>
      <c r="Q30341" s="79"/>
    </row>
    <row r="30342" spans="11:17">
      <c r="K30342" s="68"/>
      <c r="M30342" s="93"/>
      <c r="N30342" s="79"/>
      <c r="P30342" s="68"/>
      <c r="Q30342" s="79"/>
    </row>
    <row r="30343" spans="11:17">
      <c r="K30343" s="68"/>
      <c r="M30343" s="93"/>
      <c r="N30343" s="79"/>
      <c r="P30343" s="68"/>
      <c r="Q30343" s="79"/>
    </row>
    <row r="30344" spans="11:17">
      <c r="K30344" s="68"/>
      <c r="M30344" s="93"/>
      <c r="N30344" s="79"/>
      <c r="P30344" s="68"/>
      <c r="Q30344" s="79"/>
    </row>
    <row r="30345" spans="11:17">
      <c r="K30345" s="68"/>
      <c r="M30345" s="93"/>
      <c r="N30345" s="79"/>
      <c r="P30345" s="68"/>
      <c r="Q30345" s="79"/>
    </row>
    <row r="30346" spans="11:17">
      <c r="K30346" s="68"/>
      <c r="M30346" s="93"/>
      <c r="N30346" s="79"/>
      <c r="P30346" s="68"/>
      <c r="Q30346" s="79"/>
    </row>
    <row r="30347" spans="11:17">
      <c r="K30347" s="68"/>
      <c r="M30347" s="93"/>
      <c r="N30347" s="79"/>
      <c r="P30347" s="68"/>
      <c r="Q30347" s="79"/>
    </row>
    <row r="30348" spans="11:17">
      <c r="K30348" s="68"/>
      <c r="M30348" s="93"/>
      <c r="N30348" s="79"/>
      <c r="P30348" s="68"/>
      <c r="Q30348" s="79"/>
    </row>
    <row r="30349" spans="11:17">
      <c r="K30349" s="68"/>
      <c r="M30349" s="93"/>
      <c r="N30349" s="79"/>
      <c r="P30349" s="68"/>
      <c r="Q30349" s="79"/>
    </row>
    <row r="30350" spans="11:17">
      <c r="K30350" s="68"/>
      <c r="M30350" s="93"/>
      <c r="N30350" s="79"/>
      <c r="P30350" s="68"/>
      <c r="Q30350" s="79"/>
    </row>
    <row r="30351" spans="11:17">
      <c r="K30351" s="68"/>
      <c r="M30351" s="93"/>
      <c r="N30351" s="79"/>
      <c r="P30351" s="68"/>
      <c r="Q30351" s="79"/>
    </row>
    <row r="30352" spans="11:17">
      <c r="K30352" s="68"/>
      <c r="M30352" s="93"/>
      <c r="N30352" s="79"/>
      <c r="P30352" s="68"/>
      <c r="Q30352" s="79"/>
    </row>
    <row r="30353" spans="11:17">
      <c r="K30353" s="68"/>
      <c r="M30353" s="93"/>
      <c r="N30353" s="79"/>
      <c r="P30353" s="68"/>
      <c r="Q30353" s="79"/>
    </row>
    <row r="30354" spans="11:17">
      <c r="K30354" s="68"/>
      <c r="M30354" s="93"/>
      <c r="N30354" s="79"/>
      <c r="P30354" s="68"/>
      <c r="Q30354" s="79"/>
    </row>
    <row r="30355" spans="11:17">
      <c r="K30355" s="68"/>
      <c r="M30355" s="93"/>
      <c r="N30355" s="79"/>
      <c r="P30355" s="68"/>
      <c r="Q30355" s="79"/>
    </row>
    <row r="30356" spans="11:17">
      <c r="K30356" s="68"/>
      <c r="M30356" s="93"/>
      <c r="N30356" s="79"/>
      <c r="P30356" s="68"/>
      <c r="Q30356" s="79"/>
    </row>
    <row r="30357" spans="11:17">
      <c r="K30357" s="68"/>
      <c r="M30357" s="93"/>
      <c r="N30357" s="79"/>
      <c r="P30357" s="68"/>
      <c r="Q30357" s="79"/>
    </row>
    <row r="30358" spans="11:17">
      <c r="K30358" s="68"/>
      <c r="M30358" s="93"/>
      <c r="N30358" s="79"/>
      <c r="P30358" s="68"/>
      <c r="Q30358" s="79"/>
    </row>
    <row r="30359" spans="11:17">
      <c r="K30359" s="68"/>
      <c r="M30359" s="93"/>
      <c r="N30359" s="79"/>
      <c r="P30359" s="68"/>
      <c r="Q30359" s="79"/>
    </row>
    <row r="30360" spans="11:17">
      <c r="K30360" s="68"/>
      <c r="M30360" s="93"/>
      <c r="N30360" s="79"/>
      <c r="P30360" s="68"/>
      <c r="Q30360" s="79"/>
    </row>
    <row r="30361" spans="11:17">
      <c r="K30361" s="68"/>
      <c r="M30361" s="93"/>
      <c r="N30361" s="79"/>
      <c r="P30361" s="68"/>
      <c r="Q30361" s="79"/>
    </row>
    <row r="30362" spans="11:17">
      <c r="K30362" s="68"/>
      <c r="M30362" s="93"/>
      <c r="N30362" s="79"/>
      <c r="P30362" s="68"/>
      <c r="Q30362" s="79"/>
    </row>
    <row r="30363" spans="11:17">
      <c r="K30363" s="68"/>
      <c r="M30363" s="93"/>
      <c r="N30363" s="79"/>
      <c r="P30363" s="68"/>
      <c r="Q30363" s="79"/>
    </row>
    <row r="30364" spans="11:17">
      <c r="K30364" s="68"/>
      <c r="M30364" s="93"/>
      <c r="N30364" s="79"/>
      <c r="P30364" s="68"/>
      <c r="Q30364" s="79"/>
    </row>
    <row r="30365" spans="11:17">
      <c r="K30365" s="68"/>
      <c r="M30365" s="93"/>
      <c r="N30365" s="79"/>
      <c r="P30365" s="68"/>
      <c r="Q30365" s="79"/>
    </row>
    <row r="30366" spans="11:17">
      <c r="K30366" s="68"/>
      <c r="M30366" s="93"/>
      <c r="N30366" s="79"/>
      <c r="P30366" s="68"/>
      <c r="Q30366" s="79"/>
    </row>
    <row r="30367" spans="11:17">
      <c r="K30367" s="68"/>
      <c r="M30367" s="93"/>
      <c r="N30367" s="79"/>
      <c r="P30367" s="68"/>
      <c r="Q30367" s="79"/>
    </row>
    <row r="30368" spans="11:17">
      <c r="K30368" s="68"/>
      <c r="M30368" s="93"/>
      <c r="N30368" s="79"/>
      <c r="P30368" s="68"/>
      <c r="Q30368" s="79"/>
    </row>
    <row r="30369" spans="11:17">
      <c r="K30369" s="68"/>
      <c r="M30369" s="93"/>
      <c r="N30369" s="79"/>
      <c r="P30369" s="68"/>
      <c r="Q30369" s="79"/>
    </row>
    <row r="30370" spans="11:17">
      <c r="K30370" s="68"/>
      <c r="M30370" s="93"/>
      <c r="N30370" s="79"/>
      <c r="P30370" s="68"/>
      <c r="Q30370" s="79"/>
    </row>
    <row r="30371" spans="11:17">
      <c r="K30371" s="68"/>
      <c r="M30371" s="93"/>
      <c r="N30371" s="79"/>
      <c r="P30371" s="68"/>
      <c r="Q30371" s="79"/>
    </row>
    <row r="30372" spans="11:17">
      <c r="K30372" s="68"/>
      <c r="M30372" s="93"/>
      <c r="N30372" s="79"/>
      <c r="P30372" s="68"/>
      <c r="Q30372" s="79"/>
    </row>
    <row r="30373" spans="11:17">
      <c r="K30373" s="68"/>
      <c r="M30373" s="93"/>
      <c r="N30373" s="79"/>
      <c r="P30373" s="68"/>
      <c r="Q30373" s="79"/>
    </row>
    <row r="30374" spans="11:17">
      <c r="K30374" s="68"/>
      <c r="M30374" s="93"/>
      <c r="N30374" s="79"/>
      <c r="P30374" s="68"/>
      <c r="Q30374" s="79"/>
    </row>
    <row r="30375" spans="11:17">
      <c r="K30375" s="68"/>
      <c r="M30375" s="93"/>
      <c r="N30375" s="79"/>
      <c r="P30375" s="68"/>
      <c r="Q30375" s="79"/>
    </row>
    <row r="30376" spans="11:17">
      <c r="K30376" s="68"/>
      <c r="M30376" s="93"/>
      <c r="N30376" s="79"/>
      <c r="P30376" s="68"/>
      <c r="Q30376" s="79"/>
    </row>
    <row r="30377" spans="11:17">
      <c r="K30377" s="68"/>
      <c r="M30377" s="93"/>
      <c r="N30377" s="79"/>
      <c r="P30377" s="68"/>
      <c r="Q30377" s="79"/>
    </row>
    <row r="30378" spans="11:17">
      <c r="K30378" s="68"/>
      <c r="M30378" s="93"/>
      <c r="N30378" s="79"/>
      <c r="P30378" s="68"/>
      <c r="Q30378" s="79"/>
    </row>
    <row r="30379" spans="11:17">
      <c r="K30379" s="68"/>
      <c r="M30379" s="93"/>
      <c r="N30379" s="79"/>
      <c r="P30379" s="68"/>
      <c r="Q30379" s="79"/>
    </row>
    <row r="30380" spans="11:17">
      <c r="K30380" s="68"/>
      <c r="M30380" s="93"/>
      <c r="N30380" s="79"/>
      <c r="P30380" s="68"/>
      <c r="Q30380" s="79"/>
    </row>
    <row r="30381" spans="11:17">
      <c r="K30381" s="68"/>
      <c r="M30381" s="93"/>
      <c r="N30381" s="79"/>
      <c r="P30381" s="68"/>
      <c r="Q30381" s="79"/>
    </row>
    <row r="30382" spans="11:17">
      <c r="K30382" s="68"/>
      <c r="M30382" s="93"/>
      <c r="N30382" s="79"/>
      <c r="P30382" s="68"/>
      <c r="Q30382" s="79"/>
    </row>
    <row r="30383" spans="11:17">
      <c r="K30383" s="68"/>
      <c r="M30383" s="93"/>
      <c r="N30383" s="79"/>
      <c r="P30383" s="68"/>
      <c r="Q30383" s="79"/>
    </row>
    <row r="30384" spans="11:17">
      <c r="K30384" s="68"/>
      <c r="M30384" s="93"/>
      <c r="N30384" s="79"/>
      <c r="P30384" s="68"/>
      <c r="Q30384" s="79"/>
    </row>
    <row r="30385" spans="11:17">
      <c r="K30385" s="68"/>
      <c r="M30385" s="93"/>
      <c r="N30385" s="79"/>
      <c r="P30385" s="68"/>
      <c r="Q30385" s="79"/>
    </row>
    <row r="30386" spans="11:17">
      <c r="K30386" s="68"/>
      <c r="M30386" s="93"/>
      <c r="N30386" s="79"/>
      <c r="P30386" s="68"/>
      <c r="Q30386" s="79"/>
    </row>
    <row r="30387" spans="11:17">
      <c r="K30387" s="68"/>
      <c r="M30387" s="93"/>
      <c r="N30387" s="79"/>
      <c r="P30387" s="68"/>
      <c r="Q30387" s="79"/>
    </row>
    <row r="30388" spans="11:17">
      <c r="K30388" s="68"/>
      <c r="M30388" s="93"/>
      <c r="N30388" s="79"/>
      <c r="P30388" s="68"/>
      <c r="Q30388" s="79"/>
    </row>
    <row r="30389" spans="11:17">
      <c r="K30389" s="68"/>
      <c r="M30389" s="93"/>
      <c r="N30389" s="79"/>
      <c r="P30389" s="68"/>
      <c r="Q30389" s="79"/>
    </row>
    <row r="30390" spans="11:17">
      <c r="K30390" s="68"/>
      <c r="M30390" s="93"/>
      <c r="N30390" s="79"/>
      <c r="P30390" s="68"/>
      <c r="Q30390" s="79"/>
    </row>
    <row r="30391" spans="11:17">
      <c r="K30391" s="68"/>
      <c r="M30391" s="93"/>
      <c r="N30391" s="79"/>
      <c r="P30391" s="68"/>
      <c r="Q30391" s="79"/>
    </row>
    <row r="30392" spans="11:17">
      <c r="K30392" s="68"/>
      <c r="M30392" s="93"/>
      <c r="N30392" s="79"/>
      <c r="P30392" s="68"/>
      <c r="Q30392" s="79"/>
    </row>
    <row r="30393" spans="11:17">
      <c r="K30393" s="68"/>
      <c r="M30393" s="93"/>
      <c r="N30393" s="79"/>
      <c r="P30393" s="68"/>
      <c r="Q30393" s="79"/>
    </row>
    <row r="30394" spans="11:17">
      <c r="K30394" s="68"/>
      <c r="M30394" s="93"/>
      <c r="N30394" s="79"/>
      <c r="P30394" s="68"/>
      <c r="Q30394" s="79"/>
    </row>
    <row r="30395" spans="11:17">
      <c r="K30395" s="68"/>
      <c r="M30395" s="93"/>
      <c r="N30395" s="79"/>
      <c r="P30395" s="68"/>
      <c r="Q30395" s="79"/>
    </row>
    <row r="30396" spans="11:17">
      <c r="K30396" s="68"/>
      <c r="M30396" s="93"/>
      <c r="N30396" s="79"/>
      <c r="P30396" s="68"/>
      <c r="Q30396" s="79"/>
    </row>
    <row r="30397" spans="11:17">
      <c r="K30397" s="68"/>
      <c r="M30397" s="93"/>
      <c r="N30397" s="79"/>
      <c r="P30397" s="68"/>
      <c r="Q30397" s="79"/>
    </row>
    <row r="30398" spans="11:17">
      <c r="K30398" s="68"/>
      <c r="M30398" s="93"/>
      <c r="N30398" s="79"/>
      <c r="P30398" s="68"/>
      <c r="Q30398" s="79"/>
    </row>
    <row r="30399" spans="11:17">
      <c r="K30399" s="68"/>
      <c r="M30399" s="93"/>
      <c r="N30399" s="79"/>
      <c r="P30399" s="68"/>
      <c r="Q30399" s="79"/>
    </row>
    <row r="30400" spans="11:17">
      <c r="K30400" s="68"/>
      <c r="M30400" s="93"/>
      <c r="N30400" s="79"/>
      <c r="P30400" s="68"/>
      <c r="Q30400" s="79"/>
    </row>
    <row r="30401" spans="11:17">
      <c r="K30401" s="68"/>
      <c r="M30401" s="93"/>
      <c r="N30401" s="79"/>
      <c r="P30401" s="68"/>
      <c r="Q30401" s="79"/>
    </row>
    <row r="30402" spans="11:17">
      <c r="K30402" s="68"/>
      <c r="M30402" s="93"/>
      <c r="N30402" s="79"/>
      <c r="P30402" s="68"/>
      <c r="Q30402" s="79"/>
    </row>
    <row r="30403" spans="11:17">
      <c r="K30403" s="68"/>
      <c r="M30403" s="93"/>
      <c r="N30403" s="79"/>
      <c r="P30403" s="68"/>
      <c r="Q30403" s="79"/>
    </row>
    <row r="30404" spans="11:17">
      <c r="K30404" s="68"/>
      <c r="M30404" s="93"/>
      <c r="N30404" s="79"/>
      <c r="P30404" s="68"/>
      <c r="Q30404" s="79"/>
    </row>
    <row r="30405" spans="11:17">
      <c r="K30405" s="68"/>
      <c r="M30405" s="93"/>
      <c r="N30405" s="79"/>
      <c r="P30405" s="68"/>
      <c r="Q30405" s="79"/>
    </row>
    <row r="30406" spans="11:17">
      <c r="K30406" s="68"/>
      <c r="M30406" s="93"/>
      <c r="N30406" s="79"/>
      <c r="P30406" s="68"/>
      <c r="Q30406" s="79"/>
    </row>
    <row r="30407" spans="11:17">
      <c r="K30407" s="68"/>
      <c r="M30407" s="93"/>
      <c r="N30407" s="79"/>
      <c r="P30407" s="68"/>
      <c r="Q30407" s="79"/>
    </row>
    <row r="30408" spans="11:17">
      <c r="K30408" s="68"/>
      <c r="M30408" s="93"/>
      <c r="N30408" s="79"/>
      <c r="P30408" s="68"/>
      <c r="Q30408" s="79"/>
    </row>
    <row r="30409" spans="11:17">
      <c r="K30409" s="68"/>
      <c r="M30409" s="93"/>
      <c r="N30409" s="79"/>
      <c r="P30409" s="68"/>
      <c r="Q30409" s="79"/>
    </row>
    <row r="30410" spans="11:17">
      <c r="K30410" s="68"/>
      <c r="M30410" s="93"/>
      <c r="N30410" s="79"/>
      <c r="P30410" s="68"/>
      <c r="Q30410" s="79"/>
    </row>
    <row r="30411" spans="11:17">
      <c r="K30411" s="68"/>
      <c r="M30411" s="93"/>
      <c r="N30411" s="79"/>
      <c r="P30411" s="68"/>
      <c r="Q30411" s="79"/>
    </row>
    <row r="30412" spans="11:17">
      <c r="K30412" s="68"/>
      <c r="M30412" s="93"/>
      <c r="N30412" s="79"/>
      <c r="P30412" s="68"/>
      <c r="Q30412" s="79"/>
    </row>
    <row r="30413" spans="11:17">
      <c r="K30413" s="68"/>
      <c r="M30413" s="93"/>
      <c r="N30413" s="79"/>
      <c r="P30413" s="68"/>
      <c r="Q30413" s="79"/>
    </row>
    <row r="30414" spans="11:17">
      <c r="K30414" s="68"/>
      <c r="M30414" s="93"/>
      <c r="N30414" s="79"/>
      <c r="P30414" s="68"/>
      <c r="Q30414" s="79"/>
    </row>
    <row r="30415" spans="11:17">
      <c r="K30415" s="68"/>
      <c r="M30415" s="93"/>
      <c r="N30415" s="79"/>
      <c r="P30415" s="68"/>
      <c r="Q30415" s="79"/>
    </row>
    <row r="30416" spans="11:17">
      <c r="K30416" s="68"/>
      <c r="M30416" s="93"/>
      <c r="N30416" s="79"/>
      <c r="P30416" s="68"/>
      <c r="Q30416" s="79"/>
    </row>
    <row r="30417" spans="11:17">
      <c r="K30417" s="68"/>
      <c r="M30417" s="93"/>
      <c r="N30417" s="79"/>
      <c r="P30417" s="68"/>
      <c r="Q30417" s="79"/>
    </row>
    <row r="30418" spans="11:17">
      <c r="K30418" s="68"/>
      <c r="M30418" s="93"/>
      <c r="N30418" s="79"/>
      <c r="P30418" s="68"/>
      <c r="Q30418" s="79"/>
    </row>
    <row r="30419" spans="11:17">
      <c r="K30419" s="68"/>
      <c r="M30419" s="93"/>
      <c r="N30419" s="79"/>
      <c r="P30419" s="68"/>
      <c r="Q30419" s="79"/>
    </row>
    <row r="30420" spans="11:17">
      <c r="K30420" s="68"/>
      <c r="M30420" s="93"/>
      <c r="N30420" s="79"/>
      <c r="P30420" s="68"/>
      <c r="Q30420" s="79"/>
    </row>
    <row r="30421" spans="11:17">
      <c r="K30421" s="68"/>
      <c r="M30421" s="93"/>
      <c r="N30421" s="79"/>
      <c r="P30421" s="68"/>
      <c r="Q30421" s="79"/>
    </row>
    <row r="30422" spans="11:17">
      <c r="K30422" s="68"/>
      <c r="M30422" s="93"/>
      <c r="N30422" s="79"/>
      <c r="P30422" s="68"/>
      <c r="Q30422" s="79"/>
    </row>
    <row r="30423" spans="11:17">
      <c r="K30423" s="68"/>
      <c r="M30423" s="93"/>
      <c r="N30423" s="79"/>
      <c r="P30423" s="68"/>
      <c r="Q30423" s="79"/>
    </row>
    <row r="30424" spans="11:17">
      <c r="K30424" s="68"/>
      <c r="M30424" s="93"/>
      <c r="N30424" s="79"/>
      <c r="P30424" s="68"/>
      <c r="Q30424" s="79"/>
    </row>
    <row r="30425" spans="11:17">
      <c r="K30425" s="68"/>
      <c r="M30425" s="93"/>
      <c r="N30425" s="79"/>
      <c r="P30425" s="68"/>
      <c r="Q30425" s="79"/>
    </row>
    <row r="30426" spans="11:17">
      <c r="K30426" s="68"/>
      <c r="M30426" s="93"/>
      <c r="N30426" s="79"/>
      <c r="P30426" s="68"/>
      <c r="Q30426" s="79"/>
    </row>
    <row r="30427" spans="11:17">
      <c r="K30427" s="68"/>
      <c r="M30427" s="93"/>
      <c r="N30427" s="79"/>
      <c r="P30427" s="68"/>
      <c r="Q30427" s="79"/>
    </row>
    <row r="30428" spans="11:17">
      <c r="K30428" s="68"/>
      <c r="M30428" s="93"/>
      <c r="N30428" s="79"/>
      <c r="P30428" s="68"/>
      <c r="Q30428" s="79"/>
    </row>
    <row r="30429" spans="11:17">
      <c r="K30429" s="68"/>
      <c r="M30429" s="93"/>
      <c r="N30429" s="79"/>
      <c r="P30429" s="68"/>
      <c r="Q30429" s="79"/>
    </row>
    <row r="30430" spans="11:17">
      <c r="K30430" s="68"/>
      <c r="M30430" s="93"/>
      <c r="N30430" s="79"/>
      <c r="P30430" s="68"/>
      <c r="Q30430" s="79"/>
    </row>
    <row r="30431" spans="11:17">
      <c r="K30431" s="68"/>
      <c r="M30431" s="93"/>
      <c r="N30431" s="79"/>
      <c r="P30431" s="68"/>
      <c r="Q30431" s="79"/>
    </row>
    <row r="30432" spans="11:17">
      <c r="K30432" s="68"/>
      <c r="M30432" s="93"/>
      <c r="N30432" s="79"/>
      <c r="P30432" s="68"/>
      <c r="Q30432" s="79"/>
    </row>
    <row r="30433" spans="11:17">
      <c r="K30433" s="68"/>
      <c r="M30433" s="93"/>
      <c r="N30433" s="79"/>
      <c r="P30433" s="68"/>
      <c r="Q30433" s="79"/>
    </row>
    <row r="30434" spans="11:17">
      <c r="K30434" s="68"/>
      <c r="M30434" s="93"/>
      <c r="N30434" s="79"/>
      <c r="P30434" s="68"/>
      <c r="Q30434" s="79"/>
    </row>
    <row r="30435" spans="11:17">
      <c r="K30435" s="68"/>
      <c r="M30435" s="93"/>
      <c r="N30435" s="79"/>
      <c r="P30435" s="68"/>
      <c r="Q30435" s="79"/>
    </row>
    <row r="30436" spans="11:17">
      <c r="K30436" s="68"/>
      <c r="M30436" s="93"/>
      <c r="N30436" s="79"/>
      <c r="P30436" s="68"/>
      <c r="Q30436" s="79"/>
    </row>
    <row r="30437" spans="11:17">
      <c r="K30437" s="68"/>
      <c r="M30437" s="93"/>
      <c r="N30437" s="79"/>
      <c r="P30437" s="68"/>
      <c r="Q30437" s="79"/>
    </row>
    <row r="30438" spans="11:17">
      <c r="K30438" s="68"/>
      <c r="M30438" s="93"/>
      <c r="N30438" s="79"/>
      <c r="P30438" s="68"/>
      <c r="Q30438" s="79"/>
    </row>
    <row r="30439" spans="11:17">
      <c r="K30439" s="68"/>
      <c r="M30439" s="93"/>
      <c r="N30439" s="79"/>
      <c r="P30439" s="68"/>
      <c r="Q30439" s="79"/>
    </row>
    <row r="30440" spans="11:17">
      <c r="K30440" s="68"/>
      <c r="M30440" s="93"/>
      <c r="N30440" s="79"/>
      <c r="P30440" s="68"/>
      <c r="Q30440" s="79"/>
    </row>
    <row r="30441" spans="11:17">
      <c r="K30441" s="68"/>
      <c r="M30441" s="93"/>
      <c r="N30441" s="79"/>
      <c r="P30441" s="68"/>
      <c r="Q30441" s="79"/>
    </row>
    <row r="30442" spans="11:17">
      <c r="K30442" s="68"/>
      <c r="M30442" s="93"/>
      <c r="N30442" s="79"/>
      <c r="P30442" s="68"/>
      <c r="Q30442" s="79"/>
    </row>
    <row r="30443" spans="11:17">
      <c r="K30443" s="68"/>
      <c r="M30443" s="93"/>
      <c r="N30443" s="79"/>
      <c r="P30443" s="68"/>
      <c r="Q30443" s="79"/>
    </row>
    <row r="30444" spans="11:17">
      <c r="K30444" s="68"/>
      <c r="M30444" s="93"/>
      <c r="N30444" s="79"/>
      <c r="P30444" s="68"/>
      <c r="Q30444" s="79"/>
    </row>
    <row r="30445" spans="11:17">
      <c r="K30445" s="68"/>
      <c r="M30445" s="93"/>
      <c r="N30445" s="79"/>
      <c r="P30445" s="68"/>
      <c r="Q30445" s="79"/>
    </row>
    <row r="30446" spans="11:17">
      <c r="K30446" s="68"/>
      <c r="M30446" s="93"/>
      <c r="N30446" s="79"/>
      <c r="P30446" s="68"/>
      <c r="Q30446" s="79"/>
    </row>
    <row r="30447" spans="11:17">
      <c r="K30447" s="68"/>
      <c r="M30447" s="93"/>
      <c r="N30447" s="79"/>
      <c r="P30447" s="68"/>
      <c r="Q30447" s="79"/>
    </row>
    <row r="30448" spans="11:17">
      <c r="K30448" s="68"/>
      <c r="M30448" s="93"/>
      <c r="N30448" s="79"/>
      <c r="P30448" s="68"/>
      <c r="Q30448" s="79"/>
    </row>
    <row r="30449" spans="11:17">
      <c r="K30449" s="68"/>
      <c r="M30449" s="93"/>
      <c r="N30449" s="79"/>
      <c r="P30449" s="68"/>
      <c r="Q30449" s="79"/>
    </row>
    <row r="30450" spans="11:17">
      <c r="K30450" s="68"/>
      <c r="M30450" s="93"/>
      <c r="N30450" s="79"/>
      <c r="P30450" s="68"/>
      <c r="Q30450" s="79"/>
    </row>
    <row r="30451" spans="11:17">
      <c r="K30451" s="68"/>
      <c r="M30451" s="93"/>
      <c r="N30451" s="79"/>
      <c r="P30451" s="68"/>
      <c r="Q30451" s="79"/>
    </row>
    <row r="30452" spans="11:17">
      <c r="K30452" s="68"/>
      <c r="M30452" s="93"/>
      <c r="N30452" s="79"/>
      <c r="P30452" s="68"/>
      <c r="Q30452" s="79"/>
    </row>
    <row r="30453" spans="11:17">
      <c r="K30453" s="68"/>
      <c r="M30453" s="93"/>
      <c r="N30453" s="79"/>
      <c r="P30453" s="68"/>
      <c r="Q30453" s="79"/>
    </row>
    <row r="30454" spans="11:17">
      <c r="K30454" s="68"/>
      <c r="M30454" s="93"/>
      <c r="N30454" s="79"/>
      <c r="P30454" s="68"/>
      <c r="Q30454" s="79"/>
    </row>
    <row r="30455" spans="11:17">
      <c r="K30455" s="68"/>
      <c r="M30455" s="93"/>
      <c r="N30455" s="79"/>
      <c r="P30455" s="68"/>
      <c r="Q30455" s="79"/>
    </row>
    <row r="30456" spans="11:17">
      <c r="K30456" s="68"/>
      <c r="M30456" s="93"/>
      <c r="N30456" s="79"/>
      <c r="P30456" s="68"/>
      <c r="Q30456" s="79"/>
    </row>
    <row r="30457" spans="11:17">
      <c r="K30457" s="68"/>
      <c r="M30457" s="93"/>
      <c r="N30457" s="79"/>
      <c r="P30457" s="68"/>
      <c r="Q30457" s="79"/>
    </row>
    <row r="30458" spans="11:17">
      <c r="K30458" s="68"/>
      <c r="M30458" s="93"/>
      <c r="N30458" s="79"/>
      <c r="P30458" s="68"/>
      <c r="Q30458" s="79"/>
    </row>
    <row r="30459" spans="11:17">
      <c r="K30459" s="68"/>
      <c r="M30459" s="93"/>
      <c r="N30459" s="79"/>
      <c r="P30459" s="68"/>
      <c r="Q30459" s="79"/>
    </row>
    <row r="30460" spans="11:17">
      <c r="K30460" s="68"/>
      <c r="M30460" s="93"/>
      <c r="N30460" s="79"/>
      <c r="P30460" s="68"/>
      <c r="Q30460" s="79"/>
    </row>
    <row r="30461" spans="11:17">
      <c r="K30461" s="68"/>
      <c r="M30461" s="93"/>
      <c r="N30461" s="79"/>
      <c r="P30461" s="68"/>
      <c r="Q30461" s="79"/>
    </row>
    <row r="30462" spans="11:17">
      <c r="K30462" s="68"/>
      <c r="M30462" s="93"/>
      <c r="N30462" s="79"/>
      <c r="P30462" s="68"/>
      <c r="Q30462" s="79"/>
    </row>
    <row r="30463" spans="11:17">
      <c r="K30463" s="68"/>
      <c r="M30463" s="93"/>
      <c r="N30463" s="79"/>
      <c r="P30463" s="68"/>
      <c r="Q30463" s="79"/>
    </row>
    <row r="30464" spans="11:17">
      <c r="K30464" s="68"/>
      <c r="M30464" s="93"/>
      <c r="N30464" s="79"/>
      <c r="P30464" s="68"/>
      <c r="Q30464" s="79"/>
    </row>
    <row r="30465" spans="11:17">
      <c r="K30465" s="68"/>
      <c r="M30465" s="93"/>
      <c r="N30465" s="79"/>
      <c r="P30465" s="68"/>
      <c r="Q30465" s="79"/>
    </row>
    <row r="30466" spans="11:17">
      <c r="K30466" s="68"/>
      <c r="M30466" s="93"/>
      <c r="N30466" s="79"/>
      <c r="P30466" s="68"/>
      <c r="Q30466" s="79"/>
    </row>
    <row r="30467" spans="11:17">
      <c r="K30467" s="68"/>
      <c r="M30467" s="93"/>
      <c r="N30467" s="79"/>
      <c r="P30467" s="68"/>
      <c r="Q30467" s="79"/>
    </row>
    <row r="30468" spans="11:17">
      <c r="K30468" s="68"/>
      <c r="M30468" s="93"/>
      <c r="N30468" s="79"/>
      <c r="P30468" s="68"/>
      <c r="Q30468" s="79"/>
    </row>
    <row r="30469" spans="11:17">
      <c r="K30469" s="68"/>
      <c r="M30469" s="93"/>
      <c r="N30469" s="79"/>
      <c r="P30469" s="68"/>
      <c r="Q30469" s="79"/>
    </row>
    <row r="30470" spans="11:17">
      <c r="K30470" s="68"/>
      <c r="M30470" s="93"/>
      <c r="N30470" s="79"/>
      <c r="P30470" s="68"/>
      <c r="Q30470" s="79"/>
    </row>
    <row r="30471" spans="11:17">
      <c r="K30471" s="68"/>
      <c r="M30471" s="93"/>
      <c r="N30471" s="79"/>
      <c r="P30471" s="68"/>
      <c r="Q30471" s="79"/>
    </row>
    <row r="30472" spans="11:17">
      <c r="K30472" s="68"/>
      <c r="M30472" s="93"/>
      <c r="N30472" s="79"/>
      <c r="P30472" s="68"/>
      <c r="Q30472" s="79"/>
    </row>
    <row r="30473" spans="11:17">
      <c r="K30473" s="68"/>
      <c r="M30473" s="93"/>
      <c r="N30473" s="79"/>
      <c r="P30473" s="68"/>
      <c r="Q30473" s="79"/>
    </row>
    <row r="30474" spans="11:17">
      <c r="K30474" s="68"/>
      <c r="M30474" s="93"/>
      <c r="N30474" s="79"/>
      <c r="P30474" s="68"/>
      <c r="Q30474" s="79"/>
    </row>
    <row r="30475" spans="11:17">
      <c r="K30475" s="68"/>
      <c r="M30475" s="93"/>
      <c r="N30475" s="79"/>
      <c r="P30475" s="68"/>
      <c r="Q30475" s="79"/>
    </row>
    <row r="30476" spans="11:17">
      <c r="K30476" s="68"/>
      <c r="M30476" s="93"/>
      <c r="N30476" s="79"/>
      <c r="P30476" s="68"/>
      <c r="Q30476" s="79"/>
    </row>
    <row r="30477" spans="11:17">
      <c r="K30477" s="68"/>
      <c r="M30477" s="93"/>
      <c r="N30477" s="79"/>
      <c r="P30477" s="68"/>
      <c r="Q30477" s="79"/>
    </row>
    <row r="30478" spans="11:17">
      <c r="K30478" s="68"/>
      <c r="M30478" s="93"/>
      <c r="N30478" s="79"/>
      <c r="P30478" s="68"/>
      <c r="Q30478" s="79"/>
    </row>
    <row r="30479" spans="11:17">
      <c r="K30479" s="68"/>
      <c r="M30479" s="93"/>
      <c r="N30479" s="79"/>
      <c r="P30479" s="68"/>
      <c r="Q30479" s="79"/>
    </row>
    <row r="30480" spans="11:17">
      <c r="K30480" s="68"/>
      <c r="M30480" s="93"/>
      <c r="N30480" s="79"/>
      <c r="P30480" s="68"/>
      <c r="Q30480" s="79"/>
    </row>
    <row r="30481" spans="11:17">
      <c r="K30481" s="68"/>
      <c r="M30481" s="93"/>
      <c r="N30481" s="79"/>
      <c r="P30481" s="68"/>
      <c r="Q30481" s="79"/>
    </row>
    <row r="30482" spans="11:17">
      <c r="K30482" s="68"/>
      <c r="M30482" s="93"/>
      <c r="N30482" s="79"/>
      <c r="P30482" s="68"/>
      <c r="Q30482" s="79"/>
    </row>
    <row r="30483" spans="11:17">
      <c r="K30483" s="68"/>
      <c r="M30483" s="93"/>
      <c r="N30483" s="79"/>
      <c r="P30483" s="68"/>
      <c r="Q30483" s="79"/>
    </row>
    <row r="30484" spans="11:17">
      <c r="K30484" s="68"/>
      <c r="M30484" s="93"/>
      <c r="N30484" s="79"/>
      <c r="P30484" s="68"/>
      <c r="Q30484" s="79"/>
    </row>
    <row r="30485" spans="11:17">
      <c r="K30485" s="68"/>
      <c r="M30485" s="93"/>
      <c r="N30485" s="79"/>
      <c r="P30485" s="68"/>
      <c r="Q30485" s="79"/>
    </row>
    <row r="30486" spans="11:17">
      <c r="K30486" s="68"/>
      <c r="M30486" s="93"/>
      <c r="N30486" s="79"/>
      <c r="P30486" s="68"/>
      <c r="Q30486" s="79"/>
    </row>
    <row r="30487" spans="11:17">
      <c r="K30487" s="68"/>
      <c r="M30487" s="93"/>
      <c r="N30487" s="79"/>
      <c r="P30487" s="68"/>
      <c r="Q30487" s="79"/>
    </row>
    <row r="30488" spans="11:17">
      <c r="K30488" s="68"/>
      <c r="M30488" s="93"/>
      <c r="N30488" s="79"/>
      <c r="P30488" s="68"/>
      <c r="Q30488" s="79"/>
    </row>
    <row r="30489" spans="11:17">
      <c r="K30489" s="68"/>
      <c r="M30489" s="93"/>
      <c r="N30489" s="79"/>
      <c r="P30489" s="68"/>
      <c r="Q30489" s="79"/>
    </row>
    <row r="30490" spans="11:17">
      <c r="K30490" s="68"/>
      <c r="M30490" s="93"/>
      <c r="N30490" s="79"/>
      <c r="P30490" s="68"/>
      <c r="Q30490" s="79"/>
    </row>
    <row r="30491" spans="11:17">
      <c r="K30491" s="68"/>
      <c r="M30491" s="93"/>
      <c r="N30491" s="79"/>
      <c r="P30491" s="68"/>
      <c r="Q30491" s="79"/>
    </row>
    <row r="30492" spans="11:17">
      <c r="K30492" s="68"/>
      <c r="M30492" s="93"/>
      <c r="N30492" s="79"/>
      <c r="P30492" s="68"/>
      <c r="Q30492" s="79"/>
    </row>
    <row r="30493" spans="11:17">
      <c r="K30493" s="68"/>
      <c r="M30493" s="93"/>
      <c r="N30493" s="79"/>
      <c r="P30493" s="68"/>
      <c r="Q30493" s="79"/>
    </row>
    <row r="30494" spans="11:17">
      <c r="K30494" s="68"/>
      <c r="M30494" s="93"/>
      <c r="N30494" s="79"/>
      <c r="P30494" s="68"/>
      <c r="Q30494" s="79"/>
    </row>
    <row r="30495" spans="11:17">
      <c r="K30495" s="68"/>
      <c r="M30495" s="93"/>
      <c r="N30495" s="79"/>
      <c r="P30495" s="68"/>
      <c r="Q30495" s="79"/>
    </row>
    <row r="30496" spans="11:17">
      <c r="K30496" s="68"/>
      <c r="M30496" s="93"/>
      <c r="N30496" s="79"/>
      <c r="P30496" s="68"/>
      <c r="Q30496" s="79"/>
    </row>
    <row r="30497" spans="11:17">
      <c r="K30497" s="68"/>
      <c r="M30497" s="93"/>
      <c r="N30497" s="79"/>
      <c r="P30497" s="68"/>
      <c r="Q30497" s="79"/>
    </row>
    <row r="30498" spans="11:17">
      <c r="K30498" s="68"/>
      <c r="M30498" s="93"/>
      <c r="N30498" s="79"/>
      <c r="P30498" s="68"/>
      <c r="Q30498" s="79"/>
    </row>
    <row r="30499" spans="11:17">
      <c r="K30499" s="68"/>
      <c r="M30499" s="93"/>
      <c r="N30499" s="79"/>
      <c r="P30499" s="68"/>
      <c r="Q30499" s="79"/>
    </row>
    <row r="30500" spans="11:17">
      <c r="K30500" s="68"/>
      <c r="M30500" s="93"/>
      <c r="N30500" s="79"/>
      <c r="P30500" s="68"/>
      <c r="Q30500" s="79"/>
    </row>
    <row r="30501" spans="11:17">
      <c r="K30501" s="68"/>
      <c r="M30501" s="93"/>
      <c r="N30501" s="79"/>
      <c r="P30501" s="68"/>
      <c r="Q30501" s="79"/>
    </row>
    <row r="30502" spans="11:17">
      <c r="K30502" s="68"/>
      <c r="M30502" s="93"/>
      <c r="N30502" s="79"/>
      <c r="P30502" s="68"/>
      <c r="Q30502" s="79"/>
    </row>
    <row r="30503" spans="11:17">
      <c r="K30503" s="68"/>
      <c r="M30503" s="93"/>
      <c r="N30503" s="79"/>
      <c r="P30503" s="68"/>
      <c r="Q30503" s="79"/>
    </row>
    <row r="30504" spans="11:17">
      <c r="K30504" s="68"/>
      <c r="M30504" s="93"/>
      <c r="N30504" s="79"/>
      <c r="P30504" s="68"/>
      <c r="Q30504" s="79"/>
    </row>
    <row r="30505" spans="11:17">
      <c r="K30505" s="68"/>
      <c r="M30505" s="93"/>
      <c r="N30505" s="79"/>
      <c r="P30505" s="68"/>
      <c r="Q30505" s="79"/>
    </row>
    <row r="30506" spans="11:17">
      <c r="K30506" s="68"/>
      <c r="M30506" s="93"/>
      <c r="N30506" s="79"/>
      <c r="P30506" s="68"/>
      <c r="Q30506" s="79"/>
    </row>
    <row r="30507" spans="11:17">
      <c r="K30507" s="68"/>
      <c r="M30507" s="93"/>
      <c r="N30507" s="79"/>
      <c r="P30507" s="68"/>
      <c r="Q30507" s="79"/>
    </row>
    <row r="30508" spans="11:17">
      <c r="K30508" s="68"/>
      <c r="M30508" s="93"/>
      <c r="N30508" s="79"/>
      <c r="P30508" s="68"/>
      <c r="Q30508" s="79"/>
    </row>
    <row r="30509" spans="11:17">
      <c r="K30509" s="68"/>
      <c r="M30509" s="93"/>
      <c r="N30509" s="79"/>
      <c r="P30509" s="68"/>
      <c r="Q30509" s="79"/>
    </row>
    <row r="30510" spans="11:17">
      <c r="K30510" s="68"/>
      <c r="M30510" s="93"/>
      <c r="N30510" s="79"/>
      <c r="P30510" s="68"/>
      <c r="Q30510" s="79"/>
    </row>
    <row r="30511" spans="11:17">
      <c r="K30511" s="68"/>
      <c r="M30511" s="93"/>
      <c r="N30511" s="79"/>
      <c r="P30511" s="68"/>
      <c r="Q30511" s="79"/>
    </row>
    <row r="30512" spans="11:17">
      <c r="K30512" s="68"/>
      <c r="M30512" s="93"/>
      <c r="N30512" s="79"/>
      <c r="P30512" s="68"/>
      <c r="Q30512" s="79"/>
    </row>
    <row r="30513" spans="11:17">
      <c r="K30513" s="68"/>
      <c r="M30513" s="93"/>
      <c r="N30513" s="79"/>
      <c r="P30513" s="68"/>
      <c r="Q30513" s="79"/>
    </row>
    <row r="30514" spans="11:17">
      <c r="K30514" s="68"/>
      <c r="M30514" s="93"/>
      <c r="N30514" s="79"/>
      <c r="P30514" s="68"/>
      <c r="Q30514" s="79"/>
    </row>
    <row r="30515" spans="11:17">
      <c r="K30515" s="68"/>
      <c r="M30515" s="93"/>
      <c r="N30515" s="79"/>
      <c r="P30515" s="68"/>
      <c r="Q30515" s="79"/>
    </row>
    <row r="30516" spans="11:17">
      <c r="K30516" s="68"/>
      <c r="M30516" s="93"/>
      <c r="N30516" s="79"/>
      <c r="P30516" s="68"/>
      <c r="Q30516" s="79"/>
    </row>
    <row r="30517" spans="11:17">
      <c r="K30517" s="68"/>
      <c r="M30517" s="93"/>
      <c r="N30517" s="79"/>
      <c r="P30517" s="68"/>
      <c r="Q30517" s="79"/>
    </row>
    <row r="30518" spans="11:17">
      <c r="K30518" s="68"/>
      <c r="M30518" s="93"/>
      <c r="N30518" s="79"/>
      <c r="P30518" s="68"/>
      <c r="Q30518" s="79"/>
    </row>
    <row r="30519" spans="11:17">
      <c r="K30519" s="68"/>
      <c r="M30519" s="93"/>
      <c r="N30519" s="79"/>
      <c r="P30519" s="68"/>
      <c r="Q30519" s="79"/>
    </row>
    <row r="30520" spans="11:17">
      <c r="K30520" s="68"/>
      <c r="M30520" s="93"/>
      <c r="N30520" s="79"/>
      <c r="P30520" s="68"/>
      <c r="Q30520" s="79"/>
    </row>
    <row r="30521" spans="11:17">
      <c r="K30521" s="68"/>
      <c r="M30521" s="93"/>
      <c r="N30521" s="79"/>
      <c r="P30521" s="68"/>
      <c r="Q30521" s="79"/>
    </row>
    <row r="30522" spans="11:17">
      <c r="K30522" s="68"/>
      <c r="M30522" s="93"/>
      <c r="N30522" s="79"/>
      <c r="P30522" s="68"/>
      <c r="Q30522" s="79"/>
    </row>
    <row r="30523" spans="11:17">
      <c r="K30523" s="68"/>
      <c r="M30523" s="93"/>
      <c r="N30523" s="79"/>
      <c r="P30523" s="68"/>
      <c r="Q30523" s="79"/>
    </row>
    <row r="30524" spans="11:17">
      <c r="K30524" s="68"/>
      <c r="M30524" s="93"/>
      <c r="N30524" s="79"/>
      <c r="P30524" s="68"/>
      <c r="Q30524" s="79"/>
    </row>
    <row r="30525" spans="11:17">
      <c r="K30525" s="68"/>
      <c r="M30525" s="93"/>
      <c r="N30525" s="79"/>
      <c r="P30525" s="68"/>
      <c r="Q30525" s="79"/>
    </row>
    <row r="30526" spans="11:17">
      <c r="K30526" s="68"/>
      <c r="M30526" s="93"/>
      <c r="N30526" s="79"/>
      <c r="P30526" s="68"/>
      <c r="Q30526" s="79"/>
    </row>
    <row r="30527" spans="11:17">
      <c r="K30527" s="68"/>
      <c r="M30527" s="93"/>
      <c r="N30527" s="79"/>
      <c r="P30527" s="68"/>
      <c r="Q30527" s="79"/>
    </row>
    <row r="30528" spans="11:17">
      <c r="K30528" s="68"/>
      <c r="M30528" s="93"/>
      <c r="N30528" s="79"/>
      <c r="P30528" s="68"/>
      <c r="Q30528" s="79"/>
    </row>
    <row r="30529" spans="11:17">
      <c r="K30529" s="68"/>
      <c r="M30529" s="93"/>
      <c r="N30529" s="79"/>
      <c r="P30529" s="68"/>
      <c r="Q30529" s="79"/>
    </row>
    <row r="30530" spans="11:17">
      <c r="K30530" s="68"/>
      <c r="M30530" s="93"/>
      <c r="N30530" s="79"/>
      <c r="P30530" s="68"/>
      <c r="Q30530" s="79"/>
    </row>
    <row r="30531" spans="11:17">
      <c r="K30531" s="68"/>
      <c r="M30531" s="93"/>
      <c r="N30531" s="79"/>
      <c r="P30531" s="68"/>
      <c r="Q30531" s="79"/>
    </row>
    <row r="30532" spans="11:17">
      <c r="K30532" s="68"/>
      <c r="M30532" s="93"/>
      <c r="N30532" s="79"/>
      <c r="P30532" s="68"/>
      <c r="Q30532" s="79"/>
    </row>
    <row r="30533" spans="11:17">
      <c r="K30533" s="68"/>
      <c r="M30533" s="93"/>
      <c r="N30533" s="79"/>
      <c r="P30533" s="68"/>
      <c r="Q30533" s="79"/>
    </row>
    <row r="30534" spans="11:17">
      <c r="K30534" s="68"/>
      <c r="M30534" s="93"/>
      <c r="N30534" s="79"/>
      <c r="P30534" s="68"/>
      <c r="Q30534" s="79"/>
    </row>
    <row r="30535" spans="11:17">
      <c r="K30535" s="68"/>
      <c r="M30535" s="93"/>
      <c r="N30535" s="79"/>
      <c r="P30535" s="68"/>
      <c r="Q30535" s="79"/>
    </row>
    <row r="30536" spans="11:17">
      <c r="K30536" s="68"/>
      <c r="M30536" s="93"/>
      <c r="N30536" s="79"/>
      <c r="P30536" s="68"/>
      <c r="Q30536" s="79"/>
    </row>
    <row r="30537" spans="11:17">
      <c r="K30537" s="68"/>
      <c r="M30537" s="93"/>
      <c r="N30537" s="79"/>
      <c r="P30537" s="68"/>
      <c r="Q30537" s="79"/>
    </row>
    <row r="30538" spans="11:17">
      <c r="K30538" s="68"/>
      <c r="M30538" s="93"/>
      <c r="N30538" s="79"/>
      <c r="P30538" s="68"/>
      <c r="Q30538" s="79"/>
    </row>
    <row r="30539" spans="11:17">
      <c r="K30539" s="68"/>
      <c r="M30539" s="93"/>
      <c r="N30539" s="79"/>
      <c r="P30539" s="68"/>
      <c r="Q30539" s="79"/>
    </row>
    <row r="30540" spans="11:17">
      <c r="K30540" s="68"/>
      <c r="M30540" s="93"/>
      <c r="N30540" s="79"/>
      <c r="P30540" s="68"/>
      <c r="Q30540" s="79"/>
    </row>
    <row r="30541" spans="11:17">
      <c r="K30541" s="68"/>
      <c r="M30541" s="93"/>
      <c r="N30541" s="79"/>
      <c r="P30541" s="68"/>
      <c r="Q30541" s="79"/>
    </row>
    <row r="30542" spans="11:17">
      <c r="K30542" s="68"/>
      <c r="M30542" s="93"/>
      <c r="N30542" s="79"/>
      <c r="P30542" s="68"/>
      <c r="Q30542" s="79"/>
    </row>
    <row r="30543" spans="11:17">
      <c r="K30543" s="68"/>
      <c r="M30543" s="93"/>
      <c r="N30543" s="79"/>
      <c r="P30543" s="68"/>
      <c r="Q30543" s="79"/>
    </row>
    <row r="30544" spans="11:17">
      <c r="K30544" s="68"/>
      <c r="M30544" s="93"/>
      <c r="N30544" s="79"/>
      <c r="P30544" s="68"/>
      <c r="Q30544" s="79"/>
    </row>
    <row r="30545" spans="11:17">
      <c r="K30545" s="68"/>
      <c r="M30545" s="93"/>
      <c r="N30545" s="79"/>
      <c r="P30545" s="68"/>
      <c r="Q30545" s="79"/>
    </row>
    <row r="30546" spans="11:17">
      <c r="K30546" s="68"/>
      <c r="M30546" s="93"/>
      <c r="N30546" s="79"/>
      <c r="P30546" s="68"/>
      <c r="Q30546" s="79"/>
    </row>
    <row r="30547" spans="11:17">
      <c r="K30547" s="68"/>
      <c r="M30547" s="93"/>
      <c r="N30547" s="79"/>
      <c r="P30547" s="68"/>
      <c r="Q30547" s="79"/>
    </row>
    <row r="30548" spans="11:17">
      <c r="K30548" s="68"/>
      <c r="M30548" s="93"/>
      <c r="N30548" s="79"/>
      <c r="P30548" s="68"/>
      <c r="Q30548" s="79"/>
    </row>
    <row r="30549" spans="11:17">
      <c r="K30549" s="68"/>
      <c r="M30549" s="93"/>
      <c r="N30549" s="79"/>
      <c r="P30549" s="68"/>
      <c r="Q30549" s="79"/>
    </row>
    <row r="30550" spans="11:17">
      <c r="K30550" s="68"/>
      <c r="M30550" s="93"/>
      <c r="N30550" s="79"/>
      <c r="P30550" s="68"/>
      <c r="Q30550" s="79"/>
    </row>
    <row r="30551" spans="11:17">
      <c r="K30551" s="68"/>
      <c r="M30551" s="93"/>
      <c r="N30551" s="79"/>
      <c r="P30551" s="68"/>
      <c r="Q30551" s="79"/>
    </row>
    <row r="30552" spans="11:17">
      <c r="K30552" s="68"/>
      <c r="M30552" s="93"/>
      <c r="N30552" s="79"/>
      <c r="P30552" s="68"/>
      <c r="Q30552" s="79"/>
    </row>
    <row r="30553" spans="11:17">
      <c r="K30553" s="68"/>
      <c r="M30553" s="93"/>
      <c r="N30553" s="79"/>
      <c r="P30553" s="68"/>
      <c r="Q30553" s="79"/>
    </row>
    <row r="30554" spans="11:17">
      <c r="K30554" s="68"/>
      <c r="M30554" s="93"/>
      <c r="N30554" s="79"/>
      <c r="P30554" s="68"/>
      <c r="Q30554" s="79"/>
    </row>
    <row r="30555" spans="11:17">
      <c r="K30555" s="68"/>
      <c r="M30555" s="93"/>
      <c r="N30555" s="79"/>
      <c r="P30555" s="68"/>
      <c r="Q30555" s="79"/>
    </row>
    <row r="30556" spans="11:17">
      <c r="K30556" s="68"/>
      <c r="M30556" s="93"/>
      <c r="N30556" s="79"/>
      <c r="P30556" s="68"/>
      <c r="Q30556" s="79"/>
    </row>
    <row r="30557" spans="11:17">
      <c r="K30557" s="68"/>
      <c r="M30557" s="93"/>
      <c r="N30557" s="79"/>
      <c r="P30557" s="68"/>
      <c r="Q30557" s="79"/>
    </row>
    <row r="30558" spans="11:17">
      <c r="K30558" s="68"/>
      <c r="M30558" s="93"/>
      <c r="N30558" s="79"/>
      <c r="P30558" s="68"/>
      <c r="Q30558" s="79"/>
    </row>
    <row r="30559" spans="11:17">
      <c r="K30559" s="68"/>
      <c r="M30559" s="93"/>
      <c r="N30559" s="79"/>
      <c r="P30559" s="68"/>
      <c r="Q30559" s="79"/>
    </row>
    <row r="30560" spans="11:17">
      <c r="K30560" s="68"/>
      <c r="M30560" s="93"/>
      <c r="N30560" s="79"/>
      <c r="P30560" s="68"/>
      <c r="Q30560" s="79"/>
    </row>
    <row r="30561" spans="11:17">
      <c r="K30561" s="68"/>
      <c r="M30561" s="93"/>
      <c r="N30561" s="79"/>
      <c r="P30561" s="68"/>
      <c r="Q30561" s="79"/>
    </row>
    <row r="30562" spans="11:17">
      <c r="K30562" s="68"/>
      <c r="M30562" s="93"/>
      <c r="N30562" s="79"/>
      <c r="P30562" s="68"/>
      <c r="Q30562" s="79"/>
    </row>
    <row r="30563" spans="11:17">
      <c r="K30563" s="68"/>
      <c r="M30563" s="93"/>
      <c r="N30563" s="79"/>
      <c r="P30563" s="68"/>
      <c r="Q30563" s="79"/>
    </row>
    <row r="30564" spans="11:17">
      <c r="K30564" s="68"/>
      <c r="M30564" s="93"/>
      <c r="N30564" s="79"/>
      <c r="P30564" s="68"/>
      <c r="Q30564" s="79"/>
    </row>
    <row r="30565" spans="11:17">
      <c r="K30565" s="68"/>
      <c r="M30565" s="93"/>
      <c r="N30565" s="79"/>
      <c r="P30565" s="68"/>
      <c r="Q30565" s="79"/>
    </row>
    <row r="30566" spans="11:17">
      <c r="K30566" s="68"/>
      <c r="M30566" s="93"/>
      <c r="N30566" s="79"/>
      <c r="P30566" s="68"/>
      <c r="Q30566" s="79"/>
    </row>
    <row r="30567" spans="11:17">
      <c r="K30567" s="68"/>
      <c r="M30567" s="93"/>
      <c r="N30567" s="79"/>
      <c r="P30567" s="68"/>
      <c r="Q30567" s="79"/>
    </row>
    <row r="30568" spans="11:17">
      <c r="K30568" s="68"/>
      <c r="M30568" s="93"/>
      <c r="N30568" s="79"/>
      <c r="P30568" s="68"/>
      <c r="Q30568" s="79"/>
    </row>
    <row r="30569" spans="11:17">
      <c r="K30569" s="68"/>
      <c r="M30569" s="93"/>
      <c r="N30569" s="79"/>
      <c r="P30569" s="68"/>
      <c r="Q30569" s="79"/>
    </row>
    <row r="30570" spans="11:17">
      <c r="K30570" s="68"/>
      <c r="M30570" s="93"/>
      <c r="N30570" s="79"/>
      <c r="P30570" s="68"/>
      <c r="Q30570" s="79"/>
    </row>
    <row r="30571" spans="11:17">
      <c r="K30571" s="68"/>
      <c r="M30571" s="93"/>
      <c r="N30571" s="79"/>
      <c r="P30571" s="68"/>
      <c r="Q30571" s="79"/>
    </row>
    <row r="30572" spans="11:17">
      <c r="K30572" s="68"/>
      <c r="M30572" s="93"/>
      <c r="N30572" s="79"/>
      <c r="P30572" s="68"/>
      <c r="Q30572" s="79"/>
    </row>
    <row r="30573" spans="11:17">
      <c r="K30573" s="68"/>
      <c r="M30573" s="93"/>
      <c r="N30573" s="79"/>
      <c r="P30573" s="68"/>
      <c r="Q30573" s="79"/>
    </row>
    <row r="30574" spans="11:17">
      <c r="K30574" s="68"/>
      <c r="M30574" s="93"/>
      <c r="N30574" s="79"/>
      <c r="P30574" s="68"/>
      <c r="Q30574" s="79"/>
    </row>
    <row r="30575" spans="11:17">
      <c r="K30575" s="68"/>
      <c r="M30575" s="93"/>
      <c r="N30575" s="79"/>
      <c r="P30575" s="68"/>
      <c r="Q30575" s="79"/>
    </row>
    <row r="30576" spans="11:17">
      <c r="K30576" s="68"/>
      <c r="M30576" s="93"/>
      <c r="N30576" s="79"/>
      <c r="P30576" s="68"/>
      <c r="Q30576" s="79"/>
    </row>
    <row r="30577" spans="11:17">
      <c r="K30577" s="68"/>
      <c r="M30577" s="93"/>
      <c r="N30577" s="79"/>
      <c r="P30577" s="68"/>
      <c r="Q30577" s="79"/>
    </row>
    <row r="30578" spans="11:17">
      <c r="K30578" s="68"/>
      <c r="M30578" s="93"/>
      <c r="N30578" s="79"/>
      <c r="P30578" s="68"/>
      <c r="Q30578" s="79"/>
    </row>
    <row r="30579" spans="11:17">
      <c r="K30579" s="68"/>
      <c r="M30579" s="93"/>
      <c r="N30579" s="79"/>
      <c r="P30579" s="68"/>
      <c r="Q30579" s="79"/>
    </row>
    <row r="30580" spans="11:17">
      <c r="K30580" s="68"/>
      <c r="M30580" s="93"/>
      <c r="N30580" s="79"/>
      <c r="P30580" s="68"/>
      <c r="Q30580" s="79"/>
    </row>
    <row r="30581" spans="11:17">
      <c r="K30581" s="68"/>
      <c r="M30581" s="93"/>
      <c r="N30581" s="79"/>
      <c r="P30581" s="68"/>
      <c r="Q30581" s="79"/>
    </row>
    <row r="30582" spans="11:17">
      <c r="K30582" s="68"/>
      <c r="M30582" s="93"/>
      <c r="N30582" s="79"/>
      <c r="P30582" s="68"/>
      <c r="Q30582" s="79"/>
    </row>
    <row r="30583" spans="11:17">
      <c r="K30583" s="68"/>
      <c r="M30583" s="93"/>
      <c r="N30583" s="79"/>
      <c r="P30583" s="68"/>
      <c r="Q30583" s="79"/>
    </row>
    <row r="30584" spans="11:17">
      <c r="K30584" s="68"/>
      <c r="M30584" s="93"/>
      <c r="N30584" s="79"/>
      <c r="P30584" s="68"/>
      <c r="Q30584" s="79"/>
    </row>
    <row r="30585" spans="11:17">
      <c r="K30585" s="68"/>
      <c r="M30585" s="93"/>
      <c r="N30585" s="79"/>
      <c r="P30585" s="68"/>
      <c r="Q30585" s="79"/>
    </row>
    <row r="30586" spans="11:17">
      <c r="K30586" s="68"/>
      <c r="M30586" s="93"/>
      <c r="N30586" s="79"/>
      <c r="P30586" s="68"/>
      <c r="Q30586" s="79"/>
    </row>
    <row r="30587" spans="11:17">
      <c r="K30587" s="68"/>
      <c r="M30587" s="93"/>
      <c r="N30587" s="79"/>
      <c r="P30587" s="68"/>
      <c r="Q30587" s="79"/>
    </row>
    <row r="30588" spans="11:17">
      <c r="K30588" s="68"/>
      <c r="M30588" s="93"/>
      <c r="N30588" s="79"/>
      <c r="P30588" s="68"/>
      <c r="Q30588" s="79"/>
    </row>
    <row r="30589" spans="11:17">
      <c r="K30589" s="68"/>
      <c r="M30589" s="93"/>
      <c r="N30589" s="79"/>
      <c r="P30589" s="68"/>
      <c r="Q30589" s="79"/>
    </row>
    <row r="30590" spans="11:17">
      <c r="K30590" s="68"/>
      <c r="M30590" s="93"/>
      <c r="N30590" s="79"/>
      <c r="P30590" s="68"/>
      <c r="Q30590" s="79"/>
    </row>
    <row r="30591" spans="11:17">
      <c r="K30591" s="68"/>
      <c r="M30591" s="93"/>
      <c r="N30591" s="79"/>
      <c r="P30591" s="68"/>
      <c r="Q30591" s="79"/>
    </row>
    <row r="30592" spans="11:17">
      <c r="K30592" s="68"/>
      <c r="M30592" s="93"/>
      <c r="N30592" s="79"/>
      <c r="P30592" s="68"/>
      <c r="Q30592" s="79"/>
    </row>
    <row r="30593" spans="11:17">
      <c r="K30593" s="68"/>
      <c r="M30593" s="93"/>
      <c r="N30593" s="79"/>
      <c r="P30593" s="68"/>
      <c r="Q30593" s="79"/>
    </row>
    <row r="30594" spans="11:17">
      <c r="K30594" s="68"/>
      <c r="M30594" s="93"/>
      <c r="N30594" s="79"/>
      <c r="P30594" s="68"/>
      <c r="Q30594" s="79"/>
    </row>
    <row r="30595" spans="11:17">
      <c r="K30595" s="68"/>
      <c r="M30595" s="93"/>
      <c r="N30595" s="79"/>
      <c r="P30595" s="68"/>
      <c r="Q30595" s="79"/>
    </row>
    <row r="30596" spans="11:17">
      <c r="K30596" s="68"/>
      <c r="M30596" s="93"/>
      <c r="N30596" s="79"/>
      <c r="P30596" s="68"/>
      <c r="Q30596" s="79"/>
    </row>
    <row r="30597" spans="11:17">
      <c r="K30597" s="68"/>
      <c r="M30597" s="93"/>
      <c r="N30597" s="79"/>
      <c r="P30597" s="68"/>
      <c r="Q30597" s="79"/>
    </row>
    <row r="30598" spans="11:17">
      <c r="K30598" s="68"/>
      <c r="M30598" s="93"/>
      <c r="N30598" s="79"/>
      <c r="P30598" s="68"/>
      <c r="Q30598" s="79"/>
    </row>
    <row r="30599" spans="11:17">
      <c r="K30599" s="68"/>
      <c r="M30599" s="93"/>
      <c r="N30599" s="79"/>
      <c r="P30599" s="68"/>
      <c r="Q30599" s="79"/>
    </row>
    <row r="30600" spans="11:17">
      <c r="K30600" s="68"/>
      <c r="M30600" s="93"/>
      <c r="N30600" s="79"/>
      <c r="P30600" s="68"/>
      <c r="Q30600" s="79"/>
    </row>
    <row r="30601" spans="11:17">
      <c r="K30601" s="68"/>
      <c r="M30601" s="93"/>
      <c r="N30601" s="79"/>
      <c r="P30601" s="68"/>
      <c r="Q30601" s="79"/>
    </row>
    <row r="30602" spans="11:17">
      <c r="K30602" s="68"/>
      <c r="M30602" s="93"/>
      <c r="N30602" s="79"/>
      <c r="P30602" s="68"/>
      <c r="Q30602" s="79"/>
    </row>
    <row r="30603" spans="11:17">
      <c r="K30603" s="68"/>
      <c r="M30603" s="93"/>
      <c r="N30603" s="79"/>
      <c r="P30603" s="68"/>
      <c r="Q30603" s="79"/>
    </row>
    <row r="30604" spans="11:17">
      <c r="K30604" s="68"/>
      <c r="M30604" s="93"/>
      <c r="N30604" s="79"/>
      <c r="P30604" s="68"/>
      <c r="Q30604" s="79"/>
    </row>
    <row r="30605" spans="11:17">
      <c r="K30605" s="68"/>
      <c r="M30605" s="93"/>
      <c r="N30605" s="79"/>
      <c r="P30605" s="68"/>
      <c r="Q30605" s="79"/>
    </row>
    <row r="30606" spans="11:17">
      <c r="K30606" s="68"/>
      <c r="M30606" s="93"/>
      <c r="N30606" s="79"/>
      <c r="P30606" s="68"/>
      <c r="Q30606" s="79"/>
    </row>
    <row r="30607" spans="11:17">
      <c r="K30607" s="68"/>
      <c r="M30607" s="93"/>
      <c r="N30607" s="79"/>
      <c r="P30607" s="68"/>
      <c r="Q30607" s="79"/>
    </row>
    <row r="30608" spans="11:17">
      <c r="K30608" s="68"/>
      <c r="M30608" s="93"/>
      <c r="N30608" s="79"/>
      <c r="P30608" s="68"/>
      <c r="Q30608" s="79"/>
    </row>
    <row r="30609" spans="11:17">
      <c r="K30609" s="68"/>
      <c r="M30609" s="93"/>
      <c r="N30609" s="79"/>
      <c r="P30609" s="68"/>
      <c r="Q30609" s="79"/>
    </row>
    <row r="30610" spans="11:17">
      <c r="K30610" s="68"/>
      <c r="M30610" s="93"/>
      <c r="N30610" s="79"/>
      <c r="P30610" s="68"/>
      <c r="Q30610" s="79"/>
    </row>
    <row r="30611" spans="11:17">
      <c r="K30611" s="68"/>
      <c r="M30611" s="93"/>
      <c r="N30611" s="79"/>
      <c r="P30611" s="68"/>
      <c r="Q30611" s="79"/>
    </row>
    <row r="30612" spans="11:17">
      <c r="K30612" s="68"/>
      <c r="M30612" s="93"/>
      <c r="N30612" s="79"/>
      <c r="P30612" s="68"/>
      <c r="Q30612" s="79"/>
    </row>
    <row r="30613" spans="11:17">
      <c r="K30613" s="68"/>
      <c r="M30613" s="93"/>
      <c r="N30613" s="79"/>
      <c r="P30613" s="68"/>
      <c r="Q30613" s="79"/>
    </row>
    <row r="30614" spans="11:17">
      <c r="K30614" s="68"/>
      <c r="M30614" s="93"/>
      <c r="N30614" s="79"/>
      <c r="P30614" s="68"/>
      <c r="Q30614" s="79"/>
    </row>
    <row r="30615" spans="11:17">
      <c r="K30615" s="68"/>
      <c r="M30615" s="93"/>
      <c r="N30615" s="79"/>
      <c r="P30615" s="68"/>
      <c r="Q30615" s="79"/>
    </row>
    <row r="30616" spans="11:17">
      <c r="K30616" s="68"/>
      <c r="M30616" s="93"/>
      <c r="N30616" s="79"/>
      <c r="P30616" s="68"/>
      <c r="Q30616" s="79"/>
    </row>
    <row r="30617" spans="11:17">
      <c r="K30617" s="68"/>
      <c r="M30617" s="93"/>
      <c r="N30617" s="79"/>
      <c r="P30617" s="68"/>
      <c r="Q30617" s="79"/>
    </row>
    <row r="30618" spans="11:17">
      <c r="K30618" s="68"/>
      <c r="M30618" s="93"/>
      <c r="N30618" s="79"/>
      <c r="P30618" s="68"/>
      <c r="Q30618" s="79"/>
    </row>
    <row r="30619" spans="11:17">
      <c r="K30619" s="68"/>
      <c r="M30619" s="93"/>
      <c r="N30619" s="79"/>
      <c r="P30619" s="68"/>
      <c r="Q30619" s="79"/>
    </row>
    <row r="30620" spans="11:17">
      <c r="K30620" s="68"/>
      <c r="M30620" s="93"/>
      <c r="N30620" s="79"/>
      <c r="P30620" s="68"/>
      <c r="Q30620" s="79"/>
    </row>
    <row r="30621" spans="11:17">
      <c r="K30621" s="68"/>
      <c r="M30621" s="93"/>
      <c r="N30621" s="79"/>
      <c r="P30621" s="68"/>
      <c r="Q30621" s="79"/>
    </row>
    <row r="30622" spans="11:17">
      <c r="K30622" s="68"/>
      <c r="M30622" s="93"/>
      <c r="N30622" s="79"/>
      <c r="P30622" s="68"/>
      <c r="Q30622" s="79"/>
    </row>
    <row r="30623" spans="11:17">
      <c r="K30623" s="68"/>
      <c r="M30623" s="93"/>
      <c r="N30623" s="79"/>
      <c r="P30623" s="68"/>
      <c r="Q30623" s="79"/>
    </row>
    <row r="30624" spans="11:17">
      <c r="K30624" s="68"/>
      <c r="M30624" s="93"/>
      <c r="N30624" s="79"/>
      <c r="P30624" s="68"/>
      <c r="Q30624" s="79"/>
    </row>
    <row r="30625" spans="11:17">
      <c r="K30625" s="68"/>
      <c r="M30625" s="93"/>
      <c r="N30625" s="79"/>
      <c r="P30625" s="68"/>
      <c r="Q30625" s="79"/>
    </row>
    <row r="30626" spans="11:17">
      <c r="K30626" s="68"/>
      <c r="M30626" s="93"/>
      <c r="N30626" s="79"/>
      <c r="P30626" s="68"/>
      <c r="Q30626" s="79"/>
    </row>
    <row r="30627" spans="11:17">
      <c r="K30627" s="68"/>
      <c r="M30627" s="93"/>
      <c r="N30627" s="79"/>
      <c r="P30627" s="68"/>
      <c r="Q30627" s="79"/>
    </row>
    <row r="30628" spans="11:17">
      <c r="K30628" s="68"/>
      <c r="M30628" s="93"/>
      <c r="N30628" s="79"/>
      <c r="P30628" s="68"/>
      <c r="Q30628" s="79"/>
    </row>
    <row r="30629" spans="11:17">
      <c r="K30629" s="68"/>
      <c r="M30629" s="93"/>
      <c r="N30629" s="79"/>
      <c r="P30629" s="68"/>
      <c r="Q30629" s="79"/>
    </row>
    <row r="30630" spans="11:17">
      <c r="K30630" s="68"/>
      <c r="M30630" s="93"/>
      <c r="N30630" s="79"/>
      <c r="P30630" s="68"/>
      <c r="Q30630" s="79"/>
    </row>
    <row r="30631" spans="11:17">
      <c r="K30631" s="68"/>
      <c r="M30631" s="93"/>
      <c r="N30631" s="79"/>
      <c r="P30631" s="68"/>
      <c r="Q30631" s="79"/>
    </row>
    <row r="30632" spans="11:17">
      <c r="K30632" s="68"/>
      <c r="M30632" s="93"/>
      <c r="N30632" s="79"/>
      <c r="P30632" s="68"/>
      <c r="Q30632" s="79"/>
    </row>
    <row r="30633" spans="11:17">
      <c r="K30633" s="68"/>
      <c r="M30633" s="93"/>
      <c r="N30633" s="79"/>
      <c r="P30633" s="68"/>
      <c r="Q30633" s="79"/>
    </row>
    <row r="30634" spans="11:17">
      <c r="K30634" s="68"/>
      <c r="M30634" s="93"/>
      <c r="N30634" s="79"/>
      <c r="P30634" s="68"/>
      <c r="Q30634" s="79"/>
    </row>
    <row r="30635" spans="11:17">
      <c r="K30635" s="68"/>
      <c r="M30635" s="93"/>
      <c r="N30635" s="79"/>
      <c r="P30635" s="68"/>
      <c r="Q30635" s="79"/>
    </row>
    <row r="30636" spans="11:17">
      <c r="K30636" s="68"/>
      <c r="M30636" s="93"/>
      <c r="N30636" s="79"/>
      <c r="P30636" s="68"/>
      <c r="Q30636" s="79"/>
    </row>
    <row r="30637" spans="11:17">
      <c r="K30637" s="68"/>
      <c r="M30637" s="93"/>
      <c r="N30637" s="79"/>
      <c r="P30637" s="68"/>
      <c r="Q30637" s="79"/>
    </row>
    <row r="30638" spans="11:17">
      <c r="K30638" s="68"/>
      <c r="M30638" s="93"/>
      <c r="N30638" s="79"/>
      <c r="P30638" s="68"/>
      <c r="Q30638" s="79"/>
    </row>
    <row r="30639" spans="11:17">
      <c r="K30639" s="68"/>
      <c r="M30639" s="93"/>
      <c r="N30639" s="79"/>
      <c r="P30639" s="68"/>
      <c r="Q30639" s="79"/>
    </row>
    <row r="30640" spans="11:17">
      <c r="K30640" s="68"/>
      <c r="M30640" s="93"/>
      <c r="N30640" s="79"/>
      <c r="P30640" s="68"/>
      <c r="Q30640" s="79"/>
    </row>
    <row r="30641" spans="11:17">
      <c r="K30641" s="68"/>
      <c r="M30641" s="93"/>
      <c r="N30641" s="79"/>
      <c r="P30641" s="68"/>
      <c r="Q30641" s="79"/>
    </row>
    <row r="30642" spans="11:17">
      <c r="K30642" s="68"/>
      <c r="M30642" s="93"/>
      <c r="N30642" s="79"/>
      <c r="P30642" s="68"/>
      <c r="Q30642" s="79"/>
    </row>
    <row r="30643" spans="11:17">
      <c r="K30643" s="68"/>
      <c r="M30643" s="93"/>
      <c r="N30643" s="79"/>
      <c r="P30643" s="68"/>
      <c r="Q30643" s="79"/>
    </row>
    <row r="30644" spans="11:17">
      <c r="K30644" s="68"/>
      <c r="M30644" s="93"/>
      <c r="N30644" s="79"/>
      <c r="P30644" s="68"/>
      <c r="Q30644" s="79"/>
    </row>
    <row r="30645" spans="11:17">
      <c r="K30645" s="68"/>
      <c r="M30645" s="93"/>
      <c r="N30645" s="79"/>
      <c r="P30645" s="68"/>
      <c r="Q30645" s="79"/>
    </row>
    <row r="30646" spans="11:17">
      <c r="K30646" s="68"/>
      <c r="M30646" s="93"/>
      <c r="N30646" s="79"/>
      <c r="P30646" s="68"/>
      <c r="Q30646" s="79"/>
    </row>
    <row r="30647" spans="11:17">
      <c r="K30647" s="68"/>
      <c r="M30647" s="93"/>
      <c r="N30647" s="79"/>
      <c r="P30647" s="68"/>
      <c r="Q30647" s="79"/>
    </row>
    <row r="30648" spans="11:17">
      <c r="K30648" s="68"/>
      <c r="M30648" s="93"/>
      <c r="N30648" s="79"/>
      <c r="P30648" s="68"/>
      <c r="Q30648" s="79"/>
    </row>
    <row r="30649" spans="11:17">
      <c r="K30649" s="68"/>
      <c r="M30649" s="93"/>
      <c r="N30649" s="79"/>
      <c r="P30649" s="68"/>
      <c r="Q30649" s="79"/>
    </row>
    <row r="30650" spans="11:17">
      <c r="K30650" s="68"/>
      <c r="M30650" s="93"/>
      <c r="N30650" s="79"/>
      <c r="P30650" s="68"/>
      <c r="Q30650" s="79"/>
    </row>
    <row r="30651" spans="11:17">
      <c r="K30651" s="68"/>
      <c r="M30651" s="93"/>
      <c r="N30651" s="79"/>
      <c r="P30651" s="68"/>
      <c r="Q30651" s="79"/>
    </row>
    <row r="30652" spans="11:17">
      <c r="K30652" s="68"/>
      <c r="M30652" s="93"/>
      <c r="N30652" s="79"/>
      <c r="P30652" s="68"/>
      <c r="Q30652" s="79"/>
    </row>
    <row r="30653" spans="11:17">
      <c r="K30653" s="68"/>
      <c r="M30653" s="93"/>
      <c r="N30653" s="79"/>
      <c r="P30653" s="68"/>
      <c r="Q30653" s="79"/>
    </row>
    <row r="30654" spans="11:17">
      <c r="K30654" s="68"/>
      <c r="M30654" s="93"/>
      <c r="N30654" s="79"/>
      <c r="P30654" s="68"/>
      <c r="Q30654" s="79"/>
    </row>
    <row r="30655" spans="11:17">
      <c r="K30655" s="68"/>
      <c r="M30655" s="93"/>
      <c r="N30655" s="79"/>
      <c r="P30655" s="68"/>
      <c r="Q30655" s="79"/>
    </row>
    <row r="30656" spans="11:17">
      <c r="K30656" s="68"/>
      <c r="M30656" s="93"/>
      <c r="N30656" s="79"/>
      <c r="P30656" s="68"/>
      <c r="Q30656" s="79"/>
    </row>
    <row r="30657" spans="11:17">
      <c r="K30657" s="68"/>
      <c r="M30657" s="93"/>
      <c r="N30657" s="79"/>
      <c r="P30657" s="68"/>
      <c r="Q30657" s="79"/>
    </row>
    <row r="30658" spans="11:17">
      <c r="K30658" s="68"/>
      <c r="M30658" s="93"/>
      <c r="N30658" s="79"/>
      <c r="P30658" s="68"/>
      <c r="Q30658" s="79"/>
    </row>
    <row r="30659" spans="11:17">
      <c r="K30659" s="68"/>
      <c r="M30659" s="93"/>
      <c r="N30659" s="79"/>
      <c r="P30659" s="68"/>
      <c r="Q30659" s="79"/>
    </row>
    <row r="30660" spans="11:17">
      <c r="K30660" s="68"/>
      <c r="M30660" s="93"/>
      <c r="N30660" s="79"/>
      <c r="P30660" s="68"/>
      <c r="Q30660" s="79"/>
    </row>
    <row r="30661" spans="11:17">
      <c r="K30661" s="68"/>
      <c r="M30661" s="93"/>
      <c r="N30661" s="79"/>
      <c r="P30661" s="68"/>
      <c r="Q30661" s="79"/>
    </row>
    <row r="30662" spans="11:17">
      <c r="K30662" s="68"/>
      <c r="M30662" s="93"/>
      <c r="N30662" s="79"/>
      <c r="P30662" s="68"/>
      <c r="Q30662" s="79"/>
    </row>
    <row r="30663" spans="11:17">
      <c r="K30663" s="68"/>
      <c r="M30663" s="93"/>
      <c r="N30663" s="79"/>
      <c r="P30663" s="68"/>
      <c r="Q30663" s="79"/>
    </row>
    <row r="30664" spans="11:17">
      <c r="K30664" s="68"/>
      <c r="M30664" s="93"/>
      <c r="N30664" s="79"/>
      <c r="P30664" s="68"/>
      <c r="Q30664" s="79"/>
    </row>
    <row r="30665" spans="11:17">
      <c r="K30665" s="68"/>
      <c r="M30665" s="93"/>
      <c r="N30665" s="79"/>
      <c r="P30665" s="68"/>
      <c r="Q30665" s="79"/>
    </row>
    <row r="30666" spans="11:17">
      <c r="K30666" s="68"/>
      <c r="M30666" s="93"/>
      <c r="N30666" s="79"/>
      <c r="P30666" s="68"/>
      <c r="Q30666" s="79"/>
    </row>
    <row r="30667" spans="11:17">
      <c r="K30667" s="68"/>
      <c r="M30667" s="93"/>
      <c r="N30667" s="79"/>
      <c r="P30667" s="68"/>
      <c r="Q30667" s="79"/>
    </row>
    <row r="30668" spans="11:17">
      <c r="K30668" s="68"/>
      <c r="M30668" s="93"/>
      <c r="N30668" s="79"/>
      <c r="P30668" s="68"/>
      <c r="Q30668" s="79"/>
    </row>
    <row r="30669" spans="11:17">
      <c r="K30669" s="68"/>
      <c r="M30669" s="93"/>
      <c r="N30669" s="79"/>
      <c r="P30669" s="68"/>
      <c r="Q30669" s="79"/>
    </row>
    <row r="30670" spans="11:17">
      <c r="K30670" s="68"/>
      <c r="M30670" s="93"/>
      <c r="N30670" s="79"/>
      <c r="P30670" s="68"/>
      <c r="Q30670" s="79"/>
    </row>
    <row r="30671" spans="11:17">
      <c r="K30671" s="68"/>
      <c r="M30671" s="93"/>
      <c r="N30671" s="79"/>
      <c r="P30671" s="68"/>
      <c r="Q30671" s="79"/>
    </row>
    <row r="30672" spans="11:17">
      <c r="K30672" s="68"/>
      <c r="M30672" s="93"/>
      <c r="N30672" s="79"/>
      <c r="P30672" s="68"/>
      <c r="Q30672" s="79"/>
    </row>
    <row r="30673" spans="11:17">
      <c r="K30673" s="68"/>
      <c r="M30673" s="93"/>
      <c r="N30673" s="79"/>
      <c r="P30673" s="68"/>
      <c r="Q30673" s="79"/>
    </row>
    <row r="30674" spans="11:17">
      <c r="K30674" s="68"/>
      <c r="M30674" s="93"/>
      <c r="N30674" s="79"/>
      <c r="P30674" s="68"/>
      <c r="Q30674" s="79"/>
    </row>
    <row r="30675" spans="11:17">
      <c r="K30675" s="68"/>
      <c r="M30675" s="93"/>
      <c r="N30675" s="79"/>
      <c r="P30675" s="68"/>
      <c r="Q30675" s="79"/>
    </row>
    <row r="30676" spans="11:17">
      <c r="K30676" s="68"/>
      <c r="M30676" s="93"/>
      <c r="N30676" s="79"/>
      <c r="P30676" s="68"/>
      <c r="Q30676" s="79"/>
    </row>
    <row r="30677" spans="11:17">
      <c r="K30677" s="68"/>
      <c r="M30677" s="93"/>
      <c r="N30677" s="79"/>
      <c r="P30677" s="68"/>
      <c r="Q30677" s="79"/>
    </row>
    <row r="30678" spans="11:17">
      <c r="K30678" s="68"/>
      <c r="M30678" s="93"/>
      <c r="N30678" s="79"/>
      <c r="P30678" s="68"/>
      <c r="Q30678" s="79"/>
    </row>
    <row r="30679" spans="11:17">
      <c r="K30679" s="68"/>
      <c r="M30679" s="93"/>
      <c r="N30679" s="79"/>
      <c r="P30679" s="68"/>
      <c r="Q30679" s="79"/>
    </row>
    <row r="30680" spans="11:17">
      <c r="K30680" s="68"/>
      <c r="M30680" s="93"/>
      <c r="N30680" s="79"/>
      <c r="P30680" s="68"/>
      <c r="Q30680" s="79"/>
    </row>
    <row r="30681" spans="11:17">
      <c r="K30681" s="68"/>
      <c r="M30681" s="93"/>
      <c r="N30681" s="79"/>
      <c r="P30681" s="68"/>
      <c r="Q30681" s="79"/>
    </row>
    <row r="30682" spans="11:17">
      <c r="K30682" s="68"/>
      <c r="M30682" s="93"/>
      <c r="N30682" s="79"/>
      <c r="P30682" s="68"/>
      <c r="Q30682" s="79"/>
    </row>
    <row r="30683" spans="11:17">
      <c r="K30683" s="68"/>
      <c r="M30683" s="93"/>
      <c r="N30683" s="79"/>
      <c r="P30683" s="68"/>
      <c r="Q30683" s="79"/>
    </row>
    <row r="30684" spans="11:17">
      <c r="K30684" s="68"/>
      <c r="M30684" s="93"/>
      <c r="N30684" s="79"/>
      <c r="P30684" s="68"/>
      <c r="Q30684" s="79"/>
    </row>
    <row r="30685" spans="11:17">
      <c r="K30685" s="68"/>
      <c r="M30685" s="93"/>
      <c r="N30685" s="79"/>
      <c r="P30685" s="68"/>
      <c r="Q30685" s="79"/>
    </row>
    <row r="30686" spans="11:17">
      <c r="K30686" s="68"/>
      <c r="M30686" s="93"/>
      <c r="N30686" s="79"/>
      <c r="P30686" s="68"/>
      <c r="Q30686" s="79"/>
    </row>
    <row r="30687" spans="11:17">
      <c r="K30687" s="68"/>
      <c r="M30687" s="93"/>
      <c r="N30687" s="79"/>
      <c r="P30687" s="68"/>
      <c r="Q30687" s="79"/>
    </row>
    <row r="30688" spans="11:17">
      <c r="K30688" s="68"/>
      <c r="M30688" s="93"/>
      <c r="N30688" s="79"/>
      <c r="P30688" s="68"/>
      <c r="Q30688" s="79"/>
    </row>
    <row r="30689" spans="11:17">
      <c r="K30689" s="68"/>
      <c r="M30689" s="93"/>
      <c r="N30689" s="79"/>
      <c r="P30689" s="68"/>
      <c r="Q30689" s="79"/>
    </row>
    <row r="30690" spans="11:17">
      <c r="K30690" s="68"/>
      <c r="M30690" s="93"/>
      <c r="N30690" s="79"/>
      <c r="P30690" s="68"/>
      <c r="Q30690" s="79"/>
    </row>
    <row r="30691" spans="11:17">
      <c r="K30691" s="68"/>
      <c r="M30691" s="93"/>
      <c r="N30691" s="79"/>
      <c r="P30691" s="68"/>
      <c r="Q30691" s="79"/>
    </row>
    <row r="30692" spans="11:17">
      <c r="K30692" s="68"/>
      <c r="M30692" s="93"/>
      <c r="N30692" s="79"/>
      <c r="P30692" s="68"/>
      <c r="Q30692" s="79"/>
    </row>
    <row r="30693" spans="11:17">
      <c r="K30693" s="68"/>
      <c r="M30693" s="93"/>
      <c r="N30693" s="79"/>
      <c r="P30693" s="68"/>
      <c r="Q30693" s="79"/>
    </row>
    <row r="30694" spans="11:17">
      <c r="K30694" s="68"/>
      <c r="M30694" s="93"/>
      <c r="N30694" s="79"/>
      <c r="P30694" s="68"/>
      <c r="Q30694" s="79"/>
    </row>
    <row r="30695" spans="11:17">
      <c r="K30695" s="68"/>
      <c r="M30695" s="93"/>
      <c r="N30695" s="79"/>
      <c r="P30695" s="68"/>
      <c r="Q30695" s="79"/>
    </row>
    <row r="30696" spans="11:17">
      <c r="K30696" s="68"/>
      <c r="M30696" s="93"/>
      <c r="N30696" s="79"/>
      <c r="P30696" s="68"/>
      <c r="Q30696" s="79"/>
    </row>
    <row r="30697" spans="11:17">
      <c r="K30697" s="68"/>
      <c r="M30697" s="93"/>
      <c r="N30697" s="79"/>
      <c r="P30697" s="68"/>
      <c r="Q30697" s="79"/>
    </row>
    <row r="30698" spans="11:17">
      <c r="K30698" s="68"/>
      <c r="M30698" s="93"/>
      <c r="N30698" s="79"/>
      <c r="P30698" s="68"/>
      <c r="Q30698" s="79"/>
    </row>
    <row r="30699" spans="11:17">
      <c r="K30699" s="68"/>
      <c r="M30699" s="93"/>
      <c r="N30699" s="79"/>
      <c r="P30699" s="68"/>
      <c r="Q30699" s="79"/>
    </row>
    <row r="30700" spans="11:17">
      <c r="K30700" s="68"/>
      <c r="M30700" s="93"/>
      <c r="N30700" s="79"/>
      <c r="P30700" s="68"/>
      <c r="Q30700" s="79"/>
    </row>
    <row r="30701" spans="11:17">
      <c r="K30701" s="68"/>
      <c r="M30701" s="93"/>
      <c r="N30701" s="79"/>
      <c r="P30701" s="68"/>
      <c r="Q30701" s="79"/>
    </row>
    <row r="30702" spans="11:17">
      <c r="K30702" s="68"/>
      <c r="M30702" s="93"/>
      <c r="N30702" s="79"/>
      <c r="P30702" s="68"/>
      <c r="Q30702" s="79"/>
    </row>
    <row r="30703" spans="11:17">
      <c r="K30703" s="68"/>
      <c r="M30703" s="93"/>
      <c r="N30703" s="79"/>
      <c r="P30703" s="68"/>
      <c r="Q30703" s="79"/>
    </row>
    <row r="30704" spans="11:17">
      <c r="K30704" s="68"/>
      <c r="M30704" s="93"/>
      <c r="N30704" s="79"/>
      <c r="P30704" s="68"/>
      <c r="Q30704" s="79"/>
    </row>
    <row r="30705" spans="11:17">
      <c r="K30705" s="68"/>
      <c r="M30705" s="93"/>
      <c r="N30705" s="79"/>
      <c r="P30705" s="68"/>
      <c r="Q30705" s="79"/>
    </row>
    <row r="30706" spans="11:17">
      <c r="K30706" s="68"/>
      <c r="M30706" s="93"/>
      <c r="N30706" s="79"/>
      <c r="P30706" s="68"/>
      <c r="Q30706" s="79"/>
    </row>
    <row r="30707" spans="11:17">
      <c r="K30707" s="68"/>
      <c r="M30707" s="93"/>
      <c r="N30707" s="79"/>
      <c r="P30707" s="68"/>
      <c r="Q30707" s="79"/>
    </row>
    <row r="30708" spans="11:17">
      <c r="K30708" s="68"/>
      <c r="M30708" s="93"/>
      <c r="N30708" s="79"/>
      <c r="P30708" s="68"/>
      <c r="Q30708" s="79"/>
    </row>
    <row r="30709" spans="11:17">
      <c r="K30709" s="68"/>
      <c r="M30709" s="93"/>
      <c r="N30709" s="79"/>
      <c r="P30709" s="68"/>
      <c r="Q30709" s="79"/>
    </row>
    <row r="30710" spans="11:17">
      <c r="K30710" s="68"/>
      <c r="M30710" s="93"/>
      <c r="N30710" s="79"/>
      <c r="P30710" s="68"/>
      <c r="Q30710" s="79"/>
    </row>
    <row r="30711" spans="11:17">
      <c r="K30711" s="68"/>
      <c r="M30711" s="93"/>
      <c r="N30711" s="79"/>
      <c r="P30711" s="68"/>
      <c r="Q30711" s="79"/>
    </row>
    <row r="30712" spans="11:17">
      <c r="K30712" s="68"/>
      <c r="M30712" s="93"/>
      <c r="N30712" s="79"/>
      <c r="P30712" s="68"/>
      <c r="Q30712" s="79"/>
    </row>
    <row r="30713" spans="11:17">
      <c r="K30713" s="68"/>
      <c r="M30713" s="93"/>
      <c r="N30713" s="79"/>
      <c r="P30713" s="68"/>
      <c r="Q30713" s="79"/>
    </row>
    <row r="30714" spans="11:17">
      <c r="K30714" s="68"/>
      <c r="M30714" s="93"/>
      <c r="N30714" s="79"/>
      <c r="P30714" s="68"/>
      <c r="Q30714" s="79"/>
    </row>
    <row r="30715" spans="11:17">
      <c r="K30715" s="68"/>
      <c r="M30715" s="93"/>
      <c r="N30715" s="79"/>
      <c r="P30715" s="68"/>
      <c r="Q30715" s="79"/>
    </row>
    <row r="30716" spans="11:17">
      <c r="K30716" s="68"/>
      <c r="M30716" s="93"/>
      <c r="N30716" s="79"/>
      <c r="P30716" s="68"/>
      <c r="Q30716" s="79"/>
    </row>
    <row r="30717" spans="11:17">
      <c r="K30717" s="68"/>
      <c r="M30717" s="93"/>
      <c r="N30717" s="79"/>
      <c r="P30717" s="68"/>
      <c r="Q30717" s="79"/>
    </row>
    <row r="30718" spans="11:17">
      <c r="K30718" s="68"/>
      <c r="M30718" s="93"/>
      <c r="N30718" s="79"/>
      <c r="P30718" s="68"/>
      <c r="Q30718" s="79"/>
    </row>
    <row r="30719" spans="11:17">
      <c r="K30719" s="68"/>
      <c r="M30719" s="93"/>
      <c r="N30719" s="79"/>
      <c r="P30719" s="68"/>
      <c r="Q30719" s="79"/>
    </row>
    <row r="30720" spans="11:17">
      <c r="K30720" s="68"/>
      <c r="M30720" s="93"/>
      <c r="N30720" s="79"/>
      <c r="P30720" s="68"/>
      <c r="Q30720" s="79"/>
    </row>
    <row r="30721" spans="11:17">
      <c r="K30721" s="68"/>
      <c r="M30721" s="93"/>
      <c r="N30721" s="79"/>
      <c r="P30721" s="68"/>
      <c r="Q30721" s="79"/>
    </row>
    <row r="30722" spans="11:17">
      <c r="K30722" s="68"/>
      <c r="M30722" s="93"/>
      <c r="N30722" s="79"/>
      <c r="P30722" s="68"/>
      <c r="Q30722" s="79"/>
    </row>
    <row r="30723" spans="11:17">
      <c r="K30723" s="68"/>
      <c r="M30723" s="93"/>
      <c r="N30723" s="79"/>
      <c r="P30723" s="68"/>
      <c r="Q30723" s="79"/>
    </row>
    <row r="30724" spans="11:17">
      <c r="K30724" s="68"/>
      <c r="M30724" s="93"/>
      <c r="N30724" s="79"/>
      <c r="P30724" s="68"/>
      <c r="Q30724" s="79"/>
    </row>
    <row r="30725" spans="11:17">
      <c r="K30725" s="68"/>
      <c r="M30725" s="93"/>
      <c r="N30725" s="79"/>
      <c r="P30725" s="68"/>
      <c r="Q30725" s="79"/>
    </row>
    <row r="30726" spans="11:17">
      <c r="K30726" s="68"/>
      <c r="M30726" s="93"/>
      <c r="N30726" s="79"/>
      <c r="P30726" s="68"/>
      <c r="Q30726" s="79"/>
    </row>
    <row r="30727" spans="11:17">
      <c r="K30727" s="68"/>
      <c r="M30727" s="93"/>
      <c r="N30727" s="79"/>
      <c r="P30727" s="68"/>
      <c r="Q30727" s="79"/>
    </row>
    <row r="30728" spans="11:17">
      <c r="K30728" s="68"/>
      <c r="M30728" s="93"/>
      <c r="N30728" s="79"/>
      <c r="P30728" s="68"/>
      <c r="Q30728" s="79"/>
    </row>
    <row r="30729" spans="11:17">
      <c r="K30729" s="68"/>
      <c r="M30729" s="93"/>
      <c r="N30729" s="79"/>
      <c r="P30729" s="68"/>
      <c r="Q30729" s="79"/>
    </row>
    <row r="30730" spans="11:17">
      <c r="K30730" s="68"/>
      <c r="M30730" s="93"/>
      <c r="N30730" s="79"/>
      <c r="P30730" s="68"/>
      <c r="Q30730" s="79"/>
    </row>
    <row r="30731" spans="11:17">
      <c r="K30731" s="68"/>
      <c r="M30731" s="93"/>
      <c r="N30731" s="79"/>
      <c r="P30731" s="68"/>
      <c r="Q30731" s="79"/>
    </row>
    <row r="30732" spans="11:17">
      <c r="K30732" s="68"/>
      <c r="M30732" s="93"/>
      <c r="N30732" s="79"/>
      <c r="P30732" s="68"/>
      <c r="Q30732" s="79"/>
    </row>
    <row r="30733" spans="11:17">
      <c r="K30733" s="68"/>
      <c r="M30733" s="93"/>
      <c r="N30733" s="79"/>
      <c r="P30733" s="68"/>
      <c r="Q30733" s="79"/>
    </row>
    <row r="30734" spans="11:17">
      <c r="K30734" s="68"/>
      <c r="M30734" s="93"/>
      <c r="N30734" s="79"/>
      <c r="P30734" s="68"/>
      <c r="Q30734" s="79"/>
    </row>
    <row r="30735" spans="11:17">
      <c r="K30735" s="68"/>
      <c r="M30735" s="93"/>
      <c r="N30735" s="79"/>
      <c r="P30735" s="68"/>
      <c r="Q30735" s="79"/>
    </row>
    <row r="30736" spans="11:17">
      <c r="K30736" s="68"/>
      <c r="M30736" s="93"/>
      <c r="N30736" s="79"/>
      <c r="P30736" s="68"/>
      <c r="Q30736" s="79"/>
    </row>
    <row r="30737" spans="11:17">
      <c r="K30737" s="68"/>
      <c r="M30737" s="93"/>
      <c r="N30737" s="79"/>
      <c r="P30737" s="68"/>
      <c r="Q30737" s="79"/>
    </row>
    <row r="30738" spans="11:17">
      <c r="K30738" s="68"/>
      <c r="M30738" s="93"/>
      <c r="N30738" s="79"/>
      <c r="P30738" s="68"/>
      <c r="Q30738" s="79"/>
    </row>
    <row r="30739" spans="11:17">
      <c r="K30739" s="68"/>
      <c r="M30739" s="93"/>
      <c r="N30739" s="79"/>
      <c r="P30739" s="68"/>
      <c r="Q30739" s="79"/>
    </row>
    <row r="30740" spans="11:17">
      <c r="K30740" s="68"/>
      <c r="M30740" s="93"/>
      <c r="N30740" s="79"/>
      <c r="P30740" s="68"/>
      <c r="Q30740" s="79"/>
    </row>
    <row r="30741" spans="11:17">
      <c r="K30741" s="68"/>
      <c r="M30741" s="93"/>
      <c r="N30741" s="79"/>
      <c r="P30741" s="68"/>
      <c r="Q30741" s="79"/>
    </row>
    <row r="30742" spans="11:17">
      <c r="K30742" s="68"/>
      <c r="M30742" s="93"/>
      <c r="N30742" s="79"/>
      <c r="P30742" s="68"/>
      <c r="Q30742" s="79"/>
    </row>
    <row r="30743" spans="11:17">
      <c r="K30743" s="68"/>
      <c r="M30743" s="93"/>
      <c r="N30743" s="79"/>
      <c r="P30743" s="68"/>
      <c r="Q30743" s="79"/>
    </row>
    <row r="30744" spans="11:17">
      <c r="K30744" s="68"/>
      <c r="M30744" s="93"/>
      <c r="N30744" s="79"/>
      <c r="P30744" s="68"/>
      <c r="Q30744" s="79"/>
    </row>
    <row r="30745" spans="11:17">
      <c r="K30745" s="68"/>
      <c r="M30745" s="93"/>
      <c r="N30745" s="79"/>
      <c r="P30745" s="68"/>
      <c r="Q30745" s="79"/>
    </row>
    <row r="30746" spans="11:17">
      <c r="K30746" s="68"/>
      <c r="M30746" s="93"/>
      <c r="N30746" s="79"/>
      <c r="P30746" s="68"/>
      <c r="Q30746" s="79"/>
    </row>
    <row r="30747" spans="11:17">
      <c r="K30747" s="68"/>
      <c r="M30747" s="93"/>
      <c r="N30747" s="79"/>
      <c r="P30747" s="68"/>
      <c r="Q30747" s="79"/>
    </row>
    <row r="30748" spans="11:17">
      <c r="K30748" s="68"/>
      <c r="M30748" s="93"/>
      <c r="N30748" s="79"/>
      <c r="P30748" s="68"/>
      <c r="Q30748" s="79"/>
    </row>
    <row r="30749" spans="11:17">
      <c r="K30749" s="68"/>
      <c r="M30749" s="93"/>
      <c r="N30749" s="79"/>
      <c r="P30749" s="68"/>
      <c r="Q30749" s="79"/>
    </row>
    <row r="30750" spans="11:17">
      <c r="K30750" s="68"/>
      <c r="M30750" s="93"/>
      <c r="N30750" s="79"/>
      <c r="P30750" s="68"/>
      <c r="Q30750" s="79"/>
    </row>
    <row r="30751" spans="11:17">
      <c r="K30751" s="68"/>
      <c r="M30751" s="93"/>
      <c r="N30751" s="79"/>
      <c r="P30751" s="68"/>
      <c r="Q30751" s="79"/>
    </row>
    <row r="30752" spans="11:17">
      <c r="K30752" s="68"/>
      <c r="M30752" s="93"/>
      <c r="N30752" s="79"/>
      <c r="P30752" s="68"/>
      <c r="Q30752" s="79"/>
    </row>
    <row r="30753" spans="11:17">
      <c r="K30753" s="68"/>
      <c r="M30753" s="93"/>
      <c r="N30753" s="79"/>
      <c r="P30753" s="68"/>
      <c r="Q30753" s="79"/>
    </row>
    <row r="30754" spans="11:17">
      <c r="K30754" s="68"/>
      <c r="M30754" s="93"/>
      <c r="N30754" s="79"/>
      <c r="P30754" s="68"/>
      <c r="Q30754" s="79"/>
    </row>
    <row r="30755" spans="11:17">
      <c r="K30755" s="68"/>
      <c r="M30755" s="93"/>
      <c r="N30755" s="79"/>
      <c r="P30755" s="68"/>
      <c r="Q30755" s="79"/>
    </row>
    <row r="30756" spans="11:17">
      <c r="K30756" s="68"/>
      <c r="M30756" s="93"/>
      <c r="N30756" s="79"/>
      <c r="P30756" s="68"/>
      <c r="Q30756" s="79"/>
    </row>
    <row r="30757" spans="11:17">
      <c r="K30757" s="68"/>
      <c r="M30757" s="93"/>
      <c r="N30757" s="79"/>
      <c r="P30757" s="68"/>
      <c r="Q30757" s="79"/>
    </row>
    <row r="30758" spans="11:17">
      <c r="K30758" s="68"/>
      <c r="M30758" s="93"/>
      <c r="N30758" s="79"/>
      <c r="P30758" s="68"/>
      <c r="Q30758" s="79"/>
    </row>
    <row r="30759" spans="11:17">
      <c r="K30759" s="68"/>
      <c r="M30759" s="93"/>
      <c r="N30759" s="79"/>
      <c r="P30759" s="68"/>
      <c r="Q30759" s="79"/>
    </row>
    <row r="30760" spans="11:17">
      <c r="K30760" s="68"/>
      <c r="M30760" s="93"/>
      <c r="N30760" s="79"/>
      <c r="P30760" s="68"/>
      <c r="Q30760" s="79"/>
    </row>
    <row r="30761" spans="11:17">
      <c r="K30761" s="68"/>
      <c r="M30761" s="93"/>
      <c r="N30761" s="79"/>
      <c r="P30761" s="68"/>
      <c r="Q30761" s="79"/>
    </row>
    <row r="30762" spans="11:17">
      <c r="K30762" s="68"/>
      <c r="M30762" s="93"/>
      <c r="N30762" s="79"/>
      <c r="P30762" s="68"/>
      <c r="Q30762" s="79"/>
    </row>
    <row r="30763" spans="11:17">
      <c r="K30763" s="68"/>
      <c r="M30763" s="93"/>
      <c r="N30763" s="79"/>
      <c r="P30763" s="68"/>
      <c r="Q30763" s="79"/>
    </row>
    <row r="30764" spans="11:17">
      <c r="K30764" s="68"/>
      <c r="M30764" s="93"/>
      <c r="N30764" s="79"/>
      <c r="P30764" s="68"/>
      <c r="Q30764" s="79"/>
    </row>
    <row r="30765" spans="11:17">
      <c r="K30765" s="68"/>
      <c r="M30765" s="93"/>
      <c r="N30765" s="79"/>
      <c r="P30765" s="68"/>
      <c r="Q30765" s="79"/>
    </row>
    <row r="30766" spans="11:17">
      <c r="K30766" s="68"/>
      <c r="M30766" s="93"/>
      <c r="N30766" s="79"/>
      <c r="P30766" s="68"/>
      <c r="Q30766" s="79"/>
    </row>
    <row r="30767" spans="11:17">
      <c r="K30767" s="68"/>
      <c r="M30767" s="93"/>
      <c r="N30767" s="79"/>
      <c r="P30767" s="68"/>
      <c r="Q30767" s="79"/>
    </row>
    <row r="30768" spans="11:17">
      <c r="K30768" s="68"/>
      <c r="M30768" s="93"/>
      <c r="N30768" s="79"/>
      <c r="P30768" s="68"/>
      <c r="Q30768" s="79"/>
    </row>
    <row r="30769" spans="11:17">
      <c r="K30769" s="68"/>
      <c r="M30769" s="93"/>
      <c r="N30769" s="79"/>
      <c r="P30769" s="68"/>
      <c r="Q30769" s="79"/>
    </row>
    <row r="30770" spans="11:17">
      <c r="K30770" s="68"/>
      <c r="M30770" s="93"/>
      <c r="N30770" s="79"/>
      <c r="P30770" s="68"/>
      <c r="Q30770" s="79"/>
    </row>
    <row r="30771" spans="11:17">
      <c r="K30771" s="68"/>
      <c r="M30771" s="93"/>
      <c r="N30771" s="79"/>
      <c r="P30771" s="68"/>
      <c r="Q30771" s="79"/>
    </row>
    <row r="30772" spans="11:17">
      <c r="K30772" s="68"/>
      <c r="M30772" s="93"/>
      <c r="N30772" s="79"/>
      <c r="P30772" s="68"/>
      <c r="Q30772" s="79"/>
    </row>
    <row r="30773" spans="11:17">
      <c r="K30773" s="68"/>
      <c r="M30773" s="93"/>
      <c r="N30773" s="79"/>
      <c r="P30773" s="68"/>
      <c r="Q30773" s="79"/>
    </row>
    <row r="30774" spans="11:17">
      <c r="K30774" s="68"/>
      <c r="M30774" s="93"/>
      <c r="N30774" s="79"/>
      <c r="P30774" s="68"/>
      <c r="Q30774" s="79"/>
    </row>
    <row r="30775" spans="11:17">
      <c r="K30775" s="68"/>
      <c r="M30775" s="93"/>
      <c r="N30775" s="79"/>
      <c r="P30775" s="68"/>
      <c r="Q30775" s="79"/>
    </row>
    <row r="30776" spans="11:17">
      <c r="K30776" s="68"/>
      <c r="M30776" s="93"/>
      <c r="N30776" s="79"/>
      <c r="P30776" s="68"/>
      <c r="Q30776" s="79"/>
    </row>
    <row r="30777" spans="11:17">
      <c r="K30777" s="68"/>
      <c r="M30777" s="93"/>
      <c r="N30777" s="79"/>
      <c r="P30777" s="68"/>
      <c r="Q30777" s="79"/>
    </row>
    <row r="30778" spans="11:17">
      <c r="K30778" s="68"/>
      <c r="M30778" s="93"/>
      <c r="N30778" s="79"/>
      <c r="P30778" s="68"/>
      <c r="Q30778" s="79"/>
    </row>
    <row r="30779" spans="11:17">
      <c r="K30779" s="68"/>
      <c r="M30779" s="93"/>
      <c r="N30779" s="79"/>
      <c r="P30779" s="68"/>
      <c r="Q30779" s="79"/>
    </row>
    <row r="30780" spans="11:17">
      <c r="K30780" s="68"/>
      <c r="M30780" s="93"/>
      <c r="N30780" s="79"/>
      <c r="P30780" s="68"/>
      <c r="Q30780" s="79"/>
    </row>
    <row r="30781" spans="11:17">
      <c r="K30781" s="68"/>
      <c r="M30781" s="93"/>
      <c r="N30781" s="79"/>
      <c r="P30781" s="68"/>
      <c r="Q30781" s="79"/>
    </row>
    <row r="30782" spans="11:17">
      <c r="K30782" s="68"/>
      <c r="M30782" s="93"/>
      <c r="N30782" s="79"/>
      <c r="P30782" s="68"/>
      <c r="Q30782" s="79"/>
    </row>
    <row r="30783" spans="11:17">
      <c r="K30783" s="68"/>
      <c r="M30783" s="93"/>
      <c r="N30783" s="79"/>
      <c r="P30783" s="68"/>
      <c r="Q30783" s="79"/>
    </row>
    <row r="30784" spans="11:17">
      <c r="K30784" s="68"/>
      <c r="M30784" s="93"/>
      <c r="N30784" s="79"/>
      <c r="P30784" s="68"/>
      <c r="Q30784" s="79"/>
    </row>
    <row r="30785" spans="11:17">
      <c r="K30785" s="68"/>
      <c r="M30785" s="93"/>
      <c r="N30785" s="79"/>
      <c r="P30785" s="68"/>
      <c r="Q30785" s="79"/>
    </row>
    <row r="30786" spans="11:17">
      <c r="K30786" s="68"/>
      <c r="M30786" s="93"/>
      <c r="N30786" s="79"/>
      <c r="P30786" s="68"/>
      <c r="Q30786" s="79"/>
    </row>
    <row r="30787" spans="11:17">
      <c r="K30787" s="68"/>
      <c r="M30787" s="93"/>
      <c r="N30787" s="79"/>
      <c r="P30787" s="68"/>
      <c r="Q30787" s="79"/>
    </row>
    <row r="30788" spans="11:17">
      <c r="K30788" s="68"/>
      <c r="M30788" s="93"/>
      <c r="N30788" s="79"/>
      <c r="P30788" s="68"/>
      <c r="Q30788" s="79"/>
    </row>
    <row r="30789" spans="11:17">
      <c r="K30789" s="68"/>
      <c r="M30789" s="93"/>
      <c r="N30789" s="79"/>
      <c r="P30789" s="68"/>
      <c r="Q30789" s="79"/>
    </row>
    <row r="30790" spans="11:17">
      <c r="K30790" s="68"/>
      <c r="M30790" s="93"/>
      <c r="N30790" s="79"/>
      <c r="P30790" s="68"/>
      <c r="Q30790" s="79"/>
    </row>
    <row r="30791" spans="11:17">
      <c r="K30791" s="68"/>
      <c r="M30791" s="93"/>
      <c r="N30791" s="79"/>
      <c r="P30791" s="68"/>
      <c r="Q30791" s="79"/>
    </row>
    <row r="30792" spans="11:17">
      <c r="K30792" s="68"/>
      <c r="M30792" s="93"/>
      <c r="N30792" s="79"/>
      <c r="P30792" s="68"/>
      <c r="Q30792" s="79"/>
    </row>
    <row r="30793" spans="11:17">
      <c r="K30793" s="68"/>
      <c r="M30793" s="93"/>
      <c r="N30793" s="79"/>
      <c r="P30793" s="68"/>
      <c r="Q30793" s="79"/>
    </row>
    <row r="30794" spans="11:17">
      <c r="K30794" s="68"/>
      <c r="M30794" s="93"/>
      <c r="N30794" s="79"/>
      <c r="P30794" s="68"/>
      <c r="Q30794" s="79"/>
    </row>
    <row r="30795" spans="11:17">
      <c r="K30795" s="68"/>
      <c r="M30795" s="93"/>
      <c r="N30795" s="79"/>
      <c r="P30795" s="68"/>
      <c r="Q30795" s="79"/>
    </row>
    <row r="30796" spans="11:17">
      <c r="K30796" s="68"/>
      <c r="M30796" s="93"/>
      <c r="N30796" s="79"/>
      <c r="P30796" s="68"/>
      <c r="Q30796" s="79"/>
    </row>
    <row r="30797" spans="11:17">
      <c r="K30797" s="68"/>
      <c r="M30797" s="93"/>
      <c r="N30797" s="79"/>
      <c r="P30797" s="68"/>
      <c r="Q30797" s="79"/>
    </row>
    <row r="30798" spans="11:17">
      <c r="K30798" s="68"/>
      <c r="M30798" s="93"/>
      <c r="N30798" s="79"/>
      <c r="P30798" s="68"/>
      <c r="Q30798" s="79"/>
    </row>
    <row r="30799" spans="11:17">
      <c r="K30799" s="68"/>
      <c r="M30799" s="93"/>
      <c r="N30799" s="79"/>
      <c r="P30799" s="68"/>
      <c r="Q30799" s="79"/>
    </row>
    <row r="30800" spans="11:17">
      <c r="K30800" s="68"/>
      <c r="M30800" s="93"/>
      <c r="N30800" s="79"/>
      <c r="P30800" s="68"/>
      <c r="Q30800" s="79"/>
    </row>
    <row r="30801" spans="11:17">
      <c r="K30801" s="68"/>
      <c r="M30801" s="93"/>
      <c r="N30801" s="79"/>
      <c r="P30801" s="68"/>
      <c r="Q30801" s="79"/>
    </row>
    <row r="30802" spans="11:17">
      <c r="K30802" s="68"/>
      <c r="M30802" s="93"/>
      <c r="N30802" s="79"/>
      <c r="P30802" s="68"/>
      <c r="Q30802" s="79"/>
    </row>
    <row r="30803" spans="11:17">
      <c r="K30803" s="68"/>
      <c r="M30803" s="93"/>
      <c r="N30803" s="79"/>
      <c r="P30803" s="68"/>
      <c r="Q30803" s="79"/>
    </row>
    <row r="30804" spans="11:17">
      <c r="K30804" s="68"/>
      <c r="M30804" s="93"/>
      <c r="N30804" s="79"/>
      <c r="P30804" s="68"/>
      <c r="Q30804" s="79"/>
    </row>
    <row r="30805" spans="11:17">
      <c r="K30805" s="68"/>
      <c r="M30805" s="93"/>
      <c r="N30805" s="79"/>
      <c r="P30805" s="68"/>
      <c r="Q30805" s="79"/>
    </row>
    <row r="30806" spans="11:17">
      <c r="K30806" s="68"/>
      <c r="M30806" s="93"/>
      <c r="N30806" s="79"/>
      <c r="P30806" s="68"/>
      <c r="Q30806" s="79"/>
    </row>
    <row r="30807" spans="11:17">
      <c r="K30807" s="68"/>
      <c r="M30807" s="93"/>
      <c r="N30807" s="79"/>
      <c r="P30807" s="68"/>
      <c r="Q30807" s="79"/>
    </row>
    <row r="30808" spans="11:17">
      <c r="K30808" s="68"/>
      <c r="M30808" s="93"/>
      <c r="N30808" s="79"/>
      <c r="P30808" s="68"/>
      <c r="Q30808" s="79"/>
    </row>
    <row r="30809" spans="11:17">
      <c r="K30809" s="68"/>
      <c r="M30809" s="93"/>
      <c r="N30809" s="79"/>
      <c r="P30809" s="68"/>
      <c r="Q30809" s="79"/>
    </row>
    <row r="30810" spans="11:17">
      <c r="K30810" s="68"/>
      <c r="M30810" s="93"/>
      <c r="N30810" s="79"/>
      <c r="P30810" s="68"/>
      <c r="Q30810" s="79"/>
    </row>
    <row r="30811" spans="11:17">
      <c r="K30811" s="68"/>
      <c r="M30811" s="93"/>
      <c r="N30811" s="79"/>
      <c r="P30811" s="68"/>
      <c r="Q30811" s="79"/>
    </row>
    <row r="30812" spans="11:17">
      <c r="K30812" s="68"/>
      <c r="M30812" s="93"/>
      <c r="N30812" s="79"/>
      <c r="P30812" s="68"/>
      <c r="Q30812" s="79"/>
    </row>
    <row r="30813" spans="11:17">
      <c r="K30813" s="68"/>
      <c r="M30813" s="93"/>
      <c r="N30813" s="79"/>
      <c r="P30813" s="68"/>
      <c r="Q30813" s="79"/>
    </row>
    <row r="30814" spans="11:17">
      <c r="K30814" s="68"/>
      <c r="M30814" s="93"/>
      <c r="N30814" s="79"/>
      <c r="P30814" s="68"/>
      <c r="Q30814" s="79"/>
    </row>
    <row r="30815" spans="11:17">
      <c r="K30815" s="68"/>
      <c r="M30815" s="93"/>
      <c r="N30815" s="79"/>
      <c r="P30815" s="68"/>
      <c r="Q30815" s="79"/>
    </row>
    <row r="30816" spans="11:17">
      <c r="K30816" s="68"/>
      <c r="M30816" s="93"/>
      <c r="N30816" s="79"/>
      <c r="P30816" s="68"/>
      <c r="Q30816" s="79"/>
    </row>
    <row r="30817" spans="11:17">
      <c r="K30817" s="68"/>
      <c r="M30817" s="93"/>
      <c r="N30817" s="79"/>
      <c r="P30817" s="68"/>
      <c r="Q30817" s="79"/>
    </row>
    <row r="30818" spans="11:17">
      <c r="K30818" s="68"/>
      <c r="M30818" s="93"/>
      <c r="N30818" s="79"/>
      <c r="P30818" s="68"/>
      <c r="Q30818" s="79"/>
    </row>
    <row r="30819" spans="11:17">
      <c r="K30819" s="68"/>
      <c r="M30819" s="93"/>
      <c r="N30819" s="79"/>
      <c r="P30819" s="68"/>
      <c r="Q30819" s="79"/>
    </row>
    <row r="30820" spans="11:17">
      <c r="K30820" s="68"/>
      <c r="M30820" s="93"/>
      <c r="N30820" s="79"/>
      <c r="P30820" s="68"/>
      <c r="Q30820" s="79"/>
    </row>
    <row r="30821" spans="11:17">
      <c r="K30821" s="68"/>
      <c r="M30821" s="93"/>
      <c r="N30821" s="79"/>
      <c r="P30821" s="68"/>
      <c r="Q30821" s="79"/>
    </row>
    <row r="30822" spans="11:17">
      <c r="K30822" s="68"/>
      <c r="M30822" s="93"/>
      <c r="N30822" s="79"/>
      <c r="P30822" s="68"/>
      <c r="Q30822" s="79"/>
    </row>
    <row r="30823" spans="11:17">
      <c r="K30823" s="68"/>
      <c r="M30823" s="93"/>
      <c r="N30823" s="79"/>
      <c r="P30823" s="68"/>
      <c r="Q30823" s="79"/>
    </row>
    <row r="30824" spans="11:17">
      <c r="K30824" s="68"/>
      <c r="M30824" s="93"/>
      <c r="N30824" s="79"/>
      <c r="P30824" s="68"/>
      <c r="Q30824" s="79"/>
    </row>
    <row r="30825" spans="11:17">
      <c r="K30825" s="68"/>
      <c r="M30825" s="93"/>
      <c r="N30825" s="79"/>
      <c r="P30825" s="68"/>
      <c r="Q30825" s="79"/>
    </row>
    <row r="30826" spans="11:17">
      <c r="K30826" s="68"/>
      <c r="M30826" s="93"/>
      <c r="N30826" s="79"/>
      <c r="P30826" s="68"/>
      <c r="Q30826" s="79"/>
    </row>
    <row r="30827" spans="11:17">
      <c r="K30827" s="68"/>
      <c r="M30827" s="93"/>
      <c r="N30827" s="79"/>
      <c r="P30827" s="68"/>
      <c r="Q30827" s="79"/>
    </row>
    <row r="30828" spans="11:17">
      <c r="K30828" s="68"/>
      <c r="M30828" s="93"/>
      <c r="N30828" s="79"/>
      <c r="P30828" s="68"/>
      <c r="Q30828" s="79"/>
    </row>
    <row r="30829" spans="11:17">
      <c r="K30829" s="68"/>
      <c r="M30829" s="93"/>
      <c r="N30829" s="79"/>
      <c r="P30829" s="68"/>
      <c r="Q30829" s="79"/>
    </row>
    <row r="30830" spans="11:17">
      <c r="K30830" s="68"/>
      <c r="M30830" s="93"/>
      <c r="N30830" s="79"/>
      <c r="P30830" s="68"/>
      <c r="Q30830" s="79"/>
    </row>
    <row r="30831" spans="11:17">
      <c r="K30831" s="68"/>
      <c r="M30831" s="93"/>
      <c r="N30831" s="79"/>
      <c r="P30831" s="68"/>
      <c r="Q30831" s="79"/>
    </row>
    <row r="30832" spans="11:17">
      <c r="K30832" s="68"/>
      <c r="M30832" s="93"/>
      <c r="N30832" s="79"/>
      <c r="P30832" s="68"/>
      <c r="Q30832" s="79"/>
    </row>
    <row r="30833" spans="11:17">
      <c r="K30833" s="68"/>
      <c r="M30833" s="93"/>
      <c r="N30833" s="79"/>
      <c r="P30833" s="68"/>
      <c r="Q30833" s="79"/>
    </row>
    <row r="30834" spans="11:17">
      <c r="K30834" s="68"/>
      <c r="M30834" s="93"/>
      <c r="N30834" s="79"/>
      <c r="P30834" s="68"/>
      <c r="Q30834" s="79"/>
    </row>
    <row r="30835" spans="11:17">
      <c r="K30835" s="68"/>
      <c r="M30835" s="93"/>
      <c r="N30835" s="79"/>
      <c r="P30835" s="68"/>
      <c r="Q30835" s="79"/>
    </row>
    <row r="30836" spans="11:17">
      <c r="K30836" s="68"/>
      <c r="M30836" s="93"/>
      <c r="N30836" s="79"/>
      <c r="P30836" s="68"/>
      <c r="Q30836" s="79"/>
    </row>
    <row r="30837" spans="11:17">
      <c r="K30837" s="68"/>
      <c r="M30837" s="93"/>
      <c r="N30837" s="79"/>
      <c r="P30837" s="68"/>
      <c r="Q30837" s="79"/>
    </row>
    <row r="30838" spans="11:17">
      <c r="K30838" s="68"/>
      <c r="M30838" s="93"/>
      <c r="N30838" s="79"/>
      <c r="P30838" s="68"/>
      <c r="Q30838" s="79"/>
    </row>
    <row r="30839" spans="11:17">
      <c r="K30839" s="68"/>
      <c r="M30839" s="93"/>
      <c r="N30839" s="79"/>
      <c r="P30839" s="68"/>
      <c r="Q30839" s="79"/>
    </row>
    <row r="30840" spans="11:17">
      <c r="K30840" s="68"/>
      <c r="M30840" s="93"/>
      <c r="N30840" s="79"/>
      <c r="P30840" s="68"/>
      <c r="Q30840" s="79"/>
    </row>
    <row r="30841" spans="11:17">
      <c r="K30841" s="68"/>
      <c r="M30841" s="93"/>
      <c r="N30841" s="79"/>
      <c r="P30841" s="68"/>
      <c r="Q30841" s="79"/>
    </row>
    <row r="30842" spans="11:17">
      <c r="K30842" s="68"/>
      <c r="M30842" s="93"/>
      <c r="N30842" s="79"/>
      <c r="P30842" s="68"/>
      <c r="Q30842" s="79"/>
    </row>
    <row r="30843" spans="11:17">
      <c r="K30843" s="68"/>
      <c r="M30843" s="93"/>
      <c r="N30843" s="79"/>
      <c r="P30843" s="68"/>
      <c r="Q30843" s="79"/>
    </row>
    <row r="30844" spans="11:17">
      <c r="K30844" s="68"/>
      <c r="M30844" s="93"/>
      <c r="N30844" s="79"/>
      <c r="P30844" s="68"/>
      <c r="Q30844" s="79"/>
    </row>
    <row r="30845" spans="11:17">
      <c r="K30845" s="68"/>
      <c r="M30845" s="93"/>
      <c r="N30845" s="79"/>
      <c r="P30845" s="68"/>
      <c r="Q30845" s="79"/>
    </row>
    <row r="30846" spans="11:17">
      <c r="K30846" s="68"/>
      <c r="M30846" s="93"/>
      <c r="N30846" s="79"/>
      <c r="P30846" s="68"/>
      <c r="Q30846" s="79"/>
    </row>
    <row r="30847" spans="11:17">
      <c r="K30847" s="68"/>
      <c r="M30847" s="93"/>
      <c r="N30847" s="79"/>
      <c r="P30847" s="68"/>
      <c r="Q30847" s="79"/>
    </row>
    <row r="30848" spans="11:17">
      <c r="K30848" s="68"/>
      <c r="M30848" s="93"/>
      <c r="N30848" s="79"/>
      <c r="P30848" s="68"/>
      <c r="Q30848" s="79"/>
    </row>
    <row r="30849" spans="11:17">
      <c r="K30849" s="68"/>
      <c r="M30849" s="93"/>
      <c r="N30849" s="79"/>
      <c r="P30849" s="68"/>
      <c r="Q30849" s="79"/>
    </row>
    <row r="30850" spans="11:17">
      <c r="K30850" s="68"/>
      <c r="M30850" s="93"/>
      <c r="N30850" s="79"/>
      <c r="P30850" s="68"/>
      <c r="Q30850" s="79"/>
    </row>
    <row r="30851" spans="11:17">
      <c r="K30851" s="68"/>
      <c r="M30851" s="93"/>
      <c r="N30851" s="79"/>
      <c r="P30851" s="68"/>
      <c r="Q30851" s="79"/>
    </row>
    <row r="30852" spans="11:17">
      <c r="K30852" s="68"/>
      <c r="M30852" s="93"/>
      <c r="N30852" s="79"/>
      <c r="P30852" s="68"/>
      <c r="Q30852" s="79"/>
    </row>
    <row r="30853" spans="11:17">
      <c r="K30853" s="68"/>
      <c r="M30853" s="93"/>
      <c r="N30853" s="79"/>
      <c r="P30853" s="68"/>
      <c r="Q30853" s="79"/>
    </row>
    <row r="30854" spans="11:17">
      <c r="K30854" s="68"/>
      <c r="M30854" s="93"/>
      <c r="N30854" s="79"/>
      <c r="P30854" s="68"/>
      <c r="Q30854" s="79"/>
    </row>
    <row r="30855" spans="11:17">
      <c r="K30855" s="68"/>
      <c r="M30855" s="93"/>
      <c r="N30855" s="79"/>
      <c r="P30855" s="68"/>
      <c r="Q30855" s="79"/>
    </row>
    <row r="30856" spans="11:17">
      <c r="K30856" s="68"/>
      <c r="M30856" s="93"/>
      <c r="N30856" s="79"/>
      <c r="P30856" s="68"/>
      <c r="Q30856" s="79"/>
    </row>
    <row r="30857" spans="11:17">
      <c r="K30857" s="68"/>
      <c r="M30857" s="93"/>
      <c r="N30857" s="79"/>
      <c r="P30857" s="68"/>
      <c r="Q30857" s="79"/>
    </row>
    <row r="30858" spans="11:17">
      <c r="K30858" s="68"/>
      <c r="M30858" s="93"/>
      <c r="N30858" s="79"/>
      <c r="P30858" s="68"/>
      <c r="Q30858" s="79"/>
    </row>
    <row r="30859" spans="11:17">
      <c r="K30859" s="68"/>
      <c r="M30859" s="93"/>
      <c r="N30859" s="79"/>
      <c r="P30859" s="68"/>
      <c r="Q30859" s="79"/>
    </row>
    <row r="30860" spans="11:17">
      <c r="K30860" s="68"/>
      <c r="M30860" s="93"/>
      <c r="N30860" s="79"/>
      <c r="P30860" s="68"/>
      <c r="Q30860" s="79"/>
    </row>
    <row r="30861" spans="11:17">
      <c r="K30861" s="68"/>
      <c r="M30861" s="93"/>
      <c r="N30861" s="79"/>
      <c r="P30861" s="68"/>
      <c r="Q30861" s="79"/>
    </row>
    <row r="30862" spans="11:17">
      <c r="K30862" s="68"/>
      <c r="M30862" s="93"/>
      <c r="N30862" s="79"/>
      <c r="P30862" s="68"/>
      <c r="Q30862" s="79"/>
    </row>
    <row r="30863" spans="11:17">
      <c r="K30863" s="68"/>
      <c r="M30863" s="93"/>
      <c r="N30863" s="79"/>
      <c r="P30863" s="68"/>
      <c r="Q30863" s="79"/>
    </row>
    <row r="30864" spans="11:17">
      <c r="K30864" s="68"/>
      <c r="M30864" s="93"/>
      <c r="N30864" s="79"/>
      <c r="P30864" s="68"/>
      <c r="Q30864" s="79"/>
    </row>
    <row r="30865" spans="11:17">
      <c r="K30865" s="68"/>
      <c r="M30865" s="93"/>
      <c r="N30865" s="79"/>
      <c r="P30865" s="68"/>
      <c r="Q30865" s="79"/>
    </row>
    <row r="30866" spans="11:17">
      <c r="K30866" s="68"/>
      <c r="M30866" s="93"/>
      <c r="N30866" s="79"/>
      <c r="P30866" s="68"/>
      <c r="Q30866" s="79"/>
    </row>
    <row r="30867" spans="11:17">
      <c r="K30867" s="68"/>
      <c r="M30867" s="93"/>
      <c r="N30867" s="79"/>
      <c r="P30867" s="68"/>
      <c r="Q30867" s="79"/>
    </row>
    <row r="30868" spans="11:17">
      <c r="K30868" s="68"/>
      <c r="M30868" s="93"/>
      <c r="N30868" s="79"/>
      <c r="P30868" s="68"/>
      <c r="Q30868" s="79"/>
    </row>
    <row r="30869" spans="11:17">
      <c r="K30869" s="68"/>
      <c r="M30869" s="93"/>
      <c r="N30869" s="79"/>
      <c r="P30869" s="68"/>
      <c r="Q30869" s="79"/>
    </row>
    <row r="30870" spans="11:17">
      <c r="K30870" s="68"/>
      <c r="M30870" s="93"/>
      <c r="N30870" s="79"/>
      <c r="P30870" s="68"/>
      <c r="Q30870" s="79"/>
    </row>
    <row r="30871" spans="11:17">
      <c r="K30871" s="68"/>
      <c r="M30871" s="93"/>
      <c r="N30871" s="79"/>
      <c r="P30871" s="68"/>
      <c r="Q30871" s="79"/>
    </row>
    <row r="30872" spans="11:17">
      <c r="K30872" s="68"/>
      <c r="M30872" s="93"/>
      <c r="N30872" s="79"/>
      <c r="P30872" s="68"/>
      <c r="Q30872" s="79"/>
    </row>
    <row r="30873" spans="11:17">
      <c r="K30873" s="68"/>
      <c r="M30873" s="93"/>
      <c r="N30873" s="79"/>
      <c r="P30873" s="68"/>
      <c r="Q30873" s="79"/>
    </row>
    <row r="30874" spans="11:17">
      <c r="K30874" s="68"/>
      <c r="M30874" s="93"/>
      <c r="N30874" s="79"/>
      <c r="P30874" s="68"/>
      <c r="Q30874" s="79"/>
    </row>
    <row r="30875" spans="11:17">
      <c r="K30875" s="68"/>
      <c r="M30875" s="93"/>
      <c r="N30875" s="79"/>
      <c r="P30875" s="68"/>
      <c r="Q30875" s="79"/>
    </row>
    <row r="30876" spans="11:17">
      <c r="K30876" s="68"/>
      <c r="M30876" s="93"/>
      <c r="N30876" s="79"/>
      <c r="P30876" s="68"/>
      <c r="Q30876" s="79"/>
    </row>
    <row r="30877" spans="11:17">
      <c r="K30877" s="68"/>
      <c r="M30877" s="93"/>
      <c r="N30877" s="79"/>
      <c r="P30877" s="68"/>
      <c r="Q30877" s="79"/>
    </row>
    <row r="30878" spans="11:17">
      <c r="K30878" s="68"/>
      <c r="M30878" s="93"/>
      <c r="N30878" s="79"/>
      <c r="P30878" s="68"/>
      <c r="Q30878" s="79"/>
    </row>
    <row r="30879" spans="11:17">
      <c r="K30879" s="68"/>
      <c r="M30879" s="93"/>
      <c r="N30879" s="79"/>
      <c r="P30879" s="68"/>
      <c r="Q30879" s="79"/>
    </row>
    <row r="30880" spans="11:17">
      <c r="K30880" s="68"/>
      <c r="M30880" s="93"/>
      <c r="N30880" s="79"/>
      <c r="P30880" s="68"/>
      <c r="Q30880" s="79"/>
    </row>
    <row r="30881" spans="11:17">
      <c r="K30881" s="68"/>
      <c r="M30881" s="93"/>
      <c r="N30881" s="79"/>
      <c r="P30881" s="68"/>
      <c r="Q30881" s="79"/>
    </row>
    <row r="30882" spans="11:17">
      <c r="K30882" s="68"/>
      <c r="M30882" s="93"/>
      <c r="N30882" s="79"/>
      <c r="P30882" s="68"/>
      <c r="Q30882" s="79"/>
    </row>
    <row r="30883" spans="11:17">
      <c r="K30883" s="68"/>
      <c r="M30883" s="93"/>
      <c r="N30883" s="79"/>
      <c r="P30883" s="68"/>
      <c r="Q30883" s="79"/>
    </row>
    <row r="30884" spans="11:17">
      <c r="K30884" s="68"/>
      <c r="M30884" s="93"/>
      <c r="N30884" s="79"/>
      <c r="P30884" s="68"/>
      <c r="Q30884" s="79"/>
    </row>
    <row r="30885" spans="11:17">
      <c r="K30885" s="68"/>
      <c r="M30885" s="93"/>
      <c r="N30885" s="79"/>
      <c r="P30885" s="68"/>
      <c r="Q30885" s="79"/>
    </row>
    <row r="30886" spans="11:17">
      <c r="K30886" s="68"/>
      <c r="M30886" s="93"/>
      <c r="N30886" s="79"/>
      <c r="P30886" s="68"/>
      <c r="Q30886" s="79"/>
    </row>
    <row r="30887" spans="11:17">
      <c r="K30887" s="68"/>
      <c r="M30887" s="93"/>
      <c r="N30887" s="79"/>
      <c r="P30887" s="68"/>
      <c r="Q30887" s="79"/>
    </row>
    <row r="30888" spans="11:17">
      <c r="K30888" s="68"/>
      <c r="M30888" s="93"/>
      <c r="N30888" s="79"/>
      <c r="P30888" s="68"/>
      <c r="Q30888" s="79"/>
    </row>
    <row r="30889" spans="11:17">
      <c r="K30889" s="68"/>
      <c r="M30889" s="93"/>
      <c r="N30889" s="79"/>
      <c r="P30889" s="68"/>
      <c r="Q30889" s="79"/>
    </row>
    <row r="30890" spans="11:17">
      <c r="K30890" s="68"/>
      <c r="M30890" s="93"/>
      <c r="N30890" s="79"/>
      <c r="P30890" s="68"/>
      <c r="Q30890" s="79"/>
    </row>
    <row r="30891" spans="11:17">
      <c r="K30891" s="68"/>
      <c r="M30891" s="93"/>
      <c r="N30891" s="79"/>
      <c r="P30891" s="68"/>
      <c r="Q30891" s="79"/>
    </row>
    <row r="30892" spans="11:17">
      <c r="K30892" s="68"/>
      <c r="M30892" s="93"/>
      <c r="N30892" s="79"/>
      <c r="P30892" s="68"/>
      <c r="Q30892" s="79"/>
    </row>
    <row r="30893" spans="11:17">
      <c r="K30893" s="68"/>
      <c r="M30893" s="93"/>
      <c r="N30893" s="79"/>
      <c r="P30893" s="68"/>
      <c r="Q30893" s="79"/>
    </row>
    <row r="30894" spans="11:17">
      <c r="K30894" s="68"/>
      <c r="M30894" s="93"/>
      <c r="N30894" s="79"/>
      <c r="P30894" s="68"/>
      <c r="Q30894" s="79"/>
    </row>
    <row r="30895" spans="11:17">
      <c r="K30895" s="68"/>
      <c r="M30895" s="93"/>
      <c r="N30895" s="79"/>
      <c r="P30895" s="68"/>
      <c r="Q30895" s="79"/>
    </row>
    <row r="30896" spans="11:17">
      <c r="K30896" s="68"/>
      <c r="M30896" s="93"/>
      <c r="N30896" s="79"/>
      <c r="P30896" s="68"/>
      <c r="Q30896" s="79"/>
    </row>
    <row r="30897" spans="11:17">
      <c r="K30897" s="68"/>
      <c r="M30897" s="93"/>
      <c r="N30897" s="79"/>
      <c r="P30897" s="68"/>
      <c r="Q30897" s="79"/>
    </row>
    <row r="30898" spans="11:17">
      <c r="K30898" s="68"/>
      <c r="M30898" s="93"/>
      <c r="N30898" s="79"/>
      <c r="P30898" s="68"/>
      <c r="Q30898" s="79"/>
    </row>
    <row r="30899" spans="11:17">
      <c r="K30899" s="68"/>
      <c r="M30899" s="93"/>
      <c r="N30899" s="79"/>
      <c r="P30899" s="68"/>
      <c r="Q30899" s="79"/>
    </row>
    <row r="30900" spans="11:17">
      <c r="K30900" s="68"/>
      <c r="M30900" s="93"/>
      <c r="N30900" s="79"/>
      <c r="P30900" s="68"/>
      <c r="Q30900" s="79"/>
    </row>
    <row r="30901" spans="11:17">
      <c r="K30901" s="68"/>
      <c r="M30901" s="93"/>
      <c r="N30901" s="79"/>
      <c r="P30901" s="68"/>
      <c r="Q30901" s="79"/>
    </row>
    <row r="30902" spans="11:17">
      <c r="K30902" s="68"/>
      <c r="M30902" s="93"/>
      <c r="N30902" s="79"/>
      <c r="P30902" s="68"/>
      <c r="Q30902" s="79"/>
    </row>
    <row r="30903" spans="11:17">
      <c r="K30903" s="68"/>
      <c r="M30903" s="93"/>
      <c r="N30903" s="79"/>
      <c r="P30903" s="68"/>
      <c r="Q30903" s="79"/>
    </row>
    <row r="30904" spans="11:17">
      <c r="K30904" s="68"/>
      <c r="M30904" s="93"/>
      <c r="N30904" s="79"/>
      <c r="P30904" s="68"/>
      <c r="Q30904" s="79"/>
    </row>
    <row r="30905" spans="11:17">
      <c r="K30905" s="68"/>
      <c r="M30905" s="93"/>
      <c r="N30905" s="79"/>
      <c r="P30905" s="68"/>
      <c r="Q30905" s="79"/>
    </row>
    <row r="30906" spans="11:17">
      <c r="K30906" s="68"/>
      <c r="M30906" s="93"/>
      <c r="N30906" s="79"/>
      <c r="P30906" s="68"/>
      <c r="Q30906" s="79"/>
    </row>
    <row r="30907" spans="11:17">
      <c r="K30907" s="68"/>
      <c r="M30907" s="93"/>
      <c r="N30907" s="79"/>
      <c r="P30907" s="68"/>
      <c r="Q30907" s="79"/>
    </row>
    <row r="30908" spans="11:17">
      <c r="K30908" s="68"/>
      <c r="M30908" s="93"/>
      <c r="N30908" s="79"/>
      <c r="P30908" s="68"/>
      <c r="Q30908" s="79"/>
    </row>
    <row r="30909" spans="11:17">
      <c r="K30909" s="68"/>
      <c r="M30909" s="93"/>
      <c r="N30909" s="79"/>
      <c r="P30909" s="68"/>
      <c r="Q30909" s="79"/>
    </row>
    <row r="30910" spans="11:17">
      <c r="K30910" s="68"/>
      <c r="M30910" s="93"/>
      <c r="N30910" s="79"/>
      <c r="P30910" s="68"/>
      <c r="Q30910" s="79"/>
    </row>
    <row r="30911" spans="11:17">
      <c r="K30911" s="68"/>
      <c r="M30911" s="93"/>
      <c r="N30911" s="79"/>
      <c r="P30911" s="68"/>
      <c r="Q30911" s="79"/>
    </row>
    <row r="30912" spans="11:17">
      <c r="K30912" s="68"/>
      <c r="M30912" s="93"/>
      <c r="N30912" s="79"/>
      <c r="P30912" s="68"/>
      <c r="Q30912" s="79"/>
    </row>
    <row r="30913" spans="11:17">
      <c r="K30913" s="68"/>
      <c r="M30913" s="93"/>
      <c r="N30913" s="79"/>
      <c r="P30913" s="68"/>
      <c r="Q30913" s="79"/>
    </row>
    <row r="30914" spans="11:17">
      <c r="K30914" s="68"/>
      <c r="M30914" s="93"/>
      <c r="N30914" s="79"/>
      <c r="P30914" s="68"/>
      <c r="Q30914" s="79"/>
    </row>
    <row r="30915" spans="11:17">
      <c r="K30915" s="68"/>
      <c r="M30915" s="93"/>
      <c r="N30915" s="79"/>
      <c r="P30915" s="68"/>
      <c r="Q30915" s="79"/>
    </row>
    <row r="30916" spans="11:17">
      <c r="K30916" s="68"/>
      <c r="M30916" s="93"/>
      <c r="N30916" s="79"/>
      <c r="P30916" s="68"/>
      <c r="Q30916" s="79"/>
    </row>
    <row r="30917" spans="11:17">
      <c r="K30917" s="68"/>
      <c r="M30917" s="93"/>
      <c r="N30917" s="79"/>
      <c r="P30917" s="68"/>
      <c r="Q30917" s="79"/>
    </row>
    <row r="30918" spans="11:17">
      <c r="K30918" s="68"/>
      <c r="M30918" s="93"/>
      <c r="N30918" s="79"/>
      <c r="P30918" s="68"/>
      <c r="Q30918" s="79"/>
    </row>
    <row r="30919" spans="11:17">
      <c r="K30919" s="68"/>
      <c r="M30919" s="93"/>
      <c r="N30919" s="79"/>
      <c r="P30919" s="68"/>
      <c r="Q30919" s="79"/>
    </row>
    <row r="30920" spans="11:17">
      <c r="K30920" s="68"/>
      <c r="M30920" s="93"/>
      <c r="N30920" s="79"/>
      <c r="P30920" s="68"/>
      <c r="Q30920" s="79"/>
    </row>
    <row r="30921" spans="11:17">
      <c r="K30921" s="68"/>
      <c r="M30921" s="93"/>
      <c r="N30921" s="79"/>
      <c r="P30921" s="68"/>
      <c r="Q30921" s="79"/>
    </row>
    <row r="30922" spans="11:17">
      <c r="K30922" s="68"/>
      <c r="M30922" s="93"/>
      <c r="N30922" s="79"/>
      <c r="P30922" s="68"/>
      <c r="Q30922" s="79"/>
    </row>
    <row r="30923" spans="11:17">
      <c r="K30923" s="68"/>
      <c r="M30923" s="93"/>
      <c r="N30923" s="79"/>
      <c r="P30923" s="68"/>
      <c r="Q30923" s="79"/>
    </row>
    <row r="30924" spans="11:17">
      <c r="K30924" s="68"/>
      <c r="M30924" s="93"/>
      <c r="N30924" s="79"/>
      <c r="P30924" s="68"/>
      <c r="Q30924" s="79"/>
    </row>
    <row r="30925" spans="11:17">
      <c r="K30925" s="68"/>
      <c r="M30925" s="93"/>
      <c r="N30925" s="79"/>
      <c r="P30925" s="68"/>
      <c r="Q30925" s="79"/>
    </row>
    <row r="30926" spans="11:17">
      <c r="K30926" s="68"/>
      <c r="M30926" s="93"/>
      <c r="N30926" s="79"/>
      <c r="P30926" s="68"/>
      <c r="Q30926" s="79"/>
    </row>
    <row r="30927" spans="11:17">
      <c r="K30927" s="68"/>
      <c r="M30927" s="93"/>
      <c r="N30927" s="79"/>
      <c r="P30927" s="68"/>
      <c r="Q30927" s="79"/>
    </row>
    <row r="30928" spans="11:17">
      <c r="K30928" s="68"/>
      <c r="M30928" s="93"/>
      <c r="N30928" s="79"/>
      <c r="P30928" s="68"/>
      <c r="Q30928" s="79"/>
    </row>
    <row r="30929" spans="11:17">
      <c r="K30929" s="68"/>
      <c r="M30929" s="93"/>
      <c r="N30929" s="79"/>
      <c r="P30929" s="68"/>
      <c r="Q30929" s="79"/>
    </row>
    <row r="30930" spans="11:17">
      <c r="K30930" s="68"/>
      <c r="M30930" s="93"/>
      <c r="N30930" s="79"/>
      <c r="P30930" s="68"/>
      <c r="Q30930" s="79"/>
    </row>
    <row r="30931" spans="11:17">
      <c r="K30931" s="68"/>
      <c r="M30931" s="93"/>
      <c r="N30931" s="79"/>
      <c r="P30931" s="68"/>
      <c r="Q30931" s="79"/>
    </row>
    <row r="30932" spans="11:17">
      <c r="K30932" s="68"/>
      <c r="M30932" s="93"/>
      <c r="N30932" s="79"/>
      <c r="P30932" s="68"/>
      <c r="Q30932" s="79"/>
    </row>
    <row r="30933" spans="11:17">
      <c r="K30933" s="68"/>
      <c r="M30933" s="93"/>
      <c r="N30933" s="79"/>
      <c r="P30933" s="68"/>
      <c r="Q30933" s="79"/>
    </row>
    <row r="30934" spans="11:17">
      <c r="K30934" s="68"/>
      <c r="M30934" s="93"/>
      <c r="N30934" s="79"/>
      <c r="P30934" s="68"/>
      <c r="Q30934" s="79"/>
    </row>
    <row r="30935" spans="11:17">
      <c r="K30935" s="68"/>
      <c r="M30935" s="93"/>
      <c r="N30935" s="79"/>
      <c r="P30935" s="68"/>
      <c r="Q30935" s="79"/>
    </row>
    <row r="30936" spans="11:17">
      <c r="K30936" s="68"/>
      <c r="M30936" s="93"/>
      <c r="N30936" s="79"/>
      <c r="P30936" s="68"/>
      <c r="Q30936" s="79"/>
    </row>
    <row r="30937" spans="11:17">
      <c r="K30937" s="68"/>
      <c r="M30937" s="93"/>
      <c r="N30937" s="79"/>
      <c r="P30937" s="68"/>
      <c r="Q30937" s="79"/>
    </row>
    <row r="30938" spans="11:17">
      <c r="K30938" s="68"/>
      <c r="M30938" s="93"/>
      <c r="N30938" s="79"/>
      <c r="P30938" s="68"/>
      <c r="Q30938" s="79"/>
    </row>
    <row r="30939" spans="11:17">
      <c r="K30939" s="68"/>
      <c r="M30939" s="93"/>
      <c r="N30939" s="79"/>
      <c r="P30939" s="68"/>
      <c r="Q30939" s="79"/>
    </row>
    <row r="30940" spans="11:17">
      <c r="K30940" s="68"/>
      <c r="M30940" s="93"/>
      <c r="N30940" s="79"/>
      <c r="P30940" s="68"/>
      <c r="Q30940" s="79"/>
    </row>
    <row r="30941" spans="11:17">
      <c r="K30941" s="68"/>
      <c r="M30941" s="93"/>
      <c r="N30941" s="79"/>
      <c r="P30941" s="68"/>
      <c r="Q30941" s="79"/>
    </row>
    <row r="30942" spans="11:17">
      <c r="K30942" s="68"/>
      <c r="M30942" s="93"/>
      <c r="N30942" s="79"/>
      <c r="P30942" s="68"/>
      <c r="Q30942" s="79"/>
    </row>
    <row r="30943" spans="11:17">
      <c r="K30943" s="68"/>
      <c r="M30943" s="93"/>
      <c r="N30943" s="79"/>
      <c r="P30943" s="68"/>
      <c r="Q30943" s="79"/>
    </row>
    <row r="30944" spans="11:17">
      <c r="K30944" s="68"/>
      <c r="M30944" s="93"/>
      <c r="N30944" s="79"/>
      <c r="P30944" s="68"/>
      <c r="Q30944" s="79"/>
    </row>
    <row r="30945" spans="11:17">
      <c r="K30945" s="68"/>
      <c r="M30945" s="93"/>
      <c r="N30945" s="79"/>
      <c r="P30945" s="68"/>
      <c r="Q30945" s="79"/>
    </row>
    <row r="30946" spans="11:17">
      <c r="K30946" s="68"/>
      <c r="M30946" s="93"/>
      <c r="N30946" s="79"/>
      <c r="P30946" s="68"/>
      <c r="Q30946" s="79"/>
    </row>
    <row r="30947" spans="11:17">
      <c r="K30947" s="68"/>
      <c r="M30947" s="93"/>
      <c r="N30947" s="79"/>
      <c r="P30947" s="68"/>
      <c r="Q30947" s="79"/>
    </row>
    <row r="30948" spans="11:17">
      <c r="K30948" s="68"/>
      <c r="M30948" s="93"/>
      <c r="N30948" s="79"/>
      <c r="P30948" s="68"/>
      <c r="Q30948" s="79"/>
    </row>
    <row r="30949" spans="11:17">
      <c r="K30949" s="68"/>
      <c r="M30949" s="93"/>
      <c r="N30949" s="79"/>
      <c r="P30949" s="68"/>
      <c r="Q30949" s="79"/>
    </row>
    <row r="30950" spans="11:17">
      <c r="K30950" s="68"/>
      <c r="M30950" s="93"/>
      <c r="N30950" s="79"/>
      <c r="P30950" s="68"/>
      <c r="Q30950" s="79"/>
    </row>
    <row r="30951" spans="11:17">
      <c r="K30951" s="68"/>
      <c r="M30951" s="93"/>
      <c r="N30951" s="79"/>
      <c r="P30951" s="68"/>
      <c r="Q30951" s="79"/>
    </row>
    <row r="30952" spans="11:17">
      <c r="K30952" s="68"/>
      <c r="M30952" s="93"/>
      <c r="N30952" s="79"/>
      <c r="P30952" s="68"/>
      <c r="Q30952" s="79"/>
    </row>
    <row r="30953" spans="11:17">
      <c r="K30953" s="68"/>
      <c r="M30953" s="93"/>
      <c r="N30953" s="79"/>
      <c r="P30953" s="68"/>
      <c r="Q30953" s="79"/>
    </row>
    <row r="30954" spans="11:17">
      <c r="K30954" s="68"/>
      <c r="M30954" s="93"/>
      <c r="N30954" s="79"/>
      <c r="P30954" s="68"/>
      <c r="Q30954" s="79"/>
    </row>
    <row r="30955" spans="11:17">
      <c r="K30955" s="68"/>
      <c r="M30955" s="93"/>
      <c r="N30955" s="79"/>
      <c r="P30955" s="68"/>
      <c r="Q30955" s="79"/>
    </row>
    <row r="30956" spans="11:17">
      <c r="K30956" s="68"/>
      <c r="M30956" s="93"/>
      <c r="N30956" s="79"/>
      <c r="P30956" s="68"/>
      <c r="Q30956" s="79"/>
    </row>
    <row r="30957" spans="11:17">
      <c r="K30957" s="68"/>
      <c r="M30957" s="93"/>
      <c r="N30957" s="79"/>
      <c r="P30957" s="68"/>
      <c r="Q30957" s="79"/>
    </row>
    <row r="30958" spans="11:17">
      <c r="K30958" s="68"/>
      <c r="M30958" s="93"/>
      <c r="N30958" s="79"/>
      <c r="P30958" s="68"/>
      <c r="Q30958" s="79"/>
    </row>
    <row r="30959" spans="11:17">
      <c r="K30959" s="68"/>
      <c r="M30959" s="93"/>
      <c r="N30959" s="79"/>
      <c r="P30959" s="68"/>
      <c r="Q30959" s="79"/>
    </row>
    <row r="30960" spans="11:17">
      <c r="K30960" s="68"/>
      <c r="M30960" s="93"/>
      <c r="N30960" s="79"/>
      <c r="P30960" s="68"/>
      <c r="Q30960" s="79"/>
    </row>
    <row r="30961" spans="11:17">
      <c r="K30961" s="68"/>
      <c r="M30961" s="93"/>
      <c r="N30961" s="79"/>
      <c r="P30961" s="68"/>
      <c r="Q30961" s="79"/>
    </row>
    <row r="30962" spans="11:17">
      <c r="K30962" s="68"/>
      <c r="M30962" s="93"/>
      <c r="N30962" s="79"/>
      <c r="P30962" s="68"/>
      <c r="Q30962" s="79"/>
    </row>
    <row r="30963" spans="11:17">
      <c r="K30963" s="68"/>
      <c r="M30963" s="93"/>
      <c r="N30963" s="79"/>
      <c r="P30963" s="68"/>
      <c r="Q30963" s="79"/>
    </row>
    <row r="30964" spans="11:17">
      <c r="K30964" s="68"/>
      <c r="M30964" s="93"/>
      <c r="N30964" s="79"/>
      <c r="P30964" s="68"/>
      <c r="Q30964" s="79"/>
    </row>
    <row r="30965" spans="11:17">
      <c r="K30965" s="68"/>
      <c r="M30965" s="93"/>
      <c r="N30965" s="79"/>
      <c r="P30965" s="68"/>
      <c r="Q30965" s="79"/>
    </row>
    <row r="30966" spans="11:17">
      <c r="K30966" s="68"/>
      <c r="M30966" s="93"/>
      <c r="N30966" s="79"/>
      <c r="P30966" s="68"/>
      <c r="Q30966" s="79"/>
    </row>
    <row r="30967" spans="11:17">
      <c r="K30967" s="68"/>
      <c r="M30967" s="93"/>
      <c r="N30967" s="79"/>
      <c r="P30967" s="68"/>
      <c r="Q30967" s="79"/>
    </row>
    <row r="30968" spans="11:17">
      <c r="K30968" s="68"/>
      <c r="M30968" s="93"/>
      <c r="N30968" s="79"/>
      <c r="P30968" s="68"/>
      <c r="Q30968" s="79"/>
    </row>
    <row r="30969" spans="11:17">
      <c r="K30969" s="68"/>
      <c r="M30969" s="93"/>
      <c r="N30969" s="79"/>
      <c r="P30969" s="68"/>
      <c r="Q30969" s="79"/>
    </row>
    <row r="30970" spans="11:17">
      <c r="K30970" s="68"/>
      <c r="M30970" s="93"/>
      <c r="N30970" s="79"/>
      <c r="P30970" s="68"/>
      <c r="Q30970" s="79"/>
    </row>
    <row r="30971" spans="11:17">
      <c r="K30971" s="68"/>
      <c r="M30971" s="93"/>
      <c r="N30971" s="79"/>
      <c r="P30971" s="68"/>
      <c r="Q30971" s="79"/>
    </row>
    <row r="30972" spans="11:17">
      <c r="K30972" s="68"/>
      <c r="M30972" s="93"/>
      <c r="N30972" s="79"/>
      <c r="P30972" s="68"/>
      <c r="Q30972" s="79"/>
    </row>
    <row r="30973" spans="11:17">
      <c r="K30973" s="68"/>
      <c r="M30973" s="93"/>
      <c r="N30973" s="79"/>
      <c r="P30973" s="68"/>
      <c r="Q30973" s="79"/>
    </row>
    <row r="30974" spans="11:17">
      <c r="K30974" s="68"/>
      <c r="M30974" s="93"/>
      <c r="N30974" s="79"/>
      <c r="P30974" s="68"/>
      <c r="Q30974" s="79"/>
    </row>
    <row r="30975" spans="11:17">
      <c r="K30975" s="68"/>
      <c r="M30975" s="93"/>
      <c r="N30975" s="79"/>
      <c r="P30975" s="68"/>
      <c r="Q30975" s="79"/>
    </row>
    <row r="30976" spans="11:17">
      <c r="K30976" s="68"/>
      <c r="M30976" s="93"/>
      <c r="N30976" s="79"/>
      <c r="P30976" s="68"/>
      <c r="Q30976" s="79"/>
    </row>
    <row r="30977" spans="11:17">
      <c r="K30977" s="68"/>
      <c r="M30977" s="93"/>
      <c r="N30977" s="79"/>
      <c r="P30977" s="68"/>
      <c r="Q30977" s="79"/>
    </row>
    <row r="30978" spans="11:17">
      <c r="K30978" s="68"/>
      <c r="M30978" s="93"/>
      <c r="N30978" s="79"/>
      <c r="P30978" s="68"/>
      <c r="Q30978" s="79"/>
    </row>
    <row r="30979" spans="11:17">
      <c r="K30979" s="68"/>
      <c r="M30979" s="93"/>
      <c r="N30979" s="79"/>
      <c r="P30979" s="68"/>
      <c r="Q30979" s="79"/>
    </row>
    <row r="30980" spans="11:17">
      <c r="K30980" s="68"/>
      <c r="M30980" s="93"/>
      <c r="N30980" s="79"/>
      <c r="P30980" s="68"/>
      <c r="Q30980" s="79"/>
    </row>
    <row r="30981" spans="11:17">
      <c r="K30981" s="68"/>
      <c r="M30981" s="93"/>
      <c r="N30981" s="79"/>
      <c r="P30981" s="68"/>
      <c r="Q30981" s="79"/>
    </row>
    <row r="30982" spans="11:17">
      <c r="K30982" s="68"/>
      <c r="M30982" s="93"/>
      <c r="N30982" s="79"/>
      <c r="P30982" s="68"/>
      <c r="Q30982" s="79"/>
    </row>
    <row r="30983" spans="11:17">
      <c r="K30983" s="68"/>
      <c r="M30983" s="93"/>
      <c r="N30983" s="79"/>
      <c r="P30983" s="68"/>
      <c r="Q30983" s="79"/>
    </row>
    <row r="30984" spans="11:17">
      <c r="K30984" s="68"/>
      <c r="M30984" s="93"/>
      <c r="N30984" s="79"/>
      <c r="P30984" s="68"/>
      <c r="Q30984" s="79"/>
    </row>
    <row r="30985" spans="11:17">
      <c r="K30985" s="68"/>
      <c r="M30985" s="93"/>
      <c r="N30985" s="79"/>
      <c r="P30985" s="68"/>
      <c r="Q30985" s="79"/>
    </row>
    <row r="30986" spans="11:17">
      <c r="K30986" s="68"/>
      <c r="M30986" s="93"/>
      <c r="N30986" s="79"/>
      <c r="P30986" s="68"/>
      <c r="Q30986" s="79"/>
    </row>
    <row r="30987" spans="11:17">
      <c r="K30987" s="68"/>
      <c r="M30987" s="93"/>
      <c r="N30987" s="79"/>
      <c r="P30987" s="68"/>
      <c r="Q30987" s="79"/>
    </row>
    <row r="30988" spans="11:17">
      <c r="K30988" s="68"/>
      <c r="M30988" s="93"/>
      <c r="N30988" s="79"/>
      <c r="P30988" s="68"/>
      <c r="Q30988" s="79"/>
    </row>
    <row r="30989" spans="11:17">
      <c r="K30989" s="68"/>
      <c r="M30989" s="93"/>
      <c r="N30989" s="79"/>
      <c r="P30989" s="68"/>
      <c r="Q30989" s="79"/>
    </row>
    <row r="30990" spans="11:17">
      <c r="K30990" s="68"/>
      <c r="M30990" s="93"/>
      <c r="N30990" s="79"/>
      <c r="P30990" s="68"/>
      <c r="Q30990" s="79"/>
    </row>
    <row r="30991" spans="11:17">
      <c r="K30991" s="68"/>
      <c r="M30991" s="93"/>
      <c r="N30991" s="79"/>
      <c r="P30991" s="68"/>
      <c r="Q30991" s="79"/>
    </row>
    <row r="30992" spans="11:17">
      <c r="K30992" s="68"/>
      <c r="M30992" s="93"/>
      <c r="N30992" s="79"/>
      <c r="P30992" s="68"/>
      <c r="Q30992" s="79"/>
    </row>
    <row r="30993" spans="11:17">
      <c r="K30993" s="68"/>
      <c r="M30993" s="93"/>
      <c r="N30993" s="79"/>
      <c r="P30993" s="68"/>
      <c r="Q30993" s="79"/>
    </row>
    <row r="30994" spans="11:17">
      <c r="K30994" s="68"/>
      <c r="M30994" s="93"/>
      <c r="N30994" s="79"/>
      <c r="P30994" s="68"/>
      <c r="Q30994" s="79"/>
    </row>
    <row r="30995" spans="11:17">
      <c r="K30995" s="68"/>
      <c r="M30995" s="93"/>
      <c r="N30995" s="79"/>
      <c r="P30995" s="68"/>
      <c r="Q30995" s="79"/>
    </row>
    <row r="30996" spans="11:17">
      <c r="K30996" s="68"/>
      <c r="M30996" s="93"/>
      <c r="N30996" s="79"/>
      <c r="P30996" s="68"/>
      <c r="Q30996" s="79"/>
    </row>
    <row r="30997" spans="11:17">
      <c r="K30997" s="68"/>
      <c r="M30997" s="93"/>
      <c r="N30997" s="79"/>
      <c r="P30997" s="68"/>
      <c r="Q30997" s="79"/>
    </row>
    <row r="30998" spans="11:17">
      <c r="K30998" s="68"/>
      <c r="M30998" s="93"/>
      <c r="N30998" s="79"/>
      <c r="P30998" s="68"/>
      <c r="Q30998" s="79"/>
    </row>
    <row r="30999" spans="11:17">
      <c r="K30999" s="68"/>
      <c r="M30999" s="93"/>
      <c r="N30999" s="79"/>
      <c r="P30999" s="68"/>
      <c r="Q30999" s="79"/>
    </row>
    <row r="31000" spans="11:17">
      <c r="K31000" s="68"/>
      <c r="M31000" s="93"/>
      <c r="N31000" s="79"/>
      <c r="P31000" s="68"/>
      <c r="Q31000" s="79"/>
    </row>
    <row r="31001" spans="11:17">
      <c r="K31001" s="68"/>
      <c r="M31001" s="93"/>
      <c r="N31001" s="79"/>
      <c r="P31001" s="68"/>
      <c r="Q31001" s="79"/>
    </row>
    <row r="31002" spans="11:17">
      <c r="K31002" s="68"/>
      <c r="M31002" s="93"/>
      <c r="N31002" s="79"/>
      <c r="P31002" s="68"/>
      <c r="Q31002" s="79"/>
    </row>
    <row r="31003" spans="11:17">
      <c r="K31003" s="68"/>
      <c r="M31003" s="93"/>
      <c r="N31003" s="79"/>
      <c r="P31003" s="68"/>
      <c r="Q31003" s="79"/>
    </row>
    <row r="31004" spans="11:17">
      <c r="K31004" s="68"/>
      <c r="M31004" s="93"/>
      <c r="N31004" s="79"/>
      <c r="P31004" s="68"/>
      <c r="Q31004" s="79"/>
    </row>
    <row r="31005" spans="11:17">
      <c r="K31005" s="68"/>
      <c r="M31005" s="93"/>
      <c r="N31005" s="79"/>
      <c r="P31005" s="68"/>
      <c r="Q31005" s="79"/>
    </row>
    <row r="31006" spans="11:17">
      <c r="K31006" s="68"/>
      <c r="M31006" s="93"/>
      <c r="N31006" s="79"/>
      <c r="P31006" s="68"/>
      <c r="Q31006" s="79"/>
    </row>
    <row r="31007" spans="11:17">
      <c r="K31007" s="68"/>
      <c r="M31007" s="93"/>
      <c r="N31007" s="79"/>
      <c r="P31007" s="68"/>
      <c r="Q31007" s="79"/>
    </row>
    <row r="31008" spans="11:17">
      <c r="K31008" s="68"/>
      <c r="M31008" s="93"/>
      <c r="N31008" s="79"/>
      <c r="P31008" s="68"/>
      <c r="Q31008" s="79"/>
    </row>
    <row r="31009" spans="11:17">
      <c r="K31009" s="68"/>
      <c r="M31009" s="93"/>
      <c r="N31009" s="79"/>
      <c r="P31009" s="68"/>
      <c r="Q31009" s="79"/>
    </row>
    <row r="31010" spans="11:17">
      <c r="K31010" s="68"/>
      <c r="M31010" s="93"/>
      <c r="N31010" s="79"/>
      <c r="P31010" s="68"/>
      <c r="Q31010" s="79"/>
    </row>
    <row r="31011" spans="11:17">
      <c r="K31011" s="68"/>
      <c r="M31011" s="93"/>
      <c r="N31011" s="79"/>
      <c r="P31011" s="68"/>
      <c r="Q31011" s="79"/>
    </row>
    <row r="31012" spans="11:17">
      <c r="K31012" s="68"/>
      <c r="M31012" s="93"/>
      <c r="N31012" s="79"/>
      <c r="P31012" s="68"/>
      <c r="Q31012" s="79"/>
    </row>
    <row r="31013" spans="11:17">
      <c r="K31013" s="68"/>
      <c r="M31013" s="93"/>
      <c r="N31013" s="79"/>
      <c r="P31013" s="68"/>
      <c r="Q31013" s="79"/>
    </row>
    <row r="31014" spans="11:17">
      <c r="K31014" s="68"/>
      <c r="M31014" s="93"/>
      <c r="N31014" s="79"/>
      <c r="P31014" s="68"/>
      <c r="Q31014" s="79"/>
    </row>
    <row r="31015" spans="11:17">
      <c r="K31015" s="68"/>
      <c r="M31015" s="93"/>
      <c r="N31015" s="79"/>
      <c r="P31015" s="68"/>
      <c r="Q31015" s="79"/>
    </row>
    <row r="31016" spans="11:17">
      <c r="K31016" s="68"/>
      <c r="M31016" s="93"/>
      <c r="N31016" s="79"/>
      <c r="P31016" s="68"/>
      <c r="Q31016" s="79"/>
    </row>
    <row r="31017" spans="11:17">
      <c r="K31017" s="68"/>
      <c r="M31017" s="93"/>
      <c r="N31017" s="79"/>
      <c r="P31017" s="68"/>
      <c r="Q31017" s="79"/>
    </row>
    <row r="31018" spans="11:17">
      <c r="K31018" s="68"/>
      <c r="M31018" s="93"/>
      <c r="N31018" s="79"/>
      <c r="P31018" s="68"/>
      <c r="Q31018" s="79"/>
    </row>
    <row r="31019" spans="11:17">
      <c r="K31019" s="68"/>
      <c r="M31019" s="93"/>
      <c r="N31019" s="79"/>
      <c r="P31019" s="68"/>
      <c r="Q31019" s="79"/>
    </row>
    <row r="31020" spans="11:17">
      <c r="K31020" s="68"/>
      <c r="M31020" s="93"/>
      <c r="N31020" s="79"/>
      <c r="P31020" s="68"/>
      <c r="Q31020" s="79"/>
    </row>
    <row r="31021" spans="11:17">
      <c r="K31021" s="68"/>
      <c r="M31021" s="93"/>
      <c r="N31021" s="79"/>
      <c r="P31021" s="68"/>
      <c r="Q31021" s="79"/>
    </row>
    <row r="31022" spans="11:17">
      <c r="K31022" s="68"/>
      <c r="M31022" s="93"/>
      <c r="N31022" s="79"/>
      <c r="P31022" s="68"/>
      <c r="Q31022" s="79"/>
    </row>
    <row r="31023" spans="11:17">
      <c r="K31023" s="68"/>
      <c r="M31023" s="93"/>
      <c r="N31023" s="79"/>
      <c r="P31023" s="68"/>
      <c r="Q31023" s="79"/>
    </row>
    <row r="31024" spans="11:17">
      <c r="K31024" s="68"/>
      <c r="M31024" s="93"/>
      <c r="N31024" s="79"/>
      <c r="P31024" s="68"/>
      <c r="Q31024" s="79"/>
    </row>
    <row r="31025" spans="11:17">
      <c r="K31025" s="68"/>
      <c r="M31025" s="93"/>
      <c r="N31025" s="79"/>
      <c r="P31025" s="68"/>
      <c r="Q31025" s="79"/>
    </row>
    <row r="31026" spans="11:17">
      <c r="K31026" s="68"/>
      <c r="M31026" s="93"/>
      <c r="N31026" s="79"/>
      <c r="P31026" s="68"/>
      <c r="Q31026" s="79"/>
    </row>
    <row r="31027" spans="11:17">
      <c r="K31027" s="68"/>
      <c r="M31027" s="93"/>
      <c r="N31027" s="79"/>
      <c r="P31027" s="68"/>
      <c r="Q31027" s="79"/>
    </row>
    <row r="31028" spans="11:17">
      <c r="K31028" s="68"/>
      <c r="M31028" s="93"/>
      <c r="N31028" s="79"/>
      <c r="P31028" s="68"/>
      <c r="Q31028" s="79"/>
    </row>
    <row r="31029" spans="11:17">
      <c r="K31029" s="68"/>
      <c r="M31029" s="93"/>
      <c r="N31029" s="79"/>
      <c r="P31029" s="68"/>
      <c r="Q31029" s="79"/>
    </row>
    <row r="31030" spans="11:17">
      <c r="K31030" s="68"/>
      <c r="M31030" s="93"/>
      <c r="N31030" s="79"/>
      <c r="P31030" s="68"/>
      <c r="Q31030" s="79"/>
    </row>
    <row r="31031" spans="11:17">
      <c r="K31031" s="68"/>
      <c r="M31031" s="93"/>
      <c r="N31031" s="79"/>
      <c r="P31031" s="68"/>
      <c r="Q31031" s="79"/>
    </row>
    <row r="31032" spans="11:17">
      <c r="K31032" s="68"/>
      <c r="M31032" s="93"/>
      <c r="N31032" s="79"/>
      <c r="P31032" s="68"/>
      <c r="Q31032" s="79"/>
    </row>
    <row r="31033" spans="11:17">
      <c r="K31033" s="68"/>
      <c r="M31033" s="93"/>
      <c r="N31033" s="79"/>
      <c r="P31033" s="68"/>
      <c r="Q31033" s="79"/>
    </row>
    <row r="31034" spans="11:17">
      <c r="K31034" s="68"/>
      <c r="M31034" s="93"/>
      <c r="N31034" s="79"/>
      <c r="P31034" s="68"/>
      <c r="Q31034" s="79"/>
    </row>
    <row r="31035" spans="11:17">
      <c r="K31035" s="68"/>
      <c r="M31035" s="93"/>
      <c r="N31035" s="79"/>
      <c r="P31035" s="68"/>
      <c r="Q31035" s="79"/>
    </row>
    <row r="31036" spans="11:17">
      <c r="K31036" s="68"/>
      <c r="M31036" s="93"/>
      <c r="N31036" s="79"/>
      <c r="P31036" s="68"/>
      <c r="Q31036" s="79"/>
    </row>
    <row r="31037" spans="11:17">
      <c r="K31037" s="68"/>
      <c r="M31037" s="93"/>
      <c r="N31037" s="79"/>
      <c r="P31037" s="68"/>
      <c r="Q31037" s="79"/>
    </row>
    <row r="31038" spans="11:17">
      <c r="K31038" s="68"/>
      <c r="M31038" s="93"/>
      <c r="N31038" s="79"/>
      <c r="P31038" s="68"/>
      <c r="Q31038" s="79"/>
    </row>
    <row r="31039" spans="11:17">
      <c r="K31039" s="68"/>
      <c r="M31039" s="93"/>
      <c r="N31039" s="79"/>
      <c r="P31039" s="68"/>
      <c r="Q31039" s="79"/>
    </row>
    <row r="31040" spans="11:17">
      <c r="K31040" s="68"/>
      <c r="M31040" s="93"/>
      <c r="N31040" s="79"/>
      <c r="P31040" s="68"/>
      <c r="Q31040" s="79"/>
    </row>
    <row r="31041" spans="11:17">
      <c r="K31041" s="68"/>
      <c r="M31041" s="93"/>
      <c r="N31041" s="79"/>
      <c r="P31041" s="68"/>
      <c r="Q31041" s="79"/>
    </row>
    <row r="31042" spans="11:17">
      <c r="K31042" s="68"/>
      <c r="M31042" s="93"/>
      <c r="N31042" s="79"/>
      <c r="P31042" s="68"/>
      <c r="Q31042" s="79"/>
    </row>
    <row r="31043" spans="11:17">
      <c r="K31043" s="68"/>
      <c r="M31043" s="93"/>
      <c r="N31043" s="79"/>
      <c r="P31043" s="68"/>
      <c r="Q31043" s="79"/>
    </row>
    <row r="31044" spans="11:17">
      <c r="K31044" s="68"/>
      <c r="M31044" s="93"/>
      <c r="N31044" s="79"/>
      <c r="P31044" s="68"/>
      <c r="Q31044" s="79"/>
    </row>
    <row r="31045" spans="11:17">
      <c r="K31045" s="68"/>
      <c r="M31045" s="93"/>
      <c r="N31045" s="79"/>
      <c r="P31045" s="68"/>
      <c r="Q31045" s="79"/>
    </row>
    <row r="31046" spans="11:17">
      <c r="K31046" s="68"/>
      <c r="M31046" s="93"/>
      <c r="N31046" s="79"/>
      <c r="P31046" s="68"/>
      <c r="Q31046" s="79"/>
    </row>
    <row r="31047" spans="11:17">
      <c r="K31047" s="68"/>
      <c r="M31047" s="93"/>
      <c r="N31047" s="79"/>
      <c r="P31047" s="68"/>
      <c r="Q31047" s="79"/>
    </row>
    <row r="31048" spans="11:17">
      <c r="K31048" s="68"/>
      <c r="M31048" s="93"/>
      <c r="N31048" s="79"/>
      <c r="P31048" s="68"/>
      <c r="Q31048" s="79"/>
    </row>
    <row r="31049" spans="11:17">
      <c r="K31049" s="68"/>
      <c r="M31049" s="93"/>
      <c r="N31049" s="79"/>
      <c r="P31049" s="68"/>
      <c r="Q31049" s="79"/>
    </row>
    <row r="31050" spans="11:17">
      <c r="K31050" s="68"/>
      <c r="M31050" s="93"/>
      <c r="N31050" s="79"/>
      <c r="P31050" s="68"/>
      <c r="Q31050" s="79"/>
    </row>
    <row r="31051" spans="11:17">
      <c r="K31051" s="68"/>
      <c r="M31051" s="93"/>
      <c r="N31051" s="79"/>
      <c r="P31051" s="68"/>
      <c r="Q31051" s="79"/>
    </row>
    <row r="31052" spans="11:17">
      <c r="K31052" s="68"/>
      <c r="M31052" s="93"/>
      <c r="N31052" s="79"/>
      <c r="P31052" s="68"/>
      <c r="Q31052" s="79"/>
    </row>
    <row r="31053" spans="11:17">
      <c r="K31053" s="68"/>
      <c r="M31053" s="93"/>
      <c r="N31053" s="79"/>
      <c r="P31053" s="68"/>
      <c r="Q31053" s="79"/>
    </row>
    <row r="31054" spans="11:17">
      <c r="K31054" s="68"/>
      <c r="M31054" s="93"/>
      <c r="N31054" s="79"/>
      <c r="P31054" s="68"/>
      <c r="Q31054" s="79"/>
    </row>
    <row r="31055" spans="11:17">
      <c r="K31055" s="68"/>
      <c r="M31055" s="93"/>
      <c r="N31055" s="79"/>
      <c r="P31055" s="68"/>
      <c r="Q31055" s="79"/>
    </row>
    <row r="31056" spans="11:17">
      <c r="K31056" s="68"/>
      <c r="M31056" s="93"/>
      <c r="N31056" s="79"/>
      <c r="P31056" s="68"/>
      <c r="Q31056" s="79"/>
    </row>
    <row r="31057" spans="11:17">
      <c r="K31057" s="68"/>
      <c r="M31057" s="93"/>
      <c r="N31057" s="79"/>
      <c r="P31057" s="68"/>
      <c r="Q31057" s="79"/>
    </row>
    <row r="31058" spans="11:17">
      <c r="K31058" s="68"/>
      <c r="M31058" s="93"/>
      <c r="N31058" s="79"/>
      <c r="P31058" s="68"/>
      <c r="Q31058" s="79"/>
    </row>
    <row r="31059" spans="11:17">
      <c r="K31059" s="68"/>
      <c r="M31059" s="93"/>
      <c r="N31059" s="79"/>
      <c r="P31059" s="68"/>
      <c r="Q31059" s="79"/>
    </row>
    <row r="31060" spans="11:17">
      <c r="K31060" s="68"/>
      <c r="M31060" s="93"/>
      <c r="N31060" s="79"/>
      <c r="P31060" s="68"/>
      <c r="Q31060" s="79"/>
    </row>
    <row r="31061" spans="11:17">
      <c r="K31061" s="68"/>
      <c r="M31061" s="93"/>
      <c r="N31061" s="79"/>
      <c r="P31061" s="68"/>
      <c r="Q31061" s="79"/>
    </row>
    <row r="31062" spans="11:17">
      <c r="K31062" s="68"/>
      <c r="M31062" s="93"/>
      <c r="N31062" s="79"/>
      <c r="P31062" s="68"/>
      <c r="Q31062" s="79"/>
    </row>
    <row r="31063" spans="11:17">
      <c r="K31063" s="68"/>
      <c r="M31063" s="93"/>
      <c r="N31063" s="79"/>
      <c r="P31063" s="68"/>
      <c r="Q31063" s="79"/>
    </row>
    <row r="31064" spans="11:17">
      <c r="K31064" s="68"/>
      <c r="M31064" s="93"/>
      <c r="N31064" s="79"/>
      <c r="P31064" s="68"/>
      <c r="Q31064" s="79"/>
    </row>
    <row r="31065" spans="11:17">
      <c r="K31065" s="68"/>
      <c r="M31065" s="93"/>
      <c r="N31065" s="79"/>
      <c r="P31065" s="68"/>
      <c r="Q31065" s="79"/>
    </row>
    <row r="31066" spans="11:17">
      <c r="K31066" s="68"/>
      <c r="M31066" s="93"/>
      <c r="N31066" s="79"/>
      <c r="P31066" s="68"/>
      <c r="Q31066" s="79"/>
    </row>
    <row r="31067" spans="11:17">
      <c r="K31067" s="68"/>
      <c r="M31067" s="93"/>
      <c r="N31067" s="79"/>
      <c r="P31067" s="68"/>
      <c r="Q31067" s="79"/>
    </row>
    <row r="31068" spans="11:17">
      <c r="K31068" s="68"/>
      <c r="M31068" s="93"/>
      <c r="N31068" s="79"/>
      <c r="P31068" s="68"/>
      <c r="Q31068" s="79"/>
    </row>
    <row r="31069" spans="11:17">
      <c r="K31069" s="68"/>
      <c r="M31069" s="93"/>
      <c r="N31069" s="79"/>
      <c r="P31069" s="68"/>
      <c r="Q31069" s="79"/>
    </row>
    <row r="31070" spans="11:17">
      <c r="K31070" s="68"/>
      <c r="M31070" s="93"/>
      <c r="N31070" s="79"/>
      <c r="P31070" s="68"/>
      <c r="Q31070" s="79"/>
    </row>
    <row r="31071" spans="11:17">
      <c r="K31071" s="68"/>
      <c r="M31071" s="93"/>
      <c r="N31071" s="79"/>
      <c r="P31071" s="68"/>
      <c r="Q31071" s="79"/>
    </row>
    <row r="31072" spans="11:17">
      <c r="K31072" s="68"/>
      <c r="M31072" s="93"/>
      <c r="N31072" s="79"/>
      <c r="P31072" s="68"/>
      <c r="Q31072" s="79"/>
    </row>
    <row r="31073" spans="11:17">
      <c r="K31073" s="68"/>
      <c r="M31073" s="93"/>
      <c r="N31073" s="79"/>
      <c r="P31073" s="68"/>
      <c r="Q31073" s="79"/>
    </row>
    <row r="31074" spans="11:17">
      <c r="K31074" s="68"/>
      <c r="M31074" s="93"/>
      <c r="N31074" s="79"/>
      <c r="P31074" s="68"/>
      <c r="Q31074" s="79"/>
    </row>
    <row r="31075" spans="11:17">
      <c r="K31075" s="68"/>
      <c r="M31075" s="93"/>
      <c r="N31075" s="79"/>
      <c r="P31075" s="68"/>
      <c r="Q31075" s="79"/>
    </row>
    <row r="31076" spans="11:17">
      <c r="K31076" s="68"/>
      <c r="M31076" s="93"/>
      <c r="N31076" s="79"/>
      <c r="P31076" s="68"/>
      <c r="Q31076" s="79"/>
    </row>
    <row r="31077" spans="11:17">
      <c r="K31077" s="68"/>
      <c r="M31077" s="93"/>
      <c r="N31077" s="79"/>
      <c r="P31077" s="68"/>
      <c r="Q31077" s="79"/>
    </row>
    <row r="31078" spans="11:17">
      <c r="K31078" s="68"/>
      <c r="M31078" s="93"/>
      <c r="N31078" s="79"/>
      <c r="P31078" s="68"/>
      <c r="Q31078" s="79"/>
    </row>
    <row r="31079" spans="11:17">
      <c r="K31079" s="68"/>
      <c r="M31079" s="93"/>
      <c r="N31079" s="79"/>
      <c r="P31079" s="68"/>
      <c r="Q31079" s="79"/>
    </row>
    <row r="31080" spans="11:17">
      <c r="K31080" s="68"/>
      <c r="M31080" s="93"/>
      <c r="N31080" s="79"/>
      <c r="P31080" s="68"/>
      <c r="Q31080" s="79"/>
    </row>
    <row r="31081" spans="11:17">
      <c r="K31081" s="68"/>
      <c r="M31081" s="93"/>
      <c r="N31081" s="79"/>
      <c r="P31081" s="68"/>
      <c r="Q31081" s="79"/>
    </row>
    <row r="31082" spans="11:17">
      <c r="K31082" s="68"/>
      <c r="M31082" s="93"/>
      <c r="N31082" s="79"/>
      <c r="P31082" s="68"/>
      <c r="Q31082" s="79"/>
    </row>
    <row r="31083" spans="11:17">
      <c r="K31083" s="68"/>
      <c r="M31083" s="93"/>
      <c r="N31083" s="79"/>
      <c r="P31083" s="68"/>
      <c r="Q31083" s="79"/>
    </row>
    <row r="31084" spans="11:17">
      <c r="K31084" s="68"/>
      <c r="M31084" s="93"/>
      <c r="N31084" s="79"/>
      <c r="P31084" s="68"/>
      <c r="Q31084" s="79"/>
    </row>
    <row r="31085" spans="11:17">
      <c r="K31085" s="68"/>
      <c r="M31085" s="93"/>
      <c r="N31085" s="79"/>
      <c r="P31085" s="68"/>
      <c r="Q31085" s="79"/>
    </row>
    <row r="31086" spans="11:17">
      <c r="K31086" s="68"/>
      <c r="M31086" s="93"/>
      <c r="N31086" s="79"/>
      <c r="P31086" s="68"/>
      <c r="Q31086" s="79"/>
    </row>
    <row r="31087" spans="11:17">
      <c r="K31087" s="68"/>
      <c r="M31087" s="93"/>
      <c r="N31087" s="79"/>
      <c r="P31087" s="68"/>
      <c r="Q31087" s="79"/>
    </row>
    <row r="31088" spans="11:17">
      <c r="K31088" s="68"/>
      <c r="M31088" s="93"/>
      <c r="N31088" s="79"/>
      <c r="P31088" s="68"/>
      <c r="Q31088" s="79"/>
    </row>
    <row r="31089" spans="11:17">
      <c r="K31089" s="68"/>
      <c r="M31089" s="93"/>
      <c r="N31089" s="79"/>
      <c r="P31089" s="68"/>
      <c r="Q31089" s="79"/>
    </row>
    <row r="31090" spans="11:17">
      <c r="K31090" s="68"/>
      <c r="M31090" s="93"/>
      <c r="N31090" s="79"/>
      <c r="P31090" s="68"/>
      <c r="Q31090" s="79"/>
    </row>
    <row r="31091" spans="11:17">
      <c r="K31091" s="68"/>
      <c r="M31091" s="93"/>
      <c r="N31091" s="79"/>
      <c r="P31091" s="68"/>
      <c r="Q31091" s="79"/>
    </row>
    <row r="31092" spans="11:17">
      <c r="K31092" s="68"/>
      <c r="M31092" s="93"/>
      <c r="N31092" s="79"/>
      <c r="P31092" s="68"/>
      <c r="Q31092" s="79"/>
    </row>
    <row r="31093" spans="11:17">
      <c r="K31093" s="68"/>
      <c r="M31093" s="93"/>
      <c r="N31093" s="79"/>
      <c r="P31093" s="68"/>
      <c r="Q31093" s="79"/>
    </row>
    <row r="31094" spans="11:17">
      <c r="K31094" s="68"/>
      <c r="M31094" s="93"/>
      <c r="N31094" s="79"/>
      <c r="P31094" s="68"/>
      <c r="Q31094" s="79"/>
    </row>
    <row r="31095" spans="11:17">
      <c r="K31095" s="68"/>
      <c r="M31095" s="93"/>
      <c r="N31095" s="79"/>
      <c r="P31095" s="68"/>
      <c r="Q31095" s="79"/>
    </row>
    <row r="31096" spans="11:17">
      <c r="K31096" s="68"/>
      <c r="M31096" s="93"/>
      <c r="N31096" s="79"/>
      <c r="P31096" s="68"/>
      <c r="Q31096" s="79"/>
    </row>
    <row r="31097" spans="11:17">
      <c r="K31097" s="68"/>
      <c r="M31097" s="93"/>
      <c r="N31097" s="79"/>
      <c r="P31097" s="68"/>
      <c r="Q31097" s="79"/>
    </row>
    <row r="31098" spans="11:17">
      <c r="K31098" s="68"/>
      <c r="M31098" s="93"/>
      <c r="N31098" s="79"/>
      <c r="P31098" s="68"/>
      <c r="Q31098" s="79"/>
    </row>
    <row r="31099" spans="11:17">
      <c r="K31099" s="68"/>
      <c r="M31099" s="93"/>
      <c r="N31099" s="79"/>
      <c r="P31099" s="68"/>
      <c r="Q31099" s="79"/>
    </row>
    <row r="31100" spans="11:17">
      <c r="K31100" s="68"/>
      <c r="M31100" s="93"/>
      <c r="N31100" s="79"/>
      <c r="P31100" s="68"/>
      <c r="Q31100" s="79"/>
    </row>
    <row r="31101" spans="11:17">
      <c r="K31101" s="68"/>
      <c r="M31101" s="93"/>
      <c r="N31101" s="79"/>
      <c r="P31101" s="68"/>
      <c r="Q31101" s="79"/>
    </row>
    <row r="31102" spans="11:17">
      <c r="K31102" s="68"/>
      <c r="M31102" s="93"/>
      <c r="N31102" s="79"/>
      <c r="P31102" s="68"/>
      <c r="Q31102" s="79"/>
    </row>
    <row r="31103" spans="11:17">
      <c r="K31103" s="68"/>
      <c r="M31103" s="93"/>
      <c r="N31103" s="79"/>
      <c r="P31103" s="68"/>
      <c r="Q31103" s="79"/>
    </row>
    <row r="31104" spans="11:17">
      <c r="K31104" s="68"/>
      <c r="M31104" s="93"/>
      <c r="N31104" s="79"/>
      <c r="P31104" s="68"/>
      <c r="Q31104" s="79"/>
    </row>
    <row r="31105" spans="11:17">
      <c r="K31105" s="68"/>
      <c r="M31105" s="93"/>
      <c r="N31105" s="79"/>
      <c r="P31105" s="68"/>
      <c r="Q31105" s="79"/>
    </row>
    <row r="31106" spans="11:17">
      <c r="K31106" s="68"/>
      <c r="M31106" s="93"/>
      <c r="N31106" s="79"/>
      <c r="P31106" s="68"/>
      <c r="Q31106" s="79"/>
    </row>
    <row r="31107" spans="11:17">
      <c r="K31107" s="68"/>
      <c r="M31107" s="93"/>
      <c r="N31107" s="79"/>
      <c r="P31107" s="68"/>
      <c r="Q31107" s="79"/>
    </row>
    <row r="31108" spans="11:17">
      <c r="K31108" s="68"/>
      <c r="M31108" s="93"/>
      <c r="N31108" s="79"/>
      <c r="P31108" s="68"/>
      <c r="Q31108" s="79"/>
    </row>
    <row r="31109" spans="11:17">
      <c r="K31109" s="68"/>
      <c r="M31109" s="93"/>
      <c r="N31109" s="79"/>
      <c r="P31109" s="68"/>
      <c r="Q31109" s="79"/>
    </row>
    <row r="31110" spans="11:17">
      <c r="K31110" s="68"/>
      <c r="M31110" s="93"/>
      <c r="N31110" s="79"/>
      <c r="P31110" s="68"/>
      <c r="Q31110" s="79"/>
    </row>
    <row r="31111" spans="11:17">
      <c r="K31111" s="68"/>
      <c r="M31111" s="93"/>
      <c r="N31111" s="79"/>
      <c r="P31111" s="68"/>
      <c r="Q31111" s="79"/>
    </row>
    <row r="31112" spans="11:17">
      <c r="K31112" s="68"/>
      <c r="M31112" s="93"/>
      <c r="N31112" s="79"/>
      <c r="P31112" s="68"/>
      <c r="Q31112" s="79"/>
    </row>
    <row r="31113" spans="11:17">
      <c r="K31113" s="68"/>
      <c r="M31113" s="93"/>
      <c r="N31113" s="79"/>
      <c r="P31113" s="68"/>
      <c r="Q31113" s="79"/>
    </row>
    <row r="31114" spans="11:17">
      <c r="K31114" s="68"/>
      <c r="M31114" s="93"/>
      <c r="N31114" s="79"/>
      <c r="P31114" s="68"/>
      <c r="Q31114" s="79"/>
    </row>
    <row r="31115" spans="11:17">
      <c r="K31115" s="68"/>
      <c r="M31115" s="93"/>
      <c r="N31115" s="79"/>
      <c r="P31115" s="68"/>
      <c r="Q31115" s="79"/>
    </row>
    <row r="31116" spans="11:17">
      <c r="K31116" s="68"/>
      <c r="M31116" s="93"/>
      <c r="N31116" s="79"/>
      <c r="P31116" s="68"/>
      <c r="Q31116" s="79"/>
    </row>
    <row r="31117" spans="11:17">
      <c r="K31117" s="68"/>
      <c r="M31117" s="93"/>
      <c r="N31117" s="79"/>
      <c r="P31117" s="68"/>
      <c r="Q31117" s="79"/>
    </row>
    <row r="31118" spans="11:17">
      <c r="K31118" s="68"/>
      <c r="M31118" s="93"/>
      <c r="N31118" s="79"/>
      <c r="P31118" s="68"/>
      <c r="Q31118" s="79"/>
    </row>
    <row r="31119" spans="11:17">
      <c r="K31119" s="68"/>
      <c r="M31119" s="93"/>
      <c r="N31119" s="79"/>
      <c r="P31119" s="68"/>
      <c r="Q31119" s="79"/>
    </row>
    <row r="31120" spans="11:17">
      <c r="K31120" s="68"/>
      <c r="M31120" s="93"/>
      <c r="N31120" s="79"/>
      <c r="P31120" s="68"/>
      <c r="Q31120" s="79"/>
    </row>
    <row r="31121" spans="11:17">
      <c r="K31121" s="68"/>
      <c r="M31121" s="93"/>
      <c r="N31121" s="79"/>
      <c r="P31121" s="68"/>
      <c r="Q31121" s="79"/>
    </row>
    <row r="31122" spans="11:17">
      <c r="K31122" s="68"/>
      <c r="M31122" s="93"/>
      <c r="N31122" s="79"/>
      <c r="P31122" s="68"/>
      <c r="Q31122" s="79"/>
    </row>
    <row r="31123" spans="11:17">
      <c r="K31123" s="68"/>
      <c r="M31123" s="93"/>
      <c r="N31123" s="79"/>
      <c r="P31123" s="68"/>
      <c r="Q31123" s="79"/>
    </row>
    <row r="31124" spans="11:17">
      <c r="K31124" s="68"/>
      <c r="M31124" s="93"/>
      <c r="N31124" s="79"/>
      <c r="P31124" s="68"/>
      <c r="Q31124" s="79"/>
    </row>
    <row r="31125" spans="11:17">
      <c r="K31125" s="68"/>
      <c r="M31125" s="93"/>
      <c r="N31125" s="79"/>
      <c r="P31125" s="68"/>
      <c r="Q31125" s="79"/>
    </row>
    <row r="31126" spans="11:17">
      <c r="K31126" s="68"/>
      <c r="M31126" s="93"/>
      <c r="N31126" s="79"/>
      <c r="P31126" s="68"/>
      <c r="Q31126" s="79"/>
    </row>
    <row r="31127" spans="11:17">
      <c r="K31127" s="68"/>
      <c r="M31127" s="93"/>
      <c r="N31127" s="79"/>
      <c r="P31127" s="68"/>
      <c r="Q31127" s="79"/>
    </row>
    <row r="31128" spans="11:17">
      <c r="K31128" s="68"/>
      <c r="M31128" s="93"/>
      <c r="N31128" s="79"/>
      <c r="P31128" s="68"/>
      <c r="Q31128" s="79"/>
    </row>
    <row r="31129" spans="11:17">
      <c r="K31129" s="68"/>
      <c r="M31129" s="93"/>
      <c r="N31129" s="79"/>
      <c r="P31129" s="68"/>
      <c r="Q31129" s="79"/>
    </row>
    <row r="31130" spans="11:17">
      <c r="K31130" s="68"/>
      <c r="M31130" s="93"/>
      <c r="N31130" s="79"/>
      <c r="P31130" s="68"/>
      <c r="Q31130" s="79"/>
    </row>
    <row r="31131" spans="11:17">
      <c r="K31131" s="68"/>
      <c r="M31131" s="93"/>
      <c r="N31131" s="79"/>
      <c r="P31131" s="68"/>
      <c r="Q31131" s="79"/>
    </row>
    <row r="31132" spans="11:17">
      <c r="K31132" s="68"/>
      <c r="M31132" s="93"/>
      <c r="N31132" s="79"/>
      <c r="P31132" s="68"/>
      <c r="Q31132" s="79"/>
    </row>
    <row r="31133" spans="11:17">
      <c r="K31133" s="68"/>
      <c r="M31133" s="93"/>
      <c r="N31133" s="79"/>
      <c r="P31133" s="68"/>
      <c r="Q31133" s="79"/>
    </row>
    <row r="31134" spans="11:17">
      <c r="K31134" s="68"/>
      <c r="M31134" s="93"/>
      <c r="N31134" s="79"/>
      <c r="P31134" s="68"/>
      <c r="Q31134" s="79"/>
    </row>
    <row r="31135" spans="11:17">
      <c r="K31135" s="68"/>
      <c r="M31135" s="93"/>
      <c r="N31135" s="79"/>
      <c r="P31135" s="68"/>
      <c r="Q31135" s="79"/>
    </row>
    <row r="31136" spans="11:17">
      <c r="K31136" s="68"/>
      <c r="M31136" s="93"/>
      <c r="N31136" s="79"/>
      <c r="P31136" s="68"/>
      <c r="Q31136" s="79"/>
    </row>
    <row r="31137" spans="11:17">
      <c r="K31137" s="68"/>
      <c r="M31137" s="93"/>
      <c r="N31137" s="79"/>
      <c r="P31137" s="68"/>
      <c r="Q31137" s="79"/>
    </row>
    <row r="31138" spans="11:17">
      <c r="K31138" s="68"/>
      <c r="M31138" s="93"/>
      <c r="N31138" s="79"/>
      <c r="P31138" s="68"/>
      <c r="Q31138" s="79"/>
    </row>
    <row r="31139" spans="11:17">
      <c r="K31139" s="68"/>
      <c r="M31139" s="93"/>
      <c r="N31139" s="79"/>
      <c r="P31139" s="68"/>
      <c r="Q31139" s="79"/>
    </row>
    <row r="31140" spans="11:17">
      <c r="K31140" s="68"/>
      <c r="M31140" s="93"/>
      <c r="N31140" s="79"/>
      <c r="P31140" s="68"/>
      <c r="Q31140" s="79"/>
    </row>
    <row r="31141" spans="11:17">
      <c r="K31141" s="68"/>
      <c r="M31141" s="93"/>
      <c r="N31141" s="79"/>
      <c r="P31141" s="68"/>
      <c r="Q31141" s="79"/>
    </row>
    <row r="31142" spans="11:17">
      <c r="K31142" s="68"/>
      <c r="M31142" s="93"/>
      <c r="N31142" s="79"/>
      <c r="P31142" s="68"/>
      <c r="Q31142" s="79"/>
    </row>
    <row r="31143" spans="11:17">
      <c r="K31143" s="68"/>
      <c r="M31143" s="93"/>
      <c r="N31143" s="79"/>
      <c r="P31143" s="68"/>
      <c r="Q31143" s="79"/>
    </row>
    <row r="31144" spans="11:17">
      <c r="K31144" s="68"/>
      <c r="M31144" s="93"/>
      <c r="N31144" s="79"/>
      <c r="P31144" s="68"/>
      <c r="Q31144" s="79"/>
    </row>
    <row r="31145" spans="11:17">
      <c r="K31145" s="68"/>
      <c r="M31145" s="93"/>
      <c r="N31145" s="79"/>
      <c r="P31145" s="68"/>
      <c r="Q31145" s="79"/>
    </row>
    <row r="31146" spans="11:17">
      <c r="K31146" s="68"/>
      <c r="M31146" s="93"/>
      <c r="N31146" s="79"/>
      <c r="P31146" s="68"/>
      <c r="Q31146" s="79"/>
    </row>
    <row r="31147" spans="11:17">
      <c r="K31147" s="68"/>
      <c r="M31147" s="93"/>
      <c r="N31147" s="79"/>
      <c r="P31147" s="68"/>
      <c r="Q31147" s="79"/>
    </row>
    <row r="31148" spans="11:17">
      <c r="K31148" s="68"/>
      <c r="M31148" s="93"/>
      <c r="N31148" s="79"/>
      <c r="P31148" s="68"/>
      <c r="Q31148" s="79"/>
    </row>
    <row r="31149" spans="11:17">
      <c r="K31149" s="68"/>
      <c r="M31149" s="93"/>
      <c r="N31149" s="79"/>
      <c r="P31149" s="68"/>
      <c r="Q31149" s="79"/>
    </row>
    <row r="31150" spans="11:17">
      <c r="K31150" s="68"/>
      <c r="M31150" s="93"/>
      <c r="N31150" s="79"/>
      <c r="P31150" s="68"/>
      <c r="Q31150" s="79"/>
    </row>
    <row r="31151" spans="11:17">
      <c r="K31151" s="68"/>
      <c r="M31151" s="93"/>
      <c r="N31151" s="79"/>
      <c r="P31151" s="68"/>
      <c r="Q31151" s="79"/>
    </row>
    <row r="31152" spans="11:17">
      <c r="K31152" s="68"/>
      <c r="M31152" s="93"/>
      <c r="N31152" s="79"/>
      <c r="P31152" s="68"/>
      <c r="Q31152" s="79"/>
    </row>
    <row r="31153" spans="11:17">
      <c r="K31153" s="68"/>
      <c r="M31153" s="93"/>
      <c r="N31153" s="79"/>
      <c r="P31153" s="68"/>
      <c r="Q31153" s="79"/>
    </row>
    <row r="31154" spans="11:17">
      <c r="K31154" s="68"/>
      <c r="M31154" s="93"/>
      <c r="N31154" s="79"/>
      <c r="P31154" s="68"/>
      <c r="Q31154" s="79"/>
    </row>
    <row r="31155" spans="11:17">
      <c r="K31155" s="68"/>
      <c r="M31155" s="93"/>
      <c r="N31155" s="79"/>
      <c r="P31155" s="68"/>
      <c r="Q31155" s="79"/>
    </row>
    <row r="31156" spans="11:17">
      <c r="K31156" s="68"/>
      <c r="M31156" s="93"/>
      <c r="N31156" s="79"/>
      <c r="P31156" s="68"/>
      <c r="Q31156" s="79"/>
    </row>
    <row r="31157" spans="11:17">
      <c r="K31157" s="68"/>
      <c r="M31157" s="93"/>
      <c r="N31157" s="79"/>
      <c r="P31157" s="68"/>
      <c r="Q31157" s="79"/>
    </row>
    <row r="31158" spans="11:17">
      <c r="K31158" s="68"/>
      <c r="M31158" s="93"/>
      <c r="N31158" s="79"/>
      <c r="P31158" s="68"/>
      <c r="Q31158" s="79"/>
    </row>
    <row r="31159" spans="11:17">
      <c r="K31159" s="68"/>
      <c r="M31159" s="93"/>
      <c r="N31159" s="79"/>
      <c r="P31159" s="68"/>
      <c r="Q31159" s="79"/>
    </row>
    <row r="31160" spans="11:17">
      <c r="K31160" s="68"/>
      <c r="M31160" s="93"/>
      <c r="N31160" s="79"/>
      <c r="P31160" s="68"/>
      <c r="Q31160" s="79"/>
    </row>
    <row r="31161" spans="11:17">
      <c r="K31161" s="68"/>
      <c r="M31161" s="93"/>
      <c r="N31161" s="79"/>
      <c r="P31161" s="68"/>
      <c r="Q31161" s="79"/>
    </row>
    <row r="31162" spans="11:17">
      <c r="K31162" s="68"/>
      <c r="M31162" s="93"/>
      <c r="N31162" s="79"/>
      <c r="P31162" s="68"/>
      <c r="Q31162" s="79"/>
    </row>
    <row r="31163" spans="11:17">
      <c r="K31163" s="68"/>
      <c r="M31163" s="93"/>
      <c r="N31163" s="79"/>
      <c r="P31163" s="68"/>
      <c r="Q31163" s="79"/>
    </row>
    <row r="31164" spans="11:17">
      <c r="K31164" s="68"/>
      <c r="M31164" s="93"/>
      <c r="N31164" s="79"/>
      <c r="P31164" s="68"/>
      <c r="Q31164" s="79"/>
    </row>
    <row r="31165" spans="11:17">
      <c r="K31165" s="68"/>
      <c r="M31165" s="93"/>
      <c r="N31165" s="79"/>
      <c r="P31165" s="68"/>
      <c r="Q31165" s="79"/>
    </row>
    <row r="31166" spans="11:17">
      <c r="K31166" s="68"/>
      <c r="M31166" s="93"/>
      <c r="N31166" s="79"/>
      <c r="P31166" s="68"/>
      <c r="Q31166" s="79"/>
    </row>
    <row r="31167" spans="11:17">
      <c r="K31167" s="68"/>
      <c r="M31167" s="93"/>
      <c r="N31167" s="79"/>
      <c r="P31167" s="68"/>
      <c r="Q31167" s="79"/>
    </row>
    <row r="31168" spans="11:17">
      <c r="K31168" s="68"/>
      <c r="M31168" s="93"/>
      <c r="N31168" s="79"/>
      <c r="P31168" s="68"/>
      <c r="Q31168" s="79"/>
    </row>
    <row r="31169" spans="11:17">
      <c r="K31169" s="68"/>
      <c r="M31169" s="93"/>
      <c r="N31169" s="79"/>
      <c r="P31169" s="68"/>
      <c r="Q31169" s="79"/>
    </row>
    <row r="31170" spans="11:17">
      <c r="K31170" s="68"/>
      <c r="M31170" s="93"/>
      <c r="N31170" s="79"/>
      <c r="P31170" s="68"/>
      <c r="Q31170" s="79"/>
    </row>
    <row r="31171" spans="11:17">
      <c r="K31171" s="68"/>
      <c r="M31171" s="93"/>
      <c r="N31171" s="79"/>
      <c r="P31171" s="68"/>
      <c r="Q31171" s="79"/>
    </row>
    <row r="31172" spans="11:17">
      <c r="K31172" s="68"/>
      <c r="M31172" s="93"/>
      <c r="N31172" s="79"/>
      <c r="P31172" s="68"/>
      <c r="Q31172" s="79"/>
    </row>
    <row r="31173" spans="11:17">
      <c r="K31173" s="68"/>
      <c r="M31173" s="93"/>
      <c r="N31173" s="79"/>
      <c r="P31173" s="68"/>
      <c r="Q31173" s="79"/>
    </row>
    <row r="31174" spans="11:17">
      <c r="K31174" s="68"/>
      <c r="M31174" s="93"/>
      <c r="N31174" s="79"/>
      <c r="P31174" s="68"/>
      <c r="Q31174" s="79"/>
    </row>
    <row r="31175" spans="11:17">
      <c r="K31175" s="68"/>
      <c r="M31175" s="93"/>
      <c r="N31175" s="79"/>
      <c r="P31175" s="68"/>
      <c r="Q31175" s="79"/>
    </row>
    <row r="31176" spans="11:17">
      <c r="K31176" s="68"/>
      <c r="M31176" s="93"/>
      <c r="N31176" s="79"/>
      <c r="P31176" s="68"/>
      <c r="Q31176" s="79"/>
    </row>
    <row r="31177" spans="11:17">
      <c r="K31177" s="68"/>
      <c r="M31177" s="93"/>
      <c r="N31177" s="79"/>
      <c r="P31177" s="68"/>
      <c r="Q31177" s="79"/>
    </row>
    <row r="31178" spans="11:17">
      <c r="K31178" s="68"/>
      <c r="M31178" s="93"/>
      <c r="N31178" s="79"/>
      <c r="P31178" s="68"/>
      <c r="Q31178" s="79"/>
    </row>
    <row r="31179" spans="11:17">
      <c r="K31179" s="68"/>
      <c r="M31179" s="93"/>
      <c r="N31179" s="79"/>
      <c r="P31179" s="68"/>
      <c r="Q31179" s="79"/>
    </row>
    <row r="31180" spans="11:17">
      <c r="K31180" s="68"/>
      <c r="M31180" s="93"/>
      <c r="N31180" s="79"/>
      <c r="P31180" s="68"/>
      <c r="Q31180" s="79"/>
    </row>
    <row r="31181" spans="11:17">
      <c r="K31181" s="68"/>
      <c r="M31181" s="93"/>
      <c r="N31181" s="79"/>
      <c r="P31181" s="68"/>
      <c r="Q31181" s="79"/>
    </row>
    <row r="31182" spans="11:17">
      <c r="K31182" s="68"/>
      <c r="M31182" s="93"/>
      <c r="N31182" s="79"/>
      <c r="P31182" s="68"/>
      <c r="Q31182" s="79"/>
    </row>
    <row r="31183" spans="11:17">
      <c r="K31183" s="68"/>
      <c r="M31183" s="93"/>
      <c r="N31183" s="79"/>
      <c r="P31183" s="68"/>
      <c r="Q31183" s="79"/>
    </row>
    <row r="31184" spans="11:17">
      <c r="K31184" s="68"/>
      <c r="M31184" s="93"/>
      <c r="N31184" s="79"/>
      <c r="P31184" s="68"/>
      <c r="Q31184" s="79"/>
    </row>
    <row r="31185" spans="11:17">
      <c r="K31185" s="68"/>
      <c r="M31185" s="93"/>
      <c r="N31185" s="79"/>
      <c r="P31185" s="68"/>
      <c r="Q31185" s="79"/>
    </row>
    <row r="31186" spans="11:17">
      <c r="K31186" s="68"/>
      <c r="M31186" s="93"/>
      <c r="N31186" s="79"/>
      <c r="P31186" s="68"/>
      <c r="Q31186" s="79"/>
    </row>
    <row r="31187" spans="11:17">
      <c r="K31187" s="68"/>
      <c r="M31187" s="93"/>
      <c r="N31187" s="79"/>
      <c r="P31187" s="68"/>
      <c r="Q31187" s="79"/>
    </row>
    <row r="31188" spans="11:17">
      <c r="K31188" s="68"/>
      <c r="M31188" s="93"/>
      <c r="N31188" s="79"/>
      <c r="P31188" s="68"/>
      <c r="Q31188" s="79"/>
    </row>
    <row r="31189" spans="11:17">
      <c r="K31189" s="68"/>
      <c r="M31189" s="93"/>
      <c r="N31189" s="79"/>
      <c r="P31189" s="68"/>
      <c r="Q31189" s="79"/>
    </row>
    <row r="31190" spans="11:17">
      <c r="K31190" s="68"/>
      <c r="M31190" s="93"/>
      <c r="N31190" s="79"/>
      <c r="P31190" s="68"/>
      <c r="Q31190" s="79"/>
    </row>
    <row r="31191" spans="11:17">
      <c r="K31191" s="68"/>
      <c r="M31191" s="93"/>
      <c r="N31191" s="79"/>
      <c r="P31191" s="68"/>
      <c r="Q31191" s="79"/>
    </row>
    <row r="31192" spans="11:17">
      <c r="K31192" s="68"/>
      <c r="M31192" s="93"/>
      <c r="N31192" s="79"/>
      <c r="P31192" s="68"/>
      <c r="Q31192" s="79"/>
    </row>
    <row r="31193" spans="11:17">
      <c r="K31193" s="68"/>
      <c r="M31193" s="93"/>
      <c r="N31193" s="79"/>
      <c r="P31193" s="68"/>
      <c r="Q31193" s="79"/>
    </row>
    <row r="31194" spans="11:17">
      <c r="K31194" s="68"/>
      <c r="M31194" s="93"/>
      <c r="N31194" s="79"/>
      <c r="P31194" s="68"/>
      <c r="Q31194" s="79"/>
    </row>
    <row r="31195" spans="11:17">
      <c r="K31195" s="68"/>
      <c r="M31195" s="93"/>
      <c r="N31195" s="79"/>
      <c r="P31195" s="68"/>
      <c r="Q31195" s="79"/>
    </row>
    <row r="31196" spans="11:17">
      <c r="K31196" s="68"/>
      <c r="M31196" s="93"/>
      <c r="N31196" s="79"/>
      <c r="P31196" s="68"/>
      <c r="Q31196" s="79"/>
    </row>
    <row r="31197" spans="11:17">
      <c r="K31197" s="68"/>
      <c r="M31197" s="93"/>
      <c r="N31197" s="79"/>
      <c r="P31197" s="68"/>
      <c r="Q31197" s="79"/>
    </row>
    <row r="31198" spans="11:17">
      <c r="K31198" s="68"/>
      <c r="M31198" s="93"/>
      <c r="N31198" s="79"/>
      <c r="P31198" s="68"/>
      <c r="Q31198" s="79"/>
    </row>
    <row r="31199" spans="11:17">
      <c r="K31199" s="68"/>
      <c r="M31199" s="93"/>
      <c r="N31199" s="79"/>
      <c r="P31199" s="68"/>
      <c r="Q31199" s="79"/>
    </row>
    <row r="31200" spans="11:17">
      <c r="K31200" s="68"/>
      <c r="M31200" s="93"/>
      <c r="N31200" s="79"/>
      <c r="P31200" s="68"/>
      <c r="Q31200" s="79"/>
    </row>
    <row r="31201" spans="11:17">
      <c r="K31201" s="68"/>
      <c r="M31201" s="93"/>
      <c r="N31201" s="79"/>
      <c r="P31201" s="68"/>
      <c r="Q31201" s="79"/>
    </row>
    <row r="31202" spans="11:17">
      <c r="K31202" s="68"/>
      <c r="M31202" s="93"/>
      <c r="N31202" s="79"/>
      <c r="P31202" s="68"/>
      <c r="Q31202" s="79"/>
    </row>
    <row r="31203" spans="11:17">
      <c r="K31203" s="68"/>
      <c r="M31203" s="93"/>
      <c r="N31203" s="79"/>
      <c r="P31203" s="68"/>
      <c r="Q31203" s="79"/>
    </row>
    <row r="31204" spans="11:17">
      <c r="K31204" s="68"/>
      <c r="M31204" s="93"/>
      <c r="N31204" s="79"/>
      <c r="P31204" s="68"/>
      <c r="Q31204" s="79"/>
    </row>
    <row r="31205" spans="11:17">
      <c r="K31205" s="68"/>
      <c r="M31205" s="93"/>
      <c r="N31205" s="79"/>
      <c r="P31205" s="68"/>
      <c r="Q31205" s="79"/>
    </row>
    <row r="31206" spans="11:17">
      <c r="K31206" s="68"/>
      <c r="M31206" s="93"/>
      <c r="N31206" s="79"/>
      <c r="P31206" s="68"/>
      <c r="Q31206" s="79"/>
    </row>
    <row r="31207" spans="11:17">
      <c r="K31207" s="68"/>
      <c r="M31207" s="93"/>
      <c r="N31207" s="79"/>
      <c r="P31207" s="68"/>
      <c r="Q31207" s="79"/>
    </row>
    <row r="31208" spans="11:17">
      <c r="K31208" s="68"/>
      <c r="M31208" s="93"/>
      <c r="N31208" s="79"/>
      <c r="P31208" s="68"/>
      <c r="Q31208" s="79"/>
    </row>
    <row r="31209" spans="11:17">
      <c r="K31209" s="68"/>
      <c r="M31209" s="93"/>
      <c r="N31209" s="79"/>
      <c r="P31209" s="68"/>
      <c r="Q31209" s="79"/>
    </row>
    <row r="31210" spans="11:17">
      <c r="K31210" s="68"/>
      <c r="M31210" s="93"/>
      <c r="N31210" s="79"/>
      <c r="P31210" s="68"/>
      <c r="Q31210" s="79"/>
    </row>
    <row r="31211" spans="11:17">
      <c r="K31211" s="68"/>
      <c r="M31211" s="93"/>
      <c r="N31211" s="79"/>
      <c r="P31211" s="68"/>
      <c r="Q31211" s="79"/>
    </row>
    <row r="31212" spans="11:17">
      <c r="K31212" s="68"/>
      <c r="M31212" s="93"/>
      <c r="N31212" s="79"/>
      <c r="P31212" s="68"/>
      <c r="Q31212" s="79"/>
    </row>
    <row r="31213" spans="11:17">
      <c r="K31213" s="68"/>
      <c r="M31213" s="93"/>
      <c r="N31213" s="79"/>
      <c r="P31213" s="68"/>
      <c r="Q31213" s="79"/>
    </row>
    <row r="31214" spans="11:17">
      <c r="K31214" s="68"/>
      <c r="M31214" s="93"/>
      <c r="N31214" s="79"/>
      <c r="P31214" s="68"/>
      <c r="Q31214" s="79"/>
    </row>
    <row r="31215" spans="11:17">
      <c r="K31215" s="68"/>
      <c r="M31215" s="93"/>
      <c r="N31215" s="79"/>
      <c r="P31215" s="68"/>
      <c r="Q31215" s="79"/>
    </row>
    <row r="31216" spans="11:17">
      <c r="K31216" s="68"/>
      <c r="M31216" s="93"/>
      <c r="N31216" s="79"/>
      <c r="P31216" s="68"/>
      <c r="Q31216" s="79"/>
    </row>
    <row r="31217" spans="11:17">
      <c r="K31217" s="68"/>
      <c r="M31217" s="93"/>
      <c r="N31217" s="79"/>
      <c r="P31217" s="68"/>
      <c r="Q31217" s="79"/>
    </row>
    <row r="31218" spans="11:17">
      <c r="K31218" s="68"/>
      <c r="M31218" s="93"/>
      <c r="N31218" s="79"/>
      <c r="P31218" s="68"/>
      <c r="Q31218" s="79"/>
    </row>
    <row r="31219" spans="11:17">
      <c r="K31219" s="68"/>
      <c r="M31219" s="93"/>
      <c r="N31219" s="79"/>
      <c r="P31219" s="68"/>
      <c r="Q31219" s="79"/>
    </row>
    <row r="31220" spans="11:17">
      <c r="K31220" s="68"/>
      <c r="M31220" s="93"/>
      <c r="N31220" s="79"/>
      <c r="P31220" s="68"/>
      <c r="Q31220" s="79"/>
    </row>
    <row r="31221" spans="11:17">
      <c r="K31221" s="68"/>
      <c r="M31221" s="93"/>
      <c r="N31221" s="79"/>
      <c r="P31221" s="68"/>
      <c r="Q31221" s="79"/>
    </row>
    <row r="31222" spans="11:17">
      <c r="K31222" s="68"/>
      <c r="M31222" s="93"/>
      <c r="N31222" s="79"/>
      <c r="P31222" s="68"/>
      <c r="Q31222" s="79"/>
    </row>
    <row r="31223" spans="11:17">
      <c r="K31223" s="68"/>
      <c r="M31223" s="93"/>
      <c r="N31223" s="79"/>
      <c r="P31223" s="68"/>
      <c r="Q31223" s="79"/>
    </row>
    <row r="31224" spans="11:17">
      <c r="K31224" s="68"/>
      <c r="M31224" s="93"/>
      <c r="N31224" s="79"/>
      <c r="P31224" s="68"/>
      <c r="Q31224" s="79"/>
    </row>
    <row r="31225" spans="11:17">
      <c r="K31225" s="68"/>
      <c r="M31225" s="93"/>
      <c r="N31225" s="79"/>
      <c r="P31225" s="68"/>
      <c r="Q31225" s="79"/>
    </row>
    <row r="31226" spans="11:17">
      <c r="K31226" s="68"/>
      <c r="M31226" s="93"/>
      <c r="N31226" s="79"/>
      <c r="P31226" s="68"/>
      <c r="Q31226" s="79"/>
    </row>
    <row r="31227" spans="11:17">
      <c r="K31227" s="68"/>
      <c r="M31227" s="93"/>
      <c r="N31227" s="79"/>
      <c r="P31227" s="68"/>
      <c r="Q31227" s="79"/>
    </row>
    <row r="31228" spans="11:17">
      <c r="K31228" s="68"/>
      <c r="M31228" s="93"/>
      <c r="N31228" s="79"/>
      <c r="P31228" s="68"/>
      <c r="Q31228" s="79"/>
    </row>
    <row r="31229" spans="11:17">
      <c r="K31229" s="68"/>
      <c r="M31229" s="93"/>
      <c r="N31229" s="79"/>
      <c r="P31229" s="68"/>
      <c r="Q31229" s="79"/>
    </row>
    <row r="31230" spans="11:17">
      <c r="K31230" s="68"/>
      <c r="M31230" s="93"/>
      <c r="N31230" s="79"/>
      <c r="P31230" s="68"/>
      <c r="Q31230" s="79"/>
    </row>
    <row r="31231" spans="11:17">
      <c r="K31231" s="68"/>
      <c r="M31231" s="93"/>
      <c r="N31231" s="79"/>
      <c r="P31231" s="68"/>
      <c r="Q31231" s="79"/>
    </row>
    <row r="31232" spans="11:17">
      <c r="K31232" s="68"/>
      <c r="M31232" s="93"/>
      <c r="N31232" s="79"/>
      <c r="P31232" s="68"/>
      <c r="Q31232" s="79"/>
    </row>
    <row r="31233" spans="11:17">
      <c r="K31233" s="68"/>
      <c r="M31233" s="93"/>
      <c r="N31233" s="79"/>
      <c r="P31233" s="68"/>
      <c r="Q31233" s="79"/>
    </row>
    <row r="31234" spans="11:17">
      <c r="K31234" s="68"/>
      <c r="M31234" s="93"/>
      <c r="N31234" s="79"/>
      <c r="P31234" s="68"/>
      <c r="Q31234" s="79"/>
    </row>
    <row r="31235" spans="11:17">
      <c r="K31235" s="68"/>
      <c r="M31235" s="93"/>
      <c r="N31235" s="79"/>
      <c r="P31235" s="68"/>
      <c r="Q31235" s="79"/>
    </row>
    <row r="31236" spans="11:17">
      <c r="K31236" s="68"/>
      <c r="M31236" s="93"/>
      <c r="N31236" s="79"/>
      <c r="P31236" s="68"/>
      <c r="Q31236" s="79"/>
    </row>
    <row r="31237" spans="11:17">
      <c r="K31237" s="68"/>
      <c r="M31237" s="93"/>
      <c r="N31237" s="79"/>
      <c r="P31237" s="68"/>
      <c r="Q31237" s="79"/>
    </row>
    <row r="31238" spans="11:17">
      <c r="K31238" s="68"/>
      <c r="M31238" s="93"/>
      <c r="N31238" s="79"/>
      <c r="P31238" s="68"/>
      <c r="Q31238" s="79"/>
    </row>
    <row r="31239" spans="11:17">
      <c r="K31239" s="68"/>
      <c r="M31239" s="93"/>
      <c r="N31239" s="79"/>
      <c r="P31239" s="68"/>
      <c r="Q31239" s="79"/>
    </row>
    <row r="31240" spans="11:17">
      <c r="K31240" s="68"/>
      <c r="M31240" s="93"/>
      <c r="N31240" s="79"/>
      <c r="P31240" s="68"/>
      <c r="Q31240" s="79"/>
    </row>
    <row r="31241" spans="11:17">
      <c r="K31241" s="68"/>
      <c r="M31241" s="93"/>
      <c r="N31241" s="79"/>
      <c r="P31241" s="68"/>
      <c r="Q31241" s="79"/>
    </row>
    <row r="31242" spans="11:17">
      <c r="K31242" s="68"/>
      <c r="M31242" s="93"/>
      <c r="N31242" s="79"/>
      <c r="P31242" s="68"/>
      <c r="Q31242" s="79"/>
    </row>
    <row r="31243" spans="11:17">
      <c r="K31243" s="68"/>
      <c r="M31243" s="93"/>
      <c r="N31243" s="79"/>
      <c r="P31243" s="68"/>
      <c r="Q31243" s="79"/>
    </row>
    <row r="31244" spans="11:17">
      <c r="K31244" s="68"/>
      <c r="M31244" s="93"/>
      <c r="N31244" s="79"/>
      <c r="P31244" s="68"/>
      <c r="Q31244" s="79"/>
    </row>
    <row r="31245" spans="11:17">
      <c r="K31245" s="68"/>
      <c r="M31245" s="93"/>
      <c r="N31245" s="79"/>
      <c r="P31245" s="68"/>
      <c r="Q31245" s="79"/>
    </row>
    <row r="31246" spans="11:17">
      <c r="K31246" s="68"/>
      <c r="M31246" s="93"/>
      <c r="N31246" s="79"/>
      <c r="P31246" s="68"/>
      <c r="Q31246" s="79"/>
    </row>
    <row r="31247" spans="11:17">
      <c r="K31247" s="68"/>
      <c r="M31247" s="93"/>
      <c r="N31247" s="79"/>
      <c r="P31247" s="68"/>
      <c r="Q31247" s="79"/>
    </row>
    <row r="31248" spans="11:17">
      <c r="K31248" s="68"/>
      <c r="M31248" s="93"/>
      <c r="N31248" s="79"/>
      <c r="P31248" s="68"/>
      <c r="Q31248" s="79"/>
    </row>
    <row r="31249" spans="11:17">
      <c r="K31249" s="68"/>
      <c r="M31249" s="93"/>
      <c r="N31249" s="79"/>
      <c r="P31249" s="68"/>
      <c r="Q31249" s="79"/>
    </row>
    <row r="31250" spans="11:17">
      <c r="K31250" s="68"/>
      <c r="M31250" s="93"/>
      <c r="N31250" s="79"/>
      <c r="P31250" s="68"/>
      <c r="Q31250" s="79"/>
    </row>
    <row r="31251" spans="11:17">
      <c r="K31251" s="68"/>
      <c r="M31251" s="93"/>
      <c r="N31251" s="79"/>
      <c r="P31251" s="68"/>
      <c r="Q31251" s="79"/>
    </row>
    <row r="31252" spans="11:17">
      <c r="K31252" s="68"/>
      <c r="M31252" s="93"/>
      <c r="N31252" s="79"/>
      <c r="P31252" s="68"/>
      <c r="Q31252" s="79"/>
    </row>
    <row r="31253" spans="11:17">
      <c r="K31253" s="68"/>
      <c r="M31253" s="93"/>
      <c r="N31253" s="79"/>
      <c r="P31253" s="68"/>
      <c r="Q31253" s="79"/>
    </row>
    <row r="31254" spans="11:17">
      <c r="K31254" s="68"/>
      <c r="M31254" s="93"/>
      <c r="N31254" s="79"/>
      <c r="P31254" s="68"/>
      <c r="Q31254" s="79"/>
    </row>
    <row r="31255" spans="11:17">
      <c r="K31255" s="68"/>
      <c r="M31255" s="93"/>
      <c r="N31255" s="79"/>
      <c r="P31255" s="68"/>
      <c r="Q31255" s="79"/>
    </row>
    <row r="31256" spans="11:17">
      <c r="K31256" s="68"/>
      <c r="M31256" s="93"/>
      <c r="N31256" s="79"/>
      <c r="P31256" s="68"/>
      <c r="Q31256" s="79"/>
    </row>
    <row r="31257" spans="11:17">
      <c r="K31257" s="68"/>
      <c r="M31257" s="93"/>
      <c r="N31257" s="79"/>
      <c r="P31257" s="68"/>
      <c r="Q31257" s="79"/>
    </row>
    <row r="31258" spans="11:17">
      <c r="K31258" s="68"/>
      <c r="M31258" s="93"/>
      <c r="N31258" s="79"/>
      <c r="P31258" s="68"/>
      <c r="Q31258" s="79"/>
    </row>
    <row r="31259" spans="11:17">
      <c r="K31259" s="68"/>
      <c r="M31259" s="93"/>
      <c r="N31259" s="79"/>
      <c r="P31259" s="68"/>
      <c r="Q31259" s="79"/>
    </row>
    <row r="31260" spans="11:17">
      <c r="K31260" s="68"/>
      <c r="M31260" s="93"/>
      <c r="N31260" s="79"/>
      <c r="P31260" s="68"/>
      <c r="Q31260" s="79"/>
    </row>
    <row r="31261" spans="11:17">
      <c r="K31261" s="68"/>
      <c r="M31261" s="93"/>
      <c r="N31261" s="79"/>
      <c r="P31261" s="68"/>
      <c r="Q31261" s="79"/>
    </row>
    <row r="31262" spans="11:17">
      <c r="K31262" s="68"/>
      <c r="M31262" s="93"/>
      <c r="N31262" s="79"/>
      <c r="P31262" s="68"/>
      <c r="Q31262" s="79"/>
    </row>
    <row r="31263" spans="11:17">
      <c r="K31263" s="68"/>
      <c r="M31263" s="93"/>
      <c r="N31263" s="79"/>
      <c r="P31263" s="68"/>
      <c r="Q31263" s="79"/>
    </row>
    <row r="31264" spans="11:17">
      <c r="K31264" s="68"/>
      <c r="M31264" s="93"/>
      <c r="N31264" s="79"/>
      <c r="P31264" s="68"/>
      <c r="Q31264" s="79"/>
    </row>
    <row r="31265" spans="11:17">
      <c r="K31265" s="68"/>
      <c r="M31265" s="93"/>
      <c r="N31265" s="79"/>
      <c r="P31265" s="68"/>
      <c r="Q31265" s="79"/>
    </row>
    <row r="31266" spans="11:17">
      <c r="K31266" s="68"/>
      <c r="M31266" s="93"/>
      <c r="N31266" s="79"/>
      <c r="P31266" s="68"/>
      <c r="Q31266" s="79"/>
    </row>
    <row r="31267" spans="11:17">
      <c r="K31267" s="68"/>
      <c r="M31267" s="93"/>
      <c r="N31267" s="79"/>
      <c r="P31267" s="68"/>
      <c r="Q31267" s="79"/>
    </row>
    <row r="31268" spans="11:17">
      <c r="K31268" s="68"/>
      <c r="M31268" s="93"/>
      <c r="N31268" s="79"/>
      <c r="P31268" s="68"/>
      <c r="Q31268" s="79"/>
    </row>
    <row r="31269" spans="11:17">
      <c r="K31269" s="68"/>
      <c r="M31269" s="93"/>
      <c r="N31269" s="79"/>
      <c r="P31269" s="68"/>
      <c r="Q31269" s="79"/>
    </row>
    <row r="31270" spans="11:17">
      <c r="K31270" s="68"/>
      <c r="M31270" s="93"/>
      <c r="N31270" s="79"/>
      <c r="P31270" s="68"/>
      <c r="Q31270" s="79"/>
    </row>
    <row r="31271" spans="11:17">
      <c r="K31271" s="68"/>
      <c r="M31271" s="93"/>
      <c r="N31271" s="79"/>
      <c r="P31271" s="68"/>
      <c r="Q31271" s="79"/>
    </row>
    <row r="31272" spans="11:17">
      <c r="K31272" s="68"/>
      <c r="M31272" s="93"/>
      <c r="N31272" s="79"/>
      <c r="P31272" s="68"/>
      <c r="Q31272" s="79"/>
    </row>
    <row r="31273" spans="11:17">
      <c r="K31273" s="68"/>
      <c r="M31273" s="93"/>
      <c r="N31273" s="79"/>
      <c r="P31273" s="68"/>
      <c r="Q31273" s="79"/>
    </row>
    <row r="31274" spans="11:17">
      <c r="K31274" s="68"/>
      <c r="M31274" s="93"/>
      <c r="N31274" s="79"/>
      <c r="P31274" s="68"/>
      <c r="Q31274" s="79"/>
    </row>
    <row r="31275" spans="11:17">
      <c r="K31275" s="68"/>
      <c r="M31275" s="93"/>
      <c r="N31275" s="79"/>
      <c r="P31275" s="68"/>
      <c r="Q31275" s="79"/>
    </row>
    <row r="31276" spans="11:17">
      <c r="K31276" s="68"/>
      <c r="M31276" s="93"/>
      <c r="N31276" s="79"/>
      <c r="P31276" s="68"/>
      <c r="Q31276" s="79"/>
    </row>
    <row r="31277" spans="11:17">
      <c r="K31277" s="68"/>
      <c r="M31277" s="93"/>
      <c r="N31277" s="79"/>
      <c r="P31277" s="68"/>
      <c r="Q31277" s="79"/>
    </row>
    <row r="31278" spans="11:17">
      <c r="K31278" s="68"/>
      <c r="M31278" s="93"/>
      <c r="N31278" s="79"/>
      <c r="P31278" s="68"/>
      <c r="Q31278" s="79"/>
    </row>
    <row r="31279" spans="11:17">
      <c r="K31279" s="68"/>
      <c r="M31279" s="93"/>
      <c r="N31279" s="79"/>
      <c r="P31279" s="68"/>
      <c r="Q31279" s="79"/>
    </row>
    <row r="31280" spans="11:17">
      <c r="K31280" s="68"/>
      <c r="M31280" s="93"/>
      <c r="N31280" s="79"/>
      <c r="P31280" s="68"/>
      <c r="Q31280" s="79"/>
    </row>
    <row r="31281" spans="11:17">
      <c r="K31281" s="68"/>
      <c r="M31281" s="93"/>
      <c r="N31281" s="79"/>
      <c r="P31281" s="68"/>
      <c r="Q31281" s="79"/>
    </row>
    <row r="31282" spans="11:17">
      <c r="K31282" s="68"/>
      <c r="M31282" s="93"/>
      <c r="N31282" s="79"/>
      <c r="P31282" s="68"/>
      <c r="Q31282" s="79"/>
    </row>
    <row r="31283" spans="11:17">
      <c r="K31283" s="68"/>
      <c r="M31283" s="93"/>
      <c r="N31283" s="79"/>
      <c r="P31283" s="68"/>
      <c r="Q31283" s="79"/>
    </row>
    <row r="31284" spans="11:17">
      <c r="K31284" s="68"/>
      <c r="M31284" s="93"/>
      <c r="N31284" s="79"/>
      <c r="P31284" s="68"/>
      <c r="Q31284" s="79"/>
    </row>
    <row r="31285" spans="11:17">
      <c r="K31285" s="68"/>
      <c r="M31285" s="93"/>
      <c r="N31285" s="79"/>
      <c r="P31285" s="68"/>
      <c r="Q31285" s="79"/>
    </row>
    <row r="31286" spans="11:17">
      <c r="K31286" s="68"/>
      <c r="M31286" s="93"/>
      <c r="N31286" s="79"/>
      <c r="P31286" s="68"/>
      <c r="Q31286" s="79"/>
    </row>
    <row r="31287" spans="11:17">
      <c r="K31287" s="68"/>
      <c r="M31287" s="93"/>
      <c r="N31287" s="79"/>
      <c r="P31287" s="68"/>
      <c r="Q31287" s="79"/>
    </row>
    <row r="31288" spans="11:17">
      <c r="K31288" s="68"/>
      <c r="M31288" s="93"/>
      <c r="N31288" s="79"/>
      <c r="P31288" s="68"/>
      <c r="Q31288" s="79"/>
    </row>
    <row r="31289" spans="11:17">
      <c r="K31289" s="68"/>
      <c r="M31289" s="93"/>
      <c r="N31289" s="79"/>
      <c r="P31289" s="68"/>
      <c r="Q31289" s="79"/>
    </row>
    <row r="31290" spans="11:17">
      <c r="K31290" s="68"/>
      <c r="M31290" s="93"/>
      <c r="N31290" s="79"/>
      <c r="P31290" s="68"/>
      <c r="Q31290" s="79"/>
    </row>
    <row r="31291" spans="11:17">
      <c r="K31291" s="68"/>
      <c r="M31291" s="93"/>
      <c r="N31291" s="79"/>
      <c r="P31291" s="68"/>
      <c r="Q31291" s="79"/>
    </row>
    <row r="31292" spans="11:17">
      <c r="K31292" s="68"/>
      <c r="M31292" s="93"/>
      <c r="N31292" s="79"/>
      <c r="P31292" s="68"/>
      <c r="Q31292" s="79"/>
    </row>
    <row r="31293" spans="11:17">
      <c r="K31293" s="68"/>
      <c r="M31293" s="93"/>
      <c r="N31293" s="79"/>
      <c r="P31293" s="68"/>
      <c r="Q31293" s="79"/>
    </row>
    <row r="31294" spans="11:17">
      <c r="K31294" s="68"/>
      <c r="M31294" s="93"/>
      <c r="N31294" s="79"/>
      <c r="P31294" s="68"/>
      <c r="Q31294" s="79"/>
    </row>
    <row r="31295" spans="11:17">
      <c r="K31295" s="68"/>
      <c r="M31295" s="93"/>
      <c r="N31295" s="79"/>
      <c r="P31295" s="68"/>
      <c r="Q31295" s="79"/>
    </row>
    <row r="31296" spans="11:17">
      <c r="K31296" s="68"/>
      <c r="M31296" s="93"/>
      <c r="N31296" s="79"/>
      <c r="P31296" s="68"/>
      <c r="Q31296" s="79"/>
    </row>
    <row r="31297" spans="11:17">
      <c r="K31297" s="68"/>
      <c r="M31297" s="93"/>
      <c r="N31297" s="79"/>
      <c r="P31297" s="68"/>
      <c r="Q31297" s="79"/>
    </row>
    <row r="31298" spans="11:17">
      <c r="K31298" s="68"/>
      <c r="M31298" s="93"/>
      <c r="N31298" s="79"/>
      <c r="P31298" s="68"/>
      <c r="Q31298" s="79"/>
    </row>
    <row r="31299" spans="11:17">
      <c r="K31299" s="68"/>
      <c r="M31299" s="93"/>
      <c r="N31299" s="79"/>
      <c r="P31299" s="68"/>
      <c r="Q31299" s="79"/>
    </row>
    <row r="31300" spans="11:17">
      <c r="K31300" s="68"/>
      <c r="M31300" s="93"/>
      <c r="N31300" s="79"/>
      <c r="P31300" s="68"/>
      <c r="Q31300" s="79"/>
    </row>
    <row r="31301" spans="11:17">
      <c r="K31301" s="68"/>
      <c r="M31301" s="93"/>
      <c r="N31301" s="79"/>
      <c r="P31301" s="68"/>
      <c r="Q31301" s="79"/>
    </row>
    <row r="31302" spans="11:17">
      <c r="K31302" s="68"/>
      <c r="M31302" s="93"/>
      <c r="N31302" s="79"/>
      <c r="P31302" s="68"/>
      <c r="Q31302" s="79"/>
    </row>
    <row r="31303" spans="11:17">
      <c r="K31303" s="68"/>
      <c r="M31303" s="93"/>
      <c r="N31303" s="79"/>
      <c r="P31303" s="68"/>
      <c r="Q31303" s="79"/>
    </row>
    <row r="31304" spans="11:17">
      <c r="K31304" s="68"/>
      <c r="M31304" s="93"/>
      <c r="N31304" s="79"/>
      <c r="P31304" s="68"/>
      <c r="Q31304" s="79"/>
    </row>
    <row r="31305" spans="11:17">
      <c r="K31305" s="68"/>
      <c r="M31305" s="93"/>
      <c r="N31305" s="79"/>
      <c r="P31305" s="68"/>
      <c r="Q31305" s="79"/>
    </row>
    <row r="31306" spans="11:17">
      <c r="K31306" s="68"/>
      <c r="M31306" s="93"/>
      <c r="N31306" s="79"/>
      <c r="P31306" s="68"/>
      <c r="Q31306" s="79"/>
    </row>
    <row r="31307" spans="11:17">
      <c r="K31307" s="68"/>
      <c r="M31307" s="93"/>
      <c r="N31307" s="79"/>
      <c r="P31307" s="68"/>
      <c r="Q31307" s="79"/>
    </row>
    <row r="31308" spans="11:17">
      <c r="K31308" s="68"/>
      <c r="M31308" s="93"/>
      <c r="N31308" s="79"/>
      <c r="P31308" s="68"/>
      <c r="Q31308" s="79"/>
    </row>
    <row r="31309" spans="11:17">
      <c r="K31309" s="68"/>
      <c r="M31309" s="93"/>
      <c r="N31309" s="79"/>
      <c r="P31309" s="68"/>
      <c r="Q31309" s="79"/>
    </row>
    <row r="31310" spans="11:17">
      <c r="K31310" s="68"/>
      <c r="M31310" s="93"/>
      <c r="N31310" s="79"/>
      <c r="P31310" s="68"/>
      <c r="Q31310" s="79"/>
    </row>
    <row r="31311" spans="11:17">
      <c r="K31311" s="68"/>
      <c r="M31311" s="93"/>
      <c r="N31311" s="79"/>
      <c r="P31311" s="68"/>
      <c r="Q31311" s="79"/>
    </row>
    <row r="31312" spans="11:17">
      <c r="K31312" s="68"/>
      <c r="M31312" s="93"/>
      <c r="N31312" s="79"/>
      <c r="P31312" s="68"/>
      <c r="Q31312" s="79"/>
    </row>
    <row r="31313" spans="11:17">
      <c r="K31313" s="68"/>
      <c r="M31313" s="93"/>
      <c r="N31313" s="79"/>
      <c r="P31313" s="68"/>
      <c r="Q31313" s="79"/>
    </row>
    <row r="31314" spans="11:17">
      <c r="K31314" s="68"/>
      <c r="M31314" s="93"/>
      <c r="N31314" s="79"/>
      <c r="P31314" s="68"/>
      <c r="Q31314" s="79"/>
    </row>
    <row r="31315" spans="11:17">
      <c r="K31315" s="68"/>
      <c r="M31315" s="93"/>
      <c r="N31315" s="79"/>
      <c r="P31315" s="68"/>
      <c r="Q31315" s="79"/>
    </row>
    <row r="31316" spans="11:17">
      <c r="K31316" s="68"/>
      <c r="M31316" s="93"/>
      <c r="N31316" s="79"/>
      <c r="P31316" s="68"/>
      <c r="Q31316" s="79"/>
    </row>
    <row r="31317" spans="11:17">
      <c r="K31317" s="68"/>
      <c r="M31317" s="93"/>
      <c r="N31317" s="79"/>
      <c r="P31317" s="68"/>
      <c r="Q31317" s="79"/>
    </row>
    <row r="31318" spans="11:17">
      <c r="K31318" s="68"/>
      <c r="M31318" s="93"/>
      <c r="N31318" s="79"/>
      <c r="P31318" s="68"/>
      <c r="Q31318" s="79"/>
    </row>
    <row r="31319" spans="11:17">
      <c r="K31319" s="68"/>
      <c r="M31319" s="93"/>
      <c r="N31319" s="79"/>
      <c r="P31319" s="68"/>
      <c r="Q31319" s="79"/>
    </row>
    <row r="31320" spans="11:17">
      <c r="K31320" s="68"/>
      <c r="M31320" s="93"/>
      <c r="N31320" s="79"/>
      <c r="P31320" s="68"/>
      <c r="Q31320" s="79"/>
    </row>
    <row r="31321" spans="11:17">
      <c r="K31321" s="68"/>
      <c r="M31321" s="93"/>
      <c r="N31321" s="79"/>
      <c r="P31321" s="68"/>
      <c r="Q31321" s="79"/>
    </row>
    <row r="31322" spans="11:17">
      <c r="K31322" s="68"/>
      <c r="M31322" s="93"/>
      <c r="N31322" s="79"/>
      <c r="P31322" s="68"/>
      <c r="Q31322" s="79"/>
    </row>
    <row r="31323" spans="11:17">
      <c r="K31323" s="68"/>
      <c r="M31323" s="93"/>
      <c r="N31323" s="79"/>
      <c r="P31323" s="68"/>
      <c r="Q31323" s="79"/>
    </row>
    <row r="31324" spans="11:17">
      <c r="K31324" s="68"/>
      <c r="M31324" s="93"/>
      <c r="N31324" s="79"/>
      <c r="P31324" s="68"/>
      <c r="Q31324" s="79"/>
    </row>
    <row r="31325" spans="11:17">
      <c r="K31325" s="68"/>
      <c r="M31325" s="93"/>
      <c r="N31325" s="79"/>
      <c r="P31325" s="68"/>
      <c r="Q31325" s="79"/>
    </row>
    <row r="31326" spans="11:17">
      <c r="K31326" s="68"/>
      <c r="M31326" s="93"/>
      <c r="N31326" s="79"/>
      <c r="P31326" s="68"/>
      <c r="Q31326" s="79"/>
    </row>
    <row r="31327" spans="11:17">
      <c r="K31327" s="68"/>
      <c r="M31327" s="93"/>
      <c r="N31327" s="79"/>
      <c r="P31327" s="68"/>
      <c r="Q31327" s="79"/>
    </row>
    <row r="31328" spans="11:17">
      <c r="K31328" s="68"/>
      <c r="M31328" s="93"/>
      <c r="N31328" s="79"/>
      <c r="P31328" s="68"/>
      <c r="Q31328" s="79"/>
    </row>
    <row r="31329" spans="11:17">
      <c r="K31329" s="68"/>
      <c r="M31329" s="93"/>
      <c r="N31329" s="79"/>
      <c r="P31329" s="68"/>
      <c r="Q31329" s="79"/>
    </row>
    <row r="31330" spans="11:17">
      <c r="K31330" s="68"/>
      <c r="M31330" s="93"/>
      <c r="N31330" s="79"/>
      <c r="P31330" s="68"/>
      <c r="Q31330" s="79"/>
    </row>
    <row r="31331" spans="11:17">
      <c r="K31331" s="68"/>
      <c r="M31331" s="93"/>
      <c r="N31331" s="79"/>
      <c r="P31331" s="68"/>
      <c r="Q31331" s="79"/>
    </row>
    <row r="31332" spans="11:17">
      <c r="K31332" s="68"/>
      <c r="M31332" s="93"/>
      <c r="N31332" s="79"/>
      <c r="P31332" s="68"/>
      <c r="Q31332" s="79"/>
    </row>
    <row r="31333" spans="11:17">
      <c r="K31333" s="68"/>
      <c r="M31333" s="93"/>
      <c r="N31333" s="79"/>
      <c r="P31333" s="68"/>
      <c r="Q31333" s="79"/>
    </row>
    <row r="31334" spans="11:17">
      <c r="K31334" s="68"/>
      <c r="M31334" s="93"/>
      <c r="N31334" s="79"/>
      <c r="P31334" s="68"/>
      <c r="Q31334" s="79"/>
    </row>
    <row r="31335" spans="11:17">
      <c r="K31335" s="68"/>
      <c r="M31335" s="93"/>
      <c r="N31335" s="79"/>
      <c r="P31335" s="68"/>
      <c r="Q31335" s="79"/>
    </row>
    <row r="31336" spans="11:17">
      <c r="K31336" s="68"/>
      <c r="M31336" s="93"/>
      <c r="N31336" s="79"/>
      <c r="P31336" s="68"/>
      <c r="Q31336" s="79"/>
    </row>
    <row r="31337" spans="11:17">
      <c r="K31337" s="68"/>
      <c r="M31337" s="93"/>
      <c r="N31337" s="79"/>
      <c r="P31337" s="68"/>
      <c r="Q31337" s="79"/>
    </row>
    <row r="31338" spans="11:17">
      <c r="K31338" s="68"/>
      <c r="M31338" s="93"/>
      <c r="N31338" s="79"/>
      <c r="P31338" s="68"/>
      <c r="Q31338" s="79"/>
    </row>
    <row r="31339" spans="11:17">
      <c r="K31339" s="68"/>
      <c r="M31339" s="93"/>
      <c r="N31339" s="79"/>
      <c r="P31339" s="68"/>
      <c r="Q31339" s="79"/>
    </row>
    <row r="31340" spans="11:17">
      <c r="K31340" s="68"/>
      <c r="M31340" s="93"/>
      <c r="N31340" s="79"/>
      <c r="P31340" s="68"/>
      <c r="Q31340" s="79"/>
    </row>
    <row r="31341" spans="11:17">
      <c r="K31341" s="68"/>
      <c r="M31341" s="93"/>
      <c r="N31341" s="79"/>
      <c r="P31341" s="68"/>
      <c r="Q31341" s="79"/>
    </row>
    <row r="31342" spans="11:17">
      <c r="K31342" s="68"/>
      <c r="M31342" s="93"/>
      <c r="N31342" s="79"/>
      <c r="P31342" s="68"/>
      <c r="Q31342" s="79"/>
    </row>
    <row r="31343" spans="11:17">
      <c r="K31343" s="68"/>
      <c r="M31343" s="93"/>
      <c r="N31343" s="79"/>
      <c r="P31343" s="68"/>
      <c r="Q31343" s="79"/>
    </row>
    <row r="31344" spans="11:17">
      <c r="K31344" s="68"/>
      <c r="M31344" s="93"/>
      <c r="N31344" s="79"/>
      <c r="P31344" s="68"/>
      <c r="Q31344" s="79"/>
    </row>
    <row r="31345" spans="11:17">
      <c r="K31345" s="68"/>
      <c r="M31345" s="93"/>
      <c r="N31345" s="79"/>
      <c r="P31345" s="68"/>
      <c r="Q31345" s="79"/>
    </row>
    <row r="31346" spans="11:17">
      <c r="K31346" s="68"/>
      <c r="M31346" s="93"/>
      <c r="N31346" s="79"/>
      <c r="P31346" s="68"/>
      <c r="Q31346" s="79"/>
    </row>
    <row r="31347" spans="11:17">
      <c r="K31347" s="68"/>
      <c r="M31347" s="93"/>
      <c r="N31347" s="79"/>
      <c r="P31347" s="68"/>
      <c r="Q31347" s="79"/>
    </row>
    <row r="31348" spans="11:17">
      <c r="K31348" s="68"/>
      <c r="M31348" s="93"/>
      <c r="N31348" s="79"/>
      <c r="P31348" s="68"/>
      <c r="Q31348" s="79"/>
    </row>
    <row r="31349" spans="11:17">
      <c r="K31349" s="68"/>
      <c r="M31349" s="93"/>
      <c r="N31349" s="79"/>
      <c r="P31349" s="68"/>
      <c r="Q31349" s="79"/>
    </row>
    <row r="31350" spans="11:17">
      <c r="K31350" s="68"/>
      <c r="M31350" s="93"/>
      <c r="N31350" s="79"/>
      <c r="P31350" s="68"/>
      <c r="Q31350" s="79"/>
    </row>
    <row r="31351" spans="11:17">
      <c r="K31351" s="68"/>
      <c r="M31351" s="93"/>
      <c r="N31351" s="79"/>
      <c r="P31351" s="68"/>
      <c r="Q31351" s="79"/>
    </row>
    <row r="31352" spans="11:17">
      <c r="K31352" s="68"/>
      <c r="M31352" s="93"/>
      <c r="N31352" s="79"/>
      <c r="P31352" s="68"/>
      <c r="Q31352" s="79"/>
    </row>
    <row r="31353" spans="11:17">
      <c r="K31353" s="68"/>
      <c r="M31353" s="93"/>
      <c r="N31353" s="79"/>
      <c r="P31353" s="68"/>
      <c r="Q31353" s="79"/>
    </row>
    <row r="31354" spans="11:17">
      <c r="K31354" s="68"/>
      <c r="M31354" s="93"/>
      <c r="N31354" s="79"/>
      <c r="P31354" s="68"/>
      <c r="Q31354" s="79"/>
    </row>
    <row r="31355" spans="11:17">
      <c r="K31355" s="68"/>
      <c r="M31355" s="93"/>
      <c r="N31355" s="79"/>
      <c r="P31355" s="68"/>
      <c r="Q31355" s="79"/>
    </row>
    <row r="31356" spans="11:17">
      <c r="K31356" s="68"/>
      <c r="M31356" s="93"/>
      <c r="N31356" s="79"/>
      <c r="P31356" s="68"/>
      <c r="Q31356" s="79"/>
    </row>
    <row r="31357" spans="11:17">
      <c r="K31357" s="68"/>
      <c r="M31357" s="93"/>
      <c r="N31357" s="79"/>
      <c r="P31357" s="68"/>
      <c r="Q31357" s="79"/>
    </row>
    <row r="31358" spans="11:17">
      <c r="K31358" s="68"/>
      <c r="M31358" s="93"/>
      <c r="N31358" s="79"/>
      <c r="P31358" s="68"/>
      <c r="Q31358" s="79"/>
    </row>
    <row r="31359" spans="11:17">
      <c r="K31359" s="68"/>
      <c r="M31359" s="93"/>
      <c r="N31359" s="79"/>
      <c r="P31359" s="68"/>
      <c r="Q31359" s="79"/>
    </row>
    <row r="31360" spans="11:17">
      <c r="K31360" s="68"/>
      <c r="M31360" s="93"/>
      <c r="N31360" s="79"/>
      <c r="P31360" s="68"/>
      <c r="Q31360" s="79"/>
    </row>
    <row r="31361" spans="11:17">
      <c r="K31361" s="68"/>
      <c r="M31361" s="93"/>
      <c r="N31361" s="79"/>
      <c r="P31361" s="68"/>
      <c r="Q31361" s="79"/>
    </row>
    <row r="31362" spans="11:17">
      <c r="K31362" s="68"/>
      <c r="M31362" s="93"/>
      <c r="N31362" s="79"/>
      <c r="P31362" s="68"/>
      <c r="Q31362" s="79"/>
    </row>
    <row r="31363" spans="11:17">
      <c r="K31363" s="68"/>
      <c r="M31363" s="93"/>
      <c r="N31363" s="79"/>
      <c r="P31363" s="68"/>
      <c r="Q31363" s="79"/>
    </row>
    <row r="31364" spans="11:17">
      <c r="K31364" s="68"/>
      <c r="M31364" s="93"/>
      <c r="N31364" s="79"/>
      <c r="P31364" s="68"/>
      <c r="Q31364" s="79"/>
    </row>
    <row r="31365" spans="11:17">
      <c r="K31365" s="68"/>
      <c r="M31365" s="93"/>
      <c r="N31365" s="79"/>
      <c r="P31365" s="68"/>
      <c r="Q31365" s="79"/>
    </row>
    <row r="31366" spans="11:17">
      <c r="K31366" s="68"/>
      <c r="M31366" s="93"/>
      <c r="N31366" s="79"/>
      <c r="P31366" s="68"/>
      <c r="Q31366" s="79"/>
    </row>
    <row r="31367" spans="11:17">
      <c r="K31367" s="68"/>
      <c r="M31367" s="93"/>
      <c r="N31367" s="79"/>
      <c r="P31367" s="68"/>
      <c r="Q31367" s="79"/>
    </row>
    <row r="31368" spans="11:17">
      <c r="K31368" s="68"/>
      <c r="M31368" s="93"/>
      <c r="N31368" s="79"/>
      <c r="P31368" s="68"/>
      <c r="Q31368" s="79"/>
    </row>
    <row r="31369" spans="11:17">
      <c r="K31369" s="68"/>
      <c r="M31369" s="93"/>
      <c r="N31369" s="79"/>
      <c r="P31369" s="68"/>
      <c r="Q31369" s="79"/>
    </row>
    <row r="31370" spans="11:17">
      <c r="K31370" s="68"/>
      <c r="M31370" s="93"/>
      <c r="N31370" s="79"/>
      <c r="P31370" s="68"/>
      <c r="Q31370" s="79"/>
    </row>
    <row r="31371" spans="11:17">
      <c r="K31371" s="68"/>
      <c r="M31371" s="93"/>
      <c r="N31371" s="79"/>
      <c r="P31371" s="68"/>
      <c r="Q31371" s="79"/>
    </row>
    <row r="31372" spans="11:17">
      <c r="K31372" s="68"/>
      <c r="M31372" s="93"/>
      <c r="N31372" s="79"/>
      <c r="P31372" s="68"/>
      <c r="Q31372" s="79"/>
    </row>
    <row r="31373" spans="11:17">
      <c r="K31373" s="68"/>
      <c r="M31373" s="93"/>
      <c r="N31373" s="79"/>
      <c r="P31373" s="68"/>
      <c r="Q31373" s="79"/>
    </row>
    <row r="31374" spans="11:17">
      <c r="K31374" s="68"/>
      <c r="M31374" s="93"/>
      <c r="N31374" s="79"/>
      <c r="P31374" s="68"/>
      <c r="Q31374" s="79"/>
    </row>
    <row r="31375" spans="11:17">
      <c r="K31375" s="68"/>
      <c r="M31375" s="93"/>
      <c r="N31375" s="79"/>
      <c r="P31375" s="68"/>
      <c r="Q31375" s="79"/>
    </row>
    <row r="31376" spans="11:17">
      <c r="K31376" s="68"/>
      <c r="M31376" s="93"/>
      <c r="N31376" s="79"/>
      <c r="P31376" s="68"/>
      <c r="Q31376" s="79"/>
    </row>
    <row r="31377" spans="11:17">
      <c r="K31377" s="68"/>
      <c r="M31377" s="93"/>
      <c r="N31377" s="79"/>
      <c r="P31377" s="68"/>
      <c r="Q31377" s="79"/>
    </row>
    <row r="31378" spans="11:17">
      <c r="K31378" s="68"/>
      <c r="M31378" s="93"/>
      <c r="N31378" s="79"/>
      <c r="P31378" s="68"/>
      <c r="Q31378" s="79"/>
    </row>
    <row r="31379" spans="11:17">
      <c r="K31379" s="68"/>
      <c r="M31379" s="93"/>
      <c r="N31379" s="79"/>
      <c r="P31379" s="68"/>
      <c r="Q31379" s="79"/>
    </row>
    <row r="31380" spans="11:17">
      <c r="K31380" s="68"/>
      <c r="M31380" s="93"/>
      <c r="N31380" s="79"/>
      <c r="P31380" s="68"/>
      <c r="Q31380" s="79"/>
    </row>
    <row r="31381" spans="11:17">
      <c r="K31381" s="68"/>
      <c r="M31381" s="93"/>
      <c r="N31381" s="79"/>
      <c r="P31381" s="68"/>
      <c r="Q31381" s="79"/>
    </row>
    <row r="31382" spans="11:17">
      <c r="K31382" s="68"/>
      <c r="M31382" s="93"/>
      <c r="N31382" s="79"/>
      <c r="P31382" s="68"/>
      <c r="Q31382" s="79"/>
    </row>
    <row r="31383" spans="11:17">
      <c r="K31383" s="68"/>
      <c r="M31383" s="93"/>
      <c r="N31383" s="79"/>
      <c r="P31383" s="68"/>
      <c r="Q31383" s="79"/>
    </row>
    <row r="31384" spans="11:17">
      <c r="K31384" s="68"/>
      <c r="M31384" s="93"/>
      <c r="N31384" s="79"/>
      <c r="P31384" s="68"/>
      <c r="Q31384" s="79"/>
    </row>
    <row r="31385" spans="11:17">
      <c r="K31385" s="68"/>
      <c r="M31385" s="93"/>
      <c r="N31385" s="79"/>
      <c r="P31385" s="68"/>
      <c r="Q31385" s="79"/>
    </row>
    <row r="31386" spans="11:17">
      <c r="K31386" s="68"/>
      <c r="M31386" s="93"/>
      <c r="N31386" s="79"/>
      <c r="P31386" s="68"/>
      <c r="Q31386" s="79"/>
    </row>
    <row r="31387" spans="11:17">
      <c r="K31387" s="68"/>
      <c r="M31387" s="93"/>
      <c r="N31387" s="79"/>
      <c r="P31387" s="68"/>
      <c r="Q31387" s="79"/>
    </row>
    <row r="31388" spans="11:17">
      <c r="K31388" s="68"/>
      <c r="M31388" s="93"/>
      <c r="N31388" s="79"/>
      <c r="P31388" s="68"/>
      <c r="Q31388" s="79"/>
    </row>
    <row r="31389" spans="11:17">
      <c r="K31389" s="68"/>
      <c r="M31389" s="93"/>
      <c r="N31389" s="79"/>
      <c r="P31389" s="68"/>
      <c r="Q31389" s="79"/>
    </row>
    <row r="31390" spans="11:17">
      <c r="K31390" s="68"/>
      <c r="M31390" s="93"/>
      <c r="N31390" s="79"/>
      <c r="P31390" s="68"/>
      <c r="Q31390" s="79"/>
    </row>
    <row r="31391" spans="11:17">
      <c r="K31391" s="68"/>
      <c r="M31391" s="93"/>
      <c r="N31391" s="79"/>
      <c r="P31391" s="68"/>
      <c r="Q31391" s="79"/>
    </row>
    <row r="31392" spans="11:17">
      <c r="K31392" s="68"/>
      <c r="M31392" s="93"/>
      <c r="N31392" s="79"/>
      <c r="P31392" s="68"/>
      <c r="Q31392" s="79"/>
    </row>
    <row r="31393" spans="11:17">
      <c r="K31393" s="68"/>
      <c r="M31393" s="93"/>
      <c r="N31393" s="79"/>
      <c r="P31393" s="68"/>
      <c r="Q31393" s="79"/>
    </row>
    <row r="31394" spans="11:17">
      <c r="K31394" s="68"/>
      <c r="M31394" s="93"/>
      <c r="N31394" s="79"/>
      <c r="P31394" s="68"/>
      <c r="Q31394" s="79"/>
    </row>
    <row r="31395" spans="11:17">
      <c r="K31395" s="68"/>
      <c r="M31395" s="93"/>
      <c r="N31395" s="79"/>
      <c r="P31395" s="68"/>
      <c r="Q31395" s="79"/>
    </row>
    <row r="31396" spans="11:17">
      <c r="K31396" s="68"/>
      <c r="M31396" s="93"/>
      <c r="N31396" s="79"/>
      <c r="P31396" s="68"/>
      <c r="Q31396" s="79"/>
    </row>
    <row r="31397" spans="11:17">
      <c r="K31397" s="68"/>
      <c r="M31397" s="93"/>
      <c r="N31397" s="79"/>
      <c r="P31397" s="68"/>
      <c r="Q31397" s="79"/>
    </row>
    <row r="31398" spans="11:17">
      <c r="K31398" s="68"/>
      <c r="M31398" s="93"/>
      <c r="N31398" s="79"/>
      <c r="P31398" s="68"/>
      <c r="Q31398" s="79"/>
    </row>
    <row r="31399" spans="11:17">
      <c r="K31399" s="68"/>
      <c r="M31399" s="93"/>
      <c r="N31399" s="79"/>
      <c r="P31399" s="68"/>
      <c r="Q31399" s="79"/>
    </row>
    <row r="31400" spans="11:17">
      <c r="K31400" s="68"/>
      <c r="M31400" s="93"/>
      <c r="N31400" s="79"/>
      <c r="P31400" s="68"/>
      <c r="Q31400" s="79"/>
    </row>
    <row r="31401" spans="11:17">
      <c r="K31401" s="68"/>
      <c r="M31401" s="93"/>
      <c r="N31401" s="79"/>
      <c r="P31401" s="68"/>
      <c r="Q31401" s="79"/>
    </row>
    <row r="31402" spans="11:17">
      <c r="K31402" s="68"/>
      <c r="M31402" s="93"/>
      <c r="N31402" s="79"/>
      <c r="P31402" s="68"/>
      <c r="Q31402" s="79"/>
    </row>
    <row r="31403" spans="11:17">
      <c r="K31403" s="68"/>
      <c r="M31403" s="93"/>
      <c r="N31403" s="79"/>
      <c r="P31403" s="68"/>
      <c r="Q31403" s="79"/>
    </row>
    <row r="31404" spans="11:17">
      <c r="K31404" s="68"/>
      <c r="M31404" s="93"/>
      <c r="N31404" s="79"/>
      <c r="P31404" s="68"/>
      <c r="Q31404" s="79"/>
    </row>
    <row r="31405" spans="11:17">
      <c r="K31405" s="68"/>
      <c r="M31405" s="93"/>
      <c r="N31405" s="79"/>
      <c r="P31405" s="68"/>
      <c r="Q31405" s="79"/>
    </row>
    <row r="31406" spans="11:17">
      <c r="K31406" s="68"/>
      <c r="M31406" s="93"/>
      <c r="N31406" s="79"/>
      <c r="P31406" s="68"/>
      <c r="Q31406" s="79"/>
    </row>
    <row r="31407" spans="11:17">
      <c r="K31407" s="68"/>
      <c r="M31407" s="93"/>
      <c r="N31407" s="79"/>
      <c r="P31407" s="68"/>
      <c r="Q31407" s="79"/>
    </row>
    <row r="31408" spans="11:17">
      <c r="K31408" s="68"/>
      <c r="M31408" s="93"/>
      <c r="N31408" s="79"/>
      <c r="P31408" s="68"/>
      <c r="Q31408" s="79"/>
    </row>
    <row r="31409" spans="11:17">
      <c r="K31409" s="68"/>
      <c r="M31409" s="93"/>
      <c r="N31409" s="79"/>
      <c r="P31409" s="68"/>
      <c r="Q31409" s="79"/>
    </row>
    <row r="31410" spans="11:17">
      <c r="K31410" s="68"/>
      <c r="M31410" s="93"/>
      <c r="N31410" s="79"/>
      <c r="P31410" s="68"/>
      <c r="Q31410" s="79"/>
    </row>
    <row r="31411" spans="11:17">
      <c r="K31411" s="68"/>
      <c r="M31411" s="93"/>
      <c r="N31411" s="79"/>
      <c r="P31411" s="68"/>
      <c r="Q31411" s="79"/>
    </row>
    <row r="31412" spans="11:17">
      <c r="K31412" s="68"/>
      <c r="M31412" s="93"/>
      <c r="N31412" s="79"/>
      <c r="P31412" s="68"/>
      <c r="Q31412" s="79"/>
    </row>
    <row r="31413" spans="11:17">
      <c r="K31413" s="68"/>
      <c r="M31413" s="93"/>
      <c r="N31413" s="79"/>
      <c r="P31413" s="68"/>
      <c r="Q31413" s="79"/>
    </row>
    <row r="31414" spans="11:17">
      <c r="K31414" s="68"/>
      <c r="M31414" s="93"/>
      <c r="N31414" s="79"/>
      <c r="P31414" s="68"/>
      <c r="Q31414" s="79"/>
    </row>
    <row r="31415" spans="11:17">
      <c r="K31415" s="68"/>
      <c r="M31415" s="93"/>
      <c r="N31415" s="79"/>
      <c r="P31415" s="68"/>
      <c r="Q31415" s="79"/>
    </row>
    <row r="31416" spans="11:17">
      <c r="K31416" s="68"/>
      <c r="M31416" s="93"/>
      <c r="N31416" s="79"/>
      <c r="P31416" s="68"/>
      <c r="Q31416" s="79"/>
    </row>
    <row r="31417" spans="11:17">
      <c r="K31417" s="68"/>
      <c r="M31417" s="93"/>
      <c r="N31417" s="79"/>
      <c r="P31417" s="68"/>
      <c r="Q31417" s="79"/>
    </row>
    <row r="31418" spans="11:17">
      <c r="K31418" s="68"/>
      <c r="M31418" s="93"/>
      <c r="N31418" s="79"/>
      <c r="P31418" s="68"/>
      <c r="Q31418" s="79"/>
    </row>
    <row r="31419" spans="11:17">
      <c r="K31419" s="68"/>
      <c r="M31419" s="93"/>
      <c r="N31419" s="79"/>
      <c r="P31419" s="68"/>
      <c r="Q31419" s="79"/>
    </row>
    <row r="31420" spans="11:17">
      <c r="K31420" s="68"/>
      <c r="M31420" s="93"/>
      <c r="N31420" s="79"/>
      <c r="P31420" s="68"/>
      <c r="Q31420" s="79"/>
    </row>
    <row r="31421" spans="11:17">
      <c r="K31421" s="68"/>
      <c r="M31421" s="93"/>
      <c r="N31421" s="79"/>
      <c r="P31421" s="68"/>
      <c r="Q31421" s="79"/>
    </row>
    <row r="31422" spans="11:17">
      <c r="K31422" s="68"/>
      <c r="M31422" s="93"/>
      <c r="N31422" s="79"/>
      <c r="P31422" s="68"/>
      <c r="Q31422" s="79"/>
    </row>
    <row r="31423" spans="11:17">
      <c r="K31423" s="68"/>
      <c r="M31423" s="93"/>
      <c r="N31423" s="79"/>
      <c r="P31423" s="68"/>
      <c r="Q31423" s="79"/>
    </row>
    <row r="31424" spans="11:17">
      <c r="K31424" s="68"/>
      <c r="M31424" s="93"/>
      <c r="N31424" s="79"/>
      <c r="P31424" s="68"/>
      <c r="Q31424" s="79"/>
    </row>
    <row r="31425" spans="11:17">
      <c r="K31425" s="68"/>
      <c r="M31425" s="93"/>
      <c r="N31425" s="79"/>
      <c r="P31425" s="68"/>
      <c r="Q31425" s="79"/>
    </row>
    <row r="31426" spans="11:17">
      <c r="K31426" s="68"/>
      <c r="M31426" s="93"/>
      <c r="N31426" s="79"/>
      <c r="P31426" s="68"/>
      <c r="Q31426" s="79"/>
    </row>
    <row r="31427" spans="11:17">
      <c r="K31427" s="68"/>
      <c r="M31427" s="93"/>
      <c r="N31427" s="79"/>
      <c r="P31427" s="68"/>
      <c r="Q31427" s="79"/>
    </row>
    <row r="31428" spans="11:17">
      <c r="K31428" s="68"/>
      <c r="M31428" s="93"/>
      <c r="N31428" s="79"/>
      <c r="P31428" s="68"/>
      <c r="Q31428" s="79"/>
    </row>
    <row r="31429" spans="11:17">
      <c r="K31429" s="68"/>
      <c r="M31429" s="93"/>
      <c r="N31429" s="79"/>
      <c r="P31429" s="68"/>
      <c r="Q31429" s="79"/>
    </row>
    <row r="31430" spans="11:17">
      <c r="K31430" s="68"/>
      <c r="M31430" s="93"/>
      <c r="N31430" s="79"/>
      <c r="P31430" s="68"/>
      <c r="Q31430" s="79"/>
    </row>
    <row r="31431" spans="11:17">
      <c r="K31431" s="68"/>
      <c r="M31431" s="93"/>
      <c r="N31431" s="79"/>
      <c r="P31431" s="68"/>
      <c r="Q31431" s="79"/>
    </row>
    <row r="31432" spans="11:17">
      <c r="K31432" s="68"/>
      <c r="M31432" s="93"/>
      <c r="N31432" s="79"/>
      <c r="P31432" s="68"/>
      <c r="Q31432" s="79"/>
    </row>
    <row r="31433" spans="11:17">
      <c r="K31433" s="68"/>
      <c r="M31433" s="93"/>
      <c r="N31433" s="79"/>
      <c r="P31433" s="68"/>
      <c r="Q31433" s="79"/>
    </row>
    <row r="31434" spans="11:17">
      <c r="K31434" s="68"/>
      <c r="M31434" s="93"/>
      <c r="N31434" s="79"/>
      <c r="P31434" s="68"/>
      <c r="Q31434" s="79"/>
    </row>
    <row r="31435" spans="11:17">
      <c r="K31435" s="68"/>
      <c r="M31435" s="93"/>
      <c r="N31435" s="79"/>
      <c r="P31435" s="68"/>
      <c r="Q31435" s="79"/>
    </row>
    <row r="31436" spans="11:17">
      <c r="K31436" s="68"/>
      <c r="M31436" s="93"/>
      <c r="N31436" s="79"/>
      <c r="P31436" s="68"/>
      <c r="Q31436" s="79"/>
    </row>
    <row r="31437" spans="11:17">
      <c r="K31437" s="68"/>
      <c r="M31437" s="93"/>
      <c r="N31437" s="79"/>
      <c r="P31437" s="68"/>
      <c r="Q31437" s="79"/>
    </row>
    <row r="31438" spans="11:17">
      <c r="K31438" s="68"/>
      <c r="M31438" s="93"/>
      <c r="N31438" s="79"/>
      <c r="P31438" s="68"/>
      <c r="Q31438" s="79"/>
    </row>
    <row r="31439" spans="11:17">
      <c r="K31439" s="68"/>
      <c r="M31439" s="93"/>
      <c r="N31439" s="79"/>
      <c r="P31439" s="68"/>
      <c r="Q31439" s="79"/>
    </row>
    <row r="31440" spans="11:17">
      <c r="K31440" s="68"/>
      <c r="M31440" s="93"/>
      <c r="N31440" s="79"/>
      <c r="P31440" s="68"/>
      <c r="Q31440" s="79"/>
    </row>
    <row r="31441" spans="11:17">
      <c r="K31441" s="68"/>
      <c r="M31441" s="93"/>
      <c r="N31441" s="79"/>
      <c r="P31441" s="68"/>
      <c r="Q31441" s="79"/>
    </row>
    <row r="31442" spans="11:17">
      <c r="K31442" s="68"/>
      <c r="M31442" s="93"/>
      <c r="N31442" s="79"/>
      <c r="P31442" s="68"/>
      <c r="Q31442" s="79"/>
    </row>
    <row r="31443" spans="11:17">
      <c r="K31443" s="68"/>
      <c r="M31443" s="93"/>
      <c r="N31443" s="79"/>
      <c r="P31443" s="68"/>
      <c r="Q31443" s="79"/>
    </row>
    <row r="31444" spans="11:17">
      <c r="K31444" s="68"/>
      <c r="M31444" s="93"/>
      <c r="N31444" s="79"/>
      <c r="P31444" s="68"/>
      <c r="Q31444" s="79"/>
    </row>
    <row r="31445" spans="11:17">
      <c r="K31445" s="68"/>
      <c r="M31445" s="93"/>
      <c r="N31445" s="79"/>
      <c r="P31445" s="68"/>
      <c r="Q31445" s="79"/>
    </row>
    <row r="31446" spans="11:17">
      <c r="K31446" s="68"/>
      <c r="M31446" s="93"/>
      <c r="N31446" s="79"/>
      <c r="P31446" s="68"/>
      <c r="Q31446" s="79"/>
    </row>
    <row r="31447" spans="11:17">
      <c r="K31447" s="68"/>
      <c r="M31447" s="93"/>
      <c r="N31447" s="79"/>
      <c r="P31447" s="68"/>
      <c r="Q31447" s="79"/>
    </row>
    <row r="31448" spans="11:17">
      <c r="K31448" s="68"/>
      <c r="M31448" s="93"/>
      <c r="N31448" s="79"/>
      <c r="P31448" s="68"/>
      <c r="Q31448" s="79"/>
    </row>
    <row r="31449" spans="11:17">
      <c r="K31449" s="68"/>
      <c r="M31449" s="93"/>
      <c r="N31449" s="79"/>
      <c r="P31449" s="68"/>
      <c r="Q31449" s="79"/>
    </row>
    <row r="31450" spans="11:17">
      <c r="K31450" s="68"/>
      <c r="M31450" s="93"/>
      <c r="N31450" s="79"/>
      <c r="P31450" s="68"/>
      <c r="Q31450" s="79"/>
    </row>
    <row r="31451" spans="11:17">
      <c r="K31451" s="68"/>
      <c r="M31451" s="93"/>
      <c r="N31451" s="79"/>
      <c r="P31451" s="68"/>
      <c r="Q31451" s="79"/>
    </row>
    <row r="31452" spans="11:17">
      <c r="K31452" s="68"/>
      <c r="M31452" s="93"/>
      <c r="N31452" s="79"/>
      <c r="P31452" s="68"/>
      <c r="Q31452" s="79"/>
    </row>
    <row r="31453" spans="11:17">
      <c r="K31453" s="68"/>
      <c r="M31453" s="93"/>
      <c r="N31453" s="79"/>
      <c r="P31453" s="68"/>
      <c r="Q31453" s="79"/>
    </row>
    <row r="31454" spans="11:17">
      <c r="K31454" s="68"/>
      <c r="M31454" s="93"/>
      <c r="N31454" s="79"/>
      <c r="P31454" s="68"/>
      <c r="Q31454" s="79"/>
    </row>
    <row r="31455" spans="11:17">
      <c r="K31455" s="68"/>
      <c r="M31455" s="93"/>
      <c r="N31455" s="79"/>
      <c r="P31455" s="68"/>
      <c r="Q31455" s="79"/>
    </row>
    <row r="31456" spans="11:17">
      <c r="K31456" s="68"/>
      <c r="M31456" s="93"/>
      <c r="N31456" s="79"/>
      <c r="P31456" s="68"/>
      <c r="Q31456" s="79"/>
    </row>
    <row r="31457" spans="11:17">
      <c r="K31457" s="68"/>
      <c r="M31457" s="93"/>
      <c r="N31457" s="79"/>
      <c r="P31457" s="68"/>
      <c r="Q31457" s="79"/>
    </row>
    <row r="31458" spans="11:17">
      <c r="K31458" s="68"/>
      <c r="M31458" s="93"/>
      <c r="N31458" s="79"/>
      <c r="P31458" s="68"/>
      <c r="Q31458" s="79"/>
    </row>
    <row r="31459" spans="11:17">
      <c r="K31459" s="68"/>
      <c r="M31459" s="93"/>
      <c r="N31459" s="79"/>
      <c r="P31459" s="68"/>
      <c r="Q31459" s="79"/>
    </row>
    <row r="31460" spans="11:17">
      <c r="K31460" s="68"/>
      <c r="M31460" s="93"/>
      <c r="N31460" s="79"/>
      <c r="P31460" s="68"/>
      <c r="Q31460" s="79"/>
    </row>
    <row r="31461" spans="11:17">
      <c r="K31461" s="68"/>
      <c r="M31461" s="93"/>
      <c r="N31461" s="79"/>
      <c r="P31461" s="68"/>
      <c r="Q31461" s="79"/>
    </row>
    <row r="31462" spans="11:17">
      <c r="K31462" s="68"/>
      <c r="M31462" s="93"/>
      <c r="N31462" s="79"/>
      <c r="P31462" s="68"/>
      <c r="Q31462" s="79"/>
    </row>
    <row r="31463" spans="11:17">
      <c r="K31463" s="68"/>
      <c r="M31463" s="93"/>
      <c r="N31463" s="79"/>
      <c r="P31463" s="68"/>
      <c r="Q31463" s="79"/>
    </row>
    <row r="31464" spans="11:17">
      <c r="K31464" s="68"/>
      <c r="M31464" s="93"/>
      <c r="N31464" s="79"/>
      <c r="P31464" s="68"/>
      <c r="Q31464" s="79"/>
    </row>
    <row r="31465" spans="11:17">
      <c r="K31465" s="68"/>
      <c r="M31465" s="93"/>
      <c r="N31465" s="79"/>
      <c r="P31465" s="68"/>
      <c r="Q31465" s="79"/>
    </row>
    <row r="31466" spans="11:17">
      <c r="K31466" s="68"/>
      <c r="M31466" s="93"/>
      <c r="N31466" s="79"/>
      <c r="P31466" s="68"/>
      <c r="Q31466" s="79"/>
    </row>
    <row r="31467" spans="11:17">
      <c r="K31467" s="68"/>
      <c r="M31467" s="93"/>
      <c r="N31467" s="79"/>
      <c r="P31467" s="68"/>
      <c r="Q31467" s="79"/>
    </row>
    <row r="31468" spans="11:17">
      <c r="K31468" s="68"/>
      <c r="M31468" s="93"/>
      <c r="N31468" s="79"/>
      <c r="P31468" s="68"/>
      <c r="Q31468" s="79"/>
    </row>
    <row r="31469" spans="11:17">
      <c r="K31469" s="68"/>
      <c r="M31469" s="93"/>
      <c r="N31469" s="79"/>
      <c r="P31469" s="68"/>
      <c r="Q31469" s="79"/>
    </row>
    <row r="31470" spans="11:17">
      <c r="K31470" s="68"/>
      <c r="M31470" s="93"/>
      <c r="N31470" s="79"/>
      <c r="P31470" s="68"/>
      <c r="Q31470" s="79"/>
    </row>
    <row r="31471" spans="11:17">
      <c r="K31471" s="68"/>
      <c r="M31471" s="93"/>
      <c r="N31471" s="79"/>
      <c r="P31471" s="68"/>
      <c r="Q31471" s="79"/>
    </row>
    <row r="31472" spans="11:17">
      <c r="K31472" s="68"/>
      <c r="M31472" s="93"/>
      <c r="N31472" s="79"/>
      <c r="P31472" s="68"/>
      <c r="Q31472" s="79"/>
    </row>
    <row r="31473" spans="11:17">
      <c r="K31473" s="68"/>
      <c r="M31473" s="93"/>
      <c r="N31473" s="79"/>
      <c r="P31473" s="68"/>
      <c r="Q31473" s="79"/>
    </row>
    <row r="31474" spans="11:17">
      <c r="K31474" s="68"/>
      <c r="M31474" s="93"/>
      <c r="N31474" s="79"/>
      <c r="P31474" s="68"/>
      <c r="Q31474" s="79"/>
    </row>
    <row r="31475" spans="11:17">
      <c r="K31475" s="68"/>
      <c r="M31475" s="93"/>
      <c r="N31475" s="79"/>
      <c r="P31475" s="68"/>
      <c r="Q31475" s="79"/>
    </row>
    <row r="31476" spans="11:17">
      <c r="K31476" s="68"/>
      <c r="M31476" s="93"/>
      <c r="N31476" s="79"/>
      <c r="P31476" s="68"/>
      <c r="Q31476" s="79"/>
    </row>
    <row r="31477" spans="11:17">
      <c r="K31477" s="68"/>
      <c r="M31477" s="93"/>
      <c r="N31477" s="79"/>
      <c r="P31477" s="68"/>
      <c r="Q31477" s="79"/>
    </row>
    <row r="31478" spans="11:17">
      <c r="K31478" s="68"/>
      <c r="M31478" s="93"/>
      <c r="N31478" s="79"/>
      <c r="P31478" s="68"/>
      <c r="Q31478" s="79"/>
    </row>
    <row r="31479" spans="11:17">
      <c r="K31479" s="68"/>
      <c r="M31479" s="93"/>
      <c r="N31479" s="79"/>
      <c r="P31479" s="68"/>
      <c r="Q31479" s="79"/>
    </row>
    <row r="31480" spans="11:17">
      <c r="K31480" s="68"/>
      <c r="M31480" s="93"/>
      <c r="N31480" s="79"/>
      <c r="P31480" s="68"/>
      <c r="Q31480" s="79"/>
    </row>
    <row r="31481" spans="11:17">
      <c r="K31481" s="68"/>
      <c r="M31481" s="93"/>
      <c r="N31481" s="79"/>
      <c r="P31481" s="68"/>
      <c r="Q31481" s="79"/>
    </row>
    <row r="31482" spans="11:17">
      <c r="K31482" s="68"/>
      <c r="M31482" s="93"/>
      <c r="N31482" s="79"/>
      <c r="P31482" s="68"/>
      <c r="Q31482" s="79"/>
    </row>
    <row r="31483" spans="11:17">
      <c r="K31483" s="68"/>
      <c r="M31483" s="93"/>
      <c r="N31483" s="79"/>
      <c r="P31483" s="68"/>
      <c r="Q31483" s="79"/>
    </row>
    <row r="31484" spans="11:17">
      <c r="K31484" s="68"/>
      <c r="M31484" s="93"/>
      <c r="N31484" s="79"/>
      <c r="P31484" s="68"/>
      <c r="Q31484" s="79"/>
    </row>
    <row r="31485" spans="11:17">
      <c r="K31485" s="68"/>
      <c r="M31485" s="93"/>
      <c r="N31485" s="79"/>
      <c r="P31485" s="68"/>
      <c r="Q31485" s="79"/>
    </row>
    <row r="31486" spans="11:17">
      <c r="K31486" s="68"/>
      <c r="M31486" s="93"/>
      <c r="N31486" s="79"/>
      <c r="P31486" s="68"/>
      <c r="Q31486" s="79"/>
    </row>
    <row r="31487" spans="11:17">
      <c r="K31487" s="68"/>
      <c r="M31487" s="93"/>
      <c r="N31487" s="79"/>
      <c r="P31487" s="68"/>
      <c r="Q31487" s="79"/>
    </row>
    <row r="31488" spans="11:17">
      <c r="K31488" s="68"/>
      <c r="M31488" s="93"/>
      <c r="N31488" s="79"/>
      <c r="P31488" s="68"/>
      <c r="Q31488" s="79"/>
    </row>
    <row r="31489" spans="11:17">
      <c r="K31489" s="68"/>
      <c r="M31489" s="93"/>
      <c r="N31489" s="79"/>
      <c r="P31489" s="68"/>
      <c r="Q31489" s="79"/>
    </row>
    <row r="31490" spans="11:17">
      <c r="K31490" s="68"/>
      <c r="M31490" s="93"/>
      <c r="N31490" s="79"/>
      <c r="P31490" s="68"/>
      <c r="Q31490" s="79"/>
    </row>
    <row r="31491" spans="11:17">
      <c r="K31491" s="68"/>
      <c r="M31491" s="93"/>
      <c r="N31491" s="79"/>
      <c r="P31491" s="68"/>
      <c r="Q31491" s="79"/>
    </row>
    <row r="31492" spans="11:17">
      <c r="K31492" s="68"/>
      <c r="M31492" s="93"/>
      <c r="N31492" s="79"/>
      <c r="P31492" s="68"/>
      <c r="Q31492" s="79"/>
    </row>
    <row r="31493" spans="11:17">
      <c r="K31493" s="68"/>
      <c r="M31493" s="93"/>
      <c r="N31493" s="79"/>
      <c r="P31493" s="68"/>
      <c r="Q31493" s="79"/>
    </row>
    <row r="31494" spans="11:17">
      <c r="K31494" s="68"/>
      <c r="M31494" s="93"/>
      <c r="N31494" s="79"/>
      <c r="P31494" s="68"/>
      <c r="Q31494" s="79"/>
    </row>
    <row r="31495" spans="11:17">
      <c r="K31495" s="68"/>
      <c r="M31495" s="93"/>
      <c r="N31495" s="79"/>
      <c r="P31495" s="68"/>
      <c r="Q31495" s="79"/>
    </row>
    <row r="31496" spans="11:17">
      <c r="K31496" s="68"/>
      <c r="M31496" s="93"/>
      <c r="N31496" s="79"/>
      <c r="P31496" s="68"/>
      <c r="Q31496" s="79"/>
    </row>
    <row r="31497" spans="11:17">
      <c r="K31497" s="68"/>
      <c r="M31497" s="93"/>
      <c r="N31497" s="79"/>
      <c r="P31497" s="68"/>
      <c r="Q31497" s="79"/>
    </row>
    <row r="31498" spans="11:17">
      <c r="K31498" s="68"/>
      <c r="M31498" s="93"/>
      <c r="N31498" s="79"/>
      <c r="P31498" s="68"/>
      <c r="Q31498" s="79"/>
    </row>
    <row r="31499" spans="11:17">
      <c r="K31499" s="68"/>
      <c r="M31499" s="93"/>
      <c r="N31499" s="79"/>
      <c r="P31499" s="68"/>
      <c r="Q31499" s="79"/>
    </row>
    <row r="31500" spans="11:17">
      <c r="K31500" s="68"/>
      <c r="M31500" s="93"/>
      <c r="N31500" s="79"/>
      <c r="P31500" s="68"/>
      <c r="Q31500" s="79"/>
    </row>
    <row r="31501" spans="11:17">
      <c r="K31501" s="68"/>
      <c r="M31501" s="93"/>
      <c r="N31501" s="79"/>
      <c r="P31501" s="68"/>
      <c r="Q31501" s="79"/>
    </row>
    <row r="31502" spans="11:17">
      <c r="K31502" s="68"/>
      <c r="M31502" s="93"/>
      <c r="N31502" s="79"/>
      <c r="P31502" s="68"/>
      <c r="Q31502" s="79"/>
    </row>
    <row r="31503" spans="11:17">
      <c r="K31503" s="68"/>
      <c r="M31503" s="93"/>
      <c r="N31503" s="79"/>
      <c r="P31503" s="68"/>
      <c r="Q31503" s="79"/>
    </row>
    <row r="31504" spans="11:17">
      <c r="K31504" s="68"/>
      <c r="M31504" s="93"/>
      <c r="N31504" s="79"/>
      <c r="P31504" s="68"/>
      <c r="Q31504" s="79"/>
    </row>
    <row r="31505" spans="11:17">
      <c r="K31505" s="68"/>
      <c r="M31505" s="93"/>
      <c r="N31505" s="79"/>
      <c r="P31505" s="68"/>
      <c r="Q31505" s="79"/>
    </row>
    <row r="31506" spans="11:17">
      <c r="K31506" s="68"/>
      <c r="M31506" s="93"/>
      <c r="N31506" s="79"/>
      <c r="P31506" s="68"/>
      <c r="Q31506" s="79"/>
    </row>
    <row r="31507" spans="11:17">
      <c r="K31507" s="68"/>
      <c r="M31507" s="93"/>
      <c r="N31507" s="79"/>
      <c r="P31507" s="68"/>
      <c r="Q31507" s="79"/>
    </row>
    <row r="31508" spans="11:17">
      <c r="K31508" s="68"/>
      <c r="M31508" s="93"/>
      <c r="N31508" s="79"/>
      <c r="P31508" s="68"/>
      <c r="Q31508" s="79"/>
    </row>
    <row r="31509" spans="11:17">
      <c r="K31509" s="68"/>
      <c r="M31509" s="93"/>
      <c r="N31509" s="79"/>
      <c r="P31509" s="68"/>
      <c r="Q31509" s="79"/>
    </row>
    <row r="31510" spans="11:17">
      <c r="K31510" s="68"/>
      <c r="M31510" s="93"/>
      <c r="N31510" s="79"/>
      <c r="P31510" s="68"/>
      <c r="Q31510" s="79"/>
    </row>
    <row r="31511" spans="11:17">
      <c r="K31511" s="68"/>
      <c r="M31511" s="93"/>
      <c r="N31511" s="79"/>
      <c r="P31511" s="68"/>
      <c r="Q31511" s="79"/>
    </row>
    <row r="31512" spans="11:17">
      <c r="K31512" s="68"/>
      <c r="M31512" s="93"/>
      <c r="N31512" s="79"/>
      <c r="P31512" s="68"/>
      <c r="Q31512" s="79"/>
    </row>
    <row r="31513" spans="11:17">
      <c r="K31513" s="68"/>
      <c r="M31513" s="93"/>
      <c r="N31513" s="79"/>
      <c r="P31513" s="68"/>
      <c r="Q31513" s="79"/>
    </row>
    <row r="31514" spans="11:17">
      <c r="K31514" s="68"/>
      <c r="M31514" s="93"/>
      <c r="N31514" s="79"/>
      <c r="P31514" s="68"/>
      <c r="Q31514" s="79"/>
    </row>
    <row r="31515" spans="11:17">
      <c r="K31515" s="68"/>
      <c r="M31515" s="93"/>
      <c r="N31515" s="79"/>
      <c r="P31515" s="68"/>
      <c r="Q31515" s="79"/>
    </row>
    <row r="31516" spans="11:17">
      <c r="K31516" s="68"/>
      <c r="M31516" s="93"/>
      <c r="N31516" s="79"/>
      <c r="P31516" s="68"/>
      <c r="Q31516" s="79"/>
    </row>
    <row r="31517" spans="11:17">
      <c r="K31517" s="68"/>
      <c r="M31517" s="93"/>
      <c r="N31517" s="79"/>
      <c r="P31517" s="68"/>
      <c r="Q31517" s="79"/>
    </row>
    <row r="31518" spans="11:17">
      <c r="K31518" s="68"/>
      <c r="M31518" s="93"/>
      <c r="N31518" s="79"/>
      <c r="P31518" s="68"/>
      <c r="Q31518" s="79"/>
    </row>
    <row r="31519" spans="11:17">
      <c r="K31519" s="68"/>
      <c r="M31519" s="93"/>
      <c r="N31519" s="79"/>
      <c r="P31519" s="68"/>
      <c r="Q31519" s="79"/>
    </row>
    <row r="31520" spans="11:17">
      <c r="K31520" s="68"/>
      <c r="M31520" s="93"/>
      <c r="N31520" s="79"/>
      <c r="P31520" s="68"/>
      <c r="Q31520" s="79"/>
    </row>
    <row r="31521" spans="11:17">
      <c r="K31521" s="68"/>
      <c r="M31521" s="93"/>
      <c r="N31521" s="79"/>
      <c r="P31521" s="68"/>
      <c r="Q31521" s="79"/>
    </row>
    <row r="31522" spans="11:17">
      <c r="K31522" s="68"/>
      <c r="M31522" s="93"/>
      <c r="N31522" s="79"/>
      <c r="P31522" s="68"/>
      <c r="Q31522" s="79"/>
    </row>
    <row r="31523" spans="11:17">
      <c r="K31523" s="68"/>
      <c r="M31523" s="93"/>
      <c r="N31523" s="79"/>
      <c r="P31523" s="68"/>
      <c r="Q31523" s="79"/>
    </row>
    <row r="31524" spans="11:17">
      <c r="K31524" s="68"/>
      <c r="M31524" s="93"/>
      <c r="N31524" s="79"/>
      <c r="P31524" s="68"/>
      <c r="Q31524" s="79"/>
    </row>
    <row r="31525" spans="11:17">
      <c r="K31525" s="68"/>
      <c r="M31525" s="93"/>
      <c r="N31525" s="79"/>
      <c r="P31525" s="68"/>
      <c r="Q31525" s="79"/>
    </row>
    <row r="31526" spans="11:17">
      <c r="K31526" s="68"/>
      <c r="M31526" s="93"/>
      <c r="N31526" s="79"/>
      <c r="P31526" s="68"/>
      <c r="Q31526" s="79"/>
    </row>
    <row r="31527" spans="11:17">
      <c r="K31527" s="68"/>
      <c r="M31527" s="93"/>
      <c r="N31527" s="79"/>
      <c r="P31527" s="68"/>
      <c r="Q31527" s="79"/>
    </row>
    <row r="31528" spans="11:17">
      <c r="K31528" s="68"/>
      <c r="M31528" s="93"/>
      <c r="N31528" s="79"/>
      <c r="P31528" s="68"/>
      <c r="Q31528" s="79"/>
    </row>
    <row r="31529" spans="11:17">
      <c r="K31529" s="68"/>
      <c r="M31529" s="93"/>
      <c r="N31529" s="79"/>
      <c r="P31529" s="68"/>
      <c r="Q31529" s="79"/>
    </row>
    <row r="31530" spans="11:17">
      <c r="K31530" s="68"/>
      <c r="M31530" s="93"/>
      <c r="N31530" s="79"/>
      <c r="P31530" s="68"/>
      <c r="Q31530" s="79"/>
    </row>
    <row r="31531" spans="11:17">
      <c r="K31531" s="68"/>
      <c r="M31531" s="93"/>
      <c r="N31531" s="79"/>
      <c r="P31531" s="68"/>
      <c r="Q31531" s="79"/>
    </row>
    <row r="31532" spans="11:17">
      <c r="K31532" s="68"/>
      <c r="M31532" s="93"/>
      <c r="N31532" s="79"/>
      <c r="P31532" s="68"/>
      <c r="Q31532" s="79"/>
    </row>
    <row r="31533" spans="11:17">
      <c r="K31533" s="68"/>
      <c r="M31533" s="93"/>
      <c r="N31533" s="79"/>
      <c r="P31533" s="68"/>
      <c r="Q31533" s="79"/>
    </row>
    <row r="31534" spans="11:17">
      <c r="K31534" s="68"/>
      <c r="M31534" s="93"/>
      <c r="N31534" s="79"/>
      <c r="P31534" s="68"/>
      <c r="Q31534" s="79"/>
    </row>
    <row r="31535" spans="11:17">
      <c r="K31535" s="68"/>
      <c r="M31535" s="93"/>
      <c r="N31535" s="79"/>
      <c r="P31535" s="68"/>
      <c r="Q31535" s="79"/>
    </row>
    <row r="31536" spans="11:17">
      <c r="K31536" s="68"/>
      <c r="M31536" s="93"/>
      <c r="N31536" s="79"/>
      <c r="P31536" s="68"/>
      <c r="Q31536" s="79"/>
    </row>
    <row r="31537" spans="11:17">
      <c r="K31537" s="68"/>
      <c r="M31537" s="93"/>
      <c r="N31537" s="79"/>
      <c r="P31537" s="68"/>
      <c r="Q31537" s="79"/>
    </row>
    <row r="31538" spans="11:17">
      <c r="K31538" s="68"/>
      <c r="M31538" s="93"/>
      <c r="N31538" s="79"/>
      <c r="P31538" s="68"/>
      <c r="Q31538" s="79"/>
    </row>
    <row r="31539" spans="11:17">
      <c r="K31539" s="68"/>
      <c r="M31539" s="93"/>
      <c r="N31539" s="79"/>
      <c r="P31539" s="68"/>
      <c r="Q31539" s="79"/>
    </row>
    <row r="31540" spans="11:17">
      <c r="K31540" s="68"/>
      <c r="M31540" s="93"/>
      <c r="N31540" s="79"/>
      <c r="P31540" s="68"/>
      <c r="Q31540" s="79"/>
    </row>
    <row r="31541" spans="11:17">
      <c r="K31541" s="68"/>
      <c r="M31541" s="93"/>
      <c r="N31541" s="79"/>
      <c r="P31541" s="68"/>
      <c r="Q31541" s="79"/>
    </row>
    <row r="31542" spans="11:17">
      <c r="K31542" s="68"/>
      <c r="M31542" s="93"/>
      <c r="N31542" s="79"/>
      <c r="P31542" s="68"/>
      <c r="Q31542" s="79"/>
    </row>
    <row r="31543" spans="11:17">
      <c r="K31543" s="68"/>
      <c r="M31543" s="93"/>
      <c r="N31543" s="79"/>
      <c r="P31543" s="68"/>
      <c r="Q31543" s="79"/>
    </row>
    <row r="31544" spans="11:17">
      <c r="K31544" s="68"/>
      <c r="M31544" s="93"/>
      <c r="N31544" s="79"/>
      <c r="P31544" s="68"/>
      <c r="Q31544" s="79"/>
    </row>
    <row r="31545" spans="11:17">
      <c r="K31545" s="68"/>
      <c r="M31545" s="93"/>
      <c r="N31545" s="79"/>
      <c r="P31545" s="68"/>
      <c r="Q31545" s="79"/>
    </row>
    <row r="31546" spans="11:17">
      <c r="K31546" s="68"/>
      <c r="M31546" s="93"/>
      <c r="N31546" s="79"/>
      <c r="P31546" s="68"/>
      <c r="Q31546" s="79"/>
    </row>
    <row r="31547" spans="11:17">
      <c r="K31547" s="68"/>
      <c r="M31547" s="93"/>
      <c r="N31547" s="79"/>
      <c r="P31547" s="68"/>
      <c r="Q31547" s="79"/>
    </row>
    <row r="31548" spans="11:17">
      <c r="K31548" s="68"/>
      <c r="M31548" s="93"/>
      <c r="N31548" s="79"/>
      <c r="P31548" s="68"/>
      <c r="Q31548" s="79"/>
    </row>
    <row r="31549" spans="11:17">
      <c r="K31549" s="68"/>
      <c r="M31549" s="93"/>
      <c r="N31549" s="79"/>
      <c r="P31549" s="68"/>
      <c r="Q31549" s="79"/>
    </row>
    <row r="31550" spans="11:17">
      <c r="K31550" s="68"/>
      <c r="M31550" s="93"/>
      <c r="N31550" s="79"/>
      <c r="P31550" s="68"/>
      <c r="Q31550" s="79"/>
    </row>
    <row r="31551" spans="11:17">
      <c r="K31551" s="68"/>
      <c r="M31551" s="93"/>
      <c r="N31551" s="79"/>
      <c r="P31551" s="68"/>
      <c r="Q31551" s="79"/>
    </row>
    <row r="31552" spans="11:17">
      <c r="K31552" s="68"/>
      <c r="M31552" s="93"/>
      <c r="N31552" s="79"/>
      <c r="P31552" s="68"/>
      <c r="Q31552" s="79"/>
    </row>
    <row r="31553" spans="11:17">
      <c r="K31553" s="68"/>
      <c r="M31553" s="93"/>
      <c r="N31553" s="79"/>
      <c r="P31553" s="68"/>
      <c r="Q31553" s="79"/>
    </row>
    <row r="31554" spans="11:17">
      <c r="K31554" s="68"/>
      <c r="M31554" s="93"/>
      <c r="N31554" s="79"/>
      <c r="P31554" s="68"/>
      <c r="Q31554" s="79"/>
    </row>
    <row r="31555" spans="11:17">
      <c r="K31555" s="68"/>
      <c r="M31555" s="93"/>
      <c r="N31555" s="79"/>
      <c r="P31555" s="68"/>
      <c r="Q31555" s="79"/>
    </row>
    <row r="31556" spans="11:17">
      <c r="K31556" s="68"/>
      <c r="M31556" s="93"/>
      <c r="N31556" s="79"/>
      <c r="P31556" s="68"/>
      <c r="Q31556" s="79"/>
    </row>
    <row r="31557" spans="11:17">
      <c r="K31557" s="68"/>
      <c r="M31557" s="93"/>
      <c r="N31557" s="79"/>
      <c r="P31557" s="68"/>
      <c r="Q31557" s="79"/>
    </row>
    <row r="31558" spans="11:17">
      <c r="K31558" s="68"/>
      <c r="M31558" s="93"/>
      <c r="N31558" s="79"/>
      <c r="P31558" s="68"/>
      <c r="Q31558" s="79"/>
    </row>
    <row r="31559" spans="11:17">
      <c r="K31559" s="68"/>
      <c r="M31559" s="93"/>
      <c r="N31559" s="79"/>
      <c r="P31559" s="68"/>
      <c r="Q31559" s="79"/>
    </row>
    <row r="31560" spans="11:17">
      <c r="K31560" s="68"/>
      <c r="M31560" s="93"/>
      <c r="N31560" s="79"/>
      <c r="P31560" s="68"/>
      <c r="Q31560" s="79"/>
    </row>
    <row r="31561" spans="11:17">
      <c r="K31561" s="68"/>
      <c r="M31561" s="93"/>
      <c r="N31561" s="79"/>
      <c r="P31561" s="68"/>
      <c r="Q31561" s="79"/>
    </row>
    <row r="31562" spans="11:17">
      <c r="K31562" s="68"/>
      <c r="M31562" s="93"/>
      <c r="N31562" s="79"/>
      <c r="P31562" s="68"/>
      <c r="Q31562" s="79"/>
    </row>
    <row r="31563" spans="11:17">
      <c r="K31563" s="68"/>
      <c r="M31563" s="93"/>
      <c r="N31563" s="79"/>
      <c r="P31563" s="68"/>
      <c r="Q31563" s="79"/>
    </row>
    <row r="31564" spans="11:17">
      <c r="K31564" s="68"/>
      <c r="M31564" s="93"/>
      <c r="N31564" s="79"/>
      <c r="P31564" s="68"/>
      <c r="Q31564" s="79"/>
    </row>
    <row r="31565" spans="11:17">
      <c r="K31565" s="68"/>
      <c r="M31565" s="93"/>
      <c r="N31565" s="79"/>
      <c r="P31565" s="68"/>
      <c r="Q31565" s="79"/>
    </row>
    <row r="31566" spans="11:17">
      <c r="K31566" s="68"/>
      <c r="M31566" s="93"/>
      <c r="N31566" s="79"/>
      <c r="P31566" s="68"/>
      <c r="Q31566" s="79"/>
    </row>
    <row r="31567" spans="11:17">
      <c r="K31567" s="68"/>
      <c r="M31567" s="93"/>
      <c r="N31567" s="79"/>
      <c r="P31567" s="68"/>
      <c r="Q31567" s="79"/>
    </row>
    <row r="31568" spans="11:17">
      <c r="K31568" s="68"/>
      <c r="M31568" s="93"/>
      <c r="N31568" s="79"/>
      <c r="P31568" s="68"/>
      <c r="Q31568" s="79"/>
    </row>
    <row r="31569" spans="11:17">
      <c r="K31569" s="68"/>
      <c r="M31569" s="93"/>
      <c r="N31569" s="79"/>
      <c r="P31569" s="68"/>
      <c r="Q31569" s="79"/>
    </row>
    <row r="31570" spans="11:17">
      <c r="K31570" s="68"/>
      <c r="M31570" s="93"/>
      <c r="N31570" s="79"/>
      <c r="P31570" s="68"/>
      <c r="Q31570" s="79"/>
    </row>
    <row r="31571" spans="11:17">
      <c r="K31571" s="68"/>
      <c r="M31571" s="93"/>
      <c r="N31571" s="79"/>
      <c r="P31571" s="68"/>
      <c r="Q31571" s="79"/>
    </row>
    <row r="31572" spans="11:17">
      <c r="K31572" s="68"/>
      <c r="M31572" s="93"/>
      <c r="N31572" s="79"/>
      <c r="P31572" s="68"/>
      <c r="Q31572" s="79"/>
    </row>
    <row r="31573" spans="11:17">
      <c r="K31573" s="68"/>
      <c r="M31573" s="93"/>
      <c r="N31573" s="79"/>
      <c r="P31573" s="68"/>
      <c r="Q31573" s="79"/>
    </row>
    <row r="31574" spans="11:17">
      <c r="K31574" s="68"/>
      <c r="M31574" s="93"/>
      <c r="N31574" s="79"/>
      <c r="P31574" s="68"/>
      <c r="Q31574" s="79"/>
    </row>
    <row r="31575" spans="11:17">
      <c r="K31575" s="68"/>
      <c r="M31575" s="93"/>
      <c r="N31575" s="79"/>
      <c r="P31575" s="68"/>
      <c r="Q31575" s="79"/>
    </row>
    <row r="31576" spans="11:17">
      <c r="K31576" s="68"/>
      <c r="M31576" s="93"/>
      <c r="N31576" s="79"/>
      <c r="P31576" s="68"/>
      <c r="Q31576" s="79"/>
    </row>
    <row r="31577" spans="11:17">
      <c r="K31577" s="68"/>
      <c r="M31577" s="93"/>
      <c r="N31577" s="79"/>
      <c r="P31577" s="68"/>
      <c r="Q31577" s="79"/>
    </row>
    <row r="31578" spans="11:17">
      <c r="K31578" s="68"/>
      <c r="M31578" s="93"/>
      <c r="N31578" s="79"/>
      <c r="P31578" s="68"/>
      <c r="Q31578" s="79"/>
    </row>
    <row r="31579" spans="11:17">
      <c r="K31579" s="68"/>
      <c r="M31579" s="93"/>
      <c r="N31579" s="79"/>
      <c r="P31579" s="68"/>
      <c r="Q31579" s="79"/>
    </row>
    <row r="31580" spans="11:17">
      <c r="K31580" s="68"/>
      <c r="M31580" s="93"/>
      <c r="N31580" s="79"/>
      <c r="P31580" s="68"/>
      <c r="Q31580" s="79"/>
    </row>
    <row r="31581" spans="11:17">
      <c r="K31581" s="68"/>
      <c r="M31581" s="93"/>
      <c r="N31581" s="79"/>
      <c r="P31581" s="68"/>
      <c r="Q31581" s="79"/>
    </row>
    <row r="31582" spans="11:17">
      <c r="K31582" s="68"/>
      <c r="M31582" s="93"/>
      <c r="N31582" s="79"/>
      <c r="P31582" s="68"/>
      <c r="Q31582" s="79"/>
    </row>
    <row r="31583" spans="11:17">
      <c r="K31583" s="68"/>
      <c r="M31583" s="93"/>
      <c r="N31583" s="79"/>
      <c r="P31583" s="68"/>
      <c r="Q31583" s="79"/>
    </row>
    <row r="31584" spans="11:17">
      <c r="K31584" s="68"/>
      <c r="M31584" s="93"/>
      <c r="N31584" s="79"/>
      <c r="P31584" s="68"/>
      <c r="Q31584" s="79"/>
    </row>
    <row r="31585" spans="11:17">
      <c r="K31585" s="68"/>
      <c r="M31585" s="93"/>
      <c r="N31585" s="79"/>
      <c r="P31585" s="68"/>
      <c r="Q31585" s="79"/>
    </row>
    <row r="31586" spans="11:17">
      <c r="K31586" s="68"/>
      <c r="M31586" s="93"/>
      <c r="N31586" s="79"/>
      <c r="P31586" s="68"/>
      <c r="Q31586" s="79"/>
    </row>
    <row r="31587" spans="11:17">
      <c r="K31587" s="68"/>
      <c r="M31587" s="93"/>
      <c r="N31587" s="79"/>
      <c r="P31587" s="68"/>
      <c r="Q31587" s="79"/>
    </row>
    <row r="31588" spans="11:17">
      <c r="K31588" s="68"/>
      <c r="M31588" s="93"/>
      <c r="N31588" s="79"/>
      <c r="P31588" s="68"/>
      <c r="Q31588" s="79"/>
    </row>
    <row r="31589" spans="11:17">
      <c r="K31589" s="68"/>
      <c r="M31589" s="93"/>
      <c r="N31589" s="79"/>
      <c r="P31589" s="68"/>
      <c r="Q31589" s="79"/>
    </row>
    <row r="31590" spans="11:17">
      <c r="K31590" s="68"/>
      <c r="M31590" s="93"/>
      <c r="N31590" s="79"/>
      <c r="P31590" s="68"/>
      <c r="Q31590" s="79"/>
    </row>
    <row r="31591" spans="11:17">
      <c r="K31591" s="68"/>
      <c r="M31591" s="93"/>
      <c r="N31591" s="79"/>
      <c r="P31591" s="68"/>
      <c r="Q31591" s="79"/>
    </row>
    <row r="31592" spans="11:17">
      <c r="K31592" s="68"/>
      <c r="M31592" s="93"/>
      <c r="N31592" s="79"/>
      <c r="P31592" s="68"/>
      <c r="Q31592" s="79"/>
    </row>
    <row r="31593" spans="11:17">
      <c r="K31593" s="68"/>
      <c r="M31593" s="93"/>
      <c r="N31593" s="79"/>
      <c r="P31593" s="68"/>
      <c r="Q31593" s="79"/>
    </row>
    <row r="31594" spans="11:17">
      <c r="K31594" s="68"/>
      <c r="M31594" s="93"/>
      <c r="N31594" s="79"/>
      <c r="P31594" s="68"/>
      <c r="Q31594" s="79"/>
    </row>
    <row r="31595" spans="11:17">
      <c r="K31595" s="68"/>
      <c r="M31595" s="93"/>
      <c r="N31595" s="79"/>
      <c r="P31595" s="68"/>
      <c r="Q31595" s="79"/>
    </row>
    <row r="31596" spans="11:17">
      <c r="K31596" s="68"/>
      <c r="M31596" s="93"/>
      <c r="N31596" s="79"/>
      <c r="P31596" s="68"/>
      <c r="Q31596" s="79"/>
    </row>
    <row r="31597" spans="11:17">
      <c r="K31597" s="68"/>
      <c r="M31597" s="93"/>
      <c r="N31597" s="79"/>
      <c r="P31597" s="68"/>
      <c r="Q31597" s="79"/>
    </row>
    <row r="31598" spans="11:17">
      <c r="K31598" s="68"/>
      <c r="M31598" s="93"/>
      <c r="N31598" s="79"/>
      <c r="P31598" s="68"/>
      <c r="Q31598" s="79"/>
    </row>
    <row r="31599" spans="11:17">
      <c r="K31599" s="68"/>
      <c r="M31599" s="93"/>
      <c r="N31599" s="79"/>
      <c r="P31599" s="68"/>
      <c r="Q31599" s="79"/>
    </row>
    <row r="31600" spans="11:17">
      <c r="K31600" s="68"/>
      <c r="M31600" s="93"/>
      <c r="N31600" s="79"/>
      <c r="P31600" s="68"/>
      <c r="Q31600" s="79"/>
    </row>
    <row r="31601" spans="11:17">
      <c r="K31601" s="68"/>
      <c r="M31601" s="93"/>
      <c r="N31601" s="79"/>
      <c r="P31601" s="68"/>
      <c r="Q31601" s="79"/>
    </row>
    <row r="31602" spans="11:17">
      <c r="K31602" s="68"/>
      <c r="M31602" s="93"/>
      <c r="N31602" s="79"/>
      <c r="P31602" s="68"/>
      <c r="Q31602" s="79"/>
    </row>
    <row r="31603" spans="11:17">
      <c r="K31603" s="68"/>
      <c r="M31603" s="93"/>
      <c r="N31603" s="79"/>
      <c r="P31603" s="68"/>
      <c r="Q31603" s="79"/>
    </row>
    <row r="31604" spans="11:17">
      <c r="K31604" s="68"/>
      <c r="M31604" s="93"/>
      <c r="N31604" s="79"/>
      <c r="P31604" s="68"/>
      <c r="Q31604" s="79"/>
    </row>
    <row r="31605" spans="11:17">
      <c r="K31605" s="68"/>
      <c r="M31605" s="93"/>
      <c r="N31605" s="79"/>
      <c r="P31605" s="68"/>
      <c r="Q31605" s="79"/>
    </row>
    <row r="31606" spans="11:17">
      <c r="K31606" s="68"/>
      <c r="M31606" s="93"/>
      <c r="N31606" s="79"/>
      <c r="P31606" s="68"/>
      <c r="Q31606" s="79"/>
    </row>
    <row r="31607" spans="11:17">
      <c r="K31607" s="68"/>
      <c r="M31607" s="93"/>
      <c r="N31607" s="79"/>
      <c r="P31607" s="68"/>
      <c r="Q31607" s="79"/>
    </row>
    <row r="31608" spans="11:17">
      <c r="K31608" s="68"/>
      <c r="M31608" s="93"/>
      <c r="N31608" s="79"/>
      <c r="P31608" s="68"/>
      <c r="Q31608" s="79"/>
    </row>
    <row r="31609" spans="11:17">
      <c r="K31609" s="68"/>
      <c r="M31609" s="93"/>
      <c r="N31609" s="79"/>
      <c r="P31609" s="68"/>
      <c r="Q31609" s="79"/>
    </row>
    <row r="31610" spans="11:17">
      <c r="K31610" s="68"/>
      <c r="M31610" s="93"/>
      <c r="N31610" s="79"/>
      <c r="P31610" s="68"/>
      <c r="Q31610" s="79"/>
    </row>
    <row r="31611" spans="11:17">
      <c r="K31611" s="68"/>
      <c r="M31611" s="93"/>
      <c r="N31611" s="79"/>
      <c r="P31611" s="68"/>
      <c r="Q31611" s="79"/>
    </row>
    <row r="31612" spans="11:17">
      <c r="K31612" s="68"/>
      <c r="M31612" s="93"/>
      <c r="N31612" s="79"/>
      <c r="P31612" s="68"/>
      <c r="Q31612" s="79"/>
    </row>
    <row r="31613" spans="11:17">
      <c r="K31613" s="68"/>
      <c r="M31613" s="93"/>
      <c r="N31613" s="79"/>
      <c r="P31613" s="68"/>
      <c r="Q31613" s="79"/>
    </row>
    <row r="31614" spans="11:17">
      <c r="K31614" s="68"/>
      <c r="M31614" s="93"/>
      <c r="N31614" s="79"/>
      <c r="P31614" s="68"/>
      <c r="Q31614" s="79"/>
    </row>
    <row r="31615" spans="11:17">
      <c r="K31615" s="68"/>
      <c r="M31615" s="93"/>
      <c r="N31615" s="79"/>
      <c r="P31615" s="68"/>
      <c r="Q31615" s="79"/>
    </row>
    <row r="31616" spans="11:17">
      <c r="K31616" s="68"/>
      <c r="M31616" s="93"/>
      <c r="N31616" s="79"/>
      <c r="P31616" s="68"/>
      <c r="Q31616" s="79"/>
    </row>
    <row r="31617" spans="11:17">
      <c r="K31617" s="68"/>
      <c r="M31617" s="93"/>
      <c r="N31617" s="79"/>
      <c r="P31617" s="68"/>
      <c r="Q31617" s="79"/>
    </row>
    <row r="31618" spans="11:17">
      <c r="K31618" s="68"/>
      <c r="M31618" s="93"/>
      <c r="N31618" s="79"/>
      <c r="P31618" s="68"/>
      <c r="Q31618" s="79"/>
    </row>
    <row r="31619" spans="11:17">
      <c r="K31619" s="68"/>
      <c r="M31619" s="93"/>
      <c r="N31619" s="79"/>
      <c r="P31619" s="68"/>
      <c r="Q31619" s="79"/>
    </row>
    <row r="31620" spans="11:17">
      <c r="K31620" s="68"/>
      <c r="M31620" s="93"/>
      <c r="N31620" s="79"/>
      <c r="P31620" s="68"/>
      <c r="Q31620" s="79"/>
    </row>
    <row r="31621" spans="11:17">
      <c r="K31621" s="68"/>
      <c r="M31621" s="93"/>
      <c r="N31621" s="79"/>
      <c r="P31621" s="68"/>
      <c r="Q31621" s="79"/>
    </row>
    <row r="31622" spans="11:17">
      <c r="K31622" s="68"/>
      <c r="M31622" s="93"/>
      <c r="N31622" s="79"/>
      <c r="P31622" s="68"/>
      <c r="Q31622" s="79"/>
    </row>
    <row r="31623" spans="11:17">
      <c r="K31623" s="68"/>
      <c r="M31623" s="93"/>
      <c r="N31623" s="79"/>
      <c r="P31623" s="68"/>
      <c r="Q31623" s="79"/>
    </row>
    <row r="31624" spans="11:17">
      <c r="K31624" s="68"/>
      <c r="M31624" s="93"/>
      <c r="N31624" s="79"/>
      <c r="P31624" s="68"/>
      <c r="Q31624" s="79"/>
    </row>
    <row r="31625" spans="11:17">
      <c r="K31625" s="68"/>
      <c r="M31625" s="93"/>
      <c r="N31625" s="79"/>
      <c r="P31625" s="68"/>
      <c r="Q31625" s="79"/>
    </row>
    <row r="31626" spans="11:17">
      <c r="K31626" s="68"/>
      <c r="M31626" s="93"/>
      <c r="N31626" s="79"/>
      <c r="P31626" s="68"/>
      <c r="Q31626" s="79"/>
    </row>
    <row r="31627" spans="11:17">
      <c r="K31627" s="68"/>
      <c r="M31627" s="93"/>
      <c r="N31627" s="79"/>
      <c r="P31627" s="68"/>
      <c r="Q31627" s="79"/>
    </row>
    <row r="31628" spans="11:17">
      <c r="K31628" s="68"/>
      <c r="M31628" s="93"/>
      <c r="N31628" s="79"/>
      <c r="P31628" s="68"/>
      <c r="Q31628" s="79"/>
    </row>
    <row r="31629" spans="11:17">
      <c r="K31629" s="68"/>
      <c r="M31629" s="93"/>
      <c r="N31629" s="79"/>
      <c r="P31629" s="68"/>
      <c r="Q31629" s="79"/>
    </row>
    <row r="31630" spans="11:17">
      <c r="K31630" s="68"/>
      <c r="M31630" s="93"/>
      <c r="N31630" s="79"/>
      <c r="P31630" s="68"/>
      <c r="Q31630" s="79"/>
    </row>
    <row r="31631" spans="11:17">
      <c r="K31631" s="68"/>
      <c r="M31631" s="93"/>
      <c r="N31631" s="79"/>
      <c r="P31631" s="68"/>
      <c r="Q31631" s="79"/>
    </row>
    <row r="31632" spans="11:17">
      <c r="K31632" s="68"/>
      <c r="M31632" s="93"/>
      <c r="N31632" s="79"/>
      <c r="P31632" s="68"/>
      <c r="Q31632" s="79"/>
    </row>
    <row r="31633" spans="11:17">
      <c r="K31633" s="68"/>
      <c r="M31633" s="93"/>
      <c r="N31633" s="79"/>
      <c r="P31633" s="68"/>
      <c r="Q31633" s="79"/>
    </row>
    <row r="31634" spans="11:17">
      <c r="K31634" s="68"/>
      <c r="M31634" s="93"/>
      <c r="N31634" s="79"/>
      <c r="P31634" s="68"/>
      <c r="Q31634" s="79"/>
    </row>
    <row r="31635" spans="11:17">
      <c r="K31635" s="68"/>
      <c r="M31635" s="93"/>
      <c r="N31635" s="79"/>
      <c r="P31635" s="68"/>
      <c r="Q31635" s="79"/>
    </row>
    <row r="31636" spans="11:17">
      <c r="K31636" s="68"/>
      <c r="M31636" s="93"/>
      <c r="N31636" s="79"/>
      <c r="P31636" s="68"/>
      <c r="Q31636" s="79"/>
    </row>
    <row r="31637" spans="11:17">
      <c r="K31637" s="68"/>
      <c r="M31637" s="93"/>
      <c r="N31637" s="79"/>
      <c r="P31637" s="68"/>
      <c r="Q31637" s="79"/>
    </row>
    <row r="31638" spans="11:17">
      <c r="K31638" s="68"/>
      <c r="M31638" s="93"/>
      <c r="N31638" s="79"/>
      <c r="P31638" s="68"/>
      <c r="Q31638" s="79"/>
    </row>
    <row r="31639" spans="11:17">
      <c r="K31639" s="68"/>
      <c r="M31639" s="93"/>
      <c r="N31639" s="79"/>
      <c r="P31639" s="68"/>
      <c r="Q31639" s="79"/>
    </row>
    <row r="31640" spans="11:17">
      <c r="K31640" s="68"/>
      <c r="M31640" s="93"/>
      <c r="N31640" s="79"/>
      <c r="P31640" s="68"/>
      <c r="Q31640" s="79"/>
    </row>
    <row r="31641" spans="11:17">
      <c r="K31641" s="68"/>
      <c r="M31641" s="93"/>
      <c r="N31641" s="79"/>
      <c r="P31641" s="68"/>
      <c r="Q31641" s="79"/>
    </row>
    <row r="31642" spans="11:17">
      <c r="K31642" s="68"/>
      <c r="M31642" s="93"/>
      <c r="N31642" s="79"/>
      <c r="P31642" s="68"/>
      <c r="Q31642" s="79"/>
    </row>
    <row r="31643" spans="11:17">
      <c r="K31643" s="68"/>
      <c r="M31643" s="93"/>
      <c r="N31643" s="79"/>
      <c r="P31643" s="68"/>
      <c r="Q31643" s="79"/>
    </row>
    <row r="31644" spans="11:17">
      <c r="K31644" s="68"/>
      <c r="M31644" s="93"/>
      <c r="N31644" s="79"/>
      <c r="P31644" s="68"/>
      <c r="Q31644" s="79"/>
    </row>
    <row r="31645" spans="11:17">
      <c r="K31645" s="68"/>
      <c r="M31645" s="93"/>
      <c r="N31645" s="79"/>
      <c r="P31645" s="68"/>
      <c r="Q31645" s="79"/>
    </row>
    <row r="31646" spans="11:17">
      <c r="K31646" s="68"/>
      <c r="M31646" s="93"/>
      <c r="N31646" s="79"/>
      <c r="P31646" s="68"/>
      <c r="Q31646" s="79"/>
    </row>
    <row r="31647" spans="11:17">
      <c r="K31647" s="68"/>
      <c r="M31647" s="93"/>
      <c r="N31647" s="79"/>
      <c r="P31647" s="68"/>
      <c r="Q31647" s="79"/>
    </row>
    <row r="31648" spans="11:17">
      <c r="K31648" s="68"/>
      <c r="M31648" s="93"/>
      <c r="N31648" s="79"/>
      <c r="P31648" s="68"/>
      <c r="Q31648" s="79"/>
    </row>
    <row r="31649" spans="11:17">
      <c r="K31649" s="68"/>
      <c r="M31649" s="93"/>
      <c r="N31649" s="79"/>
      <c r="P31649" s="68"/>
      <c r="Q31649" s="79"/>
    </row>
    <row r="31650" spans="11:17">
      <c r="K31650" s="68"/>
      <c r="M31650" s="93"/>
      <c r="N31650" s="79"/>
      <c r="P31650" s="68"/>
      <c r="Q31650" s="79"/>
    </row>
    <row r="31651" spans="11:17">
      <c r="K31651" s="68"/>
      <c r="M31651" s="93"/>
      <c r="N31651" s="79"/>
      <c r="P31651" s="68"/>
      <c r="Q31651" s="79"/>
    </row>
    <row r="31652" spans="11:17">
      <c r="K31652" s="68"/>
      <c r="M31652" s="93"/>
      <c r="N31652" s="79"/>
      <c r="P31652" s="68"/>
      <c r="Q31652" s="79"/>
    </row>
    <row r="31653" spans="11:17">
      <c r="K31653" s="68"/>
      <c r="M31653" s="93"/>
      <c r="N31653" s="79"/>
      <c r="P31653" s="68"/>
      <c r="Q31653" s="79"/>
    </row>
    <row r="31654" spans="11:17">
      <c r="K31654" s="68"/>
      <c r="M31654" s="93"/>
      <c r="N31654" s="79"/>
      <c r="P31654" s="68"/>
      <c r="Q31654" s="79"/>
    </row>
    <row r="31655" spans="11:17">
      <c r="K31655" s="68"/>
      <c r="M31655" s="93"/>
      <c r="N31655" s="79"/>
      <c r="P31655" s="68"/>
      <c r="Q31655" s="79"/>
    </row>
    <row r="31656" spans="11:17">
      <c r="K31656" s="68"/>
      <c r="M31656" s="93"/>
      <c r="N31656" s="79"/>
      <c r="P31656" s="68"/>
      <c r="Q31656" s="79"/>
    </row>
    <row r="31657" spans="11:17">
      <c r="K31657" s="68"/>
      <c r="M31657" s="93"/>
      <c r="N31657" s="79"/>
      <c r="P31657" s="68"/>
      <c r="Q31657" s="79"/>
    </row>
    <row r="31658" spans="11:17">
      <c r="K31658" s="68"/>
      <c r="M31658" s="93"/>
      <c r="N31658" s="79"/>
      <c r="P31658" s="68"/>
      <c r="Q31658" s="79"/>
    </row>
    <row r="31659" spans="11:17">
      <c r="K31659" s="68"/>
      <c r="M31659" s="93"/>
      <c r="N31659" s="79"/>
      <c r="P31659" s="68"/>
      <c r="Q31659" s="79"/>
    </row>
    <row r="31660" spans="11:17">
      <c r="K31660" s="68"/>
      <c r="M31660" s="93"/>
      <c r="N31660" s="79"/>
      <c r="P31660" s="68"/>
      <c r="Q31660" s="79"/>
    </row>
    <row r="31661" spans="11:17">
      <c r="K31661" s="68"/>
      <c r="M31661" s="93"/>
      <c r="N31661" s="79"/>
      <c r="P31661" s="68"/>
      <c r="Q31661" s="79"/>
    </row>
    <row r="31662" spans="11:17">
      <c r="K31662" s="68"/>
      <c r="M31662" s="93"/>
      <c r="N31662" s="79"/>
      <c r="P31662" s="68"/>
      <c r="Q31662" s="79"/>
    </row>
    <row r="31663" spans="11:17">
      <c r="K31663" s="68"/>
      <c r="M31663" s="93"/>
      <c r="N31663" s="79"/>
      <c r="P31663" s="68"/>
      <c r="Q31663" s="79"/>
    </row>
    <row r="31664" spans="11:17">
      <c r="K31664" s="68"/>
      <c r="M31664" s="93"/>
      <c r="N31664" s="79"/>
      <c r="P31664" s="68"/>
      <c r="Q31664" s="79"/>
    </row>
    <row r="31665" spans="11:17">
      <c r="K31665" s="68"/>
      <c r="M31665" s="93"/>
      <c r="N31665" s="79"/>
      <c r="P31665" s="68"/>
      <c r="Q31665" s="79"/>
    </row>
    <row r="31666" spans="11:17">
      <c r="K31666" s="68"/>
      <c r="M31666" s="93"/>
      <c r="N31666" s="79"/>
      <c r="P31666" s="68"/>
      <c r="Q31666" s="79"/>
    </row>
    <row r="31667" spans="11:17">
      <c r="K31667" s="68"/>
      <c r="M31667" s="93"/>
      <c r="N31667" s="79"/>
      <c r="P31667" s="68"/>
      <c r="Q31667" s="79"/>
    </row>
    <row r="31668" spans="11:17">
      <c r="K31668" s="68"/>
      <c r="M31668" s="93"/>
      <c r="N31668" s="79"/>
      <c r="P31668" s="68"/>
      <c r="Q31668" s="79"/>
    </row>
    <row r="31669" spans="11:17">
      <c r="K31669" s="68"/>
      <c r="M31669" s="93"/>
      <c r="N31669" s="79"/>
      <c r="P31669" s="68"/>
      <c r="Q31669" s="79"/>
    </row>
    <row r="31670" spans="11:17">
      <c r="K31670" s="68"/>
      <c r="M31670" s="93"/>
      <c r="N31670" s="79"/>
      <c r="P31670" s="68"/>
      <c r="Q31670" s="79"/>
    </row>
    <row r="31671" spans="11:17">
      <c r="K31671" s="68"/>
      <c r="M31671" s="93"/>
      <c r="N31671" s="79"/>
      <c r="P31671" s="68"/>
      <c r="Q31671" s="79"/>
    </row>
    <row r="31672" spans="11:17">
      <c r="K31672" s="68"/>
      <c r="M31672" s="93"/>
      <c r="N31672" s="79"/>
      <c r="P31672" s="68"/>
      <c r="Q31672" s="79"/>
    </row>
    <row r="31673" spans="11:17">
      <c r="K31673" s="68"/>
      <c r="M31673" s="93"/>
      <c r="N31673" s="79"/>
      <c r="P31673" s="68"/>
      <c r="Q31673" s="79"/>
    </row>
    <row r="31674" spans="11:17">
      <c r="K31674" s="68"/>
      <c r="M31674" s="93"/>
      <c r="N31674" s="79"/>
      <c r="P31674" s="68"/>
      <c r="Q31674" s="79"/>
    </row>
    <row r="31675" spans="11:17">
      <c r="K31675" s="68"/>
      <c r="M31675" s="93"/>
      <c r="N31675" s="79"/>
      <c r="P31675" s="68"/>
      <c r="Q31675" s="79"/>
    </row>
    <row r="31676" spans="11:17">
      <c r="K31676" s="68"/>
      <c r="M31676" s="93"/>
      <c r="N31676" s="79"/>
      <c r="P31676" s="68"/>
      <c r="Q31676" s="79"/>
    </row>
    <row r="31677" spans="11:17">
      <c r="K31677" s="68"/>
      <c r="M31677" s="93"/>
      <c r="N31677" s="79"/>
      <c r="P31677" s="68"/>
      <c r="Q31677" s="79"/>
    </row>
    <row r="31678" spans="11:17">
      <c r="K31678" s="68"/>
      <c r="M31678" s="93"/>
      <c r="N31678" s="79"/>
      <c r="P31678" s="68"/>
      <c r="Q31678" s="79"/>
    </row>
    <row r="31679" spans="11:17">
      <c r="K31679" s="68"/>
      <c r="M31679" s="93"/>
      <c r="N31679" s="79"/>
      <c r="P31679" s="68"/>
      <c r="Q31679" s="79"/>
    </row>
    <row r="31680" spans="11:17">
      <c r="K31680" s="68"/>
      <c r="M31680" s="93"/>
      <c r="N31680" s="79"/>
      <c r="P31680" s="68"/>
      <c r="Q31680" s="79"/>
    </row>
    <row r="31681" spans="11:17">
      <c r="K31681" s="68"/>
      <c r="M31681" s="93"/>
      <c r="N31681" s="79"/>
      <c r="P31681" s="68"/>
      <c r="Q31681" s="79"/>
    </row>
    <row r="31682" spans="11:17">
      <c r="K31682" s="68"/>
      <c r="M31682" s="93"/>
      <c r="N31682" s="79"/>
      <c r="P31682" s="68"/>
      <c r="Q31682" s="79"/>
    </row>
    <row r="31683" spans="11:17">
      <c r="K31683" s="68"/>
      <c r="M31683" s="93"/>
      <c r="N31683" s="79"/>
      <c r="P31683" s="68"/>
      <c r="Q31683" s="79"/>
    </row>
    <row r="31684" spans="11:17">
      <c r="K31684" s="68"/>
      <c r="M31684" s="93"/>
      <c r="N31684" s="79"/>
      <c r="P31684" s="68"/>
      <c r="Q31684" s="79"/>
    </row>
    <row r="31685" spans="11:17">
      <c r="K31685" s="68"/>
      <c r="M31685" s="93"/>
      <c r="N31685" s="79"/>
      <c r="P31685" s="68"/>
      <c r="Q31685" s="79"/>
    </row>
    <row r="31686" spans="11:17">
      <c r="K31686" s="68"/>
      <c r="M31686" s="93"/>
      <c r="N31686" s="79"/>
      <c r="P31686" s="68"/>
      <c r="Q31686" s="79"/>
    </row>
    <row r="31687" spans="11:17">
      <c r="K31687" s="68"/>
      <c r="M31687" s="93"/>
      <c r="N31687" s="79"/>
      <c r="P31687" s="68"/>
      <c r="Q31687" s="79"/>
    </row>
    <row r="31688" spans="11:17">
      <c r="K31688" s="68"/>
      <c r="M31688" s="93"/>
      <c r="N31688" s="79"/>
      <c r="P31688" s="68"/>
      <c r="Q31688" s="79"/>
    </row>
    <row r="31689" spans="11:17">
      <c r="K31689" s="68"/>
      <c r="M31689" s="93"/>
      <c r="N31689" s="79"/>
      <c r="P31689" s="68"/>
      <c r="Q31689" s="79"/>
    </row>
    <row r="31690" spans="11:17">
      <c r="K31690" s="68"/>
      <c r="M31690" s="93"/>
      <c r="N31690" s="79"/>
      <c r="P31690" s="68"/>
      <c r="Q31690" s="79"/>
    </row>
    <row r="31691" spans="11:17">
      <c r="K31691" s="68"/>
      <c r="M31691" s="93"/>
      <c r="N31691" s="79"/>
      <c r="P31691" s="68"/>
      <c r="Q31691" s="79"/>
    </row>
    <row r="31692" spans="11:17">
      <c r="K31692" s="68"/>
      <c r="M31692" s="93"/>
      <c r="N31692" s="79"/>
      <c r="P31692" s="68"/>
      <c r="Q31692" s="79"/>
    </row>
    <row r="31693" spans="11:17">
      <c r="K31693" s="68"/>
      <c r="M31693" s="93"/>
      <c r="N31693" s="79"/>
      <c r="P31693" s="68"/>
      <c r="Q31693" s="79"/>
    </row>
    <row r="31694" spans="11:17">
      <c r="K31694" s="68"/>
      <c r="M31694" s="93"/>
      <c r="N31694" s="79"/>
      <c r="P31694" s="68"/>
      <c r="Q31694" s="79"/>
    </row>
    <row r="31695" spans="11:17">
      <c r="K31695" s="68"/>
      <c r="M31695" s="93"/>
      <c r="N31695" s="79"/>
      <c r="P31695" s="68"/>
      <c r="Q31695" s="79"/>
    </row>
    <row r="31696" spans="11:17">
      <c r="K31696" s="68"/>
      <c r="M31696" s="93"/>
      <c r="N31696" s="79"/>
      <c r="P31696" s="68"/>
      <c r="Q31696" s="79"/>
    </row>
    <row r="31697" spans="11:17">
      <c r="K31697" s="68"/>
      <c r="M31697" s="93"/>
      <c r="N31697" s="79"/>
      <c r="P31697" s="68"/>
      <c r="Q31697" s="79"/>
    </row>
    <row r="31698" spans="11:17">
      <c r="K31698" s="68"/>
      <c r="M31698" s="93"/>
      <c r="N31698" s="79"/>
      <c r="P31698" s="68"/>
      <c r="Q31698" s="79"/>
    </row>
    <row r="31699" spans="11:17">
      <c r="K31699" s="68"/>
      <c r="M31699" s="93"/>
      <c r="N31699" s="79"/>
      <c r="P31699" s="68"/>
      <c r="Q31699" s="79"/>
    </row>
    <row r="31700" spans="11:17">
      <c r="K31700" s="68"/>
      <c r="M31700" s="93"/>
      <c r="N31700" s="79"/>
      <c r="P31700" s="68"/>
      <c r="Q31700" s="79"/>
    </row>
    <row r="31701" spans="11:17">
      <c r="K31701" s="68"/>
      <c r="M31701" s="93"/>
      <c r="N31701" s="79"/>
      <c r="P31701" s="68"/>
      <c r="Q31701" s="79"/>
    </row>
    <row r="31702" spans="11:17">
      <c r="K31702" s="68"/>
      <c r="M31702" s="93"/>
      <c r="N31702" s="79"/>
      <c r="P31702" s="68"/>
      <c r="Q31702" s="79"/>
    </row>
    <row r="31703" spans="11:17">
      <c r="K31703" s="68"/>
      <c r="M31703" s="93"/>
      <c r="N31703" s="79"/>
      <c r="P31703" s="68"/>
      <c r="Q31703" s="79"/>
    </row>
    <row r="31704" spans="11:17">
      <c r="K31704" s="68"/>
      <c r="M31704" s="93"/>
      <c r="N31704" s="79"/>
      <c r="P31704" s="68"/>
      <c r="Q31704" s="79"/>
    </row>
    <row r="31705" spans="11:17">
      <c r="K31705" s="68"/>
      <c r="M31705" s="93"/>
      <c r="N31705" s="79"/>
      <c r="P31705" s="68"/>
      <c r="Q31705" s="79"/>
    </row>
    <row r="31706" spans="11:17">
      <c r="K31706" s="68"/>
      <c r="M31706" s="93"/>
      <c r="N31706" s="79"/>
      <c r="P31706" s="68"/>
      <c r="Q31706" s="79"/>
    </row>
    <row r="31707" spans="11:17">
      <c r="K31707" s="68"/>
      <c r="M31707" s="93"/>
      <c r="N31707" s="79"/>
      <c r="P31707" s="68"/>
      <c r="Q31707" s="79"/>
    </row>
    <row r="31708" spans="11:17">
      <c r="K31708" s="68"/>
      <c r="M31708" s="93"/>
      <c r="N31708" s="79"/>
      <c r="P31708" s="68"/>
      <c r="Q31708" s="79"/>
    </row>
    <row r="31709" spans="11:17">
      <c r="K31709" s="68"/>
      <c r="M31709" s="93"/>
      <c r="N31709" s="79"/>
      <c r="P31709" s="68"/>
      <c r="Q31709" s="79"/>
    </row>
    <row r="31710" spans="11:17">
      <c r="K31710" s="68"/>
      <c r="M31710" s="93"/>
      <c r="N31710" s="79"/>
      <c r="P31710" s="68"/>
      <c r="Q31710" s="79"/>
    </row>
    <row r="31711" spans="11:17">
      <c r="K31711" s="68"/>
      <c r="M31711" s="93"/>
      <c r="N31711" s="79"/>
      <c r="P31711" s="68"/>
      <c r="Q31711" s="79"/>
    </row>
    <row r="31712" spans="11:17">
      <c r="K31712" s="68"/>
      <c r="M31712" s="93"/>
      <c r="N31712" s="79"/>
      <c r="P31712" s="68"/>
      <c r="Q31712" s="79"/>
    </row>
    <row r="31713" spans="11:17">
      <c r="K31713" s="68"/>
      <c r="M31713" s="93"/>
      <c r="N31713" s="79"/>
      <c r="P31713" s="68"/>
      <c r="Q31713" s="79"/>
    </row>
    <row r="31714" spans="11:17">
      <c r="K31714" s="68"/>
      <c r="M31714" s="93"/>
      <c r="N31714" s="79"/>
      <c r="P31714" s="68"/>
      <c r="Q31714" s="79"/>
    </row>
    <row r="31715" spans="11:17">
      <c r="K31715" s="68"/>
      <c r="M31715" s="93"/>
      <c r="N31715" s="79"/>
      <c r="P31715" s="68"/>
      <c r="Q31715" s="79"/>
    </row>
    <row r="31716" spans="11:17">
      <c r="K31716" s="68"/>
      <c r="M31716" s="93"/>
      <c r="N31716" s="79"/>
      <c r="P31716" s="68"/>
      <c r="Q31716" s="79"/>
    </row>
    <row r="31717" spans="11:17">
      <c r="K31717" s="68"/>
      <c r="M31717" s="93"/>
      <c r="N31717" s="79"/>
      <c r="P31717" s="68"/>
      <c r="Q31717" s="79"/>
    </row>
    <row r="31718" spans="11:17">
      <c r="K31718" s="68"/>
      <c r="M31718" s="93"/>
      <c r="N31718" s="79"/>
      <c r="P31718" s="68"/>
      <c r="Q31718" s="79"/>
    </row>
    <row r="31719" spans="11:17">
      <c r="K31719" s="68"/>
      <c r="M31719" s="93"/>
      <c r="N31719" s="79"/>
      <c r="P31719" s="68"/>
      <c r="Q31719" s="79"/>
    </row>
    <row r="31720" spans="11:17">
      <c r="K31720" s="68"/>
      <c r="M31720" s="93"/>
      <c r="N31720" s="79"/>
      <c r="P31720" s="68"/>
      <c r="Q31720" s="79"/>
    </row>
    <row r="31721" spans="11:17">
      <c r="K31721" s="68"/>
      <c r="M31721" s="93"/>
      <c r="N31721" s="79"/>
      <c r="P31721" s="68"/>
      <c r="Q31721" s="79"/>
    </row>
    <row r="31722" spans="11:17">
      <c r="K31722" s="68"/>
      <c r="M31722" s="93"/>
      <c r="N31722" s="79"/>
      <c r="P31722" s="68"/>
      <c r="Q31722" s="79"/>
    </row>
    <row r="31723" spans="11:17">
      <c r="K31723" s="68"/>
      <c r="M31723" s="93"/>
      <c r="N31723" s="79"/>
      <c r="P31723" s="68"/>
      <c r="Q31723" s="79"/>
    </row>
    <row r="31724" spans="11:17">
      <c r="K31724" s="68"/>
      <c r="M31724" s="93"/>
      <c r="N31724" s="79"/>
      <c r="P31724" s="68"/>
      <c r="Q31724" s="79"/>
    </row>
    <row r="31725" spans="11:17">
      <c r="K31725" s="68"/>
      <c r="M31725" s="93"/>
      <c r="N31725" s="79"/>
      <c r="P31725" s="68"/>
      <c r="Q31725" s="79"/>
    </row>
    <row r="31726" spans="11:17">
      <c r="K31726" s="68"/>
      <c r="M31726" s="93"/>
      <c r="N31726" s="79"/>
      <c r="P31726" s="68"/>
      <c r="Q31726" s="79"/>
    </row>
    <row r="31727" spans="11:17">
      <c r="K31727" s="68"/>
      <c r="M31727" s="93"/>
      <c r="N31727" s="79"/>
      <c r="P31727" s="68"/>
      <c r="Q31727" s="79"/>
    </row>
    <row r="31728" spans="11:17">
      <c r="K31728" s="68"/>
      <c r="M31728" s="93"/>
      <c r="N31728" s="79"/>
      <c r="P31728" s="68"/>
      <c r="Q31728" s="79"/>
    </row>
    <row r="31729" spans="11:17">
      <c r="K31729" s="68"/>
      <c r="M31729" s="93"/>
      <c r="N31729" s="79"/>
      <c r="P31729" s="68"/>
      <c r="Q31729" s="79"/>
    </row>
    <row r="31730" spans="11:17">
      <c r="K31730" s="68"/>
      <c r="M31730" s="93"/>
      <c r="N31730" s="79"/>
      <c r="P31730" s="68"/>
      <c r="Q31730" s="79"/>
    </row>
    <row r="31731" spans="11:17">
      <c r="K31731" s="68"/>
      <c r="M31731" s="93"/>
      <c r="N31731" s="79"/>
      <c r="P31731" s="68"/>
      <c r="Q31731" s="79"/>
    </row>
    <row r="31732" spans="11:17">
      <c r="K31732" s="68"/>
      <c r="M31732" s="93"/>
      <c r="N31732" s="79"/>
      <c r="P31732" s="68"/>
      <c r="Q31732" s="79"/>
    </row>
    <row r="31733" spans="11:17">
      <c r="K31733" s="68"/>
      <c r="M31733" s="93"/>
      <c r="N31733" s="79"/>
      <c r="P31733" s="68"/>
      <c r="Q31733" s="79"/>
    </row>
    <row r="31734" spans="11:17">
      <c r="K31734" s="68"/>
      <c r="M31734" s="93"/>
      <c r="N31734" s="79"/>
      <c r="P31734" s="68"/>
      <c r="Q31734" s="79"/>
    </row>
    <row r="31735" spans="11:17">
      <c r="K31735" s="68"/>
      <c r="M31735" s="93"/>
      <c r="N31735" s="79"/>
      <c r="P31735" s="68"/>
      <c r="Q31735" s="79"/>
    </row>
    <row r="31736" spans="11:17">
      <c r="K31736" s="68"/>
      <c r="M31736" s="93"/>
      <c r="N31736" s="79"/>
      <c r="P31736" s="68"/>
      <c r="Q31736" s="79"/>
    </row>
    <row r="31737" spans="11:17">
      <c r="K31737" s="68"/>
      <c r="M31737" s="93"/>
      <c r="N31737" s="79"/>
      <c r="P31737" s="68"/>
      <c r="Q31737" s="79"/>
    </row>
    <row r="31738" spans="11:17">
      <c r="K31738" s="68"/>
      <c r="M31738" s="93"/>
      <c r="N31738" s="79"/>
      <c r="P31738" s="68"/>
      <c r="Q31738" s="79"/>
    </row>
    <row r="31739" spans="11:17">
      <c r="K31739" s="68"/>
      <c r="M31739" s="93"/>
      <c r="N31739" s="79"/>
      <c r="P31739" s="68"/>
      <c r="Q31739" s="79"/>
    </row>
    <row r="31740" spans="11:17">
      <c r="K31740" s="68"/>
      <c r="M31740" s="93"/>
      <c r="N31740" s="79"/>
      <c r="P31740" s="68"/>
      <c r="Q31740" s="79"/>
    </row>
    <row r="31741" spans="11:17">
      <c r="K31741" s="68"/>
      <c r="M31741" s="93"/>
      <c r="N31741" s="79"/>
      <c r="P31741" s="68"/>
      <c r="Q31741" s="79"/>
    </row>
    <row r="31742" spans="11:17">
      <c r="K31742" s="68"/>
      <c r="M31742" s="93"/>
      <c r="N31742" s="79"/>
      <c r="P31742" s="68"/>
      <c r="Q31742" s="79"/>
    </row>
    <row r="31743" spans="11:17">
      <c r="K31743" s="68"/>
      <c r="M31743" s="93"/>
      <c r="N31743" s="79"/>
      <c r="P31743" s="68"/>
      <c r="Q31743" s="79"/>
    </row>
    <row r="31744" spans="11:17">
      <c r="K31744" s="68"/>
      <c r="M31744" s="93"/>
      <c r="N31744" s="79"/>
      <c r="P31744" s="68"/>
      <c r="Q31744" s="79"/>
    </row>
    <row r="31745" spans="11:17">
      <c r="K31745" s="68"/>
      <c r="M31745" s="93"/>
      <c r="N31745" s="79"/>
      <c r="P31745" s="68"/>
      <c r="Q31745" s="79"/>
    </row>
    <row r="31746" spans="11:17">
      <c r="K31746" s="68"/>
      <c r="M31746" s="93"/>
      <c r="N31746" s="79"/>
      <c r="P31746" s="68"/>
      <c r="Q31746" s="79"/>
    </row>
    <row r="31747" spans="11:17">
      <c r="K31747" s="68"/>
      <c r="M31747" s="93"/>
      <c r="N31747" s="79"/>
      <c r="P31747" s="68"/>
      <c r="Q31747" s="79"/>
    </row>
    <row r="31748" spans="11:17">
      <c r="K31748" s="68"/>
      <c r="M31748" s="93"/>
      <c r="N31748" s="79"/>
      <c r="P31748" s="68"/>
      <c r="Q31748" s="79"/>
    </row>
    <row r="31749" spans="11:17">
      <c r="K31749" s="68"/>
      <c r="M31749" s="93"/>
      <c r="N31749" s="79"/>
      <c r="P31749" s="68"/>
      <c r="Q31749" s="79"/>
    </row>
    <row r="31750" spans="11:17">
      <c r="K31750" s="68"/>
      <c r="M31750" s="93"/>
      <c r="N31750" s="79"/>
      <c r="P31750" s="68"/>
      <c r="Q31750" s="79"/>
    </row>
    <row r="31751" spans="11:17">
      <c r="K31751" s="68"/>
      <c r="M31751" s="93"/>
      <c r="N31751" s="79"/>
      <c r="P31751" s="68"/>
      <c r="Q31751" s="79"/>
    </row>
    <row r="31752" spans="11:17">
      <c r="K31752" s="68"/>
      <c r="M31752" s="93"/>
      <c r="N31752" s="79"/>
      <c r="P31752" s="68"/>
      <c r="Q31752" s="79"/>
    </row>
    <row r="31753" spans="11:17">
      <c r="K31753" s="68"/>
      <c r="M31753" s="93"/>
      <c r="N31753" s="79"/>
      <c r="P31753" s="68"/>
      <c r="Q31753" s="79"/>
    </row>
    <row r="31754" spans="11:17">
      <c r="K31754" s="68"/>
      <c r="M31754" s="93"/>
      <c r="N31754" s="79"/>
      <c r="P31754" s="68"/>
      <c r="Q31754" s="79"/>
    </row>
    <row r="31755" spans="11:17">
      <c r="K31755" s="68"/>
      <c r="M31755" s="93"/>
      <c r="N31755" s="79"/>
      <c r="P31755" s="68"/>
      <c r="Q31755" s="79"/>
    </row>
    <row r="31756" spans="11:17">
      <c r="K31756" s="68"/>
      <c r="M31756" s="93"/>
      <c r="N31756" s="79"/>
      <c r="P31756" s="68"/>
      <c r="Q31756" s="79"/>
    </row>
    <row r="31757" spans="11:17">
      <c r="K31757" s="68"/>
      <c r="M31757" s="93"/>
      <c r="N31757" s="79"/>
      <c r="P31757" s="68"/>
      <c r="Q31757" s="79"/>
    </row>
    <row r="31758" spans="11:17">
      <c r="K31758" s="68"/>
      <c r="M31758" s="93"/>
      <c r="N31758" s="79"/>
      <c r="P31758" s="68"/>
      <c r="Q31758" s="79"/>
    </row>
    <row r="31759" spans="11:17">
      <c r="K31759" s="68"/>
      <c r="M31759" s="93"/>
      <c r="N31759" s="79"/>
      <c r="P31759" s="68"/>
      <c r="Q31759" s="79"/>
    </row>
    <row r="31760" spans="11:17">
      <c r="K31760" s="68"/>
      <c r="M31760" s="93"/>
      <c r="N31760" s="79"/>
      <c r="P31760" s="68"/>
      <c r="Q31760" s="79"/>
    </row>
    <row r="31761" spans="11:17">
      <c r="K31761" s="68"/>
      <c r="M31761" s="93"/>
      <c r="N31761" s="79"/>
      <c r="P31761" s="68"/>
      <c r="Q31761" s="79"/>
    </row>
    <row r="31762" spans="11:17">
      <c r="K31762" s="68"/>
      <c r="M31762" s="93"/>
      <c r="N31762" s="79"/>
      <c r="P31762" s="68"/>
      <c r="Q31762" s="79"/>
    </row>
    <row r="31763" spans="11:17">
      <c r="K31763" s="68"/>
      <c r="M31763" s="93"/>
      <c r="N31763" s="79"/>
      <c r="P31763" s="68"/>
      <c r="Q31763" s="79"/>
    </row>
    <row r="31764" spans="11:17">
      <c r="K31764" s="68"/>
      <c r="M31764" s="93"/>
      <c r="N31764" s="79"/>
      <c r="P31764" s="68"/>
      <c r="Q31764" s="79"/>
    </row>
    <row r="31765" spans="11:17">
      <c r="K31765" s="68"/>
      <c r="M31765" s="93"/>
      <c r="N31765" s="79"/>
      <c r="P31765" s="68"/>
      <c r="Q31765" s="79"/>
    </row>
    <row r="31766" spans="11:17">
      <c r="K31766" s="68"/>
      <c r="M31766" s="93"/>
      <c r="N31766" s="79"/>
      <c r="P31766" s="68"/>
      <c r="Q31766" s="79"/>
    </row>
    <row r="31767" spans="11:17">
      <c r="K31767" s="68"/>
      <c r="M31767" s="93"/>
      <c r="N31767" s="79"/>
      <c r="P31767" s="68"/>
      <c r="Q31767" s="79"/>
    </row>
    <row r="31768" spans="11:17">
      <c r="K31768" s="68"/>
      <c r="M31768" s="93"/>
      <c r="N31768" s="79"/>
      <c r="P31768" s="68"/>
      <c r="Q31768" s="79"/>
    </row>
    <row r="31769" spans="11:17">
      <c r="K31769" s="68"/>
      <c r="M31769" s="93"/>
      <c r="N31769" s="79"/>
      <c r="P31769" s="68"/>
      <c r="Q31769" s="79"/>
    </row>
    <row r="31770" spans="11:17">
      <c r="K31770" s="68"/>
      <c r="M31770" s="93"/>
      <c r="N31770" s="79"/>
      <c r="P31770" s="68"/>
      <c r="Q31770" s="79"/>
    </row>
    <row r="31771" spans="11:17">
      <c r="K31771" s="68"/>
      <c r="M31771" s="93"/>
      <c r="N31771" s="79"/>
      <c r="P31771" s="68"/>
      <c r="Q31771" s="79"/>
    </row>
    <row r="31772" spans="11:17">
      <c r="K31772" s="68"/>
      <c r="M31772" s="93"/>
      <c r="N31772" s="79"/>
      <c r="P31772" s="68"/>
      <c r="Q31772" s="79"/>
    </row>
    <row r="31773" spans="11:17">
      <c r="K31773" s="68"/>
      <c r="M31773" s="93"/>
      <c r="N31773" s="79"/>
      <c r="P31773" s="68"/>
      <c r="Q31773" s="79"/>
    </row>
    <row r="31774" spans="11:17">
      <c r="K31774" s="68"/>
      <c r="M31774" s="93"/>
      <c r="N31774" s="79"/>
      <c r="P31774" s="68"/>
      <c r="Q31774" s="79"/>
    </row>
    <row r="31775" spans="11:17">
      <c r="K31775" s="68"/>
      <c r="M31775" s="93"/>
      <c r="N31775" s="79"/>
      <c r="P31775" s="68"/>
      <c r="Q31775" s="79"/>
    </row>
    <row r="31776" spans="11:17">
      <c r="K31776" s="68"/>
      <c r="M31776" s="93"/>
      <c r="N31776" s="79"/>
      <c r="P31776" s="68"/>
      <c r="Q31776" s="79"/>
    </row>
    <row r="31777" spans="11:17">
      <c r="K31777" s="68"/>
      <c r="M31777" s="93"/>
      <c r="N31777" s="79"/>
      <c r="P31777" s="68"/>
      <c r="Q31777" s="79"/>
    </row>
    <row r="31778" spans="11:17">
      <c r="K31778" s="68"/>
      <c r="M31778" s="93"/>
      <c r="N31778" s="79"/>
      <c r="P31778" s="68"/>
      <c r="Q31778" s="79"/>
    </row>
    <row r="31779" spans="11:17">
      <c r="K31779" s="68"/>
      <c r="M31779" s="93"/>
      <c r="N31779" s="79"/>
      <c r="P31779" s="68"/>
      <c r="Q31779" s="79"/>
    </row>
    <row r="31780" spans="11:17">
      <c r="K31780" s="68"/>
      <c r="M31780" s="93"/>
      <c r="N31780" s="79"/>
      <c r="P31780" s="68"/>
      <c r="Q31780" s="79"/>
    </row>
    <row r="31781" spans="11:17">
      <c r="K31781" s="68"/>
      <c r="M31781" s="93"/>
      <c r="N31781" s="79"/>
      <c r="P31781" s="68"/>
      <c r="Q31781" s="79"/>
    </row>
    <row r="31782" spans="11:17">
      <c r="K31782" s="68"/>
      <c r="M31782" s="93"/>
      <c r="N31782" s="79"/>
      <c r="P31782" s="68"/>
      <c r="Q31782" s="79"/>
    </row>
    <row r="31783" spans="11:17">
      <c r="K31783" s="68"/>
      <c r="M31783" s="93"/>
      <c r="N31783" s="79"/>
      <c r="P31783" s="68"/>
      <c r="Q31783" s="79"/>
    </row>
    <row r="31784" spans="11:17">
      <c r="K31784" s="68"/>
      <c r="M31784" s="93"/>
      <c r="N31784" s="79"/>
      <c r="P31784" s="68"/>
      <c r="Q31784" s="79"/>
    </row>
    <row r="31785" spans="11:17">
      <c r="K31785" s="68"/>
      <c r="M31785" s="93"/>
      <c r="N31785" s="79"/>
      <c r="P31785" s="68"/>
      <c r="Q31785" s="79"/>
    </row>
    <row r="31786" spans="11:17">
      <c r="K31786" s="68"/>
      <c r="M31786" s="93"/>
      <c r="N31786" s="79"/>
      <c r="P31786" s="68"/>
      <c r="Q31786" s="79"/>
    </row>
    <row r="31787" spans="11:17">
      <c r="K31787" s="68"/>
      <c r="M31787" s="93"/>
      <c r="N31787" s="79"/>
      <c r="P31787" s="68"/>
      <c r="Q31787" s="79"/>
    </row>
    <row r="31788" spans="11:17">
      <c r="K31788" s="68"/>
      <c r="M31788" s="93"/>
      <c r="N31788" s="79"/>
      <c r="P31788" s="68"/>
      <c r="Q31788" s="79"/>
    </row>
    <row r="31789" spans="11:17">
      <c r="K31789" s="68"/>
      <c r="M31789" s="93"/>
      <c r="N31789" s="79"/>
      <c r="P31789" s="68"/>
      <c r="Q31789" s="79"/>
    </row>
    <row r="31790" spans="11:17">
      <c r="K31790" s="68"/>
      <c r="M31790" s="93"/>
      <c r="N31790" s="79"/>
      <c r="P31790" s="68"/>
      <c r="Q31790" s="79"/>
    </row>
    <row r="31791" spans="11:17">
      <c r="K31791" s="68"/>
      <c r="M31791" s="93"/>
      <c r="N31791" s="79"/>
      <c r="P31791" s="68"/>
      <c r="Q31791" s="79"/>
    </row>
    <row r="31792" spans="11:17">
      <c r="K31792" s="68"/>
      <c r="M31792" s="93"/>
      <c r="N31792" s="79"/>
      <c r="P31792" s="68"/>
      <c r="Q31792" s="79"/>
    </row>
    <row r="31793" spans="11:17">
      <c r="K31793" s="68"/>
      <c r="M31793" s="93"/>
      <c r="N31793" s="79"/>
      <c r="P31793" s="68"/>
      <c r="Q31793" s="79"/>
    </row>
    <row r="31794" spans="11:17">
      <c r="K31794" s="68"/>
      <c r="M31794" s="93"/>
      <c r="N31794" s="79"/>
      <c r="P31794" s="68"/>
      <c r="Q31794" s="79"/>
    </row>
    <row r="31795" spans="11:17">
      <c r="K31795" s="68"/>
      <c r="M31795" s="93"/>
      <c r="N31795" s="79"/>
      <c r="P31795" s="68"/>
      <c r="Q31795" s="79"/>
    </row>
    <row r="31796" spans="11:17">
      <c r="K31796" s="68"/>
      <c r="M31796" s="93"/>
      <c r="N31796" s="79"/>
      <c r="P31796" s="68"/>
      <c r="Q31796" s="79"/>
    </row>
    <row r="31797" spans="11:17">
      <c r="K31797" s="68"/>
      <c r="M31797" s="93"/>
      <c r="N31797" s="79"/>
      <c r="P31797" s="68"/>
      <c r="Q31797" s="79"/>
    </row>
    <row r="31798" spans="11:17">
      <c r="K31798" s="68"/>
      <c r="M31798" s="93"/>
      <c r="N31798" s="79"/>
      <c r="P31798" s="68"/>
      <c r="Q31798" s="79"/>
    </row>
    <row r="31799" spans="11:17">
      <c r="K31799" s="68"/>
      <c r="M31799" s="93"/>
      <c r="N31799" s="79"/>
      <c r="P31799" s="68"/>
      <c r="Q31799" s="79"/>
    </row>
    <row r="31800" spans="11:17">
      <c r="K31800" s="68"/>
      <c r="M31800" s="93"/>
      <c r="N31800" s="79"/>
      <c r="P31800" s="68"/>
      <c r="Q31800" s="79"/>
    </row>
    <row r="31801" spans="11:17">
      <c r="K31801" s="68"/>
      <c r="M31801" s="93"/>
      <c r="N31801" s="79"/>
      <c r="P31801" s="68"/>
      <c r="Q31801" s="79"/>
    </row>
    <row r="31802" spans="11:17">
      <c r="K31802" s="68"/>
      <c r="M31802" s="93"/>
      <c r="N31802" s="79"/>
      <c r="P31802" s="68"/>
      <c r="Q31802" s="79"/>
    </row>
    <row r="31803" spans="11:17">
      <c r="K31803" s="68"/>
      <c r="M31803" s="93"/>
      <c r="N31803" s="79"/>
      <c r="P31803" s="68"/>
      <c r="Q31803" s="79"/>
    </row>
    <row r="31804" spans="11:17">
      <c r="K31804" s="68"/>
      <c r="M31804" s="93"/>
      <c r="N31804" s="79"/>
      <c r="P31804" s="68"/>
      <c r="Q31804" s="79"/>
    </row>
    <row r="31805" spans="11:17">
      <c r="K31805" s="68"/>
      <c r="M31805" s="93"/>
      <c r="N31805" s="79"/>
      <c r="P31805" s="68"/>
      <c r="Q31805" s="79"/>
    </row>
    <row r="31806" spans="11:17">
      <c r="K31806" s="68"/>
      <c r="M31806" s="93"/>
      <c r="N31806" s="79"/>
      <c r="P31806" s="68"/>
      <c r="Q31806" s="79"/>
    </row>
    <row r="31807" spans="11:17">
      <c r="K31807" s="68"/>
      <c r="M31807" s="93"/>
      <c r="N31807" s="79"/>
      <c r="P31807" s="68"/>
      <c r="Q31807" s="79"/>
    </row>
    <row r="31808" spans="11:17">
      <c r="K31808" s="68"/>
      <c r="M31808" s="93"/>
      <c r="N31808" s="79"/>
      <c r="P31808" s="68"/>
      <c r="Q31808" s="79"/>
    </row>
    <row r="31809" spans="11:17">
      <c r="K31809" s="68"/>
      <c r="M31809" s="93"/>
      <c r="N31809" s="79"/>
      <c r="P31809" s="68"/>
      <c r="Q31809" s="79"/>
    </row>
    <row r="31810" spans="11:17">
      <c r="K31810" s="68"/>
      <c r="M31810" s="93"/>
      <c r="N31810" s="79"/>
      <c r="P31810" s="68"/>
      <c r="Q31810" s="79"/>
    </row>
    <row r="31811" spans="11:17">
      <c r="K31811" s="68"/>
      <c r="M31811" s="93"/>
      <c r="N31811" s="79"/>
      <c r="P31811" s="68"/>
      <c r="Q31811" s="79"/>
    </row>
    <row r="31812" spans="11:17">
      <c r="K31812" s="68"/>
      <c r="M31812" s="93"/>
      <c r="N31812" s="79"/>
      <c r="P31812" s="68"/>
      <c r="Q31812" s="79"/>
    </row>
    <row r="31813" spans="11:17">
      <c r="K31813" s="68"/>
      <c r="M31813" s="93"/>
      <c r="N31813" s="79"/>
      <c r="P31813" s="68"/>
      <c r="Q31813" s="79"/>
    </row>
    <row r="31814" spans="11:17">
      <c r="K31814" s="68"/>
      <c r="M31814" s="93"/>
      <c r="N31814" s="79"/>
      <c r="P31814" s="68"/>
      <c r="Q31814" s="79"/>
    </row>
    <row r="31815" spans="11:17">
      <c r="K31815" s="68"/>
      <c r="M31815" s="93"/>
      <c r="N31815" s="79"/>
      <c r="P31815" s="68"/>
      <c r="Q31815" s="79"/>
    </row>
    <row r="31816" spans="11:17">
      <c r="K31816" s="68"/>
      <c r="M31816" s="93"/>
      <c r="N31816" s="79"/>
      <c r="P31816" s="68"/>
      <c r="Q31816" s="79"/>
    </row>
    <row r="31817" spans="11:17">
      <c r="K31817" s="68"/>
      <c r="M31817" s="93"/>
      <c r="N31817" s="79"/>
      <c r="P31817" s="68"/>
      <c r="Q31817" s="79"/>
    </row>
    <row r="31818" spans="11:17">
      <c r="K31818" s="68"/>
      <c r="M31818" s="93"/>
      <c r="N31818" s="79"/>
      <c r="P31818" s="68"/>
      <c r="Q31818" s="79"/>
    </row>
    <row r="31819" spans="11:17">
      <c r="K31819" s="68"/>
      <c r="M31819" s="93"/>
      <c r="N31819" s="79"/>
      <c r="P31819" s="68"/>
      <c r="Q31819" s="79"/>
    </row>
    <row r="31820" spans="11:17">
      <c r="K31820" s="68"/>
      <c r="M31820" s="93"/>
      <c r="N31820" s="79"/>
      <c r="P31820" s="68"/>
      <c r="Q31820" s="79"/>
    </row>
    <row r="31821" spans="11:17">
      <c r="K31821" s="68"/>
      <c r="M31821" s="93"/>
      <c r="N31821" s="79"/>
      <c r="P31821" s="68"/>
      <c r="Q31821" s="79"/>
    </row>
    <row r="31822" spans="11:17">
      <c r="K31822" s="68"/>
      <c r="M31822" s="93"/>
      <c r="N31822" s="79"/>
      <c r="P31822" s="68"/>
      <c r="Q31822" s="79"/>
    </row>
    <row r="31823" spans="11:17">
      <c r="K31823" s="68"/>
      <c r="M31823" s="93"/>
      <c r="N31823" s="79"/>
      <c r="P31823" s="68"/>
      <c r="Q31823" s="79"/>
    </row>
    <row r="31824" spans="11:17">
      <c r="K31824" s="68"/>
      <c r="M31824" s="93"/>
      <c r="N31824" s="79"/>
      <c r="P31824" s="68"/>
      <c r="Q31824" s="79"/>
    </row>
    <row r="31825" spans="11:17">
      <c r="K31825" s="68"/>
      <c r="M31825" s="93"/>
      <c r="N31825" s="79"/>
      <c r="P31825" s="68"/>
      <c r="Q31825" s="79"/>
    </row>
    <row r="31826" spans="11:17">
      <c r="K31826" s="68"/>
      <c r="M31826" s="93"/>
      <c r="N31826" s="79"/>
      <c r="P31826" s="68"/>
      <c r="Q31826" s="79"/>
    </row>
    <row r="31827" spans="11:17">
      <c r="K31827" s="68"/>
      <c r="M31827" s="93"/>
      <c r="N31827" s="79"/>
      <c r="P31827" s="68"/>
      <c r="Q31827" s="79"/>
    </row>
    <row r="31828" spans="11:17">
      <c r="K31828" s="68"/>
      <c r="M31828" s="93"/>
      <c r="N31828" s="79"/>
      <c r="P31828" s="68"/>
      <c r="Q31828" s="79"/>
    </row>
    <row r="31829" spans="11:17">
      <c r="K31829" s="68"/>
      <c r="M31829" s="93"/>
      <c r="N31829" s="79"/>
      <c r="P31829" s="68"/>
      <c r="Q31829" s="79"/>
    </row>
    <row r="31830" spans="11:17">
      <c r="K31830" s="68"/>
      <c r="M31830" s="93"/>
      <c r="N31830" s="79"/>
      <c r="P31830" s="68"/>
      <c r="Q31830" s="79"/>
    </row>
    <row r="31831" spans="11:17">
      <c r="K31831" s="68"/>
      <c r="M31831" s="93"/>
      <c r="N31831" s="79"/>
      <c r="P31831" s="68"/>
      <c r="Q31831" s="79"/>
    </row>
    <row r="31832" spans="11:17">
      <c r="K31832" s="68"/>
      <c r="M31832" s="93"/>
      <c r="N31832" s="79"/>
      <c r="P31832" s="68"/>
      <c r="Q31832" s="79"/>
    </row>
    <row r="31833" spans="11:17">
      <c r="K31833" s="68"/>
      <c r="M31833" s="93"/>
      <c r="N31833" s="79"/>
      <c r="P31833" s="68"/>
      <c r="Q31833" s="79"/>
    </row>
    <row r="31834" spans="11:17">
      <c r="K31834" s="68"/>
      <c r="M31834" s="93"/>
      <c r="N31834" s="79"/>
      <c r="P31834" s="68"/>
      <c r="Q31834" s="79"/>
    </row>
    <row r="31835" spans="11:17">
      <c r="K31835" s="68"/>
      <c r="M31835" s="93"/>
      <c r="N31835" s="79"/>
      <c r="P31835" s="68"/>
      <c r="Q31835" s="79"/>
    </row>
    <row r="31836" spans="11:17">
      <c r="K31836" s="68"/>
      <c r="M31836" s="93"/>
      <c r="N31836" s="79"/>
      <c r="P31836" s="68"/>
      <c r="Q31836" s="79"/>
    </row>
    <row r="31837" spans="11:17">
      <c r="K31837" s="68"/>
      <c r="M31837" s="93"/>
      <c r="N31837" s="79"/>
      <c r="P31837" s="68"/>
      <c r="Q31837" s="79"/>
    </row>
    <row r="31838" spans="11:17">
      <c r="K31838" s="68"/>
      <c r="M31838" s="93"/>
      <c r="N31838" s="79"/>
      <c r="P31838" s="68"/>
      <c r="Q31838" s="79"/>
    </row>
    <row r="31839" spans="11:17">
      <c r="K31839" s="68"/>
      <c r="M31839" s="93"/>
      <c r="N31839" s="79"/>
      <c r="P31839" s="68"/>
      <c r="Q31839" s="79"/>
    </row>
    <row r="31840" spans="11:17">
      <c r="K31840" s="68"/>
      <c r="M31840" s="93"/>
      <c r="N31840" s="79"/>
      <c r="P31840" s="68"/>
      <c r="Q31840" s="79"/>
    </row>
    <row r="31841" spans="11:17">
      <c r="K31841" s="68"/>
      <c r="M31841" s="93"/>
      <c r="N31841" s="79"/>
      <c r="P31841" s="68"/>
      <c r="Q31841" s="79"/>
    </row>
    <row r="31842" spans="11:17">
      <c r="K31842" s="68"/>
      <c r="M31842" s="93"/>
      <c r="N31842" s="79"/>
      <c r="P31842" s="68"/>
      <c r="Q31842" s="79"/>
    </row>
    <row r="31843" spans="11:17">
      <c r="K31843" s="68"/>
      <c r="M31843" s="93"/>
      <c r="N31843" s="79"/>
      <c r="P31843" s="68"/>
      <c r="Q31843" s="79"/>
    </row>
    <row r="31844" spans="11:17">
      <c r="K31844" s="68"/>
      <c r="M31844" s="93"/>
      <c r="N31844" s="79"/>
      <c r="P31844" s="68"/>
      <c r="Q31844" s="79"/>
    </row>
    <row r="31845" spans="11:17">
      <c r="K31845" s="68"/>
      <c r="M31845" s="93"/>
      <c r="N31845" s="79"/>
      <c r="P31845" s="68"/>
      <c r="Q31845" s="79"/>
    </row>
    <row r="31846" spans="11:17">
      <c r="K31846" s="68"/>
      <c r="M31846" s="93"/>
      <c r="N31846" s="79"/>
      <c r="P31846" s="68"/>
      <c r="Q31846" s="79"/>
    </row>
    <row r="31847" spans="11:17">
      <c r="K31847" s="68"/>
      <c r="M31847" s="93"/>
      <c r="N31847" s="79"/>
      <c r="P31847" s="68"/>
      <c r="Q31847" s="79"/>
    </row>
    <row r="31848" spans="11:17">
      <c r="K31848" s="68"/>
      <c r="M31848" s="93"/>
      <c r="N31848" s="79"/>
      <c r="P31848" s="68"/>
      <c r="Q31848" s="79"/>
    </row>
    <row r="31849" spans="11:17">
      <c r="K31849" s="68"/>
      <c r="M31849" s="93"/>
      <c r="N31849" s="79"/>
      <c r="P31849" s="68"/>
      <c r="Q31849" s="79"/>
    </row>
    <row r="31850" spans="11:17">
      <c r="K31850" s="68"/>
      <c r="M31850" s="93"/>
      <c r="N31850" s="79"/>
      <c r="P31850" s="68"/>
      <c r="Q31850" s="79"/>
    </row>
    <row r="31851" spans="11:17">
      <c r="K31851" s="68"/>
      <c r="M31851" s="93"/>
      <c r="N31851" s="79"/>
      <c r="P31851" s="68"/>
      <c r="Q31851" s="79"/>
    </row>
    <row r="31852" spans="11:17">
      <c r="K31852" s="68"/>
      <c r="M31852" s="93"/>
      <c r="N31852" s="79"/>
      <c r="P31852" s="68"/>
      <c r="Q31852" s="79"/>
    </row>
    <row r="31853" spans="11:17">
      <c r="K31853" s="68"/>
      <c r="M31853" s="93"/>
      <c r="N31853" s="79"/>
      <c r="P31853" s="68"/>
      <c r="Q31853" s="79"/>
    </row>
    <row r="31854" spans="11:17">
      <c r="K31854" s="68"/>
      <c r="M31854" s="93"/>
      <c r="N31854" s="79"/>
      <c r="P31854" s="68"/>
      <c r="Q31854" s="79"/>
    </row>
    <row r="31855" spans="11:17">
      <c r="K31855" s="68"/>
      <c r="M31855" s="93"/>
      <c r="N31855" s="79"/>
      <c r="P31855" s="68"/>
      <c r="Q31855" s="79"/>
    </row>
    <row r="31856" spans="11:17">
      <c r="K31856" s="68"/>
      <c r="M31856" s="93"/>
      <c r="N31856" s="79"/>
      <c r="P31856" s="68"/>
      <c r="Q31856" s="79"/>
    </row>
    <row r="31857" spans="11:17">
      <c r="K31857" s="68"/>
      <c r="M31857" s="93"/>
      <c r="N31857" s="79"/>
      <c r="P31857" s="68"/>
      <c r="Q31857" s="79"/>
    </row>
    <row r="31858" spans="11:17">
      <c r="K31858" s="68"/>
      <c r="M31858" s="93"/>
      <c r="N31858" s="79"/>
      <c r="P31858" s="68"/>
      <c r="Q31858" s="79"/>
    </row>
    <row r="31859" spans="11:17">
      <c r="K31859" s="68"/>
      <c r="M31859" s="93"/>
      <c r="N31859" s="79"/>
      <c r="P31859" s="68"/>
      <c r="Q31859" s="79"/>
    </row>
    <row r="31860" spans="11:17">
      <c r="K31860" s="68"/>
      <c r="M31860" s="93"/>
      <c r="N31860" s="79"/>
      <c r="P31860" s="68"/>
      <c r="Q31860" s="79"/>
    </row>
    <row r="31861" spans="11:17">
      <c r="K31861" s="68"/>
      <c r="M31861" s="93"/>
      <c r="N31861" s="79"/>
      <c r="P31861" s="68"/>
      <c r="Q31861" s="79"/>
    </row>
    <row r="31862" spans="11:17">
      <c r="K31862" s="68"/>
      <c r="M31862" s="93"/>
      <c r="N31862" s="79"/>
      <c r="P31862" s="68"/>
      <c r="Q31862" s="79"/>
    </row>
    <row r="31863" spans="11:17">
      <c r="K31863" s="68"/>
      <c r="M31863" s="93"/>
      <c r="N31863" s="79"/>
      <c r="P31863" s="68"/>
      <c r="Q31863" s="79"/>
    </row>
    <row r="31864" spans="11:17">
      <c r="K31864" s="68"/>
      <c r="M31864" s="93"/>
      <c r="N31864" s="79"/>
      <c r="P31864" s="68"/>
      <c r="Q31864" s="79"/>
    </row>
    <row r="31865" spans="11:17">
      <c r="K31865" s="68"/>
      <c r="M31865" s="93"/>
      <c r="N31865" s="79"/>
      <c r="P31865" s="68"/>
      <c r="Q31865" s="79"/>
    </row>
    <row r="31866" spans="11:17">
      <c r="K31866" s="68"/>
      <c r="M31866" s="93"/>
      <c r="N31866" s="79"/>
      <c r="P31866" s="68"/>
      <c r="Q31866" s="79"/>
    </row>
    <row r="31867" spans="11:17">
      <c r="K31867" s="68"/>
      <c r="M31867" s="93"/>
      <c r="N31867" s="79"/>
      <c r="P31867" s="68"/>
      <c r="Q31867" s="79"/>
    </row>
    <row r="31868" spans="11:17">
      <c r="K31868" s="68"/>
      <c r="M31868" s="93"/>
      <c r="N31868" s="79"/>
      <c r="P31868" s="68"/>
      <c r="Q31868" s="79"/>
    </row>
    <row r="31869" spans="11:17">
      <c r="K31869" s="68"/>
      <c r="M31869" s="93"/>
      <c r="N31869" s="79"/>
      <c r="P31869" s="68"/>
      <c r="Q31869" s="79"/>
    </row>
    <row r="31870" spans="11:17">
      <c r="K31870" s="68"/>
      <c r="M31870" s="93"/>
      <c r="N31870" s="79"/>
      <c r="P31870" s="68"/>
      <c r="Q31870" s="79"/>
    </row>
    <row r="31871" spans="11:17">
      <c r="K31871" s="68"/>
      <c r="M31871" s="93"/>
      <c r="N31871" s="79"/>
      <c r="P31871" s="68"/>
      <c r="Q31871" s="79"/>
    </row>
    <row r="31872" spans="11:17">
      <c r="K31872" s="68"/>
      <c r="M31872" s="93"/>
      <c r="N31872" s="79"/>
      <c r="P31872" s="68"/>
      <c r="Q31872" s="79"/>
    </row>
    <row r="31873" spans="11:17">
      <c r="K31873" s="68"/>
      <c r="M31873" s="93"/>
      <c r="N31873" s="79"/>
      <c r="P31873" s="68"/>
      <c r="Q31873" s="79"/>
    </row>
    <row r="31874" spans="11:17">
      <c r="K31874" s="68"/>
      <c r="M31874" s="93"/>
      <c r="N31874" s="79"/>
      <c r="P31874" s="68"/>
      <c r="Q31874" s="79"/>
    </row>
    <row r="31875" spans="11:17">
      <c r="K31875" s="68"/>
      <c r="M31875" s="93"/>
      <c r="N31875" s="79"/>
      <c r="P31875" s="68"/>
      <c r="Q31875" s="79"/>
    </row>
    <row r="31876" spans="11:17">
      <c r="K31876" s="68"/>
      <c r="M31876" s="93"/>
      <c r="N31876" s="79"/>
      <c r="P31876" s="68"/>
      <c r="Q31876" s="79"/>
    </row>
    <row r="31877" spans="11:17">
      <c r="K31877" s="68"/>
      <c r="M31877" s="93"/>
      <c r="N31877" s="79"/>
      <c r="P31877" s="68"/>
      <c r="Q31877" s="79"/>
    </row>
    <row r="31878" spans="11:17">
      <c r="K31878" s="68"/>
      <c r="M31878" s="93"/>
      <c r="N31878" s="79"/>
      <c r="P31878" s="68"/>
      <c r="Q31878" s="79"/>
    </row>
    <row r="31879" spans="11:17">
      <c r="K31879" s="68"/>
      <c r="M31879" s="93"/>
      <c r="N31879" s="79"/>
      <c r="P31879" s="68"/>
      <c r="Q31879" s="79"/>
    </row>
    <row r="31880" spans="11:17">
      <c r="K31880" s="68"/>
      <c r="M31880" s="93"/>
      <c r="N31880" s="79"/>
      <c r="P31880" s="68"/>
      <c r="Q31880" s="79"/>
    </row>
    <row r="31881" spans="11:17">
      <c r="K31881" s="68"/>
      <c r="M31881" s="93"/>
      <c r="N31881" s="79"/>
      <c r="P31881" s="68"/>
      <c r="Q31881" s="79"/>
    </row>
    <row r="31882" spans="11:17">
      <c r="K31882" s="68"/>
      <c r="M31882" s="93"/>
      <c r="N31882" s="79"/>
      <c r="P31882" s="68"/>
      <c r="Q31882" s="79"/>
    </row>
    <row r="31883" spans="11:17">
      <c r="K31883" s="68"/>
      <c r="M31883" s="93"/>
      <c r="N31883" s="79"/>
      <c r="P31883" s="68"/>
      <c r="Q31883" s="79"/>
    </row>
    <row r="31884" spans="11:17">
      <c r="K31884" s="68"/>
      <c r="M31884" s="93"/>
      <c r="N31884" s="79"/>
      <c r="P31884" s="68"/>
      <c r="Q31884" s="79"/>
    </row>
    <row r="31885" spans="11:17">
      <c r="K31885" s="68"/>
      <c r="M31885" s="93"/>
      <c r="N31885" s="79"/>
      <c r="P31885" s="68"/>
      <c r="Q31885" s="79"/>
    </row>
    <row r="31886" spans="11:17">
      <c r="K31886" s="68"/>
      <c r="M31886" s="93"/>
      <c r="N31886" s="79"/>
      <c r="P31886" s="68"/>
      <c r="Q31886" s="79"/>
    </row>
    <row r="31887" spans="11:17">
      <c r="K31887" s="68"/>
      <c r="M31887" s="93"/>
      <c r="N31887" s="79"/>
      <c r="P31887" s="68"/>
      <c r="Q31887" s="79"/>
    </row>
    <row r="31888" spans="11:17">
      <c r="K31888" s="68"/>
      <c r="M31888" s="93"/>
      <c r="N31888" s="79"/>
      <c r="P31888" s="68"/>
      <c r="Q31888" s="79"/>
    </row>
    <row r="31889" spans="11:17">
      <c r="K31889" s="68"/>
      <c r="M31889" s="93"/>
      <c r="N31889" s="79"/>
      <c r="P31889" s="68"/>
      <c r="Q31889" s="79"/>
    </row>
    <row r="31890" spans="11:17">
      <c r="K31890" s="68"/>
      <c r="M31890" s="93"/>
      <c r="N31890" s="79"/>
      <c r="P31890" s="68"/>
      <c r="Q31890" s="79"/>
    </row>
    <row r="31891" spans="11:17">
      <c r="K31891" s="68"/>
      <c r="M31891" s="93"/>
      <c r="N31891" s="79"/>
      <c r="P31891" s="68"/>
      <c r="Q31891" s="79"/>
    </row>
    <row r="31892" spans="11:17">
      <c r="K31892" s="68"/>
      <c r="M31892" s="93"/>
      <c r="N31892" s="79"/>
      <c r="P31892" s="68"/>
      <c r="Q31892" s="79"/>
    </row>
    <row r="31893" spans="11:17">
      <c r="K31893" s="68"/>
      <c r="M31893" s="93"/>
      <c r="N31893" s="79"/>
      <c r="P31893" s="68"/>
      <c r="Q31893" s="79"/>
    </row>
    <row r="31894" spans="11:17">
      <c r="K31894" s="68"/>
      <c r="M31894" s="93"/>
      <c r="N31894" s="79"/>
      <c r="P31894" s="68"/>
      <c r="Q31894" s="79"/>
    </row>
    <row r="31895" spans="11:17">
      <c r="K31895" s="68"/>
      <c r="M31895" s="93"/>
      <c r="N31895" s="79"/>
      <c r="P31895" s="68"/>
      <c r="Q31895" s="79"/>
    </row>
    <row r="31896" spans="11:17">
      <c r="K31896" s="68"/>
      <c r="M31896" s="93"/>
      <c r="N31896" s="79"/>
      <c r="P31896" s="68"/>
      <c r="Q31896" s="79"/>
    </row>
    <row r="31897" spans="11:17">
      <c r="K31897" s="68"/>
      <c r="M31897" s="93"/>
      <c r="N31897" s="79"/>
      <c r="P31897" s="68"/>
      <c r="Q31897" s="79"/>
    </row>
    <row r="31898" spans="11:17">
      <c r="K31898" s="68"/>
      <c r="M31898" s="93"/>
      <c r="N31898" s="79"/>
      <c r="P31898" s="68"/>
      <c r="Q31898" s="79"/>
    </row>
    <row r="31899" spans="11:17">
      <c r="K31899" s="68"/>
      <c r="M31899" s="93"/>
      <c r="N31899" s="79"/>
      <c r="P31899" s="68"/>
      <c r="Q31899" s="79"/>
    </row>
    <row r="31900" spans="11:17">
      <c r="K31900" s="68"/>
      <c r="M31900" s="93"/>
      <c r="N31900" s="79"/>
      <c r="P31900" s="68"/>
      <c r="Q31900" s="79"/>
    </row>
    <row r="31901" spans="11:17">
      <c r="K31901" s="68"/>
      <c r="M31901" s="93"/>
      <c r="N31901" s="79"/>
      <c r="P31901" s="68"/>
      <c r="Q31901" s="79"/>
    </row>
    <row r="31902" spans="11:17">
      <c r="K31902" s="68"/>
      <c r="M31902" s="93"/>
      <c r="N31902" s="79"/>
      <c r="P31902" s="68"/>
      <c r="Q31902" s="79"/>
    </row>
    <row r="31903" spans="11:17">
      <c r="K31903" s="68"/>
      <c r="M31903" s="93"/>
      <c r="N31903" s="79"/>
      <c r="P31903" s="68"/>
      <c r="Q31903" s="79"/>
    </row>
    <row r="31904" spans="11:17">
      <c r="K31904" s="68"/>
      <c r="M31904" s="93"/>
      <c r="N31904" s="79"/>
      <c r="P31904" s="68"/>
      <c r="Q31904" s="79"/>
    </row>
    <row r="31905" spans="11:17">
      <c r="K31905" s="68"/>
      <c r="M31905" s="93"/>
      <c r="N31905" s="79"/>
      <c r="P31905" s="68"/>
      <c r="Q31905" s="79"/>
    </row>
    <row r="31906" spans="11:17">
      <c r="K31906" s="68"/>
      <c r="M31906" s="93"/>
      <c r="N31906" s="79"/>
      <c r="P31906" s="68"/>
      <c r="Q31906" s="79"/>
    </row>
    <row r="31907" spans="11:17">
      <c r="K31907" s="68"/>
      <c r="M31907" s="93"/>
      <c r="N31907" s="79"/>
      <c r="P31907" s="68"/>
      <c r="Q31907" s="79"/>
    </row>
    <row r="31908" spans="11:17">
      <c r="K31908" s="68"/>
      <c r="M31908" s="93"/>
      <c r="N31908" s="79"/>
      <c r="P31908" s="68"/>
      <c r="Q31908" s="79"/>
    </row>
    <row r="31909" spans="11:17">
      <c r="K31909" s="68"/>
      <c r="M31909" s="93"/>
      <c r="N31909" s="79"/>
      <c r="P31909" s="68"/>
      <c r="Q31909" s="79"/>
    </row>
    <row r="31910" spans="11:17">
      <c r="K31910" s="68"/>
      <c r="M31910" s="93"/>
      <c r="N31910" s="79"/>
      <c r="P31910" s="68"/>
      <c r="Q31910" s="79"/>
    </row>
    <row r="31911" spans="11:17">
      <c r="K31911" s="68"/>
      <c r="M31911" s="93"/>
      <c r="N31911" s="79"/>
      <c r="P31911" s="68"/>
      <c r="Q31911" s="79"/>
    </row>
    <row r="31912" spans="11:17">
      <c r="K31912" s="68"/>
      <c r="M31912" s="93"/>
      <c r="N31912" s="79"/>
      <c r="P31912" s="68"/>
      <c r="Q31912" s="79"/>
    </row>
    <row r="31913" spans="11:17">
      <c r="K31913" s="68"/>
      <c r="M31913" s="93"/>
      <c r="N31913" s="79"/>
      <c r="P31913" s="68"/>
      <c r="Q31913" s="79"/>
    </row>
    <row r="31914" spans="11:17">
      <c r="K31914" s="68"/>
      <c r="M31914" s="93"/>
      <c r="N31914" s="79"/>
      <c r="P31914" s="68"/>
      <c r="Q31914" s="79"/>
    </row>
    <row r="31915" spans="11:17">
      <c r="K31915" s="68"/>
      <c r="M31915" s="93"/>
      <c r="N31915" s="79"/>
      <c r="P31915" s="68"/>
      <c r="Q31915" s="79"/>
    </row>
    <row r="31916" spans="11:17">
      <c r="K31916" s="68"/>
      <c r="M31916" s="93"/>
      <c r="N31916" s="79"/>
      <c r="P31916" s="68"/>
      <c r="Q31916" s="79"/>
    </row>
    <row r="31917" spans="11:17">
      <c r="K31917" s="68"/>
      <c r="M31917" s="93"/>
      <c r="N31917" s="79"/>
      <c r="P31917" s="68"/>
      <c r="Q31917" s="79"/>
    </row>
    <row r="31918" spans="11:17">
      <c r="K31918" s="68"/>
      <c r="M31918" s="93"/>
      <c r="N31918" s="79"/>
      <c r="P31918" s="68"/>
      <c r="Q31918" s="79"/>
    </row>
    <row r="31919" spans="11:17">
      <c r="K31919" s="68"/>
      <c r="M31919" s="93"/>
      <c r="N31919" s="79"/>
      <c r="P31919" s="68"/>
      <c r="Q31919" s="79"/>
    </row>
    <row r="31920" spans="11:17">
      <c r="K31920" s="68"/>
      <c r="M31920" s="93"/>
      <c r="N31920" s="79"/>
      <c r="P31920" s="68"/>
      <c r="Q31920" s="79"/>
    </row>
    <row r="31921" spans="11:17">
      <c r="K31921" s="68"/>
      <c r="M31921" s="93"/>
      <c r="N31921" s="79"/>
      <c r="P31921" s="68"/>
      <c r="Q31921" s="79"/>
    </row>
    <row r="31922" spans="11:17">
      <c r="K31922" s="68"/>
      <c r="M31922" s="93"/>
      <c r="N31922" s="79"/>
      <c r="P31922" s="68"/>
      <c r="Q31922" s="79"/>
    </row>
    <row r="31923" spans="11:17">
      <c r="K31923" s="68"/>
      <c r="M31923" s="93"/>
      <c r="N31923" s="79"/>
      <c r="P31923" s="68"/>
      <c r="Q31923" s="79"/>
    </row>
    <row r="31924" spans="11:17">
      <c r="K31924" s="68"/>
      <c r="M31924" s="93"/>
      <c r="N31924" s="79"/>
      <c r="P31924" s="68"/>
      <c r="Q31924" s="79"/>
    </row>
    <row r="31925" spans="11:17">
      <c r="K31925" s="68"/>
      <c r="M31925" s="93"/>
      <c r="N31925" s="79"/>
      <c r="P31925" s="68"/>
      <c r="Q31925" s="79"/>
    </row>
    <row r="31926" spans="11:17">
      <c r="K31926" s="68"/>
      <c r="M31926" s="93"/>
      <c r="N31926" s="79"/>
      <c r="P31926" s="68"/>
      <c r="Q31926" s="79"/>
    </row>
    <row r="31927" spans="11:17">
      <c r="K31927" s="68"/>
      <c r="M31927" s="93"/>
      <c r="N31927" s="79"/>
      <c r="P31927" s="68"/>
      <c r="Q31927" s="79"/>
    </row>
    <row r="31928" spans="11:17">
      <c r="K31928" s="68"/>
      <c r="M31928" s="93"/>
      <c r="N31928" s="79"/>
      <c r="P31928" s="68"/>
      <c r="Q31928" s="79"/>
    </row>
    <row r="31929" spans="11:17">
      <c r="K31929" s="68"/>
      <c r="M31929" s="93"/>
      <c r="N31929" s="79"/>
      <c r="P31929" s="68"/>
      <c r="Q31929" s="79"/>
    </row>
    <row r="31930" spans="11:17">
      <c r="K31930" s="68"/>
      <c r="M31930" s="93"/>
      <c r="N31930" s="79"/>
      <c r="P31930" s="68"/>
      <c r="Q31930" s="79"/>
    </row>
    <row r="31931" spans="11:17">
      <c r="K31931" s="68"/>
      <c r="M31931" s="93"/>
      <c r="N31931" s="79"/>
      <c r="P31931" s="68"/>
      <c r="Q31931" s="79"/>
    </row>
    <row r="31932" spans="11:17">
      <c r="K31932" s="68"/>
      <c r="M31932" s="93"/>
      <c r="N31932" s="79"/>
      <c r="P31932" s="68"/>
      <c r="Q31932" s="79"/>
    </row>
    <row r="31933" spans="11:17">
      <c r="K31933" s="68"/>
      <c r="M31933" s="93"/>
      <c r="N31933" s="79"/>
      <c r="P31933" s="68"/>
      <c r="Q31933" s="79"/>
    </row>
    <row r="31934" spans="11:17">
      <c r="K31934" s="68"/>
      <c r="M31934" s="93"/>
      <c r="N31934" s="79"/>
      <c r="P31934" s="68"/>
      <c r="Q31934" s="79"/>
    </row>
    <row r="31935" spans="11:17">
      <c r="K31935" s="68"/>
      <c r="M31935" s="93"/>
      <c r="N31935" s="79"/>
      <c r="P31935" s="68"/>
      <c r="Q31935" s="79"/>
    </row>
    <row r="31936" spans="11:17">
      <c r="K31936" s="68"/>
      <c r="M31936" s="93"/>
      <c r="N31936" s="79"/>
      <c r="P31936" s="68"/>
      <c r="Q31936" s="79"/>
    </row>
    <row r="31937" spans="11:17">
      <c r="K31937" s="68"/>
      <c r="M31937" s="93"/>
      <c r="N31937" s="79"/>
      <c r="P31937" s="68"/>
      <c r="Q31937" s="79"/>
    </row>
    <row r="31938" spans="11:17">
      <c r="K31938" s="68"/>
      <c r="M31938" s="93"/>
      <c r="N31938" s="79"/>
      <c r="P31938" s="68"/>
      <c r="Q31938" s="79"/>
    </row>
    <row r="31939" spans="11:17">
      <c r="K31939" s="68"/>
      <c r="M31939" s="93"/>
      <c r="N31939" s="79"/>
      <c r="P31939" s="68"/>
      <c r="Q31939" s="79"/>
    </row>
    <row r="31940" spans="11:17">
      <c r="K31940" s="68"/>
      <c r="M31940" s="93"/>
      <c r="N31940" s="79"/>
      <c r="P31940" s="68"/>
      <c r="Q31940" s="79"/>
    </row>
    <row r="31941" spans="11:17">
      <c r="K31941" s="68"/>
      <c r="M31941" s="93"/>
      <c r="N31941" s="79"/>
      <c r="P31941" s="68"/>
      <c r="Q31941" s="79"/>
    </row>
    <row r="31942" spans="11:17">
      <c r="K31942" s="68"/>
      <c r="M31942" s="93"/>
      <c r="N31942" s="79"/>
      <c r="P31942" s="68"/>
      <c r="Q31942" s="79"/>
    </row>
    <row r="31943" spans="11:17">
      <c r="K31943" s="68"/>
      <c r="M31943" s="93"/>
      <c r="N31943" s="79"/>
      <c r="P31943" s="68"/>
      <c r="Q31943" s="79"/>
    </row>
    <row r="31944" spans="11:17">
      <c r="K31944" s="68"/>
      <c r="M31944" s="93"/>
      <c r="N31944" s="79"/>
      <c r="P31944" s="68"/>
      <c r="Q31944" s="79"/>
    </row>
    <row r="31945" spans="11:17">
      <c r="K31945" s="68"/>
      <c r="M31945" s="93"/>
      <c r="N31945" s="79"/>
      <c r="P31945" s="68"/>
      <c r="Q31945" s="79"/>
    </row>
    <row r="31946" spans="11:17">
      <c r="K31946" s="68"/>
      <c r="M31946" s="93"/>
      <c r="N31946" s="79"/>
      <c r="P31946" s="68"/>
      <c r="Q31946" s="79"/>
    </row>
    <row r="31947" spans="11:17">
      <c r="K31947" s="68"/>
      <c r="M31947" s="93"/>
      <c r="N31947" s="79"/>
      <c r="P31947" s="68"/>
      <c r="Q31947" s="79"/>
    </row>
    <row r="31948" spans="11:17">
      <c r="K31948" s="68"/>
      <c r="M31948" s="93"/>
      <c r="N31948" s="79"/>
      <c r="P31948" s="68"/>
      <c r="Q31948" s="79"/>
    </row>
    <row r="31949" spans="11:17">
      <c r="K31949" s="68"/>
      <c r="M31949" s="93"/>
      <c r="N31949" s="79"/>
      <c r="P31949" s="68"/>
      <c r="Q31949" s="79"/>
    </row>
    <row r="31950" spans="11:17">
      <c r="K31950" s="68"/>
      <c r="M31950" s="93"/>
      <c r="N31950" s="79"/>
      <c r="P31950" s="68"/>
      <c r="Q31950" s="79"/>
    </row>
    <row r="31951" spans="11:17">
      <c r="K31951" s="68"/>
      <c r="M31951" s="93"/>
      <c r="N31951" s="79"/>
      <c r="P31951" s="68"/>
      <c r="Q31951" s="79"/>
    </row>
    <row r="31952" spans="11:17">
      <c r="K31952" s="68"/>
      <c r="M31952" s="93"/>
      <c r="N31952" s="79"/>
      <c r="P31952" s="68"/>
      <c r="Q31952" s="79"/>
    </row>
    <row r="31953" spans="11:17">
      <c r="K31953" s="68"/>
      <c r="M31953" s="93"/>
      <c r="N31953" s="79"/>
      <c r="P31953" s="68"/>
      <c r="Q31953" s="79"/>
    </row>
    <row r="31954" spans="11:17">
      <c r="K31954" s="68"/>
      <c r="M31954" s="93"/>
      <c r="N31954" s="79"/>
      <c r="P31954" s="68"/>
      <c r="Q31954" s="79"/>
    </row>
    <row r="31955" spans="11:17">
      <c r="K31955" s="68"/>
      <c r="M31955" s="93"/>
      <c r="N31955" s="79"/>
      <c r="P31955" s="68"/>
      <c r="Q31955" s="79"/>
    </row>
    <row r="31956" spans="11:17">
      <c r="K31956" s="68"/>
      <c r="M31956" s="93"/>
      <c r="N31956" s="79"/>
      <c r="P31956" s="68"/>
      <c r="Q31956" s="79"/>
    </row>
    <row r="31957" spans="11:17">
      <c r="K31957" s="68"/>
      <c r="M31957" s="93"/>
      <c r="N31957" s="79"/>
      <c r="P31957" s="68"/>
      <c r="Q31957" s="79"/>
    </row>
    <row r="31958" spans="11:17">
      <c r="K31958" s="68"/>
      <c r="M31958" s="93"/>
      <c r="N31958" s="79"/>
      <c r="P31958" s="68"/>
      <c r="Q31958" s="79"/>
    </row>
    <row r="31959" spans="11:17">
      <c r="K31959" s="68"/>
      <c r="M31959" s="93"/>
      <c r="N31959" s="79"/>
      <c r="P31959" s="68"/>
      <c r="Q31959" s="79"/>
    </row>
    <row r="31960" spans="11:17">
      <c r="K31960" s="68"/>
      <c r="M31960" s="93"/>
      <c r="N31960" s="79"/>
      <c r="P31960" s="68"/>
      <c r="Q31960" s="79"/>
    </row>
    <row r="31961" spans="11:17">
      <c r="K31961" s="68"/>
      <c r="M31961" s="93"/>
      <c r="N31961" s="79"/>
      <c r="P31961" s="68"/>
      <c r="Q31961" s="79"/>
    </row>
    <row r="31962" spans="11:17">
      <c r="K31962" s="68"/>
      <c r="M31962" s="93"/>
      <c r="N31962" s="79"/>
      <c r="P31962" s="68"/>
      <c r="Q31962" s="79"/>
    </row>
    <row r="31963" spans="11:17">
      <c r="K31963" s="68"/>
      <c r="M31963" s="93"/>
      <c r="N31963" s="79"/>
      <c r="P31963" s="68"/>
      <c r="Q31963" s="79"/>
    </row>
    <row r="31964" spans="11:17">
      <c r="K31964" s="68"/>
      <c r="M31964" s="93"/>
      <c r="N31964" s="79"/>
      <c r="P31964" s="68"/>
      <c r="Q31964" s="79"/>
    </row>
    <row r="31965" spans="11:17">
      <c r="K31965" s="68"/>
      <c r="M31965" s="93"/>
      <c r="N31965" s="79"/>
      <c r="P31965" s="68"/>
      <c r="Q31965" s="79"/>
    </row>
    <row r="31966" spans="11:17">
      <c r="K31966" s="68"/>
      <c r="M31966" s="93"/>
      <c r="N31966" s="79"/>
      <c r="P31966" s="68"/>
      <c r="Q31966" s="79"/>
    </row>
    <row r="31967" spans="11:17">
      <c r="K31967" s="68"/>
      <c r="M31967" s="93"/>
      <c r="N31967" s="79"/>
      <c r="P31967" s="68"/>
      <c r="Q31967" s="79"/>
    </row>
    <row r="31968" spans="11:17">
      <c r="K31968" s="68"/>
      <c r="M31968" s="93"/>
      <c r="N31968" s="79"/>
      <c r="P31968" s="68"/>
      <c r="Q31968" s="79"/>
    </row>
    <row r="31969" spans="11:17">
      <c r="K31969" s="68"/>
      <c r="M31969" s="93"/>
      <c r="N31969" s="79"/>
      <c r="P31969" s="68"/>
      <c r="Q31969" s="79"/>
    </row>
    <row r="31970" spans="11:17">
      <c r="K31970" s="68"/>
      <c r="M31970" s="93"/>
      <c r="N31970" s="79"/>
      <c r="P31970" s="68"/>
      <c r="Q31970" s="79"/>
    </row>
    <row r="31971" spans="11:17">
      <c r="K31971" s="68"/>
      <c r="M31971" s="93"/>
      <c r="N31971" s="79"/>
      <c r="P31971" s="68"/>
      <c r="Q31971" s="79"/>
    </row>
    <row r="31972" spans="11:17">
      <c r="K31972" s="68"/>
      <c r="M31972" s="93"/>
      <c r="N31972" s="79"/>
      <c r="P31972" s="68"/>
      <c r="Q31972" s="79"/>
    </row>
    <row r="31973" spans="11:17">
      <c r="K31973" s="68"/>
      <c r="M31973" s="93"/>
      <c r="N31973" s="79"/>
      <c r="P31973" s="68"/>
      <c r="Q31973" s="79"/>
    </row>
    <row r="31974" spans="11:17">
      <c r="K31974" s="68"/>
      <c r="M31974" s="93"/>
      <c r="N31974" s="79"/>
      <c r="P31974" s="68"/>
      <c r="Q31974" s="79"/>
    </row>
    <row r="31975" spans="11:17">
      <c r="K31975" s="68"/>
      <c r="M31975" s="93"/>
      <c r="N31975" s="79"/>
      <c r="P31975" s="68"/>
      <c r="Q31975" s="79"/>
    </row>
    <row r="31976" spans="11:17">
      <c r="K31976" s="68"/>
      <c r="M31976" s="93"/>
      <c r="N31976" s="79"/>
      <c r="P31976" s="68"/>
      <c r="Q31976" s="79"/>
    </row>
    <row r="31977" spans="11:17">
      <c r="K31977" s="68"/>
      <c r="M31977" s="93"/>
      <c r="N31977" s="79"/>
      <c r="P31977" s="68"/>
      <c r="Q31977" s="79"/>
    </row>
    <row r="31978" spans="11:17">
      <c r="K31978" s="68"/>
      <c r="M31978" s="93"/>
      <c r="N31978" s="79"/>
      <c r="P31978" s="68"/>
      <c r="Q31978" s="79"/>
    </row>
    <row r="31979" spans="11:17">
      <c r="K31979" s="68"/>
      <c r="M31979" s="93"/>
      <c r="N31979" s="79"/>
      <c r="P31979" s="68"/>
      <c r="Q31979" s="79"/>
    </row>
    <row r="31980" spans="11:17">
      <c r="K31980" s="68"/>
      <c r="M31980" s="93"/>
      <c r="N31980" s="79"/>
      <c r="P31980" s="68"/>
      <c r="Q31980" s="79"/>
    </row>
    <row r="31981" spans="11:17">
      <c r="K31981" s="68"/>
      <c r="M31981" s="93"/>
      <c r="N31981" s="79"/>
      <c r="P31981" s="68"/>
      <c r="Q31981" s="79"/>
    </row>
    <row r="31982" spans="11:17">
      <c r="K31982" s="68"/>
      <c r="M31982" s="93"/>
      <c r="N31982" s="79"/>
      <c r="P31982" s="68"/>
      <c r="Q31982" s="79"/>
    </row>
    <row r="31983" spans="11:17">
      <c r="K31983" s="68"/>
      <c r="M31983" s="93"/>
      <c r="N31983" s="79"/>
      <c r="P31983" s="68"/>
      <c r="Q31983" s="79"/>
    </row>
    <row r="31984" spans="11:17">
      <c r="K31984" s="68"/>
      <c r="M31984" s="93"/>
      <c r="N31984" s="79"/>
      <c r="P31984" s="68"/>
      <c r="Q31984" s="79"/>
    </row>
    <row r="31985" spans="11:17">
      <c r="K31985" s="68"/>
      <c r="M31985" s="93"/>
      <c r="N31985" s="79"/>
      <c r="P31985" s="68"/>
      <c r="Q31985" s="79"/>
    </row>
    <row r="31986" spans="11:17">
      <c r="K31986" s="68"/>
      <c r="M31986" s="93"/>
      <c r="N31986" s="79"/>
      <c r="P31986" s="68"/>
      <c r="Q31986" s="79"/>
    </row>
    <row r="31987" spans="11:17">
      <c r="K31987" s="68"/>
      <c r="M31987" s="93"/>
      <c r="N31987" s="79"/>
      <c r="P31987" s="68"/>
      <c r="Q31987" s="79"/>
    </row>
    <row r="31988" spans="11:17">
      <c r="K31988" s="68"/>
      <c r="M31988" s="93"/>
      <c r="N31988" s="79"/>
      <c r="P31988" s="68"/>
      <c r="Q31988" s="79"/>
    </row>
    <row r="31989" spans="11:17">
      <c r="K31989" s="68"/>
      <c r="M31989" s="93"/>
      <c r="N31989" s="79"/>
      <c r="P31989" s="68"/>
      <c r="Q31989" s="79"/>
    </row>
    <row r="31990" spans="11:17">
      <c r="K31990" s="68"/>
      <c r="M31990" s="93"/>
      <c r="N31990" s="79"/>
      <c r="P31990" s="68"/>
      <c r="Q31990" s="79"/>
    </row>
    <row r="31991" spans="11:17">
      <c r="K31991" s="68"/>
      <c r="M31991" s="93"/>
      <c r="N31991" s="79"/>
      <c r="P31991" s="68"/>
      <c r="Q31991" s="79"/>
    </row>
    <row r="31992" spans="11:17">
      <c r="K31992" s="68"/>
      <c r="M31992" s="93"/>
      <c r="N31992" s="79"/>
      <c r="P31992" s="68"/>
      <c r="Q31992" s="79"/>
    </row>
    <row r="31993" spans="11:17">
      <c r="K31993" s="68"/>
      <c r="M31993" s="93"/>
      <c r="N31993" s="79"/>
      <c r="P31993" s="68"/>
      <c r="Q31993" s="79"/>
    </row>
    <row r="31994" spans="11:17">
      <c r="K31994" s="68"/>
      <c r="M31994" s="93"/>
      <c r="N31994" s="79"/>
      <c r="P31994" s="68"/>
      <c r="Q31994" s="79"/>
    </row>
    <row r="31995" spans="11:17">
      <c r="K31995" s="68"/>
      <c r="M31995" s="93"/>
      <c r="N31995" s="79"/>
      <c r="P31995" s="68"/>
      <c r="Q31995" s="79"/>
    </row>
    <row r="31996" spans="11:17">
      <c r="K31996" s="68"/>
      <c r="M31996" s="93"/>
      <c r="N31996" s="79"/>
      <c r="P31996" s="68"/>
      <c r="Q31996" s="79"/>
    </row>
    <row r="31997" spans="11:17">
      <c r="K31997" s="68"/>
      <c r="M31997" s="93"/>
      <c r="N31997" s="79"/>
      <c r="P31997" s="68"/>
      <c r="Q31997" s="79"/>
    </row>
    <row r="31998" spans="11:17">
      <c r="K31998" s="68"/>
      <c r="M31998" s="93"/>
      <c r="N31998" s="79"/>
      <c r="P31998" s="68"/>
      <c r="Q31998" s="79"/>
    </row>
    <row r="31999" spans="11:17">
      <c r="K31999" s="68"/>
      <c r="M31999" s="93"/>
      <c r="N31999" s="79"/>
      <c r="P31999" s="68"/>
      <c r="Q31999" s="79"/>
    </row>
    <row r="32000" spans="11:17">
      <c r="K32000" s="68"/>
      <c r="M32000" s="93"/>
      <c r="N32000" s="79"/>
      <c r="P32000" s="68"/>
      <c r="Q32000" s="79"/>
    </row>
    <row r="32001" spans="11:17">
      <c r="K32001" s="68"/>
      <c r="M32001" s="93"/>
      <c r="N32001" s="79"/>
      <c r="P32001" s="68"/>
      <c r="Q32001" s="79"/>
    </row>
    <row r="32002" spans="11:17">
      <c r="K32002" s="68"/>
      <c r="M32002" s="93"/>
      <c r="N32002" s="79"/>
      <c r="P32002" s="68"/>
      <c r="Q32002" s="79"/>
    </row>
    <row r="32003" spans="11:17">
      <c r="K32003" s="68"/>
      <c r="M32003" s="93"/>
      <c r="N32003" s="79"/>
      <c r="P32003" s="68"/>
      <c r="Q32003" s="79"/>
    </row>
    <row r="32004" spans="11:17">
      <c r="K32004" s="68"/>
      <c r="M32004" s="93"/>
      <c r="N32004" s="79"/>
      <c r="P32004" s="68"/>
      <c r="Q32004" s="79"/>
    </row>
    <row r="32005" spans="11:17">
      <c r="K32005" s="68"/>
      <c r="M32005" s="93"/>
      <c r="N32005" s="79"/>
      <c r="P32005" s="68"/>
      <c r="Q32005" s="79"/>
    </row>
    <row r="32006" spans="11:17">
      <c r="K32006" s="68"/>
      <c r="M32006" s="93"/>
      <c r="N32006" s="79"/>
      <c r="P32006" s="68"/>
      <c r="Q32006" s="79"/>
    </row>
    <row r="32007" spans="11:17">
      <c r="K32007" s="68"/>
      <c r="M32007" s="93"/>
      <c r="N32007" s="79"/>
      <c r="P32007" s="68"/>
      <c r="Q32007" s="79"/>
    </row>
    <row r="32008" spans="11:17">
      <c r="K32008" s="68"/>
      <c r="M32008" s="93"/>
      <c r="N32008" s="79"/>
      <c r="P32008" s="68"/>
      <c r="Q32008" s="79"/>
    </row>
    <row r="32009" spans="11:17">
      <c r="K32009" s="68"/>
      <c r="M32009" s="93"/>
      <c r="N32009" s="79"/>
      <c r="P32009" s="68"/>
      <c r="Q32009" s="79"/>
    </row>
    <row r="32010" spans="11:17">
      <c r="K32010" s="68"/>
      <c r="M32010" s="93"/>
      <c r="N32010" s="79"/>
      <c r="P32010" s="68"/>
      <c r="Q32010" s="79"/>
    </row>
    <row r="32011" spans="11:17">
      <c r="K32011" s="68"/>
      <c r="M32011" s="93"/>
      <c r="N32011" s="79"/>
      <c r="P32011" s="68"/>
      <c r="Q32011" s="79"/>
    </row>
    <row r="32012" spans="11:17">
      <c r="K32012" s="68"/>
      <c r="M32012" s="93"/>
      <c r="N32012" s="79"/>
      <c r="P32012" s="68"/>
      <c r="Q32012" s="79"/>
    </row>
    <row r="32013" spans="11:17">
      <c r="K32013" s="68"/>
      <c r="M32013" s="93"/>
      <c r="N32013" s="79"/>
      <c r="P32013" s="68"/>
      <c r="Q32013" s="79"/>
    </row>
    <row r="32014" spans="11:17">
      <c r="K32014" s="68"/>
      <c r="M32014" s="93"/>
      <c r="N32014" s="79"/>
      <c r="P32014" s="68"/>
      <c r="Q32014" s="79"/>
    </row>
    <row r="32015" spans="11:17">
      <c r="K32015" s="68"/>
      <c r="M32015" s="93"/>
      <c r="N32015" s="79"/>
      <c r="P32015" s="68"/>
      <c r="Q32015" s="79"/>
    </row>
    <row r="32016" spans="11:17">
      <c r="K32016" s="68"/>
      <c r="M32016" s="93"/>
      <c r="N32016" s="79"/>
      <c r="P32016" s="68"/>
      <c r="Q32016" s="79"/>
    </row>
    <row r="32017" spans="11:17">
      <c r="K32017" s="68"/>
      <c r="M32017" s="93"/>
      <c r="N32017" s="79"/>
      <c r="P32017" s="68"/>
      <c r="Q32017" s="79"/>
    </row>
    <row r="32018" spans="11:17">
      <c r="K32018" s="68"/>
      <c r="M32018" s="93"/>
      <c r="N32018" s="79"/>
      <c r="P32018" s="68"/>
      <c r="Q32018" s="79"/>
    </row>
    <row r="32019" spans="11:17">
      <c r="K32019" s="68"/>
      <c r="M32019" s="93"/>
      <c r="N32019" s="79"/>
      <c r="P32019" s="68"/>
      <c r="Q32019" s="79"/>
    </row>
    <row r="32020" spans="11:17">
      <c r="K32020" s="68"/>
      <c r="M32020" s="93"/>
      <c r="N32020" s="79"/>
      <c r="P32020" s="68"/>
      <c r="Q32020" s="79"/>
    </row>
    <row r="32021" spans="11:17">
      <c r="K32021" s="68"/>
      <c r="M32021" s="93"/>
      <c r="N32021" s="79"/>
      <c r="P32021" s="68"/>
      <c r="Q32021" s="79"/>
    </row>
    <row r="32022" spans="11:17">
      <c r="K32022" s="68"/>
      <c r="M32022" s="93"/>
      <c r="N32022" s="79"/>
      <c r="P32022" s="68"/>
      <c r="Q32022" s="79"/>
    </row>
    <row r="32023" spans="11:17">
      <c r="K32023" s="68"/>
      <c r="M32023" s="93"/>
      <c r="N32023" s="79"/>
      <c r="P32023" s="68"/>
      <c r="Q32023" s="79"/>
    </row>
    <row r="32024" spans="11:17">
      <c r="K32024" s="68"/>
      <c r="M32024" s="93"/>
      <c r="N32024" s="79"/>
      <c r="P32024" s="68"/>
      <c r="Q32024" s="79"/>
    </row>
    <row r="32025" spans="11:17">
      <c r="K32025" s="68"/>
      <c r="M32025" s="93"/>
      <c r="N32025" s="79"/>
      <c r="P32025" s="68"/>
      <c r="Q32025" s="79"/>
    </row>
    <row r="32026" spans="11:17">
      <c r="K32026" s="68"/>
      <c r="M32026" s="93"/>
      <c r="N32026" s="79"/>
      <c r="P32026" s="68"/>
      <c r="Q32026" s="79"/>
    </row>
    <row r="32027" spans="11:17">
      <c r="K32027" s="68"/>
      <c r="M32027" s="93"/>
      <c r="N32027" s="79"/>
      <c r="P32027" s="68"/>
      <c r="Q32027" s="79"/>
    </row>
    <row r="32028" spans="11:17">
      <c r="K32028" s="68"/>
      <c r="M32028" s="93"/>
      <c r="N32028" s="79"/>
      <c r="P32028" s="68"/>
      <c r="Q32028" s="79"/>
    </row>
    <row r="32029" spans="11:17">
      <c r="K32029" s="68"/>
      <c r="M32029" s="93"/>
      <c r="N32029" s="79"/>
      <c r="P32029" s="68"/>
      <c r="Q32029" s="79"/>
    </row>
    <row r="32030" spans="11:17">
      <c r="K32030" s="68"/>
      <c r="M32030" s="93"/>
      <c r="N32030" s="79"/>
      <c r="P32030" s="68"/>
      <c r="Q32030" s="79"/>
    </row>
    <row r="32031" spans="11:17">
      <c r="K32031" s="68"/>
      <c r="M32031" s="93"/>
      <c r="N32031" s="79"/>
      <c r="P32031" s="68"/>
      <c r="Q32031" s="79"/>
    </row>
    <row r="32032" spans="11:17">
      <c r="K32032" s="68"/>
      <c r="M32032" s="93"/>
      <c r="N32032" s="79"/>
      <c r="P32032" s="68"/>
      <c r="Q32032" s="79"/>
    </row>
    <row r="32033" spans="11:17">
      <c r="K32033" s="68"/>
      <c r="M32033" s="93"/>
      <c r="N32033" s="79"/>
      <c r="P32033" s="68"/>
      <c r="Q32033" s="79"/>
    </row>
    <row r="32034" spans="11:17">
      <c r="K32034" s="68"/>
      <c r="M32034" s="93"/>
      <c r="N32034" s="79"/>
      <c r="P32034" s="68"/>
      <c r="Q32034" s="79"/>
    </row>
    <row r="32035" spans="11:17">
      <c r="K32035" s="68"/>
      <c r="M32035" s="93"/>
      <c r="N32035" s="79"/>
      <c r="P32035" s="68"/>
      <c r="Q32035" s="79"/>
    </row>
    <row r="32036" spans="11:17">
      <c r="K32036" s="68"/>
      <c r="M32036" s="93"/>
      <c r="N32036" s="79"/>
      <c r="P32036" s="68"/>
      <c r="Q32036" s="79"/>
    </row>
    <row r="32037" spans="11:17">
      <c r="K32037" s="68"/>
      <c r="M32037" s="93"/>
      <c r="N32037" s="79"/>
      <c r="P32037" s="68"/>
      <c r="Q32037" s="79"/>
    </row>
    <row r="32038" spans="11:17">
      <c r="K32038" s="68"/>
      <c r="M32038" s="93"/>
      <c r="N32038" s="79"/>
      <c r="P32038" s="68"/>
      <c r="Q32038" s="79"/>
    </row>
    <row r="32039" spans="11:17">
      <c r="K32039" s="68"/>
      <c r="M32039" s="93"/>
      <c r="N32039" s="79"/>
      <c r="P32039" s="68"/>
      <c r="Q32039" s="79"/>
    </row>
    <row r="32040" spans="11:17">
      <c r="K32040" s="68"/>
      <c r="M32040" s="93"/>
      <c r="N32040" s="79"/>
      <c r="P32040" s="68"/>
      <c r="Q32040" s="79"/>
    </row>
    <row r="32041" spans="11:17">
      <c r="K32041" s="68"/>
      <c r="M32041" s="93"/>
      <c r="N32041" s="79"/>
      <c r="P32041" s="68"/>
      <c r="Q32041" s="79"/>
    </row>
    <row r="32042" spans="11:17">
      <c r="K32042" s="68"/>
      <c r="M32042" s="93"/>
      <c r="N32042" s="79"/>
      <c r="P32042" s="68"/>
      <c r="Q32042" s="79"/>
    </row>
    <row r="32043" spans="11:17">
      <c r="K32043" s="68"/>
      <c r="M32043" s="93"/>
      <c r="N32043" s="79"/>
      <c r="P32043" s="68"/>
      <c r="Q32043" s="79"/>
    </row>
    <row r="32044" spans="11:17">
      <c r="K32044" s="68"/>
      <c r="M32044" s="93"/>
      <c r="N32044" s="79"/>
      <c r="P32044" s="68"/>
      <c r="Q32044" s="79"/>
    </row>
    <row r="32045" spans="11:17">
      <c r="K32045" s="68"/>
      <c r="M32045" s="93"/>
      <c r="N32045" s="79"/>
      <c r="P32045" s="68"/>
      <c r="Q32045" s="79"/>
    </row>
    <row r="32046" spans="11:17">
      <c r="K32046" s="68"/>
      <c r="M32046" s="93"/>
      <c r="N32046" s="79"/>
      <c r="P32046" s="68"/>
      <c r="Q32046" s="79"/>
    </row>
    <row r="32047" spans="11:17">
      <c r="K32047" s="68"/>
      <c r="M32047" s="93"/>
      <c r="N32047" s="79"/>
      <c r="P32047" s="68"/>
      <c r="Q32047" s="79"/>
    </row>
    <row r="32048" spans="11:17">
      <c r="K32048" s="68"/>
      <c r="M32048" s="93"/>
      <c r="N32048" s="79"/>
      <c r="P32048" s="68"/>
      <c r="Q32048" s="79"/>
    </row>
    <row r="32049" spans="11:17">
      <c r="K32049" s="68"/>
      <c r="M32049" s="93"/>
      <c r="N32049" s="79"/>
      <c r="P32049" s="68"/>
      <c r="Q32049" s="79"/>
    </row>
    <row r="32050" spans="11:17">
      <c r="K32050" s="68"/>
      <c r="M32050" s="93"/>
      <c r="N32050" s="79"/>
      <c r="P32050" s="68"/>
      <c r="Q32050" s="79"/>
    </row>
    <row r="32051" spans="11:17">
      <c r="K32051" s="68"/>
      <c r="M32051" s="93"/>
      <c r="N32051" s="79"/>
      <c r="P32051" s="68"/>
      <c r="Q32051" s="79"/>
    </row>
    <row r="32052" spans="11:17">
      <c r="K32052" s="68"/>
      <c r="M32052" s="93"/>
      <c r="N32052" s="79"/>
      <c r="P32052" s="68"/>
      <c r="Q32052" s="79"/>
    </row>
    <row r="32053" spans="11:17">
      <c r="K32053" s="68"/>
      <c r="M32053" s="93"/>
      <c r="N32053" s="79"/>
      <c r="P32053" s="68"/>
      <c r="Q32053" s="79"/>
    </row>
    <row r="32054" spans="11:17">
      <c r="K32054" s="68"/>
      <c r="M32054" s="93"/>
      <c r="N32054" s="79"/>
      <c r="P32054" s="68"/>
      <c r="Q32054" s="79"/>
    </row>
    <row r="32055" spans="11:17">
      <c r="K32055" s="68"/>
      <c r="M32055" s="93"/>
      <c r="N32055" s="79"/>
      <c r="P32055" s="68"/>
      <c r="Q32055" s="79"/>
    </row>
    <row r="32056" spans="11:17">
      <c r="K32056" s="68"/>
      <c r="M32056" s="93"/>
      <c r="N32056" s="79"/>
      <c r="P32056" s="68"/>
      <c r="Q32056" s="79"/>
    </row>
    <row r="32057" spans="11:17">
      <c r="K32057" s="68"/>
      <c r="M32057" s="93"/>
      <c r="N32057" s="79"/>
      <c r="P32057" s="68"/>
      <c r="Q32057" s="79"/>
    </row>
    <row r="32058" spans="11:17">
      <c r="K32058" s="68"/>
      <c r="M32058" s="93"/>
      <c r="N32058" s="79"/>
      <c r="P32058" s="68"/>
      <c r="Q32058" s="79"/>
    </row>
    <row r="32059" spans="11:17">
      <c r="K32059" s="68"/>
      <c r="M32059" s="93"/>
      <c r="N32059" s="79"/>
      <c r="P32059" s="68"/>
      <c r="Q32059" s="79"/>
    </row>
    <row r="32060" spans="11:17">
      <c r="K32060" s="68"/>
      <c r="M32060" s="93"/>
      <c r="N32060" s="79"/>
      <c r="P32060" s="68"/>
      <c r="Q32060" s="79"/>
    </row>
    <row r="32061" spans="11:17">
      <c r="K32061" s="68"/>
      <c r="M32061" s="93"/>
      <c r="N32061" s="79"/>
      <c r="P32061" s="68"/>
      <c r="Q32061" s="79"/>
    </row>
    <row r="32062" spans="11:17">
      <c r="K32062" s="68"/>
      <c r="M32062" s="93"/>
      <c r="N32062" s="79"/>
      <c r="P32062" s="68"/>
      <c r="Q32062" s="79"/>
    </row>
    <row r="32063" spans="11:17">
      <c r="K32063" s="68"/>
      <c r="M32063" s="93"/>
      <c r="N32063" s="79"/>
      <c r="P32063" s="68"/>
      <c r="Q32063" s="79"/>
    </row>
    <row r="32064" spans="11:17">
      <c r="K32064" s="68"/>
      <c r="M32064" s="93"/>
      <c r="N32064" s="79"/>
      <c r="P32064" s="68"/>
      <c r="Q32064" s="79"/>
    </row>
    <row r="32065" spans="11:17">
      <c r="K32065" s="68"/>
      <c r="M32065" s="93"/>
      <c r="N32065" s="79"/>
      <c r="P32065" s="68"/>
      <c r="Q32065" s="79"/>
    </row>
    <row r="32066" spans="11:17">
      <c r="K32066" s="68"/>
      <c r="M32066" s="93"/>
      <c r="N32066" s="79"/>
      <c r="P32066" s="68"/>
      <c r="Q32066" s="79"/>
    </row>
    <row r="32067" spans="11:17">
      <c r="K32067" s="68"/>
      <c r="M32067" s="93"/>
      <c r="N32067" s="79"/>
      <c r="P32067" s="68"/>
      <c r="Q32067" s="79"/>
    </row>
    <row r="32068" spans="11:17">
      <c r="K32068" s="68"/>
      <c r="M32068" s="93"/>
      <c r="N32068" s="79"/>
      <c r="P32068" s="68"/>
      <c r="Q32068" s="79"/>
    </row>
    <row r="32069" spans="11:17">
      <c r="K32069" s="68"/>
      <c r="M32069" s="93"/>
      <c r="N32069" s="79"/>
      <c r="P32069" s="68"/>
      <c r="Q32069" s="79"/>
    </row>
    <row r="32070" spans="11:17">
      <c r="K32070" s="68"/>
      <c r="M32070" s="93"/>
      <c r="N32070" s="79"/>
      <c r="P32070" s="68"/>
      <c r="Q32070" s="79"/>
    </row>
    <row r="32071" spans="11:17">
      <c r="K32071" s="68"/>
      <c r="M32071" s="93"/>
      <c r="N32071" s="79"/>
      <c r="P32071" s="68"/>
      <c r="Q32071" s="79"/>
    </row>
    <row r="32072" spans="11:17">
      <c r="K32072" s="68"/>
      <c r="M32072" s="93"/>
      <c r="N32072" s="79"/>
      <c r="P32072" s="68"/>
      <c r="Q32072" s="79"/>
    </row>
    <row r="32073" spans="11:17">
      <c r="K32073" s="68"/>
      <c r="M32073" s="93"/>
      <c r="N32073" s="79"/>
      <c r="P32073" s="68"/>
      <c r="Q32073" s="79"/>
    </row>
    <row r="32074" spans="11:17">
      <c r="K32074" s="68"/>
      <c r="M32074" s="93"/>
      <c r="N32074" s="79"/>
      <c r="P32074" s="68"/>
      <c r="Q32074" s="79"/>
    </row>
    <row r="32075" spans="11:17">
      <c r="K32075" s="68"/>
      <c r="M32075" s="93"/>
      <c r="N32075" s="79"/>
      <c r="P32075" s="68"/>
      <c r="Q32075" s="79"/>
    </row>
    <row r="32076" spans="11:17">
      <c r="K32076" s="68"/>
      <c r="M32076" s="93"/>
      <c r="N32076" s="79"/>
      <c r="P32076" s="68"/>
      <c r="Q32076" s="79"/>
    </row>
    <row r="32077" spans="11:17">
      <c r="K32077" s="68"/>
      <c r="M32077" s="93"/>
      <c r="N32077" s="79"/>
      <c r="P32077" s="68"/>
      <c r="Q32077" s="79"/>
    </row>
    <row r="32078" spans="11:17">
      <c r="K32078" s="68"/>
      <c r="M32078" s="93"/>
      <c r="N32078" s="79"/>
      <c r="P32078" s="68"/>
      <c r="Q32078" s="79"/>
    </row>
    <row r="32079" spans="11:17">
      <c r="K32079" s="68"/>
      <c r="M32079" s="93"/>
      <c r="N32079" s="79"/>
      <c r="P32079" s="68"/>
      <c r="Q32079" s="79"/>
    </row>
    <row r="32080" spans="11:17">
      <c r="K32080" s="68"/>
      <c r="M32080" s="93"/>
      <c r="N32080" s="79"/>
      <c r="P32080" s="68"/>
      <c r="Q32080" s="79"/>
    </row>
    <row r="32081" spans="11:17">
      <c r="K32081" s="68"/>
      <c r="M32081" s="93"/>
      <c r="N32081" s="79"/>
      <c r="P32081" s="68"/>
      <c r="Q32081" s="79"/>
    </row>
    <row r="32082" spans="11:17">
      <c r="K32082" s="68"/>
      <c r="M32082" s="93"/>
      <c r="N32082" s="79"/>
      <c r="P32082" s="68"/>
      <c r="Q32082" s="79"/>
    </row>
    <row r="32083" spans="11:17">
      <c r="K32083" s="68"/>
      <c r="M32083" s="93"/>
      <c r="N32083" s="79"/>
      <c r="P32083" s="68"/>
      <c r="Q32083" s="79"/>
    </row>
    <row r="32084" spans="11:17">
      <c r="K32084" s="68"/>
      <c r="M32084" s="93"/>
      <c r="N32084" s="79"/>
      <c r="P32084" s="68"/>
      <c r="Q32084" s="79"/>
    </row>
    <row r="32085" spans="11:17">
      <c r="K32085" s="68"/>
      <c r="M32085" s="93"/>
      <c r="N32085" s="79"/>
      <c r="P32085" s="68"/>
      <c r="Q32085" s="79"/>
    </row>
    <row r="32086" spans="11:17">
      <c r="K32086" s="68"/>
      <c r="M32086" s="93"/>
      <c r="N32086" s="79"/>
      <c r="P32086" s="68"/>
      <c r="Q32086" s="79"/>
    </row>
    <row r="32087" spans="11:17">
      <c r="K32087" s="68"/>
      <c r="M32087" s="93"/>
      <c r="N32087" s="79"/>
      <c r="P32087" s="68"/>
      <c r="Q32087" s="79"/>
    </row>
    <row r="32088" spans="11:17">
      <c r="K32088" s="68"/>
      <c r="M32088" s="93"/>
      <c r="N32088" s="79"/>
      <c r="P32088" s="68"/>
      <c r="Q32088" s="79"/>
    </row>
    <row r="32089" spans="11:17">
      <c r="K32089" s="68"/>
      <c r="M32089" s="93"/>
      <c r="N32089" s="79"/>
      <c r="P32089" s="68"/>
      <c r="Q32089" s="79"/>
    </row>
    <row r="32090" spans="11:17">
      <c r="K32090" s="68"/>
      <c r="M32090" s="93"/>
      <c r="N32090" s="79"/>
      <c r="P32090" s="68"/>
      <c r="Q32090" s="79"/>
    </row>
    <row r="32091" spans="11:17">
      <c r="K32091" s="68"/>
      <c r="M32091" s="93"/>
      <c r="N32091" s="79"/>
      <c r="P32091" s="68"/>
      <c r="Q32091" s="79"/>
    </row>
    <row r="32092" spans="11:17">
      <c r="K32092" s="68"/>
      <c r="M32092" s="93"/>
      <c r="N32092" s="79"/>
      <c r="P32092" s="68"/>
      <c r="Q32092" s="79"/>
    </row>
    <row r="32093" spans="11:17">
      <c r="K32093" s="68"/>
      <c r="M32093" s="93"/>
      <c r="N32093" s="79"/>
      <c r="P32093" s="68"/>
      <c r="Q32093" s="79"/>
    </row>
    <row r="32094" spans="11:17">
      <c r="K32094" s="68"/>
      <c r="M32094" s="93"/>
      <c r="N32094" s="79"/>
      <c r="P32094" s="68"/>
      <c r="Q32094" s="79"/>
    </row>
    <row r="32095" spans="11:17">
      <c r="K32095" s="68"/>
      <c r="M32095" s="93"/>
      <c r="N32095" s="79"/>
      <c r="P32095" s="68"/>
      <c r="Q32095" s="79"/>
    </row>
    <row r="32096" spans="11:17">
      <c r="K32096" s="68"/>
      <c r="M32096" s="93"/>
      <c r="N32096" s="79"/>
      <c r="P32096" s="68"/>
      <c r="Q32096" s="79"/>
    </row>
    <row r="32097" spans="11:17">
      <c r="K32097" s="68"/>
      <c r="M32097" s="93"/>
      <c r="N32097" s="79"/>
      <c r="P32097" s="68"/>
      <c r="Q32097" s="79"/>
    </row>
    <row r="32098" spans="11:17">
      <c r="K32098" s="68"/>
      <c r="M32098" s="93"/>
      <c r="N32098" s="79"/>
      <c r="P32098" s="68"/>
      <c r="Q32098" s="79"/>
    </row>
    <row r="32099" spans="11:17">
      <c r="K32099" s="68"/>
      <c r="M32099" s="93"/>
      <c r="N32099" s="79"/>
      <c r="P32099" s="68"/>
      <c r="Q32099" s="79"/>
    </row>
    <row r="32100" spans="11:17">
      <c r="K32100" s="68"/>
      <c r="M32100" s="93"/>
      <c r="N32100" s="79"/>
      <c r="P32100" s="68"/>
      <c r="Q32100" s="79"/>
    </row>
    <row r="32101" spans="11:17">
      <c r="K32101" s="68"/>
      <c r="M32101" s="93"/>
      <c r="N32101" s="79"/>
      <c r="P32101" s="68"/>
      <c r="Q32101" s="79"/>
    </row>
    <row r="32102" spans="11:17">
      <c r="K32102" s="68"/>
      <c r="M32102" s="93"/>
      <c r="N32102" s="79"/>
      <c r="P32102" s="68"/>
      <c r="Q32102" s="79"/>
    </row>
    <row r="32103" spans="11:17">
      <c r="K32103" s="68"/>
      <c r="M32103" s="93"/>
      <c r="N32103" s="79"/>
      <c r="P32103" s="68"/>
      <c r="Q32103" s="79"/>
    </row>
    <row r="32104" spans="11:17">
      <c r="K32104" s="68"/>
      <c r="M32104" s="93"/>
      <c r="N32104" s="79"/>
      <c r="P32104" s="68"/>
      <c r="Q32104" s="79"/>
    </row>
    <row r="32105" spans="11:17">
      <c r="K32105" s="68"/>
      <c r="M32105" s="93"/>
      <c r="N32105" s="79"/>
      <c r="P32105" s="68"/>
      <c r="Q32105" s="79"/>
    </row>
    <row r="32106" spans="11:17">
      <c r="K32106" s="68"/>
      <c r="M32106" s="93"/>
      <c r="N32106" s="79"/>
      <c r="P32106" s="68"/>
      <c r="Q32106" s="79"/>
    </row>
    <row r="32107" spans="11:17">
      <c r="K32107" s="68"/>
      <c r="M32107" s="93"/>
      <c r="N32107" s="79"/>
      <c r="P32107" s="68"/>
      <c r="Q32107" s="79"/>
    </row>
    <row r="32108" spans="11:17">
      <c r="K32108" s="68"/>
      <c r="M32108" s="93"/>
      <c r="N32108" s="79"/>
      <c r="P32108" s="68"/>
      <c r="Q32108" s="79"/>
    </row>
    <row r="32109" spans="11:17">
      <c r="K32109" s="68"/>
      <c r="M32109" s="93"/>
      <c r="N32109" s="79"/>
      <c r="P32109" s="68"/>
      <c r="Q32109" s="79"/>
    </row>
    <row r="32110" spans="11:17">
      <c r="K32110" s="68"/>
      <c r="M32110" s="93"/>
      <c r="N32110" s="79"/>
      <c r="P32110" s="68"/>
      <c r="Q32110" s="79"/>
    </row>
    <row r="32111" spans="11:17">
      <c r="K32111" s="68"/>
      <c r="M32111" s="93"/>
      <c r="N32111" s="79"/>
      <c r="P32111" s="68"/>
      <c r="Q32111" s="79"/>
    </row>
    <row r="32112" spans="11:17">
      <c r="K32112" s="68"/>
      <c r="M32112" s="93"/>
      <c r="N32112" s="79"/>
      <c r="P32112" s="68"/>
      <c r="Q32112" s="79"/>
    </row>
    <row r="32113" spans="11:17">
      <c r="K32113" s="68"/>
      <c r="M32113" s="93"/>
      <c r="N32113" s="79"/>
      <c r="P32113" s="68"/>
      <c r="Q32113" s="79"/>
    </row>
    <row r="32114" spans="11:17">
      <c r="K32114" s="68"/>
      <c r="M32114" s="93"/>
      <c r="N32114" s="79"/>
      <c r="P32114" s="68"/>
      <c r="Q32114" s="79"/>
    </row>
    <row r="32115" spans="11:17">
      <c r="K32115" s="68"/>
      <c r="M32115" s="93"/>
      <c r="N32115" s="79"/>
      <c r="P32115" s="68"/>
      <c r="Q32115" s="79"/>
    </row>
    <row r="32116" spans="11:17">
      <c r="K32116" s="68"/>
      <c r="M32116" s="93"/>
      <c r="N32116" s="79"/>
      <c r="P32116" s="68"/>
      <c r="Q32116" s="79"/>
    </row>
    <row r="32117" spans="11:17">
      <c r="K32117" s="68"/>
      <c r="M32117" s="93"/>
      <c r="N32117" s="79"/>
      <c r="P32117" s="68"/>
      <c r="Q32117" s="79"/>
    </row>
    <row r="32118" spans="11:17">
      <c r="K32118" s="68"/>
      <c r="M32118" s="93"/>
      <c r="N32118" s="79"/>
      <c r="P32118" s="68"/>
      <c r="Q32118" s="79"/>
    </row>
    <row r="32119" spans="11:17">
      <c r="K32119" s="68"/>
      <c r="M32119" s="93"/>
      <c r="N32119" s="79"/>
      <c r="P32119" s="68"/>
      <c r="Q32119" s="79"/>
    </row>
    <row r="32120" spans="11:17">
      <c r="K32120" s="68"/>
      <c r="M32120" s="93"/>
      <c r="N32120" s="79"/>
      <c r="P32120" s="68"/>
      <c r="Q32120" s="79"/>
    </row>
    <row r="32121" spans="11:17">
      <c r="K32121" s="68"/>
      <c r="M32121" s="93"/>
      <c r="N32121" s="79"/>
      <c r="P32121" s="68"/>
      <c r="Q32121" s="79"/>
    </row>
    <row r="32122" spans="11:17">
      <c r="K32122" s="68"/>
      <c r="M32122" s="93"/>
      <c r="N32122" s="79"/>
      <c r="P32122" s="68"/>
      <c r="Q32122" s="79"/>
    </row>
    <row r="32123" spans="11:17">
      <c r="K32123" s="68"/>
      <c r="M32123" s="93"/>
      <c r="N32123" s="79"/>
      <c r="P32123" s="68"/>
      <c r="Q32123" s="79"/>
    </row>
    <row r="32124" spans="11:17">
      <c r="K32124" s="68"/>
      <c r="M32124" s="93"/>
      <c r="N32124" s="79"/>
      <c r="P32124" s="68"/>
      <c r="Q32124" s="79"/>
    </row>
    <row r="32125" spans="11:17">
      <c r="K32125" s="68"/>
      <c r="M32125" s="93"/>
      <c r="N32125" s="79"/>
      <c r="P32125" s="68"/>
      <c r="Q32125" s="79"/>
    </row>
    <row r="32126" spans="11:17">
      <c r="K32126" s="68"/>
      <c r="M32126" s="93"/>
      <c r="N32126" s="79"/>
      <c r="P32126" s="68"/>
      <c r="Q32126" s="79"/>
    </row>
    <row r="32127" spans="11:17">
      <c r="K32127" s="68"/>
      <c r="M32127" s="93"/>
      <c r="N32127" s="79"/>
      <c r="P32127" s="68"/>
      <c r="Q32127" s="79"/>
    </row>
    <row r="32128" spans="11:17">
      <c r="K32128" s="68"/>
      <c r="M32128" s="93"/>
      <c r="N32128" s="79"/>
      <c r="P32128" s="68"/>
      <c r="Q32128" s="79"/>
    </row>
    <row r="32129" spans="11:17">
      <c r="K32129" s="68"/>
      <c r="M32129" s="93"/>
      <c r="N32129" s="79"/>
      <c r="P32129" s="68"/>
      <c r="Q32129" s="79"/>
    </row>
    <row r="32130" spans="11:17">
      <c r="K32130" s="68"/>
      <c r="M32130" s="93"/>
      <c r="N32130" s="79"/>
      <c r="P32130" s="68"/>
      <c r="Q32130" s="79"/>
    </row>
    <row r="32131" spans="11:17">
      <c r="K32131" s="68"/>
      <c r="M32131" s="93"/>
      <c r="N32131" s="79"/>
      <c r="P32131" s="68"/>
      <c r="Q32131" s="79"/>
    </row>
    <row r="32132" spans="11:17">
      <c r="K32132" s="68"/>
      <c r="M32132" s="93"/>
      <c r="N32132" s="79"/>
      <c r="P32132" s="68"/>
      <c r="Q32132" s="79"/>
    </row>
    <row r="32133" spans="11:17">
      <c r="K32133" s="68"/>
      <c r="M32133" s="93"/>
      <c r="N32133" s="79"/>
      <c r="P32133" s="68"/>
      <c r="Q32133" s="79"/>
    </row>
    <row r="32134" spans="11:17">
      <c r="K32134" s="68"/>
      <c r="M32134" s="93"/>
      <c r="N32134" s="79"/>
      <c r="P32134" s="68"/>
      <c r="Q32134" s="79"/>
    </row>
    <row r="32135" spans="11:17">
      <c r="K32135" s="68"/>
      <c r="M32135" s="93"/>
      <c r="N32135" s="79"/>
      <c r="P32135" s="68"/>
      <c r="Q32135" s="79"/>
    </row>
    <row r="32136" spans="11:17">
      <c r="K32136" s="68"/>
      <c r="M32136" s="93"/>
      <c r="N32136" s="79"/>
      <c r="P32136" s="68"/>
      <c r="Q32136" s="79"/>
    </row>
    <row r="32137" spans="11:17">
      <c r="K32137" s="68"/>
      <c r="M32137" s="93"/>
      <c r="N32137" s="79"/>
      <c r="P32137" s="68"/>
      <c r="Q32137" s="79"/>
    </row>
    <row r="32138" spans="11:17">
      <c r="K32138" s="68"/>
      <c r="M32138" s="93"/>
      <c r="N32138" s="79"/>
      <c r="P32138" s="68"/>
      <c r="Q32138" s="79"/>
    </row>
    <row r="32139" spans="11:17">
      <c r="K32139" s="68"/>
      <c r="M32139" s="93"/>
      <c r="N32139" s="79"/>
      <c r="P32139" s="68"/>
      <c r="Q32139" s="79"/>
    </row>
    <row r="32140" spans="11:17">
      <c r="K32140" s="68"/>
      <c r="M32140" s="93"/>
      <c r="N32140" s="79"/>
      <c r="P32140" s="68"/>
      <c r="Q32140" s="79"/>
    </row>
    <row r="32141" spans="11:17">
      <c r="K32141" s="68"/>
      <c r="M32141" s="93"/>
      <c r="N32141" s="79"/>
      <c r="P32141" s="68"/>
      <c r="Q32141" s="79"/>
    </row>
    <row r="32142" spans="11:17">
      <c r="K32142" s="68"/>
      <c r="M32142" s="93"/>
      <c r="N32142" s="79"/>
      <c r="P32142" s="68"/>
      <c r="Q32142" s="79"/>
    </row>
    <row r="32143" spans="11:17">
      <c r="K32143" s="68"/>
      <c r="M32143" s="93"/>
      <c r="N32143" s="79"/>
      <c r="P32143" s="68"/>
      <c r="Q32143" s="79"/>
    </row>
    <row r="32144" spans="11:17">
      <c r="K32144" s="68"/>
      <c r="M32144" s="93"/>
      <c r="N32144" s="79"/>
      <c r="P32144" s="68"/>
      <c r="Q32144" s="79"/>
    </row>
    <row r="32145" spans="11:17">
      <c r="K32145" s="68"/>
      <c r="M32145" s="93"/>
      <c r="N32145" s="79"/>
      <c r="P32145" s="68"/>
      <c r="Q32145" s="79"/>
    </row>
    <row r="32146" spans="11:17">
      <c r="K32146" s="68"/>
      <c r="M32146" s="93"/>
      <c r="N32146" s="79"/>
      <c r="P32146" s="68"/>
      <c r="Q32146" s="79"/>
    </row>
    <row r="32147" spans="11:17">
      <c r="K32147" s="68"/>
      <c r="M32147" s="93"/>
      <c r="N32147" s="79"/>
      <c r="P32147" s="68"/>
      <c r="Q32147" s="79"/>
    </row>
    <row r="32148" spans="11:17">
      <c r="K32148" s="68"/>
      <c r="M32148" s="93"/>
      <c r="N32148" s="79"/>
      <c r="P32148" s="68"/>
      <c r="Q32148" s="79"/>
    </row>
    <row r="32149" spans="11:17">
      <c r="K32149" s="68"/>
      <c r="M32149" s="93"/>
      <c r="N32149" s="79"/>
      <c r="P32149" s="68"/>
      <c r="Q32149" s="79"/>
    </row>
    <row r="32150" spans="11:17">
      <c r="K32150" s="68"/>
      <c r="M32150" s="93"/>
      <c r="N32150" s="79"/>
      <c r="P32150" s="68"/>
      <c r="Q32150" s="79"/>
    </row>
    <row r="32151" spans="11:17">
      <c r="K32151" s="68"/>
      <c r="M32151" s="93"/>
      <c r="N32151" s="79"/>
      <c r="P32151" s="68"/>
      <c r="Q32151" s="79"/>
    </row>
    <row r="32152" spans="11:17">
      <c r="K32152" s="68"/>
      <c r="M32152" s="93"/>
      <c r="N32152" s="79"/>
      <c r="P32152" s="68"/>
      <c r="Q32152" s="79"/>
    </row>
    <row r="32153" spans="11:17">
      <c r="K32153" s="68"/>
      <c r="M32153" s="93"/>
      <c r="N32153" s="79"/>
      <c r="P32153" s="68"/>
      <c r="Q32153" s="79"/>
    </row>
    <row r="32154" spans="11:17">
      <c r="K32154" s="68"/>
      <c r="M32154" s="93"/>
      <c r="N32154" s="79"/>
      <c r="P32154" s="68"/>
      <c r="Q32154" s="79"/>
    </row>
    <row r="32155" spans="11:17">
      <c r="K32155" s="68"/>
      <c r="M32155" s="93"/>
      <c r="N32155" s="79"/>
      <c r="P32155" s="68"/>
      <c r="Q32155" s="79"/>
    </row>
    <row r="32156" spans="11:17">
      <c r="K32156" s="68"/>
      <c r="M32156" s="93"/>
      <c r="N32156" s="79"/>
      <c r="P32156" s="68"/>
      <c r="Q32156" s="79"/>
    </row>
    <row r="32157" spans="11:17">
      <c r="K32157" s="68"/>
      <c r="M32157" s="93"/>
      <c r="N32157" s="79"/>
      <c r="P32157" s="68"/>
      <c r="Q32157" s="79"/>
    </row>
    <row r="32158" spans="11:17">
      <c r="K32158" s="68"/>
      <c r="M32158" s="93"/>
      <c r="N32158" s="79"/>
      <c r="P32158" s="68"/>
      <c r="Q32158" s="79"/>
    </row>
    <row r="32159" spans="11:17">
      <c r="K32159" s="68"/>
      <c r="M32159" s="93"/>
      <c r="N32159" s="79"/>
      <c r="P32159" s="68"/>
      <c r="Q32159" s="79"/>
    </row>
    <row r="32160" spans="11:17">
      <c r="K32160" s="68"/>
      <c r="M32160" s="93"/>
      <c r="N32160" s="79"/>
      <c r="P32160" s="68"/>
      <c r="Q32160" s="79"/>
    </row>
    <row r="32161" spans="11:17">
      <c r="K32161" s="68"/>
      <c r="M32161" s="93"/>
      <c r="N32161" s="79"/>
      <c r="P32161" s="68"/>
      <c r="Q32161" s="79"/>
    </row>
    <row r="32162" spans="11:17">
      <c r="K32162" s="68"/>
      <c r="M32162" s="93"/>
      <c r="N32162" s="79"/>
      <c r="P32162" s="68"/>
      <c r="Q32162" s="79"/>
    </row>
    <row r="32163" spans="11:17">
      <c r="K32163" s="68"/>
      <c r="M32163" s="93"/>
      <c r="N32163" s="79"/>
      <c r="P32163" s="68"/>
      <c r="Q32163" s="79"/>
    </row>
    <row r="32164" spans="11:17">
      <c r="K32164" s="68"/>
      <c r="M32164" s="93"/>
      <c r="N32164" s="79"/>
      <c r="P32164" s="68"/>
      <c r="Q32164" s="79"/>
    </row>
    <row r="32165" spans="11:17">
      <c r="K32165" s="68"/>
      <c r="M32165" s="93"/>
      <c r="N32165" s="79"/>
      <c r="P32165" s="68"/>
      <c r="Q32165" s="79"/>
    </row>
    <row r="32166" spans="11:17">
      <c r="K32166" s="68"/>
      <c r="M32166" s="93"/>
      <c r="N32166" s="79"/>
      <c r="P32166" s="68"/>
      <c r="Q32166" s="79"/>
    </row>
    <row r="32167" spans="11:17">
      <c r="K32167" s="68"/>
      <c r="M32167" s="93"/>
      <c r="N32167" s="79"/>
      <c r="P32167" s="68"/>
      <c r="Q32167" s="79"/>
    </row>
    <row r="32168" spans="11:17">
      <c r="K32168" s="68"/>
      <c r="M32168" s="93"/>
      <c r="N32168" s="79"/>
      <c r="P32168" s="68"/>
      <c r="Q32168" s="79"/>
    </row>
    <row r="32169" spans="11:17">
      <c r="K32169" s="68"/>
      <c r="M32169" s="93"/>
      <c r="N32169" s="79"/>
      <c r="P32169" s="68"/>
      <c r="Q32169" s="79"/>
    </row>
    <row r="32170" spans="11:17">
      <c r="K32170" s="68"/>
      <c r="M32170" s="93"/>
      <c r="N32170" s="79"/>
      <c r="P32170" s="68"/>
      <c r="Q32170" s="79"/>
    </row>
    <row r="32171" spans="11:17">
      <c r="K32171" s="68"/>
      <c r="M32171" s="93"/>
      <c r="N32171" s="79"/>
      <c r="P32171" s="68"/>
      <c r="Q32171" s="79"/>
    </row>
    <row r="32172" spans="11:17">
      <c r="K32172" s="68"/>
      <c r="M32172" s="93"/>
      <c r="N32172" s="79"/>
      <c r="P32172" s="68"/>
      <c r="Q32172" s="79"/>
    </row>
    <row r="32173" spans="11:17">
      <c r="K32173" s="68"/>
      <c r="M32173" s="93"/>
      <c r="N32173" s="79"/>
      <c r="P32173" s="68"/>
      <c r="Q32173" s="79"/>
    </row>
    <row r="32174" spans="11:17">
      <c r="K32174" s="68"/>
      <c r="M32174" s="93"/>
      <c r="N32174" s="79"/>
      <c r="P32174" s="68"/>
      <c r="Q32174" s="79"/>
    </row>
    <row r="32175" spans="11:17">
      <c r="K32175" s="68"/>
      <c r="M32175" s="93"/>
      <c r="N32175" s="79"/>
      <c r="P32175" s="68"/>
      <c r="Q32175" s="79"/>
    </row>
    <row r="32176" spans="11:17">
      <c r="K32176" s="68"/>
      <c r="M32176" s="93"/>
      <c r="N32176" s="79"/>
      <c r="P32176" s="68"/>
      <c r="Q32176" s="79"/>
    </row>
    <row r="32177" spans="11:17">
      <c r="K32177" s="68"/>
      <c r="M32177" s="93"/>
      <c r="N32177" s="79"/>
      <c r="P32177" s="68"/>
      <c r="Q32177" s="79"/>
    </row>
    <row r="32178" spans="11:17">
      <c r="K32178" s="68"/>
      <c r="M32178" s="93"/>
      <c r="N32178" s="79"/>
      <c r="P32178" s="68"/>
      <c r="Q32178" s="79"/>
    </row>
    <row r="32179" spans="11:17">
      <c r="K32179" s="68"/>
      <c r="M32179" s="93"/>
      <c r="N32179" s="79"/>
      <c r="P32179" s="68"/>
      <c r="Q32179" s="79"/>
    </row>
    <row r="32180" spans="11:17">
      <c r="K32180" s="68"/>
      <c r="M32180" s="93"/>
      <c r="N32180" s="79"/>
      <c r="P32180" s="68"/>
      <c r="Q32180" s="79"/>
    </row>
    <row r="32181" spans="11:17">
      <c r="K32181" s="68"/>
      <c r="M32181" s="93"/>
      <c r="N32181" s="79"/>
      <c r="P32181" s="68"/>
      <c r="Q32181" s="79"/>
    </row>
    <row r="32182" spans="11:17">
      <c r="K32182" s="68"/>
      <c r="M32182" s="93"/>
      <c r="N32182" s="79"/>
      <c r="P32182" s="68"/>
      <c r="Q32182" s="79"/>
    </row>
    <row r="32183" spans="11:17">
      <c r="K32183" s="68"/>
      <c r="M32183" s="93"/>
      <c r="N32183" s="79"/>
      <c r="P32183" s="68"/>
      <c r="Q32183" s="79"/>
    </row>
    <row r="32184" spans="11:17">
      <c r="K32184" s="68"/>
      <c r="M32184" s="93"/>
      <c r="N32184" s="79"/>
      <c r="P32184" s="68"/>
      <c r="Q32184" s="79"/>
    </row>
    <row r="32185" spans="11:17">
      <c r="K32185" s="68"/>
      <c r="M32185" s="93"/>
      <c r="N32185" s="79"/>
      <c r="P32185" s="68"/>
      <c r="Q32185" s="79"/>
    </row>
    <row r="32186" spans="11:17">
      <c r="K32186" s="68"/>
      <c r="M32186" s="93"/>
      <c r="N32186" s="79"/>
      <c r="P32186" s="68"/>
      <c r="Q32186" s="79"/>
    </row>
    <row r="32187" spans="11:17">
      <c r="K32187" s="68"/>
      <c r="M32187" s="93"/>
      <c r="N32187" s="79"/>
      <c r="P32187" s="68"/>
      <c r="Q32187" s="79"/>
    </row>
    <row r="32188" spans="11:17">
      <c r="K32188" s="68"/>
      <c r="M32188" s="93"/>
      <c r="N32188" s="79"/>
      <c r="P32188" s="68"/>
      <c r="Q32188" s="79"/>
    </row>
    <row r="32189" spans="11:17">
      <c r="K32189" s="68"/>
      <c r="M32189" s="93"/>
      <c r="N32189" s="79"/>
      <c r="P32189" s="68"/>
      <c r="Q32189" s="79"/>
    </row>
    <row r="32190" spans="11:17">
      <c r="K32190" s="68"/>
      <c r="M32190" s="93"/>
      <c r="N32190" s="79"/>
      <c r="P32190" s="68"/>
      <c r="Q32190" s="79"/>
    </row>
    <row r="32191" spans="11:17">
      <c r="K32191" s="68"/>
      <c r="M32191" s="93"/>
      <c r="N32191" s="79"/>
      <c r="P32191" s="68"/>
      <c r="Q32191" s="79"/>
    </row>
    <row r="32192" spans="11:17">
      <c r="K32192" s="68"/>
      <c r="M32192" s="93"/>
      <c r="N32192" s="79"/>
      <c r="P32192" s="68"/>
      <c r="Q32192" s="79"/>
    </row>
    <row r="32193" spans="11:17">
      <c r="K32193" s="68"/>
      <c r="M32193" s="93"/>
      <c r="N32193" s="79"/>
      <c r="P32193" s="68"/>
      <c r="Q32193" s="79"/>
    </row>
    <row r="32194" spans="11:17">
      <c r="K32194" s="68"/>
      <c r="M32194" s="93"/>
      <c r="N32194" s="79"/>
      <c r="P32194" s="68"/>
      <c r="Q32194" s="79"/>
    </row>
    <row r="32195" spans="11:17">
      <c r="K32195" s="68"/>
      <c r="M32195" s="93"/>
      <c r="N32195" s="79"/>
      <c r="P32195" s="68"/>
      <c r="Q32195" s="79"/>
    </row>
    <row r="32196" spans="11:17">
      <c r="K32196" s="68"/>
      <c r="M32196" s="93"/>
      <c r="N32196" s="79"/>
      <c r="P32196" s="68"/>
      <c r="Q32196" s="79"/>
    </row>
    <row r="32197" spans="11:17">
      <c r="K32197" s="68"/>
      <c r="M32197" s="93"/>
      <c r="N32197" s="79"/>
      <c r="P32197" s="68"/>
      <c r="Q32197" s="79"/>
    </row>
    <row r="32198" spans="11:17">
      <c r="K32198" s="68"/>
      <c r="M32198" s="93"/>
      <c r="N32198" s="79"/>
      <c r="P32198" s="68"/>
      <c r="Q32198" s="79"/>
    </row>
    <row r="32199" spans="11:17">
      <c r="K32199" s="68"/>
      <c r="M32199" s="93"/>
      <c r="N32199" s="79"/>
      <c r="P32199" s="68"/>
      <c r="Q32199" s="79"/>
    </row>
    <row r="32200" spans="11:17">
      <c r="K32200" s="68"/>
      <c r="M32200" s="93"/>
      <c r="N32200" s="79"/>
      <c r="P32200" s="68"/>
      <c r="Q32200" s="79"/>
    </row>
    <row r="32201" spans="11:17">
      <c r="K32201" s="68"/>
      <c r="M32201" s="93"/>
      <c r="N32201" s="79"/>
      <c r="P32201" s="68"/>
      <c r="Q32201" s="79"/>
    </row>
    <row r="32202" spans="11:17">
      <c r="K32202" s="68"/>
      <c r="M32202" s="93"/>
      <c r="N32202" s="79"/>
      <c r="P32202" s="68"/>
      <c r="Q32202" s="79"/>
    </row>
    <row r="32203" spans="11:17">
      <c r="K32203" s="68"/>
      <c r="M32203" s="93"/>
      <c r="N32203" s="79"/>
      <c r="P32203" s="68"/>
      <c r="Q32203" s="79"/>
    </row>
    <row r="32204" spans="11:17">
      <c r="K32204" s="68"/>
      <c r="M32204" s="93"/>
      <c r="N32204" s="79"/>
      <c r="P32204" s="68"/>
      <c r="Q32204" s="79"/>
    </row>
    <row r="32205" spans="11:17">
      <c r="K32205" s="68"/>
      <c r="M32205" s="93"/>
      <c r="N32205" s="79"/>
      <c r="P32205" s="68"/>
      <c r="Q32205" s="79"/>
    </row>
    <row r="32206" spans="11:17">
      <c r="K32206" s="68"/>
      <c r="M32206" s="93"/>
      <c r="N32206" s="79"/>
      <c r="P32206" s="68"/>
      <c r="Q32206" s="79"/>
    </row>
    <row r="32207" spans="11:17">
      <c r="K32207" s="68"/>
      <c r="M32207" s="93"/>
      <c r="N32207" s="79"/>
      <c r="P32207" s="68"/>
      <c r="Q32207" s="79"/>
    </row>
    <row r="32208" spans="11:17">
      <c r="K32208" s="68"/>
      <c r="M32208" s="93"/>
      <c r="N32208" s="79"/>
      <c r="P32208" s="68"/>
      <c r="Q32208" s="79"/>
    </row>
    <row r="32209" spans="11:17">
      <c r="K32209" s="68"/>
      <c r="M32209" s="93"/>
      <c r="N32209" s="79"/>
      <c r="P32209" s="68"/>
      <c r="Q32209" s="79"/>
    </row>
    <row r="32210" spans="11:17">
      <c r="K32210" s="68"/>
      <c r="M32210" s="93"/>
      <c r="N32210" s="79"/>
      <c r="P32210" s="68"/>
      <c r="Q32210" s="79"/>
    </row>
    <row r="32211" spans="11:17">
      <c r="K32211" s="68"/>
      <c r="M32211" s="93"/>
      <c r="N32211" s="79"/>
      <c r="P32211" s="68"/>
      <c r="Q32211" s="79"/>
    </row>
    <row r="32212" spans="11:17">
      <c r="K32212" s="68"/>
      <c r="M32212" s="93"/>
      <c r="N32212" s="79"/>
      <c r="P32212" s="68"/>
      <c r="Q32212" s="79"/>
    </row>
    <row r="32213" spans="11:17">
      <c r="K32213" s="68"/>
      <c r="M32213" s="93"/>
      <c r="N32213" s="79"/>
      <c r="P32213" s="68"/>
      <c r="Q32213" s="79"/>
    </row>
    <row r="32214" spans="11:17">
      <c r="K32214" s="68"/>
      <c r="M32214" s="93"/>
      <c r="N32214" s="79"/>
      <c r="P32214" s="68"/>
      <c r="Q32214" s="79"/>
    </row>
    <row r="32215" spans="11:17">
      <c r="K32215" s="68"/>
      <c r="M32215" s="93"/>
      <c r="N32215" s="79"/>
      <c r="P32215" s="68"/>
      <c r="Q32215" s="79"/>
    </row>
    <row r="32216" spans="11:17">
      <c r="K32216" s="68"/>
      <c r="M32216" s="93"/>
      <c r="N32216" s="79"/>
      <c r="P32216" s="68"/>
      <c r="Q32216" s="79"/>
    </row>
    <row r="32217" spans="11:17">
      <c r="K32217" s="68"/>
      <c r="M32217" s="93"/>
      <c r="N32217" s="79"/>
      <c r="P32217" s="68"/>
      <c r="Q32217" s="79"/>
    </row>
    <row r="32218" spans="11:17">
      <c r="K32218" s="68"/>
      <c r="M32218" s="93"/>
      <c r="N32218" s="79"/>
      <c r="P32218" s="68"/>
      <c r="Q32218" s="79"/>
    </row>
    <row r="32219" spans="11:17">
      <c r="K32219" s="68"/>
      <c r="M32219" s="93"/>
      <c r="N32219" s="79"/>
      <c r="P32219" s="68"/>
      <c r="Q32219" s="79"/>
    </row>
    <row r="32220" spans="11:17">
      <c r="K32220" s="68"/>
      <c r="M32220" s="93"/>
      <c r="N32220" s="79"/>
      <c r="P32220" s="68"/>
      <c r="Q32220" s="79"/>
    </row>
    <row r="32221" spans="11:17">
      <c r="K32221" s="68"/>
      <c r="M32221" s="93"/>
      <c r="N32221" s="79"/>
      <c r="P32221" s="68"/>
      <c r="Q32221" s="79"/>
    </row>
    <row r="32222" spans="11:17">
      <c r="K32222" s="68"/>
      <c r="M32222" s="93"/>
      <c r="N32222" s="79"/>
      <c r="P32222" s="68"/>
      <c r="Q32222" s="79"/>
    </row>
    <row r="32223" spans="11:17">
      <c r="K32223" s="68"/>
      <c r="M32223" s="93"/>
      <c r="N32223" s="79"/>
      <c r="P32223" s="68"/>
      <c r="Q32223" s="79"/>
    </row>
    <row r="32224" spans="11:17">
      <c r="K32224" s="68"/>
      <c r="M32224" s="93"/>
      <c r="N32224" s="79"/>
      <c r="P32224" s="68"/>
      <c r="Q32224" s="79"/>
    </row>
    <row r="32225" spans="11:17">
      <c r="K32225" s="68"/>
      <c r="M32225" s="93"/>
      <c r="N32225" s="79"/>
      <c r="P32225" s="68"/>
      <c r="Q32225" s="79"/>
    </row>
    <row r="32226" spans="11:17">
      <c r="K32226" s="68"/>
      <c r="M32226" s="93"/>
      <c r="N32226" s="79"/>
      <c r="P32226" s="68"/>
      <c r="Q32226" s="79"/>
    </row>
    <row r="32227" spans="11:17">
      <c r="K32227" s="68"/>
      <c r="M32227" s="93"/>
      <c r="N32227" s="79"/>
      <c r="P32227" s="68"/>
      <c r="Q32227" s="79"/>
    </row>
    <row r="32228" spans="11:17">
      <c r="K32228" s="68"/>
      <c r="M32228" s="93"/>
      <c r="N32228" s="79"/>
      <c r="P32228" s="68"/>
      <c r="Q32228" s="79"/>
    </row>
    <row r="32229" spans="11:17">
      <c r="K32229" s="68"/>
      <c r="M32229" s="93"/>
      <c r="N32229" s="79"/>
      <c r="P32229" s="68"/>
      <c r="Q32229" s="79"/>
    </row>
    <row r="32230" spans="11:17">
      <c r="K32230" s="68"/>
      <c r="M32230" s="93"/>
      <c r="N32230" s="79"/>
      <c r="P32230" s="68"/>
      <c r="Q32230" s="79"/>
    </row>
    <row r="32231" spans="11:17">
      <c r="K32231" s="68"/>
      <c r="M32231" s="93"/>
      <c r="N32231" s="79"/>
      <c r="P32231" s="68"/>
      <c r="Q32231" s="79"/>
    </row>
    <row r="32232" spans="11:17">
      <c r="K32232" s="68"/>
      <c r="M32232" s="93"/>
      <c r="N32232" s="79"/>
      <c r="P32232" s="68"/>
      <c r="Q32232" s="79"/>
    </row>
    <row r="32233" spans="11:17">
      <c r="K32233" s="68"/>
      <c r="M32233" s="93"/>
      <c r="N32233" s="79"/>
      <c r="P32233" s="68"/>
      <c r="Q32233" s="79"/>
    </row>
    <row r="32234" spans="11:17">
      <c r="K32234" s="68"/>
      <c r="M32234" s="93"/>
      <c r="N32234" s="79"/>
      <c r="P32234" s="68"/>
      <c r="Q32234" s="79"/>
    </row>
    <row r="32235" spans="11:17">
      <c r="K32235" s="68"/>
      <c r="M32235" s="93"/>
      <c r="N32235" s="79"/>
      <c r="P32235" s="68"/>
      <c r="Q32235" s="79"/>
    </row>
    <row r="32236" spans="11:17">
      <c r="K32236" s="68"/>
      <c r="M32236" s="93"/>
      <c r="N32236" s="79"/>
      <c r="P32236" s="68"/>
      <c r="Q32236" s="79"/>
    </row>
    <row r="32237" spans="11:17">
      <c r="K32237" s="68"/>
      <c r="M32237" s="93"/>
      <c r="N32237" s="79"/>
      <c r="P32237" s="68"/>
      <c r="Q32237" s="79"/>
    </row>
    <row r="32238" spans="11:17">
      <c r="K32238" s="68"/>
      <c r="M32238" s="93"/>
      <c r="N32238" s="79"/>
      <c r="P32238" s="68"/>
      <c r="Q32238" s="79"/>
    </row>
    <row r="32239" spans="11:17">
      <c r="K32239" s="68"/>
      <c r="M32239" s="93"/>
      <c r="N32239" s="79"/>
      <c r="P32239" s="68"/>
      <c r="Q32239" s="79"/>
    </row>
    <row r="32240" spans="11:17">
      <c r="K32240" s="68"/>
      <c r="M32240" s="93"/>
      <c r="N32240" s="79"/>
      <c r="P32240" s="68"/>
      <c r="Q32240" s="79"/>
    </row>
    <row r="32241" spans="11:17">
      <c r="K32241" s="68"/>
      <c r="M32241" s="93"/>
      <c r="N32241" s="79"/>
      <c r="P32241" s="68"/>
      <c r="Q32241" s="79"/>
    </row>
    <row r="32242" spans="11:17">
      <c r="K32242" s="68"/>
      <c r="M32242" s="93"/>
      <c r="N32242" s="79"/>
      <c r="P32242" s="68"/>
      <c r="Q32242" s="79"/>
    </row>
    <row r="32243" spans="11:17">
      <c r="K32243" s="68"/>
      <c r="M32243" s="93"/>
      <c r="N32243" s="79"/>
      <c r="P32243" s="68"/>
      <c r="Q32243" s="79"/>
    </row>
    <row r="32244" spans="11:17">
      <c r="K32244" s="68"/>
      <c r="M32244" s="93"/>
      <c r="N32244" s="79"/>
      <c r="P32244" s="68"/>
      <c r="Q32244" s="79"/>
    </row>
    <row r="32245" spans="11:17">
      <c r="K32245" s="68"/>
      <c r="M32245" s="93"/>
      <c r="N32245" s="79"/>
      <c r="P32245" s="68"/>
      <c r="Q32245" s="79"/>
    </row>
    <row r="32246" spans="11:17">
      <c r="K32246" s="68"/>
      <c r="M32246" s="93"/>
      <c r="N32246" s="79"/>
      <c r="P32246" s="68"/>
      <c r="Q32246" s="79"/>
    </row>
    <row r="32247" spans="11:17">
      <c r="K32247" s="68"/>
      <c r="M32247" s="93"/>
      <c r="N32247" s="79"/>
      <c r="P32247" s="68"/>
      <c r="Q32247" s="79"/>
    </row>
    <row r="32248" spans="11:17">
      <c r="K32248" s="68"/>
      <c r="M32248" s="93"/>
      <c r="N32248" s="79"/>
      <c r="P32248" s="68"/>
      <c r="Q32248" s="79"/>
    </row>
    <row r="32249" spans="11:17">
      <c r="K32249" s="68"/>
      <c r="M32249" s="93"/>
      <c r="N32249" s="79"/>
      <c r="P32249" s="68"/>
      <c r="Q32249" s="79"/>
    </row>
    <row r="32250" spans="11:17">
      <c r="K32250" s="68"/>
      <c r="M32250" s="93"/>
      <c r="N32250" s="79"/>
      <c r="P32250" s="68"/>
      <c r="Q32250" s="79"/>
    </row>
    <row r="32251" spans="11:17">
      <c r="K32251" s="68"/>
      <c r="M32251" s="93"/>
      <c r="N32251" s="79"/>
      <c r="P32251" s="68"/>
      <c r="Q32251" s="79"/>
    </row>
    <row r="32252" spans="11:17">
      <c r="K32252" s="68"/>
      <c r="M32252" s="93"/>
      <c r="N32252" s="79"/>
      <c r="P32252" s="68"/>
      <c r="Q32252" s="79"/>
    </row>
    <row r="32253" spans="11:17">
      <c r="K32253" s="68"/>
      <c r="M32253" s="93"/>
      <c r="N32253" s="79"/>
      <c r="P32253" s="68"/>
      <c r="Q32253" s="79"/>
    </row>
    <row r="32254" spans="11:17">
      <c r="K32254" s="68"/>
      <c r="M32254" s="93"/>
      <c r="N32254" s="79"/>
      <c r="P32254" s="68"/>
      <c r="Q32254" s="79"/>
    </row>
    <row r="32255" spans="11:17">
      <c r="K32255" s="68"/>
      <c r="M32255" s="93"/>
      <c r="N32255" s="79"/>
      <c r="P32255" s="68"/>
      <c r="Q32255" s="79"/>
    </row>
    <row r="32256" spans="11:17">
      <c r="K32256" s="68"/>
      <c r="M32256" s="93"/>
      <c r="N32256" s="79"/>
      <c r="P32256" s="68"/>
      <c r="Q32256" s="79"/>
    </row>
    <row r="32257" spans="11:17">
      <c r="K32257" s="68"/>
      <c r="M32257" s="93"/>
      <c r="N32257" s="79"/>
      <c r="P32257" s="68"/>
      <c r="Q32257" s="79"/>
    </row>
    <row r="32258" spans="11:17">
      <c r="K32258" s="68"/>
      <c r="M32258" s="93"/>
      <c r="N32258" s="79"/>
      <c r="P32258" s="68"/>
      <c r="Q32258" s="79"/>
    </row>
    <row r="32259" spans="11:17">
      <c r="K32259" s="68"/>
      <c r="M32259" s="93"/>
      <c r="N32259" s="79"/>
      <c r="P32259" s="68"/>
      <c r="Q32259" s="79"/>
    </row>
    <row r="32260" spans="11:17">
      <c r="K32260" s="68"/>
      <c r="M32260" s="93"/>
      <c r="N32260" s="79"/>
      <c r="P32260" s="68"/>
      <c r="Q32260" s="79"/>
    </row>
    <row r="32261" spans="11:17">
      <c r="K32261" s="68"/>
      <c r="M32261" s="93"/>
      <c r="N32261" s="79"/>
      <c r="P32261" s="68"/>
      <c r="Q32261" s="79"/>
    </row>
    <row r="32262" spans="11:17">
      <c r="K32262" s="68"/>
      <c r="M32262" s="93"/>
      <c r="N32262" s="79"/>
      <c r="P32262" s="68"/>
      <c r="Q32262" s="79"/>
    </row>
    <row r="32263" spans="11:17">
      <c r="K32263" s="68"/>
      <c r="M32263" s="93"/>
      <c r="N32263" s="79"/>
      <c r="P32263" s="68"/>
      <c r="Q32263" s="79"/>
    </row>
    <row r="32264" spans="11:17">
      <c r="K32264" s="68"/>
      <c r="M32264" s="93"/>
      <c r="N32264" s="79"/>
      <c r="P32264" s="68"/>
      <c r="Q32264" s="79"/>
    </row>
    <row r="32265" spans="11:17">
      <c r="K32265" s="68"/>
      <c r="M32265" s="93"/>
      <c r="N32265" s="79"/>
      <c r="P32265" s="68"/>
      <c r="Q32265" s="79"/>
    </row>
    <row r="32266" spans="11:17">
      <c r="K32266" s="68"/>
      <c r="M32266" s="93"/>
      <c r="N32266" s="79"/>
      <c r="P32266" s="68"/>
      <c r="Q32266" s="79"/>
    </row>
    <row r="32267" spans="11:17">
      <c r="K32267" s="68"/>
      <c r="M32267" s="93"/>
      <c r="N32267" s="79"/>
      <c r="P32267" s="68"/>
      <c r="Q32267" s="79"/>
    </row>
    <row r="32268" spans="11:17">
      <c r="K32268" s="68"/>
      <c r="M32268" s="93"/>
      <c r="N32268" s="79"/>
      <c r="P32268" s="68"/>
      <c r="Q32268" s="79"/>
    </row>
    <row r="32269" spans="11:17">
      <c r="K32269" s="68"/>
      <c r="M32269" s="93"/>
      <c r="N32269" s="79"/>
      <c r="P32269" s="68"/>
      <c r="Q32269" s="79"/>
    </row>
    <row r="32270" spans="11:17">
      <c r="K32270" s="68"/>
      <c r="M32270" s="93"/>
      <c r="N32270" s="79"/>
      <c r="P32270" s="68"/>
      <c r="Q32270" s="79"/>
    </row>
    <row r="32271" spans="11:17">
      <c r="K32271" s="68"/>
      <c r="M32271" s="93"/>
      <c r="N32271" s="79"/>
      <c r="P32271" s="68"/>
      <c r="Q32271" s="79"/>
    </row>
    <row r="32272" spans="11:17">
      <c r="K32272" s="68"/>
      <c r="M32272" s="93"/>
      <c r="N32272" s="79"/>
      <c r="P32272" s="68"/>
      <c r="Q32272" s="79"/>
    </row>
    <row r="32273" spans="11:17">
      <c r="K32273" s="68"/>
      <c r="M32273" s="93"/>
      <c r="N32273" s="79"/>
      <c r="P32273" s="68"/>
      <c r="Q32273" s="79"/>
    </row>
    <row r="32274" spans="11:17">
      <c r="K32274" s="68"/>
      <c r="M32274" s="93"/>
      <c r="N32274" s="79"/>
      <c r="P32274" s="68"/>
      <c r="Q32274" s="79"/>
    </row>
    <row r="32275" spans="11:17">
      <c r="K32275" s="68"/>
      <c r="M32275" s="93"/>
      <c r="N32275" s="79"/>
      <c r="P32275" s="68"/>
      <c r="Q32275" s="79"/>
    </row>
    <row r="32276" spans="11:17">
      <c r="K32276" s="68"/>
      <c r="M32276" s="93"/>
      <c r="N32276" s="79"/>
      <c r="P32276" s="68"/>
      <c r="Q32276" s="79"/>
    </row>
    <row r="32277" spans="11:17">
      <c r="K32277" s="68"/>
      <c r="M32277" s="93"/>
      <c r="N32277" s="79"/>
      <c r="P32277" s="68"/>
      <c r="Q32277" s="79"/>
    </row>
    <row r="32278" spans="11:17">
      <c r="K32278" s="68"/>
      <c r="M32278" s="93"/>
      <c r="N32278" s="79"/>
      <c r="P32278" s="68"/>
      <c r="Q32278" s="79"/>
    </row>
    <row r="32279" spans="11:17">
      <c r="K32279" s="68"/>
      <c r="M32279" s="93"/>
      <c r="N32279" s="79"/>
      <c r="P32279" s="68"/>
      <c r="Q32279" s="79"/>
    </row>
    <row r="32280" spans="11:17">
      <c r="K32280" s="68"/>
      <c r="M32280" s="93"/>
      <c r="N32280" s="79"/>
      <c r="P32280" s="68"/>
      <c r="Q32280" s="79"/>
    </row>
    <row r="32281" spans="11:17">
      <c r="K32281" s="68"/>
      <c r="M32281" s="93"/>
      <c r="N32281" s="79"/>
      <c r="P32281" s="68"/>
      <c r="Q32281" s="79"/>
    </row>
    <row r="32282" spans="11:17">
      <c r="K32282" s="68"/>
      <c r="M32282" s="93"/>
      <c r="N32282" s="79"/>
      <c r="P32282" s="68"/>
      <c r="Q32282" s="79"/>
    </row>
    <row r="32283" spans="11:17">
      <c r="K32283" s="68"/>
      <c r="M32283" s="93"/>
      <c r="N32283" s="79"/>
      <c r="P32283" s="68"/>
      <c r="Q32283" s="79"/>
    </row>
    <row r="32284" spans="11:17">
      <c r="K32284" s="68"/>
      <c r="M32284" s="93"/>
      <c r="N32284" s="79"/>
      <c r="P32284" s="68"/>
      <c r="Q32284" s="79"/>
    </row>
    <row r="32285" spans="11:17">
      <c r="K32285" s="68"/>
      <c r="M32285" s="93"/>
      <c r="N32285" s="79"/>
      <c r="P32285" s="68"/>
      <c r="Q32285" s="79"/>
    </row>
    <row r="32286" spans="11:17">
      <c r="K32286" s="68"/>
      <c r="M32286" s="93"/>
      <c r="N32286" s="79"/>
      <c r="P32286" s="68"/>
      <c r="Q32286" s="79"/>
    </row>
    <row r="32287" spans="11:17">
      <c r="K32287" s="68"/>
      <c r="M32287" s="93"/>
      <c r="N32287" s="79"/>
      <c r="P32287" s="68"/>
      <c r="Q32287" s="79"/>
    </row>
    <row r="32288" spans="11:17">
      <c r="K32288" s="68"/>
      <c r="M32288" s="93"/>
      <c r="N32288" s="79"/>
      <c r="P32288" s="68"/>
      <c r="Q32288" s="79"/>
    </row>
    <row r="32289" spans="11:17">
      <c r="K32289" s="68"/>
      <c r="M32289" s="93"/>
      <c r="N32289" s="79"/>
      <c r="P32289" s="68"/>
      <c r="Q32289" s="79"/>
    </row>
    <row r="32290" spans="11:17">
      <c r="K32290" s="68"/>
      <c r="M32290" s="93"/>
      <c r="N32290" s="79"/>
      <c r="P32290" s="68"/>
      <c r="Q32290" s="79"/>
    </row>
    <row r="32291" spans="11:17">
      <c r="K32291" s="68"/>
      <c r="M32291" s="93"/>
      <c r="N32291" s="79"/>
      <c r="P32291" s="68"/>
      <c r="Q32291" s="79"/>
    </row>
    <row r="32292" spans="11:17">
      <c r="K32292" s="68"/>
      <c r="M32292" s="93"/>
      <c r="N32292" s="79"/>
      <c r="P32292" s="68"/>
      <c r="Q32292" s="79"/>
    </row>
    <row r="32293" spans="11:17">
      <c r="K32293" s="68"/>
      <c r="M32293" s="93"/>
      <c r="N32293" s="79"/>
      <c r="P32293" s="68"/>
      <c r="Q32293" s="79"/>
    </row>
    <row r="32294" spans="11:17">
      <c r="K32294" s="68"/>
      <c r="M32294" s="93"/>
      <c r="N32294" s="79"/>
      <c r="P32294" s="68"/>
      <c r="Q32294" s="79"/>
    </row>
    <row r="32295" spans="11:17">
      <c r="K32295" s="68"/>
      <c r="M32295" s="93"/>
      <c r="N32295" s="79"/>
      <c r="P32295" s="68"/>
      <c r="Q32295" s="79"/>
    </row>
    <row r="32296" spans="11:17">
      <c r="K32296" s="68"/>
      <c r="M32296" s="93"/>
      <c r="N32296" s="79"/>
      <c r="P32296" s="68"/>
      <c r="Q32296" s="79"/>
    </row>
    <row r="32297" spans="11:17">
      <c r="K32297" s="68"/>
      <c r="M32297" s="93"/>
      <c r="N32297" s="79"/>
      <c r="P32297" s="68"/>
      <c r="Q32297" s="79"/>
    </row>
    <row r="32298" spans="11:17">
      <c r="K32298" s="68"/>
      <c r="M32298" s="93"/>
      <c r="N32298" s="79"/>
      <c r="P32298" s="68"/>
      <c r="Q32298" s="79"/>
    </row>
    <row r="32299" spans="11:17">
      <c r="K32299" s="68"/>
      <c r="M32299" s="93"/>
      <c r="N32299" s="79"/>
      <c r="P32299" s="68"/>
      <c r="Q32299" s="79"/>
    </row>
    <row r="32300" spans="11:17">
      <c r="K32300" s="68"/>
      <c r="M32300" s="93"/>
      <c r="N32300" s="79"/>
      <c r="P32300" s="68"/>
      <c r="Q32300" s="79"/>
    </row>
    <row r="32301" spans="11:17">
      <c r="K32301" s="68"/>
      <c r="M32301" s="93"/>
      <c r="N32301" s="79"/>
      <c r="P32301" s="68"/>
      <c r="Q32301" s="79"/>
    </row>
    <row r="32302" spans="11:17">
      <c r="K32302" s="68"/>
      <c r="M32302" s="93"/>
      <c r="N32302" s="79"/>
      <c r="P32302" s="68"/>
      <c r="Q32302" s="79"/>
    </row>
    <row r="32303" spans="11:17">
      <c r="K32303" s="68"/>
      <c r="M32303" s="93"/>
      <c r="N32303" s="79"/>
      <c r="P32303" s="68"/>
      <c r="Q32303" s="79"/>
    </row>
    <row r="32304" spans="11:17">
      <c r="K32304" s="68"/>
      <c r="M32304" s="93"/>
      <c r="N32304" s="79"/>
      <c r="P32304" s="68"/>
      <c r="Q32304" s="79"/>
    </row>
    <row r="32305" spans="11:17">
      <c r="K32305" s="68"/>
      <c r="M32305" s="93"/>
      <c r="N32305" s="79"/>
      <c r="P32305" s="68"/>
      <c r="Q32305" s="79"/>
    </row>
    <row r="32306" spans="11:17">
      <c r="K32306" s="68"/>
      <c r="M32306" s="93"/>
      <c r="N32306" s="79"/>
      <c r="P32306" s="68"/>
      <c r="Q32306" s="79"/>
    </row>
    <row r="32307" spans="11:17">
      <c r="K32307" s="68"/>
      <c r="M32307" s="93"/>
      <c r="N32307" s="79"/>
      <c r="P32307" s="68"/>
      <c r="Q32307" s="79"/>
    </row>
    <row r="32308" spans="11:17">
      <c r="K32308" s="68"/>
      <c r="M32308" s="93"/>
      <c r="N32308" s="79"/>
      <c r="P32308" s="68"/>
      <c r="Q32308" s="79"/>
    </row>
    <row r="32309" spans="11:17">
      <c r="K32309" s="68"/>
      <c r="M32309" s="93"/>
      <c r="N32309" s="79"/>
      <c r="P32309" s="68"/>
      <c r="Q32309" s="79"/>
    </row>
    <row r="32310" spans="11:17">
      <c r="K32310" s="68"/>
      <c r="M32310" s="93"/>
      <c r="N32310" s="79"/>
      <c r="P32310" s="68"/>
      <c r="Q32310" s="79"/>
    </row>
    <row r="32311" spans="11:17">
      <c r="K32311" s="68"/>
      <c r="M32311" s="93"/>
      <c r="N32311" s="79"/>
      <c r="P32311" s="68"/>
      <c r="Q32311" s="79"/>
    </row>
    <row r="32312" spans="11:17">
      <c r="K32312" s="68"/>
      <c r="M32312" s="93"/>
      <c r="N32312" s="79"/>
      <c r="P32312" s="68"/>
      <c r="Q32312" s="79"/>
    </row>
    <row r="32313" spans="11:17">
      <c r="K32313" s="68"/>
      <c r="M32313" s="93"/>
      <c r="N32313" s="79"/>
      <c r="P32313" s="68"/>
      <c r="Q32313" s="79"/>
    </row>
    <row r="32314" spans="11:17">
      <c r="K32314" s="68"/>
      <c r="M32314" s="93"/>
      <c r="N32314" s="79"/>
      <c r="P32314" s="68"/>
      <c r="Q32314" s="79"/>
    </row>
    <row r="32315" spans="11:17">
      <c r="K32315" s="68"/>
      <c r="M32315" s="93"/>
      <c r="N32315" s="79"/>
      <c r="P32315" s="68"/>
      <c r="Q32315" s="79"/>
    </row>
    <row r="32316" spans="11:17">
      <c r="K32316" s="68"/>
      <c r="M32316" s="93"/>
      <c r="N32316" s="79"/>
      <c r="P32316" s="68"/>
      <c r="Q32316" s="79"/>
    </row>
    <row r="32317" spans="11:17">
      <c r="K32317" s="68"/>
      <c r="M32317" s="93"/>
      <c r="N32317" s="79"/>
      <c r="P32317" s="68"/>
      <c r="Q32317" s="79"/>
    </row>
    <row r="32318" spans="11:17">
      <c r="K32318" s="68"/>
      <c r="M32318" s="93"/>
      <c r="N32318" s="79"/>
      <c r="P32318" s="68"/>
      <c r="Q32318" s="79"/>
    </row>
    <row r="32319" spans="11:17">
      <c r="K32319" s="68"/>
      <c r="M32319" s="93"/>
      <c r="N32319" s="79"/>
      <c r="P32319" s="68"/>
      <c r="Q32319" s="79"/>
    </row>
    <row r="32320" spans="11:17">
      <c r="K32320" s="68"/>
      <c r="M32320" s="93"/>
      <c r="N32320" s="79"/>
      <c r="P32320" s="68"/>
      <c r="Q32320" s="79"/>
    </row>
    <row r="32321" spans="11:17">
      <c r="K32321" s="68"/>
      <c r="M32321" s="93"/>
      <c r="N32321" s="79"/>
      <c r="P32321" s="68"/>
      <c r="Q32321" s="79"/>
    </row>
    <row r="32322" spans="11:17">
      <c r="K32322" s="68"/>
      <c r="M32322" s="93"/>
      <c r="N32322" s="79"/>
      <c r="P32322" s="68"/>
      <c r="Q32322" s="79"/>
    </row>
    <row r="32323" spans="11:17">
      <c r="K32323" s="68"/>
      <c r="M32323" s="93"/>
      <c r="N32323" s="79"/>
      <c r="P32323" s="68"/>
      <c r="Q32323" s="79"/>
    </row>
    <row r="32324" spans="11:17">
      <c r="K32324" s="68"/>
      <c r="M32324" s="93"/>
      <c r="N32324" s="79"/>
      <c r="P32324" s="68"/>
      <c r="Q32324" s="79"/>
    </row>
    <row r="32325" spans="11:17">
      <c r="K32325" s="68"/>
      <c r="M32325" s="93"/>
      <c r="N32325" s="79"/>
      <c r="P32325" s="68"/>
      <c r="Q32325" s="79"/>
    </row>
    <row r="32326" spans="11:17">
      <c r="K32326" s="68"/>
      <c r="M32326" s="93"/>
      <c r="N32326" s="79"/>
      <c r="P32326" s="68"/>
      <c r="Q32326" s="79"/>
    </row>
    <row r="32327" spans="11:17">
      <c r="K32327" s="68"/>
      <c r="M32327" s="93"/>
      <c r="N32327" s="79"/>
      <c r="P32327" s="68"/>
      <c r="Q32327" s="79"/>
    </row>
    <row r="32328" spans="11:17">
      <c r="K32328" s="68"/>
      <c r="M32328" s="93"/>
      <c r="N32328" s="79"/>
      <c r="P32328" s="68"/>
      <c r="Q32328" s="79"/>
    </row>
    <row r="32329" spans="11:17">
      <c r="K32329" s="68"/>
      <c r="M32329" s="93"/>
      <c r="N32329" s="79"/>
      <c r="P32329" s="68"/>
      <c r="Q32329" s="79"/>
    </row>
    <row r="32330" spans="11:17">
      <c r="K32330" s="68"/>
      <c r="M32330" s="93"/>
      <c r="N32330" s="79"/>
      <c r="P32330" s="68"/>
      <c r="Q32330" s="79"/>
    </row>
    <row r="32331" spans="11:17">
      <c r="K32331" s="68"/>
      <c r="M32331" s="93"/>
      <c r="N32331" s="79"/>
      <c r="P32331" s="68"/>
      <c r="Q32331" s="79"/>
    </row>
    <row r="32332" spans="11:17">
      <c r="K32332" s="68"/>
      <c r="M32332" s="93"/>
      <c r="N32332" s="79"/>
      <c r="P32332" s="68"/>
      <c r="Q32332" s="79"/>
    </row>
    <row r="32333" spans="11:17">
      <c r="K32333" s="68"/>
      <c r="M32333" s="93"/>
      <c r="N32333" s="79"/>
      <c r="P32333" s="68"/>
      <c r="Q32333" s="79"/>
    </row>
    <row r="32334" spans="11:17">
      <c r="K32334" s="68"/>
      <c r="M32334" s="93"/>
      <c r="N32334" s="79"/>
      <c r="P32334" s="68"/>
      <c r="Q32334" s="79"/>
    </row>
    <row r="32335" spans="11:17">
      <c r="K32335" s="68"/>
      <c r="M32335" s="93"/>
      <c r="N32335" s="79"/>
      <c r="P32335" s="68"/>
      <c r="Q32335" s="79"/>
    </row>
    <row r="32336" spans="11:17">
      <c r="K32336" s="68"/>
      <c r="M32336" s="93"/>
      <c r="N32336" s="79"/>
      <c r="P32336" s="68"/>
      <c r="Q32336" s="79"/>
    </row>
    <row r="32337" spans="11:17">
      <c r="K32337" s="68"/>
      <c r="M32337" s="93"/>
      <c r="N32337" s="79"/>
      <c r="P32337" s="68"/>
      <c r="Q32337" s="79"/>
    </row>
    <row r="32338" spans="11:17">
      <c r="K32338" s="68"/>
      <c r="M32338" s="93"/>
      <c r="N32338" s="79"/>
      <c r="P32338" s="68"/>
      <c r="Q32338" s="79"/>
    </row>
    <row r="32339" spans="11:17">
      <c r="K32339" s="68"/>
      <c r="M32339" s="93"/>
      <c r="N32339" s="79"/>
      <c r="P32339" s="68"/>
      <c r="Q32339" s="79"/>
    </row>
    <row r="32340" spans="11:17">
      <c r="K32340" s="68"/>
      <c r="M32340" s="93"/>
      <c r="N32340" s="79"/>
      <c r="P32340" s="68"/>
      <c r="Q32340" s="79"/>
    </row>
    <row r="32341" spans="11:17">
      <c r="K32341" s="68"/>
      <c r="M32341" s="93"/>
      <c r="N32341" s="79"/>
      <c r="P32341" s="68"/>
      <c r="Q32341" s="79"/>
    </row>
    <row r="32342" spans="11:17">
      <c r="K32342" s="68"/>
      <c r="M32342" s="93"/>
      <c r="N32342" s="79"/>
      <c r="P32342" s="68"/>
      <c r="Q32342" s="79"/>
    </row>
    <row r="32343" spans="11:17">
      <c r="K32343" s="68"/>
      <c r="M32343" s="93"/>
      <c r="N32343" s="79"/>
      <c r="P32343" s="68"/>
      <c r="Q32343" s="79"/>
    </row>
    <row r="32344" spans="11:17">
      <c r="K32344" s="68"/>
      <c r="M32344" s="93"/>
      <c r="N32344" s="79"/>
      <c r="P32344" s="68"/>
      <c r="Q32344" s="79"/>
    </row>
    <row r="32345" spans="11:17">
      <c r="K32345" s="68"/>
      <c r="M32345" s="93"/>
      <c r="N32345" s="79"/>
      <c r="P32345" s="68"/>
      <c r="Q32345" s="79"/>
    </row>
    <row r="32346" spans="11:17">
      <c r="K32346" s="68"/>
      <c r="M32346" s="93"/>
      <c r="N32346" s="79"/>
      <c r="P32346" s="68"/>
      <c r="Q32346" s="79"/>
    </row>
    <row r="32347" spans="11:17">
      <c r="K32347" s="68"/>
      <c r="M32347" s="93"/>
      <c r="N32347" s="79"/>
      <c r="P32347" s="68"/>
      <c r="Q32347" s="79"/>
    </row>
    <row r="32348" spans="11:17">
      <c r="K32348" s="68"/>
      <c r="M32348" s="93"/>
      <c r="N32348" s="79"/>
      <c r="P32348" s="68"/>
      <c r="Q32348" s="79"/>
    </row>
    <row r="32349" spans="11:17">
      <c r="K32349" s="68"/>
      <c r="M32349" s="93"/>
      <c r="N32349" s="79"/>
      <c r="P32349" s="68"/>
      <c r="Q32349" s="79"/>
    </row>
    <row r="32350" spans="11:17">
      <c r="K32350" s="68"/>
      <c r="M32350" s="93"/>
      <c r="N32350" s="79"/>
      <c r="P32350" s="68"/>
      <c r="Q32350" s="79"/>
    </row>
    <row r="32351" spans="11:17">
      <c r="K32351" s="68"/>
      <c r="M32351" s="93"/>
      <c r="N32351" s="79"/>
      <c r="P32351" s="68"/>
      <c r="Q32351" s="79"/>
    </row>
    <row r="32352" spans="11:17">
      <c r="K32352" s="68"/>
      <c r="M32352" s="93"/>
      <c r="N32352" s="79"/>
      <c r="P32352" s="68"/>
      <c r="Q32352" s="79"/>
    </row>
    <row r="32353" spans="11:17">
      <c r="K32353" s="68"/>
      <c r="M32353" s="93"/>
      <c r="N32353" s="79"/>
      <c r="P32353" s="68"/>
      <c r="Q32353" s="79"/>
    </row>
    <row r="32354" spans="11:17">
      <c r="K32354" s="68"/>
      <c r="M32354" s="93"/>
      <c r="N32354" s="79"/>
      <c r="P32354" s="68"/>
      <c r="Q32354" s="79"/>
    </row>
    <row r="32355" spans="11:17">
      <c r="K32355" s="68"/>
      <c r="M32355" s="93"/>
      <c r="N32355" s="79"/>
      <c r="P32355" s="68"/>
      <c r="Q32355" s="79"/>
    </row>
    <row r="32356" spans="11:17">
      <c r="K32356" s="68"/>
      <c r="M32356" s="93"/>
      <c r="N32356" s="79"/>
      <c r="P32356" s="68"/>
      <c r="Q32356" s="79"/>
    </row>
    <row r="32357" spans="11:17">
      <c r="K32357" s="68"/>
      <c r="M32357" s="93"/>
      <c r="N32357" s="79"/>
      <c r="P32357" s="68"/>
      <c r="Q32357" s="79"/>
    </row>
    <row r="32358" spans="11:17">
      <c r="K32358" s="68"/>
      <c r="M32358" s="93"/>
      <c r="N32358" s="79"/>
      <c r="P32358" s="68"/>
      <c r="Q32358" s="79"/>
    </row>
    <row r="32359" spans="11:17">
      <c r="K32359" s="68"/>
      <c r="M32359" s="93"/>
      <c r="N32359" s="79"/>
      <c r="P32359" s="68"/>
      <c r="Q32359" s="79"/>
    </row>
    <row r="32360" spans="11:17">
      <c r="K32360" s="68"/>
      <c r="M32360" s="93"/>
      <c r="N32360" s="79"/>
      <c r="P32360" s="68"/>
      <c r="Q32360" s="79"/>
    </row>
    <row r="32361" spans="11:17">
      <c r="K32361" s="68"/>
      <c r="M32361" s="93"/>
      <c r="N32361" s="79"/>
      <c r="P32361" s="68"/>
      <c r="Q32361" s="79"/>
    </row>
    <row r="32362" spans="11:17">
      <c r="K32362" s="68"/>
      <c r="M32362" s="93"/>
      <c r="N32362" s="79"/>
      <c r="P32362" s="68"/>
      <c r="Q32362" s="79"/>
    </row>
    <row r="32363" spans="11:17">
      <c r="K32363" s="68"/>
      <c r="M32363" s="93"/>
      <c r="N32363" s="79"/>
      <c r="P32363" s="68"/>
      <c r="Q32363" s="79"/>
    </row>
    <row r="32364" spans="11:17">
      <c r="K32364" s="68"/>
      <c r="M32364" s="93"/>
      <c r="N32364" s="79"/>
      <c r="P32364" s="68"/>
      <c r="Q32364" s="79"/>
    </row>
    <row r="32365" spans="11:17">
      <c r="K32365" s="68"/>
      <c r="M32365" s="93"/>
      <c r="N32365" s="79"/>
      <c r="P32365" s="68"/>
      <c r="Q32365" s="79"/>
    </row>
    <row r="32366" spans="11:17">
      <c r="K32366" s="68"/>
      <c r="M32366" s="93"/>
      <c r="N32366" s="79"/>
      <c r="P32366" s="68"/>
      <c r="Q32366" s="79"/>
    </row>
    <row r="32367" spans="11:17">
      <c r="K32367" s="68"/>
      <c r="M32367" s="93"/>
      <c r="N32367" s="79"/>
      <c r="P32367" s="68"/>
      <c r="Q32367" s="79"/>
    </row>
    <row r="32368" spans="11:17">
      <c r="K32368" s="68"/>
      <c r="M32368" s="93"/>
      <c r="N32368" s="79"/>
      <c r="P32368" s="68"/>
      <c r="Q32368" s="79"/>
    </row>
    <row r="32369" spans="11:17">
      <c r="K32369" s="68"/>
      <c r="M32369" s="93"/>
      <c r="N32369" s="79"/>
      <c r="P32369" s="68"/>
      <c r="Q32369" s="79"/>
    </row>
    <row r="32370" spans="11:17">
      <c r="K32370" s="68"/>
      <c r="M32370" s="93"/>
      <c r="N32370" s="79"/>
      <c r="P32370" s="68"/>
      <c r="Q32370" s="79"/>
    </row>
    <row r="32371" spans="11:17">
      <c r="K32371" s="68"/>
      <c r="M32371" s="93"/>
      <c r="N32371" s="79"/>
      <c r="P32371" s="68"/>
      <c r="Q32371" s="79"/>
    </row>
    <row r="32372" spans="11:17">
      <c r="K32372" s="68"/>
      <c r="M32372" s="93"/>
      <c r="N32372" s="79"/>
      <c r="P32372" s="68"/>
      <c r="Q32372" s="79"/>
    </row>
    <row r="32373" spans="11:17">
      <c r="K32373" s="68"/>
      <c r="M32373" s="93"/>
      <c r="N32373" s="79"/>
      <c r="P32373" s="68"/>
      <c r="Q32373" s="79"/>
    </row>
    <row r="32374" spans="11:17">
      <c r="K32374" s="68"/>
      <c r="M32374" s="93"/>
      <c r="N32374" s="79"/>
      <c r="P32374" s="68"/>
      <c r="Q32374" s="79"/>
    </row>
    <row r="32375" spans="11:17">
      <c r="K32375" s="68"/>
      <c r="M32375" s="93"/>
      <c r="N32375" s="79"/>
      <c r="P32375" s="68"/>
      <c r="Q32375" s="79"/>
    </row>
    <row r="32376" spans="11:17">
      <c r="K32376" s="68"/>
      <c r="M32376" s="93"/>
      <c r="N32376" s="79"/>
      <c r="P32376" s="68"/>
      <c r="Q32376" s="79"/>
    </row>
    <row r="32377" spans="11:17">
      <c r="K32377" s="68"/>
      <c r="M32377" s="93"/>
      <c r="N32377" s="79"/>
      <c r="P32377" s="68"/>
      <c r="Q32377" s="79"/>
    </row>
    <row r="32378" spans="11:17">
      <c r="K32378" s="68"/>
      <c r="M32378" s="93"/>
      <c r="N32378" s="79"/>
      <c r="P32378" s="68"/>
      <c r="Q32378" s="79"/>
    </row>
    <row r="32379" spans="11:17">
      <c r="K32379" s="68"/>
      <c r="M32379" s="93"/>
      <c r="N32379" s="79"/>
      <c r="P32379" s="68"/>
      <c r="Q32379" s="79"/>
    </row>
    <row r="32380" spans="11:17">
      <c r="K32380" s="68"/>
      <c r="M32380" s="93"/>
      <c r="N32380" s="79"/>
      <c r="P32380" s="68"/>
      <c r="Q32380" s="79"/>
    </row>
    <row r="32381" spans="11:17">
      <c r="K32381" s="68"/>
      <c r="M32381" s="93"/>
      <c r="N32381" s="79"/>
      <c r="P32381" s="68"/>
      <c r="Q32381" s="79"/>
    </row>
    <row r="32382" spans="11:17">
      <c r="K32382" s="68"/>
      <c r="M32382" s="93"/>
      <c r="N32382" s="79"/>
      <c r="P32382" s="68"/>
      <c r="Q32382" s="79"/>
    </row>
    <row r="32383" spans="11:17">
      <c r="K32383" s="68"/>
      <c r="M32383" s="93"/>
      <c r="N32383" s="79"/>
      <c r="P32383" s="68"/>
      <c r="Q32383" s="79"/>
    </row>
    <row r="32384" spans="11:17">
      <c r="K32384" s="68"/>
      <c r="M32384" s="93"/>
      <c r="N32384" s="79"/>
      <c r="P32384" s="68"/>
      <c r="Q32384" s="79"/>
    </row>
    <row r="32385" spans="11:17">
      <c r="K32385" s="68"/>
      <c r="M32385" s="93"/>
      <c r="N32385" s="79"/>
      <c r="P32385" s="68"/>
      <c r="Q32385" s="79"/>
    </row>
    <row r="32386" spans="11:17">
      <c r="K32386" s="68"/>
      <c r="M32386" s="93"/>
      <c r="N32386" s="79"/>
      <c r="P32386" s="68"/>
      <c r="Q32386" s="79"/>
    </row>
    <row r="32387" spans="11:17">
      <c r="K32387" s="68"/>
      <c r="M32387" s="93"/>
      <c r="N32387" s="79"/>
      <c r="P32387" s="68"/>
      <c r="Q32387" s="79"/>
    </row>
    <row r="32388" spans="11:17">
      <c r="K32388" s="68"/>
      <c r="M32388" s="93"/>
      <c r="N32388" s="79"/>
      <c r="P32388" s="68"/>
      <c r="Q32388" s="79"/>
    </row>
    <row r="32389" spans="11:17">
      <c r="K32389" s="68"/>
      <c r="M32389" s="93"/>
      <c r="N32389" s="79"/>
      <c r="P32389" s="68"/>
      <c r="Q32389" s="79"/>
    </row>
    <row r="32390" spans="11:17">
      <c r="K32390" s="68"/>
      <c r="M32390" s="93"/>
      <c r="N32390" s="79"/>
      <c r="P32390" s="68"/>
      <c r="Q32390" s="79"/>
    </row>
    <row r="32391" spans="11:17">
      <c r="K32391" s="68"/>
      <c r="M32391" s="93"/>
      <c r="N32391" s="79"/>
      <c r="P32391" s="68"/>
      <c r="Q32391" s="79"/>
    </row>
    <row r="32392" spans="11:17">
      <c r="K32392" s="68"/>
      <c r="M32392" s="93"/>
      <c r="N32392" s="79"/>
      <c r="P32392" s="68"/>
      <c r="Q32392" s="79"/>
    </row>
    <row r="32393" spans="11:17">
      <c r="K32393" s="68"/>
      <c r="M32393" s="93"/>
      <c r="N32393" s="79"/>
      <c r="P32393" s="68"/>
      <c r="Q32393" s="79"/>
    </row>
    <row r="32394" spans="11:17">
      <c r="K32394" s="68"/>
      <c r="M32394" s="93"/>
      <c r="N32394" s="79"/>
      <c r="P32394" s="68"/>
      <c r="Q32394" s="79"/>
    </row>
    <row r="32395" spans="11:17">
      <c r="K32395" s="68"/>
      <c r="M32395" s="93"/>
      <c r="N32395" s="79"/>
      <c r="P32395" s="68"/>
      <c r="Q32395" s="79"/>
    </row>
    <row r="32396" spans="11:17">
      <c r="K32396" s="68"/>
      <c r="M32396" s="93"/>
      <c r="N32396" s="79"/>
      <c r="P32396" s="68"/>
      <c r="Q32396" s="79"/>
    </row>
    <row r="32397" spans="11:17">
      <c r="K32397" s="68"/>
      <c r="M32397" s="93"/>
      <c r="N32397" s="79"/>
      <c r="P32397" s="68"/>
      <c r="Q32397" s="79"/>
    </row>
    <row r="32398" spans="11:17">
      <c r="K32398" s="68"/>
      <c r="M32398" s="93"/>
      <c r="N32398" s="79"/>
      <c r="P32398" s="68"/>
      <c r="Q32398" s="79"/>
    </row>
    <row r="32399" spans="11:17">
      <c r="K32399" s="68"/>
      <c r="M32399" s="93"/>
      <c r="N32399" s="79"/>
      <c r="P32399" s="68"/>
      <c r="Q32399" s="79"/>
    </row>
    <row r="32400" spans="11:17">
      <c r="K32400" s="68"/>
      <c r="M32400" s="93"/>
      <c r="N32400" s="79"/>
      <c r="P32400" s="68"/>
      <c r="Q32400" s="79"/>
    </row>
    <row r="32401" spans="11:17">
      <c r="K32401" s="68"/>
      <c r="M32401" s="93"/>
      <c r="N32401" s="79"/>
      <c r="P32401" s="68"/>
      <c r="Q32401" s="79"/>
    </row>
    <row r="32402" spans="11:17">
      <c r="K32402" s="68"/>
      <c r="M32402" s="93"/>
      <c r="N32402" s="79"/>
      <c r="P32402" s="68"/>
      <c r="Q32402" s="79"/>
    </row>
    <row r="32403" spans="11:17">
      <c r="K32403" s="68"/>
      <c r="M32403" s="93"/>
      <c r="N32403" s="79"/>
      <c r="P32403" s="68"/>
      <c r="Q32403" s="79"/>
    </row>
    <row r="32404" spans="11:17">
      <c r="K32404" s="68"/>
      <c r="M32404" s="93"/>
      <c r="N32404" s="79"/>
      <c r="P32404" s="68"/>
      <c r="Q32404" s="79"/>
    </row>
    <row r="32405" spans="11:17">
      <c r="K32405" s="68"/>
      <c r="M32405" s="93"/>
      <c r="N32405" s="79"/>
      <c r="P32405" s="68"/>
      <c r="Q32405" s="79"/>
    </row>
    <row r="32406" spans="11:17">
      <c r="K32406" s="68"/>
      <c r="M32406" s="93"/>
      <c r="N32406" s="79"/>
      <c r="P32406" s="68"/>
      <c r="Q32406" s="79"/>
    </row>
    <row r="32407" spans="11:17">
      <c r="K32407" s="68"/>
      <c r="M32407" s="93"/>
      <c r="N32407" s="79"/>
      <c r="P32407" s="68"/>
      <c r="Q32407" s="79"/>
    </row>
    <row r="32408" spans="11:17">
      <c r="K32408" s="68"/>
      <c r="M32408" s="93"/>
      <c r="N32408" s="79"/>
      <c r="P32408" s="68"/>
      <c r="Q32408" s="79"/>
    </row>
    <row r="32409" spans="11:17">
      <c r="K32409" s="68"/>
      <c r="M32409" s="93"/>
      <c r="N32409" s="79"/>
      <c r="P32409" s="68"/>
      <c r="Q32409" s="79"/>
    </row>
    <row r="32410" spans="11:17">
      <c r="K32410" s="68"/>
      <c r="M32410" s="93"/>
      <c r="N32410" s="79"/>
      <c r="P32410" s="68"/>
      <c r="Q32410" s="79"/>
    </row>
    <row r="32411" spans="11:17">
      <c r="K32411" s="68"/>
      <c r="M32411" s="93"/>
      <c r="N32411" s="79"/>
      <c r="P32411" s="68"/>
      <c r="Q32411" s="79"/>
    </row>
    <row r="32412" spans="11:17">
      <c r="K32412" s="68"/>
      <c r="M32412" s="93"/>
      <c r="N32412" s="79"/>
      <c r="P32412" s="68"/>
      <c r="Q32412" s="79"/>
    </row>
    <row r="32413" spans="11:17">
      <c r="K32413" s="68"/>
      <c r="M32413" s="93"/>
      <c r="N32413" s="79"/>
      <c r="P32413" s="68"/>
      <c r="Q32413" s="79"/>
    </row>
    <row r="32414" spans="11:17">
      <c r="K32414" s="68"/>
      <c r="M32414" s="93"/>
      <c r="N32414" s="79"/>
      <c r="P32414" s="68"/>
      <c r="Q32414" s="79"/>
    </row>
    <row r="32415" spans="11:17">
      <c r="K32415" s="68"/>
      <c r="M32415" s="93"/>
      <c r="N32415" s="79"/>
      <c r="P32415" s="68"/>
      <c r="Q32415" s="79"/>
    </row>
    <row r="32416" spans="11:17">
      <c r="K32416" s="68"/>
      <c r="M32416" s="93"/>
      <c r="N32416" s="79"/>
      <c r="P32416" s="68"/>
      <c r="Q32416" s="79"/>
    </row>
    <row r="32417" spans="11:17">
      <c r="K32417" s="68"/>
      <c r="M32417" s="93"/>
      <c r="N32417" s="79"/>
      <c r="P32417" s="68"/>
      <c r="Q32417" s="79"/>
    </row>
    <row r="32418" spans="11:17">
      <c r="K32418" s="68"/>
      <c r="M32418" s="93"/>
      <c r="N32418" s="79"/>
      <c r="P32418" s="68"/>
      <c r="Q32418" s="79"/>
    </row>
    <row r="32419" spans="11:17">
      <c r="K32419" s="68"/>
      <c r="M32419" s="93"/>
      <c r="N32419" s="79"/>
      <c r="P32419" s="68"/>
      <c r="Q32419" s="79"/>
    </row>
    <row r="32420" spans="11:17">
      <c r="K32420" s="68"/>
      <c r="M32420" s="93"/>
      <c r="N32420" s="79"/>
      <c r="P32420" s="68"/>
      <c r="Q32420" s="79"/>
    </row>
    <row r="32421" spans="11:17">
      <c r="K32421" s="68"/>
      <c r="M32421" s="93"/>
      <c r="N32421" s="79"/>
      <c r="P32421" s="68"/>
      <c r="Q32421" s="79"/>
    </row>
    <row r="32422" spans="11:17">
      <c r="K32422" s="68"/>
      <c r="M32422" s="93"/>
      <c r="N32422" s="79"/>
      <c r="P32422" s="68"/>
      <c r="Q32422" s="79"/>
    </row>
    <row r="32423" spans="11:17">
      <c r="K32423" s="68"/>
      <c r="M32423" s="93"/>
      <c r="N32423" s="79"/>
      <c r="P32423" s="68"/>
      <c r="Q32423" s="79"/>
    </row>
    <row r="32424" spans="11:17">
      <c r="K32424" s="68"/>
      <c r="M32424" s="93"/>
      <c r="N32424" s="79"/>
      <c r="P32424" s="68"/>
      <c r="Q32424" s="79"/>
    </row>
    <row r="32425" spans="11:17">
      <c r="K32425" s="68"/>
      <c r="M32425" s="93"/>
      <c r="N32425" s="79"/>
      <c r="P32425" s="68"/>
      <c r="Q32425" s="79"/>
    </row>
    <row r="32426" spans="11:17">
      <c r="K32426" s="68"/>
      <c r="M32426" s="93"/>
      <c r="N32426" s="79"/>
      <c r="P32426" s="68"/>
      <c r="Q32426" s="79"/>
    </row>
    <row r="32427" spans="11:17">
      <c r="K32427" s="68"/>
      <c r="M32427" s="93"/>
      <c r="N32427" s="79"/>
      <c r="P32427" s="68"/>
      <c r="Q32427" s="79"/>
    </row>
    <row r="32428" spans="11:17">
      <c r="K32428" s="68"/>
      <c r="M32428" s="93"/>
      <c r="N32428" s="79"/>
      <c r="P32428" s="68"/>
      <c r="Q32428" s="79"/>
    </row>
    <row r="32429" spans="11:17">
      <c r="K32429" s="68"/>
      <c r="M32429" s="93"/>
      <c r="N32429" s="79"/>
      <c r="P32429" s="68"/>
      <c r="Q32429" s="79"/>
    </row>
    <row r="32430" spans="11:17">
      <c r="K32430" s="68"/>
      <c r="M32430" s="93"/>
      <c r="N32430" s="79"/>
      <c r="P32430" s="68"/>
      <c r="Q32430" s="79"/>
    </row>
    <row r="32431" spans="11:17">
      <c r="K32431" s="68"/>
      <c r="M32431" s="93"/>
      <c r="N32431" s="79"/>
      <c r="P32431" s="68"/>
      <c r="Q32431" s="79"/>
    </row>
    <row r="32432" spans="11:17">
      <c r="K32432" s="68"/>
      <c r="M32432" s="93"/>
      <c r="N32432" s="79"/>
      <c r="P32432" s="68"/>
      <c r="Q32432" s="79"/>
    </row>
    <row r="32433" spans="11:17">
      <c r="K32433" s="68"/>
      <c r="M32433" s="93"/>
      <c r="N32433" s="79"/>
      <c r="P32433" s="68"/>
      <c r="Q32433" s="79"/>
    </row>
    <row r="32434" spans="11:17">
      <c r="K32434" s="68"/>
      <c r="M32434" s="93"/>
      <c r="N32434" s="79"/>
      <c r="P32434" s="68"/>
      <c r="Q32434" s="79"/>
    </row>
    <row r="32435" spans="11:17">
      <c r="K32435" s="68"/>
      <c r="M32435" s="93"/>
      <c r="N32435" s="79"/>
      <c r="P32435" s="68"/>
      <c r="Q32435" s="79"/>
    </row>
    <row r="32436" spans="11:17">
      <c r="K32436" s="68"/>
      <c r="M32436" s="93"/>
      <c r="N32436" s="79"/>
      <c r="P32436" s="68"/>
      <c r="Q32436" s="79"/>
    </row>
    <row r="32437" spans="11:17">
      <c r="K32437" s="68"/>
      <c r="M32437" s="93"/>
      <c r="N32437" s="79"/>
      <c r="P32437" s="68"/>
      <c r="Q32437" s="79"/>
    </row>
    <row r="32438" spans="11:17">
      <c r="K32438" s="68"/>
      <c r="M32438" s="93"/>
      <c r="N32438" s="79"/>
      <c r="P32438" s="68"/>
      <c r="Q32438" s="79"/>
    </row>
    <row r="32439" spans="11:17">
      <c r="K32439" s="68"/>
      <c r="M32439" s="93"/>
      <c r="N32439" s="79"/>
      <c r="P32439" s="68"/>
      <c r="Q32439" s="79"/>
    </row>
    <row r="32440" spans="11:17">
      <c r="K32440" s="68"/>
      <c r="M32440" s="93"/>
      <c r="N32440" s="79"/>
      <c r="P32440" s="68"/>
      <c r="Q32440" s="79"/>
    </row>
    <row r="32441" spans="11:17">
      <c r="K32441" s="68"/>
      <c r="M32441" s="93"/>
      <c r="N32441" s="79"/>
      <c r="P32441" s="68"/>
      <c r="Q32441" s="79"/>
    </row>
    <row r="32442" spans="11:17">
      <c r="K32442" s="68"/>
      <c r="M32442" s="93"/>
      <c r="N32442" s="79"/>
      <c r="P32442" s="68"/>
      <c r="Q32442" s="79"/>
    </row>
    <row r="32443" spans="11:17">
      <c r="K32443" s="68"/>
      <c r="M32443" s="93"/>
      <c r="N32443" s="79"/>
      <c r="P32443" s="68"/>
      <c r="Q32443" s="79"/>
    </row>
    <row r="32444" spans="11:17">
      <c r="K32444" s="68"/>
      <c r="M32444" s="93"/>
      <c r="N32444" s="79"/>
      <c r="P32444" s="68"/>
      <c r="Q32444" s="79"/>
    </row>
    <row r="32445" spans="11:17">
      <c r="K32445" s="68"/>
      <c r="M32445" s="93"/>
      <c r="N32445" s="79"/>
      <c r="P32445" s="68"/>
      <c r="Q32445" s="79"/>
    </row>
    <row r="32446" spans="11:17">
      <c r="K32446" s="68"/>
      <c r="M32446" s="93"/>
      <c r="N32446" s="79"/>
      <c r="P32446" s="68"/>
      <c r="Q32446" s="79"/>
    </row>
    <row r="32447" spans="11:17">
      <c r="K32447" s="68"/>
      <c r="M32447" s="93"/>
      <c r="N32447" s="79"/>
      <c r="P32447" s="68"/>
      <c r="Q32447" s="79"/>
    </row>
    <row r="32448" spans="11:17">
      <c r="K32448" s="68"/>
      <c r="M32448" s="93"/>
      <c r="N32448" s="79"/>
      <c r="P32448" s="68"/>
      <c r="Q32448" s="79"/>
    </row>
    <row r="32449" spans="11:17">
      <c r="K32449" s="68"/>
      <c r="M32449" s="93"/>
      <c r="N32449" s="79"/>
      <c r="P32449" s="68"/>
      <c r="Q32449" s="79"/>
    </row>
    <row r="32450" spans="11:17">
      <c r="K32450" s="68"/>
      <c r="M32450" s="93"/>
      <c r="N32450" s="79"/>
      <c r="P32450" s="68"/>
      <c r="Q32450" s="79"/>
    </row>
    <row r="32451" spans="11:17">
      <c r="K32451" s="68"/>
      <c r="M32451" s="93"/>
      <c r="N32451" s="79"/>
      <c r="P32451" s="68"/>
      <c r="Q32451" s="79"/>
    </row>
    <row r="32452" spans="11:17">
      <c r="K32452" s="68"/>
      <c r="M32452" s="93"/>
      <c r="N32452" s="79"/>
      <c r="P32452" s="68"/>
      <c r="Q32452" s="79"/>
    </row>
    <row r="32453" spans="11:17">
      <c r="K32453" s="68"/>
      <c r="M32453" s="93"/>
      <c r="N32453" s="79"/>
      <c r="P32453" s="68"/>
      <c r="Q32453" s="79"/>
    </row>
    <row r="32454" spans="11:17">
      <c r="K32454" s="68"/>
      <c r="M32454" s="93"/>
      <c r="N32454" s="79"/>
      <c r="P32454" s="68"/>
      <c r="Q32454" s="79"/>
    </row>
    <row r="32455" spans="11:17">
      <c r="K32455" s="68"/>
      <c r="M32455" s="93"/>
      <c r="N32455" s="79"/>
      <c r="P32455" s="68"/>
      <c r="Q32455" s="79"/>
    </row>
    <row r="32456" spans="11:17">
      <c r="K32456" s="68"/>
      <c r="M32456" s="93"/>
      <c r="N32456" s="79"/>
      <c r="P32456" s="68"/>
      <c r="Q32456" s="79"/>
    </row>
    <row r="32457" spans="11:17">
      <c r="K32457" s="68"/>
      <c r="M32457" s="93"/>
      <c r="N32457" s="79"/>
      <c r="P32457" s="68"/>
      <c r="Q32457" s="79"/>
    </row>
    <row r="32458" spans="11:17">
      <c r="K32458" s="68"/>
      <c r="M32458" s="93"/>
      <c r="N32458" s="79"/>
      <c r="P32458" s="68"/>
      <c r="Q32458" s="79"/>
    </row>
    <row r="32459" spans="11:17">
      <c r="K32459" s="68"/>
      <c r="M32459" s="93"/>
      <c r="N32459" s="79"/>
      <c r="P32459" s="68"/>
      <c r="Q32459" s="79"/>
    </row>
    <row r="32460" spans="11:17">
      <c r="K32460" s="68"/>
      <c r="M32460" s="93"/>
      <c r="N32460" s="79"/>
      <c r="P32460" s="68"/>
      <c r="Q32460" s="79"/>
    </row>
    <row r="32461" spans="11:17">
      <c r="K32461" s="68"/>
      <c r="M32461" s="93"/>
      <c r="N32461" s="79"/>
      <c r="P32461" s="68"/>
      <c r="Q32461" s="79"/>
    </row>
    <row r="32462" spans="11:17">
      <c r="K32462" s="68"/>
      <c r="M32462" s="93"/>
      <c r="N32462" s="79"/>
      <c r="P32462" s="68"/>
      <c r="Q32462" s="79"/>
    </row>
    <row r="32463" spans="11:17">
      <c r="K32463" s="68"/>
      <c r="M32463" s="93"/>
      <c r="N32463" s="79"/>
      <c r="P32463" s="68"/>
      <c r="Q32463" s="79"/>
    </row>
    <row r="32464" spans="11:17">
      <c r="K32464" s="68"/>
      <c r="M32464" s="93"/>
      <c r="N32464" s="79"/>
      <c r="P32464" s="68"/>
      <c r="Q32464" s="79"/>
    </row>
    <row r="32465" spans="11:17">
      <c r="K32465" s="68"/>
      <c r="M32465" s="93"/>
      <c r="N32465" s="79"/>
      <c r="P32465" s="68"/>
      <c r="Q32465" s="79"/>
    </row>
    <row r="32466" spans="11:17">
      <c r="K32466" s="68"/>
      <c r="M32466" s="93"/>
      <c r="N32466" s="79"/>
      <c r="P32466" s="68"/>
      <c r="Q32466" s="79"/>
    </row>
    <row r="32467" spans="11:17">
      <c r="K32467" s="68"/>
      <c r="M32467" s="93"/>
      <c r="N32467" s="79"/>
      <c r="P32467" s="68"/>
      <c r="Q32467" s="79"/>
    </row>
    <row r="32468" spans="11:17">
      <c r="K32468" s="68"/>
      <c r="M32468" s="93"/>
      <c r="N32468" s="79"/>
      <c r="P32468" s="68"/>
      <c r="Q32468" s="79"/>
    </row>
    <row r="32469" spans="11:17">
      <c r="K32469" s="68"/>
      <c r="M32469" s="93"/>
      <c r="N32469" s="79"/>
      <c r="P32469" s="68"/>
      <c r="Q32469" s="79"/>
    </row>
    <row r="32470" spans="11:17">
      <c r="K32470" s="68"/>
      <c r="M32470" s="93"/>
      <c r="N32470" s="79"/>
      <c r="P32470" s="68"/>
      <c r="Q32470" s="79"/>
    </row>
    <row r="32471" spans="11:17">
      <c r="K32471" s="68"/>
      <c r="M32471" s="93"/>
      <c r="N32471" s="79"/>
      <c r="P32471" s="68"/>
      <c r="Q32471" s="79"/>
    </row>
    <row r="32472" spans="11:17">
      <c r="K32472" s="68"/>
      <c r="M32472" s="93"/>
      <c r="N32472" s="79"/>
      <c r="P32472" s="68"/>
      <c r="Q32472" s="79"/>
    </row>
    <row r="32473" spans="11:17">
      <c r="K32473" s="68"/>
      <c r="M32473" s="93"/>
      <c r="N32473" s="79"/>
      <c r="P32473" s="68"/>
      <c r="Q32473" s="79"/>
    </row>
    <row r="32474" spans="11:17">
      <c r="K32474" s="68"/>
      <c r="M32474" s="93"/>
      <c r="N32474" s="79"/>
      <c r="P32474" s="68"/>
      <c r="Q32474" s="79"/>
    </row>
    <row r="32475" spans="11:17">
      <c r="K32475" s="68"/>
      <c r="M32475" s="93"/>
      <c r="N32475" s="79"/>
      <c r="P32475" s="68"/>
      <c r="Q32475" s="79"/>
    </row>
    <row r="32476" spans="11:17">
      <c r="K32476" s="68"/>
      <c r="M32476" s="93"/>
      <c r="N32476" s="79"/>
      <c r="P32476" s="68"/>
      <c r="Q32476" s="79"/>
    </row>
    <row r="32477" spans="11:17">
      <c r="K32477" s="68"/>
      <c r="M32477" s="93"/>
      <c r="N32477" s="79"/>
      <c r="P32477" s="68"/>
      <c r="Q32477" s="79"/>
    </row>
    <row r="32478" spans="11:17">
      <c r="K32478" s="68"/>
      <c r="M32478" s="93"/>
      <c r="N32478" s="79"/>
      <c r="P32478" s="68"/>
      <c r="Q32478" s="79"/>
    </row>
    <row r="32479" spans="11:17">
      <c r="K32479" s="68"/>
      <c r="M32479" s="93"/>
      <c r="N32479" s="79"/>
      <c r="P32479" s="68"/>
      <c r="Q32479" s="79"/>
    </row>
    <row r="32480" spans="11:17">
      <c r="K32480" s="68"/>
      <c r="M32480" s="93"/>
      <c r="N32480" s="79"/>
      <c r="P32480" s="68"/>
      <c r="Q32480" s="79"/>
    </row>
    <row r="32481" spans="11:17">
      <c r="K32481" s="68"/>
      <c r="M32481" s="93"/>
      <c r="N32481" s="79"/>
      <c r="P32481" s="68"/>
      <c r="Q32481" s="79"/>
    </row>
    <row r="32482" spans="11:17">
      <c r="K32482" s="68"/>
      <c r="M32482" s="93"/>
      <c r="N32482" s="79"/>
      <c r="P32482" s="68"/>
      <c r="Q32482" s="79"/>
    </row>
    <row r="32483" spans="11:17">
      <c r="K32483" s="68"/>
      <c r="M32483" s="93"/>
      <c r="N32483" s="79"/>
      <c r="P32483" s="68"/>
      <c r="Q32483" s="79"/>
    </row>
    <row r="32484" spans="11:17">
      <c r="K32484" s="68"/>
      <c r="M32484" s="93"/>
      <c r="N32484" s="79"/>
      <c r="P32484" s="68"/>
      <c r="Q32484" s="79"/>
    </row>
    <row r="32485" spans="11:17">
      <c r="K32485" s="68"/>
      <c r="M32485" s="93"/>
      <c r="N32485" s="79"/>
      <c r="P32485" s="68"/>
      <c r="Q32485" s="79"/>
    </row>
    <row r="32486" spans="11:17">
      <c r="K32486" s="68"/>
      <c r="M32486" s="93"/>
      <c r="N32486" s="79"/>
      <c r="P32486" s="68"/>
      <c r="Q32486" s="79"/>
    </row>
    <row r="32487" spans="11:17">
      <c r="K32487" s="68"/>
      <c r="M32487" s="93"/>
      <c r="N32487" s="79"/>
      <c r="P32487" s="68"/>
      <c r="Q32487" s="79"/>
    </row>
    <row r="32488" spans="11:17">
      <c r="K32488" s="68"/>
      <c r="M32488" s="93"/>
      <c r="N32488" s="79"/>
      <c r="P32488" s="68"/>
      <c r="Q32488" s="79"/>
    </row>
    <row r="32489" spans="11:17">
      <c r="K32489" s="68"/>
      <c r="M32489" s="93"/>
      <c r="N32489" s="79"/>
      <c r="P32489" s="68"/>
      <c r="Q32489" s="79"/>
    </row>
    <row r="32490" spans="11:17">
      <c r="K32490" s="68"/>
      <c r="M32490" s="93"/>
      <c r="N32490" s="79"/>
      <c r="P32490" s="68"/>
      <c r="Q32490" s="79"/>
    </row>
    <row r="32491" spans="11:17">
      <c r="K32491" s="68"/>
      <c r="M32491" s="93"/>
      <c r="N32491" s="79"/>
      <c r="P32491" s="68"/>
      <c r="Q32491" s="79"/>
    </row>
    <row r="32492" spans="11:17">
      <c r="K32492" s="68"/>
      <c r="M32492" s="93"/>
      <c r="N32492" s="79"/>
      <c r="P32492" s="68"/>
      <c r="Q32492" s="79"/>
    </row>
    <row r="32493" spans="11:17">
      <c r="K32493" s="68"/>
      <c r="M32493" s="93"/>
      <c r="N32493" s="79"/>
      <c r="P32493" s="68"/>
      <c r="Q32493" s="79"/>
    </row>
    <row r="32494" spans="11:17">
      <c r="K32494" s="68"/>
      <c r="M32494" s="93"/>
      <c r="N32494" s="79"/>
      <c r="P32494" s="68"/>
      <c r="Q32494" s="79"/>
    </row>
    <row r="32495" spans="11:17">
      <c r="K32495" s="68"/>
      <c r="M32495" s="93"/>
      <c r="N32495" s="79"/>
      <c r="P32495" s="68"/>
      <c r="Q32495" s="79"/>
    </row>
    <row r="32496" spans="11:17">
      <c r="K32496" s="68"/>
      <c r="M32496" s="93"/>
      <c r="N32496" s="79"/>
      <c r="P32496" s="68"/>
      <c r="Q32496" s="79"/>
    </row>
    <row r="32497" spans="11:17">
      <c r="K32497" s="68"/>
      <c r="M32497" s="93"/>
      <c r="N32497" s="79"/>
      <c r="P32497" s="68"/>
      <c r="Q32497" s="79"/>
    </row>
    <row r="32498" spans="11:17">
      <c r="K32498" s="68"/>
      <c r="M32498" s="93"/>
      <c r="N32498" s="79"/>
      <c r="P32498" s="68"/>
      <c r="Q32498" s="79"/>
    </row>
    <row r="32499" spans="11:17">
      <c r="K32499" s="68"/>
      <c r="M32499" s="93"/>
      <c r="N32499" s="79"/>
      <c r="P32499" s="68"/>
      <c r="Q32499" s="79"/>
    </row>
    <row r="32500" spans="11:17">
      <c r="K32500" s="68"/>
      <c r="M32500" s="93"/>
      <c r="N32500" s="79"/>
      <c r="P32500" s="68"/>
      <c r="Q32500" s="79"/>
    </row>
    <row r="32501" spans="11:17">
      <c r="K32501" s="68"/>
      <c r="M32501" s="93"/>
      <c r="N32501" s="79"/>
      <c r="P32501" s="68"/>
      <c r="Q32501" s="79"/>
    </row>
    <row r="32502" spans="11:17">
      <c r="K32502" s="68"/>
      <c r="M32502" s="93"/>
      <c r="N32502" s="79"/>
      <c r="P32502" s="68"/>
      <c r="Q32502" s="79"/>
    </row>
    <row r="32503" spans="11:17">
      <c r="K32503" s="68"/>
      <c r="M32503" s="93"/>
      <c r="N32503" s="79"/>
      <c r="P32503" s="68"/>
      <c r="Q32503" s="79"/>
    </row>
    <row r="32504" spans="11:17">
      <c r="K32504" s="68"/>
      <c r="M32504" s="93"/>
      <c r="N32504" s="79"/>
      <c r="P32504" s="68"/>
      <c r="Q32504" s="79"/>
    </row>
    <row r="32505" spans="11:17">
      <c r="K32505" s="68"/>
      <c r="M32505" s="93"/>
      <c r="N32505" s="79"/>
      <c r="P32505" s="68"/>
      <c r="Q32505" s="79"/>
    </row>
    <row r="32506" spans="11:17">
      <c r="K32506" s="68"/>
      <c r="M32506" s="93"/>
      <c r="N32506" s="79"/>
      <c r="P32506" s="68"/>
      <c r="Q32506" s="79"/>
    </row>
    <row r="32507" spans="11:17">
      <c r="K32507" s="68"/>
      <c r="M32507" s="93"/>
      <c r="N32507" s="79"/>
      <c r="P32507" s="68"/>
      <c r="Q32507" s="79"/>
    </row>
    <row r="32508" spans="11:17">
      <c r="K32508" s="68"/>
      <c r="M32508" s="93"/>
      <c r="N32508" s="79"/>
      <c r="P32508" s="68"/>
      <c r="Q32508" s="79"/>
    </row>
    <row r="32509" spans="11:17">
      <c r="K32509" s="68"/>
      <c r="M32509" s="93"/>
      <c r="N32509" s="79"/>
      <c r="P32509" s="68"/>
      <c r="Q32509" s="79"/>
    </row>
    <row r="32510" spans="11:17">
      <c r="K32510" s="68"/>
      <c r="M32510" s="93"/>
      <c r="N32510" s="79"/>
      <c r="P32510" s="68"/>
      <c r="Q32510" s="79"/>
    </row>
    <row r="32511" spans="11:17">
      <c r="K32511" s="68"/>
      <c r="M32511" s="93"/>
      <c r="N32511" s="79"/>
      <c r="P32511" s="68"/>
      <c r="Q32511" s="79"/>
    </row>
    <row r="32512" spans="11:17">
      <c r="K32512" s="68"/>
      <c r="M32512" s="93"/>
      <c r="N32512" s="79"/>
      <c r="P32512" s="68"/>
      <c r="Q32512" s="79"/>
    </row>
    <row r="32513" spans="11:17">
      <c r="K32513" s="68"/>
      <c r="M32513" s="93"/>
      <c r="N32513" s="79"/>
      <c r="P32513" s="68"/>
      <c r="Q32513" s="79"/>
    </row>
    <row r="32514" spans="11:17">
      <c r="K32514" s="68"/>
      <c r="M32514" s="93"/>
      <c r="N32514" s="79"/>
      <c r="P32514" s="68"/>
      <c r="Q32514" s="79"/>
    </row>
    <row r="32515" spans="11:17">
      <c r="K32515" s="68"/>
      <c r="M32515" s="93"/>
      <c r="N32515" s="79"/>
      <c r="P32515" s="68"/>
      <c r="Q32515" s="79"/>
    </row>
    <row r="32516" spans="11:17">
      <c r="K32516" s="68"/>
      <c r="M32516" s="93"/>
      <c r="N32516" s="79"/>
      <c r="P32516" s="68"/>
      <c r="Q32516" s="79"/>
    </row>
    <row r="32517" spans="11:17">
      <c r="K32517" s="68"/>
      <c r="M32517" s="93"/>
      <c r="N32517" s="79"/>
      <c r="P32517" s="68"/>
      <c r="Q32517" s="79"/>
    </row>
    <row r="32518" spans="11:17">
      <c r="K32518" s="68"/>
      <c r="M32518" s="93"/>
      <c r="N32518" s="79"/>
      <c r="P32518" s="68"/>
      <c r="Q32518" s="79"/>
    </row>
    <row r="32519" spans="11:17">
      <c r="K32519" s="68"/>
      <c r="M32519" s="93"/>
      <c r="N32519" s="79"/>
      <c r="P32519" s="68"/>
      <c r="Q32519" s="79"/>
    </row>
    <row r="32520" spans="11:17">
      <c r="K32520" s="68"/>
      <c r="M32520" s="93"/>
      <c r="N32520" s="79"/>
      <c r="P32520" s="68"/>
      <c r="Q32520" s="79"/>
    </row>
    <row r="32521" spans="11:17">
      <c r="K32521" s="68"/>
      <c r="M32521" s="93"/>
      <c r="N32521" s="79"/>
      <c r="P32521" s="68"/>
      <c r="Q32521" s="79"/>
    </row>
    <row r="32522" spans="11:17">
      <c r="K32522" s="68"/>
      <c r="M32522" s="93"/>
      <c r="N32522" s="79"/>
      <c r="P32522" s="68"/>
      <c r="Q32522" s="79"/>
    </row>
    <row r="32523" spans="11:17">
      <c r="K32523" s="68"/>
      <c r="M32523" s="93"/>
      <c r="N32523" s="79"/>
      <c r="P32523" s="68"/>
      <c r="Q32523" s="79"/>
    </row>
    <row r="32524" spans="11:17">
      <c r="K32524" s="68"/>
      <c r="M32524" s="93"/>
      <c r="N32524" s="79"/>
      <c r="P32524" s="68"/>
      <c r="Q32524" s="79"/>
    </row>
    <row r="32525" spans="11:17">
      <c r="K32525" s="68"/>
      <c r="M32525" s="93"/>
      <c r="N32525" s="79"/>
      <c r="P32525" s="68"/>
      <c r="Q32525" s="79"/>
    </row>
    <row r="32526" spans="11:17">
      <c r="K32526" s="68"/>
      <c r="M32526" s="93"/>
      <c r="N32526" s="79"/>
      <c r="P32526" s="68"/>
      <c r="Q32526" s="79"/>
    </row>
    <row r="32527" spans="11:17">
      <c r="K32527" s="68"/>
      <c r="M32527" s="93"/>
      <c r="N32527" s="79"/>
      <c r="P32527" s="68"/>
      <c r="Q32527" s="79"/>
    </row>
    <row r="32528" spans="11:17">
      <c r="K32528" s="68"/>
      <c r="M32528" s="93"/>
      <c r="N32528" s="79"/>
      <c r="P32528" s="68"/>
      <c r="Q32528" s="79"/>
    </row>
    <row r="32529" spans="11:17">
      <c r="K32529" s="68"/>
      <c r="M32529" s="93"/>
      <c r="N32529" s="79"/>
      <c r="P32529" s="68"/>
      <c r="Q32529" s="79"/>
    </row>
    <row r="32530" spans="11:17">
      <c r="K32530" s="68"/>
      <c r="M32530" s="93"/>
      <c r="N32530" s="79"/>
      <c r="P32530" s="68"/>
      <c r="Q32530" s="79"/>
    </row>
    <row r="32531" spans="11:17">
      <c r="K32531" s="68"/>
      <c r="M32531" s="93"/>
      <c r="N32531" s="79"/>
      <c r="P32531" s="68"/>
      <c r="Q32531" s="79"/>
    </row>
    <row r="32532" spans="11:17">
      <c r="K32532" s="68"/>
      <c r="M32532" s="93"/>
      <c r="N32532" s="79"/>
      <c r="P32532" s="68"/>
      <c r="Q32532" s="79"/>
    </row>
    <row r="32533" spans="11:17">
      <c r="K32533" s="68"/>
      <c r="M32533" s="93"/>
      <c r="N32533" s="79"/>
      <c r="P32533" s="68"/>
      <c r="Q32533" s="79"/>
    </row>
    <row r="32534" spans="11:17">
      <c r="K32534" s="68"/>
      <c r="M32534" s="93"/>
      <c r="N32534" s="79"/>
      <c r="P32534" s="68"/>
      <c r="Q32534" s="79"/>
    </row>
    <row r="32535" spans="11:17">
      <c r="K32535" s="68"/>
      <c r="M32535" s="93"/>
      <c r="N32535" s="79"/>
      <c r="P32535" s="68"/>
      <c r="Q32535" s="79"/>
    </row>
    <row r="32536" spans="11:17">
      <c r="K32536" s="68"/>
      <c r="M32536" s="93"/>
      <c r="N32536" s="79"/>
      <c r="P32536" s="68"/>
      <c r="Q32536" s="79"/>
    </row>
    <row r="32537" spans="11:17">
      <c r="K32537" s="68"/>
      <c r="M32537" s="93"/>
      <c r="N32537" s="79"/>
      <c r="P32537" s="68"/>
      <c r="Q32537" s="79"/>
    </row>
    <row r="32538" spans="11:17">
      <c r="K32538" s="68"/>
      <c r="M32538" s="93"/>
      <c r="N32538" s="79"/>
      <c r="P32538" s="68"/>
      <c r="Q32538" s="79"/>
    </row>
    <row r="32539" spans="11:17">
      <c r="K32539" s="68"/>
      <c r="M32539" s="93"/>
      <c r="N32539" s="79"/>
      <c r="P32539" s="68"/>
      <c r="Q32539" s="79"/>
    </row>
    <row r="32540" spans="11:17">
      <c r="K32540" s="68"/>
      <c r="M32540" s="93"/>
      <c r="N32540" s="79"/>
      <c r="P32540" s="68"/>
      <c r="Q32540" s="79"/>
    </row>
    <row r="32541" spans="11:17">
      <c r="K32541" s="68"/>
      <c r="M32541" s="93"/>
      <c r="N32541" s="79"/>
      <c r="P32541" s="68"/>
      <c r="Q32541" s="79"/>
    </row>
    <row r="32542" spans="11:17">
      <c r="K32542" s="68"/>
      <c r="M32542" s="93"/>
      <c r="N32542" s="79"/>
      <c r="P32542" s="68"/>
      <c r="Q32542" s="79"/>
    </row>
    <row r="32543" spans="11:17">
      <c r="K32543" s="68"/>
      <c r="M32543" s="93"/>
      <c r="N32543" s="79"/>
      <c r="P32543" s="68"/>
      <c r="Q32543" s="79"/>
    </row>
    <row r="32544" spans="11:17">
      <c r="K32544" s="68"/>
      <c r="M32544" s="93"/>
      <c r="N32544" s="79"/>
      <c r="P32544" s="68"/>
      <c r="Q32544" s="79"/>
    </row>
    <row r="32545" spans="11:17">
      <c r="K32545" s="68"/>
      <c r="M32545" s="93"/>
      <c r="N32545" s="79"/>
      <c r="P32545" s="68"/>
      <c r="Q32545" s="79"/>
    </row>
    <row r="32546" spans="11:17">
      <c r="K32546" s="68"/>
      <c r="M32546" s="93"/>
      <c r="N32546" s="79"/>
      <c r="P32546" s="68"/>
      <c r="Q32546" s="79"/>
    </row>
    <row r="32547" spans="11:17">
      <c r="K32547" s="68"/>
      <c r="M32547" s="93"/>
      <c r="N32547" s="79"/>
      <c r="P32547" s="68"/>
      <c r="Q32547" s="79"/>
    </row>
    <row r="32548" spans="11:17">
      <c r="K32548" s="68"/>
      <c r="M32548" s="93"/>
      <c r="N32548" s="79"/>
      <c r="P32548" s="68"/>
      <c r="Q32548" s="79"/>
    </row>
    <row r="32549" spans="11:17">
      <c r="K32549" s="68"/>
      <c r="M32549" s="93"/>
      <c r="N32549" s="79"/>
      <c r="P32549" s="68"/>
      <c r="Q32549" s="79"/>
    </row>
    <row r="32550" spans="11:17">
      <c r="K32550" s="68"/>
      <c r="M32550" s="93"/>
      <c r="N32550" s="79"/>
      <c r="P32550" s="68"/>
      <c r="Q32550" s="79"/>
    </row>
    <row r="32551" spans="11:17">
      <c r="K32551" s="68"/>
      <c r="M32551" s="93"/>
      <c r="N32551" s="79"/>
      <c r="P32551" s="68"/>
      <c r="Q32551" s="79"/>
    </row>
    <row r="32552" spans="11:17">
      <c r="K32552" s="68"/>
      <c r="M32552" s="93"/>
      <c r="N32552" s="79"/>
      <c r="P32552" s="68"/>
      <c r="Q32552" s="79"/>
    </row>
    <row r="32553" spans="11:17">
      <c r="K32553" s="68"/>
      <c r="M32553" s="93"/>
      <c r="N32553" s="79"/>
      <c r="P32553" s="68"/>
      <c r="Q32553" s="79"/>
    </row>
    <row r="32554" spans="11:17">
      <c r="K32554" s="68"/>
      <c r="M32554" s="93"/>
      <c r="N32554" s="79"/>
      <c r="P32554" s="68"/>
      <c r="Q32554" s="79"/>
    </row>
    <row r="32555" spans="11:17">
      <c r="K32555" s="68"/>
      <c r="M32555" s="93"/>
      <c r="N32555" s="79"/>
      <c r="P32555" s="68"/>
      <c r="Q32555" s="79"/>
    </row>
    <row r="32556" spans="11:17">
      <c r="K32556" s="68"/>
      <c r="M32556" s="93"/>
      <c r="N32556" s="79"/>
      <c r="P32556" s="68"/>
      <c r="Q32556" s="79"/>
    </row>
    <row r="32557" spans="11:17">
      <c r="K32557" s="68"/>
      <c r="M32557" s="93"/>
      <c r="N32557" s="79"/>
      <c r="P32557" s="68"/>
      <c r="Q32557" s="79"/>
    </row>
    <row r="32558" spans="11:17">
      <c r="K32558" s="68"/>
      <c r="M32558" s="93"/>
      <c r="N32558" s="79"/>
      <c r="P32558" s="68"/>
      <c r="Q32558" s="79"/>
    </row>
    <row r="32559" spans="11:17">
      <c r="K32559" s="68"/>
      <c r="M32559" s="93"/>
      <c r="N32559" s="79"/>
      <c r="P32559" s="68"/>
      <c r="Q32559" s="79"/>
    </row>
    <row r="32560" spans="11:17">
      <c r="K32560" s="68"/>
      <c r="M32560" s="93"/>
      <c r="N32560" s="79"/>
      <c r="P32560" s="68"/>
      <c r="Q32560" s="79"/>
    </row>
    <row r="32561" spans="11:17">
      <c r="K32561" s="68"/>
      <c r="M32561" s="93"/>
      <c r="N32561" s="79"/>
      <c r="P32561" s="68"/>
      <c r="Q32561" s="79"/>
    </row>
    <row r="32562" spans="11:17">
      <c r="K32562" s="68"/>
      <c r="M32562" s="93"/>
      <c r="N32562" s="79"/>
      <c r="P32562" s="68"/>
      <c r="Q32562" s="79"/>
    </row>
    <row r="32563" spans="11:17">
      <c r="K32563" s="68"/>
      <c r="M32563" s="93"/>
      <c r="N32563" s="79"/>
      <c r="P32563" s="68"/>
      <c r="Q32563" s="79"/>
    </row>
    <row r="32564" spans="11:17">
      <c r="K32564" s="68"/>
      <c r="M32564" s="93"/>
      <c r="N32564" s="79"/>
      <c r="P32564" s="68"/>
      <c r="Q32564" s="79"/>
    </row>
    <row r="32565" spans="11:17">
      <c r="K32565" s="68"/>
      <c r="M32565" s="93"/>
      <c r="N32565" s="79"/>
      <c r="P32565" s="68"/>
      <c r="Q32565" s="79"/>
    </row>
    <row r="32566" spans="11:17">
      <c r="K32566" s="68"/>
      <c r="M32566" s="93"/>
      <c r="N32566" s="79"/>
      <c r="P32566" s="68"/>
      <c r="Q32566" s="79"/>
    </row>
    <row r="32567" spans="11:17">
      <c r="K32567" s="68"/>
      <c r="M32567" s="93"/>
      <c r="N32567" s="79"/>
      <c r="P32567" s="68"/>
      <c r="Q32567" s="79"/>
    </row>
    <row r="32568" spans="11:17">
      <c r="K32568" s="68"/>
      <c r="M32568" s="93"/>
      <c r="N32568" s="79"/>
      <c r="P32568" s="68"/>
      <c r="Q32568" s="79"/>
    </row>
    <row r="32569" spans="11:17">
      <c r="K32569" s="68"/>
      <c r="M32569" s="93"/>
      <c r="N32569" s="79"/>
      <c r="P32569" s="68"/>
      <c r="Q32569" s="79"/>
    </row>
    <row r="32570" spans="11:17">
      <c r="K32570" s="68"/>
      <c r="M32570" s="93"/>
      <c r="N32570" s="79"/>
      <c r="P32570" s="68"/>
      <c r="Q32570" s="79"/>
    </row>
    <row r="32571" spans="11:17">
      <c r="K32571" s="68"/>
      <c r="M32571" s="93"/>
      <c r="N32571" s="79"/>
      <c r="P32571" s="68"/>
      <c r="Q32571" s="79"/>
    </row>
    <row r="32572" spans="11:17">
      <c r="K32572" s="68"/>
      <c r="M32572" s="93"/>
      <c r="N32572" s="79"/>
      <c r="P32572" s="68"/>
      <c r="Q32572" s="79"/>
    </row>
    <row r="32573" spans="11:17">
      <c r="K32573" s="68"/>
      <c r="M32573" s="93"/>
      <c r="N32573" s="79"/>
      <c r="P32573" s="68"/>
      <c r="Q32573" s="79"/>
    </row>
    <row r="32574" spans="11:17">
      <c r="K32574" s="68"/>
      <c r="M32574" s="93"/>
      <c r="N32574" s="79"/>
      <c r="P32574" s="68"/>
      <c r="Q32574" s="79"/>
    </row>
    <row r="32575" spans="11:17">
      <c r="K32575" s="68"/>
      <c r="M32575" s="93"/>
      <c r="N32575" s="79"/>
      <c r="P32575" s="68"/>
      <c r="Q32575" s="79"/>
    </row>
    <row r="32576" spans="11:17">
      <c r="K32576" s="68"/>
      <c r="M32576" s="93"/>
      <c r="N32576" s="79"/>
      <c r="P32576" s="68"/>
      <c r="Q32576" s="79"/>
    </row>
    <row r="32577" spans="11:17">
      <c r="K32577" s="68"/>
      <c r="M32577" s="93"/>
      <c r="N32577" s="79"/>
      <c r="P32577" s="68"/>
      <c r="Q32577" s="79"/>
    </row>
    <row r="32578" spans="11:17">
      <c r="K32578" s="68"/>
      <c r="M32578" s="93"/>
      <c r="N32578" s="79"/>
      <c r="P32578" s="68"/>
      <c r="Q32578" s="79"/>
    </row>
    <row r="32579" spans="11:17">
      <c r="K32579" s="68"/>
      <c r="M32579" s="93"/>
      <c r="N32579" s="79"/>
      <c r="P32579" s="68"/>
      <c r="Q32579" s="79"/>
    </row>
    <row r="32580" spans="11:17">
      <c r="K32580" s="68"/>
      <c r="M32580" s="93"/>
      <c r="N32580" s="79"/>
      <c r="P32580" s="68"/>
      <c r="Q32580" s="79"/>
    </row>
    <row r="32581" spans="11:17">
      <c r="K32581" s="68"/>
      <c r="M32581" s="93"/>
      <c r="N32581" s="79"/>
      <c r="P32581" s="68"/>
      <c r="Q32581" s="79"/>
    </row>
    <row r="32582" spans="11:17">
      <c r="K32582" s="68"/>
      <c r="M32582" s="93"/>
      <c r="N32582" s="79"/>
      <c r="P32582" s="68"/>
      <c r="Q32582" s="79"/>
    </row>
    <row r="32583" spans="11:17">
      <c r="K32583" s="68"/>
      <c r="M32583" s="93"/>
      <c r="N32583" s="79"/>
      <c r="P32583" s="68"/>
      <c r="Q32583" s="79"/>
    </row>
    <row r="32584" spans="11:17">
      <c r="K32584" s="68"/>
      <c r="M32584" s="93"/>
      <c r="N32584" s="79"/>
      <c r="P32584" s="68"/>
      <c r="Q32584" s="79"/>
    </row>
    <row r="32585" spans="11:17">
      <c r="K32585" s="68"/>
      <c r="M32585" s="93"/>
      <c r="N32585" s="79"/>
      <c r="P32585" s="68"/>
      <c r="Q32585" s="79"/>
    </row>
    <row r="32586" spans="11:17">
      <c r="K32586" s="68"/>
      <c r="M32586" s="93"/>
      <c r="N32586" s="79"/>
      <c r="P32586" s="68"/>
      <c r="Q32586" s="79"/>
    </row>
    <row r="32587" spans="11:17">
      <c r="K32587" s="68"/>
      <c r="M32587" s="93"/>
      <c r="N32587" s="79"/>
      <c r="P32587" s="68"/>
      <c r="Q32587" s="79"/>
    </row>
    <row r="32588" spans="11:17">
      <c r="K32588" s="68"/>
      <c r="M32588" s="93"/>
      <c r="N32588" s="79"/>
      <c r="P32588" s="68"/>
      <c r="Q32588" s="79"/>
    </row>
    <row r="32589" spans="11:17">
      <c r="K32589" s="68"/>
      <c r="M32589" s="93"/>
      <c r="N32589" s="79"/>
      <c r="P32589" s="68"/>
      <c r="Q32589" s="79"/>
    </row>
    <row r="32590" spans="11:17">
      <c r="K32590" s="68"/>
      <c r="M32590" s="93"/>
      <c r="N32590" s="79"/>
      <c r="P32590" s="68"/>
      <c r="Q32590" s="79"/>
    </row>
    <row r="32591" spans="11:17">
      <c r="K32591" s="68"/>
      <c r="M32591" s="93"/>
      <c r="N32591" s="79"/>
      <c r="P32591" s="68"/>
      <c r="Q32591" s="79"/>
    </row>
    <row r="32592" spans="11:17">
      <c r="K32592" s="68"/>
      <c r="M32592" s="93"/>
      <c r="N32592" s="79"/>
      <c r="P32592" s="68"/>
      <c r="Q32592" s="79"/>
    </row>
    <row r="32593" spans="11:17">
      <c r="K32593" s="68"/>
      <c r="M32593" s="93"/>
      <c r="N32593" s="79"/>
      <c r="P32593" s="68"/>
      <c r="Q32593" s="79"/>
    </row>
    <row r="32594" spans="11:17">
      <c r="K32594" s="68"/>
      <c r="M32594" s="93"/>
      <c r="N32594" s="79"/>
      <c r="P32594" s="68"/>
      <c r="Q32594" s="79"/>
    </row>
    <row r="32595" spans="11:17">
      <c r="K32595" s="68"/>
      <c r="M32595" s="93"/>
      <c r="N32595" s="79"/>
      <c r="P32595" s="68"/>
      <c r="Q32595" s="79"/>
    </row>
    <row r="32596" spans="11:17">
      <c r="K32596" s="68"/>
      <c r="M32596" s="93"/>
      <c r="N32596" s="79"/>
      <c r="P32596" s="68"/>
      <c r="Q32596" s="79"/>
    </row>
    <row r="32597" spans="11:17">
      <c r="K32597" s="68"/>
      <c r="M32597" s="93"/>
      <c r="N32597" s="79"/>
      <c r="P32597" s="68"/>
      <c r="Q32597" s="79"/>
    </row>
    <row r="32598" spans="11:17">
      <c r="K32598" s="68"/>
      <c r="M32598" s="93"/>
      <c r="N32598" s="79"/>
      <c r="P32598" s="68"/>
      <c r="Q32598" s="79"/>
    </row>
    <row r="32599" spans="11:17">
      <c r="K32599" s="68"/>
      <c r="M32599" s="93"/>
      <c r="N32599" s="79"/>
      <c r="P32599" s="68"/>
      <c r="Q32599" s="79"/>
    </row>
    <row r="32600" spans="11:17">
      <c r="K32600" s="68"/>
      <c r="M32600" s="93"/>
      <c r="N32600" s="79"/>
      <c r="P32600" s="68"/>
      <c r="Q32600" s="79"/>
    </row>
    <row r="32601" spans="11:17">
      <c r="K32601" s="68"/>
      <c r="M32601" s="93"/>
      <c r="N32601" s="79"/>
      <c r="P32601" s="68"/>
      <c r="Q32601" s="79"/>
    </row>
    <row r="32602" spans="11:17">
      <c r="K32602" s="68"/>
      <c r="M32602" s="93"/>
      <c r="N32602" s="79"/>
      <c r="P32602" s="68"/>
      <c r="Q32602" s="79"/>
    </row>
    <row r="32603" spans="11:17">
      <c r="K32603" s="68"/>
      <c r="M32603" s="93"/>
      <c r="N32603" s="79"/>
      <c r="P32603" s="68"/>
      <c r="Q32603" s="79"/>
    </row>
    <row r="32604" spans="11:17">
      <c r="K32604" s="68"/>
      <c r="M32604" s="93"/>
      <c r="N32604" s="79"/>
      <c r="P32604" s="68"/>
      <c r="Q32604" s="79"/>
    </row>
    <row r="32605" spans="11:17">
      <c r="K32605" s="68"/>
      <c r="M32605" s="93"/>
      <c r="N32605" s="79"/>
      <c r="P32605" s="68"/>
      <c r="Q32605" s="79"/>
    </row>
    <row r="32606" spans="11:17">
      <c r="K32606" s="68"/>
      <c r="M32606" s="93"/>
      <c r="N32606" s="79"/>
      <c r="P32606" s="68"/>
      <c r="Q32606" s="79"/>
    </row>
    <row r="32607" spans="11:17">
      <c r="K32607" s="68"/>
      <c r="M32607" s="93"/>
      <c r="N32607" s="79"/>
      <c r="P32607" s="68"/>
      <c r="Q32607" s="79"/>
    </row>
    <row r="32608" spans="11:17">
      <c r="K32608" s="68"/>
      <c r="M32608" s="93"/>
      <c r="N32608" s="79"/>
      <c r="P32608" s="68"/>
      <c r="Q32608" s="79"/>
    </row>
    <row r="32609" spans="11:17">
      <c r="K32609" s="68"/>
      <c r="M32609" s="93"/>
      <c r="N32609" s="79"/>
      <c r="P32609" s="68"/>
      <c r="Q32609" s="79"/>
    </row>
    <row r="32610" spans="11:17">
      <c r="K32610" s="68"/>
      <c r="M32610" s="93"/>
      <c r="N32610" s="79"/>
      <c r="P32610" s="68"/>
      <c r="Q32610" s="79"/>
    </row>
    <row r="32611" spans="11:17">
      <c r="K32611" s="68"/>
      <c r="M32611" s="93"/>
      <c r="N32611" s="79"/>
      <c r="P32611" s="68"/>
      <c r="Q32611" s="79"/>
    </row>
    <row r="32612" spans="11:17">
      <c r="K32612" s="68"/>
      <c r="M32612" s="93"/>
      <c r="N32612" s="79"/>
      <c r="P32612" s="68"/>
      <c r="Q32612" s="79"/>
    </row>
    <row r="32613" spans="11:17">
      <c r="K32613" s="68"/>
      <c r="M32613" s="93"/>
      <c r="N32613" s="79"/>
      <c r="P32613" s="68"/>
      <c r="Q32613" s="79"/>
    </row>
    <row r="32614" spans="11:17">
      <c r="K32614" s="68"/>
      <c r="M32614" s="93"/>
      <c r="N32614" s="79"/>
      <c r="P32614" s="68"/>
      <c r="Q32614" s="79"/>
    </row>
    <row r="32615" spans="11:17">
      <c r="K32615" s="68"/>
      <c r="M32615" s="93"/>
      <c r="N32615" s="79"/>
      <c r="P32615" s="68"/>
      <c r="Q32615" s="79"/>
    </row>
    <row r="32616" spans="11:17">
      <c r="K32616" s="68"/>
      <c r="M32616" s="93"/>
      <c r="N32616" s="79"/>
      <c r="P32616" s="68"/>
      <c r="Q32616" s="79"/>
    </row>
    <row r="32617" spans="11:17">
      <c r="K32617" s="68"/>
      <c r="M32617" s="93"/>
      <c r="N32617" s="79"/>
      <c r="P32617" s="68"/>
      <c r="Q32617" s="79"/>
    </row>
    <row r="32618" spans="11:17">
      <c r="K32618" s="68"/>
      <c r="M32618" s="93"/>
      <c r="N32618" s="79"/>
      <c r="P32618" s="68"/>
      <c r="Q32618" s="79"/>
    </row>
    <row r="32619" spans="11:17">
      <c r="K32619" s="68"/>
      <c r="M32619" s="93"/>
      <c r="N32619" s="79"/>
      <c r="P32619" s="68"/>
      <c r="Q32619" s="79"/>
    </row>
    <row r="32620" spans="11:17">
      <c r="K32620" s="68"/>
      <c r="M32620" s="93"/>
      <c r="N32620" s="79"/>
      <c r="P32620" s="68"/>
      <c r="Q32620" s="79"/>
    </row>
    <row r="32621" spans="11:17">
      <c r="K32621" s="68"/>
      <c r="M32621" s="93"/>
      <c r="N32621" s="79"/>
      <c r="P32621" s="68"/>
      <c r="Q32621" s="79"/>
    </row>
    <row r="32622" spans="11:17">
      <c r="K32622" s="68"/>
      <c r="M32622" s="93"/>
      <c r="N32622" s="79"/>
      <c r="P32622" s="68"/>
      <c r="Q32622" s="79"/>
    </row>
    <row r="32623" spans="11:17">
      <c r="K32623" s="68"/>
      <c r="M32623" s="93"/>
      <c r="N32623" s="79"/>
      <c r="P32623" s="68"/>
      <c r="Q32623" s="79"/>
    </row>
    <row r="32624" spans="11:17">
      <c r="K32624" s="68"/>
      <c r="M32624" s="93"/>
      <c r="N32624" s="79"/>
      <c r="P32624" s="68"/>
      <c r="Q32624" s="79"/>
    </row>
    <row r="32625" spans="11:17">
      <c r="K32625" s="68"/>
      <c r="M32625" s="93"/>
      <c r="N32625" s="79"/>
      <c r="P32625" s="68"/>
      <c r="Q32625" s="79"/>
    </row>
    <row r="32626" spans="11:17">
      <c r="K32626" s="68"/>
      <c r="M32626" s="93"/>
      <c r="N32626" s="79"/>
      <c r="P32626" s="68"/>
      <c r="Q32626" s="79"/>
    </row>
    <row r="32627" spans="11:17">
      <c r="K32627" s="68"/>
      <c r="M32627" s="93"/>
      <c r="N32627" s="79"/>
      <c r="P32627" s="68"/>
      <c r="Q32627" s="79"/>
    </row>
    <row r="32628" spans="11:17">
      <c r="K32628" s="68"/>
      <c r="M32628" s="93"/>
      <c r="N32628" s="79"/>
      <c r="P32628" s="68"/>
      <c r="Q32628" s="79"/>
    </row>
    <row r="32629" spans="11:17">
      <c r="K32629" s="68"/>
      <c r="M32629" s="93"/>
      <c r="N32629" s="79"/>
      <c r="P32629" s="68"/>
      <c r="Q32629" s="79"/>
    </row>
    <row r="32630" spans="11:17">
      <c r="K32630" s="68"/>
      <c r="M32630" s="93"/>
      <c r="N32630" s="79"/>
      <c r="P32630" s="68"/>
      <c r="Q32630" s="79"/>
    </row>
    <row r="32631" spans="11:17">
      <c r="K32631" s="68"/>
      <c r="M32631" s="93"/>
      <c r="N32631" s="79"/>
      <c r="P32631" s="68"/>
      <c r="Q32631" s="79"/>
    </row>
    <row r="32632" spans="11:17">
      <c r="K32632" s="68"/>
      <c r="M32632" s="93"/>
      <c r="N32632" s="79"/>
      <c r="P32632" s="68"/>
      <c r="Q32632" s="79"/>
    </row>
    <row r="32633" spans="11:17">
      <c r="K32633" s="68"/>
      <c r="M32633" s="93"/>
      <c r="N32633" s="79"/>
      <c r="P32633" s="68"/>
      <c r="Q32633" s="79"/>
    </row>
    <row r="32634" spans="11:17">
      <c r="K32634" s="68"/>
      <c r="M32634" s="93"/>
      <c r="N32634" s="79"/>
      <c r="P32634" s="68"/>
      <c r="Q32634" s="79"/>
    </row>
    <row r="32635" spans="11:17">
      <c r="K32635" s="68"/>
      <c r="M32635" s="93"/>
      <c r="N32635" s="79"/>
      <c r="P32635" s="68"/>
      <c r="Q32635" s="79"/>
    </row>
    <row r="32636" spans="11:17">
      <c r="K32636" s="68"/>
      <c r="M32636" s="93"/>
      <c r="N32636" s="79"/>
      <c r="P32636" s="68"/>
      <c r="Q32636" s="79"/>
    </row>
    <row r="32637" spans="11:17">
      <c r="K32637" s="68"/>
      <c r="M32637" s="93"/>
      <c r="N32637" s="79"/>
      <c r="P32637" s="68"/>
      <c r="Q32637" s="79"/>
    </row>
    <row r="32638" spans="11:17">
      <c r="K32638" s="68"/>
      <c r="M32638" s="93"/>
      <c r="N32638" s="79"/>
      <c r="P32638" s="68"/>
      <c r="Q32638" s="79"/>
    </row>
    <row r="32639" spans="11:17">
      <c r="K32639" s="68"/>
      <c r="M32639" s="93"/>
      <c r="N32639" s="79"/>
      <c r="P32639" s="68"/>
      <c r="Q32639" s="79"/>
    </row>
    <row r="32640" spans="11:17">
      <c r="K32640" s="68"/>
      <c r="M32640" s="93"/>
      <c r="N32640" s="79"/>
      <c r="P32640" s="68"/>
      <c r="Q32640" s="79"/>
    </row>
    <row r="32641" spans="11:17">
      <c r="K32641" s="68"/>
      <c r="M32641" s="93"/>
      <c r="N32641" s="79"/>
      <c r="P32641" s="68"/>
      <c r="Q32641" s="79"/>
    </row>
    <row r="32642" spans="11:17">
      <c r="K32642" s="68"/>
      <c r="M32642" s="93"/>
      <c r="N32642" s="79"/>
      <c r="P32642" s="68"/>
      <c r="Q32642" s="79"/>
    </row>
    <row r="32643" spans="11:17">
      <c r="K32643" s="68"/>
      <c r="M32643" s="93"/>
      <c r="N32643" s="79"/>
      <c r="P32643" s="68"/>
      <c r="Q32643" s="79"/>
    </row>
    <row r="32644" spans="11:17">
      <c r="K32644" s="68"/>
      <c r="M32644" s="93"/>
      <c r="N32644" s="79"/>
      <c r="P32644" s="68"/>
      <c r="Q32644" s="79"/>
    </row>
    <row r="32645" spans="11:17">
      <c r="K32645" s="68"/>
      <c r="M32645" s="93"/>
      <c r="N32645" s="79"/>
      <c r="P32645" s="68"/>
      <c r="Q32645" s="79"/>
    </row>
    <row r="32646" spans="11:17">
      <c r="K32646" s="68"/>
      <c r="M32646" s="93"/>
      <c r="N32646" s="79"/>
      <c r="P32646" s="68"/>
      <c r="Q32646" s="79"/>
    </row>
    <row r="32647" spans="11:17">
      <c r="K32647" s="68"/>
      <c r="M32647" s="93"/>
      <c r="N32647" s="79"/>
      <c r="P32647" s="68"/>
      <c r="Q32647" s="79"/>
    </row>
    <row r="32648" spans="11:17">
      <c r="K32648" s="68"/>
      <c r="M32648" s="93"/>
      <c r="N32648" s="79"/>
      <c r="P32648" s="68"/>
      <c r="Q32648" s="79"/>
    </row>
    <row r="32649" spans="11:17">
      <c r="K32649" s="68"/>
      <c r="M32649" s="93"/>
      <c r="N32649" s="79"/>
      <c r="P32649" s="68"/>
      <c r="Q32649" s="79"/>
    </row>
    <row r="32650" spans="11:17">
      <c r="K32650" s="68"/>
      <c r="M32650" s="93"/>
      <c r="N32650" s="79"/>
      <c r="P32650" s="68"/>
      <c r="Q32650" s="79"/>
    </row>
    <row r="32651" spans="11:17">
      <c r="K32651" s="68"/>
      <c r="M32651" s="93"/>
      <c r="N32651" s="79"/>
      <c r="P32651" s="68"/>
      <c r="Q32651" s="79"/>
    </row>
    <row r="32652" spans="11:17">
      <c r="K32652" s="68"/>
      <c r="M32652" s="93"/>
      <c r="N32652" s="79"/>
      <c r="P32652" s="68"/>
      <c r="Q32652" s="79"/>
    </row>
    <row r="32653" spans="11:17">
      <c r="K32653" s="68"/>
      <c r="M32653" s="93"/>
      <c r="N32653" s="79"/>
      <c r="P32653" s="68"/>
      <c r="Q32653" s="79"/>
    </row>
    <row r="32654" spans="11:17">
      <c r="K32654" s="68"/>
      <c r="M32654" s="93"/>
      <c r="N32654" s="79"/>
      <c r="P32654" s="68"/>
      <c r="Q32654" s="79"/>
    </row>
    <row r="32655" spans="11:17">
      <c r="K32655" s="68"/>
      <c r="M32655" s="93"/>
      <c r="N32655" s="79"/>
      <c r="P32655" s="68"/>
      <c r="Q32655" s="79"/>
    </row>
    <row r="32656" spans="11:17">
      <c r="K32656" s="68"/>
      <c r="M32656" s="93"/>
      <c r="N32656" s="79"/>
      <c r="P32656" s="68"/>
      <c r="Q32656" s="79"/>
    </row>
    <row r="32657" spans="11:17">
      <c r="K32657" s="68"/>
      <c r="M32657" s="93"/>
      <c r="N32657" s="79"/>
      <c r="P32657" s="68"/>
      <c r="Q32657" s="79"/>
    </row>
    <row r="32658" spans="11:17">
      <c r="K32658" s="68"/>
      <c r="M32658" s="93"/>
      <c r="N32658" s="79"/>
      <c r="P32658" s="68"/>
      <c r="Q32658" s="79"/>
    </row>
    <row r="32659" spans="11:17">
      <c r="K32659" s="68"/>
      <c r="M32659" s="93"/>
      <c r="N32659" s="79"/>
      <c r="P32659" s="68"/>
      <c r="Q32659" s="79"/>
    </row>
    <row r="32660" spans="11:17">
      <c r="K32660" s="68"/>
      <c r="M32660" s="93"/>
      <c r="N32660" s="79"/>
      <c r="P32660" s="68"/>
      <c r="Q32660" s="79"/>
    </row>
    <row r="32661" spans="11:17">
      <c r="K32661" s="68"/>
      <c r="M32661" s="93"/>
      <c r="N32661" s="79"/>
      <c r="P32661" s="68"/>
      <c r="Q32661" s="79"/>
    </row>
    <row r="32662" spans="11:17">
      <c r="K32662" s="68"/>
      <c r="M32662" s="93"/>
      <c r="N32662" s="79"/>
      <c r="P32662" s="68"/>
      <c r="Q32662" s="79"/>
    </row>
    <row r="32663" spans="11:17">
      <c r="K32663" s="68"/>
      <c r="M32663" s="93"/>
      <c r="N32663" s="79"/>
      <c r="P32663" s="68"/>
      <c r="Q32663" s="79"/>
    </row>
    <row r="32664" spans="11:17">
      <c r="K32664" s="68"/>
      <c r="M32664" s="93"/>
      <c r="N32664" s="79"/>
      <c r="P32664" s="68"/>
      <c r="Q32664" s="79"/>
    </row>
    <row r="32665" spans="11:17">
      <c r="K32665" s="68"/>
      <c r="M32665" s="93"/>
      <c r="N32665" s="79"/>
      <c r="P32665" s="68"/>
      <c r="Q32665" s="79"/>
    </row>
    <row r="32666" spans="11:17">
      <c r="K32666" s="68"/>
      <c r="M32666" s="93"/>
      <c r="N32666" s="79"/>
      <c r="P32666" s="68"/>
      <c r="Q32666" s="79"/>
    </row>
    <row r="32667" spans="11:17">
      <c r="K32667" s="68"/>
      <c r="M32667" s="93"/>
      <c r="N32667" s="79"/>
      <c r="P32667" s="68"/>
      <c r="Q32667" s="79"/>
    </row>
    <row r="32668" spans="11:17">
      <c r="K32668" s="68"/>
      <c r="M32668" s="93"/>
      <c r="N32668" s="79"/>
      <c r="P32668" s="68"/>
      <c r="Q32668" s="79"/>
    </row>
    <row r="32669" spans="11:17">
      <c r="K32669" s="68"/>
      <c r="M32669" s="93"/>
      <c r="N32669" s="79"/>
      <c r="P32669" s="68"/>
      <c r="Q32669" s="79"/>
    </row>
    <row r="32670" spans="11:17">
      <c r="K32670" s="68"/>
      <c r="M32670" s="93"/>
      <c r="N32670" s="79"/>
      <c r="P32670" s="68"/>
      <c r="Q32670" s="79"/>
    </row>
    <row r="32671" spans="11:17">
      <c r="K32671" s="68"/>
      <c r="M32671" s="93"/>
      <c r="N32671" s="79"/>
      <c r="P32671" s="68"/>
      <c r="Q32671" s="79"/>
    </row>
    <row r="32672" spans="11:17">
      <c r="K32672" s="68"/>
      <c r="M32672" s="93"/>
      <c r="N32672" s="79"/>
      <c r="P32672" s="68"/>
      <c r="Q32672" s="79"/>
    </row>
    <row r="32673" spans="11:17">
      <c r="K32673" s="68"/>
      <c r="M32673" s="93"/>
      <c r="N32673" s="79"/>
      <c r="P32673" s="68"/>
      <c r="Q32673" s="79"/>
    </row>
    <row r="32674" spans="11:17">
      <c r="K32674" s="68"/>
      <c r="M32674" s="93"/>
      <c r="N32674" s="79"/>
      <c r="P32674" s="68"/>
      <c r="Q32674" s="79"/>
    </row>
    <row r="32675" spans="11:17">
      <c r="K32675" s="68"/>
      <c r="M32675" s="93"/>
      <c r="N32675" s="79"/>
      <c r="P32675" s="68"/>
      <c r="Q32675" s="79"/>
    </row>
    <row r="32676" spans="11:17">
      <c r="K32676" s="68"/>
      <c r="M32676" s="93"/>
      <c r="N32676" s="79"/>
      <c r="P32676" s="68"/>
      <c r="Q32676" s="79"/>
    </row>
    <row r="32677" spans="11:17">
      <c r="K32677" s="68"/>
      <c r="M32677" s="93"/>
      <c r="N32677" s="79"/>
      <c r="P32677" s="68"/>
      <c r="Q32677" s="79"/>
    </row>
    <row r="32678" spans="11:17">
      <c r="K32678" s="68"/>
      <c r="M32678" s="93"/>
      <c r="N32678" s="79"/>
      <c r="P32678" s="68"/>
      <c r="Q32678" s="79"/>
    </row>
    <row r="32679" spans="11:17">
      <c r="K32679" s="68"/>
      <c r="M32679" s="93"/>
      <c r="N32679" s="79"/>
      <c r="P32679" s="68"/>
      <c r="Q32679" s="79"/>
    </row>
    <row r="32680" spans="11:17">
      <c r="K32680" s="68"/>
      <c r="M32680" s="93"/>
      <c r="N32680" s="79"/>
      <c r="P32680" s="68"/>
      <c r="Q32680" s="79"/>
    </row>
    <row r="32681" spans="11:17">
      <c r="K32681" s="68"/>
      <c r="M32681" s="93"/>
      <c r="N32681" s="79"/>
      <c r="P32681" s="68"/>
      <c r="Q32681" s="79"/>
    </row>
    <row r="32682" spans="11:17">
      <c r="K32682" s="68"/>
      <c r="M32682" s="93"/>
      <c r="N32682" s="79"/>
      <c r="P32682" s="68"/>
      <c r="Q32682" s="79"/>
    </row>
    <row r="32683" spans="11:17">
      <c r="K32683" s="68"/>
      <c r="M32683" s="93"/>
      <c r="N32683" s="79"/>
      <c r="P32683" s="68"/>
      <c r="Q32683" s="79"/>
    </row>
    <row r="32684" spans="11:17">
      <c r="K32684" s="68"/>
      <c r="M32684" s="93"/>
      <c r="N32684" s="79"/>
      <c r="P32684" s="68"/>
      <c r="Q32684" s="79"/>
    </row>
    <row r="32685" spans="11:17">
      <c r="K32685" s="68"/>
      <c r="M32685" s="93"/>
      <c r="N32685" s="79"/>
      <c r="P32685" s="68"/>
      <c r="Q32685" s="79"/>
    </row>
    <row r="32686" spans="11:17">
      <c r="K32686" s="68"/>
      <c r="M32686" s="93"/>
      <c r="N32686" s="79"/>
      <c r="P32686" s="68"/>
      <c r="Q32686" s="79"/>
    </row>
    <row r="32687" spans="11:17">
      <c r="K32687" s="68"/>
      <c r="M32687" s="93"/>
      <c r="N32687" s="79"/>
      <c r="P32687" s="68"/>
      <c r="Q32687" s="79"/>
    </row>
    <row r="32688" spans="11:17">
      <c r="K32688" s="68"/>
      <c r="M32688" s="93"/>
      <c r="N32688" s="79"/>
      <c r="P32688" s="68"/>
      <c r="Q32688" s="79"/>
    </row>
    <row r="32689" spans="11:17">
      <c r="K32689" s="68"/>
      <c r="M32689" s="93"/>
      <c r="N32689" s="79"/>
      <c r="P32689" s="68"/>
      <c r="Q32689" s="79"/>
    </row>
    <row r="32690" spans="11:17">
      <c r="K32690" s="68"/>
      <c r="M32690" s="93"/>
      <c r="N32690" s="79"/>
      <c r="P32690" s="68"/>
      <c r="Q32690" s="79"/>
    </row>
    <row r="32691" spans="11:17">
      <c r="K32691" s="68"/>
      <c r="M32691" s="93"/>
      <c r="N32691" s="79"/>
      <c r="P32691" s="68"/>
      <c r="Q32691" s="79"/>
    </row>
    <row r="32692" spans="11:17">
      <c r="K32692" s="68"/>
      <c r="M32692" s="93"/>
      <c r="N32692" s="79"/>
      <c r="P32692" s="68"/>
      <c r="Q32692" s="79"/>
    </row>
    <row r="32693" spans="11:17">
      <c r="K32693" s="68"/>
      <c r="M32693" s="93"/>
      <c r="N32693" s="79"/>
      <c r="P32693" s="68"/>
      <c r="Q32693" s="79"/>
    </row>
    <row r="32694" spans="11:17">
      <c r="K32694" s="68"/>
      <c r="M32694" s="93"/>
      <c r="N32694" s="79"/>
      <c r="P32694" s="68"/>
      <c r="Q32694" s="79"/>
    </row>
    <row r="32695" spans="11:17">
      <c r="K32695" s="68"/>
      <c r="M32695" s="93"/>
      <c r="N32695" s="79"/>
      <c r="P32695" s="68"/>
      <c r="Q32695" s="79"/>
    </row>
    <row r="32696" spans="11:17">
      <c r="K32696" s="68"/>
      <c r="M32696" s="93"/>
      <c r="N32696" s="79"/>
      <c r="P32696" s="68"/>
      <c r="Q32696" s="79"/>
    </row>
    <row r="32697" spans="11:17">
      <c r="K32697" s="68"/>
      <c r="M32697" s="93"/>
      <c r="N32697" s="79"/>
      <c r="P32697" s="68"/>
      <c r="Q32697" s="79"/>
    </row>
    <row r="32698" spans="11:17">
      <c r="K32698" s="68"/>
      <c r="M32698" s="93"/>
      <c r="N32698" s="79"/>
      <c r="P32698" s="68"/>
      <c r="Q32698" s="79"/>
    </row>
    <row r="32699" spans="11:17">
      <c r="K32699" s="68"/>
      <c r="M32699" s="93"/>
      <c r="N32699" s="79"/>
      <c r="P32699" s="68"/>
      <c r="Q32699" s="79"/>
    </row>
    <row r="32700" spans="11:17">
      <c r="K32700" s="68"/>
      <c r="M32700" s="93"/>
      <c r="N32700" s="79"/>
      <c r="P32700" s="68"/>
      <c r="Q32700" s="79"/>
    </row>
    <row r="32701" spans="11:17">
      <c r="K32701" s="68"/>
      <c r="M32701" s="93"/>
      <c r="N32701" s="79"/>
      <c r="P32701" s="68"/>
      <c r="Q32701" s="79"/>
    </row>
    <row r="32702" spans="11:17">
      <c r="K32702" s="68"/>
      <c r="M32702" s="93"/>
      <c r="N32702" s="79"/>
      <c r="P32702" s="68"/>
      <c r="Q32702" s="79"/>
    </row>
    <row r="32703" spans="11:17">
      <c r="K32703" s="68"/>
      <c r="M32703" s="93"/>
      <c r="N32703" s="79"/>
      <c r="P32703" s="68"/>
      <c r="Q32703" s="79"/>
    </row>
    <row r="32704" spans="11:17">
      <c r="K32704" s="68"/>
      <c r="M32704" s="93"/>
      <c r="N32704" s="79"/>
      <c r="P32704" s="68"/>
      <c r="Q32704" s="79"/>
    </row>
    <row r="32705" spans="11:17">
      <c r="K32705" s="68"/>
      <c r="M32705" s="93"/>
      <c r="N32705" s="79"/>
      <c r="P32705" s="68"/>
      <c r="Q32705" s="79"/>
    </row>
    <row r="32706" spans="11:17">
      <c r="K32706" s="68"/>
      <c r="M32706" s="93"/>
      <c r="N32706" s="79"/>
      <c r="P32706" s="68"/>
      <c r="Q32706" s="79"/>
    </row>
    <row r="32707" spans="11:17">
      <c r="K32707" s="68"/>
      <c r="M32707" s="93"/>
      <c r="N32707" s="79"/>
      <c r="P32707" s="68"/>
      <c r="Q32707" s="79"/>
    </row>
    <row r="32708" spans="11:17">
      <c r="K32708" s="68"/>
      <c r="M32708" s="93"/>
      <c r="N32708" s="79"/>
      <c r="P32708" s="68"/>
      <c r="Q32708" s="79"/>
    </row>
    <row r="32709" spans="11:17">
      <c r="K32709" s="68"/>
      <c r="M32709" s="93"/>
      <c r="N32709" s="79"/>
      <c r="P32709" s="68"/>
      <c r="Q32709" s="79"/>
    </row>
    <row r="32710" spans="11:17">
      <c r="K32710" s="68"/>
      <c r="M32710" s="93"/>
      <c r="N32710" s="79"/>
      <c r="P32710" s="68"/>
      <c r="Q32710" s="79"/>
    </row>
    <row r="32711" spans="11:17">
      <c r="K32711" s="68"/>
      <c r="M32711" s="93"/>
      <c r="N32711" s="79"/>
      <c r="P32711" s="68"/>
      <c r="Q32711" s="79"/>
    </row>
    <row r="32712" spans="11:17">
      <c r="K32712" s="68"/>
      <c r="M32712" s="93"/>
      <c r="N32712" s="79"/>
      <c r="P32712" s="68"/>
      <c r="Q32712" s="79"/>
    </row>
    <row r="32713" spans="11:17">
      <c r="K32713" s="68"/>
      <c r="M32713" s="93"/>
      <c r="N32713" s="79"/>
      <c r="P32713" s="68"/>
      <c r="Q32713" s="79"/>
    </row>
    <row r="32714" spans="11:17">
      <c r="K32714" s="68"/>
      <c r="M32714" s="93"/>
      <c r="N32714" s="79"/>
      <c r="P32714" s="68"/>
      <c r="Q32714" s="79"/>
    </row>
    <row r="32715" spans="11:17">
      <c r="K32715" s="68"/>
      <c r="M32715" s="93"/>
      <c r="N32715" s="79"/>
      <c r="P32715" s="68"/>
      <c r="Q32715" s="79"/>
    </row>
    <row r="32716" spans="11:17">
      <c r="K32716" s="68"/>
      <c r="M32716" s="93"/>
      <c r="N32716" s="79"/>
      <c r="P32716" s="68"/>
      <c r="Q32716" s="79"/>
    </row>
    <row r="32717" spans="11:17">
      <c r="K32717" s="68"/>
      <c r="M32717" s="93"/>
      <c r="N32717" s="79"/>
      <c r="P32717" s="68"/>
      <c r="Q32717" s="79"/>
    </row>
    <row r="32718" spans="11:17">
      <c r="K32718" s="68"/>
      <c r="M32718" s="93"/>
      <c r="N32718" s="79"/>
      <c r="P32718" s="68"/>
      <c r="Q32718" s="79"/>
    </row>
    <row r="32719" spans="11:17">
      <c r="K32719" s="68"/>
      <c r="M32719" s="93"/>
      <c r="N32719" s="79"/>
      <c r="P32719" s="68"/>
      <c r="Q32719" s="79"/>
    </row>
    <row r="32720" spans="11:17">
      <c r="K32720" s="68"/>
      <c r="M32720" s="93"/>
      <c r="N32720" s="79"/>
      <c r="P32720" s="68"/>
      <c r="Q32720" s="79"/>
    </row>
    <row r="32721" spans="11:17">
      <c r="K32721" s="68"/>
      <c r="M32721" s="93"/>
      <c r="N32721" s="79"/>
      <c r="P32721" s="68"/>
      <c r="Q32721" s="79"/>
    </row>
    <row r="32722" spans="11:17">
      <c r="K32722" s="68"/>
      <c r="M32722" s="93"/>
      <c r="N32722" s="79"/>
      <c r="P32722" s="68"/>
      <c r="Q32722" s="79"/>
    </row>
    <row r="32723" spans="11:17">
      <c r="K32723" s="68"/>
      <c r="M32723" s="93"/>
      <c r="N32723" s="79"/>
      <c r="P32723" s="68"/>
      <c r="Q32723" s="79"/>
    </row>
    <row r="32724" spans="11:17">
      <c r="K32724" s="68"/>
      <c r="M32724" s="93"/>
      <c r="N32724" s="79"/>
      <c r="P32724" s="68"/>
      <c r="Q32724" s="79"/>
    </row>
    <row r="32725" spans="11:17">
      <c r="K32725" s="68"/>
      <c r="M32725" s="93"/>
      <c r="N32725" s="79"/>
      <c r="P32725" s="68"/>
      <c r="Q32725" s="79"/>
    </row>
    <row r="32726" spans="11:17">
      <c r="K32726" s="68"/>
      <c r="M32726" s="93"/>
      <c r="N32726" s="79"/>
      <c r="P32726" s="68"/>
      <c r="Q32726" s="79"/>
    </row>
    <row r="32727" spans="11:17">
      <c r="K32727" s="68"/>
      <c r="M32727" s="93"/>
      <c r="N32727" s="79"/>
      <c r="P32727" s="68"/>
      <c r="Q32727" s="79"/>
    </row>
    <row r="32728" spans="11:17">
      <c r="K32728" s="68"/>
      <c r="M32728" s="93"/>
      <c r="N32728" s="79"/>
      <c r="P32728" s="68"/>
      <c r="Q32728" s="79"/>
    </row>
    <row r="32729" spans="11:17">
      <c r="K32729" s="68"/>
      <c r="M32729" s="93"/>
      <c r="N32729" s="79"/>
      <c r="P32729" s="68"/>
      <c r="Q32729" s="79"/>
    </row>
    <row r="32730" spans="11:17">
      <c r="K32730" s="68"/>
      <c r="M32730" s="93"/>
      <c r="N32730" s="79"/>
      <c r="P32730" s="68"/>
      <c r="Q32730" s="79"/>
    </row>
    <row r="32731" spans="11:17">
      <c r="K32731" s="68"/>
      <c r="M32731" s="93"/>
      <c r="N32731" s="79"/>
      <c r="P32731" s="68"/>
      <c r="Q32731" s="79"/>
    </row>
    <row r="32732" spans="11:17">
      <c r="K32732" s="68"/>
      <c r="M32732" s="93"/>
      <c r="N32732" s="79"/>
      <c r="P32732" s="68"/>
      <c r="Q32732" s="79"/>
    </row>
    <row r="32733" spans="11:17">
      <c r="K32733" s="68"/>
      <c r="M32733" s="93"/>
      <c r="N32733" s="79"/>
      <c r="P32733" s="68"/>
      <c r="Q32733" s="79"/>
    </row>
    <row r="32734" spans="11:17">
      <c r="K32734" s="68"/>
      <c r="M32734" s="93"/>
      <c r="N32734" s="79"/>
      <c r="P32734" s="68"/>
      <c r="Q32734" s="79"/>
    </row>
    <row r="32735" spans="11:17">
      <c r="K32735" s="68"/>
      <c r="M32735" s="93"/>
      <c r="N32735" s="79"/>
      <c r="P32735" s="68"/>
      <c r="Q32735" s="79"/>
    </row>
    <row r="32736" spans="11:17">
      <c r="K32736" s="68"/>
      <c r="M32736" s="93"/>
      <c r="N32736" s="79"/>
      <c r="P32736" s="68"/>
      <c r="Q32736" s="79"/>
    </row>
    <row r="32737" spans="11:17">
      <c r="K32737" s="68"/>
      <c r="M32737" s="93"/>
      <c r="N32737" s="79"/>
      <c r="P32737" s="68"/>
      <c r="Q32737" s="79"/>
    </row>
    <row r="32738" spans="11:17">
      <c r="K32738" s="68"/>
      <c r="M32738" s="93"/>
      <c r="N32738" s="79"/>
      <c r="P32738" s="68"/>
      <c r="Q32738" s="79"/>
    </row>
    <row r="32739" spans="11:17">
      <c r="K32739" s="68"/>
      <c r="M32739" s="93"/>
      <c r="N32739" s="79"/>
      <c r="P32739" s="68"/>
      <c r="Q32739" s="79"/>
    </row>
    <row r="32740" spans="11:17">
      <c r="K32740" s="68"/>
      <c r="M32740" s="93"/>
      <c r="N32740" s="79"/>
      <c r="P32740" s="68"/>
      <c r="Q32740" s="79"/>
    </row>
    <row r="32741" spans="11:17">
      <c r="K32741" s="68"/>
      <c r="M32741" s="93"/>
      <c r="N32741" s="79"/>
      <c r="P32741" s="68"/>
      <c r="Q32741" s="79"/>
    </row>
    <row r="32742" spans="11:17">
      <c r="K32742" s="68"/>
      <c r="M32742" s="93"/>
      <c r="N32742" s="79"/>
      <c r="P32742" s="68"/>
      <c r="Q32742" s="79"/>
    </row>
    <row r="32743" spans="11:17">
      <c r="K32743" s="68"/>
      <c r="M32743" s="93"/>
      <c r="N32743" s="79"/>
      <c r="P32743" s="68"/>
      <c r="Q32743" s="79"/>
    </row>
    <row r="32744" spans="11:17">
      <c r="K32744" s="68"/>
      <c r="M32744" s="93"/>
      <c r="N32744" s="79"/>
      <c r="P32744" s="68"/>
      <c r="Q32744" s="79"/>
    </row>
    <row r="32745" spans="11:17">
      <c r="K32745" s="68"/>
      <c r="M32745" s="93"/>
      <c r="N32745" s="79"/>
      <c r="P32745" s="68"/>
      <c r="Q32745" s="79"/>
    </row>
    <row r="32746" spans="11:17">
      <c r="K32746" s="68"/>
      <c r="M32746" s="93"/>
      <c r="N32746" s="79"/>
      <c r="P32746" s="68"/>
      <c r="Q32746" s="79"/>
    </row>
    <row r="32747" spans="11:17">
      <c r="K32747" s="68"/>
      <c r="M32747" s="93"/>
      <c r="N32747" s="79"/>
      <c r="P32747" s="68"/>
      <c r="Q32747" s="79"/>
    </row>
    <row r="32748" spans="11:17">
      <c r="K32748" s="68"/>
      <c r="M32748" s="93"/>
      <c r="N32748" s="79"/>
      <c r="P32748" s="68"/>
      <c r="Q32748" s="79"/>
    </row>
    <row r="32749" spans="11:17">
      <c r="K32749" s="68"/>
      <c r="M32749" s="93"/>
      <c r="N32749" s="79"/>
      <c r="P32749" s="68"/>
      <c r="Q32749" s="79"/>
    </row>
    <row r="32750" spans="11:17">
      <c r="K32750" s="68"/>
      <c r="M32750" s="93"/>
      <c r="N32750" s="79"/>
      <c r="P32750" s="68"/>
      <c r="Q32750" s="79"/>
    </row>
    <row r="32751" spans="11:17">
      <c r="K32751" s="68"/>
      <c r="M32751" s="93"/>
      <c r="N32751" s="79"/>
      <c r="P32751" s="68"/>
      <c r="Q32751" s="79"/>
    </row>
    <row r="32752" spans="11:17">
      <c r="K32752" s="68"/>
      <c r="M32752" s="93"/>
      <c r="N32752" s="79"/>
      <c r="P32752" s="68"/>
      <c r="Q32752" s="79"/>
    </row>
    <row r="32753" spans="11:17">
      <c r="K32753" s="68"/>
      <c r="M32753" s="93"/>
      <c r="N32753" s="79"/>
      <c r="P32753" s="68"/>
      <c r="Q32753" s="79"/>
    </row>
    <row r="32754" spans="11:17">
      <c r="K32754" s="68"/>
      <c r="M32754" s="93"/>
      <c r="N32754" s="79"/>
      <c r="P32754" s="68"/>
      <c r="Q32754" s="79"/>
    </row>
    <row r="32755" spans="11:17">
      <c r="K32755" s="68"/>
      <c r="M32755" s="93"/>
      <c r="N32755" s="79"/>
      <c r="P32755" s="68"/>
      <c r="Q32755" s="79"/>
    </row>
    <row r="32756" spans="11:17">
      <c r="K32756" s="68"/>
      <c r="M32756" s="93"/>
      <c r="N32756" s="79"/>
      <c r="P32756" s="68"/>
      <c r="Q32756" s="79"/>
    </row>
    <row r="32757" spans="11:17">
      <c r="K32757" s="68"/>
      <c r="M32757" s="93"/>
      <c r="N32757" s="79"/>
      <c r="P32757" s="68"/>
      <c r="Q32757" s="79"/>
    </row>
    <row r="32758" spans="11:17">
      <c r="K32758" s="68"/>
      <c r="M32758" s="93"/>
      <c r="N32758" s="79"/>
      <c r="P32758" s="68"/>
      <c r="Q32758" s="79"/>
    </row>
    <row r="32759" spans="11:17">
      <c r="K32759" s="68"/>
      <c r="M32759" s="93"/>
      <c r="N32759" s="79"/>
      <c r="P32759" s="68"/>
      <c r="Q32759" s="79"/>
    </row>
    <row r="32760" spans="11:17">
      <c r="K32760" s="68"/>
      <c r="M32760" s="93"/>
      <c r="N32760" s="79"/>
      <c r="P32760" s="68"/>
      <c r="Q32760" s="79"/>
    </row>
    <row r="32761" spans="11:17">
      <c r="K32761" s="68"/>
      <c r="M32761" s="93"/>
      <c r="N32761" s="79"/>
      <c r="P32761" s="68"/>
      <c r="Q32761" s="79"/>
    </row>
    <row r="32762" spans="11:17">
      <c r="K32762" s="68"/>
      <c r="M32762" s="93"/>
      <c r="N32762" s="79"/>
      <c r="P32762" s="68"/>
      <c r="Q32762" s="79"/>
    </row>
    <row r="32763" spans="11:17">
      <c r="K32763" s="68"/>
      <c r="M32763" s="93"/>
      <c r="N32763" s="79"/>
      <c r="P32763" s="68"/>
      <c r="Q32763" s="79"/>
    </row>
    <row r="32764" spans="11:17">
      <c r="K32764" s="68"/>
      <c r="M32764" s="93"/>
      <c r="N32764" s="79"/>
      <c r="P32764" s="68"/>
      <c r="Q32764" s="79"/>
    </row>
    <row r="32765" spans="11:17">
      <c r="K32765" s="68"/>
      <c r="M32765" s="93"/>
      <c r="N32765" s="79"/>
      <c r="P32765" s="68"/>
      <c r="Q32765" s="79"/>
    </row>
    <row r="32766" spans="11:17">
      <c r="K32766" s="68"/>
      <c r="M32766" s="93"/>
      <c r="N32766" s="79"/>
      <c r="P32766" s="68"/>
      <c r="Q32766" s="79"/>
    </row>
    <row r="32767" spans="11:17">
      <c r="K32767" s="68"/>
      <c r="M32767" s="93"/>
      <c r="N32767" s="79"/>
      <c r="P32767" s="68"/>
      <c r="Q32767" s="79"/>
    </row>
    <row r="32768" spans="11:17">
      <c r="K32768" s="68"/>
      <c r="M32768" s="93"/>
      <c r="N32768" s="79"/>
      <c r="P32768" s="68"/>
      <c r="Q32768" s="79"/>
    </row>
    <row r="32769" spans="11:17">
      <c r="K32769" s="68"/>
      <c r="M32769" s="93"/>
      <c r="N32769" s="79"/>
      <c r="P32769" s="68"/>
      <c r="Q32769" s="79"/>
    </row>
    <row r="32770" spans="11:17">
      <c r="K32770" s="68"/>
      <c r="M32770" s="93"/>
      <c r="N32770" s="79"/>
      <c r="P32770" s="68"/>
      <c r="Q32770" s="79"/>
    </row>
    <row r="32771" spans="11:17">
      <c r="K32771" s="68"/>
      <c r="M32771" s="93"/>
      <c r="N32771" s="79"/>
      <c r="P32771" s="68"/>
      <c r="Q32771" s="79"/>
    </row>
    <row r="32772" spans="11:17">
      <c r="K32772" s="68"/>
      <c r="M32772" s="93"/>
      <c r="N32772" s="79"/>
      <c r="P32772" s="68"/>
      <c r="Q32772" s="79"/>
    </row>
    <row r="32773" spans="11:17">
      <c r="K32773" s="68"/>
      <c r="M32773" s="93"/>
      <c r="N32773" s="79"/>
      <c r="P32773" s="68"/>
      <c r="Q32773" s="79"/>
    </row>
    <row r="32774" spans="11:17">
      <c r="K32774" s="68"/>
      <c r="M32774" s="93"/>
      <c r="N32774" s="79"/>
      <c r="P32774" s="68"/>
      <c r="Q32774" s="79"/>
    </row>
    <row r="32775" spans="11:17">
      <c r="K32775" s="68"/>
      <c r="M32775" s="93"/>
      <c r="N32775" s="79"/>
      <c r="P32775" s="68"/>
      <c r="Q32775" s="79"/>
    </row>
    <row r="32776" spans="11:17">
      <c r="K32776" s="68"/>
      <c r="M32776" s="93"/>
      <c r="N32776" s="79"/>
      <c r="P32776" s="68"/>
      <c r="Q32776" s="79"/>
    </row>
    <row r="32777" spans="11:17">
      <c r="K32777" s="68"/>
      <c r="M32777" s="93"/>
      <c r="N32777" s="79"/>
      <c r="P32777" s="68"/>
      <c r="Q32777" s="79"/>
    </row>
    <row r="32778" spans="11:17">
      <c r="K32778" s="68"/>
      <c r="M32778" s="93"/>
      <c r="N32778" s="79"/>
      <c r="P32778" s="68"/>
      <c r="Q32778" s="79"/>
    </row>
    <row r="32779" spans="11:17">
      <c r="K32779" s="68"/>
      <c r="M32779" s="93"/>
      <c r="N32779" s="79"/>
      <c r="P32779" s="68"/>
      <c r="Q32779" s="79"/>
    </row>
    <row r="32780" spans="11:17">
      <c r="K32780" s="68"/>
      <c r="M32780" s="93"/>
      <c r="N32780" s="79"/>
      <c r="P32780" s="68"/>
      <c r="Q32780" s="79"/>
    </row>
    <row r="32781" spans="11:17">
      <c r="K32781" s="68"/>
      <c r="M32781" s="93"/>
      <c r="N32781" s="79"/>
      <c r="P32781" s="68"/>
      <c r="Q32781" s="79"/>
    </row>
    <row r="32782" spans="11:17">
      <c r="K32782" s="68"/>
      <c r="M32782" s="93"/>
      <c r="N32782" s="79"/>
      <c r="P32782" s="68"/>
      <c r="Q32782" s="79"/>
    </row>
    <row r="32783" spans="11:17">
      <c r="K32783" s="68"/>
      <c r="M32783" s="93"/>
      <c r="N32783" s="79"/>
      <c r="P32783" s="68"/>
      <c r="Q32783" s="79"/>
    </row>
    <row r="32784" spans="11:17">
      <c r="K32784" s="68"/>
      <c r="M32784" s="93"/>
      <c r="N32784" s="79"/>
      <c r="P32784" s="68"/>
      <c r="Q32784" s="79"/>
    </row>
    <row r="32785" spans="11:17">
      <c r="K32785" s="68"/>
      <c r="M32785" s="93"/>
      <c r="N32785" s="79"/>
      <c r="P32785" s="68"/>
      <c r="Q32785" s="79"/>
    </row>
    <row r="32786" spans="11:17">
      <c r="K32786" s="68"/>
      <c r="M32786" s="93"/>
      <c r="N32786" s="79"/>
      <c r="P32786" s="68"/>
      <c r="Q32786" s="79"/>
    </row>
    <row r="32787" spans="11:17">
      <c r="K32787" s="68"/>
      <c r="M32787" s="93"/>
      <c r="N32787" s="79"/>
      <c r="P32787" s="68"/>
      <c r="Q32787" s="79"/>
    </row>
    <row r="32788" spans="11:17">
      <c r="K32788" s="68"/>
      <c r="M32788" s="93"/>
      <c r="N32788" s="79"/>
      <c r="P32788" s="68"/>
      <c r="Q32788" s="79"/>
    </row>
    <row r="32789" spans="11:17">
      <c r="K32789" s="68"/>
      <c r="M32789" s="93"/>
      <c r="N32789" s="79"/>
      <c r="P32789" s="68"/>
      <c r="Q32789" s="79"/>
    </row>
    <row r="32790" spans="11:17">
      <c r="K32790" s="68"/>
      <c r="M32790" s="93"/>
      <c r="N32790" s="79"/>
      <c r="P32790" s="68"/>
      <c r="Q32790" s="79"/>
    </row>
    <row r="32791" spans="11:17">
      <c r="K32791" s="68"/>
      <c r="M32791" s="93"/>
      <c r="N32791" s="79"/>
      <c r="P32791" s="68"/>
      <c r="Q32791" s="79"/>
    </row>
    <row r="32792" spans="11:17">
      <c r="K32792" s="68"/>
      <c r="M32792" s="93"/>
      <c r="N32792" s="79"/>
      <c r="P32792" s="68"/>
      <c r="Q32792" s="79"/>
    </row>
    <row r="32793" spans="11:17">
      <c r="K32793" s="68"/>
      <c r="M32793" s="93"/>
      <c r="N32793" s="79"/>
      <c r="P32793" s="68"/>
      <c r="Q32793" s="79"/>
    </row>
    <row r="32794" spans="11:17">
      <c r="K32794" s="68"/>
      <c r="M32794" s="93"/>
      <c r="N32794" s="79"/>
      <c r="P32794" s="68"/>
      <c r="Q32794" s="79"/>
    </row>
    <row r="32795" spans="11:17">
      <c r="K32795" s="68"/>
      <c r="M32795" s="93"/>
      <c r="N32795" s="79"/>
      <c r="P32795" s="68"/>
      <c r="Q32795" s="79"/>
    </row>
    <row r="32796" spans="11:17">
      <c r="K32796" s="68"/>
      <c r="M32796" s="93"/>
      <c r="N32796" s="79"/>
      <c r="P32796" s="68"/>
      <c r="Q32796" s="79"/>
    </row>
    <row r="32797" spans="11:17">
      <c r="K32797" s="68"/>
      <c r="M32797" s="93"/>
      <c r="N32797" s="79"/>
      <c r="P32797" s="68"/>
      <c r="Q32797" s="79"/>
    </row>
    <row r="32798" spans="11:17">
      <c r="K32798" s="68"/>
      <c r="M32798" s="93"/>
      <c r="N32798" s="79"/>
      <c r="P32798" s="68"/>
      <c r="Q32798" s="79"/>
    </row>
    <row r="32799" spans="11:17">
      <c r="K32799" s="68"/>
      <c r="M32799" s="93"/>
      <c r="N32799" s="79"/>
      <c r="P32799" s="68"/>
      <c r="Q32799" s="79"/>
    </row>
    <row r="32800" spans="11:17">
      <c r="K32800" s="68"/>
      <c r="M32800" s="93"/>
      <c r="N32800" s="79"/>
      <c r="P32800" s="68"/>
      <c r="Q32800" s="79"/>
    </row>
    <row r="32801" spans="11:17">
      <c r="K32801" s="68"/>
      <c r="M32801" s="93"/>
      <c r="N32801" s="79"/>
      <c r="P32801" s="68"/>
      <c r="Q32801" s="79"/>
    </row>
    <row r="32802" spans="11:17">
      <c r="K32802" s="68"/>
      <c r="M32802" s="93"/>
      <c r="N32802" s="79"/>
      <c r="P32802" s="68"/>
      <c r="Q32802" s="79"/>
    </row>
    <row r="32803" spans="11:17">
      <c r="K32803" s="68"/>
      <c r="M32803" s="93"/>
      <c r="N32803" s="79"/>
      <c r="P32803" s="68"/>
      <c r="Q32803" s="79"/>
    </row>
    <row r="32804" spans="11:17">
      <c r="K32804" s="68"/>
      <c r="M32804" s="93"/>
      <c r="N32804" s="79"/>
      <c r="P32804" s="68"/>
      <c r="Q32804" s="79"/>
    </row>
    <row r="32805" spans="11:17">
      <c r="K32805" s="68"/>
      <c r="M32805" s="93"/>
      <c r="N32805" s="79"/>
      <c r="P32805" s="68"/>
      <c r="Q32805" s="79"/>
    </row>
    <row r="32806" spans="11:17">
      <c r="K32806" s="68"/>
      <c r="M32806" s="93"/>
      <c r="N32806" s="79"/>
      <c r="P32806" s="68"/>
      <c r="Q32806" s="79"/>
    </row>
    <row r="32807" spans="11:17">
      <c r="K32807" s="68"/>
      <c r="M32807" s="93"/>
      <c r="N32807" s="79"/>
      <c r="P32807" s="68"/>
      <c r="Q32807" s="79"/>
    </row>
    <row r="32808" spans="11:17">
      <c r="K32808" s="68"/>
      <c r="M32808" s="93"/>
      <c r="N32808" s="79"/>
      <c r="P32808" s="68"/>
      <c r="Q32808" s="79"/>
    </row>
    <row r="32809" spans="11:17">
      <c r="K32809" s="68"/>
      <c r="M32809" s="93"/>
      <c r="N32809" s="79"/>
      <c r="P32809" s="68"/>
      <c r="Q32809" s="79"/>
    </row>
    <row r="32810" spans="11:17">
      <c r="K32810" s="68"/>
      <c r="M32810" s="93"/>
      <c r="N32810" s="79"/>
      <c r="P32810" s="68"/>
      <c r="Q32810" s="79"/>
    </row>
    <row r="32811" spans="11:17">
      <c r="K32811" s="68"/>
      <c r="M32811" s="93"/>
      <c r="N32811" s="79"/>
      <c r="P32811" s="68"/>
      <c r="Q32811" s="79"/>
    </row>
    <row r="32812" spans="11:17">
      <c r="K32812" s="68"/>
      <c r="M32812" s="93"/>
      <c r="N32812" s="79"/>
      <c r="P32812" s="68"/>
      <c r="Q32812" s="79"/>
    </row>
    <row r="32813" spans="11:17">
      <c r="K32813" s="68"/>
      <c r="M32813" s="93"/>
      <c r="N32813" s="79"/>
      <c r="P32813" s="68"/>
      <c r="Q32813" s="79"/>
    </row>
    <row r="32814" spans="11:17">
      <c r="K32814" s="68"/>
      <c r="M32814" s="93"/>
      <c r="N32814" s="79"/>
      <c r="P32814" s="68"/>
      <c r="Q32814" s="79"/>
    </row>
    <row r="32815" spans="11:17">
      <c r="K32815" s="68"/>
      <c r="M32815" s="93"/>
      <c r="N32815" s="79"/>
      <c r="P32815" s="68"/>
      <c r="Q32815" s="79"/>
    </row>
    <row r="32816" spans="11:17">
      <c r="K32816" s="68"/>
      <c r="M32816" s="93"/>
      <c r="N32816" s="79"/>
      <c r="P32816" s="68"/>
      <c r="Q32816" s="79"/>
    </row>
    <row r="32817" spans="11:17">
      <c r="K32817" s="68"/>
      <c r="M32817" s="93"/>
      <c r="N32817" s="79"/>
      <c r="P32817" s="68"/>
      <c r="Q32817" s="79"/>
    </row>
    <row r="32818" spans="11:17">
      <c r="K32818" s="68"/>
      <c r="M32818" s="93"/>
      <c r="N32818" s="79"/>
      <c r="P32818" s="68"/>
      <c r="Q32818" s="79"/>
    </row>
    <row r="32819" spans="11:17">
      <c r="K32819" s="68"/>
      <c r="M32819" s="93"/>
      <c r="N32819" s="79"/>
      <c r="P32819" s="68"/>
      <c r="Q32819" s="79"/>
    </row>
    <row r="32820" spans="11:17">
      <c r="K32820" s="68"/>
      <c r="M32820" s="93"/>
      <c r="N32820" s="79"/>
      <c r="P32820" s="68"/>
      <c r="Q32820" s="79"/>
    </row>
    <row r="32821" spans="11:17">
      <c r="K32821" s="68"/>
      <c r="M32821" s="93"/>
      <c r="N32821" s="79"/>
      <c r="P32821" s="68"/>
      <c r="Q32821" s="79"/>
    </row>
    <row r="32822" spans="11:17">
      <c r="K32822" s="68"/>
      <c r="M32822" s="93"/>
      <c r="N32822" s="79"/>
      <c r="P32822" s="68"/>
      <c r="Q32822" s="79"/>
    </row>
    <row r="32823" spans="11:17">
      <c r="K32823" s="68"/>
      <c r="M32823" s="93"/>
      <c r="N32823" s="79"/>
      <c r="P32823" s="68"/>
      <c r="Q32823" s="79"/>
    </row>
    <row r="32824" spans="11:17">
      <c r="K32824" s="68"/>
      <c r="M32824" s="93"/>
      <c r="N32824" s="79"/>
      <c r="P32824" s="68"/>
      <c r="Q32824" s="79"/>
    </row>
    <row r="32825" spans="11:17">
      <c r="K32825" s="68"/>
      <c r="M32825" s="93"/>
      <c r="N32825" s="79"/>
      <c r="P32825" s="68"/>
      <c r="Q32825" s="79"/>
    </row>
    <row r="32826" spans="11:17">
      <c r="K32826" s="68"/>
      <c r="M32826" s="93"/>
      <c r="N32826" s="79"/>
      <c r="P32826" s="68"/>
      <c r="Q32826" s="79"/>
    </row>
    <row r="32827" spans="11:17">
      <c r="K32827" s="68"/>
      <c r="M32827" s="93"/>
      <c r="N32827" s="79"/>
      <c r="P32827" s="68"/>
      <c r="Q32827" s="79"/>
    </row>
    <row r="32828" spans="11:17">
      <c r="K32828" s="68"/>
      <c r="M32828" s="93"/>
      <c r="N32828" s="79"/>
      <c r="P32828" s="68"/>
      <c r="Q32828" s="79"/>
    </row>
    <row r="32829" spans="11:17">
      <c r="K32829" s="68"/>
      <c r="M32829" s="93"/>
      <c r="N32829" s="79"/>
      <c r="P32829" s="68"/>
      <c r="Q32829" s="79"/>
    </row>
    <row r="32830" spans="11:17">
      <c r="K32830" s="68"/>
      <c r="M32830" s="93"/>
      <c r="N32830" s="79"/>
      <c r="P32830" s="68"/>
      <c r="Q32830" s="79"/>
    </row>
    <row r="32831" spans="11:17">
      <c r="K32831" s="68"/>
      <c r="M32831" s="93"/>
      <c r="N32831" s="79"/>
      <c r="P32831" s="68"/>
      <c r="Q32831" s="79"/>
    </row>
    <row r="32832" spans="11:17">
      <c r="K32832" s="68"/>
      <c r="M32832" s="93"/>
      <c r="N32832" s="79"/>
      <c r="P32832" s="68"/>
      <c r="Q32832" s="79"/>
    </row>
    <row r="32833" spans="11:17">
      <c r="K32833" s="68"/>
      <c r="M32833" s="93"/>
      <c r="N32833" s="79"/>
      <c r="P32833" s="68"/>
      <c r="Q32833" s="79"/>
    </row>
    <row r="32834" spans="11:17">
      <c r="K32834" s="68"/>
      <c r="M32834" s="93"/>
      <c r="N32834" s="79"/>
      <c r="P32834" s="68"/>
      <c r="Q32834" s="79"/>
    </row>
    <row r="32835" spans="11:17">
      <c r="K32835" s="68"/>
      <c r="M32835" s="93"/>
      <c r="N32835" s="79"/>
      <c r="P32835" s="68"/>
      <c r="Q32835" s="79"/>
    </row>
    <row r="32836" spans="11:17">
      <c r="K32836" s="68"/>
      <c r="M32836" s="93"/>
      <c r="N32836" s="79"/>
      <c r="P32836" s="68"/>
      <c r="Q32836" s="79"/>
    </row>
    <row r="32837" spans="11:17">
      <c r="K32837" s="68"/>
      <c r="M32837" s="93"/>
      <c r="N32837" s="79"/>
      <c r="P32837" s="68"/>
      <c r="Q32837" s="79"/>
    </row>
    <row r="32838" spans="11:17">
      <c r="K32838" s="68"/>
      <c r="M32838" s="93"/>
      <c r="N32838" s="79"/>
      <c r="P32838" s="68"/>
      <c r="Q32838" s="79"/>
    </row>
    <row r="32839" spans="11:17">
      <c r="K32839" s="68"/>
      <c r="M32839" s="93"/>
      <c r="N32839" s="79"/>
      <c r="P32839" s="68"/>
      <c r="Q32839" s="79"/>
    </row>
    <row r="32840" spans="11:17">
      <c r="K32840" s="68"/>
      <c r="M32840" s="93"/>
      <c r="N32840" s="79"/>
      <c r="P32840" s="68"/>
      <c r="Q32840" s="79"/>
    </row>
    <row r="32841" spans="11:17">
      <c r="K32841" s="68"/>
      <c r="M32841" s="93"/>
      <c r="N32841" s="79"/>
      <c r="P32841" s="68"/>
      <c r="Q32841" s="79"/>
    </row>
    <row r="32842" spans="11:17">
      <c r="K32842" s="68"/>
      <c r="M32842" s="93"/>
      <c r="N32842" s="79"/>
      <c r="P32842" s="68"/>
      <c r="Q32842" s="79"/>
    </row>
    <row r="32843" spans="11:17">
      <c r="K32843" s="68"/>
      <c r="M32843" s="93"/>
      <c r="N32843" s="79"/>
      <c r="P32843" s="68"/>
      <c r="Q32843" s="79"/>
    </row>
    <row r="32844" spans="11:17">
      <c r="K32844" s="68"/>
      <c r="M32844" s="93"/>
      <c r="N32844" s="79"/>
      <c r="P32844" s="68"/>
      <c r="Q32844" s="79"/>
    </row>
    <row r="32845" spans="11:17">
      <c r="K32845" s="68"/>
      <c r="M32845" s="93"/>
      <c r="N32845" s="79"/>
      <c r="P32845" s="68"/>
      <c r="Q32845" s="79"/>
    </row>
    <row r="32846" spans="11:17">
      <c r="K32846" s="68"/>
      <c r="M32846" s="93"/>
      <c r="N32846" s="79"/>
      <c r="P32846" s="68"/>
      <c r="Q32846" s="79"/>
    </row>
    <row r="32847" spans="11:17">
      <c r="K32847" s="68"/>
      <c r="M32847" s="93"/>
      <c r="N32847" s="79"/>
      <c r="P32847" s="68"/>
      <c r="Q32847" s="79"/>
    </row>
    <row r="32848" spans="11:17">
      <c r="K32848" s="68"/>
      <c r="M32848" s="93"/>
      <c r="N32848" s="79"/>
      <c r="P32848" s="68"/>
      <c r="Q32848" s="79"/>
    </row>
    <row r="32849" spans="11:17">
      <c r="K32849" s="68"/>
      <c r="M32849" s="93"/>
      <c r="N32849" s="79"/>
      <c r="P32849" s="68"/>
      <c r="Q32849" s="79"/>
    </row>
    <row r="32850" spans="11:17">
      <c r="K32850" s="68"/>
      <c r="M32850" s="93"/>
      <c r="N32850" s="79"/>
      <c r="P32850" s="68"/>
      <c r="Q32850" s="79"/>
    </row>
    <row r="32851" spans="11:17">
      <c r="K32851" s="68"/>
      <c r="M32851" s="93"/>
      <c r="N32851" s="79"/>
      <c r="P32851" s="68"/>
      <c r="Q32851" s="79"/>
    </row>
    <row r="32852" spans="11:17">
      <c r="K32852" s="68"/>
      <c r="M32852" s="93"/>
      <c r="N32852" s="79"/>
      <c r="P32852" s="68"/>
      <c r="Q32852" s="79"/>
    </row>
    <row r="32853" spans="11:17">
      <c r="K32853" s="68"/>
      <c r="M32853" s="93"/>
      <c r="N32853" s="79"/>
      <c r="P32853" s="68"/>
      <c r="Q32853" s="79"/>
    </row>
    <row r="32854" spans="11:17">
      <c r="K32854" s="68"/>
      <c r="M32854" s="93"/>
      <c r="N32854" s="79"/>
      <c r="P32854" s="68"/>
      <c r="Q32854" s="79"/>
    </row>
    <row r="32855" spans="11:17">
      <c r="K32855" s="68"/>
      <c r="M32855" s="93"/>
      <c r="N32855" s="79"/>
      <c r="P32855" s="68"/>
      <c r="Q32855" s="79"/>
    </row>
    <row r="32856" spans="11:17">
      <c r="K32856" s="68"/>
      <c r="M32856" s="93"/>
      <c r="N32856" s="79"/>
      <c r="P32856" s="68"/>
      <c r="Q32856" s="79"/>
    </row>
    <row r="32857" spans="11:17">
      <c r="K32857" s="68"/>
      <c r="M32857" s="93"/>
      <c r="N32857" s="79"/>
      <c r="P32857" s="68"/>
      <c r="Q32857" s="79"/>
    </row>
    <row r="32858" spans="11:17">
      <c r="K32858" s="68"/>
      <c r="M32858" s="93"/>
      <c r="N32858" s="79"/>
      <c r="P32858" s="68"/>
      <c r="Q32858" s="79"/>
    </row>
    <row r="32859" spans="11:17">
      <c r="K32859" s="68"/>
      <c r="M32859" s="93"/>
      <c r="N32859" s="79"/>
      <c r="P32859" s="68"/>
      <c r="Q32859" s="79"/>
    </row>
    <row r="32860" spans="11:17">
      <c r="K32860" s="68"/>
      <c r="M32860" s="93"/>
      <c r="N32860" s="79"/>
      <c r="P32860" s="68"/>
      <c r="Q32860" s="79"/>
    </row>
    <row r="32861" spans="11:17">
      <c r="K32861" s="68"/>
      <c r="M32861" s="93"/>
      <c r="N32861" s="79"/>
      <c r="P32861" s="68"/>
      <c r="Q32861" s="79"/>
    </row>
    <row r="32862" spans="11:17">
      <c r="K32862" s="68"/>
      <c r="M32862" s="93"/>
      <c r="N32862" s="79"/>
      <c r="P32862" s="68"/>
      <c r="Q32862" s="79"/>
    </row>
    <row r="32863" spans="11:17">
      <c r="K32863" s="68"/>
      <c r="M32863" s="93"/>
      <c r="N32863" s="79"/>
      <c r="P32863" s="68"/>
      <c r="Q32863" s="79"/>
    </row>
    <row r="32864" spans="11:17">
      <c r="K32864" s="68"/>
      <c r="M32864" s="93"/>
      <c r="N32864" s="79"/>
      <c r="P32864" s="68"/>
      <c r="Q32864" s="79"/>
    </row>
    <row r="32865" spans="11:17">
      <c r="K32865" s="68"/>
      <c r="M32865" s="93"/>
      <c r="N32865" s="79"/>
      <c r="P32865" s="68"/>
      <c r="Q32865" s="79"/>
    </row>
    <row r="32866" spans="11:17">
      <c r="K32866" s="68"/>
      <c r="M32866" s="93"/>
      <c r="N32866" s="79"/>
      <c r="P32866" s="68"/>
      <c r="Q32866" s="79"/>
    </row>
    <row r="32867" spans="11:17">
      <c r="K32867" s="68"/>
      <c r="M32867" s="93"/>
      <c r="N32867" s="79"/>
      <c r="P32867" s="68"/>
      <c r="Q32867" s="79"/>
    </row>
    <row r="32868" spans="11:17">
      <c r="K32868" s="68"/>
      <c r="M32868" s="93"/>
      <c r="N32868" s="79"/>
      <c r="P32868" s="68"/>
      <c r="Q32868" s="79"/>
    </row>
    <row r="32869" spans="11:17">
      <c r="K32869" s="68"/>
      <c r="M32869" s="93"/>
      <c r="N32869" s="79"/>
      <c r="P32869" s="68"/>
      <c r="Q32869" s="79"/>
    </row>
    <row r="32870" spans="11:17">
      <c r="K32870" s="68"/>
      <c r="M32870" s="93"/>
      <c r="N32870" s="79"/>
      <c r="P32870" s="68"/>
      <c r="Q32870" s="79"/>
    </row>
    <row r="32871" spans="11:17">
      <c r="K32871" s="68"/>
      <c r="M32871" s="93"/>
      <c r="N32871" s="79"/>
      <c r="P32871" s="68"/>
      <c r="Q32871" s="79"/>
    </row>
    <row r="32872" spans="11:17">
      <c r="K32872" s="68"/>
      <c r="M32872" s="93"/>
      <c r="N32872" s="79"/>
      <c r="P32872" s="68"/>
      <c r="Q32872" s="79"/>
    </row>
    <row r="32873" spans="11:17">
      <c r="K32873" s="68"/>
      <c r="M32873" s="93"/>
      <c r="N32873" s="79"/>
      <c r="P32873" s="68"/>
      <c r="Q32873" s="79"/>
    </row>
    <row r="32874" spans="11:17">
      <c r="K32874" s="68"/>
      <c r="M32874" s="93"/>
      <c r="N32874" s="79"/>
      <c r="P32874" s="68"/>
      <c r="Q32874" s="79"/>
    </row>
    <row r="32875" spans="11:17">
      <c r="K32875" s="68"/>
      <c r="M32875" s="93"/>
      <c r="N32875" s="79"/>
      <c r="P32875" s="68"/>
      <c r="Q32875" s="79"/>
    </row>
    <row r="32876" spans="11:17">
      <c r="K32876" s="68"/>
      <c r="M32876" s="93"/>
      <c r="N32876" s="79"/>
      <c r="P32876" s="68"/>
      <c r="Q32876" s="79"/>
    </row>
    <row r="32877" spans="11:17">
      <c r="K32877" s="68"/>
      <c r="M32877" s="93"/>
      <c r="N32877" s="79"/>
      <c r="P32877" s="68"/>
      <c r="Q32877" s="79"/>
    </row>
    <row r="32878" spans="11:17">
      <c r="K32878" s="68"/>
      <c r="M32878" s="93"/>
      <c r="N32878" s="79"/>
      <c r="P32878" s="68"/>
      <c r="Q32878" s="79"/>
    </row>
    <row r="32879" spans="11:17">
      <c r="K32879" s="68"/>
      <c r="M32879" s="93"/>
      <c r="N32879" s="79"/>
      <c r="P32879" s="68"/>
      <c r="Q32879" s="79"/>
    </row>
    <row r="32880" spans="11:17">
      <c r="K32880" s="68"/>
      <c r="M32880" s="93"/>
      <c r="N32880" s="79"/>
      <c r="P32880" s="68"/>
      <c r="Q32880" s="79"/>
    </row>
    <row r="32881" spans="11:17">
      <c r="K32881" s="68"/>
      <c r="M32881" s="93"/>
      <c r="N32881" s="79"/>
      <c r="P32881" s="68"/>
      <c r="Q32881" s="79"/>
    </row>
    <row r="32882" spans="11:17">
      <c r="K32882" s="68"/>
      <c r="M32882" s="93"/>
      <c r="N32882" s="79"/>
      <c r="P32882" s="68"/>
      <c r="Q32882" s="79"/>
    </row>
    <row r="32883" spans="11:17">
      <c r="K32883" s="68"/>
      <c r="M32883" s="93"/>
      <c r="N32883" s="79"/>
      <c r="P32883" s="68"/>
      <c r="Q32883" s="79"/>
    </row>
    <row r="32884" spans="11:17">
      <c r="K32884" s="68"/>
      <c r="M32884" s="93"/>
      <c r="N32884" s="79"/>
      <c r="P32884" s="68"/>
      <c r="Q32884" s="79"/>
    </row>
    <row r="32885" spans="11:17">
      <c r="K32885" s="68"/>
      <c r="M32885" s="93"/>
      <c r="N32885" s="79"/>
      <c r="P32885" s="68"/>
      <c r="Q32885" s="79"/>
    </row>
    <row r="32886" spans="11:17">
      <c r="K32886" s="68"/>
      <c r="M32886" s="93"/>
      <c r="N32886" s="79"/>
      <c r="P32886" s="68"/>
      <c r="Q32886" s="79"/>
    </row>
    <row r="32887" spans="11:17">
      <c r="K32887" s="68"/>
      <c r="M32887" s="93"/>
      <c r="N32887" s="79"/>
      <c r="P32887" s="68"/>
      <c r="Q32887" s="79"/>
    </row>
    <row r="32888" spans="11:17">
      <c r="K32888" s="68"/>
      <c r="M32888" s="93"/>
      <c r="N32888" s="79"/>
      <c r="P32888" s="68"/>
      <c r="Q32888" s="79"/>
    </row>
    <row r="32889" spans="11:17">
      <c r="K32889" s="68"/>
      <c r="M32889" s="93"/>
      <c r="N32889" s="79"/>
      <c r="P32889" s="68"/>
      <c r="Q32889" s="79"/>
    </row>
    <row r="32890" spans="11:17">
      <c r="K32890" s="68"/>
      <c r="M32890" s="93"/>
      <c r="N32890" s="79"/>
      <c r="P32890" s="68"/>
      <c r="Q32890" s="79"/>
    </row>
    <row r="32891" spans="11:17">
      <c r="K32891" s="68"/>
      <c r="M32891" s="93"/>
      <c r="N32891" s="79"/>
      <c r="P32891" s="68"/>
      <c r="Q32891" s="79"/>
    </row>
    <row r="32892" spans="11:17">
      <c r="K32892" s="68"/>
      <c r="M32892" s="93"/>
      <c r="N32892" s="79"/>
      <c r="P32892" s="68"/>
      <c r="Q32892" s="79"/>
    </row>
    <row r="32893" spans="11:17">
      <c r="K32893" s="68"/>
      <c r="M32893" s="93"/>
      <c r="N32893" s="79"/>
      <c r="P32893" s="68"/>
      <c r="Q32893" s="79"/>
    </row>
    <row r="32894" spans="11:17">
      <c r="K32894" s="68"/>
      <c r="M32894" s="93"/>
      <c r="N32894" s="79"/>
      <c r="P32894" s="68"/>
      <c r="Q32894" s="79"/>
    </row>
    <row r="32895" spans="11:17">
      <c r="K32895" s="68"/>
      <c r="M32895" s="93"/>
      <c r="N32895" s="79"/>
      <c r="P32895" s="68"/>
      <c r="Q32895" s="79"/>
    </row>
    <row r="32896" spans="11:17">
      <c r="K32896" s="68"/>
      <c r="M32896" s="93"/>
      <c r="N32896" s="79"/>
      <c r="P32896" s="68"/>
      <c r="Q32896" s="79"/>
    </row>
    <row r="32897" spans="11:17">
      <c r="K32897" s="68"/>
      <c r="M32897" s="93"/>
      <c r="N32897" s="79"/>
      <c r="P32897" s="68"/>
      <c r="Q32897" s="79"/>
    </row>
    <row r="32898" spans="11:17">
      <c r="K32898" s="68"/>
      <c r="M32898" s="93"/>
      <c r="N32898" s="79"/>
      <c r="P32898" s="68"/>
      <c r="Q32898" s="79"/>
    </row>
    <row r="32899" spans="11:17">
      <c r="K32899" s="68"/>
      <c r="M32899" s="93"/>
      <c r="N32899" s="79"/>
      <c r="P32899" s="68"/>
      <c r="Q32899" s="79"/>
    </row>
    <row r="32900" spans="11:17">
      <c r="K32900" s="68"/>
      <c r="M32900" s="93"/>
      <c r="N32900" s="79"/>
      <c r="P32900" s="68"/>
      <c r="Q32900" s="79"/>
    </row>
    <row r="32901" spans="11:17">
      <c r="K32901" s="68"/>
      <c r="M32901" s="93"/>
      <c r="N32901" s="79"/>
      <c r="P32901" s="68"/>
      <c r="Q32901" s="79"/>
    </row>
    <row r="32902" spans="11:17">
      <c r="K32902" s="68"/>
      <c r="M32902" s="93"/>
      <c r="N32902" s="79"/>
      <c r="P32902" s="68"/>
      <c r="Q32902" s="79"/>
    </row>
    <row r="32903" spans="11:17">
      <c r="K32903" s="68"/>
      <c r="M32903" s="93"/>
      <c r="N32903" s="79"/>
      <c r="P32903" s="68"/>
      <c r="Q32903" s="79"/>
    </row>
    <row r="32904" spans="11:17">
      <c r="K32904" s="68"/>
      <c r="M32904" s="93"/>
      <c r="N32904" s="79"/>
      <c r="P32904" s="68"/>
      <c r="Q32904" s="79"/>
    </row>
    <row r="32905" spans="11:17">
      <c r="K32905" s="68"/>
      <c r="M32905" s="93"/>
      <c r="N32905" s="79"/>
      <c r="P32905" s="68"/>
      <c r="Q32905" s="79"/>
    </row>
    <row r="32906" spans="11:17">
      <c r="K32906" s="68"/>
      <c r="M32906" s="93"/>
      <c r="N32906" s="79"/>
      <c r="P32906" s="68"/>
      <c r="Q32906" s="79"/>
    </row>
    <row r="32907" spans="11:17">
      <c r="K32907" s="68"/>
      <c r="M32907" s="93"/>
      <c r="N32907" s="79"/>
      <c r="P32907" s="68"/>
      <c r="Q32907" s="79"/>
    </row>
    <row r="32908" spans="11:17">
      <c r="K32908" s="68"/>
      <c r="M32908" s="93"/>
      <c r="N32908" s="79"/>
      <c r="P32908" s="68"/>
      <c r="Q32908" s="79"/>
    </row>
    <row r="32909" spans="11:17">
      <c r="K32909" s="68"/>
      <c r="M32909" s="93"/>
      <c r="N32909" s="79"/>
      <c r="P32909" s="68"/>
      <c r="Q32909" s="79"/>
    </row>
    <row r="32910" spans="11:17">
      <c r="K32910" s="68"/>
      <c r="M32910" s="93"/>
      <c r="N32910" s="79"/>
      <c r="P32910" s="68"/>
      <c r="Q32910" s="79"/>
    </row>
    <row r="32911" spans="11:17">
      <c r="K32911" s="68"/>
      <c r="M32911" s="93"/>
      <c r="N32911" s="79"/>
      <c r="P32911" s="68"/>
      <c r="Q32911" s="79"/>
    </row>
    <row r="32912" spans="11:17">
      <c r="K32912" s="68"/>
      <c r="M32912" s="93"/>
      <c r="N32912" s="79"/>
      <c r="P32912" s="68"/>
      <c r="Q32912" s="79"/>
    </row>
    <row r="32913" spans="11:17">
      <c r="K32913" s="68"/>
      <c r="M32913" s="93"/>
      <c r="N32913" s="79"/>
      <c r="P32913" s="68"/>
      <c r="Q32913" s="79"/>
    </row>
    <row r="32914" spans="11:17">
      <c r="K32914" s="68"/>
      <c r="M32914" s="93"/>
      <c r="N32914" s="79"/>
      <c r="P32914" s="68"/>
      <c r="Q32914" s="79"/>
    </row>
    <row r="32915" spans="11:17">
      <c r="K32915" s="68"/>
      <c r="M32915" s="93"/>
      <c r="N32915" s="79"/>
      <c r="P32915" s="68"/>
      <c r="Q32915" s="79"/>
    </row>
    <row r="32916" spans="11:17">
      <c r="K32916" s="68"/>
      <c r="M32916" s="93"/>
      <c r="N32916" s="79"/>
      <c r="P32916" s="68"/>
      <c r="Q32916" s="79"/>
    </row>
    <row r="32917" spans="11:17">
      <c r="K32917" s="68"/>
      <c r="M32917" s="93"/>
      <c r="N32917" s="79"/>
      <c r="P32917" s="68"/>
      <c r="Q32917" s="79"/>
    </row>
    <row r="32918" spans="11:17">
      <c r="K32918" s="68"/>
      <c r="M32918" s="93"/>
      <c r="N32918" s="79"/>
      <c r="P32918" s="68"/>
      <c r="Q32918" s="79"/>
    </row>
    <row r="32919" spans="11:17">
      <c r="K32919" s="68"/>
      <c r="M32919" s="93"/>
      <c r="N32919" s="79"/>
      <c r="P32919" s="68"/>
      <c r="Q32919" s="79"/>
    </row>
    <row r="32920" spans="11:17">
      <c r="K32920" s="68"/>
      <c r="M32920" s="93"/>
      <c r="N32920" s="79"/>
      <c r="P32920" s="68"/>
      <c r="Q32920" s="79"/>
    </row>
    <row r="32921" spans="11:17">
      <c r="K32921" s="68"/>
      <c r="M32921" s="93"/>
      <c r="N32921" s="79"/>
      <c r="P32921" s="68"/>
      <c r="Q32921" s="79"/>
    </row>
    <row r="32922" spans="11:17">
      <c r="K32922" s="68"/>
      <c r="M32922" s="93"/>
      <c r="N32922" s="79"/>
      <c r="P32922" s="68"/>
      <c r="Q32922" s="79"/>
    </row>
    <row r="32923" spans="11:17">
      <c r="K32923" s="68"/>
      <c r="M32923" s="93"/>
      <c r="N32923" s="79"/>
      <c r="P32923" s="68"/>
      <c r="Q32923" s="79"/>
    </row>
    <row r="32924" spans="11:17">
      <c r="K32924" s="68"/>
      <c r="M32924" s="93"/>
      <c r="N32924" s="79"/>
      <c r="P32924" s="68"/>
      <c r="Q32924" s="79"/>
    </row>
    <row r="32925" spans="11:17">
      <c r="K32925" s="68"/>
      <c r="M32925" s="93"/>
      <c r="N32925" s="79"/>
      <c r="P32925" s="68"/>
      <c r="Q32925" s="79"/>
    </row>
    <row r="32926" spans="11:17">
      <c r="K32926" s="68"/>
      <c r="M32926" s="93"/>
      <c r="N32926" s="79"/>
      <c r="P32926" s="68"/>
      <c r="Q32926" s="79"/>
    </row>
    <row r="32927" spans="11:17">
      <c r="K32927" s="68"/>
      <c r="M32927" s="93"/>
      <c r="N32927" s="79"/>
      <c r="P32927" s="68"/>
      <c r="Q32927" s="79"/>
    </row>
    <row r="32928" spans="11:17">
      <c r="K32928" s="68"/>
      <c r="M32928" s="93"/>
      <c r="N32928" s="79"/>
      <c r="P32928" s="68"/>
      <c r="Q32928" s="79"/>
    </row>
    <row r="32929" spans="11:17">
      <c r="K32929" s="68"/>
      <c r="M32929" s="93"/>
      <c r="N32929" s="79"/>
      <c r="P32929" s="68"/>
      <c r="Q32929" s="79"/>
    </row>
    <row r="32930" spans="11:17">
      <c r="K32930" s="68"/>
      <c r="M32930" s="93"/>
      <c r="N32930" s="79"/>
      <c r="P32930" s="68"/>
      <c r="Q32930" s="79"/>
    </row>
    <row r="32931" spans="11:17">
      <c r="K32931" s="68"/>
      <c r="M32931" s="93"/>
      <c r="N32931" s="79"/>
      <c r="P32931" s="68"/>
      <c r="Q32931" s="79"/>
    </row>
    <row r="32932" spans="11:17">
      <c r="K32932" s="68"/>
      <c r="M32932" s="93"/>
      <c r="N32932" s="79"/>
      <c r="P32932" s="68"/>
      <c r="Q32932" s="79"/>
    </row>
    <row r="32933" spans="11:17">
      <c r="K32933" s="68"/>
      <c r="M32933" s="93"/>
      <c r="N32933" s="79"/>
      <c r="P32933" s="68"/>
      <c r="Q32933" s="79"/>
    </row>
    <row r="32934" spans="11:17">
      <c r="K32934" s="68"/>
      <c r="M32934" s="93"/>
      <c r="N32934" s="79"/>
      <c r="P32934" s="68"/>
      <c r="Q32934" s="79"/>
    </row>
    <row r="32935" spans="11:17">
      <c r="K32935" s="68"/>
      <c r="M32935" s="93"/>
      <c r="N32935" s="79"/>
      <c r="P32935" s="68"/>
      <c r="Q32935" s="79"/>
    </row>
    <row r="32936" spans="11:17">
      <c r="K32936" s="68"/>
      <c r="M32936" s="93"/>
      <c r="N32936" s="79"/>
      <c r="P32936" s="68"/>
      <c r="Q32936" s="79"/>
    </row>
    <row r="32937" spans="11:17">
      <c r="K32937" s="68"/>
      <c r="M32937" s="93"/>
      <c r="N32937" s="79"/>
      <c r="P32937" s="68"/>
      <c r="Q32937" s="79"/>
    </row>
    <row r="32938" spans="11:17">
      <c r="K32938" s="68"/>
      <c r="M32938" s="93"/>
      <c r="N32938" s="79"/>
      <c r="P32938" s="68"/>
      <c r="Q32938" s="79"/>
    </row>
    <row r="32939" spans="11:17">
      <c r="K32939" s="68"/>
      <c r="M32939" s="93"/>
      <c r="N32939" s="79"/>
      <c r="P32939" s="68"/>
      <c r="Q32939" s="79"/>
    </row>
    <row r="32940" spans="11:17">
      <c r="K32940" s="68"/>
      <c r="M32940" s="93"/>
      <c r="N32940" s="79"/>
      <c r="P32940" s="68"/>
      <c r="Q32940" s="79"/>
    </row>
    <row r="32941" spans="11:17">
      <c r="K32941" s="68"/>
      <c r="M32941" s="93"/>
      <c r="N32941" s="79"/>
      <c r="P32941" s="68"/>
      <c r="Q32941" s="79"/>
    </row>
    <row r="32942" spans="11:17">
      <c r="K32942" s="68"/>
      <c r="M32942" s="93"/>
      <c r="N32942" s="79"/>
      <c r="P32942" s="68"/>
      <c r="Q32942" s="79"/>
    </row>
    <row r="32943" spans="11:17">
      <c r="K32943" s="68"/>
      <c r="M32943" s="93"/>
      <c r="N32943" s="79"/>
      <c r="P32943" s="68"/>
      <c r="Q32943" s="79"/>
    </row>
    <row r="32944" spans="11:17">
      <c r="K32944" s="68"/>
      <c r="M32944" s="93"/>
      <c r="N32944" s="79"/>
      <c r="P32944" s="68"/>
      <c r="Q32944" s="79"/>
    </row>
    <row r="32945" spans="11:17">
      <c r="K32945" s="68"/>
      <c r="M32945" s="93"/>
      <c r="N32945" s="79"/>
      <c r="P32945" s="68"/>
      <c r="Q32945" s="79"/>
    </row>
    <row r="32946" spans="11:17">
      <c r="K32946" s="68"/>
      <c r="M32946" s="93"/>
      <c r="N32946" s="79"/>
      <c r="P32946" s="68"/>
      <c r="Q32946" s="79"/>
    </row>
    <row r="32947" spans="11:17">
      <c r="K32947" s="68"/>
      <c r="M32947" s="93"/>
      <c r="N32947" s="79"/>
      <c r="P32947" s="68"/>
      <c r="Q32947" s="79"/>
    </row>
    <row r="32948" spans="11:17">
      <c r="K32948" s="68"/>
      <c r="M32948" s="93"/>
      <c r="N32948" s="79"/>
      <c r="P32948" s="68"/>
      <c r="Q32948" s="79"/>
    </row>
    <row r="32949" spans="11:17">
      <c r="K32949" s="68"/>
      <c r="M32949" s="93"/>
      <c r="N32949" s="79"/>
      <c r="P32949" s="68"/>
      <c r="Q32949" s="79"/>
    </row>
    <row r="32950" spans="11:17">
      <c r="K32950" s="68"/>
      <c r="M32950" s="93"/>
      <c r="N32950" s="79"/>
      <c r="P32950" s="68"/>
      <c r="Q32950" s="79"/>
    </row>
    <row r="32951" spans="11:17">
      <c r="K32951" s="68"/>
      <c r="M32951" s="93"/>
      <c r="N32951" s="79"/>
      <c r="P32951" s="68"/>
      <c r="Q32951" s="79"/>
    </row>
    <row r="32952" spans="11:17">
      <c r="K32952" s="68"/>
      <c r="M32952" s="93"/>
      <c r="N32952" s="79"/>
      <c r="P32952" s="68"/>
      <c r="Q32952" s="79"/>
    </row>
    <row r="32953" spans="11:17">
      <c r="K32953" s="68"/>
      <c r="M32953" s="93"/>
      <c r="N32953" s="79"/>
      <c r="P32953" s="68"/>
      <c r="Q32953" s="79"/>
    </row>
    <row r="32954" spans="11:17">
      <c r="K32954" s="68"/>
      <c r="M32954" s="93"/>
      <c r="N32954" s="79"/>
      <c r="P32954" s="68"/>
      <c r="Q32954" s="79"/>
    </row>
    <row r="32955" spans="11:17">
      <c r="K32955" s="68"/>
      <c r="M32955" s="93"/>
      <c r="N32955" s="79"/>
      <c r="P32955" s="68"/>
      <c r="Q32955" s="79"/>
    </row>
    <row r="32956" spans="11:17">
      <c r="K32956" s="68"/>
      <c r="M32956" s="93"/>
      <c r="N32956" s="79"/>
      <c r="P32956" s="68"/>
      <c r="Q32956" s="79"/>
    </row>
    <row r="32957" spans="11:17">
      <c r="K32957" s="68"/>
      <c r="M32957" s="93"/>
      <c r="N32957" s="79"/>
      <c r="P32957" s="68"/>
      <c r="Q32957" s="79"/>
    </row>
    <row r="32958" spans="11:17">
      <c r="K32958" s="68"/>
      <c r="M32958" s="93"/>
      <c r="N32958" s="79"/>
      <c r="P32958" s="68"/>
      <c r="Q32958" s="79"/>
    </row>
    <row r="32959" spans="11:17">
      <c r="K32959" s="68"/>
      <c r="M32959" s="93"/>
      <c r="N32959" s="79"/>
      <c r="P32959" s="68"/>
      <c r="Q32959" s="79"/>
    </row>
    <row r="32960" spans="11:17">
      <c r="K32960" s="68"/>
      <c r="M32960" s="93"/>
      <c r="N32960" s="79"/>
      <c r="P32960" s="68"/>
      <c r="Q32960" s="79"/>
    </row>
    <row r="32961" spans="11:17">
      <c r="K32961" s="68"/>
      <c r="M32961" s="93"/>
      <c r="N32961" s="79"/>
      <c r="P32961" s="68"/>
      <c r="Q32961" s="79"/>
    </row>
    <row r="32962" spans="11:17">
      <c r="K32962" s="68"/>
      <c r="M32962" s="93"/>
      <c r="N32962" s="79"/>
      <c r="P32962" s="68"/>
      <c r="Q32962" s="79"/>
    </row>
    <row r="32963" spans="11:17">
      <c r="K32963" s="68"/>
      <c r="M32963" s="93"/>
      <c r="N32963" s="79"/>
      <c r="P32963" s="68"/>
      <c r="Q32963" s="79"/>
    </row>
    <row r="32964" spans="11:17">
      <c r="K32964" s="68"/>
      <c r="M32964" s="93"/>
      <c r="N32964" s="79"/>
      <c r="P32964" s="68"/>
      <c r="Q32964" s="79"/>
    </row>
    <row r="32965" spans="11:17">
      <c r="K32965" s="68"/>
      <c r="M32965" s="93"/>
      <c r="N32965" s="79"/>
      <c r="P32965" s="68"/>
      <c r="Q32965" s="79"/>
    </row>
    <row r="32966" spans="11:17">
      <c r="K32966" s="68"/>
      <c r="M32966" s="93"/>
      <c r="N32966" s="79"/>
      <c r="P32966" s="68"/>
      <c r="Q32966" s="79"/>
    </row>
    <row r="32967" spans="11:17">
      <c r="K32967" s="68"/>
      <c r="M32967" s="93"/>
      <c r="N32967" s="79"/>
      <c r="P32967" s="68"/>
      <c r="Q32967" s="79"/>
    </row>
    <row r="32968" spans="11:17">
      <c r="K32968" s="68"/>
      <c r="M32968" s="93"/>
      <c r="N32968" s="79"/>
      <c r="P32968" s="68"/>
      <c r="Q32968" s="79"/>
    </row>
    <row r="32969" spans="11:17">
      <c r="K32969" s="68"/>
      <c r="M32969" s="93"/>
      <c r="N32969" s="79"/>
      <c r="P32969" s="68"/>
      <c r="Q32969" s="79"/>
    </row>
    <row r="32970" spans="11:17">
      <c r="K32970" s="68"/>
      <c r="M32970" s="93"/>
      <c r="N32970" s="79"/>
      <c r="P32970" s="68"/>
      <c r="Q32970" s="79"/>
    </row>
    <row r="32971" spans="11:17">
      <c r="K32971" s="68"/>
      <c r="M32971" s="93"/>
      <c r="N32971" s="79"/>
      <c r="P32971" s="68"/>
      <c r="Q32971" s="79"/>
    </row>
    <row r="32972" spans="11:17">
      <c r="K32972" s="68"/>
      <c r="M32972" s="93"/>
      <c r="N32972" s="79"/>
      <c r="P32972" s="68"/>
      <c r="Q32972" s="79"/>
    </row>
    <row r="32973" spans="11:17">
      <c r="K32973" s="68"/>
      <c r="M32973" s="93"/>
      <c r="N32973" s="79"/>
      <c r="P32973" s="68"/>
      <c r="Q32973" s="79"/>
    </row>
    <row r="32974" spans="11:17">
      <c r="K32974" s="68"/>
      <c r="M32974" s="93"/>
      <c r="N32974" s="79"/>
      <c r="P32974" s="68"/>
      <c r="Q32974" s="79"/>
    </row>
    <row r="32975" spans="11:17">
      <c r="K32975" s="68"/>
      <c r="M32975" s="93"/>
      <c r="N32975" s="79"/>
      <c r="P32975" s="68"/>
      <c r="Q32975" s="79"/>
    </row>
    <row r="32976" spans="11:17">
      <c r="K32976" s="68"/>
      <c r="M32976" s="93"/>
      <c r="N32976" s="79"/>
      <c r="P32976" s="68"/>
      <c r="Q32976" s="79"/>
    </row>
    <row r="32977" spans="11:17">
      <c r="K32977" s="68"/>
      <c r="M32977" s="93"/>
      <c r="N32977" s="79"/>
      <c r="P32977" s="68"/>
      <c r="Q32977" s="79"/>
    </row>
    <row r="32978" spans="11:17">
      <c r="K32978" s="68"/>
      <c r="M32978" s="93"/>
      <c r="N32978" s="79"/>
      <c r="P32978" s="68"/>
      <c r="Q32978" s="79"/>
    </row>
    <row r="32979" spans="11:17">
      <c r="K32979" s="68"/>
      <c r="M32979" s="93"/>
      <c r="N32979" s="79"/>
      <c r="P32979" s="68"/>
      <c r="Q32979" s="79"/>
    </row>
    <row r="32980" spans="11:17">
      <c r="K32980" s="68"/>
      <c r="M32980" s="93"/>
      <c r="N32980" s="79"/>
      <c r="P32980" s="68"/>
      <c r="Q32980" s="79"/>
    </row>
    <row r="32981" spans="11:17">
      <c r="K32981" s="68"/>
      <c r="M32981" s="93"/>
      <c r="N32981" s="79"/>
      <c r="P32981" s="68"/>
      <c r="Q32981" s="79"/>
    </row>
    <row r="32982" spans="11:17">
      <c r="K32982" s="68"/>
      <c r="M32982" s="93"/>
      <c r="N32982" s="79"/>
      <c r="P32982" s="68"/>
      <c r="Q32982" s="79"/>
    </row>
    <row r="32983" spans="11:17">
      <c r="K32983" s="68"/>
      <c r="M32983" s="93"/>
      <c r="N32983" s="79"/>
      <c r="P32983" s="68"/>
      <c r="Q32983" s="79"/>
    </row>
    <row r="32984" spans="11:17">
      <c r="K32984" s="68"/>
      <c r="M32984" s="93"/>
      <c r="N32984" s="79"/>
      <c r="P32984" s="68"/>
      <c r="Q32984" s="79"/>
    </row>
    <row r="32985" spans="11:17">
      <c r="K32985" s="68"/>
      <c r="M32985" s="93"/>
      <c r="N32985" s="79"/>
      <c r="P32985" s="68"/>
      <c r="Q32985" s="79"/>
    </row>
    <row r="32986" spans="11:17">
      <c r="K32986" s="68"/>
      <c r="M32986" s="93"/>
      <c r="N32986" s="79"/>
      <c r="P32986" s="68"/>
      <c r="Q32986" s="79"/>
    </row>
    <row r="32987" spans="11:17">
      <c r="K32987" s="68"/>
      <c r="M32987" s="93"/>
      <c r="N32987" s="79"/>
      <c r="P32987" s="68"/>
      <c r="Q32987" s="79"/>
    </row>
    <row r="32988" spans="11:17">
      <c r="K32988" s="68"/>
      <c r="M32988" s="93"/>
      <c r="N32988" s="79"/>
      <c r="P32988" s="68"/>
      <c r="Q32988" s="79"/>
    </row>
    <row r="32989" spans="11:17">
      <c r="K32989" s="68"/>
      <c r="M32989" s="93"/>
      <c r="N32989" s="79"/>
      <c r="P32989" s="68"/>
      <c r="Q32989" s="79"/>
    </row>
    <row r="32990" spans="11:17">
      <c r="K32990" s="68"/>
      <c r="M32990" s="93"/>
      <c r="N32990" s="79"/>
      <c r="P32990" s="68"/>
      <c r="Q32990" s="79"/>
    </row>
    <row r="32991" spans="11:17">
      <c r="K32991" s="68"/>
      <c r="M32991" s="93"/>
      <c r="N32991" s="79"/>
      <c r="P32991" s="68"/>
      <c r="Q32991" s="79"/>
    </row>
    <row r="32992" spans="11:17">
      <c r="K32992" s="68"/>
      <c r="M32992" s="93"/>
      <c r="N32992" s="79"/>
      <c r="P32992" s="68"/>
      <c r="Q32992" s="79"/>
    </row>
    <row r="32993" spans="11:17">
      <c r="K32993" s="68"/>
      <c r="M32993" s="93"/>
      <c r="N32993" s="79"/>
      <c r="P32993" s="68"/>
      <c r="Q32993" s="79"/>
    </row>
    <row r="32994" spans="11:17">
      <c r="K32994" s="68"/>
      <c r="M32994" s="93"/>
      <c r="N32994" s="79"/>
      <c r="P32994" s="68"/>
      <c r="Q32994" s="79"/>
    </row>
    <row r="32995" spans="11:17">
      <c r="K32995" s="68"/>
      <c r="M32995" s="93"/>
      <c r="N32995" s="79"/>
      <c r="P32995" s="68"/>
      <c r="Q32995" s="79"/>
    </row>
    <row r="32996" spans="11:17">
      <c r="K32996" s="68"/>
      <c r="M32996" s="93"/>
      <c r="N32996" s="79"/>
      <c r="P32996" s="68"/>
      <c r="Q32996" s="79"/>
    </row>
    <row r="32997" spans="11:17">
      <c r="K32997" s="68"/>
      <c r="M32997" s="93"/>
      <c r="N32997" s="79"/>
      <c r="P32997" s="68"/>
      <c r="Q32997" s="79"/>
    </row>
    <row r="32998" spans="11:17">
      <c r="K32998" s="68"/>
      <c r="M32998" s="93"/>
      <c r="N32998" s="79"/>
      <c r="P32998" s="68"/>
      <c r="Q32998" s="79"/>
    </row>
    <row r="32999" spans="11:17">
      <c r="K32999" s="68"/>
      <c r="M32999" s="93"/>
      <c r="N32999" s="79"/>
      <c r="P32999" s="68"/>
      <c r="Q32999" s="79"/>
    </row>
    <row r="33000" spans="11:17">
      <c r="K33000" s="68"/>
      <c r="M33000" s="93"/>
      <c r="N33000" s="79"/>
      <c r="P33000" s="68"/>
      <c r="Q33000" s="79"/>
    </row>
    <row r="33001" spans="11:17">
      <c r="K33001" s="68"/>
      <c r="M33001" s="93"/>
      <c r="N33001" s="79"/>
      <c r="P33001" s="68"/>
      <c r="Q33001" s="79"/>
    </row>
    <row r="33002" spans="11:17">
      <c r="K33002" s="68"/>
      <c r="M33002" s="93"/>
      <c r="N33002" s="79"/>
      <c r="P33002" s="68"/>
      <c r="Q33002" s="79"/>
    </row>
    <row r="33003" spans="11:17">
      <c r="K33003" s="68"/>
      <c r="M33003" s="93"/>
      <c r="N33003" s="79"/>
      <c r="P33003" s="68"/>
      <c r="Q33003" s="79"/>
    </row>
    <row r="33004" spans="11:17">
      <c r="K33004" s="68"/>
      <c r="M33004" s="93"/>
      <c r="N33004" s="79"/>
      <c r="P33004" s="68"/>
      <c r="Q33004" s="79"/>
    </row>
    <row r="33005" spans="11:17">
      <c r="K33005" s="68"/>
      <c r="M33005" s="93"/>
      <c r="N33005" s="79"/>
      <c r="P33005" s="68"/>
      <c r="Q33005" s="79"/>
    </row>
    <row r="33006" spans="11:17">
      <c r="K33006" s="68"/>
      <c r="M33006" s="93"/>
      <c r="N33006" s="79"/>
      <c r="P33006" s="68"/>
      <c r="Q33006" s="79"/>
    </row>
    <row r="33007" spans="11:17">
      <c r="K33007" s="68"/>
      <c r="M33007" s="93"/>
      <c r="N33007" s="79"/>
      <c r="P33007" s="68"/>
      <c r="Q33007" s="79"/>
    </row>
    <row r="33008" spans="11:17">
      <c r="K33008" s="68"/>
      <c r="M33008" s="93"/>
      <c r="N33008" s="79"/>
      <c r="P33008" s="68"/>
      <c r="Q33008" s="79"/>
    </row>
    <row r="33009" spans="11:17">
      <c r="K33009" s="68"/>
      <c r="M33009" s="93"/>
      <c r="N33009" s="79"/>
      <c r="P33009" s="68"/>
      <c r="Q33009" s="79"/>
    </row>
    <row r="33010" spans="11:17">
      <c r="K33010" s="68"/>
      <c r="M33010" s="93"/>
      <c r="N33010" s="79"/>
      <c r="P33010" s="68"/>
      <c r="Q33010" s="79"/>
    </row>
    <row r="33011" spans="11:17">
      <c r="K33011" s="68"/>
      <c r="M33011" s="93"/>
      <c r="N33011" s="79"/>
      <c r="P33011" s="68"/>
      <c r="Q33011" s="79"/>
    </row>
    <row r="33012" spans="11:17">
      <c r="K33012" s="68"/>
      <c r="M33012" s="93"/>
      <c r="N33012" s="79"/>
      <c r="P33012" s="68"/>
      <c r="Q33012" s="79"/>
    </row>
    <row r="33013" spans="11:17">
      <c r="K33013" s="68"/>
      <c r="M33013" s="93"/>
      <c r="N33013" s="79"/>
      <c r="P33013" s="68"/>
      <c r="Q33013" s="79"/>
    </row>
    <row r="33014" spans="11:17">
      <c r="K33014" s="68"/>
      <c r="M33014" s="93"/>
      <c r="N33014" s="79"/>
      <c r="P33014" s="68"/>
      <c r="Q33014" s="79"/>
    </row>
    <row r="33015" spans="11:17">
      <c r="K33015" s="68"/>
      <c r="M33015" s="93"/>
      <c r="N33015" s="79"/>
      <c r="P33015" s="68"/>
      <c r="Q33015" s="79"/>
    </row>
    <row r="33016" spans="11:17">
      <c r="K33016" s="68"/>
      <c r="M33016" s="93"/>
      <c r="N33016" s="79"/>
      <c r="P33016" s="68"/>
      <c r="Q33016" s="79"/>
    </row>
    <row r="33017" spans="11:17">
      <c r="K33017" s="68"/>
      <c r="M33017" s="93"/>
      <c r="N33017" s="79"/>
      <c r="P33017" s="68"/>
      <c r="Q33017" s="79"/>
    </row>
    <row r="33018" spans="11:17">
      <c r="K33018" s="68"/>
      <c r="M33018" s="93"/>
      <c r="N33018" s="79"/>
      <c r="P33018" s="68"/>
      <c r="Q33018" s="79"/>
    </row>
    <row r="33019" spans="11:17">
      <c r="K33019" s="68"/>
      <c r="M33019" s="93"/>
      <c r="N33019" s="79"/>
      <c r="P33019" s="68"/>
      <c r="Q33019" s="79"/>
    </row>
    <row r="33020" spans="11:17">
      <c r="K33020" s="68"/>
      <c r="M33020" s="93"/>
      <c r="N33020" s="79"/>
      <c r="P33020" s="68"/>
      <c r="Q33020" s="79"/>
    </row>
    <row r="33021" spans="11:17">
      <c r="K33021" s="68"/>
      <c r="M33021" s="93"/>
      <c r="N33021" s="79"/>
      <c r="P33021" s="68"/>
      <c r="Q33021" s="79"/>
    </row>
    <row r="33022" spans="11:17">
      <c r="K33022" s="68"/>
      <c r="M33022" s="93"/>
      <c r="N33022" s="79"/>
      <c r="P33022" s="68"/>
      <c r="Q33022" s="79"/>
    </row>
    <row r="33023" spans="11:17">
      <c r="K33023" s="68"/>
      <c r="M33023" s="93"/>
      <c r="N33023" s="79"/>
      <c r="P33023" s="68"/>
      <c r="Q33023" s="79"/>
    </row>
    <row r="33024" spans="11:17">
      <c r="K33024" s="68"/>
      <c r="M33024" s="93"/>
      <c r="N33024" s="79"/>
      <c r="P33024" s="68"/>
      <c r="Q33024" s="79"/>
    </row>
    <row r="33025" spans="11:17">
      <c r="K33025" s="68"/>
      <c r="M33025" s="93"/>
      <c r="N33025" s="79"/>
      <c r="P33025" s="68"/>
      <c r="Q33025" s="79"/>
    </row>
    <row r="33026" spans="11:17">
      <c r="K33026" s="68"/>
      <c r="M33026" s="93"/>
      <c r="N33026" s="79"/>
      <c r="P33026" s="68"/>
      <c r="Q33026" s="79"/>
    </row>
    <row r="33027" spans="11:17">
      <c r="K33027" s="68"/>
      <c r="M33027" s="93"/>
      <c r="N33027" s="79"/>
      <c r="P33027" s="68"/>
      <c r="Q33027" s="79"/>
    </row>
    <row r="33028" spans="11:17">
      <c r="K33028" s="68"/>
      <c r="M33028" s="93"/>
      <c r="N33028" s="79"/>
      <c r="P33028" s="68"/>
      <c r="Q33028" s="79"/>
    </row>
    <row r="33029" spans="11:17">
      <c r="K33029" s="68"/>
      <c r="M33029" s="93"/>
      <c r="N33029" s="79"/>
      <c r="P33029" s="68"/>
      <c r="Q33029" s="79"/>
    </row>
    <row r="33030" spans="11:17">
      <c r="K33030" s="68"/>
      <c r="M33030" s="93"/>
      <c r="N33030" s="79"/>
      <c r="P33030" s="68"/>
      <c r="Q33030" s="79"/>
    </row>
    <row r="33031" spans="11:17">
      <c r="K33031" s="68"/>
      <c r="M33031" s="93"/>
      <c r="N33031" s="79"/>
      <c r="P33031" s="68"/>
      <c r="Q33031" s="79"/>
    </row>
    <row r="33032" spans="11:17">
      <c r="K33032" s="68"/>
      <c r="M33032" s="93"/>
      <c r="N33032" s="79"/>
      <c r="P33032" s="68"/>
      <c r="Q33032" s="79"/>
    </row>
    <row r="33033" spans="11:17">
      <c r="K33033" s="68"/>
      <c r="M33033" s="93"/>
      <c r="N33033" s="79"/>
      <c r="P33033" s="68"/>
      <c r="Q33033" s="79"/>
    </row>
    <row r="33034" spans="11:17">
      <c r="K33034" s="68"/>
      <c r="M33034" s="93"/>
      <c r="N33034" s="79"/>
      <c r="P33034" s="68"/>
      <c r="Q33034" s="79"/>
    </row>
    <row r="33035" spans="11:17">
      <c r="K33035" s="68"/>
      <c r="M33035" s="93"/>
      <c r="N33035" s="79"/>
      <c r="P33035" s="68"/>
      <c r="Q33035" s="79"/>
    </row>
    <row r="33036" spans="11:17">
      <c r="K33036" s="68"/>
      <c r="M33036" s="93"/>
      <c r="N33036" s="79"/>
      <c r="P33036" s="68"/>
      <c r="Q33036" s="79"/>
    </row>
    <row r="33037" spans="11:17">
      <c r="K33037" s="68"/>
      <c r="M33037" s="93"/>
      <c r="N33037" s="79"/>
      <c r="P33037" s="68"/>
      <c r="Q33037" s="79"/>
    </row>
    <row r="33038" spans="11:17">
      <c r="K33038" s="68"/>
      <c r="M33038" s="93"/>
      <c r="N33038" s="79"/>
      <c r="P33038" s="68"/>
      <c r="Q33038" s="79"/>
    </row>
    <row r="33039" spans="11:17">
      <c r="K33039" s="68"/>
      <c r="M33039" s="93"/>
      <c r="N33039" s="79"/>
      <c r="P33039" s="68"/>
      <c r="Q33039" s="79"/>
    </row>
    <row r="33040" spans="11:17">
      <c r="K33040" s="68"/>
      <c r="M33040" s="93"/>
      <c r="N33040" s="79"/>
      <c r="P33040" s="68"/>
      <c r="Q33040" s="79"/>
    </row>
    <row r="33041" spans="11:17">
      <c r="K33041" s="68"/>
      <c r="M33041" s="93"/>
      <c r="N33041" s="79"/>
      <c r="P33041" s="68"/>
      <c r="Q33041" s="79"/>
    </row>
    <row r="33042" spans="11:17">
      <c r="K33042" s="68"/>
      <c r="M33042" s="93"/>
      <c r="N33042" s="79"/>
      <c r="P33042" s="68"/>
      <c r="Q33042" s="79"/>
    </row>
    <row r="33043" spans="11:17">
      <c r="K33043" s="68"/>
      <c r="M33043" s="93"/>
      <c r="N33043" s="79"/>
      <c r="P33043" s="68"/>
      <c r="Q33043" s="79"/>
    </row>
    <row r="33044" spans="11:17">
      <c r="K33044" s="68"/>
      <c r="M33044" s="93"/>
      <c r="N33044" s="79"/>
      <c r="P33044" s="68"/>
      <c r="Q33044" s="79"/>
    </row>
    <row r="33045" spans="11:17">
      <c r="K33045" s="68"/>
      <c r="M33045" s="93"/>
      <c r="N33045" s="79"/>
      <c r="P33045" s="68"/>
      <c r="Q33045" s="79"/>
    </row>
    <row r="33046" spans="11:17">
      <c r="K33046" s="68"/>
      <c r="M33046" s="93"/>
      <c r="N33046" s="79"/>
      <c r="P33046" s="68"/>
      <c r="Q33046" s="79"/>
    </row>
    <row r="33047" spans="11:17">
      <c r="K33047" s="68"/>
      <c r="M33047" s="93"/>
      <c r="N33047" s="79"/>
      <c r="P33047" s="68"/>
      <c r="Q33047" s="79"/>
    </row>
    <row r="33048" spans="11:17">
      <c r="K33048" s="68"/>
      <c r="M33048" s="93"/>
      <c r="N33048" s="79"/>
      <c r="P33048" s="68"/>
      <c r="Q33048" s="79"/>
    </row>
    <row r="33049" spans="11:17">
      <c r="K33049" s="68"/>
      <c r="M33049" s="93"/>
      <c r="N33049" s="79"/>
      <c r="P33049" s="68"/>
      <c r="Q33049" s="79"/>
    </row>
    <row r="33050" spans="11:17">
      <c r="K33050" s="68"/>
      <c r="M33050" s="93"/>
      <c r="N33050" s="79"/>
      <c r="P33050" s="68"/>
      <c r="Q33050" s="79"/>
    </row>
    <row r="33051" spans="11:17">
      <c r="K33051" s="68"/>
      <c r="M33051" s="93"/>
      <c r="N33051" s="79"/>
      <c r="P33051" s="68"/>
      <c r="Q33051" s="79"/>
    </row>
    <row r="33052" spans="11:17">
      <c r="K33052" s="68"/>
      <c r="M33052" s="93"/>
      <c r="N33052" s="79"/>
      <c r="P33052" s="68"/>
      <c r="Q33052" s="79"/>
    </row>
    <row r="33053" spans="11:17">
      <c r="K33053" s="68"/>
      <c r="M33053" s="93"/>
      <c r="N33053" s="79"/>
      <c r="P33053" s="68"/>
      <c r="Q33053" s="79"/>
    </row>
    <row r="33054" spans="11:17">
      <c r="K33054" s="68"/>
      <c r="M33054" s="93"/>
      <c r="N33054" s="79"/>
      <c r="P33054" s="68"/>
      <c r="Q33054" s="79"/>
    </row>
    <row r="33055" spans="11:17">
      <c r="K33055" s="68"/>
      <c r="M33055" s="93"/>
      <c r="N33055" s="79"/>
      <c r="P33055" s="68"/>
      <c r="Q33055" s="79"/>
    </row>
    <row r="33056" spans="11:17">
      <c r="K33056" s="68"/>
      <c r="M33056" s="93"/>
      <c r="N33056" s="79"/>
      <c r="P33056" s="68"/>
      <c r="Q33056" s="79"/>
    </row>
    <row r="33057" spans="11:17">
      <c r="K33057" s="68"/>
      <c r="M33057" s="93"/>
      <c r="N33057" s="79"/>
      <c r="P33057" s="68"/>
      <c r="Q33057" s="79"/>
    </row>
    <row r="33058" spans="11:17">
      <c r="K33058" s="68"/>
      <c r="M33058" s="93"/>
      <c r="N33058" s="79"/>
      <c r="P33058" s="68"/>
      <c r="Q33058" s="79"/>
    </row>
    <row r="33059" spans="11:17">
      <c r="K33059" s="68"/>
      <c r="M33059" s="93"/>
      <c r="N33059" s="79"/>
      <c r="P33059" s="68"/>
      <c r="Q33059" s="79"/>
    </row>
    <row r="33060" spans="11:17">
      <c r="K33060" s="68"/>
      <c r="M33060" s="93"/>
      <c r="N33060" s="79"/>
      <c r="P33060" s="68"/>
      <c r="Q33060" s="79"/>
    </row>
    <row r="33061" spans="11:17">
      <c r="K33061" s="68"/>
      <c r="M33061" s="93"/>
      <c r="N33061" s="79"/>
      <c r="P33061" s="68"/>
      <c r="Q33061" s="79"/>
    </row>
    <row r="33062" spans="11:17">
      <c r="K33062" s="68"/>
      <c r="M33062" s="93"/>
      <c r="N33062" s="79"/>
      <c r="P33062" s="68"/>
      <c r="Q33062" s="79"/>
    </row>
    <row r="33063" spans="11:17">
      <c r="K33063" s="68"/>
      <c r="M33063" s="93"/>
      <c r="N33063" s="79"/>
      <c r="P33063" s="68"/>
      <c r="Q33063" s="79"/>
    </row>
    <row r="33064" spans="11:17">
      <c r="K33064" s="68"/>
      <c r="M33064" s="93"/>
      <c r="N33064" s="79"/>
      <c r="P33064" s="68"/>
      <c r="Q33064" s="79"/>
    </row>
    <row r="33065" spans="11:17">
      <c r="K33065" s="68"/>
      <c r="M33065" s="93"/>
      <c r="N33065" s="79"/>
      <c r="P33065" s="68"/>
      <c r="Q33065" s="79"/>
    </row>
    <row r="33066" spans="11:17">
      <c r="K33066" s="68"/>
      <c r="M33066" s="93"/>
      <c r="N33066" s="79"/>
      <c r="P33066" s="68"/>
      <c r="Q33066" s="79"/>
    </row>
    <row r="33067" spans="11:17">
      <c r="K33067" s="68"/>
      <c r="M33067" s="93"/>
      <c r="N33067" s="79"/>
      <c r="P33067" s="68"/>
      <c r="Q33067" s="79"/>
    </row>
    <row r="33068" spans="11:17">
      <c r="K33068" s="68"/>
      <c r="M33068" s="93"/>
      <c r="N33068" s="79"/>
      <c r="P33068" s="68"/>
      <c r="Q33068" s="79"/>
    </row>
    <row r="33069" spans="11:17">
      <c r="K33069" s="68"/>
      <c r="M33069" s="93"/>
      <c r="N33069" s="79"/>
      <c r="P33069" s="68"/>
      <c r="Q33069" s="79"/>
    </row>
    <row r="33070" spans="11:17">
      <c r="K33070" s="68"/>
      <c r="M33070" s="93"/>
      <c r="N33070" s="79"/>
      <c r="P33070" s="68"/>
      <c r="Q33070" s="79"/>
    </row>
    <row r="33071" spans="11:17">
      <c r="K33071" s="68"/>
      <c r="M33071" s="93"/>
      <c r="N33071" s="79"/>
      <c r="P33071" s="68"/>
      <c r="Q33071" s="79"/>
    </row>
    <row r="33072" spans="11:17">
      <c r="K33072" s="68"/>
      <c r="M33072" s="93"/>
      <c r="N33072" s="79"/>
      <c r="P33072" s="68"/>
      <c r="Q33072" s="79"/>
    </row>
    <row r="33073" spans="11:17">
      <c r="K33073" s="68"/>
      <c r="M33073" s="93"/>
      <c r="N33073" s="79"/>
      <c r="P33073" s="68"/>
      <c r="Q33073" s="79"/>
    </row>
    <row r="33074" spans="11:17">
      <c r="K33074" s="68"/>
      <c r="M33074" s="93"/>
      <c r="N33074" s="79"/>
      <c r="P33074" s="68"/>
      <c r="Q33074" s="79"/>
    </row>
    <row r="33075" spans="11:17">
      <c r="K33075" s="68"/>
      <c r="M33075" s="93"/>
      <c r="N33075" s="79"/>
      <c r="P33075" s="68"/>
      <c r="Q33075" s="79"/>
    </row>
    <row r="33076" spans="11:17">
      <c r="K33076" s="68"/>
      <c r="M33076" s="93"/>
      <c r="N33076" s="79"/>
      <c r="P33076" s="68"/>
      <c r="Q33076" s="79"/>
    </row>
    <row r="33077" spans="11:17">
      <c r="K33077" s="68"/>
      <c r="M33077" s="93"/>
      <c r="N33077" s="79"/>
      <c r="P33077" s="68"/>
      <c r="Q33077" s="79"/>
    </row>
    <row r="33078" spans="11:17">
      <c r="K33078" s="68"/>
      <c r="M33078" s="93"/>
      <c r="N33078" s="79"/>
      <c r="P33078" s="68"/>
      <c r="Q33078" s="79"/>
    </row>
    <row r="33079" spans="11:17">
      <c r="K33079" s="68"/>
      <c r="M33079" s="93"/>
      <c r="N33079" s="79"/>
      <c r="P33079" s="68"/>
      <c r="Q33079" s="79"/>
    </row>
    <row r="33080" spans="11:17">
      <c r="K33080" s="68"/>
      <c r="M33080" s="93"/>
      <c r="N33080" s="79"/>
      <c r="P33080" s="68"/>
      <c r="Q33080" s="79"/>
    </row>
    <row r="33081" spans="11:17">
      <c r="K33081" s="68"/>
      <c r="M33081" s="93"/>
      <c r="N33081" s="79"/>
      <c r="P33081" s="68"/>
      <c r="Q33081" s="79"/>
    </row>
    <row r="33082" spans="11:17">
      <c r="K33082" s="68"/>
      <c r="M33082" s="93"/>
      <c r="N33082" s="79"/>
      <c r="P33082" s="68"/>
      <c r="Q33082" s="79"/>
    </row>
    <row r="33083" spans="11:17">
      <c r="K33083" s="68"/>
      <c r="M33083" s="93"/>
      <c r="N33083" s="79"/>
      <c r="P33083" s="68"/>
      <c r="Q33083" s="79"/>
    </row>
    <row r="33084" spans="11:17">
      <c r="K33084" s="68"/>
      <c r="M33084" s="93"/>
      <c r="N33084" s="79"/>
      <c r="P33084" s="68"/>
      <c r="Q33084" s="79"/>
    </row>
    <row r="33085" spans="11:17">
      <c r="K33085" s="68"/>
      <c r="M33085" s="93"/>
      <c r="N33085" s="79"/>
      <c r="P33085" s="68"/>
      <c r="Q33085" s="79"/>
    </row>
    <row r="33086" spans="11:17">
      <c r="K33086" s="68"/>
      <c r="M33086" s="93"/>
      <c r="N33086" s="79"/>
      <c r="P33086" s="68"/>
      <c r="Q33086" s="79"/>
    </row>
    <row r="33087" spans="11:17">
      <c r="K33087" s="68"/>
      <c r="M33087" s="93"/>
      <c r="N33087" s="79"/>
      <c r="P33087" s="68"/>
      <c r="Q33087" s="79"/>
    </row>
    <row r="33088" spans="11:17">
      <c r="K33088" s="68"/>
      <c r="M33088" s="93"/>
      <c r="N33088" s="79"/>
      <c r="P33088" s="68"/>
      <c r="Q33088" s="79"/>
    </row>
    <row r="33089" spans="11:17">
      <c r="K33089" s="68"/>
      <c r="M33089" s="93"/>
      <c r="N33089" s="79"/>
      <c r="P33089" s="68"/>
      <c r="Q33089" s="79"/>
    </row>
    <row r="33090" spans="11:17">
      <c r="K33090" s="68"/>
      <c r="M33090" s="93"/>
      <c r="N33090" s="79"/>
      <c r="P33090" s="68"/>
      <c r="Q33090" s="79"/>
    </row>
    <row r="33091" spans="11:17">
      <c r="K33091" s="68"/>
      <c r="M33091" s="93"/>
      <c r="N33091" s="79"/>
      <c r="P33091" s="68"/>
      <c r="Q33091" s="79"/>
    </row>
    <row r="33092" spans="11:17">
      <c r="K33092" s="68"/>
      <c r="M33092" s="93"/>
      <c r="N33092" s="79"/>
      <c r="P33092" s="68"/>
      <c r="Q33092" s="79"/>
    </row>
    <row r="33093" spans="11:17">
      <c r="K33093" s="68"/>
      <c r="M33093" s="93"/>
      <c r="N33093" s="79"/>
      <c r="P33093" s="68"/>
      <c r="Q33093" s="79"/>
    </row>
    <row r="33094" spans="11:17">
      <c r="K33094" s="68"/>
      <c r="M33094" s="93"/>
      <c r="N33094" s="79"/>
      <c r="P33094" s="68"/>
      <c r="Q33094" s="79"/>
    </row>
    <row r="33095" spans="11:17">
      <c r="K33095" s="68"/>
      <c r="M33095" s="93"/>
      <c r="N33095" s="79"/>
      <c r="P33095" s="68"/>
      <c r="Q33095" s="79"/>
    </row>
    <row r="33096" spans="11:17">
      <c r="K33096" s="68"/>
      <c r="M33096" s="93"/>
      <c r="N33096" s="79"/>
      <c r="P33096" s="68"/>
      <c r="Q33096" s="79"/>
    </row>
    <row r="33097" spans="11:17">
      <c r="K33097" s="68"/>
      <c r="M33097" s="93"/>
      <c r="N33097" s="79"/>
      <c r="P33097" s="68"/>
      <c r="Q33097" s="79"/>
    </row>
    <row r="33098" spans="11:17">
      <c r="K33098" s="68"/>
      <c r="M33098" s="93"/>
      <c r="N33098" s="79"/>
      <c r="P33098" s="68"/>
      <c r="Q33098" s="79"/>
    </row>
    <row r="33099" spans="11:17">
      <c r="K33099" s="68"/>
      <c r="M33099" s="93"/>
      <c r="N33099" s="79"/>
      <c r="P33099" s="68"/>
      <c r="Q33099" s="79"/>
    </row>
    <row r="33100" spans="11:17">
      <c r="K33100" s="68"/>
      <c r="M33100" s="93"/>
      <c r="N33100" s="79"/>
      <c r="P33100" s="68"/>
      <c r="Q33100" s="79"/>
    </row>
    <row r="33101" spans="11:17">
      <c r="K33101" s="68"/>
      <c r="M33101" s="93"/>
      <c r="N33101" s="79"/>
      <c r="P33101" s="68"/>
      <c r="Q33101" s="79"/>
    </row>
    <row r="33102" spans="11:17">
      <c r="K33102" s="68"/>
      <c r="M33102" s="93"/>
      <c r="N33102" s="79"/>
      <c r="P33102" s="68"/>
      <c r="Q33102" s="79"/>
    </row>
    <row r="33103" spans="11:17">
      <c r="K33103" s="68"/>
      <c r="M33103" s="93"/>
      <c r="N33103" s="79"/>
      <c r="P33103" s="68"/>
      <c r="Q33103" s="79"/>
    </row>
    <row r="33104" spans="11:17">
      <c r="K33104" s="68"/>
      <c r="M33104" s="93"/>
      <c r="N33104" s="79"/>
      <c r="P33104" s="68"/>
      <c r="Q33104" s="79"/>
    </row>
    <row r="33105" spans="11:17">
      <c r="K33105" s="68"/>
      <c r="M33105" s="93"/>
      <c r="N33105" s="79"/>
      <c r="P33105" s="68"/>
      <c r="Q33105" s="79"/>
    </row>
    <row r="33106" spans="11:17">
      <c r="K33106" s="68"/>
      <c r="M33106" s="93"/>
      <c r="N33106" s="79"/>
      <c r="P33106" s="68"/>
      <c r="Q33106" s="79"/>
    </row>
    <row r="33107" spans="11:17">
      <c r="K33107" s="68"/>
      <c r="M33107" s="93"/>
      <c r="N33107" s="79"/>
      <c r="P33107" s="68"/>
      <c r="Q33107" s="79"/>
    </row>
    <row r="33108" spans="11:17">
      <c r="K33108" s="68"/>
      <c r="M33108" s="93"/>
      <c r="N33108" s="79"/>
      <c r="P33108" s="68"/>
      <c r="Q33108" s="79"/>
    </row>
    <row r="33109" spans="11:17">
      <c r="K33109" s="68"/>
      <c r="M33109" s="93"/>
      <c r="N33109" s="79"/>
      <c r="P33109" s="68"/>
      <c r="Q33109" s="79"/>
    </row>
    <row r="33110" spans="11:17">
      <c r="K33110" s="68"/>
      <c r="M33110" s="93"/>
      <c r="N33110" s="79"/>
      <c r="P33110" s="68"/>
      <c r="Q33110" s="79"/>
    </row>
    <row r="33111" spans="11:17">
      <c r="K33111" s="68"/>
      <c r="M33111" s="93"/>
      <c r="N33111" s="79"/>
      <c r="P33111" s="68"/>
      <c r="Q33111" s="79"/>
    </row>
    <row r="33112" spans="11:17">
      <c r="K33112" s="68"/>
      <c r="M33112" s="93"/>
      <c r="N33112" s="79"/>
      <c r="P33112" s="68"/>
      <c r="Q33112" s="79"/>
    </row>
    <row r="33113" spans="11:17">
      <c r="K33113" s="68"/>
      <c r="M33113" s="93"/>
      <c r="N33113" s="79"/>
      <c r="P33113" s="68"/>
      <c r="Q33113" s="79"/>
    </row>
    <row r="33114" spans="11:17">
      <c r="K33114" s="68"/>
      <c r="M33114" s="93"/>
      <c r="N33114" s="79"/>
      <c r="P33114" s="68"/>
      <c r="Q33114" s="79"/>
    </row>
    <row r="33115" spans="11:17">
      <c r="K33115" s="68"/>
      <c r="M33115" s="93"/>
      <c r="N33115" s="79"/>
      <c r="P33115" s="68"/>
      <c r="Q33115" s="79"/>
    </row>
    <row r="33116" spans="11:17">
      <c r="K33116" s="68"/>
      <c r="M33116" s="93"/>
      <c r="N33116" s="79"/>
      <c r="P33116" s="68"/>
      <c r="Q33116" s="79"/>
    </row>
    <row r="33117" spans="11:17">
      <c r="K33117" s="68"/>
      <c r="M33117" s="93"/>
      <c r="N33117" s="79"/>
      <c r="P33117" s="68"/>
      <c r="Q33117" s="79"/>
    </row>
    <row r="33118" spans="11:17">
      <c r="K33118" s="68"/>
      <c r="M33118" s="93"/>
      <c r="N33118" s="79"/>
      <c r="P33118" s="68"/>
      <c r="Q33118" s="79"/>
    </row>
    <row r="33119" spans="11:17">
      <c r="K33119" s="68"/>
      <c r="M33119" s="93"/>
      <c r="N33119" s="79"/>
      <c r="P33119" s="68"/>
      <c r="Q33119" s="79"/>
    </row>
    <row r="33120" spans="11:17">
      <c r="K33120" s="68"/>
      <c r="M33120" s="93"/>
      <c r="N33120" s="79"/>
      <c r="P33120" s="68"/>
      <c r="Q33120" s="79"/>
    </row>
    <row r="33121" spans="11:17">
      <c r="K33121" s="68"/>
      <c r="M33121" s="93"/>
      <c r="N33121" s="79"/>
      <c r="P33121" s="68"/>
      <c r="Q33121" s="79"/>
    </row>
    <row r="33122" spans="11:17">
      <c r="K33122" s="68"/>
      <c r="M33122" s="93"/>
      <c r="N33122" s="79"/>
      <c r="P33122" s="68"/>
      <c r="Q33122" s="79"/>
    </row>
    <row r="33123" spans="11:17">
      <c r="K33123" s="68"/>
      <c r="M33123" s="93"/>
      <c r="N33123" s="79"/>
      <c r="P33123" s="68"/>
      <c r="Q33123" s="79"/>
    </row>
    <row r="33124" spans="11:17">
      <c r="K33124" s="68"/>
      <c r="M33124" s="93"/>
      <c r="N33124" s="79"/>
      <c r="P33124" s="68"/>
      <c r="Q33124" s="79"/>
    </row>
    <row r="33125" spans="11:17">
      <c r="K33125" s="68"/>
      <c r="M33125" s="93"/>
      <c r="N33125" s="79"/>
      <c r="P33125" s="68"/>
      <c r="Q33125" s="79"/>
    </row>
    <row r="33126" spans="11:17">
      <c r="K33126" s="68"/>
      <c r="M33126" s="93"/>
      <c r="N33126" s="79"/>
      <c r="P33126" s="68"/>
      <c r="Q33126" s="79"/>
    </row>
    <row r="33127" spans="11:17">
      <c r="K33127" s="68"/>
      <c r="M33127" s="93"/>
      <c r="N33127" s="79"/>
      <c r="P33127" s="68"/>
      <c r="Q33127" s="79"/>
    </row>
    <row r="33128" spans="11:17">
      <c r="K33128" s="68"/>
      <c r="M33128" s="93"/>
      <c r="N33128" s="79"/>
      <c r="P33128" s="68"/>
      <c r="Q33128" s="79"/>
    </row>
    <row r="33129" spans="11:17">
      <c r="K33129" s="68"/>
      <c r="M33129" s="93"/>
      <c r="N33129" s="79"/>
      <c r="P33129" s="68"/>
      <c r="Q33129" s="79"/>
    </row>
    <row r="33130" spans="11:17">
      <c r="K33130" s="68"/>
      <c r="M33130" s="93"/>
      <c r="N33130" s="79"/>
      <c r="P33130" s="68"/>
      <c r="Q33130" s="79"/>
    </row>
    <row r="33131" spans="11:17">
      <c r="K33131" s="68"/>
      <c r="M33131" s="93"/>
      <c r="N33131" s="79"/>
      <c r="P33131" s="68"/>
      <c r="Q33131" s="79"/>
    </row>
    <row r="33132" spans="11:17">
      <c r="K33132" s="68"/>
      <c r="M33132" s="93"/>
      <c r="N33132" s="79"/>
      <c r="P33132" s="68"/>
      <c r="Q33132" s="79"/>
    </row>
    <row r="33133" spans="11:17">
      <c r="K33133" s="68"/>
      <c r="M33133" s="93"/>
      <c r="N33133" s="79"/>
      <c r="P33133" s="68"/>
      <c r="Q33133" s="79"/>
    </row>
    <row r="33134" spans="11:17">
      <c r="K33134" s="68"/>
      <c r="M33134" s="93"/>
      <c r="N33134" s="79"/>
      <c r="P33134" s="68"/>
      <c r="Q33134" s="79"/>
    </row>
    <row r="33135" spans="11:17">
      <c r="K33135" s="68"/>
      <c r="M33135" s="93"/>
      <c r="N33135" s="79"/>
      <c r="P33135" s="68"/>
      <c r="Q33135" s="79"/>
    </row>
    <row r="33136" spans="11:17">
      <c r="K33136" s="68"/>
      <c r="M33136" s="93"/>
      <c r="N33136" s="79"/>
      <c r="P33136" s="68"/>
      <c r="Q33136" s="79"/>
    </row>
    <row r="33137" spans="11:17">
      <c r="K33137" s="68"/>
      <c r="M33137" s="93"/>
      <c r="N33137" s="79"/>
      <c r="P33137" s="68"/>
      <c r="Q33137" s="79"/>
    </row>
    <row r="33138" spans="11:17">
      <c r="K33138" s="68"/>
      <c r="M33138" s="93"/>
      <c r="N33138" s="79"/>
      <c r="P33138" s="68"/>
      <c r="Q33138" s="79"/>
    </row>
    <row r="33139" spans="11:17">
      <c r="K33139" s="68"/>
      <c r="M33139" s="93"/>
      <c r="N33139" s="79"/>
      <c r="P33139" s="68"/>
      <c r="Q33139" s="79"/>
    </row>
    <row r="33140" spans="11:17">
      <c r="K33140" s="68"/>
      <c r="M33140" s="93"/>
      <c r="N33140" s="79"/>
      <c r="P33140" s="68"/>
      <c r="Q33140" s="79"/>
    </row>
    <row r="33141" spans="11:17">
      <c r="K33141" s="68"/>
      <c r="M33141" s="93"/>
      <c r="N33141" s="79"/>
      <c r="P33141" s="68"/>
      <c r="Q33141" s="79"/>
    </row>
    <row r="33142" spans="11:17">
      <c r="K33142" s="68"/>
      <c r="M33142" s="93"/>
      <c r="N33142" s="79"/>
      <c r="P33142" s="68"/>
      <c r="Q33142" s="79"/>
    </row>
    <row r="33143" spans="11:17">
      <c r="K33143" s="68"/>
      <c r="M33143" s="93"/>
      <c r="N33143" s="79"/>
      <c r="P33143" s="68"/>
      <c r="Q33143" s="79"/>
    </row>
    <row r="33144" spans="11:17">
      <c r="K33144" s="68"/>
      <c r="M33144" s="93"/>
      <c r="N33144" s="79"/>
      <c r="P33144" s="68"/>
      <c r="Q33144" s="79"/>
    </row>
    <row r="33145" spans="11:17">
      <c r="K33145" s="68"/>
      <c r="M33145" s="93"/>
      <c r="N33145" s="79"/>
      <c r="P33145" s="68"/>
      <c r="Q33145" s="79"/>
    </row>
    <row r="33146" spans="11:17">
      <c r="K33146" s="68"/>
      <c r="M33146" s="93"/>
      <c r="N33146" s="79"/>
      <c r="P33146" s="68"/>
      <c r="Q33146" s="79"/>
    </row>
    <row r="33147" spans="11:17">
      <c r="K33147" s="68"/>
      <c r="M33147" s="93"/>
      <c r="N33147" s="79"/>
      <c r="P33147" s="68"/>
      <c r="Q33147" s="79"/>
    </row>
    <row r="33148" spans="11:17">
      <c r="K33148" s="68"/>
      <c r="M33148" s="93"/>
      <c r="N33148" s="79"/>
      <c r="P33148" s="68"/>
      <c r="Q33148" s="79"/>
    </row>
    <row r="33149" spans="11:17">
      <c r="K33149" s="68"/>
      <c r="M33149" s="93"/>
      <c r="N33149" s="79"/>
      <c r="P33149" s="68"/>
      <c r="Q33149" s="79"/>
    </row>
    <row r="33150" spans="11:17">
      <c r="K33150" s="68"/>
      <c r="M33150" s="93"/>
      <c r="N33150" s="79"/>
      <c r="P33150" s="68"/>
      <c r="Q33150" s="79"/>
    </row>
    <row r="33151" spans="11:17">
      <c r="K33151" s="68"/>
      <c r="M33151" s="93"/>
      <c r="N33151" s="79"/>
      <c r="P33151" s="68"/>
      <c r="Q33151" s="79"/>
    </row>
    <row r="33152" spans="11:17">
      <c r="K33152" s="68"/>
      <c r="M33152" s="93"/>
      <c r="N33152" s="79"/>
      <c r="P33152" s="68"/>
      <c r="Q33152" s="79"/>
    </row>
    <row r="33153" spans="11:17">
      <c r="K33153" s="68"/>
      <c r="M33153" s="93"/>
      <c r="N33153" s="79"/>
      <c r="P33153" s="68"/>
      <c r="Q33153" s="79"/>
    </row>
    <row r="33154" spans="11:17">
      <c r="K33154" s="68"/>
      <c r="M33154" s="93"/>
      <c r="N33154" s="79"/>
      <c r="P33154" s="68"/>
      <c r="Q33154" s="79"/>
    </row>
    <row r="33155" spans="11:17">
      <c r="K33155" s="68"/>
      <c r="M33155" s="93"/>
      <c r="N33155" s="79"/>
      <c r="P33155" s="68"/>
      <c r="Q33155" s="79"/>
    </row>
    <row r="33156" spans="11:17">
      <c r="K33156" s="68"/>
      <c r="M33156" s="93"/>
      <c r="N33156" s="79"/>
      <c r="P33156" s="68"/>
      <c r="Q33156" s="79"/>
    </row>
    <row r="33157" spans="11:17">
      <c r="K33157" s="68"/>
      <c r="M33157" s="93"/>
      <c r="N33157" s="79"/>
      <c r="P33157" s="68"/>
      <c r="Q33157" s="79"/>
    </row>
    <row r="33158" spans="11:17">
      <c r="K33158" s="68"/>
      <c r="M33158" s="93"/>
      <c r="N33158" s="79"/>
      <c r="P33158" s="68"/>
      <c r="Q33158" s="79"/>
    </row>
    <row r="33159" spans="11:17">
      <c r="K33159" s="68"/>
      <c r="M33159" s="93"/>
      <c r="N33159" s="79"/>
      <c r="P33159" s="68"/>
      <c r="Q33159" s="79"/>
    </row>
    <row r="33160" spans="11:17">
      <c r="K33160" s="68"/>
      <c r="M33160" s="93"/>
      <c r="N33160" s="79"/>
      <c r="P33160" s="68"/>
      <c r="Q33160" s="79"/>
    </row>
    <row r="33161" spans="11:17">
      <c r="K33161" s="68"/>
      <c r="M33161" s="93"/>
      <c r="N33161" s="79"/>
      <c r="P33161" s="68"/>
      <c r="Q33161" s="79"/>
    </row>
    <row r="33162" spans="11:17">
      <c r="K33162" s="68"/>
      <c r="M33162" s="93"/>
      <c r="N33162" s="79"/>
      <c r="P33162" s="68"/>
      <c r="Q33162" s="79"/>
    </row>
    <row r="33163" spans="11:17">
      <c r="K33163" s="68"/>
      <c r="M33163" s="93"/>
      <c r="N33163" s="79"/>
      <c r="P33163" s="68"/>
      <c r="Q33163" s="79"/>
    </row>
    <row r="33164" spans="11:17">
      <c r="K33164" s="68"/>
      <c r="M33164" s="93"/>
      <c r="N33164" s="79"/>
      <c r="P33164" s="68"/>
      <c r="Q33164" s="79"/>
    </row>
    <row r="33165" spans="11:17">
      <c r="K33165" s="68"/>
      <c r="M33165" s="93"/>
      <c r="N33165" s="79"/>
      <c r="P33165" s="68"/>
      <c r="Q33165" s="79"/>
    </row>
    <row r="33166" spans="11:17">
      <c r="K33166" s="68"/>
      <c r="M33166" s="93"/>
      <c r="N33166" s="79"/>
      <c r="P33166" s="68"/>
      <c r="Q33166" s="79"/>
    </row>
    <row r="33167" spans="11:17">
      <c r="K33167" s="68"/>
      <c r="M33167" s="93"/>
      <c r="N33167" s="79"/>
      <c r="P33167" s="68"/>
      <c r="Q33167" s="79"/>
    </row>
    <row r="33168" spans="11:17">
      <c r="K33168" s="68"/>
      <c r="M33168" s="93"/>
      <c r="N33168" s="79"/>
      <c r="P33168" s="68"/>
      <c r="Q33168" s="79"/>
    </row>
    <row r="33169" spans="11:17">
      <c r="K33169" s="68"/>
      <c r="M33169" s="93"/>
      <c r="N33169" s="79"/>
      <c r="P33169" s="68"/>
      <c r="Q33169" s="79"/>
    </row>
    <row r="33170" spans="11:17">
      <c r="K33170" s="68"/>
      <c r="M33170" s="93"/>
      <c r="N33170" s="79"/>
      <c r="P33170" s="68"/>
      <c r="Q33170" s="79"/>
    </row>
    <row r="33171" spans="11:17">
      <c r="K33171" s="68"/>
      <c r="M33171" s="93"/>
      <c r="N33171" s="79"/>
      <c r="P33171" s="68"/>
      <c r="Q33171" s="79"/>
    </row>
    <row r="33172" spans="11:17">
      <c r="K33172" s="68"/>
      <c r="M33172" s="93"/>
      <c r="N33172" s="79"/>
      <c r="P33172" s="68"/>
      <c r="Q33172" s="79"/>
    </row>
    <row r="33173" spans="11:17">
      <c r="K33173" s="68"/>
      <c r="M33173" s="93"/>
      <c r="N33173" s="79"/>
      <c r="P33173" s="68"/>
      <c r="Q33173" s="79"/>
    </row>
    <row r="33174" spans="11:17">
      <c r="K33174" s="68"/>
      <c r="M33174" s="93"/>
      <c r="N33174" s="79"/>
      <c r="P33174" s="68"/>
      <c r="Q33174" s="79"/>
    </row>
    <row r="33175" spans="11:17">
      <c r="K33175" s="68"/>
      <c r="M33175" s="93"/>
      <c r="N33175" s="79"/>
      <c r="P33175" s="68"/>
      <c r="Q33175" s="79"/>
    </row>
    <row r="33176" spans="11:17">
      <c r="K33176" s="68"/>
      <c r="M33176" s="93"/>
      <c r="N33176" s="79"/>
      <c r="P33176" s="68"/>
      <c r="Q33176" s="79"/>
    </row>
    <row r="33177" spans="11:17">
      <c r="K33177" s="68"/>
      <c r="M33177" s="93"/>
      <c r="N33177" s="79"/>
      <c r="P33177" s="68"/>
      <c r="Q33177" s="79"/>
    </row>
    <row r="33178" spans="11:17">
      <c r="K33178" s="68"/>
      <c r="M33178" s="93"/>
      <c r="N33178" s="79"/>
      <c r="P33178" s="68"/>
      <c r="Q33178" s="79"/>
    </row>
    <row r="33179" spans="11:17">
      <c r="K33179" s="68"/>
      <c r="M33179" s="93"/>
      <c r="N33179" s="79"/>
      <c r="P33179" s="68"/>
      <c r="Q33179" s="79"/>
    </row>
    <row r="33180" spans="11:17">
      <c r="K33180" s="68"/>
      <c r="M33180" s="93"/>
      <c r="N33180" s="79"/>
      <c r="P33180" s="68"/>
      <c r="Q33180" s="79"/>
    </row>
    <row r="33181" spans="11:17">
      <c r="K33181" s="68"/>
      <c r="M33181" s="93"/>
      <c r="N33181" s="79"/>
      <c r="P33181" s="68"/>
      <c r="Q33181" s="79"/>
    </row>
    <row r="33182" spans="11:17">
      <c r="K33182" s="68"/>
      <c r="M33182" s="93"/>
      <c r="N33182" s="79"/>
      <c r="P33182" s="68"/>
      <c r="Q33182" s="79"/>
    </row>
    <row r="33183" spans="11:17">
      <c r="K33183" s="68"/>
      <c r="M33183" s="93"/>
      <c r="N33183" s="79"/>
      <c r="P33183" s="68"/>
      <c r="Q33183" s="79"/>
    </row>
    <row r="33184" spans="11:17">
      <c r="K33184" s="68"/>
      <c r="M33184" s="93"/>
      <c r="N33184" s="79"/>
      <c r="P33184" s="68"/>
      <c r="Q33184" s="79"/>
    </row>
    <row r="33185" spans="11:17">
      <c r="K33185" s="68"/>
      <c r="M33185" s="93"/>
      <c r="N33185" s="79"/>
      <c r="P33185" s="68"/>
      <c r="Q33185" s="79"/>
    </row>
    <row r="33186" spans="11:17">
      <c r="K33186" s="68"/>
      <c r="M33186" s="93"/>
      <c r="N33186" s="79"/>
      <c r="P33186" s="68"/>
      <c r="Q33186" s="79"/>
    </row>
    <row r="33187" spans="11:17">
      <c r="K33187" s="68"/>
      <c r="M33187" s="93"/>
      <c r="N33187" s="79"/>
      <c r="P33187" s="68"/>
      <c r="Q33187" s="79"/>
    </row>
    <row r="33188" spans="11:17">
      <c r="K33188" s="68"/>
      <c r="M33188" s="93"/>
      <c r="N33188" s="79"/>
      <c r="P33188" s="68"/>
      <c r="Q33188" s="79"/>
    </row>
    <row r="33189" spans="11:17">
      <c r="K33189" s="68"/>
      <c r="M33189" s="93"/>
      <c r="N33189" s="79"/>
      <c r="P33189" s="68"/>
      <c r="Q33189" s="79"/>
    </row>
    <row r="33190" spans="11:17">
      <c r="K33190" s="68"/>
      <c r="M33190" s="93"/>
      <c r="N33190" s="79"/>
      <c r="P33190" s="68"/>
      <c r="Q33190" s="79"/>
    </row>
    <row r="33191" spans="11:17">
      <c r="K33191" s="68"/>
      <c r="M33191" s="93"/>
      <c r="N33191" s="79"/>
      <c r="P33191" s="68"/>
      <c r="Q33191" s="79"/>
    </row>
    <row r="33192" spans="11:17">
      <c r="K33192" s="68"/>
      <c r="M33192" s="93"/>
      <c r="N33192" s="79"/>
      <c r="P33192" s="68"/>
      <c r="Q33192" s="79"/>
    </row>
    <row r="33193" spans="11:17">
      <c r="K33193" s="68"/>
      <c r="M33193" s="93"/>
      <c r="N33193" s="79"/>
      <c r="P33193" s="68"/>
      <c r="Q33193" s="79"/>
    </row>
    <row r="33194" spans="11:17">
      <c r="K33194" s="68"/>
      <c r="M33194" s="93"/>
      <c r="N33194" s="79"/>
      <c r="P33194" s="68"/>
      <c r="Q33194" s="79"/>
    </row>
    <row r="33195" spans="11:17">
      <c r="K33195" s="68"/>
      <c r="M33195" s="93"/>
      <c r="N33195" s="79"/>
      <c r="P33195" s="68"/>
      <c r="Q33195" s="79"/>
    </row>
    <row r="33196" spans="11:17">
      <c r="K33196" s="68"/>
      <c r="M33196" s="93"/>
      <c r="N33196" s="79"/>
      <c r="P33196" s="68"/>
      <c r="Q33196" s="79"/>
    </row>
    <row r="33197" spans="11:17">
      <c r="K33197" s="68"/>
      <c r="M33197" s="93"/>
      <c r="N33197" s="79"/>
      <c r="P33197" s="68"/>
      <c r="Q33197" s="79"/>
    </row>
    <row r="33198" spans="11:17">
      <c r="K33198" s="68"/>
      <c r="M33198" s="93"/>
      <c r="N33198" s="79"/>
      <c r="P33198" s="68"/>
      <c r="Q33198" s="79"/>
    </row>
    <row r="33199" spans="11:17">
      <c r="K33199" s="68"/>
      <c r="M33199" s="93"/>
      <c r="N33199" s="79"/>
      <c r="P33199" s="68"/>
      <c r="Q33199" s="79"/>
    </row>
    <row r="33200" spans="11:17">
      <c r="K33200" s="68"/>
      <c r="M33200" s="93"/>
      <c r="N33200" s="79"/>
      <c r="P33200" s="68"/>
      <c r="Q33200" s="79"/>
    </row>
    <row r="33201" spans="11:17">
      <c r="K33201" s="68"/>
      <c r="M33201" s="93"/>
      <c r="N33201" s="79"/>
      <c r="P33201" s="68"/>
      <c r="Q33201" s="79"/>
    </row>
    <row r="33202" spans="11:17">
      <c r="K33202" s="68"/>
      <c r="M33202" s="93"/>
      <c r="N33202" s="79"/>
      <c r="P33202" s="68"/>
      <c r="Q33202" s="79"/>
    </row>
    <row r="33203" spans="11:17">
      <c r="K33203" s="68"/>
      <c r="M33203" s="93"/>
      <c r="N33203" s="79"/>
      <c r="P33203" s="68"/>
      <c r="Q33203" s="79"/>
    </row>
    <row r="33204" spans="11:17">
      <c r="K33204" s="68"/>
      <c r="M33204" s="93"/>
      <c r="N33204" s="79"/>
      <c r="P33204" s="68"/>
      <c r="Q33204" s="79"/>
    </row>
    <row r="33205" spans="11:17">
      <c r="K33205" s="68"/>
      <c r="M33205" s="93"/>
      <c r="N33205" s="79"/>
      <c r="P33205" s="68"/>
      <c r="Q33205" s="79"/>
    </row>
    <row r="33206" spans="11:17">
      <c r="K33206" s="68"/>
      <c r="M33206" s="93"/>
      <c r="N33206" s="79"/>
      <c r="P33206" s="68"/>
      <c r="Q33206" s="79"/>
    </row>
    <row r="33207" spans="11:17">
      <c r="K33207" s="68"/>
      <c r="M33207" s="93"/>
      <c r="N33207" s="79"/>
      <c r="P33207" s="68"/>
      <c r="Q33207" s="79"/>
    </row>
    <row r="33208" spans="11:17">
      <c r="K33208" s="68"/>
      <c r="M33208" s="93"/>
      <c r="N33208" s="79"/>
      <c r="P33208" s="68"/>
      <c r="Q33208" s="79"/>
    </row>
    <row r="33209" spans="11:17">
      <c r="K33209" s="68"/>
      <c r="M33209" s="93"/>
      <c r="N33209" s="79"/>
      <c r="P33209" s="68"/>
      <c r="Q33209" s="79"/>
    </row>
    <row r="33210" spans="11:17">
      <c r="K33210" s="68"/>
      <c r="M33210" s="93"/>
      <c r="N33210" s="79"/>
      <c r="P33210" s="68"/>
      <c r="Q33210" s="79"/>
    </row>
    <row r="33211" spans="11:17">
      <c r="K33211" s="68"/>
      <c r="M33211" s="93"/>
      <c r="N33211" s="79"/>
      <c r="P33211" s="68"/>
      <c r="Q33211" s="79"/>
    </row>
    <row r="33212" spans="11:17">
      <c r="K33212" s="68"/>
      <c r="M33212" s="93"/>
      <c r="N33212" s="79"/>
      <c r="P33212" s="68"/>
      <c r="Q33212" s="79"/>
    </row>
    <row r="33213" spans="11:17">
      <c r="K33213" s="68"/>
      <c r="M33213" s="93"/>
      <c r="N33213" s="79"/>
      <c r="P33213" s="68"/>
      <c r="Q33213" s="79"/>
    </row>
    <row r="33214" spans="11:17">
      <c r="K33214" s="68"/>
      <c r="M33214" s="93"/>
      <c r="N33214" s="79"/>
      <c r="P33214" s="68"/>
      <c r="Q33214" s="79"/>
    </row>
    <row r="33215" spans="11:17">
      <c r="K33215" s="68"/>
      <c r="M33215" s="93"/>
      <c r="N33215" s="79"/>
      <c r="P33215" s="68"/>
      <c r="Q33215" s="79"/>
    </row>
    <row r="33216" spans="11:17">
      <c r="K33216" s="68"/>
      <c r="M33216" s="93"/>
      <c r="N33216" s="79"/>
      <c r="P33216" s="68"/>
      <c r="Q33216" s="79"/>
    </row>
    <row r="33217" spans="11:17">
      <c r="K33217" s="68"/>
      <c r="M33217" s="93"/>
      <c r="N33217" s="79"/>
      <c r="P33217" s="68"/>
      <c r="Q33217" s="79"/>
    </row>
    <row r="33218" spans="11:17">
      <c r="K33218" s="68"/>
      <c r="M33218" s="93"/>
      <c r="N33218" s="79"/>
      <c r="P33218" s="68"/>
      <c r="Q33218" s="79"/>
    </row>
    <row r="33219" spans="11:17">
      <c r="K33219" s="68"/>
      <c r="M33219" s="93"/>
      <c r="N33219" s="79"/>
      <c r="P33219" s="68"/>
      <c r="Q33219" s="79"/>
    </row>
    <row r="33220" spans="11:17">
      <c r="K33220" s="68"/>
      <c r="M33220" s="93"/>
      <c r="N33220" s="79"/>
      <c r="P33220" s="68"/>
      <c r="Q33220" s="79"/>
    </row>
    <row r="33221" spans="11:17">
      <c r="K33221" s="68"/>
      <c r="M33221" s="93"/>
      <c r="N33221" s="79"/>
      <c r="P33221" s="68"/>
      <c r="Q33221" s="79"/>
    </row>
    <row r="33222" spans="11:17">
      <c r="K33222" s="68"/>
      <c r="M33222" s="93"/>
      <c r="N33222" s="79"/>
      <c r="P33222" s="68"/>
      <c r="Q33222" s="79"/>
    </row>
    <row r="33223" spans="11:17">
      <c r="K33223" s="68"/>
      <c r="M33223" s="93"/>
      <c r="N33223" s="79"/>
      <c r="P33223" s="68"/>
      <c r="Q33223" s="79"/>
    </row>
    <row r="33224" spans="11:17">
      <c r="K33224" s="68"/>
      <c r="M33224" s="93"/>
      <c r="N33224" s="79"/>
      <c r="P33224" s="68"/>
      <c r="Q33224" s="79"/>
    </row>
    <row r="33225" spans="11:17">
      <c r="K33225" s="68"/>
      <c r="M33225" s="93"/>
      <c r="N33225" s="79"/>
      <c r="P33225" s="68"/>
      <c r="Q33225" s="79"/>
    </row>
    <row r="33226" spans="11:17">
      <c r="K33226" s="68"/>
      <c r="M33226" s="93"/>
      <c r="N33226" s="79"/>
      <c r="P33226" s="68"/>
      <c r="Q33226" s="79"/>
    </row>
    <row r="33227" spans="11:17">
      <c r="K33227" s="68"/>
      <c r="M33227" s="93"/>
      <c r="N33227" s="79"/>
      <c r="P33227" s="68"/>
      <c r="Q33227" s="79"/>
    </row>
    <row r="33228" spans="11:17">
      <c r="K33228" s="68"/>
      <c r="M33228" s="93"/>
      <c r="N33228" s="79"/>
      <c r="P33228" s="68"/>
      <c r="Q33228" s="79"/>
    </row>
    <row r="33229" spans="11:17">
      <c r="K33229" s="68"/>
      <c r="M33229" s="93"/>
      <c r="N33229" s="79"/>
      <c r="P33229" s="68"/>
      <c r="Q33229" s="79"/>
    </row>
    <row r="33230" spans="11:17">
      <c r="K33230" s="68"/>
      <c r="M33230" s="93"/>
      <c r="N33230" s="79"/>
      <c r="P33230" s="68"/>
      <c r="Q33230" s="79"/>
    </row>
    <row r="33231" spans="11:17">
      <c r="K33231" s="68"/>
      <c r="M33231" s="93"/>
      <c r="N33231" s="79"/>
      <c r="P33231" s="68"/>
      <c r="Q33231" s="79"/>
    </row>
    <row r="33232" spans="11:17">
      <c r="K33232" s="68"/>
      <c r="M33232" s="93"/>
      <c r="N33232" s="79"/>
      <c r="P33232" s="68"/>
      <c r="Q33232" s="79"/>
    </row>
    <row r="33233" spans="11:17">
      <c r="K33233" s="68"/>
      <c r="M33233" s="93"/>
      <c r="N33233" s="79"/>
      <c r="P33233" s="68"/>
      <c r="Q33233" s="79"/>
    </row>
    <row r="33234" spans="11:17">
      <c r="K33234" s="68"/>
      <c r="M33234" s="93"/>
      <c r="N33234" s="79"/>
      <c r="P33234" s="68"/>
      <c r="Q33234" s="79"/>
    </row>
    <row r="33235" spans="11:17">
      <c r="K33235" s="68"/>
      <c r="M33235" s="93"/>
      <c r="N33235" s="79"/>
      <c r="P33235" s="68"/>
      <c r="Q33235" s="79"/>
    </row>
    <row r="33236" spans="11:17">
      <c r="K33236" s="68"/>
      <c r="M33236" s="93"/>
      <c r="N33236" s="79"/>
      <c r="P33236" s="68"/>
      <c r="Q33236" s="79"/>
    </row>
    <row r="33237" spans="11:17">
      <c r="K33237" s="68"/>
      <c r="M33237" s="93"/>
      <c r="N33237" s="79"/>
      <c r="P33237" s="68"/>
      <c r="Q33237" s="79"/>
    </row>
    <row r="33238" spans="11:17">
      <c r="K33238" s="68"/>
      <c r="M33238" s="93"/>
      <c r="N33238" s="79"/>
      <c r="P33238" s="68"/>
      <c r="Q33238" s="79"/>
    </row>
    <row r="33239" spans="11:17">
      <c r="K33239" s="68"/>
      <c r="M33239" s="93"/>
      <c r="N33239" s="79"/>
      <c r="P33239" s="68"/>
      <c r="Q33239" s="79"/>
    </row>
    <row r="33240" spans="11:17">
      <c r="K33240" s="68"/>
      <c r="M33240" s="93"/>
      <c r="N33240" s="79"/>
      <c r="P33240" s="68"/>
      <c r="Q33240" s="79"/>
    </row>
    <row r="33241" spans="11:17">
      <c r="K33241" s="68"/>
      <c r="M33241" s="93"/>
      <c r="N33241" s="79"/>
      <c r="P33241" s="68"/>
      <c r="Q33241" s="79"/>
    </row>
    <row r="33242" spans="11:17">
      <c r="K33242" s="68"/>
      <c r="M33242" s="93"/>
      <c r="N33242" s="79"/>
      <c r="P33242" s="68"/>
      <c r="Q33242" s="79"/>
    </row>
    <row r="33243" spans="11:17">
      <c r="K33243" s="68"/>
      <c r="M33243" s="93"/>
      <c r="N33243" s="79"/>
      <c r="P33243" s="68"/>
      <c r="Q33243" s="79"/>
    </row>
    <row r="33244" spans="11:17">
      <c r="K33244" s="68"/>
      <c r="M33244" s="93"/>
      <c r="N33244" s="79"/>
      <c r="P33244" s="68"/>
      <c r="Q33244" s="79"/>
    </row>
    <row r="33245" spans="11:17">
      <c r="K33245" s="68"/>
      <c r="M33245" s="93"/>
      <c r="N33245" s="79"/>
      <c r="P33245" s="68"/>
      <c r="Q33245" s="79"/>
    </row>
    <row r="33246" spans="11:17">
      <c r="K33246" s="68"/>
      <c r="M33246" s="93"/>
      <c r="N33246" s="79"/>
      <c r="P33246" s="68"/>
      <c r="Q33246" s="79"/>
    </row>
    <row r="33247" spans="11:17">
      <c r="K33247" s="68"/>
      <c r="M33247" s="93"/>
      <c r="N33247" s="79"/>
      <c r="P33247" s="68"/>
      <c r="Q33247" s="79"/>
    </row>
    <row r="33248" spans="11:17">
      <c r="K33248" s="68"/>
      <c r="M33248" s="93"/>
      <c r="N33248" s="79"/>
      <c r="P33248" s="68"/>
      <c r="Q33248" s="79"/>
    </row>
    <row r="33249" spans="11:17">
      <c r="K33249" s="68"/>
      <c r="M33249" s="93"/>
      <c r="N33249" s="79"/>
      <c r="P33249" s="68"/>
      <c r="Q33249" s="79"/>
    </row>
    <row r="33250" spans="11:17">
      <c r="K33250" s="68"/>
      <c r="M33250" s="93"/>
      <c r="N33250" s="79"/>
      <c r="P33250" s="68"/>
      <c r="Q33250" s="79"/>
    </row>
    <row r="33251" spans="11:17">
      <c r="K33251" s="68"/>
      <c r="M33251" s="93"/>
      <c r="N33251" s="79"/>
      <c r="P33251" s="68"/>
      <c r="Q33251" s="79"/>
    </row>
    <row r="33252" spans="11:17">
      <c r="K33252" s="68"/>
      <c r="M33252" s="93"/>
      <c r="N33252" s="79"/>
      <c r="P33252" s="68"/>
      <c r="Q33252" s="79"/>
    </row>
    <row r="33253" spans="11:17">
      <c r="K33253" s="68"/>
      <c r="M33253" s="93"/>
      <c r="N33253" s="79"/>
      <c r="P33253" s="68"/>
      <c r="Q33253" s="79"/>
    </row>
    <row r="33254" spans="11:17">
      <c r="K33254" s="68"/>
      <c r="M33254" s="93"/>
      <c r="N33254" s="79"/>
      <c r="P33254" s="68"/>
      <c r="Q33254" s="79"/>
    </row>
    <row r="33255" spans="11:17">
      <c r="K33255" s="68"/>
      <c r="M33255" s="93"/>
      <c r="N33255" s="79"/>
      <c r="P33255" s="68"/>
      <c r="Q33255" s="79"/>
    </row>
    <row r="33256" spans="11:17">
      <c r="K33256" s="68"/>
      <c r="M33256" s="93"/>
      <c r="N33256" s="79"/>
      <c r="P33256" s="68"/>
      <c r="Q33256" s="79"/>
    </row>
    <row r="33257" spans="11:17">
      <c r="K33257" s="68"/>
      <c r="M33257" s="93"/>
      <c r="N33257" s="79"/>
      <c r="P33257" s="68"/>
      <c r="Q33257" s="79"/>
    </row>
    <row r="33258" spans="11:17">
      <c r="K33258" s="68"/>
      <c r="M33258" s="93"/>
      <c r="N33258" s="79"/>
      <c r="P33258" s="68"/>
      <c r="Q33258" s="79"/>
    </row>
    <row r="33259" spans="11:17">
      <c r="K33259" s="68"/>
      <c r="M33259" s="93"/>
      <c r="N33259" s="79"/>
      <c r="P33259" s="68"/>
      <c r="Q33259" s="79"/>
    </row>
    <row r="33260" spans="11:17">
      <c r="K33260" s="68"/>
      <c r="M33260" s="93"/>
      <c r="N33260" s="79"/>
      <c r="P33260" s="68"/>
      <c r="Q33260" s="79"/>
    </row>
    <row r="33261" spans="11:17">
      <c r="K33261" s="68"/>
      <c r="M33261" s="93"/>
      <c r="N33261" s="79"/>
      <c r="P33261" s="68"/>
      <c r="Q33261" s="79"/>
    </row>
    <row r="33262" spans="11:17">
      <c r="K33262" s="68"/>
      <c r="M33262" s="93"/>
      <c r="N33262" s="79"/>
      <c r="P33262" s="68"/>
      <c r="Q33262" s="79"/>
    </row>
    <row r="33263" spans="11:17">
      <c r="K33263" s="68"/>
      <c r="M33263" s="93"/>
      <c r="N33263" s="79"/>
      <c r="P33263" s="68"/>
      <c r="Q33263" s="79"/>
    </row>
    <row r="33264" spans="11:17">
      <c r="K33264" s="68"/>
      <c r="M33264" s="93"/>
      <c r="N33264" s="79"/>
      <c r="P33264" s="68"/>
      <c r="Q33264" s="79"/>
    </row>
    <row r="33265" spans="11:17">
      <c r="K33265" s="68"/>
      <c r="M33265" s="93"/>
      <c r="N33265" s="79"/>
      <c r="P33265" s="68"/>
      <c r="Q33265" s="79"/>
    </row>
    <row r="33266" spans="11:17">
      <c r="K33266" s="68"/>
      <c r="M33266" s="93"/>
      <c r="N33266" s="79"/>
      <c r="P33266" s="68"/>
      <c r="Q33266" s="79"/>
    </row>
    <row r="33267" spans="11:17">
      <c r="K33267" s="68"/>
      <c r="M33267" s="93"/>
      <c r="N33267" s="79"/>
      <c r="P33267" s="68"/>
      <c r="Q33267" s="79"/>
    </row>
    <row r="33268" spans="11:17">
      <c r="K33268" s="68"/>
      <c r="M33268" s="93"/>
      <c r="N33268" s="79"/>
      <c r="P33268" s="68"/>
      <c r="Q33268" s="79"/>
    </row>
    <row r="33269" spans="11:17">
      <c r="K33269" s="68"/>
      <c r="M33269" s="93"/>
      <c r="N33269" s="79"/>
      <c r="P33269" s="68"/>
      <c r="Q33269" s="79"/>
    </row>
    <row r="33270" spans="11:17">
      <c r="K33270" s="68"/>
      <c r="M33270" s="93"/>
      <c r="N33270" s="79"/>
      <c r="P33270" s="68"/>
      <c r="Q33270" s="79"/>
    </row>
    <row r="33271" spans="11:17">
      <c r="K33271" s="68"/>
      <c r="M33271" s="93"/>
      <c r="N33271" s="79"/>
      <c r="P33271" s="68"/>
      <c r="Q33271" s="79"/>
    </row>
    <row r="33272" spans="11:17">
      <c r="K33272" s="68"/>
      <c r="M33272" s="93"/>
      <c r="N33272" s="79"/>
      <c r="P33272" s="68"/>
      <c r="Q33272" s="79"/>
    </row>
    <row r="33273" spans="11:17">
      <c r="K33273" s="68"/>
      <c r="M33273" s="93"/>
      <c r="N33273" s="79"/>
      <c r="P33273" s="68"/>
      <c r="Q33273" s="79"/>
    </row>
    <row r="33274" spans="11:17">
      <c r="K33274" s="68"/>
      <c r="M33274" s="93"/>
      <c r="N33274" s="79"/>
      <c r="P33274" s="68"/>
      <c r="Q33274" s="79"/>
    </row>
    <row r="33275" spans="11:17">
      <c r="K33275" s="68"/>
      <c r="M33275" s="93"/>
      <c r="N33275" s="79"/>
      <c r="P33275" s="68"/>
      <c r="Q33275" s="79"/>
    </row>
    <row r="33276" spans="11:17">
      <c r="K33276" s="68"/>
      <c r="M33276" s="93"/>
      <c r="N33276" s="79"/>
      <c r="P33276" s="68"/>
      <c r="Q33276" s="79"/>
    </row>
    <row r="33277" spans="11:17">
      <c r="K33277" s="68"/>
      <c r="M33277" s="93"/>
      <c r="N33277" s="79"/>
      <c r="P33277" s="68"/>
      <c r="Q33277" s="79"/>
    </row>
    <row r="33278" spans="11:17">
      <c r="K33278" s="68"/>
      <c r="M33278" s="93"/>
      <c r="N33278" s="79"/>
      <c r="P33278" s="68"/>
      <c r="Q33278" s="79"/>
    </row>
    <row r="33279" spans="11:17">
      <c r="K33279" s="68"/>
      <c r="M33279" s="93"/>
      <c r="N33279" s="79"/>
      <c r="P33279" s="68"/>
      <c r="Q33279" s="79"/>
    </row>
    <row r="33280" spans="11:17">
      <c r="K33280" s="68"/>
      <c r="M33280" s="93"/>
      <c r="N33280" s="79"/>
      <c r="P33280" s="68"/>
      <c r="Q33280" s="79"/>
    </row>
    <row r="33281" spans="11:17">
      <c r="K33281" s="68"/>
      <c r="M33281" s="93"/>
      <c r="N33281" s="79"/>
      <c r="P33281" s="68"/>
      <c r="Q33281" s="79"/>
    </row>
    <row r="33282" spans="11:17">
      <c r="K33282" s="68"/>
      <c r="M33282" s="93"/>
      <c r="N33282" s="79"/>
      <c r="P33282" s="68"/>
      <c r="Q33282" s="79"/>
    </row>
    <row r="33283" spans="11:17">
      <c r="K33283" s="68"/>
      <c r="M33283" s="93"/>
      <c r="N33283" s="79"/>
      <c r="P33283" s="68"/>
      <c r="Q33283" s="79"/>
    </row>
    <row r="33284" spans="11:17">
      <c r="K33284" s="68"/>
      <c r="M33284" s="93"/>
      <c r="N33284" s="79"/>
      <c r="P33284" s="68"/>
      <c r="Q33284" s="79"/>
    </row>
    <row r="33285" spans="11:17">
      <c r="K33285" s="68"/>
      <c r="M33285" s="93"/>
      <c r="N33285" s="79"/>
      <c r="P33285" s="68"/>
      <c r="Q33285" s="79"/>
    </row>
    <row r="33286" spans="11:17">
      <c r="K33286" s="68"/>
      <c r="M33286" s="93"/>
      <c r="N33286" s="79"/>
      <c r="P33286" s="68"/>
      <c r="Q33286" s="79"/>
    </row>
    <row r="33287" spans="11:17">
      <c r="K33287" s="68"/>
      <c r="M33287" s="93"/>
      <c r="N33287" s="79"/>
      <c r="P33287" s="68"/>
      <c r="Q33287" s="79"/>
    </row>
    <row r="33288" spans="11:17">
      <c r="K33288" s="68"/>
      <c r="M33288" s="93"/>
      <c r="N33288" s="79"/>
      <c r="P33288" s="68"/>
      <c r="Q33288" s="79"/>
    </row>
    <row r="33289" spans="11:17">
      <c r="K33289" s="68"/>
      <c r="M33289" s="93"/>
      <c r="N33289" s="79"/>
      <c r="P33289" s="68"/>
      <c r="Q33289" s="79"/>
    </row>
    <row r="33290" spans="11:17">
      <c r="K33290" s="68"/>
      <c r="M33290" s="93"/>
      <c r="N33290" s="79"/>
      <c r="P33290" s="68"/>
      <c r="Q33290" s="79"/>
    </row>
    <row r="33291" spans="11:17">
      <c r="K33291" s="68"/>
      <c r="M33291" s="93"/>
      <c r="N33291" s="79"/>
      <c r="P33291" s="68"/>
      <c r="Q33291" s="79"/>
    </row>
    <row r="33292" spans="11:17">
      <c r="K33292" s="68"/>
      <c r="M33292" s="93"/>
      <c r="N33292" s="79"/>
      <c r="P33292" s="68"/>
      <c r="Q33292" s="79"/>
    </row>
    <row r="33293" spans="11:17">
      <c r="K33293" s="68"/>
      <c r="M33293" s="93"/>
      <c r="N33293" s="79"/>
      <c r="P33293" s="68"/>
      <c r="Q33293" s="79"/>
    </row>
    <row r="33294" spans="11:17">
      <c r="K33294" s="68"/>
      <c r="M33294" s="93"/>
      <c r="N33294" s="79"/>
      <c r="P33294" s="68"/>
      <c r="Q33294" s="79"/>
    </row>
    <row r="33295" spans="11:17">
      <c r="K33295" s="68"/>
      <c r="M33295" s="93"/>
      <c r="N33295" s="79"/>
      <c r="P33295" s="68"/>
      <c r="Q33295" s="79"/>
    </row>
    <row r="33296" spans="11:17">
      <c r="K33296" s="68"/>
      <c r="M33296" s="93"/>
      <c r="N33296" s="79"/>
      <c r="P33296" s="68"/>
      <c r="Q33296" s="79"/>
    </row>
    <row r="33297" spans="11:17">
      <c r="K33297" s="68"/>
      <c r="M33297" s="93"/>
      <c r="N33297" s="79"/>
      <c r="P33297" s="68"/>
      <c r="Q33297" s="79"/>
    </row>
    <row r="33298" spans="11:17">
      <c r="K33298" s="68"/>
      <c r="M33298" s="93"/>
      <c r="N33298" s="79"/>
      <c r="P33298" s="68"/>
      <c r="Q33298" s="79"/>
    </row>
    <row r="33299" spans="11:17">
      <c r="K33299" s="68"/>
      <c r="M33299" s="93"/>
      <c r="N33299" s="79"/>
      <c r="P33299" s="68"/>
      <c r="Q33299" s="79"/>
    </row>
    <row r="33300" spans="11:17">
      <c r="K33300" s="68"/>
      <c r="M33300" s="93"/>
      <c r="N33300" s="79"/>
      <c r="P33300" s="68"/>
      <c r="Q33300" s="79"/>
    </row>
    <row r="33301" spans="11:17">
      <c r="K33301" s="68"/>
      <c r="M33301" s="93"/>
      <c r="N33301" s="79"/>
      <c r="P33301" s="68"/>
      <c r="Q33301" s="79"/>
    </row>
    <row r="33302" spans="11:17">
      <c r="K33302" s="68"/>
      <c r="M33302" s="93"/>
      <c r="N33302" s="79"/>
      <c r="P33302" s="68"/>
      <c r="Q33302" s="79"/>
    </row>
    <row r="33303" spans="11:17">
      <c r="K33303" s="68"/>
      <c r="M33303" s="93"/>
      <c r="N33303" s="79"/>
      <c r="P33303" s="68"/>
      <c r="Q33303" s="79"/>
    </row>
    <row r="33304" spans="11:17">
      <c r="K33304" s="68"/>
      <c r="M33304" s="93"/>
      <c r="N33304" s="79"/>
      <c r="P33304" s="68"/>
      <c r="Q33304" s="79"/>
    </row>
    <row r="33305" spans="11:17">
      <c r="K33305" s="68"/>
      <c r="M33305" s="93"/>
      <c r="N33305" s="79"/>
      <c r="P33305" s="68"/>
      <c r="Q33305" s="79"/>
    </row>
    <row r="33306" spans="11:17">
      <c r="K33306" s="68"/>
      <c r="M33306" s="93"/>
      <c r="N33306" s="79"/>
      <c r="P33306" s="68"/>
      <c r="Q33306" s="79"/>
    </row>
    <row r="33307" spans="11:17">
      <c r="K33307" s="68"/>
      <c r="M33307" s="93"/>
      <c r="N33307" s="79"/>
      <c r="P33307" s="68"/>
      <c r="Q33307" s="79"/>
    </row>
    <row r="33308" spans="11:17">
      <c r="K33308" s="68"/>
      <c r="M33308" s="93"/>
      <c r="N33308" s="79"/>
      <c r="P33308" s="68"/>
      <c r="Q33308" s="79"/>
    </row>
    <row r="33309" spans="11:17">
      <c r="K33309" s="68"/>
      <c r="M33309" s="93"/>
      <c r="N33309" s="79"/>
      <c r="P33309" s="68"/>
      <c r="Q33309" s="79"/>
    </row>
    <row r="33310" spans="11:17">
      <c r="K33310" s="68"/>
      <c r="M33310" s="93"/>
      <c r="N33310" s="79"/>
      <c r="P33310" s="68"/>
      <c r="Q33310" s="79"/>
    </row>
    <row r="33311" spans="11:17">
      <c r="K33311" s="68"/>
      <c r="M33311" s="93"/>
      <c r="N33311" s="79"/>
      <c r="P33311" s="68"/>
      <c r="Q33311" s="79"/>
    </row>
    <row r="33312" spans="11:17">
      <c r="K33312" s="68"/>
      <c r="M33312" s="93"/>
      <c r="N33312" s="79"/>
      <c r="P33312" s="68"/>
      <c r="Q33312" s="79"/>
    </row>
    <row r="33313" spans="11:17">
      <c r="K33313" s="68"/>
      <c r="M33313" s="93"/>
      <c r="N33313" s="79"/>
      <c r="P33313" s="68"/>
      <c r="Q33313" s="79"/>
    </row>
    <row r="33314" spans="11:17">
      <c r="K33314" s="68"/>
      <c r="M33314" s="93"/>
      <c r="N33314" s="79"/>
      <c r="P33314" s="68"/>
      <c r="Q33314" s="79"/>
    </row>
    <row r="33315" spans="11:17">
      <c r="K33315" s="68"/>
      <c r="M33315" s="93"/>
      <c r="N33315" s="79"/>
      <c r="P33315" s="68"/>
      <c r="Q33315" s="79"/>
    </row>
    <row r="33316" spans="11:17">
      <c r="K33316" s="68"/>
      <c r="M33316" s="93"/>
      <c r="N33316" s="79"/>
      <c r="P33316" s="68"/>
      <c r="Q33316" s="79"/>
    </row>
    <row r="33317" spans="11:17">
      <c r="K33317" s="68"/>
      <c r="M33317" s="93"/>
      <c r="N33317" s="79"/>
      <c r="P33317" s="68"/>
      <c r="Q33317" s="79"/>
    </row>
    <row r="33318" spans="11:17">
      <c r="K33318" s="68"/>
      <c r="M33318" s="93"/>
      <c r="N33318" s="79"/>
      <c r="P33318" s="68"/>
      <c r="Q33318" s="79"/>
    </row>
    <row r="33319" spans="11:17">
      <c r="K33319" s="68"/>
      <c r="M33319" s="93"/>
      <c r="N33319" s="79"/>
      <c r="P33319" s="68"/>
      <c r="Q33319" s="79"/>
    </row>
    <row r="33320" spans="11:17">
      <c r="K33320" s="68"/>
      <c r="M33320" s="93"/>
      <c r="N33320" s="79"/>
      <c r="P33320" s="68"/>
      <c r="Q33320" s="79"/>
    </row>
    <row r="33321" spans="11:17">
      <c r="K33321" s="68"/>
      <c r="M33321" s="93"/>
      <c r="N33321" s="79"/>
      <c r="P33321" s="68"/>
      <c r="Q33321" s="79"/>
    </row>
    <row r="33322" spans="11:17">
      <c r="K33322" s="68"/>
      <c r="M33322" s="93"/>
      <c r="N33322" s="79"/>
      <c r="P33322" s="68"/>
      <c r="Q33322" s="79"/>
    </row>
    <row r="33323" spans="11:17">
      <c r="K33323" s="68"/>
      <c r="M33323" s="93"/>
      <c r="N33323" s="79"/>
      <c r="P33323" s="68"/>
      <c r="Q33323" s="79"/>
    </row>
    <row r="33324" spans="11:17">
      <c r="K33324" s="68"/>
      <c r="M33324" s="93"/>
      <c r="N33324" s="79"/>
      <c r="P33324" s="68"/>
      <c r="Q33324" s="79"/>
    </row>
    <row r="33325" spans="11:17">
      <c r="K33325" s="68"/>
      <c r="M33325" s="93"/>
      <c r="N33325" s="79"/>
      <c r="P33325" s="68"/>
      <c r="Q33325" s="79"/>
    </row>
    <row r="33326" spans="11:17">
      <c r="K33326" s="68"/>
      <c r="M33326" s="93"/>
      <c r="N33326" s="79"/>
      <c r="P33326" s="68"/>
      <c r="Q33326" s="79"/>
    </row>
    <row r="33327" spans="11:17">
      <c r="K33327" s="68"/>
      <c r="M33327" s="93"/>
      <c r="N33327" s="79"/>
      <c r="P33327" s="68"/>
      <c r="Q33327" s="79"/>
    </row>
    <row r="33328" spans="11:17">
      <c r="K33328" s="68"/>
      <c r="M33328" s="93"/>
      <c r="N33328" s="79"/>
      <c r="P33328" s="68"/>
      <c r="Q33328" s="79"/>
    </row>
    <row r="33329" spans="11:17">
      <c r="K33329" s="68"/>
      <c r="M33329" s="93"/>
      <c r="N33329" s="79"/>
      <c r="P33329" s="68"/>
      <c r="Q33329" s="79"/>
    </row>
    <row r="33330" spans="11:17">
      <c r="K33330" s="68"/>
      <c r="M33330" s="93"/>
      <c r="N33330" s="79"/>
      <c r="P33330" s="68"/>
      <c r="Q33330" s="79"/>
    </row>
    <row r="33331" spans="11:17">
      <c r="K33331" s="68"/>
      <c r="M33331" s="93"/>
      <c r="N33331" s="79"/>
      <c r="P33331" s="68"/>
      <c r="Q33331" s="79"/>
    </row>
    <row r="33332" spans="11:17">
      <c r="K33332" s="68"/>
      <c r="M33332" s="93"/>
      <c r="N33332" s="79"/>
      <c r="P33332" s="68"/>
      <c r="Q33332" s="79"/>
    </row>
    <row r="33333" spans="11:17">
      <c r="K33333" s="68"/>
      <c r="M33333" s="93"/>
      <c r="N33333" s="79"/>
      <c r="P33333" s="68"/>
      <c r="Q33333" s="79"/>
    </row>
    <row r="33334" spans="11:17">
      <c r="K33334" s="68"/>
      <c r="M33334" s="93"/>
      <c r="N33334" s="79"/>
      <c r="P33334" s="68"/>
      <c r="Q33334" s="79"/>
    </row>
    <row r="33335" spans="11:17">
      <c r="K33335" s="68"/>
      <c r="M33335" s="93"/>
      <c r="N33335" s="79"/>
      <c r="P33335" s="68"/>
      <c r="Q33335" s="79"/>
    </row>
    <row r="33336" spans="11:17">
      <c r="K33336" s="68"/>
      <c r="M33336" s="93"/>
      <c r="N33336" s="79"/>
      <c r="P33336" s="68"/>
      <c r="Q33336" s="79"/>
    </row>
    <row r="33337" spans="11:17">
      <c r="K33337" s="68"/>
      <c r="M33337" s="93"/>
      <c r="N33337" s="79"/>
      <c r="P33337" s="68"/>
      <c r="Q33337" s="79"/>
    </row>
    <row r="33338" spans="11:17">
      <c r="K33338" s="68"/>
      <c r="M33338" s="93"/>
      <c r="N33338" s="79"/>
      <c r="P33338" s="68"/>
      <c r="Q33338" s="79"/>
    </row>
    <row r="33339" spans="11:17">
      <c r="K33339" s="68"/>
      <c r="M33339" s="93"/>
      <c r="N33339" s="79"/>
      <c r="P33339" s="68"/>
      <c r="Q33339" s="79"/>
    </row>
    <row r="33340" spans="11:17">
      <c r="K33340" s="68"/>
      <c r="M33340" s="93"/>
      <c r="N33340" s="79"/>
      <c r="P33340" s="68"/>
      <c r="Q33340" s="79"/>
    </row>
    <row r="33341" spans="11:17">
      <c r="K33341" s="68"/>
      <c r="M33341" s="93"/>
      <c r="N33341" s="79"/>
      <c r="P33341" s="68"/>
      <c r="Q33341" s="79"/>
    </row>
    <row r="33342" spans="11:17">
      <c r="K33342" s="68"/>
      <c r="M33342" s="93"/>
      <c r="N33342" s="79"/>
      <c r="P33342" s="68"/>
      <c r="Q33342" s="79"/>
    </row>
    <row r="33343" spans="11:17">
      <c r="K33343" s="68"/>
      <c r="M33343" s="93"/>
      <c r="N33343" s="79"/>
      <c r="P33343" s="68"/>
      <c r="Q33343" s="79"/>
    </row>
    <row r="33344" spans="11:17">
      <c r="K33344" s="68"/>
      <c r="M33344" s="93"/>
      <c r="N33344" s="79"/>
      <c r="P33344" s="68"/>
      <c r="Q33344" s="79"/>
    </row>
    <row r="33345" spans="11:17">
      <c r="K33345" s="68"/>
      <c r="M33345" s="93"/>
      <c r="N33345" s="79"/>
      <c r="P33345" s="68"/>
      <c r="Q33345" s="79"/>
    </row>
    <row r="33346" spans="11:17">
      <c r="K33346" s="68"/>
      <c r="M33346" s="93"/>
      <c r="N33346" s="79"/>
      <c r="P33346" s="68"/>
      <c r="Q33346" s="79"/>
    </row>
    <row r="33347" spans="11:17">
      <c r="K33347" s="68"/>
      <c r="M33347" s="93"/>
      <c r="N33347" s="79"/>
      <c r="P33347" s="68"/>
      <c r="Q33347" s="79"/>
    </row>
    <row r="33348" spans="11:17">
      <c r="K33348" s="68"/>
      <c r="M33348" s="93"/>
      <c r="N33348" s="79"/>
      <c r="P33348" s="68"/>
      <c r="Q33348" s="79"/>
    </row>
    <row r="33349" spans="11:17">
      <c r="K33349" s="68"/>
      <c r="M33349" s="93"/>
      <c r="N33349" s="79"/>
      <c r="P33349" s="68"/>
      <c r="Q33349" s="79"/>
    </row>
    <row r="33350" spans="11:17">
      <c r="K33350" s="68"/>
      <c r="M33350" s="93"/>
      <c r="N33350" s="79"/>
      <c r="P33350" s="68"/>
      <c r="Q33350" s="79"/>
    </row>
    <row r="33351" spans="11:17">
      <c r="K33351" s="68"/>
      <c r="M33351" s="93"/>
      <c r="N33351" s="79"/>
      <c r="P33351" s="68"/>
      <c r="Q33351" s="79"/>
    </row>
    <row r="33352" spans="11:17">
      <c r="K33352" s="68"/>
      <c r="M33352" s="93"/>
      <c r="N33352" s="79"/>
      <c r="P33352" s="68"/>
      <c r="Q33352" s="79"/>
    </row>
    <row r="33353" spans="11:17">
      <c r="K33353" s="68"/>
      <c r="M33353" s="93"/>
      <c r="N33353" s="79"/>
      <c r="P33353" s="68"/>
      <c r="Q33353" s="79"/>
    </row>
    <row r="33354" spans="11:17">
      <c r="K33354" s="68"/>
      <c r="M33354" s="93"/>
      <c r="N33354" s="79"/>
      <c r="P33354" s="68"/>
      <c r="Q33354" s="79"/>
    </row>
    <row r="33355" spans="11:17">
      <c r="K33355" s="68"/>
      <c r="M33355" s="93"/>
      <c r="N33355" s="79"/>
      <c r="P33355" s="68"/>
      <c r="Q33355" s="79"/>
    </row>
    <row r="33356" spans="11:17">
      <c r="K33356" s="68"/>
      <c r="M33356" s="93"/>
      <c r="N33356" s="79"/>
      <c r="P33356" s="68"/>
      <c r="Q33356" s="79"/>
    </row>
    <row r="33357" spans="11:17">
      <c r="K33357" s="68"/>
      <c r="M33357" s="93"/>
      <c r="N33357" s="79"/>
      <c r="P33357" s="68"/>
      <c r="Q33357" s="79"/>
    </row>
    <row r="33358" spans="11:17">
      <c r="K33358" s="68"/>
      <c r="M33358" s="93"/>
      <c r="N33358" s="79"/>
      <c r="P33358" s="68"/>
      <c r="Q33358" s="79"/>
    </row>
    <row r="33359" spans="11:17">
      <c r="K33359" s="68"/>
      <c r="M33359" s="93"/>
      <c r="N33359" s="79"/>
      <c r="P33359" s="68"/>
      <c r="Q33359" s="79"/>
    </row>
    <row r="33360" spans="11:17">
      <c r="K33360" s="68"/>
      <c r="M33360" s="93"/>
      <c r="N33360" s="79"/>
      <c r="P33360" s="68"/>
      <c r="Q33360" s="79"/>
    </row>
    <row r="33361" spans="11:17">
      <c r="K33361" s="68"/>
      <c r="M33361" s="93"/>
      <c r="N33361" s="79"/>
      <c r="P33361" s="68"/>
      <c r="Q33361" s="79"/>
    </row>
    <row r="33362" spans="11:17">
      <c r="K33362" s="68"/>
      <c r="M33362" s="93"/>
      <c r="N33362" s="79"/>
      <c r="P33362" s="68"/>
      <c r="Q33362" s="79"/>
    </row>
    <row r="33363" spans="11:17">
      <c r="K33363" s="68"/>
      <c r="M33363" s="93"/>
      <c r="N33363" s="79"/>
      <c r="P33363" s="68"/>
      <c r="Q33363" s="79"/>
    </row>
    <row r="33364" spans="11:17">
      <c r="K33364" s="68"/>
      <c r="M33364" s="93"/>
      <c r="N33364" s="79"/>
      <c r="P33364" s="68"/>
      <c r="Q33364" s="79"/>
    </row>
    <row r="33365" spans="11:17">
      <c r="K33365" s="68"/>
      <c r="M33365" s="93"/>
      <c r="N33365" s="79"/>
      <c r="P33365" s="68"/>
      <c r="Q33365" s="79"/>
    </row>
    <row r="33366" spans="11:17">
      <c r="K33366" s="68"/>
      <c r="M33366" s="93"/>
      <c r="N33366" s="79"/>
      <c r="P33366" s="68"/>
      <c r="Q33366" s="79"/>
    </row>
    <row r="33367" spans="11:17">
      <c r="K33367" s="68"/>
      <c r="M33367" s="93"/>
      <c r="N33367" s="79"/>
      <c r="P33367" s="68"/>
      <c r="Q33367" s="79"/>
    </row>
    <row r="33368" spans="11:17">
      <c r="K33368" s="68"/>
      <c r="M33368" s="93"/>
      <c r="N33368" s="79"/>
      <c r="P33368" s="68"/>
      <c r="Q33368" s="79"/>
    </row>
    <row r="33369" spans="11:17">
      <c r="K33369" s="68"/>
      <c r="M33369" s="93"/>
      <c r="N33369" s="79"/>
      <c r="P33369" s="68"/>
      <c r="Q33369" s="79"/>
    </row>
    <row r="33370" spans="11:17">
      <c r="K33370" s="68"/>
      <c r="M33370" s="93"/>
      <c r="N33370" s="79"/>
      <c r="P33370" s="68"/>
      <c r="Q33370" s="79"/>
    </row>
    <row r="33371" spans="11:17">
      <c r="K33371" s="68"/>
      <c r="M33371" s="93"/>
      <c r="N33371" s="79"/>
      <c r="P33371" s="68"/>
      <c r="Q33371" s="79"/>
    </row>
    <row r="33372" spans="11:17">
      <c r="K33372" s="68"/>
      <c r="M33372" s="93"/>
      <c r="N33372" s="79"/>
      <c r="P33372" s="68"/>
      <c r="Q33372" s="79"/>
    </row>
    <row r="33373" spans="11:17">
      <c r="K33373" s="68"/>
      <c r="M33373" s="93"/>
      <c r="N33373" s="79"/>
      <c r="P33373" s="68"/>
      <c r="Q33373" s="79"/>
    </row>
    <row r="33374" spans="11:17">
      <c r="K33374" s="68"/>
      <c r="M33374" s="93"/>
      <c r="N33374" s="79"/>
      <c r="P33374" s="68"/>
      <c r="Q33374" s="79"/>
    </row>
    <row r="33375" spans="11:17">
      <c r="K33375" s="68"/>
      <c r="M33375" s="93"/>
      <c r="N33375" s="79"/>
      <c r="P33375" s="68"/>
      <c r="Q33375" s="79"/>
    </row>
    <row r="33376" spans="11:17">
      <c r="K33376" s="68"/>
      <c r="M33376" s="93"/>
      <c r="N33376" s="79"/>
      <c r="P33376" s="68"/>
      <c r="Q33376" s="79"/>
    </row>
    <row r="33377" spans="11:17">
      <c r="K33377" s="68"/>
      <c r="M33377" s="93"/>
      <c r="N33377" s="79"/>
      <c r="P33377" s="68"/>
      <c r="Q33377" s="79"/>
    </row>
    <row r="33378" spans="11:17">
      <c r="K33378" s="68"/>
      <c r="M33378" s="93"/>
      <c r="N33378" s="79"/>
      <c r="P33378" s="68"/>
      <c r="Q33378" s="79"/>
    </row>
    <row r="33379" spans="11:17">
      <c r="K33379" s="68"/>
      <c r="M33379" s="93"/>
      <c r="N33379" s="79"/>
      <c r="P33379" s="68"/>
      <c r="Q33379" s="79"/>
    </row>
    <row r="33380" spans="11:17">
      <c r="K33380" s="68"/>
      <c r="M33380" s="93"/>
      <c r="N33380" s="79"/>
      <c r="P33380" s="68"/>
      <c r="Q33380" s="79"/>
    </row>
    <row r="33381" spans="11:17">
      <c r="K33381" s="68"/>
      <c r="M33381" s="93"/>
      <c r="N33381" s="79"/>
      <c r="P33381" s="68"/>
      <c r="Q33381" s="79"/>
    </row>
    <row r="33382" spans="11:17">
      <c r="K33382" s="68"/>
      <c r="M33382" s="93"/>
      <c r="N33382" s="79"/>
      <c r="P33382" s="68"/>
      <c r="Q33382" s="79"/>
    </row>
    <row r="33383" spans="11:17">
      <c r="K33383" s="68"/>
      <c r="M33383" s="93"/>
      <c r="N33383" s="79"/>
      <c r="P33383" s="68"/>
      <c r="Q33383" s="79"/>
    </row>
    <row r="33384" spans="11:17">
      <c r="K33384" s="68"/>
      <c r="M33384" s="93"/>
      <c r="N33384" s="79"/>
      <c r="P33384" s="68"/>
      <c r="Q33384" s="79"/>
    </row>
    <row r="33385" spans="11:17">
      <c r="K33385" s="68"/>
      <c r="M33385" s="93"/>
      <c r="N33385" s="79"/>
      <c r="P33385" s="68"/>
      <c r="Q33385" s="79"/>
    </row>
    <row r="33386" spans="11:17">
      <c r="K33386" s="68"/>
      <c r="M33386" s="93"/>
      <c r="N33386" s="79"/>
      <c r="P33386" s="68"/>
      <c r="Q33386" s="79"/>
    </row>
    <row r="33387" spans="11:17">
      <c r="K33387" s="68"/>
      <c r="M33387" s="93"/>
      <c r="N33387" s="79"/>
      <c r="P33387" s="68"/>
      <c r="Q33387" s="79"/>
    </row>
    <row r="33388" spans="11:17">
      <c r="K33388" s="68"/>
      <c r="M33388" s="93"/>
      <c r="N33388" s="79"/>
      <c r="P33388" s="68"/>
      <c r="Q33388" s="79"/>
    </row>
    <row r="33389" spans="11:17">
      <c r="K33389" s="68"/>
      <c r="M33389" s="93"/>
      <c r="N33389" s="79"/>
      <c r="P33389" s="68"/>
      <c r="Q33389" s="79"/>
    </row>
    <row r="33390" spans="11:17">
      <c r="K33390" s="68"/>
      <c r="M33390" s="93"/>
      <c r="N33390" s="79"/>
      <c r="P33390" s="68"/>
      <c r="Q33390" s="79"/>
    </row>
    <row r="33391" spans="11:17">
      <c r="K33391" s="68"/>
      <c r="M33391" s="93"/>
      <c r="N33391" s="79"/>
      <c r="P33391" s="68"/>
      <c r="Q33391" s="79"/>
    </row>
    <row r="33392" spans="11:17">
      <c r="K33392" s="68"/>
      <c r="M33392" s="93"/>
      <c r="N33392" s="79"/>
      <c r="P33392" s="68"/>
      <c r="Q33392" s="79"/>
    </row>
    <row r="33393" spans="11:17">
      <c r="K33393" s="68"/>
      <c r="M33393" s="93"/>
      <c r="N33393" s="79"/>
      <c r="P33393" s="68"/>
      <c r="Q33393" s="79"/>
    </row>
    <row r="33394" spans="11:17">
      <c r="K33394" s="68"/>
      <c r="M33394" s="93"/>
      <c r="N33394" s="79"/>
      <c r="P33394" s="68"/>
      <c r="Q33394" s="79"/>
    </row>
    <row r="33395" spans="11:17">
      <c r="K33395" s="68"/>
      <c r="M33395" s="93"/>
      <c r="N33395" s="79"/>
      <c r="P33395" s="68"/>
      <c r="Q33395" s="79"/>
    </row>
    <row r="33396" spans="11:17">
      <c r="K33396" s="68"/>
      <c r="M33396" s="93"/>
      <c r="N33396" s="79"/>
      <c r="P33396" s="68"/>
      <c r="Q33396" s="79"/>
    </row>
    <row r="33397" spans="11:17">
      <c r="K33397" s="68"/>
      <c r="M33397" s="93"/>
      <c r="N33397" s="79"/>
      <c r="P33397" s="68"/>
      <c r="Q33397" s="79"/>
    </row>
    <row r="33398" spans="11:17">
      <c r="K33398" s="68"/>
      <c r="M33398" s="93"/>
      <c r="N33398" s="79"/>
      <c r="P33398" s="68"/>
      <c r="Q33398" s="79"/>
    </row>
    <row r="33399" spans="11:17">
      <c r="K33399" s="68"/>
      <c r="M33399" s="93"/>
      <c r="N33399" s="79"/>
      <c r="P33399" s="68"/>
      <c r="Q33399" s="79"/>
    </row>
    <row r="33400" spans="11:17">
      <c r="K33400" s="68"/>
      <c r="M33400" s="93"/>
      <c r="N33400" s="79"/>
      <c r="P33400" s="68"/>
      <c r="Q33400" s="79"/>
    </row>
    <row r="33401" spans="11:17">
      <c r="K33401" s="68"/>
      <c r="M33401" s="93"/>
      <c r="N33401" s="79"/>
      <c r="P33401" s="68"/>
      <c r="Q33401" s="79"/>
    </row>
    <row r="33402" spans="11:17">
      <c r="K33402" s="68"/>
      <c r="M33402" s="93"/>
      <c r="N33402" s="79"/>
      <c r="P33402" s="68"/>
      <c r="Q33402" s="79"/>
    </row>
    <row r="33403" spans="11:17">
      <c r="K33403" s="68"/>
      <c r="M33403" s="93"/>
      <c r="N33403" s="79"/>
      <c r="P33403" s="68"/>
      <c r="Q33403" s="79"/>
    </row>
    <row r="33404" spans="11:17">
      <c r="K33404" s="68"/>
      <c r="M33404" s="93"/>
      <c r="N33404" s="79"/>
      <c r="P33404" s="68"/>
      <c r="Q33404" s="79"/>
    </row>
    <row r="33405" spans="11:17">
      <c r="K33405" s="68"/>
      <c r="M33405" s="93"/>
      <c r="N33405" s="79"/>
      <c r="P33405" s="68"/>
      <c r="Q33405" s="79"/>
    </row>
    <row r="33406" spans="11:17">
      <c r="K33406" s="68"/>
      <c r="M33406" s="93"/>
      <c r="N33406" s="79"/>
      <c r="P33406" s="68"/>
      <c r="Q33406" s="79"/>
    </row>
    <row r="33407" spans="11:17">
      <c r="K33407" s="68"/>
      <c r="M33407" s="93"/>
      <c r="N33407" s="79"/>
      <c r="P33407" s="68"/>
      <c r="Q33407" s="79"/>
    </row>
    <row r="33408" spans="11:17">
      <c r="K33408" s="68"/>
      <c r="M33408" s="93"/>
      <c r="N33408" s="79"/>
      <c r="P33408" s="68"/>
      <c r="Q33408" s="79"/>
    </row>
    <row r="33409" spans="11:17">
      <c r="K33409" s="68"/>
      <c r="M33409" s="93"/>
      <c r="N33409" s="79"/>
      <c r="P33409" s="68"/>
      <c r="Q33409" s="79"/>
    </row>
    <row r="33410" spans="11:17">
      <c r="K33410" s="68"/>
      <c r="M33410" s="93"/>
      <c r="N33410" s="79"/>
      <c r="P33410" s="68"/>
      <c r="Q33410" s="79"/>
    </row>
    <row r="33411" spans="11:17">
      <c r="K33411" s="68"/>
      <c r="M33411" s="93"/>
      <c r="N33411" s="79"/>
      <c r="P33411" s="68"/>
      <c r="Q33411" s="79"/>
    </row>
    <row r="33412" spans="11:17">
      <c r="K33412" s="68"/>
      <c r="M33412" s="93"/>
      <c r="N33412" s="79"/>
      <c r="P33412" s="68"/>
      <c r="Q33412" s="79"/>
    </row>
    <row r="33413" spans="11:17">
      <c r="K33413" s="68"/>
      <c r="M33413" s="93"/>
      <c r="N33413" s="79"/>
      <c r="P33413" s="68"/>
      <c r="Q33413" s="79"/>
    </row>
    <row r="33414" spans="11:17">
      <c r="K33414" s="68"/>
      <c r="M33414" s="93"/>
      <c r="N33414" s="79"/>
      <c r="P33414" s="68"/>
      <c r="Q33414" s="79"/>
    </row>
    <row r="33415" spans="11:17">
      <c r="K33415" s="68"/>
      <c r="M33415" s="93"/>
      <c r="N33415" s="79"/>
      <c r="P33415" s="68"/>
      <c r="Q33415" s="79"/>
    </row>
    <row r="33416" spans="11:17">
      <c r="K33416" s="68"/>
      <c r="M33416" s="93"/>
      <c r="N33416" s="79"/>
      <c r="P33416" s="68"/>
      <c r="Q33416" s="79"/>
    </row>
    <row r="33417" spans="11:17">
      <c r="K33417" s="68"/>
      <c r="M33417" s="93"/>
      <c r="N33417" s="79"/>
      <c r="P33417" s="68"/>
      <c r="Q33417" s="79"/>
    </row>
    <row r="33418" spans="11:17">
      <c r="K33418" s="68"/>
      <c r="M33418" s="93"/>
      <c r="N33418" s="79"/>
      <c r="P33418" s="68"/>
      <c r="Q33418" s="79"/>
    </row>
    <row r="33419" spans="11:17">
      <c r="K33419" s="68"/>
      <c r="M33419" s="93"/>
      <c r="N33419" s="79"/>
      <c r="P33419" s="68"/>
      <c r="Q33419" s="79"/>
    </row>
    <row r="33420" spans="11:17">
      <c r="K33420" s="68"/>
      <c r="M33420" s="93"/>
      <c r="N33420" s="79"/>
      <c r="P33420" s="68"/>
      <c r="Q33420" s="79"/>
    </row>
    <row r="33421" spans="11:17">
      <c r="K33421" s="68"/>
      <c r="M33421" s="93"/>
      <c r="N33421" s="79"/>
      <c r="P33421" s="68"/>
      <c r="Q33421" s="79"/>
    </row>
    <row r="33422" spans="11:17">
      <c r="K33422" s="68"/>
      <c r="M33422" s="93"/>
      <c r="N33422" s="79"/>
      <c r="P33422" s="68"/>
      <c r="Q33422" s="79"/>
    </row>
    <row r="33423" spans="11:17">
      <c r="K33423" s="68"/>
      <c r="M33423" s="93"/>
      <c r="N33423" s="79"/>
      <c r="P33423" s="68"/>
      <c r="Q33423" s="79"/>
    </row>
    <row r="33424" spans="11:17">
      <c r="K33424" s="68"/>
      <c r="M33424" s="93"/>
      <c r="N33424" s="79"/>
      <c r="P33424" s="68"/>
      <c r="Q33424" s="79"/>
    </row>
    <row r="33425" spans="11:17">
      <c r="K33425" s="68"/>
      <c r="M33425" s="93"/>
      <c r="N33425" s="79"/>
      <c r="P33425" s="68"/>
      <c r="Q33425" s="79"/>
    </row>
    <row r="33426" spans="11:17">
      <c r="K33426" s="68"/>
      <c r="M33426" s="93"/>
      <c r="N33426" s="79"/>
      <c r="P33426" s="68"/>
      <c r="Q33426" s="79"/>
    </row>
    <row r="33427" spans="11:17">
      <c r="K33427" s="68"/>
      <c r="M33427" s="93"/>
      <c r="N33427" s="79"/>
      <c r="P33427" s="68"/>
      <c r="Q33427" s="79"/>
    </row>
    <row r="33428" spans="11:17">
      <c r="K33428" s="68"/>
      <c r="M33428" s="93"/>
      <c r="N33428" s="79"/>
      <c r="P33428" s="68"/>
      <c r="Q33428" s="79"/>
    </row>
    <row r="33429" spans="11:17">
      <c r="K33429" s="68"/>
      <c r="M33429" s="93"/>
      <c r="N33429" s="79"/>
      <c r="P33429" s="68"/>
      <c r="Q33429" s="79"/>
    </row>
    <row r="33430" spans="11:17">
      <c r="K33430" s="68"/>
      <c r="M33430" s="93"/>
      <c r="N33430" s="79"/>
      <c r="P33430" s="68"/>
      <c r="Q33430" s="79"/>
    </row>
    <row r="33431" spans="11:17">
      <c r="K33431" s="68"/>
      <c r="M33431" s="93"/>
      <c r="N33431" s="79"/>
      <c r="P33431" s="68"/>
      <c r="Q33431" s="79"/>
    </row>
    <row r="33432" spans="11:17">
      <c r="K33432" s="68"/>
      <c r="M33432" s="93"/>
      <c r="N33432" s="79"/>
      <c r="P33432" s="68"/>
      <c r="Q33432" s="79"/>
    </row>
    <row r="33433" spans="11:17">
      <c r="K33433" s="68"/>
      <c r="M33433" s="93"/>
      <c r="N33433" s="79"/>
      <c r="P33433" s="68"/>
      <c r="Q33433" s="79"/>
    </row>
    <row r="33434" spans="11:17">
      <c r="K33434" s="68"/>
      <c r="M33434" s="93"/>
      <c r="N33434" s="79"/>
      <c r="P33434" s="68"/>
      <c r="Q33434" s="79"/>
    </row>
    <row r="33435" spans="11:17">
      <c r="K33435" s="68"/>
      <c r="M33435" s="93"/>
      <c r="N33435" s="79"/>
      <c r="P33435" s="68"/>
      <c r="Q33435" s="79"/>
    </row>
    <row r="33436" spans="11:17">
      <c r="K33436" s="68"/>
      <c r="M33436" s="93"/>
      <c r="N33436" s="79"/>
      <c r="P33436" s="68"/>
      <c r="Q33436" s="79"/>
    </row>
    <row r="33437" spans="11:17">
      <c r="K33437" s="68"/>
      <c r="M33437" s="93"/>
      <c r="N33437" s="79"/>
      <c r="P33437" s="68"/>
      <c r="Q33437" s="79"/>
    </row>
    <row r="33438" spans="11:17">
      <c r="K33438" s="68"/>
      <c r="M33438" s="93"/>
      <c r="N33438" s="79"/>
      <c r="P33438" s="68"/>
      <c r="Q33438" s="79"/>
    </row>
    <row r="33439" spans="11:17">
      <c r="K33439" s="68"/>
      <c r="M33439" s="93"/>
      <c r="N33439" s="79"/>
      <c r="P33439" s="68"/>
      <c r="Q33439" s="79"/>
    </row>
    <row r="33440" spans="11:17">
      <c r="K33440" s="68"/>
      <c r="M33440" s="93"/>
      <c r="N33440" s="79"/>
      <c r="P33440" s="68"/>
      <c r="Q33440" s="79"/>
    </row>
    <row r="33441" spans="11:17">
      <c r="K33441" s="68"/>
      <c r="M33441" s="93"/>
      <c r="N33441" s="79"/>
      <c r="P33441" s="68"/>
      <c r="Q33441" s="79"/>
    </row>
    <row r="33442" spans="11:17">
      <c r="K33442" s="68"/>
      <c r="M33442" s="93"/>
      <c r="N33442" s="79"/>
      <c r="P33442" s="68"/>
      <c r="Q33442" s="79"/>
    </row>
    <row r="33443" spans="11:17">
      <c r="K33443" s="68"/>
      <c r="M33443" s="93"/>
      <c r="N33443" s="79"/>
      <c r="P33443" s="68"/>
      <c r="Q33443" s="79"/>
    </row>
    <row r="33444" spans="11:17">
      <c r="K33444" s="68"/>
      <c r="M33444" s="93"/>
      <c r="N33444" s="79"/>
      <c r="P33444" s="68"/>
      <c r="Q33444" s="79"/>
    </row>
    <row r="33445" spans="11:17">
      <c r="K33445" s="68"/>
      <c r="M33445" s="93"/>
      <c r="N33445" s="79"/>
      <c r="P33445" s="68"/>
      <c r="Q33445" s="79"/>
    </row>
    <row r="33446" spans="11:17">
      <c r="K33446" s="68"/>
      <c r="M33446" s="93"/>
      <c r="N33446" s="79"/>
      <c r="P33446" s="68"/>
      <c r="Q33446" s="79"/>
    </row>
    <row r="33447" spans="11:17">
      <c r="K33447" s="68"/>
      <c r="M33447" s="93"/>
      <c r="N33447" s="79"/>
      <c r="P33447" s="68"/>
      <c r="Q33447" s="79"/>
    </row>
    <row r="33448" spans="11:17">
      <c r="K33448" s="68"/>
      <c r="M33448" s="93"/>
      <c r="N33448" s="79"/>
      <c r="P33448" s="68"/>
      <c r="Q33448" s="79"/>
    </row>
    <row r="33449" spans="11:17">
      <c r="K33449" s="68"/>
      <c r="M33449" s="93"/>
      <c r="N33449" s="79"/>
      <c r="P33449" s="68"/>
      <c r="Q33449" s="79"/>
    </row>
    <row r="33450" spans="11:17">
      <c r="K33450" s="68"/>
      <c r="M33450" s="93"/>
      <c r="N33450" s="79"/>
      <c r="P33450" s="68"/>
      <c r="Q33450" s="79"/>
    </row>
    <row r="33451" spans="11:17">
      <c r="K33451" s="68"/>
      <c r="M33451" s="93"/>
      <c r="N33451" s="79"/>
      <c r="P33451" s="68"/>
      <c r="Q33451" s="79"/>
    </row>
    <row r="33452" spans="11:17">
      <c r="K33452" s="68"/>
      <c r="M33452" s="93"/>
      <c r="N33452" s="79"/>
      <c r="P33452" s="68"/>
      <c r="Q33452" s="79"/>
    </row>
    <row r="33453" spans="11:17">
      <c r="K33453" s="68"/>
      <c r="M33453" s="93"/>
      <c r="N33453" s="79"/>
      <c r="P33453" s="68"/>
      <c r="Q33453" s="79"/>
    </row>
    <row r="33454" spans="11:17">
      <c r="K33454" s="68"/>
      <c r="M33454" s="93"/>
      <c r="N33454" s="79"/>
      <c r="P33454" s="68"/>
      <c r="Q33454" s="79"/>
    </row>
    <row r="33455" spans="11:17">
      <c r="K33455" s="68"/>
      <c r="M33455" s="93"/>
      <c r="N33455" s="79"/>
      <c r="P33455" s="68"/>
      <c r="Q33455" s="79"/>
    </row>
    <row r="33456" spans="11:17">
      <c r="K33456" s="68"/>
      <c r="M33456" s="93"/>
      <c r="N33456" s="79"/>
      <c r="P33456" s="68"/>
      <c r="Q33456" s="79"/>
    </row>
    <row r="33457" spans="11:17">
      <c r="K33457" s="68"/>
      <c r="M33457" s="93"/>
      <c r="N33457" s="79"/>
      <c r="P33457" s="68"/>
      <c r="Q33457" s="79"/>
    </row>
    <row r="33458" spans="11:17">
      <c r="K33458" s="68"/>
      <c r="M33458" s="93"/>
      <c r="N33458" s="79"/>
      <c r="P33458" s="68"/>
      <c r="Q33458" s="79"/>
    </row>
    <row r="33459" spans="11:17">
      <c r="K33459" s="68"/>
      <c r="M33459" s="93"/>
      <c r="N33459" s="79"/>
      <c r="P33459" s="68"/>
      <c r="Q33459" s="79"/>
    </row>
    <row r="33460" spans="11:17">
      <c r="K33460" s="68"/>
      <c r="M33460" s="93"/>
      <c r="N33460" s="79"/>
      <c r="P33460" s="68"/>
      <c r="Q33460" s="79"/>
    </row>
    <row r="33461" spans="11:17">
      <c r="K33461" s="68"/>
      <c r="M33461" s="93"/>
      <c r="N33461" s="79"/>
      <c r="P33461" s="68"/>
      <c r="Q33461" s="79"/>
    </row>
    <row r="33462" spans="11:17">
      <c r="K33462" s="68"/>
      <c r="M33462" s="93"/>
      <c r="N33462" s="79"/>
      <c r="P33462" s="68"/>
      <c r="Q33462" s="79"/>
    </row>
    <row r="33463" spans="11:17">
      <c r="K33463" s="68"/>
      <c r="M33463" s="93"/>
      <c r="N33463" s="79"/>
      <c r="P33463" s="68"/>
      <c r="Q33463" s="79"/>
    </row>
    <row r="33464" spans="11:17">
      <c r="K33464" s="68"/>
      <c r="M33464" s="93"/>
      <c r="N33464" s="79"/>
      <c r="P33464" s="68"/>
      <c r="Q33464" s="79"/>
    </row>
    <row r="33465" spans="11:17">
      <c r="K33465" s="68"/>
      <c r="M33465" s="93"/>
      <c r="N33465" s="79"/>
      <c r="P33465" s="68"/>
      <c r="Q33465" s="79"/>
    </row>
    <row r="33466" spans="11:17">
      <c r="K33466" s="68"/>
      <c r="M33466" s="93"/>
      <c r="N33466" s="79"/>
      <c r="P33466" s="68"/>
      <c r="Q33466" s="79"/>
    </row>
    <row r="33467" spans="11:17">
      <c r="K33467" s="68"/>
      <c r="M33467" s="93"/>
      <c r="N33467" s="79"/>
      <c r="P33467" s="68"/>
      <c r="Q33467" s="79"/>
    </row>
    <row r="33468" spans="11:17">
      <c r="K33468" s="68"/>
      <c r="M33468" s="93"/>
      <c r="N33468" s="79"/>
      <c r="P33468" s="68"/>
      <c r="Q33468" s="79"/>
    </row>
    <row r="33469" spans="11:17">
      <c r="K33469" s="68"/>
      <c r="M33469" s="93"/>
      <c r="N33469" s="79"/>
      <c r="P33469" s="68"/>
      <c r="Q33469" s="79"/>
    </row>
    <row r="33470" spans="11:17">
      <c r="K33470" s="68"/>
      <c r="M33470" s="93"/>
      <c r="N33470" s="79"/>
      <c r="P33470" s="68"/>
      <c r="Q33470" s="79"/>
    </row>
    <row r="33471" spans="11:17">
      <c r="K33471" s="68"/>
      <c r="M33471" s="93"/>
      <c r="N33471" s="79"/>
      <c r="P33471" s="68"/>
      <c r="Q33471" s="79"/>
    </row>
    <row r="33472" spans="11:17">
      <c r="K33472" s="68"/>
      <c r="M33472" s="93"/>
      <c r="N33472" s="79"/>
      <c r="P33472" s="68"/>
      <c r="Q33472" s="79"/>
    </row>
    <row r="33473" spans="11:17">
      <c r="K33473" s="68"/>
      <c r="M33473" s="93"/>
      <c r="N33473" s="79"/>
      <c r="P33473" s="68"/>
      <c r="Q33473" s="79"/>
    </row>
    <row r="33474" spans="11:17">
      <c r="K33474" s="68"/>
      <c r="M33474" s="93"/>
      <c r="N33474" s="79"/>
      <c r="P33474" s="68"/>
      <c r="Q33474" s="79"/>
    </row>
    <row r="33475" spans="11:17">
      <c r="K33475" s="68"/>
      <c r="M33475" s="93"/>
      <c r="N33475" s="79"/>
      <c r="P33475" s="68"/>
      <c r="Q33475" s="79"/>
    </row>
    <row r="33476" spans="11:17">
      <c r="K33476" s="68"/>
      <c r="M33476" s="93"/>
      <c r="N33476" s="79"/>
      <c r="P33476" s="68"/>
      <c r="Q33476" s="79"/>
    </row>
    <row r="33477" spans="11:17">
      <c r="K33477" s="68"/>
      <c r="M33477" s="93"/>
      <c r="N33477" s="79"/>
      <c r="P33477" s="68"/>
      <c r="Q33477" s="79"/>
    </row>
    <row r="33478" spans="11:17">
      <c r="K33478" s="68"/>
      <c r="M33478" s="93"/>
      <c r="N33478" s="79"/>
      <c r="P33478" s="68"/>
      <c r="Q33478" s="79"/>
    </row>
    <row r="33479" spans="11:17">
      <c r="K33479" s="68"/>
      <c r="M33479" s="93"/>
      <c r="N33479" s="79"/>
      <c r="P33479" s="68"/>
      <c r="Q33479" s="79"/>
    </row>
    <row r="33480" spans="11:17">
      <c r="K33480" s="68"/>
      <c r="M33480" s="93"/>
      <c r="N33480" s="79"/>
      <c r="P33480" s="68"/>
      <c r="Q33480" s="79"/>
    </row>
    <row r="33481" spans="11:17">
      <c r="K33481" s="68"/>
      <c r="M33481" s="93"/>
      <c r="N33481" s="79"/>
      <c r="P33481" s="68"/>
      <c r="Q33481" s="79"/>
    </row>
    <row r="33482" spans="11:17">
      <c r="K33482" s="68"/>
      <c r="M33482" s="93"/>
      <c r="N33482" s="79"/>
      <c r="P33482" s="68"/>
      <c r="Q33482" s="79"/>
    </row>
    <row r="33483" spans="11:17">
      <c r="K33483" s="68"/>
      <c r="M33483" s="93"/>
      <c r="N33483" s="79"/>
      <c r="P33483" s="68"/>
      <c r="Q33483" s="79"/>
    </row>
    <row r="33484" spans="11:17">
      <c r="K33484" s="68"/>
      <c r="M33484" s="93"/>
      <c r="N33484" s="79"/>
      <c r="P33484" s="68"/>
      <c r="Q33484" s="79"/>
    </row>
    <row r="33485" spans="11:17">
      <c r="K33485" s="68"/>
      <c r="M33485" s="93"/>
      <c r="N33485" s="79"/>
      <c r="P33485" s="68"/>
      <c r="Q33485" s="79"/>
    </row>
    <row r="33486" spans="11:17">
      <c r="K33486" s="68"/>
      <c r="M33486" s="93"/>
      <c r="N33486" s="79"/>
      <c r="P33486" s="68"/>
      <c r="Q33486" s="79"/>
    </row>
    <row r="33487" spans="11:17">
      <c r="K33487" s="68"/>
      <c r="M33487" s="93"/>
      <c r="N33487" s="79"/>
      <c r="P33487" s="68"/>
      <c r="Q33487" s="79"/>
    </row>
    <row r="33488" spans="11:17">
      <c r="K33488" s="68"/>
      <c r="M33488" s="93"/>
      <c r="N33488" s="79"/>
      <c r="P33488" s="68"/>
      <c r="Q33488" s="79"/>
    </row>
    <row r="33489" spans="11:17">
      <c r="K33489" s="68"/>
      <c r="M33489" s="93"/>
      <c r="N33489" s="79"/>
      <c r="P33489" s="68"/>
      <c r="Q33489" s="79"/>
    </row>
    <row r="33490" spans="11:17">
      <c r="K33490" s="68"/>
      <c r="M33490" s="93"/>
      <c r="N33490" s="79"/>
      <c r="P33490" s="68"/>
      <c r="Q33490" s="79"/>
    </row>
    <row r="33491" spans="11:17">
      <c r="K33491" s="68"/>
      <c r="M33491" s="93"/>
      <c r="N33491" s="79"/>
      <c r="P33491" s="68"/>
      <c r="Q33491" s="79"/>
    </row>
    <row r="33492" spans="11:17">
      <c r="K33492" s="68"/>
      <c r="M33492" s="93"/>
      <c r="N33492" s="79"/>
      <c r="P33492" s="68"/>
      <c r="Q33492" s="79"/>
    </row>
    <row r="33493" spans="11:17">
      <c r="K33493" s="68"/>
      <c r="M33493" s="93"/>
      <c r="N33493" s="79"/>
      <c r="P33493" s="68"/>
      <c r="Q33493" s="79"/>
    </row>
    <row r="33494" spans="11:17">
      <c r="K33494" s="68"/>
      <c r="M33494" s="93"/>
      <c r="N33494" s="79"/>
      <c r="P33494" s="68"/>
      <c r="Q33494" s="79"/>
    </row>
    <row r="33495" spans="11:17">
      <c r="K33495" s="68"/>
      <c r="M33495" s="93"/>
      <c r="N33495" s="79"/>
      <c r="P33495" s="68"/>
      <c r="Q33495" s="79"/>
    </row>
    <row r="33496" spans="11:17">
      <c r="K33496" s="68"/>
      <c r="M33496" s="93"/>
      <c r="N33496" s="79"/>
      <c r="P33496" s="68"/>
      <c r="Q33496" s="79"/>
    </row>
    <row r="33497" spans="11:17">
      <c r="K33497" s="68"/>
      <c r="M33497" s="93"/>
      <c r="N33497" s="79"/>
      <c r="P33497" s="68"/>
      <c r="Q33497" s="79"/>
    </row>
    <row r="33498" spans="11:17">
      <c r="K33498" s="68"/>
      <c r="M33498" s="93"/>
      <c r="N33498" s="79"/>
      <c r="P33498" s="68"/>
      <c r="Q33498" s="79"/>
    </row>
    <row r="33499" spans="11:17">
      <c r="K33499" s="68"/>
      <c r="M33499" s="93"/>
      <c r="N33499" s="79"/>
      <c r="P33499" s="68"/>
      <c r="Q33499" s="79"/>
    </row>
    <row r="33500" spans="11:17">
      <c r="K33500" s="68"/>
      <c r="M33500" s="93"/>
      <c r="N33500" s="79"/>
      <c r="P33500" s="68"/>
      <c r="Q33500" s="79"/>
    </row>
    <row r="33501" spans="11:17">
      <c r="K33501" s="68"/>
      <c r="M33501" s="93"/>
      <c r="N33501" s="79"/>
      <c r="P33501" s="68"/>
      <c r="Q33501" s="79"/>
    </row>
    <row r="33502" spans="11:17">
      <c r="K33502" s="68"/>
      <c r="M33502" s="93"/>
      <c r="N33502" s="79"/>
      <c r="P33502" s="68"/>
      <c r="Q33502" s="79"/>
    </row>
    <row r="33503" spans="11:17">
      <c r="K33503" s="68"/>
      <c r="M33503" s="93"/>
      <c r="N33503" s="79"/>
      <c r="P33503" s="68"/>
      <c r="Q33503" s="79"/>
    </row>
    <row r="33504" spans="11:17">
      <c r="K33504" s="68"/>
      <c r="M33504" s="93"/>
      <c r="N33504" s="79"/>
      <c r="P33504" s="68"/>
      <c r="Q33504" s="79"/>
    </row>
    <row r="33505" spans="11:17">
      <c r="K33505" s="68"/>
      <c r="M33505" s="93"/>
      <c r="N33505" s="79"/>
      <c r="P33505" s="68"/>
      <c r="Q33505" s="79"/>
    </row>
    <row r="33506" spans="11:17">
      <c r="K33506" s="68"/>
      <c r="M33506" s="93"/>
      <c r="N33506" s="79"/>
      <c r="P33506" s="68"/>
      <c r="Q33506" s="79"/>
    </row>
    <row r="33507" spans="11:17">
      <c r="K33507" s="68"/>
      <c r="M33507" s="93"/>
      <c r="N33507" s="79"/>
      <c r="P33507" s="68"/>
      <c r="Q33507" s="79"/>
    </row>
    <row r="33508" spans="11:17">
      <c r="K33508" s="68"/>
      <c r="M33508" s="93"/>
      <c r="N33508" s="79"/>
      <c r="P33508" s="68"/>
      <c r="Q33508" s="79"/>
    </row>
    <row r="33509" spans="11:17">
      <c r="K33509" s="68"/>
      <c r="M33509" s="93"/>
      <c r="N33509" s="79"/>
      <c r="P33509" s="68"/>
      <c r="Q33509" s="79"/>
    </row>
    <row r="33510" spans="11:17">
      <c r="K33510" s="68"/>
      <c r="M33510" s="93"/>
      <c r="N33510" s="79"/>
      <c r="P33510" s="68"/>
      <c r="Q33510" s="79"/>
    </row>
    <row r="33511" spans="11:17">
      <c r="K33511" s="68"/>
      <c r="M33511" s="93"/>
      <c r="N33511" s="79"/>
      <c r="P33511" s="68"/>
      <c r="Q33511" s="79"/>
    </row>
    <row r="33512" spans="11:17">
      <c r="K33512" s="68"/>
      <c r="M33512" s="93"/>
      <c r="N33512" s="79"/>
      <c r="P33512" s="68"/>
      <c r="Q33512" s="79"/>
    </row>
    <row r="33513" spans="11:17">
      <c r="K33513" s="68"/>
      <c r="M33513" s="93"/>
      <c r="N33513" s="79"/>
      <c r="P33513" s="68"/>
      <c r="Q33513" s="79"/>
    </row>
    <row r="33514" spans="11:17">
      <c r="K33514" s="68"/>
      <c r="M33514" s="93"/>
      <c r="N33514" s="79"/>
      <c r="P33514" s="68"/>
      <c r="Q33514" s="79"/>
    </row>
    <row r="33515" spans="11:17">
      <c r="K33515" s="68"/>
      <c r="M33515" s="93"/>
      <c r="N33515" s="79"/>
      <c r="P33515" s="68"/>
      <c r="Q33515" s="79"/>
    </row>
    <row r="33516" spans="11:17">
      <c r="K33516" s="68"/>
      <c r="M33516" s="93"/>
      <c r="N33516" s="79"/>
      <c r="P33516" s="68"/>
      <c r="Q33516" s="79"/>
    </row>
    <row r="33517" spans="11:17">
      <c r="K33517" s="68"/>
      <c r="M33517" s="93"/>
      <c r="N33517" s="79"/>
      <c r="P33517" s="68"/>
      <c r="Q33517" s="79"/>
    </row>
    <row r="33518" spans="11:17">
      <c r="K33518" s="68"/>
      <c r="M33518" s="93"/>
      <c r="N33518" s="79"/>
      <c r="P33518" s="68"/>
      <c r="Q33518" s="79"/>
    </row>
    <row r="33519" spans="11:17">
      <c r="K33519" s="68"/>
      <c r="M33519" s="93"/>
      <c r="N33519" s="79"/>
      <c r="P33519" s="68"/>
      <c r="Q33519" s="79"/>
    </row>
    <row r="33520" spans="11:17">
      <c r="K33520" s="68"/>
      <c r="M33520" s="93"/>
      <c r="N33520" s="79"/>
      <c r="P33520" s="68"/>
      <c r="Q33520" s="79"/>
    </row>
    <row r="33521" spans="11:17">
      <c r="K33521" s="68"/>
      <c r="M33521" s="93"/>
      <c r="N33521" s="79"/>
      <c r="P33521" s="68"/>
      <c r="Q33521" s="79"/>
    </row>
    <row r="33522" spans="11:17">
      <c r="K33522" s="68"/>
      <c r="M33522" s="93"/>
      <c r="N33522" s="79"/>
      <c r="P33522" s="68"/>
      <c r="Q33522" s="79"/>
    </row>
    <row r="33523" spans="11:17">
      <c r="K33523" s="68"/>
      <c r="M33523" s="93"/>
      <c r="N33523" s="79"/>
      <c r="P33523" s="68"/>
      <c r="Q33523" s="79"/>
    </row>
    <row r="33524" spans="11:17">
      <c r="K33524" s="68"/>
      <c r="M33524" s="93"/>
      <c r="N33524" s="79"/>
      <c r="P33524" s="68"/>
      <c r="Q33524" s="79"/>
    </row>
    <row r="33525" spans="11:17">
      <c r="K33525" s="68"/>
      <c r="M33525" s="93"/>
      <c r="N33525" s="79"/>
      <c r="P33525" s="68"/>
      <c r="Q33525" s="79"/>
    </row>
    <row r="33526" spans="11:17">
      <c r="K33526" s="68"/>
      <c r="M33526" s="93"/>
      <c r="N33526" s="79"/>
      <c r="P33526" s="68"/>
      <c r="Q33526" s="79"/>
    </row>
    <row r="33527" spans="11:17">
      <c r="K33527" s="68"/>
      <c r="M33527" s="93"/>
      <c r="N33527" s="79"/>
      <c r="P33527" s="68"/>
      <c r="Q33527" s="79"/>
    </row>
    <row r="33528" spans="11:17">
      <c r="K33528" s="68"/>
      <c r="M33528" s="93"/>
      <c r="N33528" s="79"/>
      <c r="P33528" s="68"/>
      <c r="Q33528" s="79"/>
    </row>
    <row r="33529" spans="11:17">
      <c r="K33529" s="68"/>
      <c r="M33529" s="93"/>
      <c r="N33529" s="79"/>
      <c r="P33529" s="68"/>
      <c r="Q33529" s="79"/>
    </row>
    <row r="33530" spans="11:17">
      <c r="K33530" s="68"/>
      <c r="M33530" s="93"/>
      <c r="N33530" s="79"/>
      <c r="P33530" s="68"/>
      <c r="Q33530" s="79"/>
    </row>
    <row r="33531" spans="11:17">
      <c r="K33531" s="68"/>
      <c r="M33531" s="93"/>
      <c r="N33531" s="79"/>
      <c r="P33531" s="68"/>
      <c r="Q33531" s="79"/>
    </row>
    <row r="33532" spans="11:17">
      <c r="K33532" s="68"/>
      <c r="M33532" s="93"/>
      <c r="N33532" s="79"/>
      <c r="P33532" s="68"/>
      <c r="Q33532" s="79"/>
    </row>
    <row r="33533" spans="11:17">
      <c r="K33533" s="68"/>
      <c r="M33533" s="93"/>
      <c r="N33533" s="79"/>
      <c r="P33533" s="68"/>
      <c r="Q33533" s="79"/>
    </row>
    <row r="33534" spans="11:17">
      <c r="K33534" s="68"/>
      <c r="M33534" s="93"/>
      <c r="N33534" s="79"/>
      <c r="P33534" s="68"/>
      <c r="Q33534" s="79"/>
    </row>
    <row r="33535" spans="11:17">
      <c r="K33535" s="68"/>
      <c r="M33535" s="93"/>
      <c r="N33535" s="79"/>
      <c r="P33535" s="68"/>
      <c r="Q33535" s="79"/>
    </row>
    <row r="33536" spans="11:17">
      <c r="K33536" s="68"/>
      <c r="M33536" s="93"/>
      <c r="N33536" s="79"/>
      <c r="P33536" s="68"/>
      <c r="Q33536" s="79"/>
    </row>
    <row r="33537" spans="11:17">
      <c r="K33537" s="68"/>
      <c r="M33537" s="93"/>
      <c r="N33537" s="79"/>
      <c r="P33537" s="68"/>
      <c r="Q33537" s="79"/>
    </row>
    <row r="33538" spans="11:17">
      <c r="K33538" s="68"/>
      <c r="M33538" s="93"/>
      <c r="N33538" s="79"/>
      <c r="P33538" s="68"/>
      <c r="Q33538" s="79"/>
    </row>
    <row r="33539" spans="11:17">
      <c r="K33539" s="68"/>
      <c r="M33539" s="93"/>
      <c r="N33539" s="79"/>
      <c r="P33539" s="68"/>
      <c r="Q33539" s="79"/>
    </row>
    <row r="33540" spans="11:17">
      <c r="K33540" s="68"/>
      <c r="M33540" s="93"/>
      <c r="N33540" s="79"/>
      <c r="P33540" s="68"/>
      <c r="Q33540" s="79"/>
    </row>
    <row r="33541" spans="11:17">
      <c r="K33541" s="68"/>
      <c r="M33541" s="93"/>
      <c r="N33541" s="79"/>
      <c r="P33541" s="68"/>
      <c r="Q33541" s="79"/>
    </row>
    <row r="33542" spans="11:17">
      <c r="K33542" s="68"/>
      <c r="M33542" s="93"/>
      <c r="N33542" s="79"/>
      <c r="P33542" s="68"/>
      <c r="Q33542" s="79"/>
    </row>
    <row r="33543" spans="11:17">
      <c r="K33543" s="68"/>
      <c r="M33543" s="93"/>
      <c r="N33543" s="79"/>
      <c r="P33543" s="68"/>
      <c r="Q33543" s="79"/>
    </row>
    <row r="33544" spans="11:17">
      <c r="K33544" s="68"/>
      <c r="M33544" s="93"/>
      <c r="N33544" s="79"/>
      <c r="P33544" s="68"/>
      <c r="Q33544" s="79"/>
    </row>
    <row r="33545" spans="11:17">
      <c r="K33545" s="68"/>
      <c r="M33545" s="93"/>
      <c r="N33545" s="79"/>
      <c r="P33545" s="68"/>
      <c r="Q33545" s="79"/>
    </row>
    <row r="33546" spans="11:17">
      <c r="K33546" s="68"/>
      <c r="M33546" s="93"/>
      <c r="N33546" s="79"/>
      <c r="P33546" s="68"/>
      <c r="Q33546" s="79"/>
    </row>
    <row r="33547" spans="11:17">
      <c r="K33547" s="68"/>
      <c r="M33547" s="93"/>
      <c r="N33547" s="79"/>
      <c r="P33547" s="68"/>
      <c r="Q33547" s="79"/>
    </row>
    <row r="33548" spans="11:17">
      <c r="K33548" s="68"/>
      <c r="M33548" s="93"/>
      <c r="N33548" s="79"/>
      <c r="P33548" s="68"/>
      <c r="Q33548" s="79"/>
    </row>
    <row r="33549" spans="11:17">
      <c r="K33549" s="68"/>
      <c r="M33549" s="93"/>
      <c r="N33549" s="79"/>
      <c r="P33549" s="68"/>
      <c r="Q33549" s="79"/>
    </row>
    <row r="33550" spans="11:17">
      <c r="K33550" s="68"/>
      <c r="M33550" s="93"/>
      <c r="N33550" s="79"/>
      <c r="P33550" s="68"/>
      <c r="Q33550" s="79"/>
    </row>
    <row r="33551" spans="11:17">
      <c r="K33551" s="68"/>
      <c r="M33551" s="93"/>
      <c r="N33551" s="79"/>
      <c r="P33551" s="68"/>
      <c r="Q33551" s="79"/>
    </row>
    <row r="33552" spans="11:17">
      <c r="K33552" s="68"/>
      <c r="M33552" s="93"/>
      <c r="N33552" s="79"/>
      <c r="P33552" s="68"/>
      <c r="Q33552" s="79"/>
    </row>
    <row r="33553" spans="11:17">
      <c r="K33553" s="68"/>
      <c r="M33553" s="93"/>
      <c r="N33553" s="79"/>
      <c r="P33553" s="68"/>
      <c r="Q33553" s="79"/>
    </row>
    <row r="33554" spans="11:17">
      <c r="K33554" s="68"/>
      <c r="M33554" s="93"/>
      <c r="N33554" s="79"/>
      <c r="P33554" s="68"/>
      <c r="Q33554" s="79"/>
    </row>
    <row r="33555" spans="11:17">
      <c r="K33555" s="68"/>
      <c r="M33555" s="93"/>
      <c r="N33555" s="79"/>
      <c r="P33555" s="68"/>
      <c r="Q33555" s="79"/>
    </row>
    <row r="33556" spans="11:17">
      <c r="K33556" s="68"/>
      <c r="M33556" s="93"/>
      <c r="N33556" s="79"/>
      <c r="P33556" s="68"/>
      <c r="Q33556" s="79"/>
    </row>
    <row r="33557" spans="11:17">
      <c r="K33557" s="68"/>
      <c r="M33557" s="93"/>
      <c r="N33557" s="79"/>
      <c r="P33557" s="68"/>
      <c r="Q33557" s="79"/>
    </row>
    <row r="33558" spans="11:17">
      <c r="K33558" s="68"/>
      <c r="M33558" s="93"/>
      <c r="N33558" s="79"/>
      <c r="P33558" s="68"/>
      <c r="Q33558" s="79"/>
    </row>
    <row r="33559" spans="11:17">
      <c r="K33559" s="68"/>
      <c r="M33559" s="93"/>
      <c r="N33559" s="79"/>
      <c r="P33559" s="68"/>
      <c r="Q33559" s="79"/>
    </row>
    <row r="33560" spans="11:17">
      <c r="K33560" s="68"/>
      <c r="M33560" s="93"/>
      <c r="N33560" s="79"/>
      <c r="P33560" s="68"/>
      <c r="Q33560" s="79"/>
    </row>
    <row r="33561" spans="11:17">
      <c r="K33561" s="68"/>
      <c r="M33561" s="93"/>
      <c r="N33561" s="79"/>
      <c r="P33561" s="68"/>
      <c r="Q33561" s="79"/>
    </row>
    <row r="33562" spans="11:17">
      <c r="K33562" s="68"/>
      <c r="M33562" s="93"/>
      <c r="N33562" s="79"/>
      <c r="P33562" s="68"/>
      <c r="Q33562" s="79"/>
    </row>
    <row r="33563" spans="11:17">
      <c r="K33563" s="68"/>
      <c r="M33563" s="93"/>
      <c r="N33563" s="79"/>
      <c r="P33563" s="68"/>
      <c r="Q33563" s="79"/>
    </row>
    <row r="33564" spans="11:17">
      <c r="K33564" s="68"/>
      <c r="M33564" s="93"/>
      <c r="N33564" s="79"/>
      <c r="P33564" s="68"/>
      <c r="Q33564" s="79"/>
    </row>
    <row r="33565" spans="11:17">
      <c r="K33565" s="68"/>
      <c r="M33565" s="93"/>
      <c r="N33565" s="79"/>
      <c r="P33565" s="68"/>
      <c r="Q33565" s="79"/>
    </row>
    <row r="33566" spans="11:17">
      <c r="K33566" s="68"/>
      <c r="M33566" s="93"/>
      <c r="N33566" s="79"/>
      <c r="P33566" s="68"/>
      <c r="Q33566" s="79"/>
    </row>
    <row r="33567" spans="11:17">
      <c r="K33567" s="68"/>
      <c r="M33567" s="93"/>
      <c r="N33567" s="79"/>
      <c r="P33567" s="68"/>
      <c r="Q33567" s="79"/>
    </row>
    <row r="33568" spans="11:17">
      <c r="K33568" s="68"/>
      <c r="M33568" s="93"/>
      <c r="N33568" s="79"/>
      <c r="P33568" s="68"/>
      <c r="Q33568" s="79"/>
    </row>
    <row r="33569" spans="11:17">
      <c r="K33569" s="68"/>
      <c r="M33569" s="93"/>
      <c r="N33569" s="79"/>
      <c r="P33569" s="68"/>
      <c r="Q33569" s="79"/>
    </row>
    <row r="33570" spans="11:17">
      <c r="K33570" s="68"/>
      <c r="M33570" s="93"/>
      <c r="N33570" s="79"/>
      <c r="P33570" s="68"/>
      <c r="Q33570" s="79"/>
    </row>
    <row r="33571" spans="11:17">
      <c r="K33571" s="68"/>
      <c r="M33571" s="93"/>
      <c r="N33571" s="79"/>
      <c r="P33571" s="68"/>
      <c r="Q33571" s="79"/>
    </row>
    <row r="33572" spans="11:17">
      <c r="K33572" s="68"/>
      <c r="M33572" s="93"/>
      <c r="N33572" s="79"/>
      <c r="P33572" s="68"/>
      <c r="Q33572" s="79"/>
    </row>
    <row r="33573" spans="11:17">
      <c r="K33573" s="68"/>
      <c r="M33573" s="93"/>
      <c r="N33573" s="79"/>
      <c r="P33573" s="68"/>
      <c r="Q33573" s="79"/>
    </row>
    <row r="33574" spans="11:17">
      <c r="K33574" s="68"/>
      <c r="M33574" s="93"/>
      <c r="N33574" s="79"/>
      <c r="P33574" s="68"/>
      <c r="Q33574" s="79"/>
    </row>
    <row r="33575" spans="11:17">
      <c r="K33575" s="68"/>
      <c r="M33575" s="93"/>
      <c r="N33575" s="79"/>
      <c r="P33575" s="68"/>
      <c r="Q33575" s="79"/>
    </row>
    <row r="33576" spans="11:17">
      <c r="K33576" s="68"/>
      <c r="M33576" s="93"/>
      <c r="N33576" s="79"/>
      <c r="P33576" s="68"/>
      <c r="Q33576" s="79"/>
    </row>
    <row r="33577" spans="11:17">
      <c r="K33577" s="68"/>
      <c r="M33577" s="93"/>
      <c r="N33577" s="79"/>
      <c r="P33577" s="68"/>
      <c r="Q33577" s="79"/>
    </row>
    <row r="33578" spans="11:17">
      <c r="K33578" s="68"/>
      <c r="M33578" s="93"/>
      <c r="N33578" s="79"/>
      <c r="P33578" s="68"/>
      <c r="Q33578" s="79"/>
    </row>
    <row r="33579" spans="11:17">
      <c r="K33579" s="68"/>
      <c r="M33579" s="93"/>
      <c r="N33579" s="79"/>
      <c r="P33579" s="68"/>
      <c r="Q33579" s="79"/>
    </row>
    <row r="33580" spans="11:17">
      <c r="K33580" s="68"/>
      <c r="M33580" s="93"/>
      <c r="N33580" s="79"/>
      <c r="P33580" s="68"/>
      <c r="Q33580" s="79"/>
    </row>
    <row r="33581" spans="11:17">
      <c r="K33581" s="68"/>
      <c r="M33581" s="93"/>
      <c r="N33581" s="79"/>
      <c r="P33581" s="68"/>
      <c r="Q33581" s="79"/>
    </row>
    <row r="33582" spans="11:17">
      <c r="K33582" s="68"/>
      <c r="M33582" s="93"/>
      <c r="N33582" s="79"/>
      <c r="P33582" s="68"/>
      <c r="Q33582" s="79"/>
    </row>
    <row r="33583" spans="11:17">
      <c r="K33583" s="68"/>
      <c r="M33583" s="93"/>
      <c r="N33583" s="79"/>
      <c r="P33583" s="68"/>
      <c r="Q33583" s="79"/>
    </row>
    <row r="33584" spans="11:17">
      <c r="K33584" s="68"/>
      <c r="M33584" s="93"/>
      <c r="N33584" s="79"/>
      <c r="P33584" s="68"/>
      <c r="Q33584" s="79"/>
    </row>
    <row r="33585" spans="11:17">
      <c r="K33585" s="68"/>
      <c r="M33585" s="93"/>
      <c r="N33585" s="79"/>
      <c r="P33585" s="68"/>
      <c r="Q33585" s="79"/>
    </row>
    <row r="33586" spans="11:17">
      <c r="K33586" s="68"/>
      <c r="M33586" s="93"/>
      <c r="N33586" s="79"/>
      <c r="P33586" s="68"/>
      <c r="Q33586" s="79"/>
    </row>
    <row r="33587" spans="11:17">
      <c r="K33587" s="68"/>
      <c r="M33587" s="93"/>
      <c r="N33587" s="79"/>
      <c r="P33587" s="68"/>
      <c r="Q33587" s="79"/>
    </row>
    <row r="33588" spans="11:17">
      <c r="K33588" s="68"/>
      <c r="M33588" s="93"/>
      <c r="N33588" s="79"/>
      <c r="P33588" s="68"/>
      <c r="Q33588" s="79"/>
    </row>
    <row r="33589" spans="11:17">
      <c r="K33589" s="68"/>
      <c r="M33589" s="93"/>
      <c r="N33589" s="79"/>
      <c r="P33589" s="68"/>
      <c r="Q33589" s="79"/>
    </row>
    <row r="33590" spans="11:17">
      <c r="K33590" s="68"/>
      <c r="M33590" s="93"/>
      <c r="N33590" s="79"/>
      <c r="P33590" s="68"/>
      <c r="Q33590" s="79"/>
    </row>
    <row r="33591" spans="11:17">
      <c r="K33591" s="68"/>
      <c r="M33591" s="93"/>
      <c r="N33591" s="79"/>
      <c r="P33591" s="68"/>
      <c r="Q33591" s="79"/>
    </row>
    <row r="33592" spans="11:17">
      <c r="K33592" s="68"/>
      <c r="M33592" s="93"/>
      <c r="N33592" s="79"/>
      <c r="P33592" s="68"/>
      <c r="Q33592" s="79"/>
    </row>
    <row r="33593" spans="11:17">
      <c r="K33593" s="68"/>
      <c r="M33593" s="93"/>
      <c r="N33593" s="79"/>
      <c r="P33593" s="68"/>
      <c r="Q33593" s="79"/>
    </row>
    <row r="33594" spans="11:17">
      <c r="K33594" s="68"/>
      <c r="M33594" s="93"/>
      <c r="N33594" s="79"/>
      <c r="P33594" s="68"/>
      <c r="Q33594" s="79"/>
    </row>
    <row r="33595" spans="11:17">
      <c r="K33595" s="68"/>
      <c r="M33595" s="93"/>
      <c r="N33595" s="79"/>
      <c r="P33595" s="68"/>
      <c r="Q33595" s="79"/>
    </row>
    <row r="33596" spans="11:17">
      <c r="K33596" s="68"/>
      <c r="M33596" s="93"/>
      <c r="N33596" s="79"/>
      <c r="P33596" s="68"/>
      <c r="Q33596" s="79"/>
    </row>
    <row r="33597" spans="11:17">
      <c r="K33597" s="68"/>
      <c r="M33597" s="93"/>
      <c r="N33597" s="79"/>
      <c r="P33597" s="68"/>
      <c r="Q33597" s="79"/>
    </row>
    <row r="33598" spans="11:17">
      <c r="K33598" s="68"/>
      <c r="M33598" s="93"/>
      <c r="N33598" s="79"/>
      <c r="P33598" s="68"/>
      <c r="Q33598" s="79"/>
    </row>
    <row r="33599" spans="11:17">
      <c r="K33599" s="68"/>
      <c r="M33599" s="93"/>
      <c r="N33599" s="79"/>
      <c r="P33599" s="68"/>
      <c r="Q33599" s="79"/>
    </row>
    <row r="33600" spans="11:17">
      <c r="K33600" s="68"/>
      <c r="M33600" s="93"/>
      <c r="N33600" s="79"/>
      <c r="P33600" s="68"/>
      <c r="Q33600" s="79"/>
    </row>
    <row r="33601" spans="11:17">
      <c r="K33601" s="68"/>
      <c r="M33601" s="93"/>
      <c r="N33601" s="79"/>
      <c r="P33601" s="68"/>
      <c r="Q33601" s="79"/>
    </row>
    <row r="33602" spans="11:17">
      <c r="K33602" s="68"/>
      <c r="M33602" s="93"/>
      <c r="N33602" s="79"/>
      <c r="P33602" s="68"/>
      <c r="Q33602" s="79"/>
    </row>
    <row r="33603" spans="11:17">
      <c r="K33603" s="68"/>
      <c r="M33603" s="93"/>
      <c r="N33603" s="79"/>
      <c r="P33603" s="68"/>
      <c r="Q33603" s="79"/>
    </row>
    <row r="33604" spans="11:17">
      <c r="K33604" s="68"/>
      <c r="M33604" s="93"/>
      <c r="N33604" s="79"/>
      <c r="P33604" s="68"/>
      <c r="Q33604" s="79"/>
    </row>
    <row r="33605" spans="11:17">
      <c r="K33605" s="68"/>
      <c r="M33605" s="93"/>
      <c r="N33605" s="79"/>
      <c r="P33605" s="68"/>
      <c r="Q33605" s="79"/>
    </row>
    <row r="33606" spans="11:17">
      <c r="K33606" s="68"/>
      <c r="M33606" s="93"/>
      <c r="N33606" s="79"/>
      <c r="P33606" s="68"/>
      <c r="Q33606" s="79"/>
    </row>
    <row r="33607" spans="11:17">
      <c r="K33607" s="68"/>
      <c r="M33607" s="93"/>
      <c r="N33607" s="79"/>
      <c r="P33607" s="68"/>
      <c r="Q33607" s="79"/>
    </row>
    <row r="33608" spans="11:17">
      <c r="K33608" s="68"/>
      <c r="M33608" s="93"/>
      <c r="N33608" s="79"/>
      <c r="P33608" s="68"/>
      <c r="Q33608" s="79"/>
    </row>
    <row r="33609" spans="11:17">
      <c r="K33609" s="68"/>
      <c r="M33609" s="93"/>
      <c r="N33609" s="79"/>
      <c r="P33609" s="68"/>
      <c r="Q33609" s="79"/>
    </row>
    <row r="33610" spans="11:17">
      <c r="K33610" s="68"/>
      <c r="M33610" s="93"/>
      <c r="N33610" s="79"/>
      <c r="P33610" s="68"/>
      <c r="Q33610" s="79"/>
    </row>
    <row r="33611" spans="11:17">
      <c r="K33611" s="68"/>
      <c r="M33611" s="93"/>
      <c r="N33611" s="79"/>
      <c r="P33611" s="68"/>
      <c r="Q33611" s="79"/>
    </row>
    <row r="33612" spans="11:17">
      <c r="K33612" s="68"/>
      <c r="M33612" s="93"/>
      <c r="N33612" s="79"/>
      <c r="P33612" s="68"/>
      <c r="Q33612" s="79"/>
    </row>
    <row r="33613" spans="11:17">
      <c r="K33613" s="68"/>
      <c r="M33613" s="93"/>
      <c r="N33613" s="79"/>
      <c r="P33613" s="68"/>
      <c r="Q33613" s="79"/>
    </row>
    <row r="33614" spans="11:17">
      <c r="K33614" s="68"/>
      <c r="M33614" s="93"/>
      <c r="N33614" s="79"/>
      <c r="P33614" s="68"/>
      <c r="Q33614" s="79"/>
    </row>
    <row r="33615" spans="11:17">
      <c r="K33615" s="68"/>
      <c r="M33615" s="93"/>
      <c r="N33615" s="79"/>
      <c r="P33615" s="68"/>
      <c r="Q33615" s="79"/>
    </row>
    <row r="33616" spans="11:17">
      <c r="K33616" s="68"/>
      <c r="M33616" s="93"/>
      <c r="N33616" s="79"/>
      <c r="P33616" s="68"/>
      <c r="Q33616" s="79"/>
    </row>
    <row r="33617" spans="11:17">
      <c r="K33617" s="68"/>
      <c r="M33617" s="93"/>
      <c r="N33617" s="79"/>
      <c r="P33617" s="68"/>
      <c r="Q33617" s="79"/>
    </row>
    <row r="33618" spans="11:17">
      <c r="K33618" s="68"/>
      <c r="M33618" s="93"/>
      <c r="N33618" s="79"/>
      <c r="P33618" s="68"/>
      <c r="Q33618" s="79"/>
    </row>
    <row r="33619" spans="11:17">
      <c r="K33619" s="68"/>
      <c r="M33619" s="93"/>
      <c r="N33619" s="79"/>
      <c r="P33619" s="68"/>
      <c r="Q33619" s="79"/>
    </row>
    <row r="33620" spans="11:17">
      <c r="K33620" s="68"/>
      <c r="M33620" s="93"/>
      <c r="N33620" s="79"/>
      <c r="P33620" s="68"/>
      <c r="Q33620" s="79"/>
    </row>
    <row r="33621" spans="11:17">
      <c r="K33621" s="68"/>
      <c r="M33621" s="93"/>
      <c r="N33621" s="79"/>
      <c r="P33621" s="68"/>
      <c r="Q33621" s="79"/>
    </row>
    <row r="33622" spans="11:17">
      <c r="K33622" s="68"/>
      <c r="M33622" s="93"/>
      <c r="N33622" s="79"/>
      <c r="P33622" s="68"/>
      <c r="Q33622" s="79"/>
    </row>
    <row r="33623" spans="11:17">
      <c r="K33623" s="68"/>
      <c r="M33623" s="93"/>
      <c r="N33623" s="79"/>
      <c r="P33623" s="68"/>
      <c r="Q33623" s="79"/>
    </row>
    <row r="33624" spans="11:17">
      <c r="K33624" s="68"/>
      <c r="M33624" s="93"/>
      <c r="N33624" s="79"/>
      <c r="P33624" s="68"/>
      <c r="Q33624" s="79"/>
    </row>
    <row r="33625" spans="11:17">
      <c r="K33625" s="68"/>
      <c r="M33625" s="93"/>
      <c r="N33625" s="79"/>
      <c r="P33625" s="68"/>
      <c r="Q33625" s="79"/>
    </row>
    <row r="33626" spans="11:17">
      <c r="K33626" s="68"/>
      <c r="M33626" s="93"/>
      <c r="N33626" s="79"/>
      <c r="P33626" s="68"/>
      <c r="Q33626" s="79"/>
    </row>
    <row r="33627" spans="11:17">
      <c r="K33627" s="68"/>
      <c r="M33627" s="93"/>
      <c r="N33627" s="79"/>
      <c r="P33627" s="68"/>
      <c r="Q33627" s="79"/>
    </row>
    <row r="33628" spans="11:17">
      <c r="K33628" s="68"/>
      <c r="M33628" s="93"/>
      <c r="N33628" s="79"/>
      <c r="P33628" s="68"/>
      <c r="Q33628" s="79"/>
    </row>
    <row r="33629" spans="11:17">
      <c r="K33629" s="68"/>
      <c r="M33629" s="93"/>
      <c r="N33629" s="79"/>
      <c r="P33629" s="68"/>
      <c r="Q33629" s="79"/>
    </row>
    <row r="33630" spans="11:17">
      <c r="K33630" s="68"/>
      <c r="M33630" s="93"/>
      <c r="N33630" s="79"/>
      <c r="P33630" s="68"/>
      <c r="Q33630" s="79"/>
    </row>
    <row r="33631" spans="11:17">
      <c r="K33631" s="68"/>
      <c r="M33631" s="93"/>
      <c r="N33631" s="79"/>
      <c r="P33631" s="68"/>
      <c r="Q33631" s="79"/>
    </row>
    <row r="33632" spans="11:17">
      <c r="K33632" s="68"/>
      <c r="M33632" s="93"/>
      <c r="N33632" s="79"/>
      <c r="P33632" s="68"/>
      <c r="Q33632" s="79"/>
    </row>
    <row r="33633" spans="11:17">
      <c r="K33633" s="68"/>
      <c r="M33633" s="93"/>
      <c r="N33633" s="79"/>
      <c r="P33633" s="68"/>
      <c r="Q33633" s="79"/>
    </row>
    <row r="33634" spans="11:17">
      <c r="K33634" s="68"/>
      <c r="M33634" s="93"/>
      <c r="N33634" s="79"/>
      <c r="P33634" s="68"/>
      <c r="Q33634" s="79"/>
    </row>
    <row r="33635" spans="11:17">
      <c r="K33635" s="68"/>
      <c r="M33635" s="93"/>
      <c r="N33635" s="79"/>
      <c r="P33635" s="68"/>
      <c r="Q33635" s="79"/>
    </row>
    <row r="33636" spans="11:17">
      <c r="K33636" s="68"/>
      <c r="M33636" s="93"/>
      <c r="N33636" s="79"/>
      <c r="P33636" s="68"/>
      <c r="Q33636" s="79"/>
    </row>
    <row r="33637" spans="11:17">
      <c r="K33637" s="68"/>
      <c r="M33637" s="93"/>
      <c r="N33637" s="79"/>
      <c r="P33637" s="68"/>
      <c r="Q33637" s="79"/>
    </row>
    <row r="33638" spans="11:17">
      <c r="K33638" s="68"/>
      <c r="M33638" s="93"/>
      <c r="N33638" s="79"/>
      <c r="P33638" s="68"/>
      <c r="Q33638" s="79"/>
    </row>
    <row r="33639" spans="11:17">
      <c r="K33639" s="68"/>
      <c r="M33639" s="93"/>
      <c r="N33639" s="79"/>
      <c r="P33639" s="68"/>
      <c r="Q33639" s="79"/>
    </row>
    <row r="33640" spans="11:17">
      <c r="K33640" s="68"/>
      <c r="M33640" s="93"/>
      <c r="N33640" s="79"/>
      <c r="P33640" s="68"/>
      <c r="Q33640" s="79"/>
    </row>
    <row r="33641" spans="11:17">
      <c r="K33641" s="68"/>
      <c r="M33641" s="93"/>
      <c r="N33641" s="79"/>
      <c r="P33641" s="68"/>
      <c r="Q33641" s="79"/>
    </row>
    <row r="33642" spans="11:17">
      <c r="K33642" s="68"/>
      <c r="M33642" s="93"/>
      <c r="N33642" s="79"/>
      <c r="P33642" s="68"/>
      <c r="Q33642" s="79"/>
    </row>
    <row r="33643" spans="11:17">
      <c r="K33643" s="68"/>
      <c r="M33643" s="93"/>
      <c r="N33643" s="79"/>
      <c r="P33643" s="68"/>
      <c r="Q33643" s="79"/>
    </row>
    <row r="33644" spans="11:17">
      <c r="K33644" s="68"/>
      <c r="M33644" s="93"/>
      <c r="N33644" s="79"/>
      <c r="P33644" s="68"/>
      <c r="Q33644" s="79"/>
    </row>
    <row r="33645" spans="11:17">
      <c r="K33645" s="68"/>
      <c r="M33645" s="93"/>
      <c r="N33645" s="79"/>
      <c r="P33645" s="68"/>
      <c r="Q33645" s="79"/>
    </row>
    <row r="33646" spans="11:17">
      <c r="K33646" s="68"/>
      <c r="M33646" s="93"/>
      <c r="N33646" s="79"/>
      <c r="P33646" s="68"/>
      <c r="Q33646" s="79"/>
    </row>
    <row r="33647" spans="11:17">
      <c r="K33647" s="68"/>
      <c r="M33647" s="93"/>
      <c r="N33647" s="79"/>
      <c r="P33647" s="68"/>
      <c r="Q33647" s="79"/>
    </row>
    <row r="33648" spans="11:17">
      <c r="K33648" s="68"/>
      <c r="M33648" s="93"/>
      <c r="N33648" s="79"/>
      <c r="P33648" s="68"/>
      <c r="Q33648" s="79"/>
    </row>
    <row r="33649" spans="11:17">
      <c r="K33649" s="68"/>
      <c r="M33649" s="93"/>
      <c r="N33649" s="79"/>
      <c r="P33649" s="68"/>
      <c r="Q33649" s="79"/>
    </row>
    <row r="33650" spans="11:17">
      <c r="K33650" s="68"/>
      <c r="M33650" s="93"/>
      <c r="N33650" s="79"/>
      <c r="P33650" s="68"/>
      <c r="Q33650" s="79"/>
    </row>
    <row r="33651" spans="11:17">
      <c r="K33651" s="68"/>
      <c r="M33651" s="93"/>
      <c r="N33651" s="79"/>
      <c r="P33651" s="68"/>
      <c r="Q33651" s="79"/>
    </row>
    <row r="33652" spans="11:17">
      <c r="K33652" s="68"/>
      <c r="M33652" s="93"/>
      <c r="N33652" s="79"/>
      <c r="P33652" s="68"/>
      <c r="Q33652" s="79"/>
    </row>
    <row r="33653" spans="11:17">
      <c r="K33653" s="68"/>
      <c r="M33653" s="93"/>
      <c r="N33653" s="79"/>
      <c r="P33653" s="68"/>
      <c r="Q33653" s="79"/>
    </row>
    <row r="33654" spans="11:17">
      <c r="K33654" s="68"/>
      <c r="M33654" s="93"/>
      <c r="N33654" s="79"/>
      <c r="P33654" s="68"/>
      <c r="Q33654" s="79"/>
    </row>
    <row r="33655" spans="11:17">
      <c r="K33655" s="68"/>
      <c r="M33655" s="93"/>
      <c r="N33655" s="79"/>
      <c r="P33655" s="68"/>
      <c r="Q33655" s="79"/>
    </row>
    <row r="33656" spans="11:17">
      <c r="K33656" s="68"/>
      <c r="M33656" s="93"/>
      <c r="N33656" s="79"/>
      <c r="P33656" s="68"/>
      <c r="Q33656" s="79"/>
    </row>
    <row r="33657" spans="11:17">
      <c r="K33657" s="68"/>
      <c r="M33657" s="93"/>
      <c r="N33657" s="79"/>
      <c r="P33657" s="68"/>
      <c r="Q33657" s="79"/>
    </row>
    <row r="33658" spans="11:17">
      <c r="K33658" s="68"/>
      <c r="M33658" s="93"/>
      <c r="N33658" s="79"/>
      <c r="P33658" s="68"/>
      <c r="Q33658" s="79"/>
    </row>
    <row r="33659" spans="11:17">
      <c r="K33659" s="68"/>
      <c r="M33659" s="93"/>
      <c r="N33659" s="79"/>
      <c r="P33659" s="68"/>
      <c r="Q33659" s="79"/>
    </row>
    <row r="33660" spans="11:17">
      <c r="K33660" s="68"/>
      <c r="M33660" s="93"/>
      <c r="N33660" s="79"/>
      <c r="P33660" s="68"/>
      <c r="Q33660" s="79"/>
    </row>
    <row r="33661" spans="11:17">
      <c r="K33661" s="68"/>
      <c r="M33661" s="93"/>
      <c r="N33661" s="79"/>
      <c r="P33661" s="68"/>
      <c r="Q33661" s="79"/>
    </row>
    <row r="33662" spans="11:17">
      <c r="K33662" s="68"/>
      <c r="M33662" s="93"/>
      <c r="N33662" s="79"/>
      <c r="P33662" s="68"/>
      <c r="Q33662" s="79"/>
    </row>
    <row r="33663" spans="11:17">
      <c r="K33663" s="68"/>
      <c r="M33663" s="93"/>
      <c r="N33663" s="79"/>
      <c r="P33663" s="68"/>
      <c r="Q33663" s="79"/>
    </row>
    <row r="33664" spans="11:17">
      <c r="K33664" s="68"/>
      <c r="M33664" s="93"/>
      <c r="N33664" s="79"/>
      <c r="P33664" s="68"/>
      <c r="Q33664" s="79"/>
    </row>
    <row r="33665" spans="11:17">
      <c r="K33665" s="68"/>
      <c r="M33665" s="93"/>
      <c r="N33665" s="79"/>
      <c r="P33665" s="68"/>
      <c r="Q33665" s="79"/>
    </row>
    <row r="33666" spans="11:17">
      <c r="K33666" s="68"/>
      <c r="M33666" s="93"/>
      <c r="N33666" s="79"/>
      <c r="P33666" s="68"/>
      <c r="Q33666" s="79"/>
    </row>
    <row r="33667" spans="11:17">
      <c r="K33667" s="68"/>
      <c r="M33667" s="93"/>
      <c r="N33667" s="79"/>
      <c r="P33667" s="68"/>
      <c r="Q33667" s="79"/>
    </row>
    <row r="33668" spans="11:17">
      <c r="K33668" s="68"/>
      <c r="M33668" s="93"/>
      <c r="N33668" s="79"/>
      <c r="P33668" s="68"/>
      <c r="Q33668" s="79"/>
    </row>
    <row r="33669" spans="11:17">
      <c r="K33669" s="68"/>
      <c r="M33669" s="93"/>
      <c r="N33669" s="79"/>
      <c r="P33669" s="68"/>
      <c r="Q33669" s="79"/>
    </row>
    <row r="33670" spans="11:17">
      <c r="K33670" s="68"/>
      <c r="M33670" s="93"/>
      <c r="N33670" s="79"/>
      <c r="P33670" s="68"/>
      <c r="Q33670" s="79"/>
    </row>
    <row r="33671" spans="11:17">
      <c r="K33671" s="68"/>
      <c r="M33671" s="93"/>
      <c r="N33671" s="79"/>
      <c r="P33671" s="68"/>
      <c r="Q33671" s="79"/>
    </row>
    <row r="33672" spans="11:17">
      <c r="K33672" s="68"/>
      <c r="M33672" s="93"/>
      <c r="N33672" s="79"/>
      <c r="P33672" s="68"/>
      <c r="Q33672" s="79"/>
    </row>
    <row r="33673" spans="11:17">
      <c r="K33673" s="68"/>
      <c r="M33673" s="93"/>
      <c r="N33673" s="79"/>
      <c r="P33673" s="68"/>
      <c r="Q33673" s="79"/>
    </row>
    <row r="33674" spans="11:17">
      <c r="K33674" s="68"/>
      <c r="M33674" s="93"/>
      <c r="N33674" s="79"/>
      <c r="P33674" s="68"/>
      <c r="Q33674" s="79"/>
    </row>
    <row r="33675" spans="11:17">
      <c r="K33675" s="68"/>
      <c r="M33675" s="93"/>
      <c r="N33675" s="79"/>
      <c r="P33675" s="68"/>
      <c r="Q33675" s="79"/>
    </row>
    <row r="33676" spans="11:17">
      <c r="K33676" s="68"/>
      <c r="M33676" s="93"/>
      <c r="N33676" s="79"/>
      <c r="P33676" s="68"/>
      <c r="Q33676" s="79"/>
    </row>
    <row r="33677" spans="11:17">
      <c r="K33677" s="68"/>
      <c r="M33677" s="93"/>
      <c r="N33677" s="79"/>
      <c r="P33677" s="68"/>
      <c r="Q33677" s="79"/>
    </row>
    <row r="33678" spans="11:17">
      <c r="K33678" s="68"/>
      <c r="M33678" s="93"/>
      <c r="N33678" s="79"/>
      <c r="P33678" s="68"/>
      <c r="Q33678" s="79"/>
    </row>
    <row r="33679" spans="11:17">
      <c r="K33679" s="68"/>
      <c r="M33679" s="93"/>
      <c r="N33679" s="79"/>
      <c r="P33679" s="68"/>
      <c r="Q33679" s="79"/>
    </row>
    <row r="33680" spans="11:17">
      <c r="K33680" s="68"/>
      <c r="M33680" s="93"/>
      <c r="N33680" s="79"/>
      <c r="P33680" s="68"/>
      <c r="Q33680" s="79"/>
    </row>
    <row r="33681" spans="11:17">
      <c r="K33681" s="68"/>
      <c r="M33681" s="93"/>
      <c r="N33681" s="79"/>
      <c r="P33681" s="68"/>
      <c r="Q33681" s="79"/>
    </row>
    <row r="33682" spans="11:17">
      <c r="K33682" s="68"/>
      <c r="M33682" s="93"/>
      <c r="N33682" s="79"/>
      <c r="P33682" s="68"/>
      <c r="Q33682" s="79"/>
    </row>
    <row r="33683" spans="11:17">
      <c r="K33683" s="68"/>
      <c r="M33683" s="93"/>
      <c r="N33683" s="79"/>
      <c r="P33683" s="68"/>
      <c r="Q33683" s="79"/>
    </row>
    <row r="33684" spans="11:17">
      <c r="K33684" s="68"/>
      <c r="M33684" s="93"/>
      <c r="N33684" s="79"/>
      <c r="P33684" s="68"/>
      <c r="Q33684" s="79"/>
    </row>
    <row r="33685" spans="11:17">
      <c r="K33685" s="68"/>
      <c r="M33685" s="93"/>
      <c r="N33685" s="79"/>
      <c r="P33685" s="68"/>
      <c r="Q33685" s="79"/>
    </row>
    <row r="33686" spans="11:17">
      <c r="K33686" s="68"/>
      <c r="M33686" s="93"/>
      <c r="N33686" s="79"/>
      <c r="P33686" s="68"/>
      <c r="Q33686" s="79"/>
    </row>
    <row r="33687" spans="11:17">
      <c r="K33687" s="68"/>
      <c r="M33687" s="93"/>
      <c r="N33687" s="79"/>
      <c r="P33687" s="68"/>
      <c r="Q33687" s="79"/>
    </row>
    <row r="33688" spans="11:17">
      <c r="K33688" s="68"/>
      <c r="M33688" s="93"/>
      <c r="N33688" s="79"/>
      <c r="P33688" s="68"/>
      <c r="Q33688" s="79"/>
    </row>
    <row r="33689" spans="11:17">
      <c r="K33689" s="68"/>
      <c r="M33689" s="93"/>
      <c r="N33689" s="79"/>
      <c r="P33689" s="68"/>
      <c r="Q33689" s="79"/>
    </row>
    <row r="33690" spans="11:17">
      <c r="K33690" s="68"/>
      <c r="M33690" s="93"/>
      <c r="N33690" s="79"/>
      <c r="P33690" s="68"/>
      <c r="Q33690" s="79"/>
    </row>
    <row r="33691" spans="11:17">
      <c r="K33691" s="68"/>
      <c r="M33691" s="93"/>
      <c r="N33691" s="79"/>
      <c r="P33691" s="68"/>
      <c r="Q33691" s="79"/>
    </row>
    <row r="33692" spans="11:17">
      <c r="K33692" s="68"/>
      <c r="M33692" s="93"/>
      <c r="N33692" s="79"/>
      <c r="P33692" s="68"/>
      <c r="Q33692" s="79"/>
    </row>
    <row r="33693" spans="11:17">
      <c r="K33693" s="68"/>
      <c r="M33693" s="93"/>
      <c r="N33693" s="79"/>
      <c r="P33693" s="68"/>
      <c r="Q33693" s="79"/>
    </row>
    <row r="33694" spans="11:17">
      <c r="K33694" s="68"/>
      <c r="M33694" s="93"/>
      <c r="N33694" s="79"/>
      <c r="P33694" s="68"/>
      <c r="Q33694" s="79"/>
    </row>
    <row r="33695" spans="11:17">
      <c r="K33695" s="68"/>
      <c r="M33695" s="93"/>
      <c r="N33695" s="79"/>
      <c r="P33695" s="68"/>
      <c r="Q33695" s="79"/>
    </row>
    <row r="33696" spans="11:17">
      <c r="K33696" s="68"/>
      <c r="M33696" s="93"/>
      <c r="N33696" s="79"/>
      <c r="P33696" s="68"/>
      <c r="Q33696" s="79"/>
    </row>
    <row r="33697" spans="11:17">
      <c r="K33697" s="68"/>
      <c r="M33697" s="93"/>
      <c r="N33697" s="79"/>
      <c r="P33697" s="68"/>
      <c r="Q33697" s="79"/>
    </row>
    <row r="33698" spans="11:17">
      <c r="K33698" s="68"/>
      <c r="M33698" s="93"/>
      <c r="N33698" s="79"/>
      <c r="P33698" s="68"/>
      <c r="Q33698" s="79"/>
    </row>
    <row r="33699" spans="11:17">
      <c r="K33699" s="68"/>
      <c r="M33699" s="93"/>
      <c r="N33699" s="79"/>
      <c r="P33699" s="68"/>
      <c r="Q33699" s="79"/>
    </row>
    <row r="33700" spans="11:17">
      <c r="K33700" s="68"/>
      <c r="M33700" s="93"/>
      <c r="N33700" s="79"/>
      <c r="P33700" s="68"/>
      <c r="Q33700" s="79"/>
    </row>
    <row r="33701" spans="11:17">
      <c r="K33701" s="68"/>
      <c r="M33701" s="93"/>
      <c r="N33701" s="79"/>
      <c r="P33701" s="68"/>
      <c r="Q33701" s="79"/>
    </row>
    <row r="33702" spans="11:17">
      <c r="K33702" s="68"/>
      <c r="M33702" s="93"/>
      <c r="N33702" s="79"/>
      <c r="P33702" s="68"/>
      <c r="Q33702" s="79"/>
    </row>
    <row r="33703" spans="11:17">
      <c r="K33703" s="68"/>
      <c r="M33703" s="93"/>
      <c r="N33703" s="79"/>
      <c r="P33703" s="68"/>
      <c r="Q33703" s="79"/>
    </row>
    <row r="33704" spans="11:17">
      <c r="K33704" s="68"/>
      <c r="M33704" s="93"/>
      <c r="N33704" s="79"/>
      <c r="P33704" s="68"/>
      <c r="Q33704" s="79"/>
    </row>
    <row r="33705" spans="11:17">
      <c r="K33705" s="68"/>
      <c r="M33705" s="93"/>
      <c r="N33705" s="79"/>
      <c r="P33705" s="68"/>
      <c r="Q33705" s="79"/>
    </row>
    <row r="33706" spans="11:17">
      <c r="K33706" s="68"/>
      <c r="M33706" s="93"/>
      <c r="N33706" s="79"/>
      <c r="P33706" s="68"/>
      <c r="Q33706" s="79"/>
    </row>
    <row r="33707" spans="11:17">
      <c r="K33707" s="68"/>
      <c r="M33707" s="93"/>
      <c r="N33707" s="79"/>
      <c r="P33707" s="68"/>
      <c r="Q33707" s="79"/>
    </row>
    <row r="33708" spans="11:17">
      <c r="K33708" s="68"/>
      <c r="M33708" s="93"/>
      <c r="N33708" s="79"/>
      <c r="P33708" s="68"/>
      <c r="Q33708" s="79"/>
    </row>
    <row r="33709" spans="11:17">
      <c r="K33709" s="68"/>
      <c r="M33709" s="93"/>
      <c r="N33709" s="79"/>
      <c r="P33709" s="68"/>
      <c r="Q33709" s="79"/>
    </row>
    <row r="33710" spans="11:17">
      <c r="K33710" s="68"/>
      <c r="M33710" s="93"/>
      <c r="N33710" s="79"/>
      <c r="P33710" s="68"/>
      <c r="Q33710" s="79"/>
    </row>
    <row r="33711" spans="11:17">
      <c r="K33711" s="68"/>
      <c r="M33711" s="93"/>
      <c r="N33711" s="79"/>
      <c r="P33711" s="68"/>
      <c r="Q33711" s="79"/>
    </row>
    <row r="33712" spans="11:17">
      <c r="K33712" s="68"/>
      <c r="M33712" s="93"/>
      <c r="N33712" s="79"/>
      <c r="P33712" s="68"/>
      <c r="Q33712" s="79"/>
    </row>
    <row r="33713" spans="11:17">
      <c r="K33713" s="68"/>
      <c r="M33713" s="93"/>
      <c r="N33713" s="79"/>
      <c r="P33713" s="68"/>
      <c r="Q33713" s="79"/>
    </row>
    <row r="33714" spans="11:17">
      <c r="K33714" s="68"/>
      <c r="M33714" s="93"/>
      <c r="N33714" s="79"/>
      <c r="P33714" s="68"/>
      <c r="Q33714" s="79"/>
    </row>
    <row r="33715" spans="11:17">
      <c r="K33715" s="68"/>
      <c r="M33715" s="93"/>
      <c r="N33715" s="79"/>
      <c r="P33715" s="68"/>
      <c r="Q33715" s="79"/>
    </row>
    <row r="33716" spans="11:17">
      <c r="K33716" s="68"/>
      <c r="M33716" s="93"/>
      <c r="N33716" s="79"/>
      <c r="P33716" s="68"/>
      <c r="Q33716" s="79"/>
    </row>
    <row r="33717" spans="11:17">
      <c r="K33717" s="68"/>
      <c r="M33717" s="93"/>
      <c r="N33717" s="79"/>
      <c r="P33717" s="68"/>
      <c r="Q33717" s="79"/>
    </row>
    <row r="33718" spans="11:17">
      <c r="K33718" s="68"/>
      <c r="M33718" s="93"/>
      <c r="N33718" s="79"/>
      <c r="P33718" s="68"/>
      <c r="Q33718" s="79"/>
    </row>
    <row r="33719" spans="11:17">
      <c r="K33719" s="68"/>
      <c r="M33719" s="93"/>
      <c r="N33719" s="79"/>
      <c r="P33719" s="68"/>
      <c r="Q33719" s="79"/>
    </row>
    <row r="33720" spans="11:17">
      <c r="K33720" s="68"/>
      <c r="M33720" s="93"/>
      <c r="N33720" s="79"/>
      <c r="P33720" s="68"/>
      <c r="Q33720" s="79"/>
    </row>
    <row r="33721" spans="11:17">
      <c r="K33721" s="68"/>
      <c r="M33721" s="93"/>
      <c r="N33721" s="79"/>
      <c r="P33721" s="68"/>
      <c r="Q33721" s="79"/>
    </row>
    <row r="33722" spans="11:17">
      <c r="K33722" s="68"/>
      <c r="M33722" s="93"/>
      <c r="N33722" s="79"/>
      <c r="P33722" s="68"/>
      <c r="Q33722" s="79"/>
    </row>
    <row r="33723" spans="11:17">
      <c r="K33723" s="68"/>
      <c r="M33723" s="93"/>
      <c r="N33723" s="79"/>
      <c r="P33723" s="68"/>
      <c r="Q33723" s="79"/>
    </row>
    <row r="33724" spans="11:17">
      <c r="K33724" s="68"/>
      <c r="M33724" s="93"/>
      <c r="N33724" s="79"/>
      <c r="P33724" s="68"/>
      <c r="Q33724" s="79"/>
    </row>
    <row r="33725" spans="11:17">
      <c r="K33725" s="68"/>
      <c r="M33725" s="93"/>
      <c r="N33725" s="79"/>
      <c r="P33725" s="68"/>
      <c r="Q33725" s="79"/>
    </row>
    <row r="33726" spans="11:17">
      <c r="K33726" s="68"/>
      <c r="M33726" s="93"/>
      <c r="N33726" s="79"/>
      <c r="P33726" s="68"/>
      <c r="Q33726" s="79"/>
    </row>
    <row r="33727" spans="11:17">
      <c r="K33727" s="68"/>
      <c r="M33727" s="93"/>
      <c r="N33727" s="79"/>
      <c r="P33727" s="68"/>
      <c r="Q33727" s="79"/>
    </row>
    <row r="33728" spans="11:17">
      <c r="K33728" s="68"/>
      <c r="M33728" s="93"/>
      <c r="N33728" s="79"/>
      <c r="P33728" s="68"/>
      <c r="Q33728" s="79"/>
    </row>
    <row r="33729" spans="11:17">
      <c r="K33729" s="68"/>
      <c r="M33729" s="93"/>
      <c r="N33729" s="79"/>
      <c r="P33729" s="68"/>
      <c r="Q33729" s="79"/>
    </row>
    <row r="33730" spans="11:17">
      <c r="K33730" s="68"/>
      <c r="M33730" s="93"/>
      <c r="N33730" s="79"/>
      <c r="P33730" s="68"/>
      <c r="Q33730" s="79"/>
    </row>
    <row r="33731" spans="11:17">
      <c r="K33731" s="68"/>
      <c r="M33731" s="93"/>
      <c r="N33731" s="79"/>
      <c r="P33731" s="68"/>
      <c r="Q33731" s="79"/>
    </row>
    <row r="33732" spans="11:17">
      <c r="K33732" s="68"/>
      <c r="M33732" s="93"/>
      <c r="N33732" s="79"/>
      <c r="P33732" s="68"/>
      <c r="Q33732" s="79"/>
    </row>
    <row r="33733" spans="11:17">
      <c r="K33733" s="68"/>
      <c r="M33733" s="93"/>
      <c r="N33733" s="79"/>
      <c r="P33733" s="68"/>
      <c r="Q33733" s="79"/>
    </row>
    <row r="33734" spans="11:17">
      <c r="K33734" s="68"/>
      <c r="M33734" s="93"/>
      <c r="N33734" s="79"/>
      <c r="P33734" s="68"/>
      <c r="Q33734" s="79"/>
    </row>
    <row r="33735" spans="11:17">
      <c r="K33735" s="68"/>
      <c r="M33735" s="93"/>
      <c r="N33735" s="79"/>
      <c r="P33735" s="68"/>
      <c r="Q33735" s="79"/>
    </row>
    <row r="33736" spans="11:17">
      <c r="K33736" s="68"/>
      <c r="M33736" s="93"/>
      <c r="N33736" s="79"/>
      <c r="P33736" s="68"/>
      <c r="Q33736" s="79"/>
    </row>
    <row r="33737" spans="11:17">
      <c r="K33737" s="68"/>
      <c r="M33737" s="93"/>
      <c r="N33737" s="79"/>
      <c r="P33737" s="68"/>
      <c r="Q33737" s="79"/>
    </row>
    <row r="33738" spans="11:17">
      <c r="K33738" s="68"/>
      <c r="M33738" s="93"/>
      <c r="N33738" s="79"/>
      <c r="P33738" s="68"/>
      <c r="Q33738" s="79"/>
    </row>
    <row r="33739" spans="11:17">
      <c r="K33739" s="68"/>
      <c r="M33739" s="93"/>
      <c r="N33739" s="79"/>
      <c r="P33739" s="68"/>
      <c r="Q33739" s="79"/>
    </row>
    <row r="33740" spans="11:17">
      <c r="K33740" s="68"/>
      <c r="M33740" s="93"/>
      <c r="N33740" s="79"/>
      <c r="P33740" s="68"/>
      <c r="Q33740" s="79"/>
    </row>
    <row r="33741" spans="11:17">
      <c r="K33741" s="68"/>
      <c r="M33741" s="93"/>
      <c r="N33741" s="79"/>
      <c r="P33741" s="68"/>
      <c r="Q33741" s="79"/>
    </row>
    <row r="33742" spans="11:17">
      <c r="K33742" s="68"/>
      <c r="M33742" s="93"/>
      <c r="N33742" s="79"/>
      <c r="P33742" s="68"/>
      <c r="Q33742" s="79"/>
    </row>
    <row r="33743" spans="11:17">
      <c r="K33743" s="68"/>
      <c r="M33743" s="93"/>
      <c r="N33743" s="79"/>
      <c r="P33743" s="68"/>
      <c r="Q33743" s="79"/>
    </row>
    <row r="33744" spans="11:17">
      <c r="K33744" s="68"/>
      <c r="M33744" s="93"/>
      <c r="N33744" s="79"/>
      <c r="P33744" s="68"/>
      <c r="Q33744" s="79"/>
    </row>
    <row r="33745" spans="11:17">
      <c r="K33745" s="68"/>
      <c r="M33745" s="93"/>
      <c r="N33745" s="79"/>
      <c r="P33745" s="68"/>
      <c r="Q33745" s="79"/>
    </row>
    <row r="33746" spans="11:17">
      <c r="K33746" s="68"/>
      <c r="M33746" s="93"/>
      <c r="N33746" s="79"/>
      <c r="P33746" s="68"/>
      <c r="Q33746" s="79"/>
    </row>
    <row r="33747" spans="11:17">
      <c r="K33747" s="68"/>
      <c r="M33747" s="93"/>
      <c r="N33747" s="79"/>
      <c r="P33747" s="68"/>
      <c r="Q33747" s="79"/>
    </row>
    <row r="33748" spans="11:17">
      <c r="K33748" s="68"/>
      <c r="M33748" s="93"/>
      <c r="N33748" s="79"/>
      <c r="P33748" s="68"/>
      <c r="Q33748" s="79"/>
    </row>
    <row r="33749" spans="11:17">
      <c r="K33749" s="68"/>
      <c r="M33749" s="93"/>
      <c r="N33749" s="79"/>
      <c r="P33749" s="68"/>
      <c r="Q33749" s="79"/>
    </row>
    <row r="33750" spans="11:17">
      <c r="K33750" s="68"/>
      <c r="M33750" s="93"/>
      <c r="N33750" s="79"/>
      <c r="P33750" s="68"/>
      <c r="Q33750" s="79"/>
    </row>
    <row r="33751" spans="11:17">
      <c r="K33751" s="68"/>
      <c r="M33751" s="93"/>
      <c r="N33751" s="79"/>
      <c r="P33751" s="68"/>
      <c r="Q33751" s="79"/>
    </row>
    <row r="33752" spans="11:17">
      <c r="K33752" s="68"/>
      <c r="M33752" s="93"/>
      <c r="N33752" s="79"/>
      <c r="P33752" s="68"/>
      <c r="Q33752" s="79"/>
    </row>
    <row r="33753" spans="11:17">
      <c r="K33753" s="68"/>
      <c r="M33753" s="93"/>
      <c r="N33753" s="79"/>
      <c r="P33753" s="68"/>
      <c r="Q33753" s="79"/>
    </row>
    <row r="33754" spans="11:17">
      <c r="K33754" s="68"/>
      <c r="M33754" s="93"/>
      <c r="N33754" s="79"/>
      <c r="P33754" s="68"/>
      <c r="Q33754" s="79"/>
    </row>
    <row r="33755" spans="11:17">
      <c r="K33755" s="68"/>
      <c r="M33755" s="93"/>
      <c r="N33755" s="79"/>
      <c r="P33755" s="68"/>
      <c r="Q33755" s="79"/>
    </row>
    <row r="33756" spans="11:17">
      <c r="K33756" s="68"/>
      <c r="M33756" s="93"/>
      <c r="N33756" s="79"/>
      <c r="P33756" s="68"/>
      <c r="Q33756" s="79"/>
    </row>
    <row r="33757" spans="11:17">
      <c r="K33757" s="68"/>
      <c r="M33757" s="93"/>
      <c r="N33757" s="79"/>
      <c r="P33757" s="68"/>
      <c r="Q33757" s="79"/>
    </row>
    <row r="33758" spans="11:17">
      <c r="K33758" s="68"/>
      <c r="M33758" s="93"/>
      <c r="N33758" s="79"/>
      <c r="P33758" s="68"/>
      <c r="Q33758" s="79"/>
    </row>
    <row r="33759" spans="11:17">
      <c r="K33759" s="68"/>
      <c r="M33759" s="93"/>
      <c r="N33759" s="79"/>
      <c r="P33759" s="68"/>
      <c r="Q33759" s="79"/>
    </row>
    <row r="33760" spans="11:17">
      <c r="K33760" s="68"/>
      <c r="M33760" s="93"/>
      <c r="N33760" s="79"/>
      <c r="P33760" s="68"/>
      <c r="Q33760" s="79"/>
    </row>
    <row r="33761" spans="11:17">
      <c r="K33761" s="68"/>
      <c r="M33761" s="93"/>
      <c r="N33761" s="79"/>
      <c r="P33761" s="68"/>
      <c r="Q33761" s="79"/>
    </row>
    <row r="33762" spans="11:17">
      <c r="K33762" s="68"/>
      <c r="M33762" s="93"/>
      <c r="N33762" s="79"/>
      <c r="P33762" s="68"/>
      <c r="Q33762" s="79"/>
    </row>
    <row r="33763" spans="11:17">
      <c r="K33763" s="68"/>
      <c r="M33763" s="93"/>
      <c r="N33763" s="79"/>
      <c r="P33763" s="68"/>
      <c r="Q33763" s="79"/>
    </row>
    <row r="33764" spans="11:17">
      <c r="K33764" s="68"/>
      <c r="M33764" s="93"/>
      <c r="N33764" s="79"/>
      <c r="P33764" s="68"/>
      <c r="Q33764" s="79"/>
    </row>
    <row r="33765" spans="11:17">
      <c r="K33765" s="68"/>
      <c r="M33765" s="93"/>
      <c r="N33765" s="79"/>
      <c r="P33765" s="68"/>
      <c r="Q33765" s="79"/>
    </row>
    <row r="33766" spans="11:17">
      <c r="K33766" s="68"/>
      <c r="M33766" s="93"/>
      <c r="N33766" s="79"/>
      <c r="P33766" s="68"/>
      <c r="Q33766" s="79"/>
    </row>
    <row r="33767" spans="11:17">
      <c r="K33767" s="68"/>
      <c r="M33767" s="93"/>
      <c r="N33767" s="79"/>
      <c r="P33767" s="68"/>
      <c r="Q33767" s="79"/>
    </row>
    <row r="33768" spans="11:17">
      <c r="K33768" s="68"/>
      <c r="M33768" s="93"/>
      <c r="N33768" s="79"/>
      <c r="P33768" s="68"/>
      <c r="Q33768" s="79"/>
    </row>
    <row r="33769" spans="11:17">
      <c r="K33769" s="68"/>
      <c r="M33769" s="93"/>
      <c r="N33769" s="79"/>
      <c r="P33769" s="68"/>
      <c r="Q33769" s="79"/>
    </row>
    <row r="33770" spans="11:17">
      <c r="K33770" s="68"/>
      <c r="M33770" s="93"/>
      <c r="N33770" s="79"/>
      <c r="P33770" s="68"/>
      <c r="Q33770" s="79"/>
    </row>
    <row r="33771" spans="11:17">
      <c r="K33771" s="68"/>
      <c r="M33771" s="93"/>
      <c r="N33771" s="79"/>
      <c r="P33771" s="68"/>
      <c r="Q33771" s="79"/>
    </row>
    <row r="33772" spans="11:17">
      <c r="K33772" s="68"/>
      <c r="M33772" s="93"/>
      <c r="N33772" s="79"/>
      <c r="P33772" s="68"/>
      <c r="Q33772" s="79"/>
    </row>
    <row r="33773" spans="11:17">
      <c r="K33773" s="68"/>
      <c r="M33773" s="93"/>
      <c r="N33773" s="79"/>
      <c r="P33773" s="68"/>
      <c r="Q33773" s="79"/>
    </row>
    <row r="33774" spans="11:17">
      <c r="K33774" s="68"/>
      <c r="M33774" s="93"/>
      <c r="N33774" s="79"/>
      <c r="P33774" s="68"/>
      <c r="Q33774" s="79"/>
    </row>
    <row r="33775" spans="11:17">
      <c r="K33775" s="68"/>
      <c r="M33775" s="93"/>
      <c r="N33775" s="79"/>
      <c r="P33775" s="68"/>
      <c r="Q33775" s="79"/>
    </row>
    <row r="33776" spans="11:17">
      <c r="K33776" s="68"/>
      <c r="M33776" s="93"/>
      <c r="N33776" s="79"/>
      <c r="P33776" s="68"/>
      <c r="Q33776" s="79"/>
    </row>
    <row r="33777" spans="11:17">
      <c r="K33777" s="68"/>
      <c r="M33777" s="93"/>
      <c r="N33777" s="79"/>
      <c r="P33777" s="68"/>
      <c r="Q33777" s="79"/>
    </row>
    <row r="33778" spans="11:17">
      <c r="K33778" s="68"/>
      <c r="M33778" s="93"/>
      <c r="N33778" s="79"/>
      <c r="P33778" s="68"/>
      <c r="Q33778" s="79"/>
    </row>
    <row r="33779" spans="11:17">
      <c r="K33779" s="68"/>
      <c r="M33779" s="93"/>
      <c r="N33779" s="79"/>
      <c r="P33779" s="68"/>
      <c r="Q33779" s="79"/>
    </row>
    <row r="33780" spans="11:17">
      <c r="K33780" s="68"/>
      <c r="M33780" s="93"/>
      <c r="N33780" s="79"/>
      <c r="P33780" s="68"/>
      <c r="Q33780" s="79"/>
    </row>
    <row r="33781" spans="11:17">
      <c r="K33781" s="68"/>
      <c r="M33781" s="93"/>
      <c r="N33781" s="79"/>
      <c r="P33781" s="68"/>
      <c r="Q33781" s="79"/>
    </row>
    <row r="33782" spans="11:17">
      <c r="K33782" s="68"/>
      <c r="M33782" s="93"/>
      <c r="N33782" s="79"/>
      <c r="P33782" s="68"/>
      <c r="Q33782" s="79"/>
    </row>
    <row r="33783" spans="11:17">
      <c r="K33783" s="68"/>
      <c r="M33783" s="93"/>
      <c r="N33783" s="79"/>
      <c r="P33783" s="68"/>
      <c r="Q33783" s="79"/>
    </row>
    <row r="33784" spans="11:17">
      <c r="K33784" s="68"/>
      <c r="M33784" s="93"/>
      <c r="N33784" s="79"/>
      <c r="P33784" s="68"/>
      <c r="Q33784" s="79"/>
    </row>
    <row r="33785" spans="11:17">
      <c r="K33785" s="68"/>
      <c r="M33785" s="93"/>
      <c r="N33785" s="79"/>
      <c r="P33785" s="68"/>
      <c r="Q33785" s="79"/>
    </row>
    <row r="33786" spans="11:17">
      <c r="K33786" s="68"/>
      <c r="M33786" s="93"/>
      <c r="N33786" s="79"/>
      <c r="P33786" s="68"/>
      <c r="Q33786" s="79"/>
    </row>
    <row r="33787" spans="11:17">
      <c r="K33787" s="68"/>
      <c r="M33787" s="93"/>
      <c r="N33787" s="79"/>
      <c r="P33787" s="68"/>
      <c r="Q33787" s="79"/>
    </row>
    <row r="33788" spans="11:17">
      <c r="K33788" s="68"/>
      <c r="M33788" s="93"/>
      <c r="N33788" s="79"/>
      <c r="P33788" s="68"/>
      <c r="Q33788" s="79"/>
    </row>
    <row r="33789" spans="11:17">
      <c r="K33789" s="68"/>
      <c r="M33789" s="93"/>
      <c r="N33789" s="79"/>
      <c r="P33789" s="68"/>
      <c r="Q33789" s="79"/>
    </row>
    <row r="33790" spans="11:17">
      <c r="K33790" s="68"/>
      <c r="M33790" s="93"/>
      <c r="N33790" s="79"/>
      <c r="P33790" s="68"/>
      <c r="Q33790" s="79"/>
    </row>
    <row r="33791" spans="11:17">
      <c r="K33791" s="68"/>
      <c r="M33791" s="93"/>
      <c r="N33791" s="79"/>
      <c r="P33791" s="68"/>
      <c r="Q33791" s="79"/>
    </row>
    <row r="33792" spans="11:17">
      <c r="K33792" s="68"/>
      <c r="M33792" s="93"/>
      <c r="N33792" s="79"/>
      <c r="P33792" s="68"/>
      <c r="Q33792" s="79"/>
    </row>
    <row r="33793" spans="11:17">
      <c r="K33793" s="68"/>
      <c r="M33793" s="93"/>
      <c r="N33793" s="79"/>
      <c r="P33793" s="68"/>
      <c r="Q33793" s="79"/>
    </row>
    <row r="33794" spans="11:17">
      <c r="K33794" s="68"/>
      <c r="M33794" s="93"/>
      <c r="N33794" s="79"/>
      <c r="P33794" s="68"/>
      <c r="Q33794" s="79"/>
    </row>
    <row r="33795" spans="11:17">
      <c r="K33795" s="68"/>
      <c r="M33795" s="93"/>
      <c r="N33795" s="79"/>
      <c r="P33795" s="68"/>
      <c r="Q33795" s="79"/>
    </row>
    <row r="33796" spans="11:17">
      <c r="K33796" s="68"/>
      <c r="M33796" s="93"/>
      <c r="N33796" s="79"/>
      <c r="P33796" s="68"/>
      <c r="Q33796" s="79"/>
    </row>
    <row r="33797" spans="11:17">
      <c r="K33797" s="68"/>
      <c r="M33797" s="93"/>
      <c r="N33797" s="79"/>
      <c r="P33797" s="68"/>
      <c r="Q33797" s="79"/>
    </row>
    <row r="33798" spans="11:17">
      <c r="K33798" s="68"/>
      <c r="M33798" s="93"/>
      <c r="N33798" s="79"/>
      <c r="P33798" s="68"/>
      <c r="Q33798" s="79"/>
    </row>
    <row r="33799" spans="11:17">
      <c r="K33799" s="68"/>
      <c r="M33799" s="93"/>
      <c r="N33799" s="79"/>
      <c r="P33799" s="68"/>
      <c r="Q33799" s="79"/>
    </row>
    <row r="33800" spans="11:17">
      <c r="K33800" s="68"/>
      <c r="M33800" s="93"/>
      <c r="N33800" s="79"/>
      <c r="P33800" s="68"/>
      <c r="Q33800" s="79"/>
    </row>
    <row r="33801" spans="11:17">
      <c r="K33801" s="68"/>
      <c r="M33801" s="93"/>
      <c r="N33801" s="79"/>
      <c r="P33801" s="68"/>
      <c r="Q33801" s="79"/>
    </row>
    <row r="33802" spans="11:17">
      <c r="K33802" s="68"/>
      <c r="M33802" s="93"/>
      <c r="N33802" s="79"/>
      <c r="P33802" s="68"/>
      <c r="Q33802" s="79"/>
    </row>
    <row r="33803" spans="11:17">
      <c r="K33803" s="68"/>
      <c r="M33803" s="93"/>
      <c r="N33803" s="79"/>
      <c r="P33803" s="68"/>
      <c r="Q33803" s="79"/>
    </row>
    <row r="33804" spans="11:17">
      <c r="K33804" s="68"/>
      <c r="M33804" s="93"/>
      <c r="N33804" s="79"/>
      <c r="P33804" s="68"/>
      <c r="Q33804" s="79"/>
    </row>
    <row r="33805" spans="11:17">
      <c r="K33805" s="68"/>
      <c r="M33805" s="93"/>
      <c r="N33805" s="79"/>
      <c r="P33805" s="68"/>
      <c r="Q33805" s="79"/>
    </row>
    <row r="33806" spans="11:17">
      <c r="K33806" s="68"/>
      <c r="M33806" s="93"/>
      <c r="N33806" s="79"/>
      <c r="P33806" s="68"/>
      <c r="Q33806" s="79"/>
    </row>
    <row r="33807" spans="11:17">
      <c r="K33807" s="68"/>
      <c r="M33807" s="93"/>
      <c r="N33807" s="79"/>
      <c r="P33807" s="68"/>
      <c r="Q33807" s="79"/>
    </row>
    <row r="33808" spans="11:17">
      <c r="K33808" s="68"/>
      <c r="M33808" s="93"/>
      <c r="N33808" s="79"/>
      <c r="P33808" s="68"/>
      <c r="Q33808" s="79"/>
    </row>
    <row r="33809" spans="11:17">
      <c r="K33809" s="68"/>
      <c r="M33809" s="93"/>
      <c r="N33809" s="79"/>
      <c r="P33809" s="68"/>
      <c r="Q33809" s="79"/>
    </row>
    <row r="33810" spans="11:17">
      <c r="K33810" s="68"/>
      <c r="M33810" s="93"/>
      <c r="N33810" s="79"/>
      <c r="P33810" s="68"/>
      <c r="Q33810" s="79"/>
    </row>
    <row r="33811" spans="11:17">
      <c r="K33811" s="68"/>
      <c r="M33811" s="93"/>
      <c r="N33811" s="79"/>
      <c r="P33811" s="68"/>
      <c r="Q33811" s="79"/>
    </row>
    <row r="33812" spans="11:17">
      <c r="K33812" s="68"/>
      <c r="M33812" s="93"/>
      <c r="N33812" s="79"/>
      <c r="P33812" s="68"/>
      <c r="Q33812" s="79"/>
    </row>
    <row r="33813" spans="11:17">
      <c r="K33813" s="68"/>
      <c r="M33813" s="93"/>
      <c r="N33813" s="79"/>
      <c r="P33813" s="68"/>
      <c r="Q33813" s="79"/>
    </row>
    <row r="33814" spans="11:17">
      <c r="K33814" s="68"/>
      <c r="M33814" s="93"/>
      <c r="N33814" s="79"/>
      <c r="P33814" s="68"/>
      <c r="Q33814" s="79"/>
    </row>
    <row r="33815" spans="11:17">
      <c r="K33815" s="68"/>
      <c r="M33815" s="93"/>
      <c r="N33815" s="79"/>
      <c r="P33815" s="68"/>
      <c r="Q33815" s="79"/>
    </row>
    <row r="33816" spans="11:17">
      <c r="K33816" s="68"/>
      <c r="M33816" s="93"/>
      <c r="N33816" s="79"/>
      <c r="P33816" s="68"/>
      <c r="Q33816" s="79"/>
    </row>
    <row r="33817" spans="11:17">
      <c r="K33817" s="68"/>
      <c r="M33817" s="93"/>
      <c r="N33817" s="79"/>
      <c r="P33817" s="68"/>
      <c r="Q33817" s="79"/>
    </row>
    <row r="33818" spans="11:17">
      <c r="K33818" s="68"/>
      <c r="M33818" s="93"/>
      <c r="N33818" s="79"/>
      <c r="P33818" s="68"/>
      <c r="Q33818" s="79"/>
    </row>
    <row r="33819" spans="11:17">
      <c r="K33819" s="68"/>
      <c r="M33819" s="93"/>
      <c r="N33819" s="79"/>
      <c r="P33819" s="68"/>
      <c r="Q33819" s="79"/>
    </row>
    <row r="33820" spans="11:17">
      <c r="K33820" s="68"/>
      <c r="M33820" s="93"/>
      <c r="N33820" s="79"/>
      <c r="P33820" s="68"/>
      <c r="Q33820" s="79"/>
    </row>
    <row r="33821" spans="11:17">
      <c r="K33821" s="68"/>
      <c r="M33821" s="93"/>
      <c r="N33821" s="79"/>
      <c r="P33821" s="68"/>
      <c r="Q33821" s="79"/>
    </row>
    <row r="33822" spans="11:17">
      <c r="K33822" s="68"/>
      <c r="M33822" s="93"/>
      <c r="N33822" s="79"/>
      <c r="P33822" s="68"/>
      <c r="Q33822" s="79"/>
    </row>
    <row r="33823" spans="11:17">
      <c r="K33823" s="68"/>
      <c r="M33823" s="93"/>
      <c r="N33823" s="79"/>
      <c r="P33823" s="68"/>
      <c r="Q33823" s="79"/>
    </row>
    <row r="33824" spans="11:17">
      <c r="K33824" s="68"/>
      <c r="M33824" s="93"/>
      <c r="N33824" s="79"/>
      <c r="P33824" s="68"/>
      <c r="Q33824" s="79"/>
    </row>
    <row r="33825" spans="11:17">
      <c r="K33825" s="68"/>
      <c r="M33825" s="93"/>
      <c r="N33825" s="79"/>
      <c r="P33825" s="68"/>
      <c r="Q33825" s="79"/>
    </row>
    <row r="33826" spans="11:17">
      <c r="K33826" s="68"/>
      <c r="M33826" s="93"/>
      <c r="N33826" s="79"/>
      <c r="P33826" s="68"/>
      <c r="Q33826" s="79"/>
    </row>
    <row r="33827" spans="11:17">
      <c r="K33827" s="68"/>
      <c r="M33827" s="93"/>
      <c r="N33827" s="79"/>
      <c r="P33827" s="68"/>
      <c r="Q33827" s="79"/>
    </row>
    <row r="33828" spans="11:17">
      <c r="K33828" s="68"/>
      <c r="M33828" s="93"/>
      <c r="N33828" s="79"/>
      <c r="P33828" s="68"/>
      <c r="Q33828" s="79"/>
    </row>
    <row r="33829" spans="11:17">
      <c r="K33829" s="68"/>
      <c r="M33829" s="93"/>
      <c r="N33829" s="79"/>
      <c r="P33829" s="68"/>
      <c r="Q33829" s="79"/>
    </row>
    <row r="33830" spans="11:17">
      <c r="K33830" s="68"/>
      <c r="M33830" s="93"/>
      <c r="N33830" s="79"/>
      <c r="P33830" s="68"/>
      <c r="Q33830" s="79"/>
    </row>
    <row r="33831" spans="11:17">
      <c r="K33831" s="68"/>
      <c r="M33831" s="93"/>
      <c r="N33831" s="79"/>
      <c r="P33831" s="68"/>
      <c r="Q33831" s="79"/>
    </row>
    <row r="33832" spans="11:17">
      <c r="K33832" s="68"/>
      <c r="M33832" s="93"/>
      <c r="N33832" s="79"/>
      <c r="P33832" s="68"/>
      <c r="Q33832" s="79"/>
    </row>
    <row r="33833" spans="11:17">
      <c r="K33833" s="68"/>
      <c r="M33833" s="93"/>
      <c r="N33833" s="79"/>
      <c r="P33833" s="68"/>
      <c r="Q33833" s="79"/>
    </row>
    <row r="33834" spans="11:17">
      <c r="K33834" s="68"/>
      <c r="M33834" s="93"/>
      <c r="N33834" s="79"/>
      <c r="P33834" s="68"/>
      <c r="Q33834" s="79"/>
    </row>
    <row r="33835" spans="11:17">
      <c r="K33835" s="68"/>
      <c r="M33835" s="93"/>
      <c r="N33835" s="79"/>
      <c r="P33835" s="68"/>
      <c r="Q33835" s="79"/>
    </row>
    <row r="33836" spans="11:17">
      <c r="K33836" s="68"/>
      <c r="M33836" s="93"/>
      <c r="N33836" s="79"/>
      <c r="P33836" s="68"/>
      <c r="Q33836" s="79"/>
    </row>
    <row r="33837" spans="11:17">
      <c r="K33837" s="68"/>
      <c r="M33837" s="93"/>
      <c r="N33837" s="79"/>
      <c r="P33837" s="68"/>
      <c r="Q33837" s="79"/>
    </row>
    <row r="33838" spans="11:17">
      <c r="K33838" s="68"/>
      <c r="M33838" s="93"/>
      <c r="N33838" s="79"/>
      <c r="P33838" s="68"/>
      <c r="Q33838" s="79"/>
    </row>
    <row r="33839" spans="11:17">
      <c r="K33839" s="68"/>
      <c r="M33839" s="93"/>
      <c r="N33839" s="79"/>
      <c r="P33839" s="68"/>
      <c r="Q33839" s="79"/>
    </row>
    <row r="33840" spans="11:17">
      <c r="K33840" s="68"/>
      <c r="M33840" s="93"/>
      <c r="N33840" s="79"/>
      <c r="P33840" s="68"/>
      <c r="Q33840" s="79"/>
    </row>
    <row r="33841" spans="11:17">
      <c r="K33841" s="68"/>
      <c r="M33841" s="93"/>
      <c r="N33841" s="79"/>
      <c r="P33841" s="68"/>
      <c r="Q33841" s="79"/>
    </row>
    <row r="33842" spans="11:17">
      <c r="K33842" s="68"/>
      <c r="M33842" s="93"/>
      <c r="N33842" s="79"/>
      <c r="P33842" s="68"/>
      <c r="Q33842" s="79"/>
    </row>
    <row r="33843" spans="11:17">
      <c r="K33843" s="68"/>
      <c r="M33843" s="93"/>
      <c r="N33843" s="79"/>
      <c r="P33843" s="68"/>
      <c r="Q33843" s="79"/>
    </row>
    <row r="33844" spans="11:17">
      <c r="K33844" s="68"/>
      <c r="M33844" s="93"/>
      <c r="N33844" s="79"/>
      <c r="P33844" s="68"/>
      <c r="Q33844" s="79"/>
    </row>
    <row r="33845" spans="11:17">
      <c r="K33845" s="68"/>
      <c r="M33845" s="93"/>
      <c r="N33845" s="79"/>
      <c r="P33845" s="68"/>
      <c r="Q33845" s="79"/>
    </row>
    <row r="33846" spans="11:17">
      <c r="K33846" s="68"/>
      <c r="M33846" s="93"/>
      <c r="N33846" s="79"/>
      <c r="P33846" s="68"/>
      <c r="Q33846" s="79"/>
    </row>
    <row r="33847" spans="11:17">
      <c r="K33847" s="68"/>
      <c r="M33847" s="93"/>
      <c r="N33847" s="79"/>
      <c r="P33847" s="68"/>
      <c r="Q33847" s="79"/>
    </row>
    <row r="33848" spans="11:17">
      <c r="K33848" s="68"/>
      <c r="M33848" s="93"/>
      <c r="N33848" s="79"/>
      <c r="P33848" s="68"/>
      <c r="Q33848" s="79"/>
    </row>
    <row r="33849" spans="11:17">
      <c r="K33849" s="68"/>
      <c r="M33849" s="93"/>
      <c r="N33849" s="79"/>
      <c r="P33849" s="68"/>
      <c r="Q33849" s="79"/>
    </row>
    <row r="33850" spans="11:17">
      <c r="K33850" s="68"/>
      <c r="M33850" s="93"/>
      <c r="N33850" s="79"/>
      <c r="P33850" s="68"/>
      <c r="Q33850" s="79"/>
    </row>
    <row r="33851" spans="11:17">
      <c r="K33851" s="68"/>
      <c r="M33851" s="93"/>
      <c r="N33851" s="79"/>
      <c r="P33851" s="68"/>
      <c r="Q33851" s="79"/>
    </row>
    <row r="33852" spans="11:17">
      <c r="K33852" s="68"/>
      <c r="M33852" s="93"/>
      <c r="N33852" s="79"/>
      <c r="P33852" s="68"/>
      <c r="Q33852" s="79"/>
    </row>
    <row r="33853" spans="11:17">
      <c r="K33853" s="68"/>
      <c r="M33853" s="93"/>
      <c r="N33853" s="79"/>
      <c r="P33853" s="68"/>
      <c r="Q33853" s="79"/>
    </row>
    <row r="33854" spans="11:17">
      <c r="K33854" s="68"/>
      <c r="M33854" s="93"/>
      <c r="N33854" s="79"/>
      <c r="P33854" s="68"/>
      <c r="Q33854" s="79"/>
    </row>
    <row r="33855" spans="11:17">
      <c r="K33855" s="68"/>
      <c r="M33855" s="93"/>
      <c r="N33855" s="79"/>
      <c r="P33855" s="68"/>
      <c r="Q33855" s="79"/>
    </row>
    <row r="33856" spans="11:17">
      <c r="K33856" s="68"/>
      <c r="M33856" s="93"/>
      <c r="N33856" s="79"/>
      <c r="P33856" s="68"/>
      <c r="Q33856" s="79"/>
    </row>
    <row r="33857" spans="11:17">
      <c r="K33857" s="68"/>
      <c r="M33857" s="93"/>
      <c r="N33857" s="79"/>
      <c r="P33857" s="68"/>
      <c r="Q33857" s="79"/>
    </row>
    <row r="33858" spans="11:17">
      <c r="K33858" s="68"/>
      <c r="M33858" s="93"/>
      <c r="N33858" s="79"/>
      <c r="P33858" s="68"/>
      <c r="Q33858" s="79"/>
    </row>
    <row r="33859" spans="11:17">
      <c r="K33859" s="68"/>
      <c r="M33859" s="93"/>
      <c r="N33859" s="79"/>
      <c r="P33859" s="68"/>
      <c r="Q33859" s="79"/>
    </row>
    <row r="33860" spans="11:17">
      <c r="K33860" s="68"/>
      <c r="M33860" s="93"/>
      <c r="N33860" s="79"/>
      <c r="P33860" s="68"/>
      <c r="Q33860" s="79"/>
    </row>
    <row r="33861" spans="11:17">
      <c r="K33861" s="68"/>
      <c r="M33861" s="93"/>
      <c r="N33861" s="79"/>
      <c r="P33861" s="68"/>
      <c r="Q33861" s="79"/>
    </row>
    <row r="33862" spans="11:17">
      <c r="K33862" s="68"/>
      <c r="M33862" s="93"/>
      <c r="N33862" s="79"/>
      <c r="P33862" s="68"/>
      <c r="Q33862" s="79"/>
    </row>
    <row r="33863" spans="11:17">
      <c r="K33863" s="68"/>
      <c r="M33863" s="93"/>
      <c r="N33863" s="79"/>
      <c r="P33863" s="68"/>
      <c r="Q33863" s="79"/>
    </row>
    <row r="33864" spans="11:17">
      <c r="K33864" s="68"/>
      <c r="M33864" s="93"/>
      <c r="N33864" s="79"/>
      <c r="P33864" s="68"/>
      <c r="Q33864" s="79"/>
    </row>
    <row r="33865" spans="11:17">
      <c r="K33865" s="68"/>
      <c r="M33865" s="93"/>
      <c r="N33865" s="79"/>
      <c r="P33865" s="68"/>
      <c r="Q33865" s="79"/>
    </row>
    <row r="33866" spans="11:17">
      <c r="K33866" s="68"/>
      <c r="M33866" s="93"/>
      <c r="N33866" s="79"/>
      <c r="P33866" s="68"/>
      <c r="Q33866" s="79"/>
    </row>
    <row r="33867" spans="11:17">
      <c r="K33867" s="68"/>
      <c r="M33867" s="93"/>
      <c r="N33867" s="79"/>
      <c r="P33867" s="68"/>
      <c r="Q33867" s="79"/>
    </row>
    <row r="33868" spans="11:17">
      <c r="K33868" s="68"/>
      <c r="M33868" s="93"/>
      <c r="N33868" s="79"/>
      <c r="P33868" s="68"/>
      <c r="Q33868" s="79"/>
    </row>
    <row r="33869" spans="11:17">
      <c r="K33869" s="68"/>
      <c r="M33869" s="93"/>
      <c r="N33869" s="79"/>
      <c r="P33869" s="68"/>
      <c r="Q33869" s="79"/>
    </row>
    <row r="33870" spans="11:17">
      <c r="K33870" s="68"/>
      <c r="M33870" s="93"/>
      <c r="N33870" s="79"/>
      <c r="P33870" s="68"/>
      <c r="Q33870" s="79"/>
    </row>
    <row r="33871" spans="11:17">
      <c r="K33871" s="68"/>
      <c r="M33871" s="93"/>
      <c r="N33871" s="79"/>
      <c r="P33871" s="68"/>
      <c r="Q33871" s="79"/>
    </row>
    <row r="33872" spans="11:17">
      <c r="K33872" s="68"/>
      <c r="M33872" s="93"/>
      <c r="N33872" s="79"/>
      <c r="P33872" s="68"/>
      <c r="Q33872" s="79"/>
    </row>
    <row r="33873" spans="11:17">
      <c r="K33873" s="68"/>
      <c r="M33873" s="93"/>
      <c r="N33873" s="79"/>
      <c r="P33873" s="68"/>
      <c r="Q33873" s="79"/>
    </row>
    <row r="33874" spans="11:17">
      <c r="K33874" s="68"/>
      <c r="M33874" s="93"/>
      <c r="N33874" s="79"/>
      <c r="P33874" s="68"/>
      <c r="Q33874" s="79"/>
    </row>
    <row r="33875" spans="11:17">
      <c r="K33875" s="68"/>
      <c r="M33875" s="93"/>
      <c r="N33875" s="79"/>
      <c r="P33875" s="68"/>
      <c r="Q33875" s="79"/>
    </row>
    <row r="33876" spans="11:17">
      <c r="K33876" s="68"/>
      <c r="M33876" s="93"/>
      <c r="N33876" s="79"/>
      <c r="P33876" s="68"/>
      <c r="Q33876" s="79"/>
    </row>
    <row r="33877" spans="11:17">
      <c r="K33877" s="68"/>
      <c r="M33877" s="93"/>
      <c r="N33877" s="79"/>
      <c r="P33877" s="68"/>
      <c r="Q33877" s="79"/>
    </row>
    <row r="33878" spans="11:17">
      <c r="K33878" s="68"/>
      <c r="M33878" s="93"/>
      <c r="N33878" s="79"/>
      <c r="P33878" s="68"/>
      <c r="Q33878" s="79"/>
    </row>
    <row r="33879" spans="11:17">
      <c r="K33879" s="68"/>
      <c r="M33879" s="93"/>
      <c r="N33879" s="79"/>
      <c r="P33879" s="68"/>
      <c r="Q33879" s="79"/>
    </row>
    <row r="33880" spans="11:17">
      <c r="K33880" s="68"/>
      <c r="M33880" s="93"/>
      <c r="N33880" s="79"/>
      <c r="P33880" s="68"/>
      <c r="Q33880" s="79"/>
    </row>
    <row r="33881" spans="11:17">
      <c r="K33881" s="68"/>
      <c r="M33881" s="93"/>
      <c r="N33881" s="79"/>
      <c r="P33881" s="68"/>
      <c r="Q33881" s="79"/>
    </row>
    <row r="33882" spans="11:17">
      <c r="K33882" s="68"/>
      <c r="M33882" s="93"/>
      <c r="N33882" s="79"/>
      <c r="P33882" s="68"/>
      <c r="Q33882" s="79"/>
    </row>
    <row r="33883" spans="11:17">
      <c r="K33883" s="68"/>
      <c r="M33883" s="93"/>
      <c r="N33883" s="79"/>
      <c r="P33883" s="68"/>
      <c r="Q33883" s="79"/>
    </row>
    <row r="33884" spans="11:17">
      <c r="K33884" s="68"/>
      <c r="M33884" s="93"/>
      <c r="N33884" s="79"/>
      <c r="P33884" s="68"/>
      <c r="Q33884" s="79"/>
    </row>
    <row r="33885" spans="11:17">
      <c r="K33885" s="68"/>
      <c r="M33885" s="93"/>
      <c r="N33885" s="79"/>
      <c r="P33885" s="68"/>
      <c r="Q33885" s="79"/>
    </row>
    <row r="33886" spans="11:17">
      <c r="K33886" s="68"/>
      <c r="M33886" s="93"/>
      <c r="N33886" s="79"/>
      <c r="P33886" s="68"/>
      <c r="Q33886" s="79"/>
    </row>
    <row r="33887" spans="11:17">
      <c r="K33887" s="68"/>
      <c r="M33887" s="93"/>
      <c r="N33887" s="79"/>
      <c r="P33887" s="68"/>
      <c r="Q33887" s="79"/>
    </row>
    <row r="33888" spans="11:17">
      <c r="K33888" s="68"/>
      <c r="M33888" s="93"/>
      <c r="N33888" s="79"/>
      <c r="P33888" s="68"/>
      <c r="Q33888" s="79"/>
    </row>
    <row r="33889" spans="11:17">
      <c r="K33889" s="68"/>
      <c r="M33889" s="93"/>
      <c r="N33889" s="79"/>
      <c r="P33889" s="68"/>
      <c r="Q33889" s="79"/>
    </row>
    <row r="33890" spans="11:17">
      <c r="K33890" s="68"/>
      <c r="M33890" s="93"/>
      <c r="N33890" s="79"/>
      <c r="P33890" s="68"/>
      <c r="Q33890" s="79"/>
    </row>
    <row r="33891" spans="11:17">
      <c r="K33891" s="68"/>
      <c r="M33891" s="93"/>
      <c r="N33891" s="79"/>
      <c r="P33891" s="68"/>
      <c r="Q33891" s="79"/>
    </row>
    <row r="33892" spans="11:17">
      <c r="K33892" s="68"/>
      <c r="M33892" s="93"/>
      <c r="N33892" s="79"/>
      <c r="P33892" s="68"/>
      <c r="Q33892" s="79"/>
    </row>
    <row r="33893" spans="11:17">
      <c r="K33893" s="68"/>
      <c r="M33893" s="93"/>
      <c r="N33893" s="79"/>
      <c r="P33893" s="68"/>
      <c r="Q33893" s="79"/>
    </row>
    <row r="33894" spans="11:17">
      <c r="K33894" s="68"/>
      <c r="M33894" s="93"/>
      <c r="N33894" s="79"/>
      <c r="P33894" s="68"/>
      <c r="Q33894" s="79"/>
    </row>
    <row r="33895" spans="11:17">
      <c r="K33895" s="68"/>
      <c r="M33895" s="93"/>
      <c r="N33895" s="79"/>
      <c r="P33895" s="68"/>
      <c r="Q33895" s="79"/>
    </row>
    <row r="33896" spans="11:17">
      <c r="K33896" s="68"/>
      <c r="M33896" s="93"/>
      <c r="N33896" s="79"/>
      <c r="P33896" s="68"/>
      <c r="Q33896" s="79"/>
    </row>
    <row r="33897" spans="11:17">
      <c r="K33897" s="68"/>
      <c r="M33897" s="93"/>
      <c r="N33897" s="79"/>
      <c r="P33897" s="68"/>
      <c r="Q33897" s="79"/>
    </row>
    <row r="33898" spans="11:17">
      <c r="K33898" s="68"/>
      <c r="M33898" s="93"/>
      <c r="N33898" s="79"/>
      <c r="P33898" s="68"/>
      <c r="Q33898" s="79"/>
    </row>
    <row r="33899" spans="11:17">
      <c r="K33899" s="68"/>
      <c r="M33899" s="93"/>
      <c r="N33899" s="79"/>
      <c r="P33899" s="68"/>
      <c r="Q33899" s="79"/>
    </row>
    <row r="33900" spans="11:17">
      <c r="K33900" s="68"/>
      <c r="M33900" s="93"/>
      <c r="N33900" s="79"/>
      <c r="P33900" s="68"/>
      <c r="Q33900" s="79"/>
    </row>
    <row r="33901" spans="11:17">
      <c r="K33901" s="68"/>
      <c r="M33901" s="93"/>
      <c r="N33901" s="79"/>
      <c r="P33901" s="68"/>
      <c r="Q33901" s="79"/>
    </row>
    <row r="33902" spans="11:17">
      <c r="K33902" s="68"/>
      <c r="M33902" s="93"/>
      <c r="N33902" s="79"/>
      <c r="P33902" s="68"/>
      <c r="Q33902" s="79"/>
    </row>
    <row r="33903" spans="11:17">
      <c r="K33903" s="68"/>
      <c r="M33903" s="93"/>
      <c r="N33903" s="79"/>
      <c r="P33903" s="68"/>
      <c r="Q33903" s="79"/>
    </row>
    <row r="33904" spans="11:17">
      <c r="K33904" s="68"/>
      <c r="M33904" s="93"/>
      <c r="N33904" s="79"/>
      <c r="P33904" s="68"/>
      <c r="Q33904" s="79"/>
    </row>
    <row r="33905" spans="11:17">
      <c r="K33905" s="68"/>
      <c r="M33905" s="93"/>
      <c r="N33905" s="79"/>
      <c r="P33905" s="68"/>
      <c r="Q33905" s="79"/>
    </row>
    <row r="33906" spans="11:17">
      <c r="K33906" s="68"/>
      <c r="M33906" s="93"/>
      <c r="N33906" s="79"/>
      <c r="P33906" s="68"/>
      <c r="Q33906" s="79"/>
    </row>
    <row r="33907" spans="11:17">
      <c r="K33907" s="68"/>
      <c r="M33907" s="93"/>
      <c r="N33907" s="79"/>
      <c r="P33907" s="68"/>
      <c r="Q33907" s="79"/>
    </row>
    <row r="33908" spans="11:17">
      <c r="K33908" s="68"/>
      <c r="M33908" s="93"/>
      <c r="N33908" s="79"/>
      <c r="P33908" s="68"/>
      <c r="Q33908" s="79"/>
    </row>
    <row r="33909" spans="11:17">
      <c r="K33909" s="68"/>
      <c r="M33909" s="93"/>
      <c r="N33909" s="79"/>
      <c r="P33909" s="68"/>
      <c r="Q33909" s="79"/>
    </row>
    <row r="33910" spans="11:17">
      <c r="K33910" s="68"/>
      <c r="M33910" s="93"/>
      <c r="N33910" s="79"/>
      <c r="P33910" s="68"/>
      <c r="Q33910" s="79"/>
    </row>
    <row r="33911" spans="11:17">
      <c r="K33911" s="68"/>
      <c r="M33911" s="93"/>
      <c r="N33911" s="79"/>
      <c r="P33911" s="68"/>
      <c r="Q33911" s="79"/>
    </row>
    <row r="33912" spans="11:17">
      <c r="K33912" s="68"/>
      <c r="M33912" s="93"/>
      <c r="N33912" s="79"/>
      <c r="P33912" s="68"/>
      <c r="Q33912" s="79"/>
    </row>
    <row r="33913" spans="11:17">
      <c r="K33913" s="68"/>
      <c r="M33913" s="93"/>
      <c r="N33913" s="79"/>
      <c r="P33913" s="68"/>
      <c r="Q33913" s="79"/>
    </row>
    <row r="33914" spans="11:17">
      <c r="K33914" s="68"/>
      <c r="M33914" s="93"/>
      <c r="N33914" s="79"/>
      <c r="P33914" s="68"/>
      <c r="Q33914" s="79"/>
    </row>
    <row r="33915" spans="11:17">
      <c r="K33915" s="68"/>
      <c r="M33915" s="93"/>
      <c r="N33915" s="79"/>
      <c r="P33915" s="68"/>
      <c r="Q33915" s="79"/>
    </row>
    <row r="33916" spans="11:17">
      <c r="K33916" s="68"/>
      <c r="M33916" s="93"/>
      <c r="N33916" s="79"/>
      <c r="P33916" s="68"/>
      <c r="Q33916" s="79"/>
    </row>
    <row r="33917" spans="11:17">
      <c r="K33917" s="68"/>
      <c r="M33917" s="93"/>
      <c r="N33917" s="79"/>
      <c r="P33917" s="68"/>
      <c r="Q33917" s="79"/>
    </row>
    <row r="33918" spans="11:17">
      <c r="K33918" s="68"/>
      <c r="M33918" s="93"/>
      <c r="N33918" s="79"/>
      <c r="P33918" s="68"/>
      <c r="Q33918" s="79"/>
    </row>
    <row r="33919" spans="11:17">
      <c r="K33919" s="68"/>
      <c r="M33919" s="93"/>
      <c r="N33919" s="79"/>
      <c r="P33919" s="68"/>
      <c r="Q33919" s="79"/>
    </row>
    <row r="33920" spans="11:17">
      <c r="K33920" s="68"/>
      <c r="M33920" s="93"/>
      <c r="N33920" s="79"/>
      <c r="P33920" s="68"/>
      <c r="Q33920" s="79"/>
    </row>
    <row r="33921" spans="11:17">
      <c r="K33921" s="68"/>
      <c r="M33921" s="93"/>
      <c r="N33921" s="79"/>
      <c r="P33921" s="68"/>
      <c r="Q33921" s="79"/>
    </row>
    <row r="33922" spans="11:17">
      <c r="K33922" s="68"/>
      <c r="M33922" s="93"/>
      <c r="N33922" s="79"/>
      <c r="P33922" s="68"/>
      <c r="Q33922" s="79"/>
    </row>
    <row r="33923" spans="11:17">
      <c r="K33923" s="68"/>
      <c r="M33923" s="93"/>
      <c r="N33923" s="79"/>
      <c r="P33923" s="68"/>
      <c r="Q33923" s="79"/>
    </row>
    <row r="33924" spans="11:17">
      <c r="K33924" s="68"/>
      <c r="M33924" s="93"/>
      <c r="N33924" s="79"/>
      <c r="P33924" s="68"/>
      <c r="Q33924" s="79"/>
    </row>
    <row r="33925" spans="11:17">
      <c r="K33925" s="68"/>
      <c r="M33925" s="93"/>
      <c r="N33925" s="79"/>
      <c r="P33925" s="68"/>
      <c r="Q33925" s="79"/>
    </row>
    <row r="33926" spans="11:17">
      <c r="K33926" s="68"/>
      <c r="M33926" s="93"/>
      <c r="N33926" s="79"/>
      <c r="P33926" s="68"/>
      <c r="Q33926" s="79"/>
    </row>
    <row r="33927" spans="11:17">
      <c r="K33927" s="68"/>
      <c r="M33927" s="93"/>
      <c r="N33927" s="79"/>
      <c r="P33927" s="68"/>
      <c r="Q33927" s="79"/>
    </row>
    <row r="33928" spans="11:17">
      <c r="K33928" s="68"/>
      <c r="M33928" s="93"/>
      <c r="N33928" s="79"/>
      <c r="P33928" s="68"/>
      <c r="Q33928" s="79"/>
    </row>
    <row r="33929" spans="11:17">
      <c r="K33929" s="68"/>
      <c r="M33929" s="93"/>
      <c r="N33929" s="79"/>
      <c r="P33929" s="68"/>
      <c r="Q33929" s="79"/>
    </row>
    <row r="33930" spans="11:17">
      <c r="K33930" s="68"/>
      <c r="M33930" s="93"/>
      <c r="N33930" s="79"/>
      <c r="P33930" s="68"/>
      <c r="Q33930" s="79"/>
    </row>
    <row r="33931" spans="11:17">
      <c r="K33931" s="68"/>
      <c r="M33931" s="93"/>
      <c r="N33931" s="79"/>
      <c r="P33931" s="68"/>
      <c r="Q33931" s="79"/>
    </row>
    <row r="33932" spans="11:17">
      <c r="K33932" s="68"/>
      <c r="M33932" s="93"/>
      <c r="N33932" s="79"/>
      <c r="P33932" s="68"/>
      <c r="Q33932" s="79"/>
    </row>
    <row r="33933" spans="11:17">
      <c r="K33933" s="68"/>
      <c r="M33933" s="93"/>
      <c r="N33933" s="79"/>
      <c r="P33933" s="68"/>
      <c r="Q33933" s="79"/>
    </row>
    <row r="33934" spans="11:17">
      <c r="K33934" s="68"/>
      <c r="M33934" s="93"/>
      <c r="N33934" s="79"/>
      <c r="P33934" s="68"/>
      <c r="Q33934" s="79"/>
    </row>
    <row r="33935" spans="11:17">
      <c r="K33935" s="68"/>
      <c r="M33935" s="93"/>
      <c r="N33935" s="79"/>
      <c r="P33935" s="68"/>
      <c r="Q33935" s="79"/>
    </row>
    <row r="33936" spans="11:17">
      <c r="K33936" s="68"/>
      <c r="M33936" s="93"/>
      <c r="N33936" s="79"/>
      <c r="P33936" s="68"/>
      <c r="Q33936" s="79"/>
    </row>
    <row r="33937" spans="11:17">
      <c r="K33937" s="68"/>
      <c r="M33937" s="93"/>
      <c r="N33937" s="79"/>
      <c r="P33937" s="68"/>
      <c r="Q33937" s="79"/>
    </row>
    <row r="33938" spans="11:17">
      <c r="K33938" s="68"/>
      <c r="M33938" s="93"/>
      <c r="N33938" s="79"/>
      <c r="P33938" s="68"/>
      <c r="Q33938" s="79"/>
    </row>
    <row r="33939" spans="11:17">
      <c r="K33939" s="68"/>
      <c r="M33939" s="93"/>
      <c r="N33939" s="79"/>
      <c r="P33939" s="68"/>
      <c r="Q33939" s="79"/>
    </row>
    <row r="33940" spans="11:17">
      <c r="K33940" s="68"/>
      <c r="M33940" s="93"/>
      <c r="N33940" s="79"/>
      <c r="P33940" s="68"/>
      <c r="Q33940" s="79"/>
    </row>
    <row r="33941" spans="11:17">
      <c r="K33941" s="68"/>
      <c r="M33941" s="93"/>
      <c r="N33941" s="79"/>
      <c r="P33941" s="68"/>
      <c r="Q33941" s="79"/>
    </row>
    <row r="33942" spans="11:17">
      <c r="K33942" s="68"/>
      <c r="M33942" s="93"/>
      <c r="N33942" s="79"/>
      <c r="P33942" s="68"/>
      <c r="Q33942" s="79"/>
    </row>
    <row r="33943" spans="11:17">
      <c r="K33943" s="68"/>
      <c r="M33943" s="93"/>
      <c r="N33943" s="79"/>
      <c r="P33943" s="68"/>
      <c r="Q33943" s="79"/>
    </row>
    <row r="33944" spans="11:17">
      <c r="K33944" s="68"/>
      <c r="M33944" s="93"/>
      <c r="N33944" s="79"/>
      <c r="P33944" s="68"/>
      <c r="Q33944" s="79"/>
    </row>
    <row r="33945" spans="11:17">
      <c r="K33945" s="68"/>
      <c r="M33945" s="93"/>
      <c r="N33945" s="79"/>
      <c r="P33945" s="68"/>
      <c r="Q33945" s="79"/>
    </row>
    <row r="33946" spans="11:17">
      <c r="K33946" s="68"/>
      <c r="M33946" s="93"/>
      <c r="N33946" s="79"/>
      <c r="P33946" s="68"/>
      <c r="Q33946" s="79"/>
    </row>
    <row r="33947" spans="11:17">
      <c r="K33947" s="68"/>
      <c r="M33947" s="93"/>
      <c r="N33947" s="79"/>
      <c r="P33947" s="68"/>
      <c r="Q33947" s="79"/>
    </row>
    <row r="33948" spans="11:17">
      <c r="K33948" s="68"/>
      <c r="M33948" s="93"/>
      <c r="N33948" s="79"/>
      <c r="P33948" s="68"/>
      <c r="Q33948" s="79"/>
    </row>
    <row r="33949" spans="11:17">
      <c r="K33949" s="68"/>
      <c r="M33949" s="93"/>
      <c r="N33949" s="79"/>
      <c r="P33949" s="68"/>
      <c r="Q33949" s="79"/>
    </row>
    <row r="33950" spans="11:17">
      <c r="K33950" s="68"/>
      <c r="M33950" s="93"/>
      <c r="N33950" s="79"/>
      <c r="P33950" s="68"/>
      <c r="Q33950" s="79"/>
    </row>
    <row r="33951" spans="11:17">
      <c r="K33951" s="68"/>
      <c r="M33951" s="93"/>
      <c r="N33951" s="79"/>
      <c r="P33951" s="68"/>
      <c r="Q33951" s="79"/>
    </row>
    <row r="33952" spans="11:17">
      <c r="K33952" s="68"/>
      <c r="M33952" s="93"/>
      <c r="N33952" s="79"/>
      <c r="P33952" s="68"/>
      <c r="Q33952" s="79"/>
    </row>
    <row r="33953" spans="11:17">
      <c r="K33953" s="68"/>
      <c r="M33953" s="93"/>
      <c r="N33953" s="79"/>
      <c r="P33953" s="68"/>
      <c r="Q33953" s="79"/>
    </row>
    <row r="33954" spans="11:17">
      <c r="K33954" s="68"/>
      <c r="M33954" s="93"/>
      <c r="N33954" s="79"/>
      <c r="P33954" s="68"/>
      <c r="Q33954" s="79"/>
    </row>
    <row r="33955" spans="11:17">
      <c r="K33955" s="68"/>
      <c r="M33955" s="93"/>
      <c r="N33955" s="79"/>
      <c r="P33955" s="68"/>
      <c r="Q33955" s="79"/>
    </row>
    <row r="33956" spans="11:17">
      <c r="K33956" s="68"/>
      <c r="M33956" s="93"/>
      <c r="N33956" s="79"/>
      <c r="P33956" s="68"/>
      <c r="Q33956" s="79"/>
    </row>
    <row r="33957" spans="11:17">
      <c r="K33957" s="68"/>
      <c r="M33957" s="93"/>
      <c r="N33957" s="79"/>
      <c r="P33957" s="68"/>
      <c r="Q33957" s="79"/>
    </row>
    <row r="33958" spans="11:17">
      <c r="K33958" s="68"/>
      <c r="M33958" s="93"/>
      <c r="N33958" s="79"/>
      <c r="P33958" s="68"/>
      <c r="Q33958" s="79"/>
    </row>
    <row r="33959" spans="11:17">
      <c r="K33959" s="68"/>
      <c r="M33959" s="93"/>
      <c r="N33959" s="79"/>
      <c r="P33959" s="68"/>
      <c r="Q33959" s="79"/>
    </row>
    <row r="33960" spans="11:17">
      <c r="K33960" s="68"/>
      <c r="M33960" s="93"/>
      <c r="N33960" s="79"/>
      <c r="P33960" s="68"/>
      <c r="Q33960" s="79"/>
    </row>
    <row r="33961" spans="11:17">
      <c r="K33961" s="68"/>
      <c r="M33961" s="93"/>
      <c r="N33961" s="79"/>
      <c r="P33961" s="68"/>
      <c r="Q33961" s="79"/>
    </row>
    <row r="33962" spans="11:17">
      <c r="K33962" s="68"/>
      <c r="M33962" s="93"/>
      <c r="N33962" s="79"/>
      <c r="P33962" s="68"/>
      <c r="Q33962" s="79"/>
    </row>
    <row r="33963" spans="11:17">
      <c r="K33963" s="68"/>
      <c r="M33963" s="93"/>
      <c r="N33963" s="79"/>
      <c r="P33963" s="68"/>
      <c r="Q33963" s="79"/>
    </row>
    <row r="33964" spans="11:17">
      <c r="K33964" s="68"/>
      <c r="M33964" s="93"/>
      <c r="N33964" s="79"/>
      <c r="P33964" s="68"/>
      <c r="Q33964" s="79"/>
    </row>
    <row r="33965" spans="11:17">
      <c r="K33965" s="68"/>
      <c r="M33965" s="93"/>
      <c r="N33965" s="79"/>
      <c r="P33965" s="68"/>
      <c r="Q33965" s="79"/>
    </row>
    <row r="33966" spans="11:17">
      <c r="K33966" s="68"/>
      <c r="M33966" s="93"/>
      <c r="N33966" s="79"/>
      <c r="P33966" s="68"/>
      <c r="Q33966" s="79"/>
    </row>
    <row r="33967" spans="11:17">
      <c r="K33967" s="68"/>
      <c r="M33967" s="93"/>
      <c r="N33967" s="79"/>
      <c r="P33967" s="68"/>
      <c r="Q33967" s="79"/>
    </row>
    <row r="33968" spans="11:17">
      <c r="K33968" s="68"/>
      <c r="M33968" s="93"/>
      <c r="N33968" s="79"/>
      <c r="P33968" s="68"/>
      <c r="Q33968" s="79"/>
    </row>
    <row r="33969" spans="11:17">
      <c r="K33969" s="68"/>
      <c r="M33969" s="93"/>
      <c r="N33969" s="79"/>
      <c r="P33969" s="68"/>
      <c r="Q33969" s="79"/>
    </row>
    <row r="33970" spans="11:17">
      <c r="K33970" s="68"/>
      <c r="M33970" s="93"/>
      <c r="N33970" s="79"/>
      <c r="P33970" s="68"/>
      <c r="Q33970" s="79"/>
    </row>
    <row r="33971" spans="11:17">
      <c r="K33971" s="68"/>
      <c r="M33971" s="93"/>
      <c r="N33971" s="79"/>
      <c r="P33971" s="68"/>
      <c r="Q33971" s="79"/>
    </row>
    <row r="33972" spans="11:17">
      <c r="K33972" s="68"/>
      <c r="M33972" s="93"/>
      <c r="N33972" s="79"/>
      <c r="P33972" s="68"/>
      <c r="Q33972" s="79"/>
    </row>
    <row r="33973" spans="11:17">
      <c r="K33973" s="68"/>
      <c r="M33973" s="93"/>
      <c r="N33973" s="79"/>
      <c r="P33973" s="68"/>
      <c r="Q33973" s="79"/>
    </row>
    <row r="33974" spans="11:17">
      <c r="K33974" s="68"/>
      <c r="M33974" s="93"/>
      <c r="N33974" s="79"/>
      <c r="P33974" s="68"/>
      <c r="Q33974" s="79"/>
    </row>
    <row r="33975" spans="11:17">
      <c r="K33975" s="68"/>
      <c r="M33975" s="93"/>
      <c r="N33975" s="79"/>
      <c r="P33975" s="68"/>
      <c r="Q33975" s="79"/>
    </row>
    <row r="33976" spans="11:17">
      <c r="K33976" s="68"/>
      <c r="M33976" s="93"/>
      <c r="N33976" s="79"/>
      <c r="P33976" s="68"/>
      <c r="Q33976" s="79"/>
    </row>
    <row r="33977" spans="11:17">
      <c r="K33977" s="68"/>
      <c r="M33977" s="93"/>
      <c r="N33977" s="79"/>
      <c r="P33977" s="68"/>
      <c r="Q33977" s="79"/>
    </row>
    <row r="33978" spans="11:17">
      <c r="K33978" s="68"/>
      <c r="M33978" s="93"/>
      <c r="N33978" s="79"/>
      <c r="P33978" s="68"/>
      <c r="Q33978" s="79"/>
    </row>
    <row r="33979" spans="11:17">
      <c r="K33979" s="68"/>
      <c r="M33979" s="93"/>
      <c r="N33979" s="79"/>
      <c r="P33979" s="68"/>
      <c r="Q33979" s="79"/>
    </row>
    <row r="33980" spans="11:17">
      <c r="K33980" s="68"/>
      <c r="M33980" s="93"/>
      <c r="N33980" s="79"/>
      <c r="P33980" s="68"/>
      <c r="Q33980" s="79"/>
    </row>
    <row r="33981" spans="11:17">
      <c r="K33981" s="68"/>
      <c r="M33981" s="93"/>
      <c r="N33981" s="79"/>
      <c r="P33981" s="68"/>
      <c r="Q33981" s="79"/>
    </row>
    <row r="33982" spans="11:17">
      <c r="K33982" s="68"/>
      <c r="M33982" s="93"/>
      <c r="N33982" s="79"/>
      <c r="P33982" s="68"/>
      <c r="Q33982" s="79"/>
    </row>
    <row r="33983" spans="11:17">
      <c r="K33983" s="68"/>
      <c r="M33983" s="93"/>
      <c r="N33983" s="79"/>
      <c r="P33983" s="68"/>
      <c r="Q33983" s="79"/>
    </row>
    <row r="33984" spans="11:17">
      <c r="K33984" s="68"/>
      <c r="M33984" s="93"/>
      <c r="N33984" s="79"/>
      <c r="P33984" s="68"/>
      <c r="Q33984" s="79"/>
    </row>
    <row r="33985" spans="11:17">
      <c r="K33985" s="68"/>
      <c r="M33985" s="93"/>
      <c r="N33985" s="79"/>
      <c r="P33985" s="68"/>
      <c r="Q33985" s="79"/>
    </row>
    <row r="33986" spans="11:17">
      <c r="K33986" s="68"/>
      <c r="M33986" s="93"/>
      <c r="N33986" s="79"/>
      <c r="P33986" s="68"/>
      <c r="Q33986" s="79"/>
    </row>
    <row r="33987" spans="11:17">
      <c r="K33987" s="68"/>
      <c r="M33987" s="93"/>
      <c r="N33987" s="79"/>
      <c r="P33987" s="68"/>
      <c r="Q33987" s="79"/>
    </row>
    <row r="33988" spans="11:17">
      <c r="K33988" s="68"/>
      <c r="M33988" s="93"/>
      <c r="N33988" s="79"/>
      <c r="P33988" s="68"/>
      <c r="Q33988" s="79"/>
    </row>
    <row r="33989" spans="11:17">
      <c r="K33989" s="68"/>
      <c r="M33989" s="93"/>
      <c r="N33989" s="79"/>
      <c r="P33989" s="68"/>
      <c r="Q33989" s="79"/>
    </row>
    <row r="33990" spans="11:17">
      <c r="K33990" s="68"/>
      <c r="M33990" s="93"/>
      <c r="N33990" s="79"/>
      <c r="P33990" s="68"/>
      <c r="Q33990" s="79"/>
    </row>
    <row r="33991" spans="11:17">
      <c r="K33991" s="68"/>
      <c r="M33991" s="93"/>
      <c r="N33991" s="79"/>
      <c r="P33991" s="68"/>
      <c r="Q33991" s="79"/>
    </row>
    <row r="33992" spans="11:17">
      <c r="K33992" s="68"/>
      <c r="M33992" s="93"/>
      <c r="N33992" s="79"/>
      <c r="P33992" s="68"/>
      <c r="Q33992" s="79"/>
    </row>
    <row r="33993" spans="11:17">
      <c r="K33993" s="68"/>
      <c r="M33993" s="93"/>
      <c r="N33993" s="79"/>
      <c r="P33993" s="68"/>
      <c r="Q33993" s="79"/>
    </row>
    <row r="33994" spans="11:17">
      <c r="K33994" s="68"/>
      <c r="M33994" s="93"/>
      <c r="N33994" s="79"/>
      <c r="P33994" s="68"/>
      <c r="Q33994" s="79"/>
    </row>
    <row r="33995" spans="11:17">
      <c r="K33995" s="68"/>
      <c r="M33995" s="93"/>
      <c r="N33995" s="79"/>
      <c r="P33995" s="68"/>
      <c r="Q33995" s="79"/>
    </row>
    <row r="33996" spans="11:17">
      <c r="K33996" s="68"/>
      <c r="M33996" s="93"/>
      <c r="N33996" s="79"/>
      <c r="P33996" s="68"/>
      <c r="Q33996" s="79"/>
    </row>
    <row r="33997" spans="11:17">
      <c r="K33997" s="68"/>
      <c r="M33997" s="93"/>
      <c r="N33997" s="79"/>
      <c r="P33997" s="68"/>
      <c r="Q33997" s="79"/>
    </row>
    <row r="33998" spans="11:17">
      <c r="K33998" s="68"/>
      <c r="M33998" s="93"/>
      <c r="N33998" s="79"/>
      <c r="P33998" s="68"/>
      <c r="Q33998" s="79"/>
    </row>
    <row r="33999" spans="11:17">
      <c r="K33999" s="68"/>
      <c r="M33999" s="93"/>
      <c r="N33999" s="79"/>
      <c r="P33999" s="68"/>
      <c r="Q33999" s="79"/>
    </row>
    <row r="34000" spans="11:17">
      <c r="K34000" s="68"/>
      <c r="M34000" s="93"/>
      <c r="N34000" s="79"/>
      <c r="P34000" s="68"/>
      <c r="Q34000" s="79"/>
    </row>
    <row r="34001" spans="11:17">
      <c r="K34001" s="68"/>
      <c r="M34001" s="93"/>
      <c r="N34001" s="79"/>
      <c r="P34001" s="68"/>
      <c r="Q34001" s="79"/>
    </row>
    <row r="34002" spans="11:17">
      <c r="K34002" s="68"/>
      <c r="M34002" s="93"/>
      <c r="N34002" s="79"/>
      <c r="P34002" s="68"/>
      <c r="Q34002" s="79"/>
    </row>
    <row r="34003" spans="11:17">
      <c r="K34003" s="68"/>
      <c r="M34003" s="93"/>
      <c r="N34003" s="79"/>
      <c r="P34003" s="68"/>
      <c r="Q34003" s="79"/>
    </row>
    <row r="34004" spans="11:17">
      <c r="K34004" s="68"/>
      <c r="M34004" s="93"/>
      <c r="N34004" s="79"/>
      <c r="P34004" s="68"/>
      <c r="Q34004" s="79"/>
    </row>
    <row r="34005" spans="11:17">
      <c r="K34005" s="68"/>
      <c r="M34005" s="93"/>
      <c r="N34005" s="79"/>
      <c r="P34005" s="68"/>
      <c r="Q34005" s="79"/>
    </row>
    <row r="34006" spans="11:17">
      <c r="K34006" s="68"/>
      <c r="M34006" s="93"/>
      <c r="N34006" s="79"/>
      <c r="P34006" s="68"/>
      <c r="Q34006" s="79"/>
    </row>
    <row r="34007" spans="11:17">
      <c r="K34007" s="68"/>
      <c r="M34007" s="93"/>
      <c r="N34007" s="79"/>
      <c r="P34007" s="68"/>
      <c r="Q34007" s="79"/>
    </row>
    <row r="34008" spans="11:17">
      <c r="K34008" s="68"/>
      <c r="M34008" s="93"/>
      <c r="N34008" s="79"/>
      <c r="P34008" s="68"/>
      <c r="Q34008" s="79"/>
    </row>
    <row r="34009" spans="11:17">
      <c r="K34009" s="68"/>
      <c r="M34009" s="93"/>
      <c r="N34009" s="79"/>
      <c r="P34009" s="68"/>
      <c r="Q34009" s="79"/>
    </row>
    <row r="34010" spans="11:17">
      <c r="K34010" s="68"/>
      <c r="M34010" s="93"/>
      <c r="N34010" s="79"/>
      <c r="P34010" s="68"/>
      <c r="Q34010" s="79"/>
    </row>
    <row r="34011" spans="11:17">
      <c r="K34011" s="68"/>
      <c r="M34011" s="93"/>
      <c r="N34011" s="79"/>
      <c r="P34011" s="68"/>
      <c r="Q34011" s="79"/>
    </row>
    <row r="34012" spans="11:17">
      <c r="K34012" s="68"/>
      <c r="M34012" s="93"/>
      <c r="N34012" s="79"/>
      <c r="P34012" s="68"/>
      <c r="Q34012" s="79"/>
    </row>
    <row r="34013" spans="11:17">
      <c r="K34013" s="68"/>
      <c r="M34013" s="93"/>
      <c r="N34013" s="79"/>
      <c r="P34013" s="68"/>
      <c r="Q34013" s="79"/>
    </row>
    <row r="34014" spans="11:17">
      <c r="K34014" s="68"/>
      <c r="M34014" s="93"/>
      <c r="N34014" s="79"/>
      <c r="P34014" s="68"/>
      <c r="Q34014" s="79"/>
    </row>
    <row r="34015" spans="11:17">
      <c r="K34015" s="68"/>
      <c r="M34015" s="93"/>
      <c r="N34015" s="79"/>
      <c r="P34015" s="68"/>
      <c r="Q34015" s="79"/>
    </row>
    <row r="34016" spans="11:17">
      <c r="K34016" s="68"/>
      <c r="M34016" s="93"/>
      <c r="N34016" s="79"/>
      <c r="P34016" s="68"/>
      <c r="Q34016" s="79"/>
    </row>
    <row r="34017" spans="11:17">
      <c r="K34017" s="68"/>
      <c r="M34017" s="93"/>
      <c r="N34017" s="79"/>
      <c r="P34017" s="68"/>
      <c r="Q34017" s="79"/>
    </row>
    <row r="34018" spans="11:17">
      <c r="K34018" s="68"/>
      <c r="M34018" s="93"/>
      <c r="N34018" s="79"/>
      <c r="P34018" s="68"/>
      <c r="Q34018" s="79"/>
    </row>
    <row r="34019" spans="11:17">
      <c r="K34019" s="68"/>
      <c r="M34019" s="93"/>
      <c r="N34019" s="79"/>
      <c r="P34019" s="68"/>
      <c r="Q34019" s="79"/>
    </row>
    <row r="34020" spans="11:17">
      <c r="K34020" s="68"/>
      <c r="M34020" s="93"/>
      <c r="N34020" s="79"/>
      <c r="P34020" s="68"/>
      <c r="Q34020" s="79"/>
    </row>
    <row r="34021" spans="11:17">
      <c r="K34021" s="68"/>
      <c r="M34021" s="93"/>
      <c r="N34021" s="79"/>
      <c r="P34021" s="68"/>
      <c r="Q34021" s="79"/>
    </row>
    <row r="34022" spans="11:17">
      <c r="K34022" s="68"/>
      <c r="M34022" s="93"/>
      <c r="N34022" s="79"/>
      <c r="P34022" s="68"/>
      <c r="Q34022" s="79"/>
    </row>
    <row r="34023" spans="11:17">
      <c r="K34023" s="68"/>
      <c r="M34023" s="93"/>
      <c r="N34023" s="79"/>
      <c r="P34023" s="68"/>
      <c r="Q34023" s="79"/>
    </row>
    <row r="34024" spans="11:17">
      <c r="K34024" s="68"/>
      <c r="M34024" s="93"/>
      <c r="N34024" s="79"/>
      <c r="P34024" s="68"/>
      <c r="Q34024" s="79"/>
    </row>
    <row r="34025" spans="11:17">
      <c r="K34025" s="68"/>
      <c r="M34025" s="93"/>
      <c r="N34025" s="79"/>
      <c r="P34025" s="68"/>
      <c r="Q34025" s="79"/>
    </row>
    <row r="34026" spans="11:17">
      <c r="K34026" s="68"/>
      <c r="M34026" s="93"/>
      <c r="N34026" s="79"/>
      <c r="P34026" s="68"/>
      <c r="Q34026" s="79"/>
    </row>
    <row r="34027" spans="11:17">
      <c r="K34027" s="68"/>
      <c r="M34027" s="93"/>
      <c r="N34027" s="79"/>
      <c r="P34027" s="68"/>
      <c r="Q34027" s="79"/>
    </row>
    <row r="34028" spans="11:17">
      <c r="K34028" s="68"/>
      <c r="M34028" s="93"/>
      <c r="N34028" s="79"/>
      <c r="P34028" s="68"/>
      <c r="Q34028" s="79"/>
    </row>
    <row r="34029" spans="11:17">
      <c r="K34029" s="68"/>
      <c r="M34029" s="93"/>
      <c r="N34029" s="79"/>
      <c r="P34029" s="68"/>
      <c r="Q34029" s="79"/>
    </row>
    <row r="34030" spans="11:17">
      <c r="K34030" s="68"/>
      <c r="M34030" s="93"/>
      <c r="N34030" s="79"/>
      <c r="P34030" s="68"/>
      <c r="Q34030" s="79"/>
    </row>
    <row r="34031" spans="11:17">
      <c r="K34031" s="68"/>
      <c r="M34031" s="93"/>
      <c r="N34031" s="79"/>
      <c r="P34031" s="68"/>
      <c r="Q34031" s="79"/>
    </row>
    <row r="34032" spans="11:17">
      <c r="K34032" s="68"/>
      <c r="M34032" s="93"/>
      <c r="N34032" s="79"/>
      <c r="P34032" s="68"/>
      <c r="Q34032" s="79"/>
    </row>
    <row r="34033" spans="11:17">
      <c r="K34033" s="68"/>
      <c r="M34033" s="93"/>
      <c r="N34033" s="79"/>
      <c r="P34033" s="68"/>
      <c r="Q34033" s="79"/>
    </row>
    <row r="34034" spans="11:17">
      <c r="K34034" s="68"/>
      <c r="M34034" s="93"/>
      <c r="N34034" s="79"/>
      <c r="P34034" s="68"/>
      <c r="Q34034" s="79"/>
    </row>
    <row r="34035" spans="11:17">
      <c r="K34035" s="68"/>
      <c r="M34035" s="93"/>
      <c r="N34035" s="79"/>
      <c r="P34035" s="68"/>
      <c r="Q34035" s="79"/>
    </row>
    <row r="34036" spans="11:17">
      <c r="K34036" s="68"/>
      <c r="M34036" s="93"/>
      <c r="N34036" s="79"/>
      <c r="P34036" s="68"/>
      <c r="Q34036" s="79"/>
    </row>
    <row r="34037" spans="11:17">
      <c r="K34037" s="68"/>
      <c r="M34037" s="93"/>
      <c r="N34037" s="79"/>
      <c r="P34037" s="68"/>
      <c r="Q34037" s="79"/>
    </row>
    <row r="34038" spans="11:17">
      <c r="K34038" s="68"/>
      <c r="M34038" s="93"/>
      <c r="N34038" s="79"/>
      <c r="P34038" s="68"/>
      <c r="Q34038" s="79"/>
    </row>
    <row r="34039" spans="11:17">
      <c r="K34039" s="68"/>
      <c r="M34039" s="93"/>
      <c r="N34039" s="79"/>
      <c r="P34039" s="68"/>
      <c r="Q34039" s="79"/>
    </row>
    <row r="34040" spans="11:17">
      <c r="K34040" s="68"/>
      <c r="M34040" s="93"/>
      <c r="N34040" s="79"/>
      <c r="P34040" s="68"/>
      <c r="Q34040" s="79"/>
    </row>
    <row r="34041" spans="11:17">
      <c r="K34041" s="68"/>
      <c r="M34041" s="93"/>
      <c r="N34041" s="79"/>
      <c r="P34041" s="68"/>
      <c r="Q34041" s="79"/>
    </row>
    <row r="34042" spans="11:17">
      <c r="K34042" s="68"/>
      <c r="M34042" s="93"/>
      <c r="N34042" s="79"/>
      <c r="P34042" s="68"/>
      <c r="Q34042" s="79"/>
    </row>
    <row r="34043" spans="11:17">
      <c r="K34043" s="68"/>
      <c r="M34043" s="93"/>
      <c r="N34043" s="79"/>
      <c r="P34043" s="68"/>
      <c r="Q34043" s="79"/>
    </row>
    <row r="34044" spans="11:17">
      <c r="K34044" s="68"/>
      <c r="M34044" s="93"/>
      <c r="N34044" s="79"/>
      <c r="P34044" s="68"/>
      <c r="Q34044" s="79"/>
    </row>
    <row r="34045" spans="11:17">
      <c r="K34045" s="68"/>
      <c r="M34045" s="93"/>
      <c r="N34045" s="79"/>
      <c r="P34045" s="68"/>
      <c r="Q34045" s="79"/>
    </row>
    <row r="34046" spans="11:17">
      <c r="K34046" s="68"/>
      <c r="M34046" s="93"/>
      <c r="N34046" s="79"/>
      <c r="P34046" s="68"/>
      <c r="Q34046" s="79"/>
    </row>
    <row r="34047" spans="11:17">
      <c r="K34047" s="68"/>
      <c r="M34047" s="93"/>
      <c r="N34047" s="79"/>
      <c r="P34047" s="68"/>
      <c r="Q34047" s="79"/>
    </row>
    <row r="34048" spans="11:17">
      <c r="K34048" s="68"/>
      <c r="M34048" s="93"/>
      <c r="N34048" s="79"/>
      <c r="P34048" s="68"/>
      <c r="Q34048" s="79"/>
    </row>
    <row r="34049" spans="11:17">
      <c r="K34049" s="68"/>
      <c r="M34049" s="93"/>
      <c r="N34049" s="79"/>
      <c r="P34049" s="68"/>
      <c r="Q34049" s="79"/>
    </row>
    <row r="34050" spans="11:17">
      <c r="K34050" s="68"/>
      <c r="M34050" s="93"/>
      <c r="N34050" s="79"/>
      <c r="P34050" s="68"/>
      <c r="Q34050" s="79"/>
    </row>
    <row r="34051" spans="11:17">
      <c r="K34051" s="68"/>
      <c r="M34051" s="93"/>
      <c r="N34051" s="79"/>
      <c r="P34051" s="68"/>
      <c r="Q34051" s="79"/>
    </row>
    <row r="34052" spans="11:17">
      <c r="K34052" s="68"/>
      <c r="M34052" s="93"/>
      <c r="N34052" s="79"/>
      <c r="P34052" s="68"/>
      <c r="Q34052" s="79"/>
    </row>
    <row r="34053" spans="11:17">
      <c r="K34053" s="68"/>
      <c r="M34053" s="93"/>
      <c r="N34053" s="79"/>
      <c r="P34053" s="68"/>
      <c r="Q34053" s="79"/>
    </row>
    <row r="34054" spans="11:17">
      <c r="K34054" s="68"/>
      <c r="M34054" s="93"/>
      <c r="N34054" s="79"/>
      <c r="P34054" s="68"/>
      <c r="Q34054" s="79"/>
    </row>
    <row r="34055" spans="11:17">
      <c r="K34055" s="68"/>
      <c r="M34055" s="93"/>
      <c r="N34055" s="79"/>
      <c r="P34055" s="68"/>
      <c r="Q34055" s="79"/>
    </row>
    <row r="34056" spans="11:17">
      <c r="K34056" s="68"/>
      <c r="M34056" s="93"/>
      <c r="N34056" s="79"/>
      <c r="P34056" s="68"/>
      <c r="Q34056" s="79"/>
    </row>
    <row r="34057" spans="11:17">
      <c r="K34057" s="68"/>
      <c r="M34057" s="93"/>
      <c r="N34057" s="79"/>
      <c r="P34057" s="68"/>
      <c r="Q34057" s="79"/>
    </row>
    <row r="34058" spans="11:17">
      <c r="K34058" s="68"/>
      <c r="M34058" s="93"/>
      <c r="N34058" s="79"/>
      <c r="P34058" s="68"/>
      <c r="Q34058" s="79"/>
    </row>
    <row r="34059" spans="11:17">
      <c r="K34059" s="68"/>
      <c r="M34059" s="93"/>
      <c r="N34059" s="79"/>
      <c r="P34059" s="68"/>
      <c r="Q34059" s="79"/>
    </row>
    <row r="34060" spans="11:17">
      <c r="K34060" s="68"/>
      <c r="M34060" s="93"/>
      <c r="N34060" s="79"/>
      <c r="P34060" s="68"/>
      <c r="Q34060" s="79"/>
    </row>
    <row r="34061" spans="11:17">
      <c r="K34061" s="68"/>
      <c r="M34061" s="93"/>
      <c r="N34061" s="79"/>
      <c r="P34061" s="68"/>
      <c r="Q34061" s="79"/>
    </row>
    <row r="34062" spans="11:17">
      <c r="K34062" s="68"/>
      <c r="M34062" s="93"/>
      <c r="N34062" s="79"/>
      <c r="P34062" s="68"/>
      <c r="Q34062" s="79"/>
    </row>
    <row r="34063" spans="11:17">
      <c r="K34063" s="68"/>
      <c r="M34063" s="93"/>
      <c r="N34063" s="79"/>
      <c r="P34063" s="68"/>
      <c r="Q34063" s="79"/>
    </row>
    <row r="34064" spans="11:17">
      <c r="K34064" s="68"/>
      <c r="M34064" s="93"/>
      <c r="N34064" s="79"/>
      <c r="P34064" s="68"/>
      <c r="Q34064" s="79"/>
    </row>
    <row r="34065" spans="11:17">
      <c r="K34065" s="68"/>
      <c r="M34065" s="93"/>
      <c r="N34065" s="79"/>
      <c r="P34065" s="68"/>
      <c r="Q34065" s="79"/>
    </row>
    <row r="34066" spans="11:17">
      <c r="K34066" s="68"/>
      <c r="M34066" s="93"/>
      <c r="N34066" s="79"/>
      <c r="P34066" s="68"/>
      <c r="Q34066" s="79"/>
    </row>
    <row r="34067" spans="11:17">
      <c r="K34067" s="68"/>
      <c r="M34067" s="93"/>
      <c r="N34067" s="79"/>
      <c r="P34067" s="68"/>
      <c r="Q34067" s="79"/>
    </row>
    <row r="34068" spans="11:17">
      <c r="K34068" s="68"/>
      <c r="M34068" s="93"/>
      <c r="N34068" s="79"/>
      <c r="P34068" s="68"/>
      <c r="Q34068" s="79"/>
    </row>
    <row r="34069" spans="11:17">
      <c r="K34069" s="68"/>
      <c r="M34069" s="93"/>
      <c r="N34069" s="79"/>
      <c r="P34069" s="68"/>
      <c r="Q34069" s="79"/>
    </row>
    <row r="34070" spans="11:17">
      <c r="K34070" s="68"/>
      <c r="M34070" s="93"/>
      <c r="N34070" s="79"/>
      <c r="P34070" s="68"/>
      <c r="Q34070" s="79"/>
    </row>
    <row r="34071" spans="11:17">
      <c r="K34071" s="68"/>
      <c r="M34071" s="93"/>
      <c r="N34071" s="79"/>
      <c r="P34071" s="68"/>
      <c r="Q34071" s="79"/>
    </row>
    <row r="34072" spans="11:17">
      <c r="K34072" s="68"/>
      <c r="M34072" s="93"/>
      <c r="N34072" s="79"/>
      <c r="P34072" s="68"/>
      <c r="Q34072" s="79"/>
    </row>
    <row r="34073" spans="11:17">
      <c r="K34073" s="68"/>
      <c r="M34073" s="93"/>
      <c r="N34073" s="79"/>
      <c r="P34073" s="68"/>
      <c r="Q34073" s="79"/>
    </row>
    <row r="34074" spans="11:17">
      <c r="K34074" s="68"/>
      <c r="M34074" s="93"/>
      <c r="N34074" s="79"/>
      <c r="P34074" s="68"/>
      <c r="Q34074" s="79"/>
    </row>
    <row r="34075" spans="11:17">
      <c r="K34075" s="68"/>
      <c r="M34075" s="93"/>
      <c r="N34075" s="79"/>
      <c r="P34075" s="68"/>
      <c r="Q34075" s="79"/>
    </row>
    <row r="34076" spans="11:17">
      <c r="K34076" s="68"/>
      <c r="M34076" s="93"/>
      <c r="N34076" s="79"/>
      <c r="P34076" s="68"/>
      <c r="Q34076" s="79"/>
    </row>
    <row r="34077" spans="11:17">
      <c r="K34077" s="68"/>
      <c r="M34077" s="93"/>
      <c r="N34077" s="79"/>
      <c r="P34077" s="68"/>
      <c r="Q34077" s="79"/>
    </row>
    <row r="34078" spans="11:17">
      <c r="K34078" s="68"/>
      <c r="M34078" s="93"/>
      <c r="N34078" s="79"/>
      <c r="P34078" s="68"/>
      <c r="Q34078" s="79"/>
    </row>
    <row r="34079" spans="11:17">
      <c r="K34079" s="68"/>
      <c r="M34079" s="93"/>
      <c r="N34079" s="79"/>
      <c r="P34079" s="68"/>
      <c r="Q34079" s="79"/>
    </row>
    <row r="34080" spans="11:17">
      <c r="K34080" s="68"/>
      <c r="M34080" s="93"/>
      <c r="N34080" s="79"/>
      <c r="P34080" s="68"/>
      <c r="Q34080" s="79"/>
    </row>
    <row r="34081" spans="11:17">
      <c r="K34081" s="68"/>
      <c r="M34081" s="93"/>
      <c r="N34081" s="79"/>
      <c r="P34081" s="68"/>
      <c r="Q34081" s="79"/>
    </row>
    <row r="34082" spans="11:17">
      <c r="K34082" s="68"/>
      <c r="M34082" s="93"/>
      <c r="N34082" s="79"/>
      <c r="P34082" s="68"/>
      <c r="Q34082" s="79"/>
    </row>
    <row r="34083" spans="11:17">
      <c r="K34083" s="68"/>
      <c r="M34083" s="93"/>
      <c r="N34083" s="79"/>
      <c r="P34083" s="68"/>
      <c r="Q34083" s="79"/>
    </row>
    <row r="34084" spans="11:17">
      <c r="K34084" s="68"/>
      <c r="M34084" s="93"/>
      <c r="N34084" s="79"/>
      <c r="P34084" s="68"/>
      <c r="Q34084" s="79"/>
    </row>
    <row r="34085" spans="11:17">
      <c r="K34085" s="68"/>
      <c r="M34085" s="93"/>
      <c r="N34085" s="79"/>
      <c r="P34085" s="68"/>
      <c r="Q34085" s="79"/>
    </row>
    <row r="34086" spans="11:17">
      <c r="K34086" s="68"/>
      <c r="M34086" s="93"/>
      <c r="N34086" s="79"/>
      <c r="P34086" s="68"/>
      <c r="Q34086" s="79"/>
    </row>
    <row r="34087" spans="11:17">
      <c r="K34087" s="68"/>
      <c r="M34087" s="93"/>
      <c r="N34087" s="79"/>
      <c r="P34087" s="68"/>
      <c r="Q34087" s="79"/>
    </row>
    <row r="34088" spans="11:17">
      <c r="K34088" s="68"/>
      <c r="M34088" s="93"/>
      <c r="N34088" s="79"/>
      <c r="P34088" s="68"/>
      <c r="Q34088" s="79"/>
    </row>
    <row r="34089" spans="11:17">
      <c r="K34089" s="68"/>
      <c r="M34089" s="93"/>
      <c r="N34089" s="79"/>
      <c r="P34089" s="68"/>
      <c r="Q34089" s="79"/>
    </row>
    <row r="34090" spans="11:17">
      <c r="K34090" s="68"/>
      <c r="M34090" s="93"/>
      <c r="N34090" s="79"/>
      <c r="P34090" s="68"/>
      <c r="Q34090" s="79"/>
    </row>
    <row r="34091" spans="11:17">
      <c r="K34091" s="68"/>
      <c r="M34091" s="93"/>
      <c r="N34091" s="79"/>
      <c r="P34091" s="68"/>
      <c r="Q34091" s="79"/>
    </row>
    <row r="34092" spans="11:17">
      <c r="K34092" s="68"/>
      <c r="M34092" s="93"/>
      <c r="N34092" s="79"/>
      <c r="P34092" s="68"/>
      <c r="Q34092" s="79"/>
    </row>
    <row r="34093" spans="11:17">
      <c r="K34093" s="68"/>
      <c r="M34093" s="93"/>
      <c r="N34093" s="79"/>
      <c r="P34093" s="68"/>
      <c r="Q34093" s="79"/>
    </row>
    <row r="34094" spans="11:17">
      <c r="K34094" s="68"/>
      <c r="M34094" s="93"/>
      <c r="N34094" s="79"/>
      <c r="P34094" s="68"/>
      <c r="Q34094" s="79"/>
    </row>
    <row r="34095" spans="11:17">
      <c r="K34095" s="68"/>
      <c r="M34095" s="93"/>
      <c r="N34095" s="79"/>
      <c r="P34095" s="68"/>
      <c r="Q34095" s="79"/>
    </row>
    <row r="34096" spans="11:17">
      <c r="K34096" s="68"/>
      <c r="M34096" s="93"/>
      <c r="N34096" s="79"/>
      <c r="P34096" s="68"/>
      <c r="Q34096" s="79"/>
    </row>
    <row r="34097" spans="11:17">
      <c r="K34097" s="68"/>
      <c r="M34097" s="93"/>
      <c r="N34097" s="79"/>
      <c r="P34097" s="68"/>
      <c r="Q34097" s="79"/>
    </row>
    <row r="34098" spans="11:17">
      <c r="K34098" s="68"/>
      <c r="M34098" s="93"/>
      <c r="N34098" s="79"/>
      <c r="P34098" s="68"/>
      <c r="Q34098" s="79"/>
    </row>
    <row r="34099" spans="11:17">
      <c r="K34099" s="68"/>
      <c r="M34099" s="93"/>
      <c r="N34099" s="79"/>
      <c r="P34099" s="68"/>
      <c r="Q34099" s="79"/>
    </row>
    <row r="34100" spans="11:17">
      <c r="K34100" s="68"/>
      <c r="M34100" s="93"/>
      <c r="N34100" s="79"/>
      <c r="P34100" s="68"/>
      <c r="Q34100" s="79"/>
    </row>
    <row r="34101" spans="11:17">
      <c r="K34101" s="68"/>
      <c r="M34101" s="93"/>
      <c r="N34101" s="79"/>
      <c r="P34101" s="68"/>
      <c r="Q34101" s="79"/>
    </row>
    <row r="34102" spans="11:17">
      <c r="K34102" s="68"/>
      <c r="M34102" s="93"/>
      <c r="N34102" s="79"/>
      <c r="P34102" s="68"/>
      <c r="Q34102" s="79"/>
    </row>
    <row r="34103" spans="11:17">
      <c r="K34103" s="68"/>
      <c r="M34103" s="93"/>
      <c r="N34103" s="79"/>
      <c r="P34103" s="68"/>
      <c r="Q34103" s="79"/>
    </row>
    <row r="34104" spans="11:17">
      <c r="K34104" s="68"/>
      <c r="M34104" s="93"/>
      <c r="N34104" s="79"/>
      <c r="P34104" s="68"/>
      <c r="Q34104" s="79"/>
    </row>
    <row r="34105" spans="11:17">
      <c r="K34105" s="68"/>
      <c r="M34105" s="93"/>
      <c r="N34105" s="79"/>
      <c r="P34105" s="68"/>
      <c r="Q34105" s="79"/>
    </row>
    <row r="34106" spans="11:17">
      <c r="K34106" s="68"/>
      <c r="M34106" s="93"/>
      <c r="N34106" s="79"/>
      <c r="P34106" s="68"/>
      <c r="Q34106" s="79"/>
    </row>
    <row r="34107" spans="11:17">
      <c r="K34107" s="68"/>
      <c r="M34107" s="93"/>
      <c r="N34107" s="79"/>
      <c r="P34107" s="68"/>
      <c r="Q34107" s="79"/>
    </row>
    <row r="34108" spans="11:17">
      <c r="K34108" s="68"/>
      <c r="M34108" s="93"/>
      <c r="N34108" s="79"/>
      <c r="P34108" s="68"/>
      <c r="Q34108" s="79"/>
    </row>
    <row r="34109" spans="11:17">
      <c r="K34109" s="68"/>
      <c r="M34109" s="93"/>
      <c r="N34109" s="79"/>
      <c r="P34109" s="68"/>
      <c r="Q34109" s="79"/>
    </row>
    <row r="34110" spans="11:17">
      <c r="K34110" s="68"/>
      <c r="M34110" s="93"/>
      <c r="N34110" s="79"/>
      <c r="P34110" s="68"/>
      <c r="Q34110" s="79"/>
    </row>
    <row r="34111" spans="11:17">
      <c r="K34111" s="68"/>
      <c r="M34111" s="93"/>
      <c r="N34111" s="79"/>
      <c r="P34111" s="68"/>
      <c r="Q34111" s="79"/>
    </row>
    <row r="34112" spans="11:17">
      <c r="K34112" s="68"/>
      <c r="M34112" s="93"/>
      <c r="N34112" s="79"/>
      <c r="P34112" s="68"/>
      <c r="Q34112" s="79"/>
    </row>
    <row r="34113" spans="11:17">
      <c r="K34113" s="68"/>
      <c r="M34113" s="93"/>
      <c r="N34113" s="79"/>
      <c r="P34113" s="68"/>
      <c r="Q34113" s="79"/>
    </row>
    <row r="34114" spans="11:17">
      <c r="K34114" s="68"/>
      <c r="M34114" s="93"/>
      <c r="N34114" s="79"/>
      <c r="P34114" s="68"/>
      <c r="Q34114" s="79"/>
    </row>
    <row r="34115" spans="11:17">
      <c r="K34115" s="68"/>
      <c r="M34115" s="93"/>
      <c r="N34115" s="79"/>
      <c r="P34115" s="68"/>
      <c r="Q34115" s="79"/>
    </row>
    <row r="34116" spans="11:17">
      <c r="K34116" s="68"/>
      <c r="M34116" s="93"/>
      <c r="N34116" s="79"/>
      <c r="P34116" s="68"/>
      <c r="Q34116" s="79"/>
    </row>
    <row r="34117" spans="11:17">
      <c r="K34117" s="68"/>
      <c r="M34117" s="93"/>
      <c r="N34117" s="79"/>
      <c r="P34117" s="68"/>
      <c r="Q34117" s="79"/>
    </row>
    <row r="34118" spans="11:17">
      <c r="K34118" s="68"/>
      <c r="M34118" s="93"/>
      <c r="N34118" s="79"/>
      <c r="P34118" s="68"/>
      <c r="Q34118" s="79"/>
    </row>
    <row r="34119" spans="11:17">
      <c r="K34119" s="68"/>
      <c r="M34119" s="93"/>
      <c r="N34119" s="79"/>
      <c r="P34119" s="68"/>
      <c r="Q34119" s="79"/>
    </row>
    <row r="34120" spans="11:17">
      <c r="K34120" s="68"/>
      <c r="M34120" s="93"/>
      <c r="N34120" s="79"/>
      <c r="P34120" s="68"/>
      <c r="Q34120" s="79"/>
    </row>
    <row r="34121" spans="11:17">
      <c r="K34121" s="68"/>
      <c r="M34121" s="93"/>
      <c r="N34121" s="79"/>
      <c r="P34121" s="68"/>
      <c r="Q34121" s="79"/>
    </row>
    <row r="34122" spans="11:17">
      <c r="K34122" s="68"/>
      <c r="M34122" s="93"/>
      <c r="N34122" s="79"/>
      <c r="P34122" s="68"/>
      <c r="Q34122" s="79"/>
    </row>
    <row r="34123" spans="11:17">
      <c r="K34123" s="68"/>
      <c r="M34123" s="93"/>
      <c r="N34123" s="79"/>
      <c r="P34123" s="68"/>
      <c r="Q34123" s="79"/>
    </row>
    <row r="34124" spans="11:17">
      <c r="K34124" s="68"/>
      <c r="M34124" s="93"/>
      <c r="N34124" s="79"/>
      <c r="P34124" s="68"/>
      <c r="Q34124" s="79"/>
    </row>
    <row r="34125" spans="11:17">
      <c r="K34125" s="68"/>
      <c r="M34125" s="93"/>
      <c r="N34125" s="79"/>
      <c r="P34125" s="68"/>
      <c r="Q34125" s="79"/>
    </row>
    <row r="34126" spans="11:17">
      <c r="K34126" s="68"/>
      <c r="M34126" s="93"/>
      <c r="N34126" s="79"/>
      <c r="P34126" s="68"/>
      <c r="Q34126" s="79"/>
    </row>
    <row r="34127" spans="11:17">
      <c r="K34127" s="68"/>
      <c r="M34127" s="93"/>
      <c r="N34127" s="79"/>
      <c r="P34127" s="68"/>
      <c r="Q34127" s="79"/>
    </row>
    <row r="34128" spans="11:17">
      <c r="K34128" s="68"/>
      <c r="M34128" s="93"/>
      <c r="N34128" s="79"/>
      <c r="P34128" s="68"/>
      <c r="Q34128" s="79"/>
    </row>
    <row r="34129" spans="11:17">
      <c r="K34129" s="68"/>
      <c r="M34129" s="93"/>
      <c r="N34129" s="79"/>
      <c r="P34129" s="68"/>
      <c r="Q34129" s="79"/>
    </row>
    <row r="34130" spans="11:17">
      <c r="K34130" s="68"/>
      <c r="M34130" s="93"/>
      <c r="N34130" s="79"/>
      <c r="P34130" s="68"/>
      <c r="Q34130" s="79"/>
    </row>
    <row r="34131" spans="11:17">
      <c r="K34131" s="68"/>
      <c r="M34131" s="93"/>
      <c r="N34131" s="79"/>
      <c r="P34131" s="68"/>
      <c r="Q34131" s="79"/>
    </row>
    <row r="34132" spans="11:17">
      <c r="K34132" s="68"/>
      <c r="M34132" s="93"/>
      <c r="N34132" s="79"/>
      <c r="P34132" s="68"/>
      <c r="Q34132" s="79"/>
    </row>
    <row r="34133" spans="11:17">
      <c r="K34133" s="68"/>
      <c r="M34133" s="93"/>
      <c r="N34133" s="79"/>
      <c r="P34133" s="68"/>
      <c r="Q34133" s="79"/>
    </row>
    <row r="34134" spans="11:17">
      <c r="K34134" s="68"/>
      <c r="M34134" s="93"/>
      <c r="N34134" s="79"/>
      <c r="P34134" s="68"/>
      <c r="Q34134" s="79"/>
    </row>
    <row r="34135" spans="11:17">
      <c r="K34135" s="68"/>
      <c r="M34135" s="93"/>
      <c r="N34135" s="79"/>
      <c r="P34135" s="68"/>
      <c r="Q34135" s="79"/>
    </row>
    <row r="34136" spans="11:17">
      <c r="K34136" s="68"/>
      <c r="M34136" s="93"/>
      <c r="N34136" s="79"/>
      <c r="P34136" s="68"/>
      <c r="Q34136" s="79"/>
    </row>
    <row r="34137" spans="11:17">
      <c r="K34137" s="68"/>
      <c r="M34137" s="93"/>
      <c r="N34137" s="79"/>
      <c r="P34137" s="68"/>
      <c r="Q34137" s="79"/>
    </row>
    <row r="34138" spans="11:17">
      <c r="K34138" s="68"/>
      <c r="M34138" s="93"/>
      <c r="N34138" s="79"/>
      <c r="P34138" s="68"/>
      <c r="Q34138" s="79"/>
    </row>
    <row r="34139" spans="11:17">
      <c r="K34139" s="68"/>
      <c r="M34139" s="93"/>
      <c r="N34139" s="79"/>
      <c r="P34139" s="68"/>
      <c r="Q34139" s="79"/>
    </row>
    <row r="34140" spans="11:17">
      <c r="K34140" s="68"/>
      <c r="M34140" s="93"/>
      <c r="N34140" s="79"/>
      <c r="P34140" s="68"/>
      <c r="Q34140" s="79"/>
    </row>
    <row r="34141" spans="11:17">
      <c r="K34141" s="68"/>
      <c r="M34141" s="93"/>
      <c r="N34141" s="79"/>
      <c r="P34141" s="68"/>
      <c r="Q34141" s="79"/>
    </row>
    <row r="34142" spans="11:17">
      <c r="K34142" s="68"/>
      <c r="M34142" s="93"/>
      <c r="N34142" s="79"/>
      <c r="P34142" s="68"/>
      <c r="Q34142" s="79"/>
    </row>
    <row r="34143" spans="11:17">
      <c r="K34143" s="68"/>
      <c r="M34143" s="93"/>
      <c r="N34143" s="79"/>
      <c r="P34143" s="68"/>
      <c r="Q34143" s="79"/>
    </row>
    <row r="34144" spans="11:17">
      <c r="K34144" s="68"/>
      <c r="M34144" s="93"/>
      <c r="N34144" s="79"/>
      <c r="P34144" s="68"/>
      <c r="Q34144" s="79"/>
    </row>
    <row r="34145" spans="11:17">
      <c r="K34145" s="68"/>
      <c r="M34145" s="93"/>
      <c r="N34145" s="79"/>
      <c r="P34145" s="68"/>
      <c r="Q34145" s="79"/>
    </row>
    <row r="34146" spans="11:17">
      <c r="K34146" s="68"/>
      <c r="M34146" s="93"/>
      <c r="N34146" s="79"/>
      <c r="P34146" s="68"/>
      <c r="Q34146" s="79"/>
    </row>
    <row r="34147" spans="11:17">
      <c r="K34147" s="68"/>
      <c r="M34147" s="93"/>
      <c r="N34147" s="79"/>
      <c r="P34147" s="68"/>
      <c r="Q34147" s="79"/>
    </row>
    <row r="34148" spans="11:17">
      <c r="K34148" s="68"/>
      <c r="M34148" s="93"/>
      <c r="N34148" s="79"/>
      <c r="P34148" s="68"/>
      <c r="Q34148" s="79"/>
    </row>
    <row r="34149" spans="11:17">
      <c r="K34149" s="68"/>
      <c r="M34149" s="93"/>
      <c r="N34149" s="79"/>
      <c r="P34149" s="68"/>
      <c r="Q34149" s="79"/>
    </row>
    <row r="34150" spans="11:17">
      <c r="K34150" s="68"/>
      <c r="M34150" s="93"/>
      <c r="N34150" s="79"/>
      <c r="P34150" s="68"/>
      <c r="Q34150" s="79"/>
    </row>
    <row r="34151" spans="11:17">
      <c r="K34151" s="68"/>
      <c r="M34151" s="93"/>
      <c r="N34151" s="79"/>
      <c r="P34151" s="68"/>
      <c r="Q34151" s="79"/>
    </row>
    <row r="34152" spans="11:17">
      <c r="K34152" s="68"/>
      <c r="M34152" s="93"/>
      <c r="N34152" s="79"/>
      <c r="P34152" s="68"/>
      <c r="Q34152" s="79"/>
    </row>
    <row r="34153" spans="11:17">
      <c r="K34153" s="68"/>
      <c r="M34153" s="93"/>
      <c r="N34153" s="79"/>
      <c r="P34153" s="68"/>
      <c r="Q34153" s="79"/>
    </row>
    <row r="34154" spans="11:17">
      <c r="K34154" s="68"/>
      <c r="M34154" s="93"/>
      <c r="N34154" s="79"/>
      <c r="P34154" s="68"/>
      <c r="Q34154" s="79"/>
    </row>
    <row r="34155" spans="11:17">
      <c r="K34155" s="68"/>
      <c r="M34155" s="93"/>
      <c r="N34155" s="79"/>
      <c r="P34155" s="68"/>
      <c r="Q34155" s="79"/>
    </row>
    <row r="34156" spans="11:17">
      <c r="K34156" s="68"/>
      <c r="M34156" s="93"/>
      <c r="N34156" s="79"/>
      <c r="P34156" s="68"/>
      <c r="Q34156" s="79"/>
    </row>
    <row r="34157" spans="11:17">
      <c r="K34157" s="68"/>
      <c r="M34157" s="93"/>
      <c r="N34157" s="79"/>
      <c r="P34157" s="68"/>
      <c r="Q34157" s="79"/>
    </row>
    <row r="34158" spans="11:17">
      <c r="K34158" s="68"/>
      <c r="M34158" s="93"/>
      <c r="N34158" s="79"/>
      <c r="P34158" s="68"/>
      <c r="Q34158" s="79"/>
    </row>
    <row r="34159" spans="11:17">
      <c r="K34159" s="68"/>
      <c r="M34159" s="93"/>
      <c r="N34159" s="79"/>
      <c r="P34159" s="68"/>
      <c r="Q34159" s="79"/>
    </row>
    <row r="34160" spans="11:17">
      <c r="K34160" s="68"/>
      <c r="M34160" s="93"/>
      <c r="N34160" s="79"/>
      <c r="P34160" s="68"/>
      <c r="Q34160" s="79"/>
    </row>
    <row r="34161" spans="11:17">
      <c r="K34161" s="68"/>
      <c r="M34161" s="93"/>
      <c r="N34161" s="79"/>
      <c r="P34161" s="68"/>
      <c r="Q34161" s="79"/>
    </row>
    <row r="34162" spans="11:17">
      <c r="K34162" s="68"/>
      <c r="M34162" s="93"/>
      <c r="N34162" s="79"/>
      <c r="P34162" s="68"/>
      <c r="Q34162" s="79"/>
    </row>
    <row r="34163" spans="11:17">
      <c r="K34163" s="68"/>
      <c r="M34163" s="93"/>
      <c r="N34163" s="79"/>
      <c r="P34163" s="68"/>
      <c r="Q34163" s="79"/>
    </row>
    <row r="34164" spans="11:17">
      <c r="K34164" s="68"/>
      <c r="M34164" s="93"/>
      <c r="N34164" s="79"/>
      <c r="P34164" s="68"/>
      <c r="Q34164" s="79"/>
    </row>
    <row r="34165" spans="11:17">
      <c r="K34165" s="68"/>
      <c r="M34165" s="93"/>
      <c r="N34165" s="79"/>
      <c r="P34165" s="68"/>
      <c r="Q34165" s="79"/>
    </row>
    <row r="34166" spans="11:17">
      <c r="K34166" s="68"/>
      <c r="M34166" s="93"/>
      <c r="N34166" s="79"/>
      <c r="P34166" s="68"/>
      <c r="Q34166" s="79"/>
    </row>
    <row r="34167" spans="11:17">
      <c r="K34167" s="68"/>
      <c r="M34167" s="93"/>
      <c r="N34167" s="79"/>
      <c r="P34167" s="68"/>
      <c r="Q34167" s="79"/>
    </row>
    <row r="34168" spans="11:17">
      <c r="K34168" s="68"/>
      <c r="M34168" s="93"/>
      <c r="N34168" s="79"/>
      <c r="P34168" s="68"/>
      <c r="Q34168" s="79"/>
    </row>
    <row r="34169" spans="11:17">
      <c r="K34169" s="68"/>
      <c r="M34169" s="93"/>
      <c r="N34169" s="79"/>
      <c r="P34169" s="68"/>
      <c r="Q34169" s="79"/>
    </row>
    <row r="34170" spans="11:17">
      <c r="K34170" s="68"/>
      <c r="M34170" s="93"/>
      <c r="N34170" s="79"/>
      <c r="P34170" s="68"/>
      <c r="Q34170" s="79"/>
    </row>
    <row r="34171" spans="11:17">
      <c r="K34171" s="68"/>
      <c r="M34171" s="93"/>
      <c r="N34171" s="79"/>
      <c r="P34171" s="68"/>
      <c r="Q34171" s="79"/>
    </row>
    <row r="34172" spans="11:17">
      <c r="K34172" s="68"/>
      <c r="M34172" s="93"/>
      <c r="N34172" s="79"/>
      <c r="P34172" s="68"/>
      <c r="Q34172" s="79"/>
    </row>
    <row r="34173" spans="11:17">
      <c r="K34173" s="68"/>
      <c r="M34173" s="93"/>
      <c r="N34173" s="79"/>
      <c r="P34173" s="68"/>
      <c r="Q34173" s="79"/>
    </row>
    <row r="34174" spans="11:17">
      <c r="K34174" s="68"/>
      <c r="M34174" s="93"/>
      <c r="N34174" s="79"/>
      <c r="P34174" s="68"/>
      <c r="Q34174" s="79"/>
    </row>
    <row r="34175" spans="11:17">
      <c r="K34175" s="68"/>
      <c r="M34175" s="93"/>
      <c r="N34175" s="79"/>
      <c r="P34175" s="68"/>
      <c r="Q34175" s="79"/>
    </row>
    <row r="34176" spans="11:17">
      <c r="K34176" s="68"/>
      <c r="M34176" s="93"/>
      <c r="N34176" s="79"/>
      <c r="P34176" s="68"/>
      <c r="Q34176" s="79"/>
    </row>
    <row r="34177" spans="11:17">
      <c r="K34177" s="68"/>
      <c r="M34177" s="93"/>
      <c r="N34177" s="79"/>
      <c r="P34177" s="68"/>
      <c r="Q34177" s="79"/>
    </row>
    <row r="34178" spans="11:17">
      <c r="K34178" s="68"/>
      <c r="M34178" s="93"/>
      <c r="N34178" s="79"/>
      <c r="P34178" s="68"/>
      <c r="Q34178" s="79"/>
    </row>
    <row r="34179" spans="11:17">
      <c r="K34179" s="68"/>
      <c r="M34179" s="93"/>
      <c r="N34179" s="79"/>
      <c r="P34179" s="68"/>
      <c r="Q34179" s="79"/>
    </row>
    <row r="34180" spans="11:17">
      <c r="K34180" s="68"/>
      <c r="M34180" s="93"/>
      <c r="N34180" s="79"/>
      <c r="P34180" s="68"/>
      <c r="Q34180" s="79"/>
    </row>
    <row r="34181" spans="11:17">
      <c r="K34181" s="68"/>
      <c r="M34181" s="93"/>
      <c r="N34181" s="79"/>
      <c r="P34181" s="68"/>
      <c r="Q34181" s="79"/>
    </row>
    <row r="34182" spans="11:17">
      <c r="K34182" s="68"/>
      <c r="M34182" s="93"/>
      <c r="N34182" s="79"/>
      <c r="P34182" s="68"/>
      <c r="Q34182" s="79"/>
    </row>
    <row r="34183" spans="11:17">
      <c r="K34183" s="68"/>
      <c r="M34183" s="93"/>
      <c r="N34183" s="79"/>
      <c r="P34183" s="68"/>
      <c r="Q34183" s="79"/>
    </row>
    <row r="34184" spans="11:17">
      <c r="K34184" s="68"/>
      <c r="M34184" s="93"/>
      <c r="N34184" s="79"/>
      <c r="P34184" s="68"/>
      <c r="Q34184" s="79"/>
    </row>
    <row r="34185" spans="11:17">
      <c r="K34185" s="68"/>
      <c r="M34185" s="93"/>
      <c r="N34185" s="79"/>
      <c r="P34185" s="68"/>
      <c r="Q34185" s="79"/>
    </row>
    <row r="34186" spans="11:17">
      <c r="K34186" s="68"/>
      <c r="M34186" s="93"/>
      <c r="N34186" s="79"/>
      <c r="P34186" s="68"/>
      <c r="Q34186" s="79"/>
    </row>
    <row r="34187" spans="11:17">
      <c r="K34187" s="68"/>
      <c r="M34187" s="93"/>
      <c r="N34187" s="79"/>
      <c r="P34187" s="68"/>
      <c r="Q34187" s="79"/>
    </row>
    <row r="34188" spans="11:17">
      <c r="K34188" s="68"/>
      <c r="M34188" s="93"/>
      <c r="N34188" s="79"/>
      <c r="P34188" s="68"/>
      <c r="Q34188" s="79"/>
    </row>
    <row r="34189" spans="11:17">
      <c r="K34189" s="68"/>
      <c r="M34189" s="93"/>
      <c r="N34189" s="79"/>
      <c r="P34189" s="68"/>
      <c r="Q34189" s="79"/>
    </row>
    <row r="34190" spans="11:17">
      <c r="K34190" s="68"/>
      <c r="M34190" s="93"/>
      <c r="N34190" s="79"/>
      <c r="P34190" s="68"/>
      <c r="Q34190" s="79"/>
    </row>
    <row r="34191" spans="11:17">
      <c r="K34191" s="68"/>
      <c r="M34191" s="93"/>
      <c r="N34191" s="79"/>
      <c r="P34191" s="68"/>
      <c r="Q34191" s="79"/>
    </row>
    <row r="34192" spans="11:17">
      <c r="K34192" s="68"/>
      <c r="M34192" s="93"/>
      <c r="N34192" s="79"/>
      <c r="P34192" s="68"/>
      <c r="Q34192" s="79"/>
    </row>
    <row r="34193" spans="11:17">
      <c r="K34193" s="68"/>
      <c r="M34193" s="93"/>
      <c r="N34193" s="79"/>
      <c r="P34193" s="68"/>
      <c r="Q34193" s="79"/>
    </row>
    <row r="34194" spans="11:17">
      <c r="K34194" s="68"/>
      <c r="M34194" s="93"/>
      <c r="N34194" s="79"/>
      <c r="P34194" s="68"/>
      <c r="Q34194" s="79"/>
    </row>
    <row r="34195" spans="11:17">
      <c r="K34195" s="68"/>
      <c r="M34195" s="93"/>
      <c r="N34195" s="79"/>
      <c r="P34195" s="68"/>
      <c r="Q34195" s="79"/>
    </row>
    <row r="34196" spans="11:17">
      <c r="K34196" s="68"/>
      <c r="M34196" s="93"/>
      <c r="N34196" s="79"/>
      <c r="P34196" s="68"/>
      <c r="Q34196" s="79"/>
    </row>
    <row r="34197" spans="11:17">
      <c r="K34197" s="68"/>
      <c r="M34197" s="93"/>
      <c r="N34197" s="79"/>
      <c r="P34197" s="68"/>
      <c r="Q34197" s="79"/>
    </row>
    <row r="34198" spans="11:17">
      <c r="K34198" s="68"/>
      <c r="M34198" s="93"/>
      <c r="N34198" s="79"/>
      <c r="P34198" s="68"/>
      <c r="Q34198" s="79"/>
    </row>
    <row r="34199" spans="11:17">
      <c r="K34199" s="68"/>
      <c r="M34199" s="93"/>
      <c r="N34199" s="79"/>
      <c r="P34199" s="68"/>
      <c r="Q34199" s="79"/>
    </row>
    <row r="34200" spans="11:17">
      <c r="K34200" s="68"/>
      <c r="M34200" s="93"/>
      <c r="N34200" s="79"/>
      <c r="P34200" s="68"/>
      <c r="Q34200" s="79"/>
    </row>
    <row r="34201" spans="11:17">
      <c r="K34201" s="68"/>
      <c r="M34201" s="93"/>
      <c r="N34201" s="79"/>
      <c r="P34201" s="68"/>
      <c r="Q34201" s="79"/>
    </row>
    <row r="34202" spans="11:17">
      <c r="K34202" s="68"/>
      <c r="M34202" s="93"/>
      <c r="N34202" s="79"/>
      <c r="P34202" s="68"/>
      <c r="Q34202" s="79"/>
    </row>
    <row r="34203" spans="11:17">
      <c r="K34203" s="68"/>
      <c r="M34203" s="93"/>
      <c r="N34203" s="79"/>
      <c r="P34203" s="68"/>
      <c r="Q34203" s="79"/>
    </row>
    <row r="34204" spans="11:17">
      <c r="K34204" s="68"/>
      <c r="M34204" s="93"/>
      <c r="N34204" s="79"/>
      <c r="P34204" s="68"/>
      <c r="Q34204" s="79"/>
    </row>
    <row r="34205" spans="11:17">
      <c r="K34205" s="68"/>
      <c r="M34205" s="93"/>
      <c r="N34205" s="79"/>
      <c r="P34205" s="68"/>
      <c r="Q34205" s="79"/>
    </row>
    <row r="34206" spans="11:17">
      <c r="K34206" s="68"/>
      <c r="M34206" s="93"/>
      <c r="N34206" s="79"/>
      <c r="P34206" s="68"/>
      <c r="Q34206" s="79"/>
    </row>
    <row r="34207" spans="11:17">
      <c r="K34207" s="68"/>
      <c r="M34207" s="93"/>
      <c r="N34207" s="79"/>
      <c r="P34207" s="68"/>
      <c r="Q34207" s="79"/>
    </row>
    <row r="34208" spans="11:17">
      <c r="K34208" s="68"/>
      <c r="M34208" s="93"/>
      <c r="N34208" s="79"/>
      <c r="P34208" s="68"/>
      <c r="Q34208" s="79"/>
    </row>
    <row r="34209" spans="11:17">
      <c r="K34209" s="68"/>
      <c r="M34209" s="93"/>
      <c r="N34209" s="79"/>
      <c r="P34209" s="68"/>
      <c r="Q34209" s="79"/>
    </row>
    <row r="34210" spans="11:17">
      <c r="K34210" s="68"/>
      <c r="M34210" s="93"/>
      <c r="N34210" s="79"/>
      <c r="P34210" s="68"/>
      <c r="Q34210" s="79"/>
    </row>
    <row r="34211" spans="11:17">
      <c r="K34211" s="68"/>
      <c r="M34211" s="93"/>
      <c r="N34211" s="79"/>
      <c r="P34211" s="68"/>
      <c r="Q34211" s="79"/>
    </row>
    <row r="34212" spans="11:17">
      <c r="K34212" s="68"/>
      <c r="M34212" s="93"/>
      <c r="N34212" s="79"/>
      <c r="P34212" s="68"/>
      <c r="Q34212" s="79"/>
    </row>
    <row r="34213" spans="11:17">
      <c r="K34213" s="68"/>
      <c r="M34213" s="93"/>
      <c r="N34213" s="79"/>
      <c r="P34213" s="68"/>
      <c r="Q34213" s="79"/>
    </row>
    <row r="34214" spans="11:17">
      <c r="K34214" s="68"/>
      <c r="M34214" s="93"/>
      <c r="N34214" s="79"/>
      <c r="P34214" s="68"/>
      <c r="Q34214" s="79"/>
    </row>
    <row r="34215" spans="11:17">
      <c r="K34215" s="68"/>
      <c r="M34215" s="93"/>
      <c r="N34215" s="79"/>
      <c r="P34215" s="68"/>
      <c r="Q34215" s="79"/>
    </row>
    <row r="34216" spans="11:17">
      <c r="K34216" s="68"/>
      <c r="M34216" s="93"/>
      <c r="N34216" s="79"/>
      <c r="P34216" s="68"/>
      <c r="Q34216" s="79"/>
    </row>
    <row r="34217" spans="11:17">
      <c r="K34217" s="68"/>
      <c r="M34217" s="93"/>
      <c r="N34217" s="79"/>
      <c r="P34217" s="68"/>
      <c r="Q34217" s="79"/>
    </row>
    <row r="34218" spans="11:17">
      <c r="K34218" s="68"/>
      <c r="M34218" s="93"/>
      <c r="N34218" s="79"/>
      <c r="P34218" s="68"/>
      <c r="Q34218" s="79"/>
    </row>
    <row r="34219" spans="11:17">
      <c r="K34219" s="68"/>
      <c r="M34219" s="93"/>
      <c r="N34219" s="79"/>
      <c r="P34219" s="68"/>
      <c r="Q34219" s="79"/>
    </row>
    <row r="34220" spans="11:17">
      <c r="K34220" s="68"/>
      <c r="M34220" s="93"/>
      <c r="N34220" s="79"/>
      <c r="P34220" s="68"/>
      <c r="Q34220" s="79"/>
    </row>
    <row r="34221" spans="11:17">
      <c r="K34221" s="68"/>
      <c r="M34221" s="93"/>
      <c r="N34221" s="79"/>
      <c r="P34221" s="68"/>
      <c r="Q34221" s="79"/>
    </row>
    <row r="34222" spans="11:17">
      <c r="K34222" s="68"/>
      <c r="M34222" s="93"/>
      <c r="N34222" s="79"/>
      <c r="P34222" s="68"/>
      <c r="Q34222" s="79"/>
    </row>
    <row r="34223" spans="11:17">
      <c r="K34223" s="68"/>
      <c r="M34223" s="93"/>
      <c r="N34223" s="79"/>
      <c r="P34223" s="68"/>
      <c r="Q34223" s="79"/>
    </row>
    <row r="34224" spans="11:17">
      <c r="K34224" s="68"/>
      <c r="M34224" s="93"/>
      <c r="N34224" s="79"/>
      <c r="P34224" s="68"/>
      <c r="Q34224" s="79"/>
    </row>
    <row r="34225" spans="11:17">
      <c r="K34225" s="68"/>
      <c r="M34225" s="93"/>
      <c r="N34225" s="79"/>
      <c r="P34225" s="68"/>
      <c r="Q34225" s="79"/>
    </row>
    <row r="34226" spans="11:17">
      <c r="K34226" s="68"/>
      <c r="M34226" s="93"/>
      <c r="N34226" s="79"/>
      <c r="P34226" s="68"/>
      <c r="Q34226" s="79"/>
    </row>
    <row r="34227" spans="11:17">
      <c r="K34227" s="68"/>
      <c r="M34227" s="93"/>
      <c r="N34227" s="79"/>
      <c r="P34227" s="68"/>
      <c r="Q34227" s="79"/>
    </row>
    <row r="34228" spans="11:17">
      <c r="K34228" s="68"/>
      <c r="M34228" s="93"/>
      <c r="N34228" s="79"/>
      <c r="P34228" s="68"/>
      <c r="Q34228" s="79"/>
    </row>
    <row r="34229" spans="11:17">
      <c r="K34229" s="68"/>
      <c r="M34229" s="93"/>
      <c r="N34229" s="79"/>
      <c r="P34229" s="68"/>
      <c r="Q34229" s="79"/>
    </row>
    <row r="34230" spans="11:17">
      <c r="K34230" s="68"/>
      <c r="M34230" s="93"/>
      <c r="N34230" s="79"/>
      <c r="P34230" s="68"/>
      <c r="Q34230" s="79"/>
    </row>
    <row r="34231" spans="11:17">
      <c r="K34231" s="68"/>
      <c r="M34231" s="93"/>
      <c r="N34231" s="79"/>
      <c r="P34231" s="68"/>
      <c r="Q34231" s="79"/>
    </row>
    <row r="34232" spans="11:17">
      <c r="K34232" s="68"/>
      <c r="M34232" s="93"/>
      <c r="N34232" s="79"/>
      <c r="P34232" s="68"/>
      <c r="Q34232" s="79"/>
    </row>
    <row r="34233" spans="11:17">
      <c r="K34233" s="68"/>
      <c r="M34233" s="93"/>
      <c r="N34233" s="79"/>
      <c r="P34233" s="68"/>
      <c r="Q34233" s="79"/>
    </row>
    <row r="34234" spans="11:17">
      <c r="K34234" s="68"/>
      <c r="M34234" s="93"/>
      <c r="N34234" s="79"/>
      <c r="P34234" s="68"/>
      <c r="Q34234" s="79"/>
    </row>
    <row r="34235" spans="11:17">
      <c r="K34235" s="68"/>
      <c r="M34235" s="93"/>
      <c r="N34235" s="79"/>
      <c r="P34235" s="68"/>
      <c r="Q34235" s="79"/>
    </row>
    <row r="34236" spans="11:17">
      <c r="K34236" s="68"/>
      <c r="M34236" s="93"/>
      <c r="N34236" s="79"/>
      <c r="P34236" s="68"/>
      <c r="Q34236" s="79"/>
    </row>
    <row r="34237" spans="11:17">
      <c r="K34237" s="68"/>
      <c r="M34237" s="93"/>
      <c r="N34237" s="79"/>
      <c r="P34237" s="68"/>
      <c r="Q34237" s="79"/>
    </row>
    <row r="34238" spans="11:17">
      <c r="K34238" s="68"/>
      <c r="M34238" s="93"/>
      <c r="N34238" s="79"/>
      <c r="P34238" s="68"/>
      <c r="Q34238" s="79"/>
    </row>
    <row r="34239" spans="11:17">
      <c r="K34239" s="68"/>
      <c r="M34239" s="93"/>
      <c r="N34239" s="79"/>
      <c r="P34239" s="68"/>
      <c r="Q34239" s="79"/>
    </row>
    <row r="34240" spans="11:17">
      <c r="K34240" s="68"/>
      <c r="M34240" s="93"/>
      <c r="N34240" s="79"/>
      <c r="P34240" s="68"/>
      <c r="Q34240" s="79"/>
    </row>
    <row r="34241" spans="11:17">
      <c r="K34241" s="68"/>
      <c r="M34241" s="93"/>
      <c r="N34241" s="79"/>
      <c r="P34241" s="68"/>
      <c r="Q34241" s="79"/>
    </row>
    <row r="34242" spans="11:17">
      <c r="K34242" s="68"/>
      <c r="M34242" s="93"/>
      <c r="N34242" s="79"/>
      <c r="P34242" s="68"/>
      <c r="Q34242" s="79"/>
    </row>
    <row r="34243" spans="11:17">
      <c r="K34243" s="68"/>
      <c r="M34243" s="93"/>
      <c r="N34243" s="79"/>
      <c r="P34243" s="68"/>
      <c r="Q34243" s="79"/>
    </row>
    <row r="34244" spans="11:17">
      <c r="K34244" s="68"/>
      <c r="M34244" s="93"/>
      <c r="N34244" s="79"/>
      <c r="P34244" s="68"/>
      <c r="Q34244" s="79"/>
    </row>
    <row r="34245" spans="11:17">
      <c r="K34245" s="68"/>
      <c r="M34245" s="93"/>
      <c r="N34245" s="79"/>
      <c r="P34245" s="68"/>
      <c r="Q34245" s="79"/>
    </row>
    <row r="34246" spans="11:17">
      <c r="K34246" s="68"/>
      <c r="M34246" s="93"/>
      <c r="N34246" s="79"/>
      <c r="P34246" s="68"/>
      <c r="Q34246" s="79"/>
    </row>
    <row r="34247" spans="11:17">
      <c r="K34247" s="68"/>
      <c r="M34247" s="93"/>
      <c r="N34247" s="79"/>
      <c r="P34247" s="68"/>
      <c r="Q34247" s="79"/>
    </row>
    <row r="34248" spans="11:17">
      <c r="K34248" s="68"/>
      <c r="M34248" s="93"/>
      <c r="N34248" s="79"/>
      <c r="P34248" s="68"/>
      <c r="Q34248" s="79"/>
    </row>
    <row r="34249" spans="11:17">
      <c r="K34249" s="68"/>
      <c r="M34249" s="93"/>
      <c r="N34249" s="79"/>
      <c r="P34249" s="68"/>
      <c r="Q34249" s="79"/>
    </row>
    <row r="34250" spans="11:17">
      <c r="K34250" s="68"/>
      <c r="M34250" s="93"/>
      <c r="N34250" s="79"/>
      <c r="P34250" s="68"/>
      <c r="Q34250" s="79"/>
    </row>
    <row r="34251" spans="11:17">
      <c r="K34251" s="68"/>
      <c r="M34251" s="93"/>
      <c r="N34251" s="79"/>
      <c r="P34251" s="68"/>
      <c r="Q34251" s="79"/>
    </row>
    <row r="34252" spans="11:17">
      <c r="K34252" s="68"/>
      <c r="M34252" s="93"/>
      <c r="N34252" s="79"/>
      <c r="P34252" s="68"/>
      <c r="Q34252" s="79"/>
    </row>
    <row r="34253" spans="11:17">
      <c r="K34253" s="68"/>
      <c r="M34253" s="93"/>
      <c r="N34253" s="79"/>
      <c r="P34253" s="68"/>
      <c r="Q34253" s="79"/>
    </row>
    <row r="34254" spans="11:17">
      <c r="K34254" s="68"/>
      <c r="M34254" s="93"/>
      <c r="N34254" s="79"/>
      <c r="P34254" s="68"/>
      <c r="Q34254" s="79"/>
    </row>
    <row r="34255" spans="11:17">
      <c r="K34255" s="68"/>
      <c r="M34255" s="93"/>
      <c r="N34255" s="79"/>
      <c r="P34255" s="68"/>
      <c r="Q34255" s="79"/>
    </row>
    <row r="34256" spans="11:17">
      <c r="K34256" s="68"/>
      <c r="M34256" s="93"/>
      <c r="N34256" s="79"/>
      <c r="P34256" s="68"/>
      <c r="Q34256" s="79"/>
    </row>
    <row r="34257" spans="11:17">
      <c r="K34257" s="68"/>
      <c r="M34257" s="93"/>
      <c r="N34257" s="79"/>
      <c r="P34257" s="68"/>
      <c r="Q34257" s="79"/>
    </row>
    <row r="34258" spans="11:17">
      <c r="K34258" s="68"/>
      <c r="M34258" s="93"/>
      <c r="N34258" s="79"/>
      <c r="P34258" s="68"/>
      <c r="Q34258" s="79"/>
    </row>
    <row r="34259" spans="11:17">
      <c r="K34259" s="68"/>
      <c r="M34259" s="93"/>
      <c r="N34259" s="79"/>
      <c r="P34259" s="68"/>
      <c r="Q34259" s="79"/>
    </row>
    <row r="34260" spans="11:17">
      <c r="K34260" s="68"/>
      <c r="M34260" s="93"/>
      <c r="N34260" s="79"/>
      <c r="P34260" s="68"/>
      <c r="Q34260" s="79"/>
    </row>
    <row r="34261" spans="11:17">
      <c r="K34261" s="68"/>
      <c r="M34261" s="93"/>
      <c r="N34261" s="79"/>
      <c r="P34261" s="68"/>
      <c r="Q34261" s="79"/>
    </row>
    <row r="34262" spans="11:17">
      <c r="K34262" s="68"/>
      <c r="M34262" s="93"/>
      <c r="N34262" s="79"/>
      <c r="P34262" s="68"/>
      <c r="Q34262" s="79"/>
    </row>
    <row r="34263" spans="11:17">
      <c r="K34263" s="68"/>
      <c r="M34263" s="93"/>
      <c r="N34263" s="79"/>
      <c r="P34263" s="68"/>
      <c r="Q34263" s="79"/>
    </row>
    <row r="34264" spans="11:17">
      <c r="K34264" s="68"/>
      <c r="M34264" s="93"/>
      <c r="N34264" s="79"/>
      <c r="P34264" s="68"/>
      <c r="Q34264" s="79"/>
    </row>
    <row r="34265" spans="11:17">
      <c r="K34265" s="68"/>
      <c r="M34265" s="93"/>
      <c r="N34265" s="79"/>
      <c r="P34265" s="68"/>
      <c r="Q34265" s="79"/>
    </row>
    <row r="34266" spans="11:17">
      <c r="K34266" s="68"/>
      <c r="M34266" s="93"/>
      <c r="N34266" s="79"/>
      <c r="P34266" s="68"/>
      <c r="Q34266" s="79"/>
    </row>
    <row r="34267" spans="11:17">
      <c r="K34267" s="68"/>
      <c r="M34267" s="93"/>
      <c r="N34267" s="79"/>
      <c r="P34267" s="68"/>
      <c r="Q34267" s="79"/>
    </row>
    <row r="34268" spans="11:17">
      <c r="K34268" s="68"/>
      <c r="M34268" s="93"/>
      <c r="N34268" s="79"/>
      <c r="P34268" s="68"/>
      <c r="Q34268" s="79"/>
    </row>
    <row r="34269" spans="11:17">
      <c r="K34269" s="68"/>
      <c r="M34269" s="93"/>
      <c r="N34269" s="79"/>
      <c r="P34269" s="68"/>
      <c r="Q34269" s="79"/>
    </row>
    <row r="34270" spans="11:17">
      <c r="K34270" s="68"/>
      <c r="M34270" s="93"/>
      <c r="N34270" s="79"/>
      <c r="P34270" s="68"/>
      <c r="Q34270" s="79"/>
    </row>
    <row r="34271" spans="11:17">
      <c r="K34271" s="68"/>
      <c r="M34271" s="93"/>
      <c r="N34271" s="79"/>
      <c r="P34271" s="68"/>
      <c r="Q34271" s="79"/>
    </row>
    <row r="34272" spans="11:17">
      <c r="K34272" s="68"/>
      <c r="M34272" s="93"/>
      <c r="N34272" s="79"/>
      <c r="P34272" s="68"/>
      <c r="Q34272" s="79"/>
    </row>
    <row r="34273" spans="11:17">
      <c r="K34273" s="68"/>
      <c r="M34273" s="93"/>
      <c r="N34273" s="79"/>
      <c r="P34273" s="68"/>
      <c r="Q34273" s="79"/>
    </row>
    <row r="34274" spans="11:17">
      <c r="K34274" s="68"/>
      <c r="M34274" s="93"/>
      <c r="N34274" s="79"/>
      <c r="P34274" s="68"/>
      <c r="Q34274" s="79"/>
    </row>
    <row r="34275" spans="11:17">
      <c r="K34275" s="68"/>
      <c r="M34275" s="93"/>
      <c r="N34275" s="79"/>
      <c r="P34275" s="68"/>
      <c r="Q34275" s="79"/>
    </row>
    <row r="34276" spans="11:17">
      <c r="K34276" s="68"/>
      <c r="M34276" s="93"/>
      <c r="N34276" s="79"/>
      <c r="P34276" s="68"/>
      <c r="Q34276" s="79"/>
    </row>
    <row r="34277" spans="11:17">
      <c r="K34277" s="68"/>
      <c r="M34277" s="93"/>
      <c r="N34277" s="79"/>
      <c r="P34277" s="68"/>
      <c r="Q34277" s="79"/>
    </row>
    <row r="34278" spans="11:17">
      <c r="K34278" s="68"/>
      <c r="M34278" s="93"/>
      <c r="N34278" s="79"/>
      <c r="P34278" s="68"/>
      <c r="Q34278" s="79"/>
    </row>
    <row r="34279" spans="11:17">
      <c r="K34279" s="68"/>
      <c r="M34279" s="93"/>
      <c r="N34279" s="79"/>
      <c r="P34279" s="68"/>
      <c r="Q34279" s="79"/>
    </row>
    <row r="34280" spans="11:17">
      <c r="K34280" s="68"/>
      <c r="M34280" s="93"/>
      <c r="N34280" s="79"/>
      <c r="P34280" s="68"/>
      <c r="Q34280" s="79"/>
    </row>
    <row r="34281" spans="11:17">
      <c r="K34281" s="68"/>
      <c r="M34281" s="93"/>
      <c r="N34281" s="79"/>
      <c r="P34281" s="68"/>
      <c r="Q34281" s="79"/>
    </row>
    <row r="34282" spans="11:17">
      <c r="K34282" s="68"/>
      <c r="M34282" s="93"/>
      <c r="N34282" s="79"/>
      <c r="P34282" s="68"/>
      <c r="Q34282" s="79"/>
    </row>
    <row r="34283" spans="11:17">
      <c r="K34283" s="68"/>
      <c r="M34283" s="93"/>
      <c r="N34283" s="79"/>
      <c r="P34283" s="68"/>
      <c r="Q34283" s="79"/>
    </row>
    <row r="34284" spans="11:17">
      <c r="K34284" s="68"/>
      <c r="M34284" s="93"/>
      <c r="N34284" s="79"/>
      <c r="P34284" s="68"/>
      <c r="Q34284" s="79"/>
    </row>
    <row r="34285" spans="11:17">
      <c r="K34285" s="68"/>
      <c r="M34285" s="93"/>
      <c r="N34285" s="79"/>
      <c r="P34285" s="68"/>
      <c r="Q34285" s="79"/>
    </row>
    <row r="34286" spans="11:17">
      <c r="K34286" s="68"/>
      <c r="M34286" s="93"/>
      <c r="N34286" s="79"/>
      <c r="P34286" s="68"/>
      <c r="Q34286" s="79"/>
    </row>
    <row r="34287" spans="11:17">
      <c r="K34287" s="68"/>
      <c r="M34287" s="93"/>
      <c r="N34287" s="79"/>
      <c r="P34287" s="68"/>
      <c r="Q34287" s="79"/>
    </row>
    <row r="34288" spans="11:17">
      <c r="K34288" s="68"/>
      <c r="M34288" s="93"/>
      <c r="N34288" s="79"/>
      <c r="P34288" s="68"/>
      <c r="Q34288" s="79"/>
    </row>
    <row r="34289" spans="11:17">
      <c r="K34289" s="68"/>
      <c r="M34289" s="93"/>
      <c r="N34289" s="79"/>
      <c r="P34289" s="68"/>
      <c r="Q34289" s="79"/>
    </row>
    <row r="34290" spans="11:17">
      <c r="K34290" s="68"/>
      <c r="M34290" s="93"/>
      <c r="N34290" s="79"/>
      <c r="P34290" s="68"/>
      <c r="Q34290" s="79"/>
    </row>
    <row r="34291" spans="11:17">
      <c r="K34291" s="68"/>
      <c r="M34291" s="93"/>
      <c r="N34291" s="79"/>
      <c r="P34291" s="68"/>
      <c r="Q34291" s="79"/>
    </row>
    <row r="34292" spans="11:17">
      <c r="K34292" s="68"/>
      <c r="M34292" s="93"/>
      <c r="N34292" s="79"/>
      <c r="P34292" s="68"/>
      <c r="Q34292" s="79"/>
    </row>
    <row r="34293" spans="11:17">
      <c r="K34293" s="68"/>
      <c r="M34293" s="93"/>
      <c r="N34293" s="79"/>
      <c r="P34293" s="68"/>
      <c r="Q34293" s="79"/>
    </row>
    <row r="34294" spans="11:17">
      <c r="K34294" s="68"/>
      <c r="M34294" s="93"/>
      <c r="N34294" s="79"/>
      <c r="P34294" s="68"/>
      <c r="Q34294" s="79"/>
    </row>
    <row r="34295" spans="11:17">
      <c r="K34295" s="68"/>
      <c r="M34295" s="93"/>
      <c r="N34295" s="79"/>
      <c r="P34295" s="68"/>
      <c r="Q34295" s="79"/>
    </row>
    <row r="34296" spans="11:17">
      <c r="K34296" s="68"/>
      <c r="M34296" s="93"/>
      <c r="N34296" s="79"/>
      <c r="P34296" s="68"/>
      <c r="Q34296" s="79"/>
    </row>
    <row r="34297" spans="11:17">
      <c r="K34297" s="68"/>
      <c r="M34297" s="93"/>
      <c r="N34297" s="79"/>
      <c r="P34297" s="68"/>
      <c r="Q34297" s="79"/>
    </row>
    <row r="34298" spans="11:17">
      <c r="K34298" s="68"/>
      <c r="M34298" s="93"/>
      <c r="N34298" s="79"/>
      <c r="P34298" s="68"/>
      <c r="Q34298" s="79"/>
    </row>
    <row r="34299" spans="11:17">
      <c r="K34299" s="68"/>
      <c r="M34299" s="93"/>
      <c r="N34299" s="79"/>
      <c r="P34299" s="68"/>
      <c r="Q34299" s="79"/>
    </row>
    <row r="34300" spans="11:17">
      <c r="K34300" s="68"/>
      <c r="M34300" s="93"/>
      <c r="N34300" s="79"/>
      <c r="P34300" s="68"/>
      <c r="Q34300" s="79"/>
    </row>
    <row r="34301" spans="11:17">
      <c r="K34301" s="68"/>
      <c r="M34301" s="93"/>
      <c r="N34301" s="79"/>
      <c r="P34301" s="68"/>
      <c r="Q34301" s="79"/>
    </row>
    <row r="34302" spans="11:17">
      <c r="K34302" s="68"/>
      <c r="M34302" s="93"/>
      <c r="N34302" s="79"/>
      <c r="P34302" s="68"/>
      <c r="Q34302" s="79"/>
    </row>
    <row r="34303" spans="11:17">
      <c r="K34303" s="68"/>
      <c r="M34303" s="93"/>
      <c r="N34303" s="79"/>
      <c r="P34303" s="68"/>
      <c r="Q34303" s="79"/>
    </row>
    <row r="34304" spans="11:17">
      <c r="K34304" s="68"/>
      <c r="M34304" s="93"/>
      <c r="N34304" s="79"/>
      <c r="P34304" s="68"/>
      <c r="Q34304" s="79"/>
    </row>
    <row r="34305" spans="11:17">
      <c r="K34305" s="68"/>
      <c r="M34305" s="93"/>
      <c r="N34305" s="79"/>
      <c r="P34305" s="68"/>
      <c r="Q34305" s="79"/>
    </row>
    <row r="34306" spans="11:17">
      <c r="K34306" s="68"/>
      <c r="M34306" s="93"/>
      <c r="N34306" s="79"/>
      <c r="P34306" s="68"/>
      <c r="Q34306" s="79"/>
    </row>
    <row r="34307" spans="11:17">
      <c r="K34307" s="68"/>
      <c r="M34307" s="93"/>
      <c r="N34307" s="79"/>
      <c r="P34307" s="68"/>
      <c r="Q34307" s="79"/>
    </row>
    <row r="34308" spans="11:17">
      <c r="K34308" s="68"/>
      <c r="M34308" s="93"/>
      <c r="N34308" s="79"/>
      <c r="P34308" s="68"/>
      <c r="Q34308" s="79"/>
    </row>
    <row r="34309" spans="11:17">
      <c r="K34309" s="68"/>
      <c r="M34309" s="93"/>
      <c r="N34309" s="79"/>
      <c r="P34309" s="68"/>
      <c r="Q34309" s="79"/>
    </row>
    <row r="34310" spans="11:17">
      <c r="K34310" s="68"/>
      <c r="M34310" s="93"/>
      <c r="N34310" s="79"/>
      <c r="P34310" s="68"/>
      <c r="Q34310" s="79"/>
    </row>
    <row r="34311" spans="11:17">
      <c r="K34311" s="68"/>
      <c r="M34311" s="93"/>
      <c r="N34311" s="79"/>
      <c r="P34311" s="68"/>
      <c r="Q34311" s="79"/>
    </row>
    <row r="34312" spans="11:17">
      <c r="K34312" s="68"/>
      <c r="M34312" s="93"/>
      <c r="N34312" s="79"/>
      <c r="P34312" s="68"/>
      <c r="Q34312" s="79"/>
    </row>
    <row r="34313" spans="11:17">
      <c r="K34313" s="68"/>
      <c r="M34313" s="93"/>
      <c r="N34313" s="79"/>
      <c r="P34313" s="68"/>
      <c r="Q34313" s="79"/>
    </row>
    <row r="34314" spans="11:17">
      <c r="K34314" s="68"/>
      <c r="M34314" s="93"/>
      <c r="N34314" s="79"/>
      <c r="P34314" s="68"/>
      <c r="Q34314" s="79"/>
    </row>
    <row r="34315" spans="11:17">
      <c r="K34315" s="68"/>
      <c r="M34315" s="93"/>
      <c r="N34315" s="79"/>
      <c r="P34315" s="68"/>
      <c r="Q34315" s="79"/>
    </row>
    <row r="34316" spans="11:17">
      <c r="K34316" s="68"/>
      <c r="M34316" s="93"/>
      <c r="N34316" s="79"/>
      <c r="P34316" s="68"/>
      <c r="Q34316" s="79"/>
    </row>
    <row r="34317" spans="11:17">
      <c r="K34317" s="68"/>
      <c r="M34317" s="93"/>
      <c r="N34317" s="79"/>
      <c r="P34317" s="68"/>
      <c r="Q34317" s="79"/>
    </row>
    <row r="34318" spans="11:17">
      <c r="K34318" s="68"/>
      <c r="M34318" s="93"/>
      <c r="N34318" s="79"/>
      <c r="P34318" s="68"/>
      <c r="Q34318" s="79"/>
    </row>
    <row r="34319" spans="11:17">
      <c r="K34319" s="68"/>
      <c r="M34319" s="93"/>
      <c r="N34319" s="79"/>
      <c r="P34319" s="68"/>
      <c r="Q34319" s="79"/>
    </row>
    <row r="34320" spans="11:17">
      <c r="K34320" s="68"/>
      <c r="M34320" s="93"/>
      <c r="N34320" s="79"/>
      <c r="P34320" s="68"/>
      <c r="Q34320" s="79"/>
    </row>
    <row r="34321" spans="11:17">
      <c r="K34321" s="68"/>
      <c r="M34321" s="93"/>
      <c r="N34321" s="79"/>
      <c r="P34321" s="68"/>
      <c r="Q34321" s="79"/>
    </row>
    <row r="34322" spans="11:17">
      <c r="K34322" s="68"/>
      <c r="M34322" s="93"/>
      <c r="N34322" s="79"/>
      <c r="P34322" s="68"/>
      <c r="Q34322" s="79"/>
    </row>
    <row r="34323" spans="11:17">
      <c r="K34323" s="68"/>
      <c r="M34323" s="93"/>
      <c r="N34323" s="79"/>
      <c r="P34323" s="68"/>
      <c r="Q34323" s="79"/>
    </row>
    <row r="34324" spans="11:17">
      <c r="K34324" s="68"/>
      <c r="M34324" s="93"/>
      <c r="N34324" s="79"/>
      <c r="P34324" s="68"/>
      <c r="Q34324" s="79"/>
    </row>
    <row r="34325" spans="11:17">
      <c r="K34325" s="68"/>
      <c r="M34325" s="93"/>
      <c r="N34325" s="79"/>
      <c r="P34325" s="68"/>
      <c r="Q34325" s="79"/>
    </row>
    <row r="34326" spans="11:17">
      <c r="K34326" s="68"/>
      <c r="M34326" s="93"/>
      <c r="N34326" s="79"/>
      <c r="P34326" s="68"/>
      <c r="Q34326" s="79"/>
    </row>
    <row r="34327" spans="11:17">
      <c r="K34327" s="68"/>
      <c r="M34327" s="93"/>
      <c r="N34327" s="79"/>
      <c r="P34327" s="68"/>
      <c r="Q34327" s="79"/>
    </row>
    <row r="34328" spans="11:17">
      <c r="K34328" s="68"/>
      <c r="M34328" s="93"/>
      <c r="N34328" s="79"/>
      <c r="P34328" s="68"/>
      <c r="Q34328" s="79"/>
    </row>
    <row r="34329" spans="11:17">
      <c r="K34329" s="68"/>
      <c r="M34329" s="93"/>
      <c r="N34329" s="79"/>
      <c r="P34329" s="68"/>
      <c r="Q34329" s="79"/>
    </row>
    <row r="34330" spans="11:17">
      <c r="K34330" s="68"/>
      <c r="M34330" s="93"/>
      <c r="N34330" s="79"/>
      <c r="P34330" s="68"/>
      <c r="Q34330" s="79"/>
    </row>
    <row r="34331" spans="11:17">
      <c r="K34331" s="68"/>
      <c r="M34331" s="93"/>
      <c r="N34331" s="79"/>
      <c r="P34331" s="68"/>
      <c r="Q34331" s="79"/>
    </row>
    <row r="34332" spans="11:17">
      <c r="K34332" s="68"/>
      <c r="M34332" s="93"/>
      <c r="N34332" s="79"/>
      <c r="P34332" s="68"/>
      <c r="Q34332" s="79"/>
    </row>
    <row r="34333" spans="11:17">
      <c r="K34333" s="68"/>
      <c r="M34333" s="93"/>
      <c r="N34333" s="79"/>
      <c r="P34333" s="68"/>
      <c r="Q34333" s="79"/>
    </row>
    <row r="34334" spans="11:17">
      <c r="K34334" s="68"/>
      <c r="M34334" s="93"/>
      <c r="N34334" s="79"/>
      <c r="P34334" s="68"/>
      <c r="Q34334" s="79"/>
    </row>
    <row r="34335" spans="11:17">
      <c r="K34335" s="68"/>
      <c r="M34335" s="93"/>
      <c r="N34335" s="79"/>
      <c r="P34335" s="68"/>
      <c r="Q34335" s="79"/>
    </row>
    <row r="34336" spans="11:17">
      <c r="K34336" s="68"/>
      <c r="M34336" s="93"/>
      <c r="N34336" s="79"/>
      <c r="P34336" s="68"/>
      <c r="Q34336" s="79"/>
    </row>
    <row r="34337" spans="11:17">
      <c r="K34337" s="68"/>
      <c r="M34337" s="93"/>
      <c r="N34337" s="79"/>
      <c r="P34337" s="68"/>
      <c r="Q34337" s="79"/>
    </row>
    <row r="34338" spans="11:17">
      <c r="K34338" s="68"/>
      <c r="M34338" s="93"/>
      <c r="N34338" s="79"/>
      <c r="P34338" s="68"/>
      <c r="Q34338" s="79"/>
    </row>
    <row r="34339" spans="11:17">
      <c r="K34339" s="68"/>
      <c r="M34339" s="93"/>
      <c r="N34339" s="79"/>
      <c r="P34339" s="68"/>
      <c r="Q34339" s="79"/>
    </row>
    <row r="34340" spans="11:17">
      <c r="K34340" s="68"/>
      <c r="M34340" s="93"/>
      <c r="N34340" s="79"/>
      <c r="P34340" s="68"/>
      <c r="Q34340" s="79"/>
    </row>
    <row r="34341" spans="11:17">
      <c r="K34341" s="68"/>
      <c r="M34341" s="93"/>
      <c r="N34341" s="79"/>
      <c r="P34341" s="68"/>
      <c r="Q34341" s="79"/>
    </row>
    <row r="34342" spans="11:17">
      <c r="K34342" s="68"/>
      <c r="M34342" s="93"/>
      <c r="N34342" s="79"/>
      <c r="P34342" s="68"/>
      <c r="Q34342" s="79"/>
    </row>
    <row r="34343" spans="11:17">
      <c r="K34343" s="68"/>
      <c r="M34343" s="93"/>
      <c r="N34343" s="79"/>
      <c r="P34343" s="68"/>
      <c r="Q34343" s="79"/>
    </row>
    <row r="34344" spans="11:17">
      <c r="K34344" s="68"/>
      <c r="M34344" s="93"/>
      <c r="N34344" s="79"/>
      <c r="P34344" s="68"/>
      <c r="Q34344" s="79"/>
    </row>
    <row r="34345" spans="11:17">
      <c r="K34345" s="68"/>
      <c r="M34345" s="93"/>
      <c r="N34345" s="79"/>
      <c r="P34345" s="68"/>
      <c r="Q34345" s="79"/>
    </row>
    <row r="34346" spans="11:17">
      <c r="K34346" s="68"/>
      <c r="M34346" s="93"/>
      <c r="N34346" s="79"/>
      <c r="P34346" s="68"/>
      <c r="Q34346" s="79"/>
    </row>
    <row r="34347" spans="11:17">
      <c r="K34347" s="68"/>
      <c r="M34347" s="93"/>
      <c r="N34347" s="79"/>
      <c r="P34347" s="68"/>
      <c r="Q34347" s="79"/>
    </row>
    <row r="34348" spans="11:17">
      <c r="K34348" s="68"/>
      <c r="M34348" s="93"/>
      <c r="N34348" s="79"/>
      <c r="P34348" s="68"/>
      <c r="Q34348" s="79"/>
    </row>
    <row r="34349" spans="11:17">
      <c r="K34349" s="68"/>
      <c r="M34349" s="93"/>
      <c r="N34349" s="79"/>
      <c r="P34349" s="68"/>
      <c r="Q34349" s="79"/>
    </row>
    <row r="34350" spans="11:17">
      <c r="K34350" s="68"/>
      <c r="M34350" s="93"/>
      <c r="N34350" s="79"/>
      <c r="P34350" s="68"/>
      <c r="Q34350" s="79"/>
    </row>
    <row r="34351" spans="11:17">
      <c r="K34351" s="68"/>
      <c r="M34351" s="93"/>
      <c r="N34351" s="79"/>
      <c r="P34351" s="68"/>
      <c r="Q34351" s="79"/>
    </row>
    <row r="34352" spans="11:17">
      <c r="K34352" s="68"/>
      <c r="M34352" s="93"/>
      <c r="N34352" s="79"/>
      <c r="P34352" s="68"/>
      <c r="Q34352" s="79"/>
    </row>
    <row r="34353" spans="11:17">
      <c r="K34353" s="68"/>
      <c r="M34353" s="93"/>
      <c r="N34353" s="79"/>
      <c r="P34353" s="68"/>
      <c r="Q34353" s="79"/>
    </row>
    <row r="34354" spans="11:17">
      <c r="K34354" s="68"/>
      <c r="M34354" s="93"/>
      <c r="N34354" s="79"/>
      <c r="P34354" s="68"/>
      <c r="Q34354" s="79"/>
    </row>
    <row r="34355" spans="11:17">
      <c r="K34355" s="68"/>
      <c r="M34355" s="93"/>
      <c r="N34355" s="79"/>
      <c r="P34355" s="68"/>
      <c r="Q34355" s="79"/>
    </row>
    <row r="34356" spans="11:17">
      <c r="K34356" s="68"/>
      <c r="M34356" s="93"/>
      <c r="N34356" s="79"/>
      <c r="P34356" s="68"/>
      <c r="Q34356" s="79"/>
    </row>
    <row r="34357" spans="11:17">
      <c r="K34357" s="68"/>
      <c r="M34357" s="93"/>
      <c r="N34357" s="79"/>
      <c r="P34357" s="68"/>
      <c r="Q34357" s="79"/>
    </row>
    <row r="34358" spans="11:17">
      <c r="K34358" s="68"/>
      <c r="M34358" s="93"/>
      <c r="N34358" s="79"/>
      <c r="P34358" s="68"/>
      <c r="Q34358" s="79"/>
    </row>
    <row r="34359" spans="11:17">
      <c r="K34359" s="68"/>
      <c r="M34359" s="93"/>
      <c r="N34359" s="79"/>
      <c r="P34359" s="68"/>
      <c r="Q34359" s="79"/>
    </row>
    <row r="34360" spans="11:17">
      <c r="K34360" s="68"/>
      <c r="M34360" s="93"/>
      <c r="N34360" s="79"/>
      <c r="P34360" s="68"/>
      <c r="Q34360" s="79"/>
    </row>
    <row r="34361" spans="11:17">
      <c r="K34361" s="68"/>
      <c r="M34361" s="93"/>
      <c r="N34361" s="79"/>
      <c r="P34361" s="68"/>
      <c r="Q34361" s="79"/>
    </row>
    <row r="34362" spans="11:17">
      <c r="K34362" s="68"/>
      <c r="M34362" s="93"/>
      <c r="N34362" s="79"/>
      <c r="P34362" s="68"/>
      <c r="Q34362" s="79"/>
    </row>
    <row r="34363" spans="11:17">
      <c r="K34363" s="68"/>
      <c r="M34363" s="93"/>
      <c r="N34363" s="79"/>
      <c r="P34363" s="68"/>
      <c r="Q34363" s="79"/>
    </row>
    <row r="34364" spans="11:17">
      <c r="K34364" s="68"/>
      <c r="M34364" s="93"/>
      <c r="N34364" s="79"/>
      <c r="P34364" s="68"/>
      <c r="Q34364" s="79"/>
    </row>
    <row r="34365" spans="11:17">
      <c r="K34365" s="68"/>
      <c r="M34365" s="93"/>
      <c r="N34365" s="79"/>
      <c r="P34365" s="68"/>
      <c r="Q34365" s="79"/>
    </row>
    <row r="34366" spans="11:17">
      <c r="K34366" s="68"/>
      <c r="M34366" s="93"/>
      <c r="N34366" s="79"/>
      <c r="P34366" s="68"/>
      <c r="Q34366" s="79"/>
    </row>
    <row r="34367" spans="11:17">
      <c r="K34367" s="68"/>
      <c r="M34367" s="93"/>
      <c r="N34367" s="79"/>
      <c r="P34367" s="68"/>
      <c r="Q34367" s="79"/>
    </row>
    <row r="34368" spans="11:17">
      <c r="K34368" s="68"/>
      <c r="M34368" s="93"/>
      <c r="N34368" s="79"/>
      <c r="P34368" s="68"/>
      <c r="Q34368" s="79"/>
    </row>
    <row r="34369" spans="11:17">
      <c r="K34369" s="68"/>
      <c r="M34369" s="93"/>
      <c r="N34369" s="79"/>
      <c r="P34369" s="68"/>
      <c r="Q34369" s="79"/>
    </row>
    <row r="34370" spans="11:17">
      <c r="K34370" s="68"/>
      <c r="M34370" s="93"/>
      <c r="N34370" s="79"/>
      <c r="P34370" s="68"/>
      <c r="Q34370" s="79"/>
    </row>
    <row r="34371" spans="11:17">
      <c r="K34371" s="68"/>
      <c r="M34371" s="93"/>
      <c r="N34371" s="79"/>
      <c r="P34371" s="68"/>
      <c r="Q34371" s="79"/>
    </row>
    <row r="34372" spans="11:17">
      <c r="K34372" s="68"/>
      <c r="M34372" s="93"/>
      <c r="N34372" s="79"/>
      <c r="P34372" s="68"/>
      <c r="Q34372" s="79"/>
    </row>
    <row r="34373" spans="11:17">
      <c r="K34373" s="68"/>
      <c r="M34373" s="93"/>
      <c r="N34373" s="79"/>
      <c r="P34373" s="68"/>
      <c r="Q34373" s="79"/>
    </row>
    <row r="34374" spans="11:17">
      <c r="K34374" s="68"/>
      <c r="M34374" s="93"/>
      <c r="N34374" s="79"/>
      <c r="P34374" s="68"/>
      <c r="Q34374" s="79"/>
    </row>
    <row r="34375" spans="11:17">
      <c r="K34375" s="68"/>
      <c r="M34375" s="93"/>
      <c r="N34375" s="79"/>
      <c r="P34375" s="68"/>
      <c r="Q34375" s="79"/>
    </row>
    <row r="34376" spans="11:17">
      <c r="K34376" s="68"/>
      <c r="M34376" s="93"/>
      <c r="N34376" s="79"/>
      <c r="P34376" s="68"/>
      <c r="Q34376" s="79"/>
    </row>
    <row r="34377" spans="11:17">
      <c r="K34377" s="68"/>
      <c r="M34377" s="93"/>
      <c r="N34377" s="79"/>
      <c r="P34377" s="68"/>
      <c r="Q34377" s="79"/>
    </row>
    <row r="34378" spans="11:17">
      <c r="K34378" s="68"/>
      <c r="M34378" s="93"/>
      <c r="N34378" s="79"/>
      <c r="P34378" s="68"/>
      <c r="Q34378" s="79"/>
    </row>
    <row r="34379" spans="11:17">
      <c r="K34379" s="68"/>
      <c r="M34379" s="93"/>
      <c r="N34379" s="79"/>
      <c r="P34379" s="68"/>
      <c r="Q34379" s="79"/>
    </row>
    <row r="34380" spans="11:17">
      <c r="K34380" s="68"/>
      <c r="M34380" s="93"/>
      <c r="N34380" s="79"/>
      <c r="P34380" s="68"/>
      <c r="Q34380" s="79"/>
    </row>
    <row r="34381" spans="11:17">
      <c r="K34381" s="68"/>
      <c r="M34381" s="93"/>
      <c r="N34381" s="79"/>
      <c r="P34381" s="68"/>
      <c r="Q34381" s="79"/>
    </row>
    <row r="34382" spans="11:17">
      <c r="K34382" s="68"/>
      <c r="M34382" s="93"/>
      <c r="N34382" s="79"/>
      <c r="P34382" s="68"/>
      <c r="Q34382" s="79"/>
    </row>
    <row r="34383" spans="11:17">
      <c r="K34383" s="68"/>
      <c r="M34383" s="93"/>
      <c r="N34383" s="79"/>
      <c r="P34383" s="68"/>
      <c r="Q34383" s="79"/>
    </row>
    <row r="34384" spans="11:17">
      <c r="K34384" s="68"/>
      <c r="M34384" s="93"/>
      <c r="N34384" s="79"/>
      <c r="P34384" s="68"/>
      <c r="Q34384" s="79"/>
    </row>
    <row r="34385" spans="11:17">
      <c r="K34385" s="68"/>
      <c r="M34385" s="93"/>
      <c r="N34385" s="79"/>
      <c r="P34385" s="68"/>
      <c r="Q34385" s="79"/>
    </row>
    <row r="34386" spans="11:17">
      <c r="K34386" s="68"/>
      <c r="M34386" s="93"/>
      <c r="N34386" s="79"/>
      <c r="P34386" s="68"/>
      <c r="Q34386" s="79"/>
    </row>
    <row r="34387" spans="11:17">
      <c r="K34387" s="68"/>
      <c r="M34387" s="93"/>
      <c r="N34387" s="79"/>
      <c r="P34387" s="68"/>
      <c r="Q34387" s="79"/>
    </row>
    <row r="34388" spans="11:17">
      <c r="K34388" s="68"/>
      <c r="M34388" s="93"/>
      <c r="N34388" s="79"/>
      <c r="P34388" s="68"/>
      <c r="Q34388" s="79"/>
    </row>
    <row r="34389" spans="11:17">
      <c r="K34389" s="68"/>
      <c r="M34389" s="93"/>
      <c r="N34389" s="79"/>
      <c r="P34389" s="68"/>
      <c r="Q34389" s="79"/>
    </row>
    <row r="34390" spans="11:17">
      <c r="K34390" s="68"/>
      <c r="M34390" s="93"/>
      <c r="N34390" s="79"/>
      <c r="P34390" s="68"/>
      <c r="Q34390" s="79"/>
    </row>
    <row r="34391" spans="11:17">
      <c r="K34391" s="68"/>
      <c r="M34391" s="93"/>
      <c r="N34391" s="79"/>
      <c r="P34391" s="68"/>
      <c r="Q34391" s="79"/>
    </row>
    <row r="34392" spans="11:17">
      <c r="K34392" s="68"/>
      <c r="M34392" s="93"/>
      <c r="N34392" s="79"/>
      <c r="P34392" s="68"/>
      <c r="Q34392" s="79"/>
    </row>
    <row r="34393" spans="11:17">
      <c r="K34393" s="68"/>
      <c r="M34393" s="93"/>
      <c r="N34393" s="79"/>
      <c r="P34393" s="68"/>
      <c r="Q34393" s="79"/>
    </row>
    <row r="34394" spans="11:17">
      <c r="K34394" s="68"/>
      <c r="M34394" s="93"/>
      <c r="N34394" s="79"/>
      <c r="P34394" s="68"/>
      <c r="Q34394" s="79"/>
    </row>
    <row r="34395" spans="11:17">
      <c r="K34395" s="68"/>
      <c r="M34395" s="93"/>
      <c r="N34395" s="79"/>
      <c r="P34395" s="68"/>
      <c r="Q34395" s="79"/>
    </row>
    <row r="34396" spans="11:17">
      <c r="K34396" s="68"/>
      <c r="M34396" s="93"/>
      <c r="N34396" s="79"/>
      <c r="P34396" s="68"/>
      <c r="Q34396" s="79"/>
    </row>
    <row r="34397" spans="11:17">
      <c r="K34397" s="68"/>
      <c r="M34397" s="93"/>
      <c r="N34397" s="79"/>
      <c r="P34397" s="68"/>
      <c r="Q34397" s="79"/>
    </row>
    <row r="34398" spans="11:17">
      <c r="K34398" s="68"/>
      <c r="M34398" s="93"/>
      <c r="N34398" s="79"/>
      <c r="P34398" s="68"/>
      <c r="Q34398" s="79"/>
    </row>
    <row r="34399" spans="11:17">
      <c r="K34399" s="68"/>
      <c r="M34399" s="93"/>
      <c r="N34399" s="79"/>
      <c r="P34399" s="68"/>
      <c r="Q34399" s="79"/>
    </row>
    <row r="34400" spans="11:17">
      <c r="K34400" s="68"/>
      <c r="M34400" s="93"/>
      <c r="N34400" s="79"/>
      <c r="P34400" s="68"/>
      <c r="Q34400" s="79"/>
    </row>
    <row r="34401" spans="11:17">
      <c r="K34401" s="68"/>
      <c r="M34401" s="93"/>
      <c r="N34401" s="79"/>
      <c r="P34401" s="68"/>
      <c r="Q34401" s="79"/>
    </row>
    <row r="34402" spans="11:17">
      <c r="K34402" s="68"/>
      <c r="M34402" s="93"/>
      <c r="N34402" s="79"/>
      <c r="P34402" s="68"/>
      <c r="Q34402" s="79"/>
    </row>
    <row r="34403" spans="11:17">
      <c r="K34403" s="68"/>
      <c r="M34403" s="93"/>
      <c r="N34403" s="79"/>
      <c r="P34403" s="68"/>
      <c r="Q34403" s="79"/>
    </row>
    <row r="34404" spans="11:17">
      <c r="K34404" s="68"/>
      <c r="M34404" s="93"/>
      <c r="N34404" s="79"/>
      <c r="P34404" s="68"/>
      <c r="Q34404" s="79"/>
    </row>
    <row r="34405" spans="11:17">
      <c r="K34405" s="68"/>
      <c r="M34405" s="93"/>
      <c r="N34405" s="79"/>
      <c r="P34405" s="68"/>
      <c r="Q34405" s="79"/>
    </row>
    <row r="34406" spans="11:17">
      <c r="K34406" s="68"/>
      <c r="M34406" s="93"/>
      <c r="N34406" s="79"/>
      <c r="P34406" s="68"/>
      <c r="Q34406" s="79"/>
    </row>
    <row r="34407" spans="11:17">
      <c r="K34407" s="68"/>
      <c r="M34407" s="93"/>
      <c r="N34407" s="79"/>
      <c r="P34407" s="68"/>
      <c r="Q34407" s="79"/>
    </row>
    <row r="34408" spans="11:17">
      <c r="K34408" s="68"/>
      <c r="M34408" s="93"/>
      <c r="N34408" s="79"/>
      <c r="P34408" s="68"/>
      <c r="Q34408" s="79"/>
    </row>
    <row r="34409" spans="11:17">
      <c r="K34409" s="68"/>
      <c r="M34409" s="93"/>
      <c r="N34409" s="79"/>
      <c r="P34409" s="68"/>
      <c r="Q34409" s="79"/>
    </row>
    <row r="34410" spans="11:17">
      <c r="K34410" s="68"/>
      <c r="M34410" s="93"/>
      <c r="N34410" s="79"/>
      <c r="P34410" s="68"/>
      <c r="Q34410" s="79"/>
    </row>
    <row r="34411" spans="11:17">
      <c r="K34411" s="68"/>
      <c r="M34411" s="93"/>
      <c r="N34411" s="79"/>
      <c r="P34411" s="68"/>
      <c r="Q34411" s="79"/>
    </row>
    <row r="34412" spans="11:17">
      <c r="K34412" s="68"/>
      <c r="M34412" s="93"/>
      <c r="N34412" s="79"/>
      <c r="P34412" s="68"/>
      <c r="Q34412" s="79"/>
    </row>
    <row r="34413" spans="11:17">
      <c r="K34413" s="68"/>
      <c r="M34413" s="93"/>
      <c r="N34413" s="79"/>
      <c r="P34413" s="68"/>
      <c r="Q34413" s="79"/>
    </row>
    <row r="34414" spans="11:17">
      <c r="K34414" s="68"/>
      <c r="M34414" s="93"/>
      <c r="N34414" s="79"/>
      <c r="P34414" s="68"/>
      <c r="Q34414" s="79"/>
    </row>
    <row r="34415" spans="11:17">
      <c r="K34415" s="68"/>
      <c r="M34415" s="93"/>
      <c r="N34415" s="79"/>
      <c r="P34415" s="68"/>
      <c r="Q34415" s="79"/>
    </row>
    <row r="34416" spans="11:17">
      <c r="K34416" s="68"/>
      <c r="M34416" s="93"/>
      <c r="N34416" s="79"/>
      <c r="P34416" s="68"/>
      <c r="Q34416" s="79"/>
    </row>
    <row r="34417" spans="11:17">
      <c r="K34417" s="68"/>
      <c r="M34417" s="93"/>
      <c r="N34417" s="79"/>
      <c r="P34417" s="68"/>
      <c r="Q34417" s="79"/>
    </row>
    <row r="34418" spans="11:17">
      <c r="K34418" s="68"/>
      <c r="M34418" s="93"/>
      <c r="N34418" s="79"/>
      <c r="P34418" s="68"/>
      <c r="Q34418" s="79"/>
    </row>
    <row r="34419" spans="11:17">
      <c r="K34419" s="68"/>
      <c r="M34419" s="93"/>
      <c r="N34419" s="79"/>
      <c r="P34419" s="68"/>
      <c r="Q34419" s="79"/>
    </row>
    <row r="34420" spans="11:17">
      <c r="K34420" s="68"/>
      <c r="M34420" s="93"/>
      <c r="N34420" s="79"/>
      <c r="P34420" s="68"/>
      <c r="Q34420" s="79"/>
    </row>
    <row r="34421" spans="11:17">
      <c r="K34421" s="68"/>
      <c r="M34421" s="93"/>
      <c r="N34421" s="79"/>
      <c r="P34421" s="68"/>
      <c r="Q34421" s="79"/>
    </row>
    <row r="34422" spans="11:17">
      <c r="K34422" s="68"/>
      <c r="M34422" s="93"/>
      <c r="N34422" s="79"/>
      <c r="P34422" s="68"/>
      <c r="Q34422" s="79"/>
    </row>
    <row r="34423" spans="11:17">
      <c r="K34423" s="68"/>
      <c r="M34423" s="93"/>
      <c r="N34423" s="79"/>
      <c r="P34423" s="68"/>
      <c r="Q34423" s="79"/>
    </row>
    <row r="34424" spans="11:17">
      <c r="K34424" s="68"/>
      <c r="M34424" s="93"/>
      <c r="N34424" s="79"/>
      <c r="P34424" s="68"/>
      <c r="Q34424" s="79"/>
    </row>
    <row r="34425" spans="11:17">
      <c r="K34425" s="68"/>
      <c r="M34425" s="93"/>
      <c r="N34425" s="79"/>
      <c r="P34425" s="68"/>
      <c r="Q34425" s="79"/>
    </row>
    <row r="34426" spans="11:17">
      <c r="K34426" s="68"/>
      <c r="M34426" s="93"/>
      <c r="N34426" s="79"/>
      <c r="P34426" s="68"/>
      <c r="Q34426" s="79"/>
    </row>
    <row r="34427" spans="11:17">
      <c r="K34427" s="68"/>
      <c r="M34427" s="93"/>
      <c r="N34427" s="79"/>
      <c r="P34427" s="68"/>
      <c r="Q34427" s="79"/>
    </row>
    <row r="34428" spans="11:17">
      <c r="K34428" s="68"/>
      <c r="M34428" s="93"/>
      <c r="N34428" s="79"/>
      <c r="P34428" s="68"/>
      <c r="Q34428" s="79"/>
    </row>
    <row r="34429" spans="11:17">
      <c r="K34429" s="68"/>
      <c r="M34429" s="93"/>
      <c r="N34429" s="79"/>
      <c r="P34429" s="68"/>
      <c r="Q34429" s="79"/>
    </row>
    <row r="34430" spans="11:17">
      <c r="K34430" s="68"/>
      <c r="M34430" s="93"/>
      <c r="N34430" s="79"/>
      <c r="P34430" s="68"/>
      <c r="Q34430" s="79"/>
    </row>
    <row r="34431" spans="11:17">
      <c r="K34431" s="68"/>
      <c r="M34431" s="93"/>
      <c r="N34431" s="79"/>
      <c r="P34431" s="68"/>
      <c r="Q34431" s="79"/>
    </row>
    <row r="34432" spans="11:17">
      <c r="K34432" s="68"/>
      <c r="M34432" s="93"/>
      <c r="N34432" s="79"/>
      <c r="P34432" s="68"/>
      <c r="Q34432" s="79"/>
    </row>
    <row r="34433" spans="11:17">
      <c r="K34433" s="68"/>
      <c r="M34433" s="93"/>
      <c r="N34433" s="79"/>
      <c r="P34433" s="68"/>
      <c r="Q34433" s="79"/>
    </row>
    <row r="34434" spans="11:17">
      <c r="K34434" s="68"/>
      <c r="M34434" s="93"/>
      <c r="N34434" s="79"/>
      <c r="P34434" s="68"/>
      <c r="Q34434" s="79"/>
    </row>
    <row r="34435" spans="11:17">
      <c r="K34435" s="68"/>
      <c r="M34435" s="93"/>
      <c r="N34435" s="79"/>
      <c r="P34435" s="68"/>
      <c r="Q34435" s="79"/>
    </row>
    <row r="34436" spans="11:17">
      <c r="K34436" s="68"/>
      <c r="M34436" s="93"/>
      <c r="N34436" s="79"/>
      <c r="P34436" s="68"/>
      <c r="Q34436" s="79"/>
    </row>
    <row r="34437" spans="11:17">
      <c r="K34437" s="68"/>
      <c r="M34437" s="93"/>
      <c r="N34437" s="79"/>
      <c r="P34437" s="68"/>
      <c r="Q34437" s="79"/>
    </row>
    <row r="34438" spans="11:17">
      <c r="K34438" s="68"/>
      <c r="M34438" s="93"/>
      <c r="N34438" s="79"/>
      <c r="P34438" s="68"/>
      <c r="Q34438" s="79"/>
    </row>
    <row r="34439" spans="11:17">
      <c r="K34439" s="68"/>
      <c r="M34439" s="93"/>
      <c r="N34439" s="79"/>
      <c r="P34439" s="68"/>
      <c r="Q34439" s="79"/>
    </row>
    <row r="34440" spans="11:17">
      <c r="K34440" s="68"/>
      <c r="M34440" s="93"/>
      <c r="N34440" s="79"/>
      <c r="P34440" s="68"/>
      <c r="Q34440" s="79"/>
    </row>
    <row r="34441" spans="11:17">
      <c r="K34441" s="68"/>
      <c r="M34441" s="93"/>
      <c r="N34441" s="79"/>
      <c r="P34441" s="68"/>
      <c r="Q34441" s="79"/>
    </row>
    <row r="34442" spans="11:17">
      <c r="K34442" s="68"/>
      <c r="M34442" s="93"/>
      <c r="N34442" s="79"/>
      <c r="P34442" s="68"/>
      <c r="Q34442" s="79"/>
    </row>
    <row r="34443" spans="11:17">
      <c r="K34443" s="68"/>
      <c r="M34443" s="93"/>
      <c r="N34443" s="79"/>
      <c r="P34443" s="68"/>
      <c r="Q34443" s="79"/>
    </row>
    <row r="34444" spans="11:17">
      <c r="K34444" s="68"/>
      <c r="M34444" s="93"/>
      <c r="N34444" s="79"/>
      <c r="P34444" s="68"/>
      <c r="Q34444" s="79"/>
    </row>
    <row r="34445" spans="11:17">
      <c r="K34445" s="68"/>
      <c r="M34445" s="93"/>
      <c r="N34445" s="79"/>
      <c r="P34445" s="68"/>
      <c r="Q34445" s="79"/>
    </row>
    <row r="34446" spans="11:17">
      <c r="K34446" s="68"/>
      <c r="M34446" s="93"/>
      <c r="N34446" s="79"/>
      <c r="P34446" s="68"/>
      <c r="Q34446" s="79"/>
    </row>
    <row r="34447" spans="11:17">
      <c r="K34447" s="68"/>
      <c r="M34447" s="93"/>
      <c r="N34447" s="79"/>
      <c r="P34447" s="68"/>
      <c r="Q34447" s="79"/>
    </row>
    <row r="34448" spans="11:17">
      <c r="K34448" s="68"/>
      <c r="M34448" s="93"/>
      <c r="N34448" s="79"/>
      <c r="P34448" s="68"/>
      <c r="Q34448" s="79"/>
    </row>
    <row r="34449" spans="11:17">
      <c r="K34449" s="68"/>
      <c r="M34449" s="93"/>
      <c r="N34449" s="79"/>
      <c r="P34449" s="68"/>
      <c r="Q34449" s="79"/>
    </row>
    <row r="34450" spans="11:17">
      <c r="K34450" s="68"/>
      <c r="M34450" s="93"/>
      <c r="N34450" s="79"/>
      <c r="P34450" s="68"/>
      <c r="Q34450" s="79"/>
    </row>
    <row r="34451" spans="11:17">
      <c r="K34451" s="68"/>
      <c r="M34451" s="93"/>
      <c r="N34451" s="79"/>
      <c r="P34451" s="68"/>
      <c r="Q34451" s="79"/>
    </row>
    <row r="34452" spans="11:17">
      <c r="K34452" s="68"/>
      <c r="M34452" s="93"/>
      <c r="N34452" s="79"/>
      <c r="P34452" s="68"/>
      <c r="Q34452" s="79"/>
    </row>
    <row r="34453" spans="11:17">
      <c r="K34453" s="68"/>
      <c r="M34453" s="93"/>
      <c r="N34453" s="79"/>
      <c r="P34453" s="68"/>
      <c r="Q34453" s="79"/>
    </row>
    <row r="34454" spans="11:17">
      <c r="K34454" s="68"/>
      <c r="M34454" s="93"/>
      <c r="N34454" s="79"/>
      <c r="P34454" s="68"/>
      <c r="Q34454" s="79"/>
    </row>
    <row r="34455" spans="11:17">
      <c r="K34455" s="68"/>
      <c r="M34455" s="93"/>
      <c r="N34455" s="79"/>
      <c r="P34455" s="68"/>
      <c r="Q34455" s="79"/>
    </row>
    <row r="34456" spans="11:17">
      <c r="K34456" s="68"/>
      <c r="M34456" s="93"/>
      <c r="N34456" s="79"/>
      <c r="P34456" s="68"/>
      <c r="Q34456" s="79"/>
    </row>
    <row r="34457" spans="11:17">
      <c r="K34457" s="68"/>
      <c r="M34457" s="93"/>
      <c r="N34457" s="79"/>
      <c r="P34457" s="68"/>
      <c r="Q34457" s="79"/>
    </row>
    <row r="34458" spans="11:17">
      <c r="K34458" s="68"/>
      <c r="M34458" s="93"/>
      <c r="N34458" s="79"/>
      <c r="P34458" s="68"/>
      <c r="Q34458" s="79"/>
    </row>
    <row r="34459" spans="11:17">
      <c r="K34459" s="68"/>
      <c r="M34459" s="93"/>
      <c r="N34459" s="79"/>
      <c r="P34459" s="68"/>
      <c r="Q34459" s="79"/>
    </row>
    <row r="34460" spans="11:17">
      <c r="K34460" s="68"/>
      <c r="M34460" s="93"/>
      <c r="N34460" s="79"/>
      <c r="P34460" s="68"/>
      <c r="Q34460" s="79"/>
    </row>
    <row r="34461" spans="11:17">
      <c r="K34461" s="68"/>
      <c r="M34461" s="93"/>
      <c r="N34461" s="79"/>
      <c r="P34461" s="68"/>
      <c r="Q34461" s="79"/>
    </row>
    <row r="34462" spans="11:17">
      <c r="K34462" s="68"/>
      <c r="M34462" s="93"/>
      <c r="N34462" s="79"/>
      <c r="P34462" s="68"/>
      <c r="Q34462" s="79"/>
    </row>
    <row r="34463" spans="11:17">
      <c r="K34463" s="68"/>
      <c r="M34463" s="93"/>
      <c r="N34463" s="79"/>
      <c r="P34463" s="68"/>
      <c r="Q34463" s="79"/>
    </row>
    <row r="34464" spans="11:17">
      <c r="K34464" s="68"/>
      <c r="M34464" s="93"/>
      <c r="N34464" s="79"/>
      <c r="P34464" s="68"/>
      <c r="Q34464" s="79"/>
    </row>
    <row r="34465" spans="11:17">
      <c r="K34465" s="68"/>
      <c r="M34465" s="93"/>
      <c r="N34465" s="79"/>
      <c r="P34465" s="68"/>
      <c r="Q34465" s="79"/>
    </row>
    <row r="34466" spans="11:17">
      <c r="K34466" s="68"/>
      <c r="M34466" s="93"/>
      <c r="N34466" s="79"/>
      <c r="P34466" s="68"/>
      <c r="Q34466" s="79"/>
    </row>
    <row r="34467" spans="11:17">
      <c r="K34467" s="68"/>
      <c r="M34467" s="93"/>
      <c r="N34467" s="79"/>
      <c r="P34467" s="68"/>
      <c r="Q34467" s="79"/>
    </row>
    <row r="34468" spans="11:17">
      <c r="K34468" s="68"/>
      <c r="M34468" s="93"/>
      <c r="N34468" s="79"/>
      <c r="P34468" s="68"/>
      <c r="Q34468" s="79"/>
    </row>
    <row r="34469" spans="11:17">
      <c r="K34469" s="68"/>
      <c r="M34469" s="93"/>
      <c r="N34469" s="79"/>
      <c r="P34469" s="68"/>
      <c r="Q34469" s="79"/>
    </row>
    <row r="34470" spans="11:17">
      <c r="K34470" s="68"/>
      <c r="M34470" s="93"/>
      <c r="N34470" s="79"/>
      <c r="P34470" s="68"/>
      <c r="Q34470" s="79"/>
    </row>
    <row r="34471" spans="11:17">
      <c r="K34471" s="68"/>
      <c r="M34471" s="93"/>
      <c r="N34471" s="79"/>
      <c r="P34471" s="68"/>
      <c r="Q34471" s="79"/>
    </row>
    <row r="34472" spans="11:17">
      <c r="K34472" s="68"/>
      <c r="M34472" s="93"/>
      <c r="N34472" s="79"/>
      <c r="P34472" s="68"/>
      <c r="Q34472" s="79"/>
    </row>
    <row r="34473" spans="11:17">
      <c r="K34473" s="68"/>
      <c r="M34473" s="93"/>
      <c r="N34473" s="79"/>
      <c r="P34473" s="68"/>
      <c r="Q34473" s="79"/>
    </row>
    <row r="34474" spans="11:17">
      <c r="K34474" s="68"/>
      <c r="M34474" s="93"/>
      <c r="N34474" s="79"/>
      <c r="P34474" s="68"/>
      <c r="Q34474" s="79"/>
    </row>
    <row r="34475" spans="11:17">
      <c r="K34475" s="68"/>
      <c r="M34475" s="93"/>
      <c r="N34475" s="79"/>
      <c r="P34475" s="68"/>
      <c r="Q34475" s="79"/>
    </row>
    <row r="34476" spans="11:17">
      <c r="K34476" s="68"/>
      <c r="M34476" s="93"/>
      <c r="N34476" s="79"/>
      <c r="P34476" s="68"/>
      <c r="Q34476" s="79"/>
    </row>
    <row r="34477" spans="11:17">
      <c r="K34477" s="68"/>
      <c r="M34477" s="93"/>
      <c r="N34477" s="79"/>
      <c r="P34477" s="68"/>
      <c r="Q34477" s="79"/>
    </row>
    <row r="34478" spans="11:17">
      <c r="K34478" s="68"/>
      <c r="M34478" s="93"/>
      <c r="N34478" s="79"/>
      <c r="P34478" s="68"/>
      <c r="Q34478" s="79"/>
    </row>
    <row r="34479" spans="11:17">
      <c r="K34479" s="68"/>
      <c r="M34479" s="93"/>
      <c r="N34479" s="79"/>
      <c r="P34479" s="68"/>
      <c r="Q34479" s="79"/>
    </row>
    <row r="34480" spans="11:17">
      <c r="K34480" s="68"/>
      <c r="M34480" s="93"/>
      <c r="N34480" s="79"/>
      <c r="P34480" s="68"/>
      <c r="Q34480" s="79"/>
    </row>
    <row r="34481" spans="11:17">
      <c r="K34481" s="68"/>
      <c r="M34481" s="93"/>
      <c r="N34481" s="79"/>
      <c r="P34481" s="68"/>
      <c r="Q34481" s="79"/>
    </row>
    <row r="34482" spans="11:17">
      <c r="K34482" s="68"/>
      <c r="M34482" s="93"/>
      <c r="N34482" s="79"/>
      <c r="P34482" s="68"/>
      <c r="Q34482" s="79"/>
    </row>
    <row r="34483" spans="11:17">
      <c r="K34483" s="68"/>
      <c r="M34483" s="93"/>
      <c r="N34483" s="79"/>
      <c r="P34483" s="68"/>
      <c r="Q34483" s="79"/>
    </row>
    <row r="34484" spans="11:17">
      <c r="K34484" s="68"/>
      <c r="M34484" s="93"/>
      <c r="N34484" s="79"/>
      <c r="P34484" s="68"/>
      <c r="Q34484" s="79"/>
    </row>
    <row r="34485" spans="11:17">
      <c r="K34485" s="68"/>
      <c r="M34485" s="93"/>
      <c r="N34485" s="79"/>
      <c r="P34485" s="68"/>
      <c r="Q34485" s="79"/>
    </row>
    <row r="34486" spans="11:17">
      <c r="K34486" s="68"/>
      <c r="M34486" s="93"/>
      <c r="N34486" s="79"/>
      <c r="P34486" s="68"/>
      <c r="Q34486" s="79"/>
    </row>
    <row r="34487" spans="11:17">
      <c r="K34487" s="68"/>
      <c r="M34487" s="93"/>
      <c r="N34487" s="79"/>
      <c r="P34487" s="68"/>
      <c r="Q34487" s="79"/>
    </row>
    <row r="34488" spans="11:17">
      <c r="K34488" s="68"/>
      <c r="M34488" s="93"/>
      <c r="N34488" s="79"/>
      <c r="P34488" s="68"/>
      <c r="Q34488" s="79"/>
    </row>
    <row r="34489" spans="11:17">
      <c r="K34489" s="68"/>
      <c r="M34489" s="93"/>
      <c r="N34489" s="79"/>
      <c r="P34489" s="68"/>
      <c r="Q34489" s="79"/>
    </row>
    <row r="34490" spans="11:17">
      <c r="K34490" s="68"/>
      <c r="M34490" s="93"/>
      <c r="N34490" s="79"/>
      <c r="P34490" s="68"/>
      <c r="Q34490" s="79"/>
    </row>
    <row r="34491" spans="11:17">
      <c r="K34491" s="68"/>
      <c r="M34491" s="93"/>
      <c r="N34491" s="79"/>
      <c r="P34491" s="68"/>
      <c r="Q34491" s="79"/>
    </row>
    <row r="34492" spans="11:17">
      <c r="K34492" s="68"/>
      <c r="M34492" s="93"/>
      <c r="N34492" s="79"/>
      <c r="P34492" s="68"/>
      <c r="Q34492" s="79"/>
    </row>
    <row r="34493" spans="11:17">
      <c r="K34493" s="68"/>
      <c r="M34493" s="93"/>
      <c r="N34493" s="79"/>
      <c r="P34493" s="68"/>
      <c r="Q34493" s="79"/>
    </row>
    <row r="34494" spans="11:17">
      <c r="K34494" s="68"/>
      <c r="M34494" s="93"/>
      <c r="N34494" s="79"/>
      <c r="P34494" s="68"/>
      <c r="Q34494" s="79"/>
    </row>
    <row r="34495" spans="11:17">
      <c r="K34495" s="68"/>
      <c r="M34495" s="93"/>
      <c r="N34495" s="79"/>
      <c r="P34495" s="68"/>
      <c r="Q34495" s="79"/>
    </row>
    <row r="34496" spans="11:17">
      <c r="K34496" s="68"/>
      <c r="M34496" s="93"/>
      <c r="N34496" s="79"/>
      <c r="P34496" s="68"/>
      <c r="Q34496" s="79"/>
    </row>
    <row r="34497" spans="11:17">
      <c r="K34497" s="68"/>
      <c r="M34497" s="93"/>
      <c r="N34497" s="79"/>
      <c r="P34497" s="68"/>
      <c r="Q34497" s="79"/>
    </row>
    <row r="34498" spans="11:17">
      <c r="K34498" s="68"/>
      <c r="M34498" s="93"/>
      <c r="N34498" s="79"/>
      <c r="P34498" s="68"/>
      <c r="Q34498" s="79"/>
    </row>
    <row r="34499" spans="11:17">
      <c r="K34499" s="68"/>
      <c r="M34499" s="93"/>
      <c r="N34499" s="79"/>
      <c r="P34499" s="68"/>
      <c r="Q34499" s="79"/>
    </row>
    <row r="34500" spans="11:17">
      <c r="K34500" s="68"/>
      <c r="M34500" s="93"/>
      <c r="N34500" s="79"/>
      <c r="P34500" s="68"/>
      <c r="Q34500" s="79"/>
    </row>
    <row r="34501" spans="11:17">
      <c r="K34501" s="68"/>
      <c r="M34501" s="93"/>
      <c r="N34501" s="79"/>
      <c r="P34501" s="68"/>
      <c r="Q34501" s="79"/>
    </row>
    <row r="34502" spans="11:17">
      <c r="K34502" s="68"/>
      <c r="M34502" s="93"/>
      <c r="N34502" s="79"/>
      <c r="P34502" s="68"/>
      <c r="Q34502" s="79"/>
    </row>
    <row r="34503" spans="11:17">
      <c r="K34503" s="68"/>
      <c r="M34503" s="93"/>
      <c r="N34503" s="79"/>
      <c r="P34503" s="68"/>
      <c r="Q34503" s="79"/>
    </row>
    <row r="34504" spans="11:17">
      <c r="K34504" s="68"/>
      <c r="M34504" s="93"/>
      <c r="N34504" s="79"/>
      <c r="P34504" s="68"/>
      <c r="Q34504" s="79"/>
    </row>
    <row r="34505" spans="11:17">
      <c r="K34505" s="68"/>
      <c r="M34505" s="93"/>
      <c r="N34505" s="79"/>
      <c r="P34505" s="68"/>
      <c r="Q34505" s="79"/>
    </row>
    <row r="34506" spans="11:17">
      <c r="K34506" s="68"/>
      <c r="M34506" s="93"/>
      <c r="N34506" s="79"/>
      <c r="P34506" s="68"/>
      <c r="Q34506" s="79"/>
    </row>
    <row r="34507" spans="11:17">
      <c r="K34507" s="68"/>
      <c r="M34507" s="93"/>
      <c r="N34507" s="79"/>
      <c r="P34507" s="68"/>
      <c r="Q34507" s="79"/>
    </row>
    <row r="34508" spans="11:17">
      <c r="K34508" s="68"/>
      <c r="M34508" s="93"/>
      <c r="N34508" s="79"/>
      <c r="P34508" s="68"/>
      <c r="Q34508" s="79"/>
    </row>
    <row r="34509" spans="11:17">
      <c r="K34509" s="68"/>
      <c r="M34509" s="93"/>
      <c r="N34509" s="79"/>
      <c r="P34509" s="68"/>
      <c r="Q34509" s="79"/>
    </row>
    <row r="34510" spans="11:17">
      <c r="K34510" s="68"/>
      <c r="M34510" s="93"/>
      <c r="N34510" s="79"/>
      <c r="P34510" s="68"/>
      <c r="Q34510" s="79"/>
    </row>
    <row r="34511" spans="11:17">
      <c r="K34511" s="68"/>
      <c r="M34511" s="93"/>
      <c r="N34511" s="79"/>
      <c r="P34511" s="68"/>
      <c r="Q34511" s="79"/>
    </row>
    <row r="34512" spans="11:17">
      <c r="K34512" s="68"/>
      <c r="M34512" s="93"/>
      <c r="N34512" s="79"/>
      <c r="P34512" s="68"/>
      <c r="Q34512" s="79"/>
    </row>
    <row r="34513" spans="11:17">
      <c r="K34513" s="68"/>
      <c r="M34513" s="93"/>
      <c r="N34513" s="79"/>
      <c r="P34513" s="68"/>
      <c r="Q34513" s="79"/>
    </row>
    <row r="34514" spans="11:17">
      <c r="K34514" s="68"/>
      <c r="M34514" s="93"/>
      <c r="N34514" s="79"/>
      <c r="P34514" s="68"/>
      <c r="Q34514" s="79"/>
    </row>
    <row r="34515" spans="11:17">
      <c r="K34515" s="68"/>
      <c r="M34515" s="93"/>
      <c r="N34515" s="79"/>
      <c r="P34515" s="68"/>
      <c r="Q34515" s="79"/>
    </row>
    <row r="34516" spans="11:17">
      <c r="K34516" s="68"/>
      <c r="M34516" s="93"/>
      <c r="N34516" s="79"/>
      <c r="P34516" s="68"/>
      <c r="Q34516" s="79"/>
    </row>
    <row r="34517" spans="11:17">
      <c r="K34517" s="68"/>
      <c r="M34517" s="93"/>
      <c r="N34517" s="79"/>
      <c r="P34517" s="68"/>
      <c r="Q34517" s="79"/>
    </row>
    <row r="34518" spans="11:17">
      <c r="K34518" s="68"/>
      <c r="M34518" s="93"/>
      <c r="N34518" s="79"/>
      <c r="P34518" s="68"/>
      <c r="Q34518" s="79"/>
    </row>
    <row r="34519" spans="11:17">
      <c r="K34519" s="68"/>
      <c r="M34519" s="93"/>
      <c r="N34519" s="79"/>
      <c r="P34519" s="68"/>
      <c r="Q34519" s="79"/>
    </row>
    <row r="34520" spans="11:17">
      <c r="K34520" s="68"/>
      <c r="M34520" s="93"/>
      <c r="N34520" s="79"/>
      <c r="P34520" s="68"/>
      <c r="Q34520" s="79"/>
    </row>
    <row r="34521" spans="11:17">
      <c r="K34521" s="68"/>
      <c r="M34521" s="93"/>
      <c r="N34521" s="79"/>
      <c r="P34521" s="68"/>
      <c r="Q34521" s="79"/>
    </row>
    <row r="34522" spans="11:17">
      <c r="K34522" s="68"/>
      <c r="M34522" s="93"/>
      <c r="N34522" s="79"/>
      <c r="P34522" s="68"/>
      <c r="Q34522" s="79"/>
    </row>
    <row r="34523" spans="11:17">
      <c r="K34523" s="68"/>
      <c r="M34523" s="93"/>
      <c r="N34523" s="79"/>
      <c r="P34523" s="68"/>
      <c r="Q34523" s="79"/>
    </row>
    <row r="34524" spans="11:17">
      <c r="K34524" s="68"/>
      <c r="M34524" s="93"/>
      <c r="N34524" s="79"/>
      <c r="P34524" s="68"/>
      <c r="Q34524" s="79"/>
    </row>
    <row r="34525" spans="11:17">
      <c r="K34525" s="68"/>
      <c r="M34525" s="93"/>
      <c r="N34525" s="79"/>
      <c r="P34525" s="68"/>
      <c r="Q34525" s="79"/>
    </row>
    <row r="34526" spans="11:17">
      <c r="K34526" s="68"/>
      <c r="M34526" s="93"/>
      <c r="N34526" s="79"/>
      <c r="P34526" s="68"/>
      <c r="Q34526" s="79"/>
    </row>
    <row r="34527" spans="11:17">
      <c r="K34527" s="68"/>
      <c r="M34527" s="93"/>
      <c r="N34527" s="79"/>
      <c r="P34527" s="68"/>
      <c r="Q34527" s="79"/>
    </row>
    <row r="34528" spans="11:17">
      <c r="K34528" s="68"/>
      <c r="M34528" s="93"/>
      <c r="N34528" s="79"/>
      <c r="P34528" s="68"/>
      <c r="Q34528" s="79"/>
    </row>
    <row r="34529" spans="11:17">
      <c r="K34529" s="68"/>
      <c r="M34529" s="93"/>
      <c r="N34529" s="79"/>
      <c r="P34529" s="68"/>
      <c r="Q34529" s="79"/>
    </row>
    <row r="34530" spans="11:17">
      <c r="K34530" s="68"/>
      <c r="M34530" s="93"/>
      <c r="N34530" s="79"/>
      <c r="P34530" s="68"/>
      <c r="Q34530" s="79"/>
    </row>
    <row r="34531" spans="11:17">
      <c r="K34531" s="68"/>
      <c r="M34531" s="93"/>
      <c r="N34531" s="79"/>
      <c r="P34531" s="68"/>
      <c r="Q34531" s="79"/>
    </row>
    <row r="34532" spans="11:17">
      <c r="K34532" s="68"/>
      <c r="M34532" s="93"/>
      <c r="N34532" s="79"/>
      <c r="P34532" s="68"/>
      <c r="Q34532" s="79"/>
    </row>
    <row r="34533" spans="11:17">
      <c r="K34533" s="68"/>
      <c r="M34533" s="93"/>
      <c r="N34533" s="79"/>
      <c r="P34533" s="68"/>
      <c r="Q34533" s="79"/>
    </row>
    <row r="34534" spans="11:17">
      <c r="K34534" s="68"/>
      <c r="M34534" s="93"/>
      <c r="N34534" s="79"/>
      <c r="P34534" s="68"/>
      <c r="Q34534" s="79"/>
    </row>
    <row r="34535" spans="11:17">
      <c r="K34535" s="68"/>
      <c r="M34535" s="93"/>
      <c r="N34535" s="79"/>
      <c r="P34535" s="68"/>
      <c r="Q34535" s="79"/>
    </row>
    <row r="34536" spans="11:17">
      <c r="K34536" s="68"/>
      <c r="M34536" s="93"/>
      <c r="N34536" s="79"/>
      <c r="P34536" s="68"/>
      <c r="Q34536" s="79"/>
    </row>
    <row r="34537" spans="11:17">
      <c r="K34537" s="68"/>
      <c r="M34537" s="93"/>
      <c r="N34537" s="79"/>
      <c r="P34537" s="68"/>
      <c r="Q34537" s="79"/>
    </row>
    <row r="34538" spans="11:17">
      <c r="K34538" s="68"/>
      <c r="M34538" s="93"/>
      <c r="N34538" s="79"/>
      <c r="P34538" s="68"/>
      <c r="Q34538" s="79"/>
    </row>
    <row r="34539" spans="11:17">
      <c r="K34539" s="68"/>
      <c r="M34539" s="93"/>
      <c r="N34539" s="79"/>
      <c r="P34539" s="68"/>
      <c r="Q34539" s="79"/>
    </row>
    <row r="34540" spans="11:17">
      <c r="K34540" s="68"/>
      <c r="M34540" s="93"/>
      <c r="N34540" s="79"/>
      <c r="P34540" s="68"/>
      <c r="Q34540" s="79"/>
    </row>
    <row r="34541" spans="11:17">
      <c r="K34541" s="68"/>
      <c r="M34541" s="93"/>
      <c r="N34541" s="79"/>
      <c r="P34541" s="68"/>
      <c r="Q34541" s="79"/>
    </row>
    <row r="34542" spans="11:17">
      <c r="K34542" s="68"/>
      <c r="M34542" s="93"/>
      <c r="N34542" s="79"/>
      <c r="P34542" s="68"/>
      <c r="Q34542" s="79"/>
    </row>
    <row r="34543" spans="11:17">
      <c r="K34543" s="68"/>
      <c r="M34543" s="93"/>
      <c r="N34543" s="79"/>
      <c r="P34543" s="68"/>
      <c r="Q34543" s="79"/>
    </row>
    <row r="34544" spans="11:17">
      <c r="K34544" s="68"/>
      <c r="M34544" s="93"/>
      <c r="N34544" s="79"/>
      <c r="P34544" s="68"/>
      <c r="Q34544" s="79"/>
    </row>
    <row r="34545" spans="11:17">
      <c r="K34545" s="68"/>
      <c r="M34545" s="93"/>
      <c r="N34545" s="79"/>
      <c r="P34545" s="68"/>
      <c r="Q34545" s="79"/>
    </row>
    <row r="34546" spans="11:17">
      <c r="K34546" s="68"/>
      <c r="M34546" s="93"/>
      <c r="N34546" s="79"/>
      <c r="P34546" s="68"/>
      <c r="Q34546" s="79"/>
    </row>
    <row r="34547" spans="11:17">
      <c r="K34547" s="68"/>
      <c r="M34547" s="93"/>
      <c r="N34547" s="79"/>
      <c r="P34547" s="68"/>
      <c r="Q34547" s="79"/>
    </row>
    <row r="34548" spans="11:17">
      <c r="K34548" s="68"/>
      <c r="M34548" s="93"/>
      <c r="N34548" s="79"/>
      <c r="P34548" s="68"/>
      <c r="Q34548" s="79"/>
    </row>
    <row r="34549" spans="11:17">
      <c r="K34549" s="68"/>
      <c r="M34549" s="93"/>
      <c r="N34549" s="79"/>
      <c r="P34549" s="68"/>
      <c r="Q34549" s="79"/>
    </row>
    <row r="34550" spans="11:17">
      <c r="K34550" s="68"/>
      <c r="M34550" s="93"/>
      <c r="N34550" s="79"/>
      <c r="P34550" s="68"/>
      <c r="Q34550" s="79"/>
    </row>
    <row r="34551" spans="11:17">
      <c r="K34551" s="68"/>
      <c r="M34551" s="93"/>
      <c r="N34551" s="79"/>
      <c r="P34551" s="68"/>
      <c r="Q34551" s="79"/>
    </row>
    <row r="34552" spans="11:17">
      <c r="K34552" s="68"/>
      <c r="M34552" s="93"/>
      <c r="N34552" s="79"/>
      <c r="P34552" s="68"/>
      <c r="Q34552" s="79"/>
    </row>
    <row r="34553" spans="11:17">
      <c r="K34553" s="68"/>
      <c r="M34553" s="93"/>
      <c r="N34553" s="79"/>
      <c r="P34553" s="68"/>
      <c r="Q34553" s="79"/>
    </row>
    <row r="34554" spans="11:17">
      <c r="K34554" s="68"/>
      <c r="M34554" s="93"/>
      <c r="N34554" s="79"/>
      <c r="P34554" s="68"/>
      <c r="Q34554" s="79"/>
    </row>
    <row r="34555" spans="11:17">
      <c r="K34555" s="68"/>
      <c r="M34555" s="93"/>
      <c r="N34555" s="79"/>
      <c r="P34555" s="68"/>
      <c r="Q34555" s="79"/>
    </row>
    <row r="34556" spans="11:17">
      <c r="K34556" s="68"/>
      <c r="M34556" s="93"/>
      <c r="N34556" s="79"/>
      <c r="P34556" s="68"/>
      <c r="Q34556" s="79"/>
    </row>
    <row r="34557" spans="11:17">
      <c r="K34557" s="68"/>
      <c r="M34557" s="93"/>
      <c r="N34557" s="79"/>
      <c r="P34557" s="68"/>
      <c r="Q34557" s="79"/>
    </row>
    <row r="34558" spans="11:17">
      <c r="K34558" s="68"/>
      <c r="M34558" s="93"/>
      <c r="N34558" s="79"/>
      <c r="P34558" s="68"/>
      <c r="Q34558" s="79"/>
    </row>
    <row r="34559" spans="11:17">
      <c r="K34559" s="68"/>
      <c r="M34559" s="93"/>
      <c r="N34559" s="79"/>
      <c r="P34559" s="68"/>
      <c r="Q34559" s="79"/>
    </row>
    <row r="34560" spans="11:17">
      <c r="K34560" s="68"/>
      <c r="M34560" s="93"/>
      <c r="N34560" s="79"/>
      <c r="P34560" s="68"/>
      <c r="Q34560" s="79"/>
    </row>
    <row r="34561" spans="11:17">
      <c r="K34561" s="68"/>
      <c r="M34561" s="93"/>
      <c r="N34561" s="79"/>
      <c r="P34561" s="68"/>
      <c r="Q34561" s="79"/>
    </row>
    <row r="34562" spans="11:17">
      <c r="K34562" s="68"/>
      <c r="M34562" s="93"/>
      <c r="N34562" s="79"/>
      <c r="P34562" s="68"/>
      <c r="Q34562" s="79"/>
    </row>
    <row r="34563" spans="11:17">
      <c r="K34563" s="68"/>
      <c r="M34563" s="93"/>
      <c r="N34563" s="79"/>
      <c r="P34563" s="68"/>
      <c r="Q34563" s="79"/>
    </row>
    <row r="34564" spans="11:17">
      <c r="K34564" s="68"/>
      <c r="M34564" s="93"/>
      <c r="N34564" s="79"/>
      <c r="P34564" s="68"/>
      <c r="Q34564" s="79"/>
    </row>
    <row r="34565" spans="11:17">
      <c r="K34565" s="68"/>
      <c r="M34565" s="93"/>
      <c r="N34565" s="79"/>
      <c r="P34565" s="68"/>
      <c r="Q34565" s="79"/>
    </row>
    <row r="34566" spans="11:17">
      <c r="K34566" s="68"/>
      <c r="M34566" s="93"/>
      <c r="N34566" s="79"/>
      <c r="P34566" s="68"/>
      <c r="Q34566" s="79"/>
    </row>
    <row r="34567" spans="11:17">
      <c r="K34567" s="68"/>
      <c r="M34567" s="93"/>
      <c r="N34567" s="79"/>
      <c r="P34567" s="68"/>
      <c r="Q34567" s="79"/>
    </row>
    <row r="34568" spans="11:17">
      <c r="K34568" s="68"/>
      <c r="M34568" s="93"/>
      <c r="N34568" s="79"/>
      <c r="P34568" s="68"/>
      <c r="Q34568" s="79"/>
    </row>
    <row r="34569" spans="11:17">
      <c r="K34569" s="68"/>
      <c r="M34569" s="93"/>
      <c r="N34569" s="79"/>
      <c r="P34569" s="68"/>
      <c r="Q34569" s="79"/>
    </row>
    <row r="34570" spans="11:17">
      <c r="K34570" s="68"/>
      <c r="M34570" s="93"/>
      <c r="N34570" s="79"/>
      <c r="P34570" s="68"/>
      <c r="Q34570" s="79"/>
    </row>
    <row r="34571" spans="11:17">
      <c r="K34571" s="68"/>
      <c r="M34571" s="93"/>
      <c r="N34571" s="79"/>
      <c r="P34571" s="68"/>
      <c r="Q34571" s="79"/>
    </row>
    <row r="34572" spans="11:17">
      <c r="K34572" s="68"/>
      <c r="M34572" s="93"/>
      <c r="N34572" s="79"/>
      <c r="P34572" s="68"/>
      <c r="Q34572" s="79"/>
    </row>
    <row r="34573" spans="11:17">
      <c r="K34573" s="68"/>
      <c r="M34573" s="93"/>
      <c r="N34573" s="79"/>
      <c r="P34573" s="68"/>
      <c r="Q34573" s="79"/>
    </row>
    <row r="34574" spans="11:17">
      <c r="K34574" s="68"/>
      <c r="M34574" s="93"/>
      <c r="N34574" s="79"/>
      <c r="P34574" s="68"/>
      <c r="Q34574" s="79"/>
    </row>
    <row r="34575" spans="11:17">
      <c r="K34575" s="68"/>
      <c r="M34575" s="93"/>
      <c r="N34575" s="79"/>
      <c r="P34575" s="68"/>
      <c r="Q34575" s="79"/>
    </row>
    <row r="34576" spans="11:17">
      <c r="K34576" s="68"/>
      <c r="M34576" s="93"/>
      <c r="N34576" s="79"/>
      <c r="P34576" s="68"/>
      <c r="Q34576" s="79"/>
    </row>
    <row r="34577" spans="11:17">
      <c r="K34577" s="68"/>
      <c r="M34577" s="93"/>
      <c r="N34577" s="79"/>
      <c r="P34577" s="68"/>
      <c r="Q34577" s="79"/>
    </row>
    <row r="34578" spans="11:17">
      <c r="K34578" s="68"/>
      <c r="M34578" s="93"/>
      <c r="N34578" s="79"/>
      <c r="P34578" s="68"/>
      <c r="Q34578" s="79"/>
    </row>
    <row r="34579" spans="11:17">
      <c r="K34579" s="68"/>
      <c r="M34579" s="93"/>
      <c r="N34579" s="79"/>
      <c r="P34579" s="68"/>
      <c r="Q34579" s="79"/>
    </row>
    <row r="34580" spans="11:17">
      <c r="K34580" s="68"/>
      <c r="M34580" s="93"/>
      <c r="N34580" s="79"/>
      <c r="P34580" s="68"/>
      <c r="Q34580" s="79"/>
    </row>
    <row r="34581" spans="11:17">
      <c r="K34581" s="68"/>
      <c r="M34581" s="93"/>
      <c r="N34581" s="79"/>
      <c r="P34581" s="68"/>
      <c r="Q34581" s="79"/>
    </row>
    <row r="34582" spans="11:17">
      <c r="K34582" s="68"/>
      <c r="M34582" s="93"/>
      <c r="N34582" s="79"/>
      <c r="P34582" s="68"/>
      <c r="Q34582" s="79"/>
    </row>
    <row r="34583" spans="11:17">
      <c r="K34583" s="68"/>
      <c r="M34583" s="93"/>
      <c r="N34583" s="79"/>
      <c r="P34583" s="68"/>
      <c r="Q34583" s="79"/>
    </row>
    <row r="34584" spans="11:17">
      <c r="K34584" s="68"/>
      <c r="M34584" s="93"/>
      <c r="N34584" s="79"/>
      <c r="P34584" s="68"/>
      <c r="Q34584" s="79"/>
    </row>
    <row r="34585" spans="11:17">
      <c r="K34585" s="68"/>
      <c r="M34585" s="93"/>
      <c r="N34585" s="79"/>
      <c r="P34585" s="68"/>
      <c r="Q34585" s="79"/>
    </row>
    <row r="34586" spans="11:17">
      <c r="K34586" s="68"/>
      <c r="M34586" s="93"/>
      <c r="N34586" s="79"/>
      <c r="P34586" s="68"/>
      <c r="Q34586" s="79"/>
    </row>
    <row r="34587" spans="11:17">
      <c r="K34587" s="68"/>
      <c r="M34587" s="93"/>
      <c r="N34587" s="79"/>
      <c r="P34587" s="68"/>
      <c r="Q34587" s="79"/>
    </row>
    <row r="34588" spans="11:17">
      <c r="K34588" s="68"/>
      <c r="M34588" s="93"/>
      <c r="N34588" s="79"/>
      <c r="P34588" s="68"/>
      <c r="Q34588" s="79"/>
    </row>
    <row r="34589" spans="11:17">
      <c r="K34589" s="68"/>
      <c r="M34589" s="93"/>
      <c r="N34589" s="79"/>
      <c r="P34589" s="68"/>
      <c r="Q34589" s="79"/>
    </row>
    <row r="34590" spans="11:17">
      <c r="K34590" s="68"/>
      <c r="M34590" s="93"/>
      <c r="N34590" s="79"/>
      <c r="P34590" s="68"/>
      <c r="Q34590" s="79"/>
    </row>
    <row r="34591" spans="11:17">
      <c r="K34591" s="68"/>
      <c r="M34591" s="93"/>
      <c r="N34591" s="79"/>
      <c r="P34591" s="68"/>
      <c r="Q34591" s="79"/>
    </row>
    <row r="34592" spans="11:17">
      <c r="K34592" s="68"/>
      <c r="M34592" s="93"/>
      <c r="N34592" s="79"/>
      <c r="P34592" s="68"/>
      <c r="Q34592" s="79"/>
    </row>
    <row r="34593" spans="11:17">
      <c r="K34593" s="68"/>
      <c r="M34593" s="93"/>
      <c r="N34593" s="79"/>
      <c r="P34593" s="68"/>
      <c r="Q34593" s="79"/>
    </row>
    <row r="34594" spans="11:17">
      <c r="K34594" s="68"/>
      <c r="M34594" s="93"/>
      <c r="N34594" s="79"/>
      <c r="P34594" s="68"/>
      <c r="Q34594" s="79"/>
    </row>
    <row r="34595" spans="11:17">
      <c r="K34595" s="68"/>
      <c r="M34595" s="93"/>
      <c r="N34595" s="79"/>
      <c r="P34595" s="68"/>
      <c r="Q34595" s="79"/>
    </row>
    <row r="34596" spans="11:17">
      <c r="K34596" s="68"/>
      <c r="M34596" s="93"/>
      <c r="N34596" s="79"/>
      <c r="P34596" s="68"/>
      <c r="Q34596" s="79"/>
    </row>
    <row r="34597" spans="11:17">
      <c r="K34597" s="68"/>
      <c r="M34597" s="93"/>
      <c r="N34597" s="79"/>
      <c r="P34597" s="68"/>
      <c r="Q34597" s="79"/>
    </row>
    <row r="34598" spans="11:17">
      <c r="K34598" s="68"/>
      <c r="M34598" s="93"/>
      <c r="N34598" s="79"/>
      <c r="P34598" s="68"/>
      <c r="Q34598" s="79"/>
    </row>
    <row r="34599" spans="11:17">
      <c r="K34599" s="68"/>
      <c r="M34599" s="93"/>
      <c r="N34599" s="79"/>
      <c r="P34599" s="68"/>
      <c r="Q34599" s="79"/>
    </row>
    <row r="34600" spans="11:17">
      <c r="K34600" s="68"/>
      <c r="M34600" s="93"/>
      <c r="N34600" s="79"/>
      <c r="P34600" s="68"/>
      <c r="Q34600" s="79"/>
    </row>
    <row r="34601" spans="11:17">
      <c r="K34601" s="68"/>
      <c r="M34601" s="93"/>
      <c r="N34601" s="79"/>
      <c r="P34601" s="68"/>
      <c r="Q34601" s="79"/>
    </row>
    <row r="34602" spans="11:17">
      <c r="K34602" s="68"/>
      <c r="M34602" s="93"/>
      <c r="N34602" s="79"/>
      <c r="P34602" s="68"/>
      <c r="Q34602" s="79"/>
    </row>
    <row r="34603" spans="11:17">
      <c r="K34603" s="68"/>
      <c r="M34603" s="93"/>
      <c r="N34603" s="79"/>
      <c r="P34603" s="68"/>
      <c r="Q34603" s="79"/>
    </row>
    <row r="34604" spans="11:17">
      <c r="K34604" s="68"/>
      <c r="M34604" s="93"/>
      <c r="N34604" s="79"/>
      <c r="P34604" s="68"/>
      <c r="Q34604" s="79"/>
    </row>
    <row r="34605" spans="11:17">
      <c r="K34605" s="68"/>
      <c r="M34605" s="93"/>
      <c r="N34605" s="79"/>
      <c r="P34605" s="68"/>
      <c r="Q34605" s="79"/>
    </row>
    <row r="34606" spans="11:17">
      <c r="K34606" s="68"/>
      <c r="M34606" s="93"/>
      <c r="N34606" s="79"/>
      <c r="P34606" s="68"/>
      <c r="Q34606" s="79"/>
    </row>
    <row r="34607" spans="11:17">
      <c r="K34607" s="68"/>
      <c r="M34607" s="93"/>
      <c r="N34607" s="79"/>
      <c r="P34607" s="68"/>
      <c r="Q34607" s="79"/>
    </row>
    <row r="34608" spans="11:17">
      <c r="K34608" s="68"/>
      <c r="M34608" s="93"/>
      <c r="N34608" s="79"/>
      <c r="P34608" s="68"/>
      <c r="Q34608" s="79"/>
    </row>
    <row r="34609" spans="11:17">
      <c r="K34609" s="68"/>
      <c r="M34609" s="93"/>
      <c r="N34609" s="79"/>
      <c r="P34609" s="68"/>
      <c r="Q34609" s="79"/>
    </row>
    <row r="34610" spans="11:17">
      <c r="K34610" s="68"/>
      <c r="M34610" s="93"/>
      <c r="N34610" s="79"/>
      <c r="P34610" s="68"/>
      <c r="Q34610" s="79"/>
    </row>
    <row r="34611" spans="11:17">
      <c r="K34611" s="68"/>
      <c r="M34611" s="93"/>
      <c r="N34611" s="79"/>
      <c r="P34611" s="68"/>
      <c r="Q34611" s="79"/>
    </row>
    <row r="34612" spans="11:17">
      <c r="K34612" s="68"/>
      <c r="M34612" s="93"/>
      <c r="N34612" s="79"/>
      <c r="P34612" s="68"/>
      <c r="Q34612" s="79"/>
    </row>
    <row r="34613" spans="11:17">
      <c r="K34613" s="68"/>
      <c r="M34613" s="93"/>
      <c r="N34613" s="79"/>
      <c r="P34613" s="68"/>
      <c r="Q34613" s="79"/>
    </row>
    <row r="34614" spans="11:17">
      <c r="K34614" s="68"/>
      <c r="M34614" s="93"/>
      <c r="N34614" s="79"/>
      <c r="P34614" s="68"/>
      <c r="Q34614" s="79"/>
    </row>
    <row r="34615" spans="11:17">
      <c r="K34615" s="68"/>
      <c r="M34615" s="93"/>
      <c r="N34615" s="79"/>
      <c r="P34615" s="68"/>
      <c r="Q34615" s="79"/>
    </row>
    <row r="34616" spans="11:17">
      <c r="K34616" s="68"/>
      <c r="M34616" s="93"/>
      <c r="N34616" s="79"/>
      <c r="P34616" s="68"/>
      <c r="Q34616" s="79"/>
    </row>
    <row r="34617" spans="11:17">
      <c r="K34617" s="68"/>
      <c r="M34617" s="93"/>
      <c r="N34617" s="79"/>
      <c r="P34617" s="68"/>
      <c r="Q34617" s="79"/>
    </row>
    <row r="34618" spans="11:17">
      <c r="K34618" s="68"/>
      <c r="M34618" s="93"/>
      <c r="N34618" s="79"/>
      <c r="P34618" s="68"/>
      <c r="Q34618" s="79"/>
    </row>
    <row r="34619" spans="11:17">
      <c r="K34619" s="68"/>
      <c r="M34619" s="93"/>
      <c r="N34619" s="79"/>
      <c r="P34619" s="68"/>
      <c r="Q34619" s="79"/>
    </row>
    <row r="34620" spans="11:17">
      <c r="K34620" s="68"/>
      <c r="M34620" s="93"/>
      <c r="N34620" s="79"/>
      <c r="P34620" s="68"/>
      <c r="Q34620" s="79"/>
    </row>
    <row r="34621" spans="11:17">
      <c r="K34621" s="68"/>
      <c r="M34621" s="93"/>
      <c r="N34621" s="79"/>
      <c r="P34621" s="68"/>
      <c r="Q34621" s="79"/>
    </row>
    <row r="34622" spans="11:17">
      <c r="K34622" s="68"/>
      <c r="M34622" s="93"/>
      <c r="N34622" s="79"/>
      <c r="P34622" s="68"/>
      <c r="Q34622" s="79"/>
    </row>
    <row r="34623" spans="11:17">
      <c r="K34623" s="68"/>
      <c r="M34623" s="93"/>
      <c r="N34623" s="79"/>
      <c r="P34623" s="68"/>
      <c r="Q34623" s="79"/>
    </row>
    <row r="34624" spans="11:17">
      <c r="K34624" s="68"/>
      <c r="M34624" s="93"/>
      <c r="N34624" s="79"/>
      <c r="P34624" s="68"/>
      <c r="Q34624" s="79"/>
    </row>
    <row r="34625" spans="11:17">
      <c r="K34625" s="68"/>
      <c r="M34625" s="93"/>
      <c r="N34625" s="79"/>
      <c r="P34625" s="68"/>
      <c r="Q34625" s="79"/>
    </row>
    <row r="34626" spans="11:17">
      <c r="K34626" s="68"/>
      <c r="M34626" s="93"/>
      <c r="N34626" s="79"/>
      <c r="P34626" s="68"/>
      <c r="Q34626" s="79"/>
    </row>
    <row r="34627" spans="11:17">
      <c r="K34627" s="68"/>
      <c r="M34627" s="93"/>
      <c r="N34627" s="79"/>
      <c r="P34627" s="68"/>
      <c r="Q34627" s="79"/>
    </row>
    <row r="34628" spans="11:17">
      <c r="K34628" s="68"/>
      <c r="M34628" s="93"/>
      <c r="N34628" s="79"/>
      <c r="P34628" s="68"/>
      <c r="Q34628" s="79"/>
    </row>
    <row r="34629" spans="11:17">
      <c r="K34629" s="68"/>
      <c r="M34629" s="93"/>
      <c r="N34629" s="79"/>
      <c r="P34629" s="68"/>
      <c r="Q34629" s="79"/>
    </row>
    <row r="34630" spans="11:17">
      <c r="K34630" s="68"/>
      <c r="M34630" s="93"/>
      <c r="N34630" s="79"/>
      <c r="P34630" s="68"/>
      <c r="Q34630" s="79"/>
    </row>
    <row r="34631" spans="11:17">
      <c r="K34631" s="68"/>
      <c r="M34631" s="93"/>
      <c r="N34631" s="79"/>
      <c r="P34631" s="68"/>
      <c r="Q34631" s="79"/>
    </row>
    <row r="34632" spans="11:17">
      <c r="K34632" s="68"/>
      <c r="M34632" s="93"/>
      <c r="N34632" s="79"/>
      <c r="P34632" s="68"/>
      <c r="Q34632" s="79"/>
    </row>
    <row r="34633" spans="11:17">
      <c r="K34633" s="68"/>
      <c r="M34633" s="93"/>
      <c r="N34633" s="79"/>
      <c r="P34633" s="68"/>
      <c r="Q34633" s="79"/>
    </row>
    <row r="34634" spans="11:17">
      <c r="K34634" s="68"/>
      <c r="M34634" s="93"/>
      <c r="N34634" s="79"/>
      <c r="P34634" s="68"/>
      <c r="Q34634" s="79"/>
    </row>
    <row r="34635" spans="11:17">
      <c r="K34635" s="68"/>
      <c r="M34635" s="93"/>
      <c r="N34635" s="79"/>
      <c r="P34635" s="68"/>
      <c r="Q34635" s="79"/>
    </row>
    <row r="34636" spans="11:17">
      <c r="K34636" s="68"/>
      <c r="M34636" s="93"/>
      <c r="N34636" s="79"/>
      <c r="P34636" s="68"/>
      <c r="Q34636" s="79"/>
    </row>
    <row r="34637" spans="11:17">
      <c r="K34637" s="68"/>
      <c r="M34637" s="93"/>
      <c r="N34637" s="79"/>
      <c r="P34637" s="68"/>
      <c r="Q34637" s="79"/>
    </row>
    <row r="34638" spans="11:17">
      <c r="K34638" s="68"/>
      <c r="M34638" s="93"/>
      <c r="N34638" s="79"/>
      <c r="P34638" s="68"/>
      <c r="Q34638" s="79"/>
    </row>
    <row r="34639" spans="11:17">
      <c r="K34639" s="68"/>
      <c r="M34639" s="93"/>
      <c r="N34639" s="79"/>
      <c r="P34639" s="68"/>
      <c r="Q34639" s="79"/>
    </row>
    <row r="34640" spans="11:17">
      <c r="K34640" s="68"/>
      <c r="M34640" s="93"/>
      <c r="N34640" s="79"/>
      <c r="P34640" s="68"/>
      <c r="Q34640" s="79"/>
    </row>
    <row r="34641" spans="11:17">
      <c r="K34641" s="68"/>
      <c r="M34641" s="93"/>
      <c r="N34641" s="79"/>
      <c r="P34641" s="68"/>
      <c r="Q34641" s="79"/>
    </row>
    <row r="34642" spans="11:17">
      <c r="K34642" s="68"/>
      <c r="M34642" s="93"/>
      <c r="N34642" s="79"/>
      <c r="P34642" s="68"/>
      <c r="Q34642" s="79"/>
    </row>
    <row r="34643" spans="11:17">
      <c r="K34643" s="68"/>
      <c r="M34643" s="93"/>
      <c r="N34643" s="79"/>
      <c r="P34643" s="68"/>
      <c r="Q34643" s="79"/>
    </row>
    <row r="34644" spans="11:17">
      <c r="K34644" s="68"/>
      <c r="M34644" s="93"/>
      <c r="N34644" s="79"/>
      <c r="P34644" s="68"/>
      <c r="Q34644" s="79"/>
    </row>
    <row r="34645" spans="11:17">
      <c r="K34645" s="68"/>
      <c r="M34645" s="93"/>
      <c r="N34645" s="79"/>
      <c r="P34645" s="68"/>
      <c r="Q34645" s="79"/>
    </row>
    <row r="34646" spans="11:17">
      <c r="K34646" s="68"/>
      <c r="M34646" s="93"/>
      <c r="N34646" s="79"/>
      <c r="P34646" s="68"/>
      <c r="Q34646" s="79"/>
    </row>
    <row r="34647" spans="11:17">
      <c r="K34647" s="68"/>
      <c r="M34647" s="93"/>
      <c r="N34647" s="79"/>
      <c r="P34647" s="68"/>
      <c r="Q34647" s="79"/>
    </row>
    <row r="34648" spans="11:17">
      <c r="K34648" s="68"/>
      <c r="M34648" s="93"/>
      <c r="N34648" s="79"/>
      <c r="P34648" s="68"/>
      <c r="Q34648" s="79"/>
    </row>
    <row r="34649" spans="11:17">
      <c r="K34649" s="68"/>
      <c r="M34649" s="93"/>
      <c r="N34649" s="79"/>
      <c r="P34649" s="68"/>
      <c r="Q34649" s="79"/>
    </row>
    <row r="34650" spans="11:17">
      <c r="K34650" s="68"/>
      <c r="M34650" s="93"/>
      <c r="N34650" s="79"/>
      <c r="P34650" s="68"/>
      <c r="Q34650" s="79"/>
    </row>
    <row r="34651" spans="11:17">
      <c r="K34651" s="68"/>
      <c r="M34651" s="93"/>
      <c r="N34651" s="79"/>
      <c r="P34651" s="68"/>
      <c r="Q34651" s="79"/>
    </row>
    <row r="34652" spans="11:17">
      <c r="K34652" s="68"/>
      <c r="M34652" s="93"/>
      <c r="N34652" s="79"/>
      <c r="P34652" s="68"/>
      <c r="Q34652" s="79"/>
    </row>
    <row r="34653" spans="11:17">
      <c r="K34653" s="68"/>
      <c r="M34653" s="93"/>
      <c r="N34653" s="79"/>
      <c r="P34653" s="68"/>
      <c r="Q34653" s="79"/>
    </row>
    <row r="34654" spans="11:17">
      <c r="K34654" s="68"/>
      <c r="M34654" s="93"/>
      <c r="N34654" s="79"/>
      <c r="P34654" s="68"/>
      <c r="Q34654" s="79"/>
    </row>
    <row r="34655" spans="11:17">
      <c r="K34655" s="68"/>
      <c r="M34655" s="93"/>
      <c r="N34655" s="79"/>
      <c r="P34655" s="68"/>
      <c r="Q34655" s="79"/>
    </row>
    <row r="34656" spans="11:17">
      <c r="K34656" s="68"/>
      <c r="M34656" s="93"/>
      <c r="N34656" s="79"/>
      <c r="P34656" s="68"/>
      <c r="Q34656" s="79"/>
    </row>
    <row r="34657" spans="11:17">
      <c r="K34657" s="68"/>
      <c r="M34657" s="93"/>
      <c r="N34657" s="79"/>
      <c r="P34657" s="68"/>
      <c r="Q34657" s="79"/>
    </row>
    <row r="34658" spans="11:17">
      <c r="K34658" s="68"/>
      <c r="M34658" s="93"/>
      <c r="N34658" s="79"/>
      <c r="P34658" s="68"/>
      <c r="Q34658" s="79"/>
    </row>
    <row r="34659" spans="11:17">
      <c r="K34659" s="68"/>
      <c r="M34659" s="93"/>
      <c r="N34659" s="79"/>
      <c r="P34659" s="68"/>
      <c r="Q34659" s="79"/>
    </row>
    <row r="34660" spans="11:17">
      <c r="K34660" s="68"/>
      <c r="M34660" s="93"/>
      <c r="N34660" s="79"/>
      <c r="P34660" s="68"/>
      <c r="Q34660" s="79"/>
    </row>
    <row r="34661" spans="11:17">
      <c r="K34661" s="68"/>
      <c r="M34661" s="93"/>
      <c r="N34661" s="79"/>
      <c r="P34661" s="68"/>
      <c r="Q34661" s="79"/>
    </row>
    <row r="34662" spans="11:17">
      <c r="K34662" s="68"/>
      <c r="M34662" s="93"/>
      <c r="N34662" s="79"/>
      <c r="P34662" s="68"/>
      <c r="Q34662" s="79"/>
    </row>
    <row r="34663" spans="11:17">
      <c r="K34663" s="68"/>
      <c r="M34663" s="93"/>
      <c r="N34663" s="79"/>
      <c r="P34663" s="68"/>
      <c r="Q34663" s="79"/>
    </row>
    <row r="34664" spans="11:17">
      <c r="K34664" s="68"/>
      <c r="M34664" s="93"/>
      <c r="N34664" s="79"/>
      <c r="P34664" s="68"/>
      <c r="Q34664" s="79"/>
    </row>
    <row r="34665" spans="11:17">
      <c r="K34665" s="68"/>
      <c r="M34665" s="93"/>
      <c r="N34665" s="79"/>
      <c r="P34665" s="68"/>
      <c r="Q34665" s="79"/>
    </row>
    <row r="34666" spans="11:17">
      <c r="K34666" s="68"/>
      <c r="M34666" s="93"/>
      <c r="N34666" s="79"/>
      <c r="P34666" s="68"/>
      <c r="Q34666" s="79"/>
    </row>
    <row r="34667" spans="11:17">
      <c r="K34667" s="68"/>
      <c r="M34667" s="93"/>
      <c r="N34667" s="79"/>
      <c r="P34667" s="68"/>
      <c r="Q34667" s="79"/>
    </row>
    <row r="34668" spans="11:17">
      <c r="K34668" s="68"/>
      <c r="M34668" s="93"/>
      <c r="N34668" s="79"/>
      <c r="P34668" s="68"/>
      <c r="Q34668" s="79"/>
    </row>
    <row r="34669" spans="11:17">
      <c r="K34669" s="68"/>
      <c r="M34669" s="93"/>
      <c r="N34669" s="79"/>
      <c r="P34669" s="68"/>
      <c r="Q34669" s="79"/>
    </row>
    <row r="34670" spans="11:17">
      <c r="K34670" s="68"/>
      <c r="M34670" s="93"/>
      <c r="N34670" s="79"/>
      <c r="P34670" s="68"/>
      <c r="Q34670" s="79"/>
    </row>
    <row r="34671" spans="11:17">
      <c r="K34671" s="68"/>
      <c r="M34671" s="93"/>
      <c r="N34671" s="79"/>
      <c r="P34671" s="68"/>
      <c r="Q34671" s="79"/>
    </row>
    <row r="34672" spans="11:17">
      <c r="K34672" s="68"/>
      <c r="M34672" s="93"/>
      <c r="N34672" s="79"/>
      <c r="P34672" s="68"/>
      <c r="Q34672" s="79"/>
    </row>
    <row r="34673" spans="11:17">
      <c r="K34673" s="68"/>
      <c r="M34673" s="93"/>
      <c r="N34673" s="79"/>
      <c r="P34673" s="68"/>
      <c r="Q34673" s="79"/>
    </row>
    <row r="34674" spans="11:17">
      <c r="K34674" s="68"/>
      <c r="M34674" s="93"/>
      <c r="N34674" s="79"/>
      <c r="P34674" s="68"/>
      <c r="Q34674" s="79"/>
    </row>
    <row r="34675" spans="11:17">
      <c r="K34675" s="68"/>
      <c r="M34675" s="93"/>
      <c r="N34675" s="79"/>
      <c r="P34675" s="68"/>
      <c r="Q34675" s="79"/>
    </row>
    <row r="34676" spans="11:17">
      <c r="K34676" s="68"/>
      <c r="M34676" s="93"/>
      <c r="N34676" s="79"/>
      <c r="P34676" s="68"/>
      <c r="Q34676" s="79"/>
    </row>
    <row r="34677" spans="11:17">
      <c r="K34677" s="68"/>
      <c r="M34677" s="93"/>
      <c r="N34677" s="79"/>
      <c r="P34677" s="68"/>
      <c r="Q34677" s="79"/>
    </row>
    <row r="34678" spans="11:17">
      <c r="K34678" s="68"/>
      <c r="M34678" s="93"/>
      <c r="N34678" s="79"/>
      <c r="P34678" s="68"/>
      <c r="Q34678" s="79"/>
    </row>
    <row r="34679" spans="11:17">
      <c r="K34679" s="68"/>
      <c r="M34679" s="93"/>
      <c r="N34679" s="79"/>
      <c r="P34679" s="68"/>
      <c r="Q34679" s="79"/>
    </row>
    <row r="34680" spans="11:17">
      <c r="K34680" s="68"/>
      <c r="M34680" s="93"/>
      <c r="N34680" s="79"/>
      <c r="P34680" s="68"/>
      <c r="Q34680" s="79"/>
    </row>
    <row r="34681" spans="11:17">
      <c r="K34681" s="68"/>
      <c r="M34681" s="93"/>
      <c r="N34681" s="79"/>
      <c r="P34681" s="68"/>
      <c r="Q34681" s="79"/>
    </row>
    <row r="34682" spans="11:17">
      <c r="K34682" s="68"/>
      <c r="M34682" s="93"/>
      <c r="N34682" s="79"/>
      <c r="P34682" s="68"/>
      <c r="Q34682" s="79"/>
    </row>
    <row r="34683" spans="11:17">
      <c r="K34683" s="68"/>
      <c r="M34683" s="93"/>
      <c r="N34683" s="79"/>
      <c r="P34683" s="68"/>
      <c r="Q34683" s="79"/>
    </row>
    <row r="34684" spans="11:17">
      <c r="K34684" s="68"/>
      <c r="M34684" s="93"/>
      <c r="N34684" s="79"/>
      <c r="P34684" s="68"/>
      <c r="Q34684" s="79"/>
    </row>
    <row r="34685" spans="11:17">
      <c r="K34685" s="68"/>
      <c r="M34685" s="93"/>
      <c r="N34685" s="79"/>
      <c r="P34685" s="68"/>
      <c r="Q34685" s="79"/>
    </row>
    <row r="34686" spans="11:17">
      <c r="K34686" s="68"/>
      <c r="M34686" s="93"/>
      <c r="N34686" s="79"/>
      <c r="P34686" s="68"/>
      <c r="Q34686" s="79"/>
    </row>
    <row r="34687" spans="11:17">
      <c r="K34687" s="68"/>
      <c r="M34687" s="93"/>
      <c r="N34687" s="79"/>
      <c r="P34687" s="68"/>
      <c r="Q34687" s="79"/>
    </row>
    <row r="34688" spans="11:17">
      <c r="K34688" s="68"/>
      <c r="M34688" s="93"/>
      <c r="N34688" s="79"/>
      <c r="P34688" s="68"/>
      <c r="Q34688" s="79"/>
    </row>
    <row r="34689" spans="11:17">
      <c r="K34689" s="68"/>
      <c r="M34689" s="93"/>
      <c r="N34689" s="79"/>
      <c r="P34689" s="68"/>
      <c r="Q34689" s="79"/>
    </row>
    <row r="34690" spans="11:17">
      <c r="K34690" s="68"/>
      <c r="M34690" s="93"/>
      <c r="N34690" s="79"/>
      <c r="P34690" s="68"/>
      <c r="Q34690" s="79"/>
    </row>
    <row r="34691" spans="11:17">
      <c r="K34691" s="68"/>
      <c r="M34691" s="93"/>
      <c r="N34691" s="79"/>
      <c r="P34691" s="68"/>
      <c r="Q34691" s="79"/>
    </row>
    <row r="34692" spans="11:17">
      <c r="K34692" s="68"/>
      <c r="M34692" s="93"/>
      <c r="N34692" s="79"/>
      <c r="P34692" s="68"/>
      <c r="Q34692" s="79"/>
    </row>
    <row r="34693" spans="11:17">
      <c r="K34693" s="68"/>
      <c r="M34693" s="93"/>
      <c r="N34693" s="79"/>
      <c r="P34693" s="68"/>
      <c r="Q34693" s="79"/>
    </row>
    <row r="34694" spans="11:17">
      <c r="K34694" s="68"/>
      <c r="M34694" s="93"/>
      <c r="N34694" s="79"/>
      <c r="P34694" s="68"/>
      <c r="Q34694" s="79"/>
    </row>
    <row r="34695" spans="11:17">
      <c r="K34695" s="68"/>
      <c r="M34695" s="93"/>
      <c r="N34695" s="79"/>
      <c r="P34695" s="68"/>
      <c r="Q34695" s="79"/>
    </row>
    <row r="34696" spans="11:17">
      <c r="K34696" s="68"/>
      <c r="M34696" s="93"/>
      <c r="N34696" s="79"/>
      <c r="P34696" s="68"/>
      <c r="Q34696" s="79"/>
    </row>
    <row r="34697" spans="11:17">
      <c r="K34697" s="68"/>
      <c r="M34697" s="93"/>
      <c r="N34697" s="79"/>
      <c r="P34697" s="68"/>
      <c r="Q34697" s="79"/>
    </row>
    <row r="34698" spans="11:17">
      <c r="K34698" s="68"/>
      <c r="M34698" s="93"/>
      <c r="N34698" s="79"/>
      <c r="P34698" s="68"/>
      <c r="Q34698" s="79"/>
    </row>
    <row r="34699" spans="11:17">
      <c r="K34699" s="68"/>
      <c r="M34699" s="93"/>
      <c r="N34699" s="79"/>
      <c r="P34699" s="68"/>
      <c r="Q34699" s="79"/>
    </row>
    <row r="34700" spans="11:17">
      <c r="K34700" s="68"/>
      <c r="M34700" s="93"/>
      <c r="N34700" s="79"/>
      <c r="P34700" s="68"/>
      <c r="Q34700" s="79"/>
    </row>
    <row r="34701" spans="11:17">
      <c r="K34701" s="68"/>
      <c r="M34701" s="93"/>
      <c r="N34701" s="79"/>
      <c r="P34701" s="68"/>
      <c r="Q34701" s="79"/>
    </row>
    <row r="34702" spans="11:17">
      <c r="K34702" s="68"/>
      <c r="M34702" s="93"/>
      <c r="N34702" s="79"/>
      <c r="P34702" s="68"/>
      <c r="Q34702" s="79"/>
    </row>
    <row r="34703" spans="11:17">
      <c r="K34703" s="68"/>
      <c r="M34703" s="93"/>
      <c r="N34703" s="79"/>
      <c r="P34703" s="68"/>
      <c r="Q34703" s="79"/>
    </row>
    <row r="34704" spans="11:17">
      <c r="K34704" s="68"/>
      <c r="M34704" s="93"/>
      <c r="N34704" s="79"/>
      <c r="P34704" s="68"/>
      <c r="Q34704" s="79"/>
    </row>
    <row r="34705" spans="11:17">
      <c r="K34705" s="68"/>
      <c r="M34705" s="93"/>
      <c r="N34705" s="79"/>
      <c r="P34705" s="68"/>
      <c r="Q34705" s="79"/>
    </row>
    <row r="34706" spans="11:17">
      <c r="K34706" s="68"/>
      <c r="M34706" s="93"/>
      <c r="N34706" s="79"/>
      <c r="P34706" s="68"/>
      <c r="Q34706" s="79"/>
    </row>
    <row r="34707" spans="11:17">
      <c r="K34707" s="68"/>
      <c r="M34707" s="93"/>
      <c r="N34707" s="79"/>
      <c r="P34707" s="68"/>
      <c r="Q34707" s="79"/>
    </row>
    <row r="34708" spans="11:17">
      <c r="K34708" s="68"/>
      <c r="M34708" s="93"/>
      <c r="N34708" s="79"/>
      <c r="P34708" s="68"/>
      <c r="Q34708" s="79"/>
    </row>
    <row r="34709" spans="11:17">
      <c r="K34709" s="68"/>
      <c r="M34709" s="93"/>
      <c r="N34709" s="79"/>
      <c r="P34709" s="68"/>
      <c r="Q34709" s="79"/>
    </row>
    <row r="34710" spans="11:17">
      <c r="K34710" s="68"/>
      <c r="M34710" s="93"/>
      <c r="N34710" s="79"/>
      <c r="P34710" s="68"/>
      <c r="Q34710" s="79"/>
    </row>
    <row r="34711" spans="11:17">
      <c r="K34711" s="68"/>
      <c r="M34711" s="93"/>
      <c r="N34711" s="79"/>
      <c r="P34711" s="68"/>
      <c r="Q34711" s="79"/>
    </row>
    <row r="34712" spans="11:17">
      <c r="K34712" s="68"/>
      <c r="M34712" s="93"/>
      <c r="N34712" s="79"/>
      <c r="P34712" s="68"/>
      <c r="Q34712" s="79"/>
    </row>
    <row r="34713" spans="11:17">
      <c r="K34713" s="68"/>
      <c r="M34713" s="93"/>
      <c r="N34713" s="79"/>
      <c r="P34713" s="68"/>
      <c r="Q34713" s="79"/>
    </row>
    <row r="34714" spans="11:17">
      <c r="K34714" s="68"/>
      <c r="M34714" s="93"/>
      <c r="N34714" s="79"/>
      <c r="P34714" s="68"/>
      <c r="Q34714" s="79"/>
    </row>
    <row r="34715" spans="11:17">
      <c r="K34715" s="68"/>
      <c r="M34715" s="93"/>
      <c r="N34715" s="79"/>
      <c r="P34715" s="68"/>
      <c r="Q34715" s="79"/>
    </row>
    <row r="34716" spans="11:17">
      <c r="K34716" s="68"/>
      <c r="M34716" s="93"/>
      <c r="N34716" s="79"/>
      <c r="P34716" s="68"/>
      <c r="Q34716" s="79"/>
    </row>
    <row r="34717" spans="11:17">
      <c r="K34717" s="68"/>
      <c r="M34717" s="93"/>
      <c r="N34717" s="79"/>
      <c r="P34717" s="68"/>
      <c r="Q34717" s="79"/>
    </row>
    <row r="34718" spans="11:17">
      <c r="K34718" s="68"/>
      <c r="M34718" s="93"/>
      <c r="N34718" s="79"/>
      <c r="P34718" s="68"/>
      <c r="Q34718" s="79"/>
    </row>
    <row r="34719" spans="11:17">
      <c r="K34719" s="68"/>
      <c r="M34719" s="93"/>
      <c r="N34719" s="79"/>
      <c r="P34719" s="68"/>
      <c r="Q34719" s="79"/>
    </row>
    <row r="34720" spans="11:17">
      <c r="K34720" s="68"/>
      <c r="M34720" s="93"/>
      <c r="N34720" s="79"/>
      <c r="P34720" s="68"/>
      <c r="Q34720" s="79"/>
    </row>
    <row r="34721" spans="11:17">
      <c r="K34721" s="68"/>
      <c r="M34721" s="93"/>
      <c r="N34721" s="79"/>
      <c r="P34721" s="68"/>
      <c r="Q34721" s="79"/>
    </row>
    <row r="34722" spans="11:17">
      <c r="K34722" s="68"/>
      <c r="M34722" s="93"/>
      <c r="N34722" s="79"/>
      <c r="P34722" s="68"/>
      <c r="Q34722" s="79"/>
    </row>
    <row r="34723" spans="11:17">
      <c r="K34723" s="68"/>
      <c r="M34723" s="93"/>
      <c r="N34723" s="79"/>
      <c r="P34723" s="68"/>
      <c r="Q34723" s="79"/>
    </row>
    <row r="34724" spans="11:17">
      <c r="K34724" s="68"/>
      <c r="M34724" s="93"/>
      <c r="N34724" s="79"/>
      <c r="P34724" s="68"/>
      <c r="Q34724" s="79"/>
    </row>
    <row r="34725" spans="11:17">
      <c r="K34725" s="68"/>
      <c r="M34725" s="93"/>
      <c r="N34725" s="79"/>
      <c r="P34725" s="68"/>
      <c r="Q34725" s="79"/>
    </row>
    <row r="34726" spans="11:17">
      <c r="K34726" s="68"/>
      <c r="M34726" s="93"/>
      <c r="N34726" s="79"/>
      <c r="P34726" s="68"/>
      <c r="Q34726" s="79"/>
    </row>
    <row r="34727" spans="11:17">
      <c r="K34727" s="68"/>
      <c r="M34727" s="93"/>
      <c r="N34727" s="79"/>
      <c r="P34727" s="68"/>
      <c r="Q34727" s="79"/>
    </row>
    <row r="34728" spans="11:17">
      <c r="K34728" s="68"/>
      <c r="M34728" s="93"/>
      <c r="N34728" s="79"/>
      <c r="P34728" s="68"/>
      <c r="Q34728" s="79"/>
    </row>
    <row r="34729" spans="11:17">
      <c r="K34729" s="68"/>
      <c r="M34729" s="93"/>
      <c r="N34729" s="79"/>
      <c r="P34729" s="68"/>
      <c r="Q34729" s="79"/>
    </row>
    <row r="34730" spans="11:17">
      <c r="K34730" s="68"/>
      <c r="M34730" s="93"/>
      <c r="N34730" s="79"/>
      <c r="P34730" s="68"/>
      <c r="Q34730" s="79"/>
    </row>
    <row r="34731" spans="11:17">
      <c r="K34731" s="68"/>
      <c r="M34731" s="93"/>
      <c r="N34731" s="79"/>
      <c r="P34731" s="68"/>
      <c r="Q34731" s="79"/>
    </row>
    <row r="34732" spans="11:17">
      <c r="K34732" s="68"/>
      <c r="M34732" s="93"/>
      <c r="N34732" s="79"/>
      <c r="P34732" s="68"/>
      <c r="Q34732" s="79"/>
    </row>
    <row r="34733" spans="11:17">
      <c r="K34733" s="68"/>
      <c r="M34733" s="93"/>
      <c r="N34733" s="79"/>
      <c r="P34733" s="68"/>
      <c r="Q34733" s="79"/>
    </row>
    <row r="34734" spans="11:17">
      <c r="K34734" s="68"/>
      <c r="M34734" s="93"/>
      <c r="N34734" s="79"/>
      <c r="P34734" s="68"/>
      <c r="Q34734" s="79"/>
    </row>
    <row r="34735" spans="11:17">
      <c r="K34735" s="68"/>
      <c r="M34735" s="93"/>
      <c r="N34735" s="79"/>
      <c r="P34735" s="68"/>
      <c r="Q34735" s="79"/>
    </row>
    <row r="34736" spans="11:17">
      <c r="K34736" s="68"/>
      <c r="M34736" s="93"/>
      <c r="N34736" s="79"/>
      <c r="P34736" s="68"/>
      <c r="Q34736" s="79"/>
    </row>
    <row r="34737" spans="11:17">
      <c r="K34737" s="68"/>
      <c r="M34737" s="93"/>
      <c r="N34737" s="79"/>
      <c r="P34737" s="68"/>
      <c r="Q34737" s="79"/>
    </row>
    <row r="34738" spans="11:17">
      <c r="K34738" s="68"/>
      <c r="M34738" s="93"/>
      <c r="N34738" s="79"/>
      <c r="P34738" s="68"/>
      <c r="Q34738" s="79"/>
    </row>
    <row r="34739" spans="11:17">
      <c r="K34739" s="68"/>
      <c r="M34739" s="93"/>
      <c r="N34739" s="79"/>
      <c r="P34739" s="68"/>
      <c r="Q34739" s="79"/>
    </row>
    <row r="34740" spans="11:17">
      <c r="K34740" s="68"/>
      <c r="M34740" s="93"/>
      <c r="N34740" s="79"/>
      <c r="P34740" s="68"/>
      <c r="Q34740" s="79"/>
    </row>
    <row r="34741" spans="11:17">
      <c r="K34741" s="68"/>
      <c r="M34741" s="93"/>
      <c r="N34741" s="79"/>
      <c r="P34741" s="68"/>
      <c r="Q34741" s="79"/>
    </row>
    <row r="34742" spans="11:17">
      <c r="K34742" s="68"/>
      <c r="M34742" s="93"/>
      <c r="N34742" s="79"/>
      <c r="P34742" s="68"/>
      <c r="Q34742" s="79"/>
    </row>
    <row r="34743" spans="11:17">
      <c r="K34743" s="68"/>
      <c r="M34743" s="93"/>
      <c r="N34743" s="79"/>
      <c r="P34743" s="68"/>
      <c r="Q34743" s="79"/>
    </row>
    <row r="34744" spans="11:17">
      <c r="K34744" s="68"/>
      <c r="M34744" s="93"/>
      <c r="N34744" s="79"/>
      <c r="P34744" s="68"/>
      <c r="Q34744" s="79"/>
    </row>
    <row r="34745" spans="11:17">
      <c r="K34745" s="68"/>
      <c r="M34745" s="93"/>
      <c r="N34745" s="79"/>
      <c r="P34745" s="68"/>
      <c r="Q34745" s="79"/>
    </row>
    <row r="34746" spans="11:17">
      <c r="K34746" s="68"/>
      <c r="M34746" s="93"/>
      <c r="N34746" s="79"/>
      <c r="P34746" s="68"/>
      <c r="Q34746" s="79"/>
    </row>
    <row r="34747" spans="11:17">
      <c r="K34747" s="68"/>
      <c r="M34747" s="93"/>
      <c r="N34747" s="79"/>
      <c r="P34747" s="68"/>
      <c r="Q34747" s="79"/>
    </row>
    <row r="34748" spans="11:17">
      <c r="K34748" s="68"/>
      <c r="M34748" s="93"/>
      <c r="N34748" s="79"/>
      <c r="P34748" s="68"/>
      <c r="Q34748" s="79"/>
    </row>
    <row r="34749" spans="11:17">
      <c r="K34749" s="68"/>
      <c r="M34749" s="93"/>
      <c r="N34749" s="79"/>
      <c r="P34749" s="68"/>
      <c r="Q34749" s="79"/>
    </row>
    <row r="34750" spans="11:17">
      <c r="K34750" s="68"/>
      <c r="M34750" s="93"/>
      <c r="N34750" s="79"/>
      <c r="P34750" s="68"/>
      <c r="Q34750" s="79"/>
    </row>
    <row r="34751" spans="11:17">
      <c r="K34751" s="68"/>
      <c r="M34751" s="93"/>
      <c r="N34751" s="79"/>
      <c r="P34751" s="68"/>
      <c r="Q34751" s="79"/>
    </row>
    <row r="34752" spans="11:17">
      <c r="K34752" s="68"/>
      <c r="M34752" s="93"/>
      <c r="N34752" s="79"/>
      <c r="P34752" s="68"/>
      <c r="Q34752" s="79"/>
    </row>
    <row r="34753" spans="11:17">
      <c r="K34753" s="68"/>
      <c r="M34753" s="93"/>
      <c r="N34753" s="79"/>
      <c r="P34753" s="68"/>
      <c r="Q34753" s="79"/>
    </row>
    <row r="34754" spans="11:17">
      <c r="K34754" s="68"/>
      <c r="M34754" s="93"/>
      <c r="N34754" s="79"/>
      <c r="P34754" s="68"/>
      <c r="Q34754" s="79"/>
    </row>
    <row r="34755" spans="11:17">
      <c r="K34755" s="68"/>
      <c r="M34755" s="93"/>
      <c r="N34755" s="79"/>
      <c r="P34755" s="68"/>
      <c r="Q34755" s="79"/>
    </row>
    <row r="34756" spans="11:17">
      <c r="K34756" s="68"/>
      <c r="M34756" s="93"/>
      <c r="N34756" s="79"/>
      <c r="P34756" s="68"/>
      <c r="Q34756" s="79"/>
    </row>
    <row r="34757" spans="11:17">
      <c r="K34757" s="68"/>
      <c r="M34757" s="93"/>
      <c r="N34757" s="79"/>
      <c r="P34757" s="68"/>
      <c r="Q34757" s="79"/>
    </row>
    <row r="34758" spans="11:17">
      <c r="K34758" s="68"/>
      <c r="M34758" s="93"/>
      <c r="N34758" s="79"/>
      <c r="P34758" s="68"/>
      <c r="Q34758" s="79"/>
    </row>
    <row r="34759" spans="11:17">
      <c r="K34759" s="68"/>
      <c r="M34759" s="93"/>
      <c r="N34759" s="79"/>
      <c r="P34759" s="68"/>
      <c r="Q34759" s="79"/>
    </row>
    <row r="34760" spans="11:17">
      <c r="K34760" s="68"/>
      <c r="M34760" s="93"/>
      <c r="N34760" s="79"/>
      <c r="P34760" s="68"/>
      <c r="Q34760" s="79"/>
    </row>
    <row r="34761" spans="11:17">
      <c r="K34761" s="68"/>
      <c r="M34761" s="93"/>
      <c r="N34761" s="79"/>
      <c r="P34761" s="68"/>
      <c r="Q34761" s="79"/>
    </row>
    <row r="34762" spans="11:17">
      <c r="K34762" s="68"/>
      <c r="M34762" s="93"/>
      <c r="N34762" s="79"/>
      <c r="P34762" s="68"/>
      <c r="Q34762" s="79"/>
    </row>
    <row r="34763" spans="11:17">
      <c r="K34763" s="68"/>
      <c r="M34763" s="93"/>
      <c r="N34763" s="79"/>
      <c r="P34763" s="68"/>
      <c r="Q34763" s="79"/>
    </row>
    <row r="34764" spans="11:17">
      <c r="K34764" s="68"/>
      <c r="M34764" s="93"/>
      <c r="N34764" s="79"/>
      <c r="P34764" s="68"/>
      <c r="Q34764" s="79"/>
    </row>
    <row r="34765" spans="11:17">
      <c r="K34765" s="68"/>
      <c r="M34765" s="93"/>
      <c r="N34765" s="79"/>
      <c r="P34765" s="68"/>
      <c r="Q34765" s="79"/>
    </row>
    <row r="34766" spans="11:17">
      <c r="K34766" s="68"/>
      <c r="M34766" s="93"/>
      <c r="N34766" s="79"/>
      <c r="P34766" s="68"/>
      <c r="Q34766" s="79"/>
    </row>
    <row r="34767" spans="11:17">
      <c r="K34767" s="68"/>
      <c r="M34767" s="93"/>
      <c r="N34767" s="79"/>
      <c r="P34767" s="68"/>
      <c r="Q34767" s="79"/>
    </row>
    <row r="34768" spans="11:17">
      <c r="K34768" s="68"/>
      <c r="M34768" s="93"/>
      <c r="N34768" s="79"/>
      <c r="P34768" s="68"/>
      <c r="Q34768" s="79"/>
    </row>
    <row r="34769" spans="11:17">
      <c r="K34769" s="68"/>
      <c r="M34769" s="93"/>
      <c r="N34769" s="79"/>
      <c r="P34769" s="68"/>
      <c r="Q34769" s="79"/>
    </row>
    <row r="34770" spans="11:17">
      <c r="K34770" s="68"/>
      <c r="M34770" s="93"/>
      <c r="N34770" s="79"/>
      <c r="P34770" s="68"/>
      <c r="Q34770" s="79"/>
    </row>
    <row r="34771" spans="11:17">
      <c r="K34771" s="68"/>
      <c r="M34771" s="93"/>
      <c r="N34771" s="79"/>
      <c r="P34771" s="68"/>
      <c r="Q34771" s="79"/>
    </row>
    <row r="34772" spans="11:17">
      <c r="K34772" s="68"/>
      <c r="M34772" s="93"/>
      <c r="N34772" s="79"/>
      <c r="P34772" s="68"/>
      <c r="Q34772" s="79"/>
    </row>
    <row r="34773" spans="11:17">
      <c r="K34773" s="68"/>
      <c r="M34773" s="93"/>
      <c r="N34773" s="79"/>
      <c r="P34773" s="68"/>
      <c r="Q34773" s="79"/>
    </row>
    <row r="34774" spans="11:17">
      <c r="K34774" s="68"/>
      <c r="M34774" s="93"/>
      <c r="N34774" s="79"/>
      <c r="P34774" s="68"/>
      <c r="Q34774" s="79"/>
    </row>
    <row r="34775" spans="11:17">
      <c r="K34775" s="68"/>
      <c r="M34775" s="93"/>
      <c r="N34775" s="79"/>
      <c r="P34775" s="68"/>
      <c r="Q34775" s="79"/>
    </row>
    <row r="34776" spans="11:17">
      <c r="K34776" s="68"/>
      <c r="M34776" s="93"/>
      <c r="N34776" s="79"/>
      <c r="P34776" s="68"/>
      <c r="Q34776" s="79"/>
    </row>
    <row r="34777" spans="11:17">
      <c r="K34777" s="68"/>
      <c r="M34777" s="93"/>
      <c r="N34777" s="79"/>
      <c r="P34777" s="68"/>
      <c r="Q34777" s="79"/>
    </row>
    <row r="34778" spans="11:17">
      <c r="K34778" s="68"/>
      <c r="M34778" s="93"/>
      <c r="N34778" s="79"/>
      <c r="P34778" s="68"/>
      <c r="Q34778" s="79"/>
    </row>
    <row r="34779" spans="11:17">
      <c r="K34779" s="68"/>
      <c r="M34779" s="93"/>
      <c r="N34779" s="79"/>
      <c r="P34779" s="68"/>
      <c r="Q34779" s="79"/>
    </row>
    <row r="34780" spans="11:17">
      <c r="K34780" s="68"/>
      <c r="M34780" s="93"/>
      <c r="N34780" s="79"/>
      <c r="P34780" s="68"/>
      <c r="Q34780" s="79"/>
    </row>
    <row r="34781" spans="11:17">
      <c r="K34781" s="68"/>
      <c r="M34781" s="93"/>
      <c r="N34781" s="79"/>
      <c r="P34781" s="68"/>
      <c r="Q34781" s="79"/>
    </row>
    <row r="34782" spans="11:17">
      <c r="K34782" s="68"/>
      <c r="M34782" s="93"/>
      <c r="N34782" s="79"/>
      <c r="P34782" s="68"/>
      <c r="Q34782" s="79"/>
    </row>
    <row r="34783" spans="11:17">
      <c r="K34783" s="68"/>
      <c r="M34783" s="93"/>
      <c r="N34783" s="79"/>
      <c r="P34783" s="68"/>
      <c r="Q34783" s="79"/>
    </row>
    <row r="34784" spans="11:17">
      <c r="K34784" s="68"/>
      <c r="M34784" s="93"/>
      <c r="N34784" s="79"/>
      <c r="P34784" s="68"/>
      <c r="Q34784" s="79"/>
    </row>
    <row r="34785" spans="11:17">
      <c r="K34785" s="68"/>
      <c r="M34785" s="93"/>
      <c r="N34785" s="79"/>
      <c r="P34785" s="68"/>
      <c r="Q34785" s="79"/>
    </row>
    <row r="34786" spans="11:17">
      <c r="K34786" s="68"/>
      <c r="M34786" s="93"/>
      <c r="N34786" s="79"/>
      <c r="P34786" s="68"/>
      <c r="Q34786" s="79"/>
    </row>
    <row r="34787" spans="11:17">
      <c r="K34787" s="68"/>
      <c r="M34787" s="93"/>
      <c r="N34787" s="79"/>
      <c r="P34787" s="68"/>
      <c r="Q34787" s="79"/>
    </row>
    <row r="34788" spans="11:17">
      <c r="K34788" s="68"/>
      <c r="M34788" s="93"/>
      <c r="N34788" s="79"/>
      <c r="P34788" s="68"/>
      <c r="Q34788" s="79"/>
    </row>
    <row r="34789" spans="11:17">
      <c r="K34789" s="68"/>
      <c r="M34789" s="93"/>
      <c r="N34789" s="79"/>
      <c r="P34789" s="68"/>
      <c r="Q34789" s="79"/>
    </row>
    <row r="34790" spans="11:17">
      <c r="K34790" s="68"/>
      <c r="M34790" s="93"/>
      <c r="N34790" s="79"/>
      <c r="P34790" s="68"/>
      <c r="Q34790" s="79"/>
    </row>
    <row r="34791" spans="11:17">
      <c r="K34791" s="68"/>
      <c r="M34791" s="93"/>
      <c r="N34791" s="79"/>
      <c r="P34791" s="68"/>
      <c r="Q34791" s="79"/>
    </row>
    <row r="34792" spans="11:17">
      <c r="K34792" s="68"/>
      <c r="M34792" s="93"/>
      <c r="N34792" s="79"/>
      <c r="P34792" s="68"/>
      <c r="Q34792" s="79"/>
    </row>
    <row r="34793" spans="11:17">
      <c r="K34793" s="68"/>
      <c r="M34793" s="93"/>
      <c r="N34793" s="79"/>
      <c r="P34793" s="68"/>
      <c r="Q34793" s="79"/>
    </row>
    <row r="34794" spans="11:17">
      <c r="K34794" s="68"/>
      <c r="M34794" s="93"/>
      <c r="N34794" s="79"/>
      <c r="P34794" s="68"/>
      <c r="Q34794" s="79"/>
    </row>
    <row r="34795" spans="11:17">
      <c r="K34795" s="68"/>
      <c r="M34795" s="93"/>
      <c r="N34795" s="79"/>
      <c r="P34795" s="68"/>
      <c r="Q34795" s="79"/>
    </row>
    <row r="34796" spans="11:17">
      <c r="K34796" s="68"/>
      <c r="M34796" s="93"/>
      <c r="N34796" s="79"/>
      <c r="P34796" s="68"/>
      <c r="Q34796" s="79"/>
    </row>
    <row r="34797" spans="11:17">
      <c r="K34797" s="68"/>
      <c r="M34797" s="93"/>
      <c r="N34797" s="79"/>
      <c r="P34797" s="68"/>
      <c r="Q34797" s="79"/>
    </row>
    <row r="34798" spans="11:17">
      <c r="K34798" s="68"/>
      <c r="M34798" s="93"/>
      <c r="N34798" s="79"/>
      <c r="P34798" s="68"/>
      <c r="Q34798" s="79"/>
    </row>
    <row r="34799" spans="11:17">
      <c r="K34799" s="68"/>
      <c r="M34799" s="93"/>
      <c r="N34799" s="79"/>
      <c r="P34799" s="68"/>
      <c r="Q34799" s="79"/>
    </row>
    <row r="34800" spans="11:17">
      <c r="K34800" s="68"/>
      <c r="M34800" s="93"/>
      <c r="N34800" s="79"/>
      <c r="P34800" s="68"/>
      <c r="Q34800" s="79"/>
    </row>
    <row r="34801" spans="11:17">
      <c r="K34801" s="68"/>
      <c r="M34801" s="93"/>
      <c r="N34801" s="79"/>
      <c r="P34801" s="68"/>
      <c r="Q34801" s="79"/>
    </row>
    <row r="34802" spans="11:17">
      <c r="K34802" s="68"/>
      <c r="M34802" s="93"/>
      <c r="N34802" s="79"/>
      <c r="P34802" s="68"/>
      <c r="Q34802" s="79"/>
    </row>
    <row r="34803" spans="11:17">
      <c r="K34803" s="68"/>
      <c r="M34803" s="93"/>
      <c r="N34803" s="79"/>
      <c r="P34803" s="68"/>
      <c r="Q34803" s="79"/>
    </row>
    <row r="34804" spans="11:17">
      <c r="K34804" s="68"/>
      <c r="M34804" s="93"/>
      <c r="N34804" s="79"/>
      <c r="P34804" s="68"/>
      <c r="Q34804" s="79"/>
    </row>
    <row r="34805" spans="11:17">
      <c r="K34805" s="68"/>
      <c r="M34805" s="93"/>
      <c r="N34805" s="79"/>
      <c r="P34805" s="68"/>
      <c r="Q34805" s="79"/>
    </row>
    <row r="34806" spans="11:17">
      <c r="K34806" s="68"/>
      <c r="M34806" s="93"/>
      <c r="N34806" s="79"/>
      <c r="P34806" s="68"/>
      <c r="Q34806" s="79"/>
    </row>
    <row r="34807" spans="11:17">
      <c r="K34807" s="68"/>
      <c r="M34807" s="93"/>
      <c r="N34807" s="79"/>
      <c r="P34807" s="68"/>
      <c r="Q34807" s="79"/>
    </row>
    <row r="34808" spans="11:17">
      <c r="K34808" s="68"/>
      <c r="M34808" s="93"/>
      <c r="N34808" s="79"/>
      <c r="P34808" s="68"/>
      <c r="Q34808" s="79"/>
    </row>
    <row r="34809" spans="11:17">
      <c r="K34809" s="68"/>
      <c r="M34809" s="93"/>
      <c r="N34809" s="79"/>
      <c r="P34809" s="68"/>
      <c r="Q34809" s="79"/>
    </row>
    <row r="34810" spans="11:17">
      <c r="K34810" s="68"/>
      <c r="M34810" s="93"/>
      <c r="N34810" s="79"/>
      <c r="P34810" s="68"/>
      <c r="Q34810" s="79"/>
    </row>
    <row r="34811" spans="11:17">
      <c r="K34811" s="68"/>
      <c r="M34811" s="93"/>
      <c r="N34811" s="79"/>
      <c r="P34811" s="68"/>
      <c r="Q34811" s="79"/>
    </row>
    <row r="34812" spans="11:17">
      <c r="K34812" s="68"/>
      <c r="M34812" s="93"/>
      <c r="N34812" s="79"/>
      <c r="P34812" s="68"/>
      <c r="Q34812" s="79"/>
    </row>
    <row r="34813" spans="11:17">
      <c r="K34813" s="68"/>
      <c r="M34813" s="93"/>
      <c r="N34813" s="79"/>
      <c r="P34813" s="68"/>
      <c r="Q34813" s="79"/>
    </row>
    <row r="34814" spans="11:17">
      <c r="K34814" s="68"/>
      <c r="M34814" s="93"/>
      <c r="N34814" s="79"/>
      <c r="P34814" s="68"/>
      <c r="Q34814" s="79"/>
    </row>
    <row r="34815" spans="11:17">
      <c r="K34815" s="68"/>
      <c r="M34815" s="93"/>
      <c r="N34815" s="79"/>
      <c r="P34815" s="68"/>
      <c r="Q34815" s="79"/>
    </row>
    <row r="34816" spans="11:17">
      <c r="K34816" s="68"/>
      <c r="M34816" s="93"/>
      <c r="N34816" s="79"/>
      <c r="P34816" s="68"/>
      <c r="Q34816" s="79"/>
    </row>
    <row r="34817" spans="11:17">
      <c r="K34817" s="68"/>
      <c r="M34817" s="93"/>
      <c r="N34817" s="79"/>
      <c r="P34817" s="68"/>
      <c r="Q34817" s="79"/>
    </row>
    <row r="34818" spans="11:17">
      <c r="K34818" s="68"/>
      <c r="M34818" s="93"/>
      <c r="N34818" s="79"/>
      <c r="P34818" s="68"/>
      <c r="Q34818" s="79"/>
    </row>
    <row r="34819" spans="11:17">
      <c r="K34819" s="68"/>
      <c r="M34819" s="93"/>
      <c r="N34819" s="79"/>
      <c r="P34819" s="68"/>
      <c r="Q34819" s="79"/>
    </row>
    <row r="34820" spans="11:17">
      <c r="K34820" s="68"/>
      <c r="M34820" s="93"/>
      <c r="N34820" s="79"/>
      <c r="P34820" s="68"/>
      <c r="Q34820" s="79"/>
    </row>
    <row r="34821" spans="11:17">
      <c r="K34821" s="68"/>
      <c r="M34821" s="93"/>
      <c r="N34821" s="79"/>
      <c r="P34821" s="68"/>
      <c r="Q34821" s="79"/>
    </row>
    <row r="34822" spans="11:17">
      <c r="K34822" s="68"/>
      <c r="M34822" s="93"/>
      <c r="N34822" s="79"/>
      <c r="P34822" s="68"/>
      <c r="Q34822" s="79"/>
    </row>
    <row r="34823" spans="11:17">
      <c r="K34823" s="68"/>
      <c r="M34823" s="93"/>
      <c r="N34823" s="79"/>
      <c r="P34823" s="68"/>
      <c r="Q34823" s="79"/>
    </row>
    <row r="34824" spans="11:17">
      <c r="K34824" s="68"/>
      <c r="M34824" s="93"/>
      <c r="N34824" s="79"/>
      <c r="P34824" s="68"/>
      <c r="Q34824" s="79"/>
    </row>
    <row r="34825" spans="11:17">
      <c r="K34825" s="68"/>
      <c r="M34825" s="93"/>
      <c r="N34825" s="79"/>
      <c r="P34825" s="68"/>
      <c r="Q34825" s="79"/>
    </row>
    <row r="34826" spans="11:17">
      <c r="K34826" s="68"/>
      <c r="M34826" s="93"/>
      <c r="N34826" s="79"/>
      <c r="P34826" s="68"/>
      <c r="Q34826" s="79"/>
    </row>
    <row r="34827" spans="11:17">
      <c r="K34827" s="68"/>
      <c r="M34827" s="93"/>
      <c r="N34827" s="79"/>
      <c r="P34827" s="68"/>
      <c r="Q34827" s="79"/>
    </row>
    <row r="34828" spans="11:17">
      <c r="K34828" s="68"/>
      <c r="M34828" s="93"/>
      <c r="N34828" s="79"/>
      <c r="P34828" s="68"/>
      <c r="Q34828" s="79"/>
    </row>
    <row r="34829" spans="11:17">
      <c r="K34829" s="68"/>
      <c r="M34829" s="93"/>
      <c r="N34829" s="79"/>
      <c r="P34829" s="68"/>
      <c r="Q34829" s="79"/>
    </row>
    <row r="34830" spans="11:17">
      <c r="K34830" s="68"/>
      <c r="M34830" s="93"/>
      <c r="N34830" s="79"/>
      <c r="P34830" s="68"/>
      <c r="Q34830" s="79"/>
    </row>
    <row r="34831" spans="11:17">
      <c r="K34831" s="68"/>
      <c r="M34831" s="93"/>
      <c r="N34831" s="79"/>
      <c r="P34831" s="68"/>
      <c r="Q34831" s="79"/>
    </row>
    <row r="34832" spans="11:17">
      <c r="K34832" s="68"/>
      <c r="M34832" s="93"/>
      <c r="N34832" s="79"/>
      <c r="P34832" s="68"/>
      <c r="Q34832" s="79"/>
    </row>
    <row r="34833" spans="11:17">
      <c r="K34833" s="68"/>
      <c r="M34833" s="93"/>
      <c r="N34833" s="79"/>
      <c r="P34833" s="68"/>
      <c r="Q34833" s="79"/>
    </row>
    <row r="34834" spans="11:17">
      <c r="K34834" s="68"/>
      <c r="M34834" s="93"/>
      <c r="N34834" s="79"/>
      <c r="P34834" s="68"/>
      <c r="Q34834" s="79"/>
    </row>
    <row r="34835" spans="11:17">
      <c r="K34835" s="68"/>
      <c r="M34835" s="93"/>
      <c r="N34835" s="79"/>
      <c r="P34835" s="68"/>
      <c r="Q34835" s="79"/>
    </row>
    <row r="34836" spans="11:17">
      <c r="K34836" s="68"/>
      <c r="M34836" s="93"/>
      <c r="N34836" s="79"/>
      <c r="P34836" s="68"/>
      <c r="Q34836" s="79"/>
    </row>
    <row r="34837" spans="11:17">
      <c r="K34837" s="68"/>
      <c r="M34837" s="93"/>
      <c r="N34837" s="79"/>
      <c r="P34837" s="68"/>
      <c r="Q34837" s="79"/>
    </row>
    <row r="34838" spans="11:17">
      <c r="K34838" s="68"/>
      <c r="M34838" s="93"/>
      <c r="N34838" s="79"/>
      <c r="P34838" s="68"/>
      <c r="Q34838" s="79"/>
    </row>
    <row r="34839" spans="11:17">
      <c r="K34839" s="68"/>
      <c r="M34839" s="93"/>
      <c r="N34839" s="79"/>
      <c r="P34839" s="68"/>
      <c r="Q34839" s="79"/>
    </row>
    <row r="34840" spans="11:17">
      <c r="K34840" s="68"/>
      <c r="M34840" s="93"/>
      <c r="N34840" s="79"/>
      <c r="P34840" s="68"/>
      <c r="Q34840" s="79"/>
    </row>
    <row r="34841" spans="11:17">
      <c r="K34841" s="68"/>
      <c r="M34841" s="93"/>
      <c r="N34841" s="79"/>
      <c r="P34841" s="68"/>
      <c r="Q34841" s="79"/>
    </row>
    <row r="34842" spans="11:17">
      <c r="K34842" s="68"/>
      <c r="M34842" s="93"/>
      <c r="N34842" s="79"/>
      <c r="P34842" s="68"/>
      <c r="Q34842" s="79"/>
    </row>
    <row r="34843" spans="11:17">
      <c r="K34843" s="68"/>
      <c r="M34843" s="93"/>
      <c r="N34843" s="79"/>
      <c r="P34843" s="68"/>
      <c r="Q34843" s="79"/>
    </row>
    <row r="34844" spans="11:17">
      <c r="K34844" s="68"/>
      <c r="M34844" s="93"/>
      <c r="N34844" s="79"/>
      <c r="P34844" s="68"/>
      <c r="Q34844" s="79"/>
    </row>
    <row r="34845" spans="11:17">
      <c r="K34845" s="68"/>
      <c r="M34845" s="93"/>
      <c r="N34845" s="79"/>
      <c r="P34845" s="68"/>
      <c r="Q34845" s="79"/>
    </row>
    <row r="34846" spans="11:17">
      <c r="K34846" s="68"/>
      <c r="M34846" s="93"/>
      <c r="N34846" s="79"/>
      <c r="P34846" s="68"/>
      <c r="Q34846" s="79"/>
    </row>
    <row r="34847" spans="11:17">
      <c r="K34847" s="68"/>
      <c r="M34847" s="93"/>
      <c r="N34847" s="79"/>
      <c r="P34847" s="68"/>
      <c r="Q34847" s="79"/>
    </row>
    <row r="34848" spans="11:17">
      <c r="K34848" s="68"/>
      <c r="M34848" s="93"/>
      <c r="N34848" s="79"/>
      <c r="P34848" s="68"/>
      <c r="Q34848" s="79"/>
    </row>
    <row r="34849" spans="11:17">
      <c r="K34849" s="68"/>
      <c r="M34849" s="93"/>
      <c r="N34849" s="79"/>
      <c r="P34849" s="68"/>
      <c r="Q34849" s="79"/>
    </row>
    <row r="34850" spans="11:17">
      <c r="K34850" s="68"/>
      <c r="M34850" s="93"/>
      <c r="N34850" s="79"/>
      <c r="P34850" s="68"/>
      <c r="Q34850" s="79"/>
    </row>
    <row r="34851" spans="11:17">
      <c r="K34851" s="68"/>
      <c r="M34851" s="93"/>
      <c r="N34851" s="79"/>
      <c r="P34851" s="68"/>
      <c r="Q34851" s="79"/>
    </row>
    <row r="34852" spans="11:17">
      <c r="K34852" s="68"/>
      <c r="M34852" s="93"/>
      <c r="N34852" s="79"/>
      <c r="P34852" s="68"/>
      <c r="Q34852" s="79"/>
    </row>
    <row r="34853" spans="11:17">
      <c r="K34853" s="68"/>
      <c r="M34853" s="93"/>
      <c r="N34853" s="79"/>
      <c r="P34853" s="68"/>
      <c r="Q34853" s="79"/>
    </row>
    <row r="34854" spans="11:17">
      <c r="K34854" s="68"/>
      <c r="M34854" s="93"/>
      <c r="N34854" s="79"/>
      <c r="P34854" s="68"/>
      <c r="Q34854" s="79"/>
    </row>
    <row r="34855" spans="11:17">
      <c r="K34855" s="68"/>
      <c r="M34855" s="93"/>
      <c r="N34855" s="79"/>
      <c r="P34855" s="68"/>
      <c r="Q34855" s="79"/>
    </row>
    <row r="34856" spans="11:17">
      <c r="K34856" s="68"/>
      <c r="M34856" s="93"/>
      <c r="N34856" s="79"/>
      <c r="P34856" s="68"/>
      <c r="Q34856" s="79"/>
    </row>
    <row r="34857" spans="11:17">
      <c r="K34857" s="68"/>
      <c r="M34857" s="93"/>
      <c r="N34857" s="79"/>
      <c r="P34857" s="68"/>
      <c r="Q34857" s="79"/>
    </row>
    <row r="34858" spans="11:17">
      <c r="K34858" s="68"/>
      <c r="M34858" s="93"/>
      <c r="N34858" s="79"/>
      <c r="P34858" s="68"/>
      <c r="Q34858" s="79"/>
    </row>
    <row r="34859" spans="11:17">
      <c r="K34859" s="68"/>
      <c r="M34859" s="93"/>
      <c r="N34859" s="79"/>
      <c r="P34859" s="68"/>
      <c r="Q34859" s="79"/>
    </row>
    <row r="34860" spans="11:17">
      <c r="K34860" s="68"/>
      <c r="M34860" s="93"/>
      <c r="N34860" s="79"/>
      <c r="P34860" s="68"/>
      <c r="Q34860" s="79"/>
    </row>
    <row r="34861" spans="11:17">
      <c r="K34861" s="68"/>
      <c r="M34861" s="93"/>
      <c r="N34861" s="79"/>
      <c r="P34861" s="68"/>
      <c r="Q34861" s="79"/>
    </row>
    <row r="34862" spans="11:17">
      <c r="K34862" s="68"/>
      <c r="M34862" s="93"/>
      <c r="N34862" s="79"/>
      <c r="P34862" s="68"/>
      <c r="Q34862" s="79"/>
    </row>
    <row r="34863" spans="11:17">
      <c r="K34863" s="68"/>
      <c r="M34863" s="93"/>
      <c r="N34863" s="79"/>
      <c r="P34863" s="68"/>
      <c r="Q34863" s="79"/>
    </row>
    <row r="34864" spans="11:17">
      <c r="K34864" s="68"/>
      <c r="M34864" s="93"/>
      <c r="N34864" s="79"/>
      <c r="P34864" s="68"/>
      <c r="Q34864" s="79"/>
    </row>
    <row r="34865" spans="11:17">
      <c r="K34865" s="68"/>
      <c r="M34865" s="93"/>
      <c r="N34865" s="79"/>
      <c r="P34865" s="68"/>
      <c r="Q34865" s="79"/>
    </row>
    <row r="34866" spans="11:17">
      <c r="K34866" s="68"/>
      <c r="M34866" s="93"/>
      <c r="N34866" s="79"/>
      <c r="P34866" s="68"/>
      <c r="Q34866" s="79"/>
    </row>
    <row r="34867" spans="11:17">
      <c r="K34867" s="68"/>
      <c r="M34867" s="93"/>
      <c r="N34867" s="79"/>
      <c r="P34867" s="68"/>
      <c r="Q34867" s="79"/>
    </row>
    <row r="34868" spans="11:17">
      <c r="K34868" s="68"/>
      <c r="M34868" s="93"/>
      <c r="N34868" s="79"/>
      <c r="P34868" s="68"/>
      <c r="Q34868" s="79"/>
    </row>
    <row r="34869" spans="11:17">
      <c r="K34869" s="68"/>
      <c r="M34869" s="93"/>
      <c r="N34869" s="79"/>
      <c r="P34869" s="68"/>
      <c r="Q34869" s="79"/>
    </row>
    <row r="34870" spans="11:17">
      <c r="K34870" s="68"/>
      <c r="M34870" s="93"/>
      <c r="N34870" s="79"/>
      <c r="P34870" s="68"/>
      <c r="Q34870" s="79"/>
    </row>
    <row r="34871" spans="11:17">
      <c r="K34871" s="68"/>
      <c r="M34871" s="93"/>
      <c r="N34871" s="79"/>
      <c r="P34871" s="68"/>
      <c r="Q34871" s="79"/>
    </row>
    <row r="34872" spans="11:17">
      <c r="K34872" s="68"/>
      <c r="M34872" s="93"/>
      <c r="N34872" s="79"/>
      <c r="P34872" s="68"/>
      <c r="Q34872" s="79"/>
    </row>
    <row r="34873" spans="11:17">
      <c r="K34873" s="68"/>
      <c r="M34873" s="93"/>
      <c r="N34873" s="79"/>
      <c r="P34873" s="68"/>
      <c r="Q34873" s="79"/>
    </row>
    <row r="34874" spans="11:17">
      <c r="K34874" s="68"/>
      <c r="M34874" s="93"/>
      <c r="N34874" s="79"/>
      <c r="P34874" s="68"/>
      <c r="Q34874" s="79"/>
    </row>
    <row r="34875" spans="11:17">
      <c r="K34875" s="68"/>
      <c r="M34875" s="93"/>
      <c r="N34875" s="79"/>
      <c r="P34875" s="68"/>
      <c r="Q34875" s="79"/>
    </row>
    <row r="34876" spans="11:17">
      <c r="K34876" s="68"/>
      <c r="M34876" s="93"/>
      <c r="N34876" s="79"/>
      <c r="P34876" s="68"/>
      <c r="Q34876" s="79"/>
    </row>
    <row r="34877" spans="11:17">
      <c r="K34877" s="68"/>
      <c r="M34877" s="93"/>
      <c r="N34877" s="79"/>
      <c r="P34877" s="68"/>
      <c r="Q34877" s="79"/>
    </row>
    <row r="34878" spans="11:17">
      <c r="K34878" s="68"/>
      <c r="M34878" s="93"/>
      <c r="N34878" s="79"/>
      <c r="P34878" s="68"/>
      <c r="Q34878" s="79"/>
    </row>
    <row r="34879" spans="11:17">
      <c r="K34879" s="68"/>
      <c r="M34879" s="93"/>
      <c r="N34879" s="79"/>
      <c r="P34879" s="68"/>
      <c r="Q34879" s="79"/>
    </row>
    <row r="34880" spans="11:17">
      <c r="K34880" s="68"/>
      <c r="M34880" s="93"/>
      <c r="N34880" s="79"/>
      <c r="P34880" s="68"/>
      <c r="Q34880" s="79"/>
    </row>
    <row r="34881" spans="11:17">
      <c r="K34881" s="68"/>
      <c r="M34881" s="93"/>
      <c r="N34881" s="79"/>
      <c r="P34881" s="68"/>
      <c r="Q34881" s="79"/>
    </row>
    <row r="34882" spans="11:17">
      <c r="K34882" s="68"/>
      <c r="M34882" s="93"/>
      <c r="N34882" s="79"/>
      <c r="P34882" s="68"/>
      <c r="Q34882" s="79"/>
    </row>
    <row r="34883" spans="11:17">
      <c r="K34883" s="68"/>
      <c r="M34883" s="93"/>
      <c r="N34883" s="79"/>
      <c r="P34883" s="68"/>
      <c r="Q34883" s="79"/>
    </row>
    <row r="34884" spans="11:17">
      <c r="K34884" s="68"/>
      <c r="M34884" s="93"/>
      <c r="N34884" s="79"/>
      <c r="P34884" s="68"/>
      <c r="Q34884" s="79"/>
    </row>
    <row r="34885" spans="11:17">
      <c r="K34885" s="68"/>
      <c r="M34885" s="93"/>
      <c r="N34885" s="79"/>
      <c r="P34885" s="68"/>
      <c r="Q34885" s="79"/>
    </row>
    <row r="34886" spans="11:17">
      <c r="K34886" s="68"/>
      <c r="M34886" s="93"/>
      <c r="N34886" s="79"/>
      <c r="P34886" s="68"/>
      <c r="Q34886" s="79"/>
    </row>
    <row r="34887" spans="11:17">
      <c r="K34887" s="68"/>
      <c r="M34887" s="93"/>
      <c r="N34887" s="79"/>
      <c r="P34887" s="68"/>
      <c r="Q34887" s="79"/>
    </row>
    <row r="34888" spans="11:17">
      <c r="K34888" s="68"/>
      <c r="M34888" s="93"/>
      <c r="N34888" s="79"/>
      <c r="P34888" s="68"/>
      <c r="Q34888" s="79"/>
    </row>
    <row r="34889" spans="11:17">
      <c r="K34889" s="68"/>
      <c r="M34889" s="93"/>
      <c r="N34889" s="79"/>
      <c r="P34889" s="68"/>
      <c r="Q34889" s="79"/>
    </row>
    <row r="34890" spans="11:17">
      <c r="K34890" s="68"/>
      <c r="M34890" s="93"/>
      <c r="N34890" s="79"/>
      <c r="P34890" s="68"/>
      <c r="Q34890" s="79"/>
    </row>
    <row r="34891" spans="11:17">
      <c r="K34891" s="68"/>
      <c r="M34891" s="93"/>
      <c r="N34891" s="79"/>
      <c r="P34891" s="68"/>
      <c r="Q34891" s="79"/>
    </row>
    <row r="34892" spans="11:17">
      <c r="K34892" s="68"/>
      <c r="M34892" s="93"/>
      <c r="N34892" s="79"/>
      <c r="P34892" s="68"/>
      <c r="Q34892" s="79"/>
    </row>
    <row r="34893" spans="11:17">
      <c r="K34893" s="68"/>
      <c r="M34893" s="93"/>
      <c r="N34893" s="79"/>
      <c r="P34893" s="68"/>
      <c r="Q34893" s="79"/>
    </row>
    <row r="34894" spans="11:17">
      <c r="K34894" s="68"/>
      <c r="M34894" s="93"/>
      <c r="N34894" s="79"/>
      <c r="P34894" s="68"/>
      <c r="Q34894" s="79"/>
    </row>
    <row r="34895" spans="11:17">
      <c r="K34895" s="68"/>
      <c r="M34895" s="93"/>
      <c r="N34895" s="79"/>
      <c r="P34895" s="68"/>
      <c r="Q34895" s="79"/>
    </row>
    <row r="34896" spans="11:17">
      <c r="K34896" s="68"/>
      <c r="M34896" s="93"/>
      <c r="N34896" s="79"/>
      <c r="P34896" s="68"/>
      <c r="Q34896" s="79"/>
    </row>
    <row r="34897" spans="11:17">
      <c r="K34897" s="68"/>
      <c r="M34897" s="93"/>
      <c r="N34897" s="79"/>
      <c r="P34897" s="68"/>
      <c r="Q34897" s="79"/>
    </row>
    <row r="34898" spans="11:17">
      <c r="K34898" s="68"/>
      <c r="M34898" s="93"/>
      <c r="N34898" s="79"/>
      <c r="P34898" s="68"/>
      <c r="Q34898" s="79"/>
    </row>
    <row r="34899" spans="11:17">
      <c r="K34899" s="68"/>
      <c r="M34899" s="93"/>
      <c r="N34899" s="79"/>
      <c r="P34899" s="68"/>
      <c r="Q34899" s="79"/>
    </row>
    <row r="34900" spans="11:17">
      <c r="K34900" s="68"/>
      <c r="M34900" s="93"/>
      <c r="N34900" s="79"/>
      <c r="P34900" s="68"/>
      <c r="Q34900" s="79"/>
    </row>
    <row r="34901" spans="11:17">
      <c r="K34901" s="68"/>
      <c r="M34901" s="93"/>
      <c r="N34901" s="79"/>
      <c r="P34901" s="68"/>
      <c r="Q34901" s="79"/>
    </row>
    <row r="34902" spans="11:17">
      <c r="K34902" s="68"/>
      <c r="M34902" s="93"/>
      <c r="N34902" s="79"/>
      <c r="P34902" s="68"/>
      <c r="Q34902" s="79"/>
    </row>
    <row r="34903" spans="11:17">
      <c r="K34903" s="68"/>
      <c r="M34903" s="93"/>
      <c r="N34903" s="79"/>
      <c r="P34903" s="68"/>
      <c r="Q34903" s="79"/>
    </row>
    <row r="34904" spans="11:17">
      <c r="K34904" s="68"/>
      <c r="M34904" s="93"/>
      <c r="N34904" s="79"/>
      <c r="P34904" s="68"/>
      <c r="Q34904" s="79"/>
    </row>
    <row r="34905" spans="11:17">
      <c r="K34905" s="68"/>
      <c r="M34905" s="93"/>
      <c r="N34905" s="79"/>
      <c r="P34905" s="68"/>
      <c r="Q34905" s="79"/>
    </row>
    <row r="34906" spans="11:17">
      <c r="K34906" s="68"/>
      <c r="M34906" s="93"/>
      <c r="N34906" s="79"/>
      <c r="P34906" s="68"/>
      <c r="Q34906" s="79"/>
    </row>
    <row r="34907" spans="11:17">
      <c r="K34907" s="68"/>
      <c r="M34907" s="93"/>
      <c r="N34907" s="79"/>
      <c r="P34907" s="68"/>
      <c r="Q34907" s="79"/>
    </row>
    <row r="34908" spans="11:17">
      <c r="K34908" s="68"/>
      <c r="M34908" s="93"/>
      <c r="N34908" s="79"/>
      <c r="P34908" s="68"/>
      <c r="Q34908" s="79"/>
    </row>
    <row r="34909" spans="11:17">
      <c r="K34909" s="68"/>
      <c r="M34909" s="93"/>
      <c r="N34909" s="79"/>
      <c r="P34909" s="68"/>
      <c r="Q34909" s="79"/>
    </row>
    <row r="34910" spans="11:17">
      <c r="K34910" s="68"/>
      <c r="M34910" s="93"/>
      <c r="N34910" s="79"/>
      <c r="P34910" s="68"/>
      <c r="Q34910" s="79"/>
    </row>
    <row r="34911" spans="11:17">
      <c r="K34911" s="68"/>
      <c r="M34911" s="93"/>
      <c r="N34911" s="79"/>
      <c r="P34911" s="68"/>
      <c r="Q34911" s="79"/>
    </row>
    <row r="34912" spans="11:17">
      <c r="K34912" s="68"/>
      <c r="M34912" s="93"/>
      <c r="N34912" s="79"/>
      <c r="P34912" s="68"/>
      <c r="Q34912" s="79"/>
    </row>
    <row r="34913" spans="11:17">
      <c r="K34913" s="68"/>
      <c r="M34913" s="93"/>
      <c r="N34913" s="79"/>
      <c r="P34913" s="68"/>
      <c r="Q34913" s="79"/>
    </row>
    <row r="34914" spans="11:17">
      <c r="K34914" s="68"/>
      <c r="M34914" s="93"/>
      <c r="N34914" s="79"/>
      <c r="P34914" s="68"/>
      <c r="Q34914" s="79"/>
    </row>
    <row r="34915" spans="11:17">
      <c r="K34915" s="68"/>
      <c r="M34915" s="93"/>
      <c r="N34915" s="79"/>
      <c r="P34915" s="68"/>
      <c r="Q34915" s="79"/>
    </row>
    <row r="34916" spans="11:17">
      <c r="K34916" s="68"/>
      <c r="M34916" s="93"/>
      <c r="N34916" s="79"/>
      <c r="P34916" s="68"/>
      <c r="Q34916" s="79"/>
    </row>
    <row r="34917" spans="11:17">
      <c r="K34917" s="68"/>
      <c r="M34917" s="93"/>
      <c r="N34917" s="79"/>
      <c r="P34917" s="68"/>
      <c r="Q34917" s="79"/>
    </row>
    <row r="34918" spans="11:17">
      <c r="K34918" s="68"/>
      <c r="M34918" s="93"/>
      <c r="N34918" s="79"/>
      <c r="P34918" s="68"/>
      <c r="Q34918" s="79"/>
    </row>
    <row r="34919" spans="11:17">
      <c r="K34919" s="68"/>
      <c r="M34919" s="93"/>
      <c r="N34919" s="79"/>
      <c r="P34919" s="68"/>
      <c r="Q34919" s="79"/>
    </row>
    <row r="34920" spans="11:17">
      <c r="K34920" s="68"/>
      <c r="M34920" s="93"/>
      <c r="N34920" s="79"/>
      <c r="P34920" s="68"/>
      <c r="Q34920" s="79"/>
    </row>
    <row r="34921" spans="11:17">
      <c r="K34921" s="68"/>
      <c r="M34921" s="93"/>
      <c r="N34921" s="79"/>
      <c r="P34921" s="68"/>
      <c r="Q34921" s="79"/>
    </row>
    <row r="34922" spans="11:17">
      <c r="K34922" s="68"/>
      <c r="M34922" s="93"/>
      <c r="N34922" s="79"/>
      <c r="P34922" s="68"/>
      <c r="Q34922" s="79"/>
    </row>
    <row r="34923" spans="11:17">
      <c r="K34923" s="68"/>
      <c r="M34923" s="93"/>
      <c r="N34923" s="79"/>
      <c r="P34923" s="68"/>
      <c r="Q34923" s="79"/>
    </row>
    <row r="34924" spans="11:17">
      <c r="K34924" s="68"/>
      <c r="M34924" s="93"/>
      <c r="N34924" s="79"/>
      <c r="P34924" s="68"/>
      <c r="Q34924" s="79"/>
    </row>
    <row r="34925" spans="11:17">
      <c r="K34925" s="68"/>
      <c r="M34925" s="93"/>
      <c r="N34925" s="79"/>
      <c r="P34925" s="68"/>
      <c r="Q34925" s="79"/>
    </row>
    <row r="34926" spans="11:17">
      <c r="K34926" s="68"/>
      <c r="M34926" s="93"/>
      <c r="N34926" s="79"/>
      <c r="P34926" s="68"/>
      <c r="Q34926" s="79"/>
    </row>
    <row r="34927" spans="11:17">
      <c r="K34927" s="68"/>
      <c r="M34927" s="93"/>
      <c r="N34927" s="79"/>
      <c r="P34927" s="68"/>
      <c r="Q34927" s="79"/>
    </row>
    <row r="34928" spans="11:17">
      <c r="K34928" s="68"/>
      <c r="M34928" s="93"/>
      <c r="N34928" s="79"/>
      <c r="P34928" s="68"/>
      <c r="Q34928" s="79"/>
    </row>
    <row r="34929" spans="11:17">
      <c r="K34929" s="68"/>
      <c r="M34929" s="93"/>
      <c r="N34929" s="79"/>
      <c r="P34929" s="68"/>
      <c r="Q34929" s="79"/>
    </row>
    <row r="34930" spans="11:17">
      <c r="K34930" s="68"/>
      <c r="M34930" s="93"/>
      <c r="N34930" s="79"/>
      <c r="P34930" s="68"/>
      <c r="Q34930" s="79"/>
    </row>
    <row r="34931" spans="11:17">
      <c r="K34931" s="68"/>
      <c r="M34931" s="93"/>
      <c r="N34931" s="79"/>
      <c r="P34931" s="68"/>
      <c r="Q34931" s="79"/>
    </row>
    <row r="34932" spans="11:17">
      <c r="K34932" s="68"/>
      <c r="M34932" s="93"/>
      <c r="N34932" s="79"/>
      <c r="P34932" s="68"/>
      <c r="Q34932" s="79"/>
    </row>
    <row r="34933" spans="11:17">
      <c r="K34933" s="68"/>
      <c r="M34933" s="93"/>
      <c r="N34933" s="79"/>
      <c r="P34933" s="68"/>
      <c r="Q34933" s="79"/>
    </row>
    <row r="34934" spans="11:17">
      <c r="K34934" s="68"/>
      <c r="M34934" s="93"/>
      <c r="N34934" s="79"/>
      <c r="P34934" s="68"/>
      <c r="Q34934" s="79"/>
    </row>
    <row r="34935" spans="11:17">
      <c r="K34935" s="68"/>
      <c r="M34935" s="93"/>
      <c r="N34935" s="79"/>
      <c r="P34935" s="68"/>
      <c r="Q34935" s="79"/>
    </row>
    <row r="34936" spans="11:17">
      <c r="K34936" s="68"/>
      <c r="M34936" s="93"/>
      <c r="N34936" s="79"/>
      <c r="P34936" s="68"/>
      <c r="Q34936" s="79"/>
    </row>
    <row r="34937" spans="11:17">
      <c r="K34937" s="68"/>
      <c r="M34937" s="93"/>
      <c r="N34937" s="79"/>
      <c r="P34937" s="68"/>
      <c r="Q34937" s="79"/>
    </row>
    <row r="34938" spans="11:17">
      <c r="K34938" s="68"/>
      <c r="M34938" s="93"/>
      <c r="N34938" s="79"/>
      <c r="P34938" s="68"/>
      <c r="Q34938" s="79"/>
    </row>
    <row r="34939" spans="11:17">
      <c r="K34939" s="68"/>
      <c r="M34939" s="93"/>
      <c r="N34939" s="79"/>
      <c r="P34939" s="68"/>
      <c r="Q34939" s="79"/>
    </row>
    <row r="34940" spans="11:17">
      <c r="K34940" s="68"/>
      <c r="M34940" s="93"/>
      <c r="N34940" s="79"/>
      <c r="P34940" s="68"/>
      <c r="Q34940" s="79"/>
    </row>
    <row r="34941" spans="11:17">
      <c r="K34941" s="68"/>
      <c r="M34941" s="93"/>
      <c r="N34941" s="79"/>
      <c r="P34941" s="68"/>
      <c r="Q34941" s="79"/>
    </row>
    <row r="34942" spans="11:17">
      <c r="K34942" s="68"/>
      <c r="M34942" s="93"/>
      <c r="N34942" s="79"/>
      <c r="P34942" s="68"/>
      <c r="Q34942" s="79"/>
    </row>
    <row r="34943" spans="11:17">
      <c r="K34943" s="68"/>
      <c r="M34943" s="93"/>
      <c r="N34943" s="79"/>
      <c r="P34943" s="68"/>
      <c r="Q34943" s="79"/>
    </row>
    <row r="34944" spans="11:17">
      <c r="K34944" s="68"/>
      <c r="M34944" s="93"/>
      <c r="N34944" s="79"/>
      <c r="P34944" s="68"/>
      <c r="Q34944" s="79"/>
    </row>
    <row r="34945" spans="11:17">
      <c r="K34945" s="68"/>
      <c r="M34945" s="93"/>
      <c r="N34945" s="79"/>
      <c r="P34945" s="68"/>
      <c r="Q34945" s="79"/>
    </row>
    <row r="34946" spans="11:17">
      <c r="K34946" s="68"/>
      <c r="M34946" s="93"/>
      <c r="N34946" s="79"/>
      <c r="P34946" s="68"/>
      <c r="Q34946" s="79"/>
    </row>
    <row r="34947" spans="11:17">
      <c r="K34947" s="68"/>
      <c r="M34947" s="93"/>
      <c r="N34947" s="79"/>
      <c r="P34947" s="68"/>
      <c r="Q34947" s="79"/>
    </row>
    <row r="34948" spans="11:17">
      <c r="K34948" s="68"/>
      <c r="M34948" s="93"/>
      <c r="N34948" s="79"/>
      <c r="P34948" s="68"/>
      <c r="Q34948" s="79"/>
    </row>
    <row r="34949" spans="11:17">
      <c r="K34949" s="68"/>
      <c r="M34949" s="93"/>
      <c r="N34949" s="79"/>
      <c r="P34949" s="68"/>
      <c r="Q34949" s="79"/>
    </row>
    <row r="34950" spans="11:17">
      <c r="K34950" s="68"/>
      <c r="M34950" s="93"/>
      <c r="N34950" s="79"/>
      <c r="P34950" s="68"/>
      <c r="Q34950" s="79"/>
    </row>
    <row r="34951" spans="11:17">
      <c r="K34951" s="68"/>
      <c r="M34951" s="93"/>
      <c r="N34951" s="79"/>
      <c r="P34951" s="68"/>
      <c r="Q34951" s="79"/>
    </row>
    <row r="34952" spans="11:17">
      <c r="K34952" s="68"/>
      <c r="M34952" s="93"/>
      <c r="N34952" s="79"/>
      <c r="P34952" s="68"/>
      <c r="Q34952" s="79"/>
    </row>
    <row r="34953" spans="11:17">
      <c r="K34953" s="68"/>
      <c r="M34953" s="93"/>
      <c r="N34953" s="79"/>
      <c r="P34953" s="68"/>
      <c r="Q34953" s="79"/>
    </row>
    <row r="34954" spans="11:17">
      <c r="K34954" s="68"/>
      <c r="M34954" s="93"/>
      <c r="N34954" s="79"/>
      <c r="P34954" s="68"/>
      <c r="Q34954" s="79"/>
    </row>
    <row r="34955" spans="11:17">
      <c r="K34955" s="68"/>
      <c r="M34955" s="93"/>
      <c r="N34955" s="79"/>
      <c r="P34955" s="68"/>
      <c r="Q34955" s="79"/>
    </row>
    <row r="34956" spans="11:17">
      <c r="K34956" s="68"/>
      <c r="M34956" s="93"/>
      <c r="N34956" s="79"/>
      <c r="P34956" s="68"/>
      <c r="Q34956" s="79"/>
    </row>
    <row r="34957" spans="11:17">
      <c r="K34957" s="68"/>
      <c r="M34957" s="93"/>
      <c r="N34957" s="79"/>
      <c r="P34957" s="68"/>
      <c r="Q34957" s="79"/>
    </row>
    <row r="34958" spans="11:17">
      <c r="K34958" s="68"/>
      <c r="M34958" s="93"/>
      <c r="N34958" s="79"/>
      <c r="P34958" s="68"/>
      <c r="Q34958" s="79"/>
    </row>
    <row r="34959" spans="11:17">
      <c r="K34959" s="68"/>
      <c r="M34959" s="93"/>
      <c r="N34959" s="79"/>
      <c r="P34959" s="68"/>
      <c r="Q34959" s="79"/>
    </row>
    <row r="34960" spans="11:17">
      <c r="K34960" s="68"/>
      <c r="M34960" s="93"/>
      <c r="N34960" s="79"/>
      <c r="P34960" s="68"/>
      <c r="Q34960" s="79"/>
    </row>
    <row r="34961" spans="11:17">
      <c r="K34961" s="68"/>
      <c r="M34961" s="93"/>
      <c r="N34961" s="79"/>
      <c r="P34961" s="68"/>
      <c r="Q34961" s="79"/>
    </row>
    <row r="34962" spans="11:17">
      <c r="K34962" s="68"/>
      <c r="M34962" s="93"/>
      <c r="N34962" s="79"/>
      <c r="P34962" s="68"/>
      <c r="Q34962" s="79"/>
    </row>
    <row r="34963" spans="11:17">
      <c r="K34963" s="68"/>
      <c r="M34963" s="93"/>
      <c r="N34963" s="79"/>
      <c r="P34963" s="68"/>
      <c r="Q34963" s="79"/>
    </row>
    <row r="34964" spans="11:17">
      <c r="K34964" s="68"/>
      <c r="M34964" s="93"/>
      <c r="N34964" s="79"/>
      <c r="P34964" s="68"/>
      <c r="Q34964" s="79"/>
    </row>
    <row r="34965" spans="11:17">
      <c r="K34965" s="68"/>
      <c r="M34965" s="93"/>
      <c r="N34965" s="79"/>
      <c r="P34965" s="68"/>
      <c r="Q34965" s="79"/>
    </row>
    <row r="34966" spans="11:17">
      <c r="K34966" s="68"/>
      <c r="M34966" s="93"/>
      <c r="N34966" s="79"/>
      <c r="P34966" s="68"/>
      <c r="Q34966" s="79"/>
    </row>
    <row r="34967" spans="11:17">
      <c r="K34967" s="68"/>
      <c r="M34967" s="93"/>
      <c r="N34967" s="79"/>
      <c r="P34967" s="68"/>
      <c r="Q34967" s="79"/>
    </row>
    <row r="34968" spans="11:17">
      <c r="K34968" s="68"/>
      <c r="M34968" s="93"/>
      <c r="N34968" s="79"/>
      <c r="P34968" s="68"/>
      <c r="Q34968" s="79"/>
    </row>
    <row r="34969" spans="11:17">
      <c r="K34969" s="68"/>
      <c r="M34969" s="93"/>
      <c r="N34969" s="79"/>
      <c r="P34969" s="68"/>
      <c r="Q34969" s="79"/>
    </row>
    <row r="34970" spans="11:17">
      <c r="K34970" s="68"/>
      <c r="M34970" s="93"/>
      <c r="N34970" s="79"/>
      <c r="P34970" s="68"/>
      <c r="Q34970" s="79"/>
    </row>
    <row r="34971" spans="11:17">
      <c r="K34971" s="68"/>
      <c r="M34971" s="93"/>
      <c r="N34971" s="79"/>
      <c r="P34971" s="68"/>
      <c r="Q34971" s="79"/>
    </row>
    <row r="34972" spans="11:17">
      <c r="K34972" s="68"/>
      <c r="M34972" s="93"/>
      <c r="N34972" s="79"/>
      <c r="P34972" s="68"/>
      <c r="Q34972" s="79"/>
    </row>
    <row r="34973" spans="11:17">
      <c r="K34973" s="68"/>
      <c r="M34973" s="93"/>
      <c r="N34973" s="79"/>
      <c r="P34973" s="68"/>
      <c r="Q34973" s="79"/>
    </row>
    <row r="34974" spans="11:17">
      <c r="K34974" s="68"/>
      <c r="M34974" s="93"/>
      <c r="N34974" s="79"/>
      <c r="P34974" s="68"/>
      <c r="Q34974" s="79"/>
    </row>
    <row r="34975" spans="11:17">
      <c r="K34975" s="68"/>
      <c r="M34975" s="93"/>
      <c r="N34975" s="79"/>
      <c r="P34975" s="68"/>
      <c r="Q34975" s="79"/>
    </row>
    <row r="34976" spans="11:17">
      <c r="K34976" s="68"/>
      <c r="M34976" s="93"/>
      <c r="N34976" s="79"/>
      <c r="P34976" s="68"/>
      <c r="Q34976" s="79"/>
    </row>
    <row r="34977" spans="11:17">
      <c r="K34977" s="68"/>
      <c r="M34977" s="93"/>
      <c r="N34977" s="79"/>
      <c r="P34977" s="68"/>
      <c r="Q34977" s="79"/>
    </row>
    <row r="34978" spans="11:17">
      <c r="K34978" s="68"/>
      <c r="M34978" s="93"/>
      <c r="N34978" s="79"/>
      <c r="P34978" s="68"/>
      <c r="Q34978" s="79"/>
    </row>
    <row r="34979" spans="11:17">
      <c r="K34979" s="68"/>
      <c r="M34979" s="93"/>
      <c r="N34979" s="79"/>
      <c r="P34979" s="68"/>
      <c r="Q34979" s="79"/>
    </row>
    <row r="34980" spans="11:17">
      <c r="K34980" s="68"/>
      <c r="M34980" s="93"/>
      <c r="N34980" s="79"/>
      <c r="P34980" s="68"/>
      <c r="Q34980" s="79"/>
    </row>
    <row r="34981" spans="11:17">
      <c r="K34981" s="68"/>
      <c r="M34981" s="93"/>
      <c r="N34981" s="79"/>
      <c r="P34981" s="68"/>
      <c r="Q34981" s="79"/>
    </row>
    <row r="34982" spans="11:17">
      <c r="K34982" s="68"/>
      <c r="M34982" s="93"/>
      <c r="N34982" s="79"/>
      <c r="P34982" s="68"/>
      <c r="Q34982" s="79"/>
    </row>
    <row r="34983" spans="11:17">
      <c r="K34983" s="68"/>
      <c r="M34983" s="93"/>
      <c r="N34983" s="79"/>
      <c r="P34983" s="68"/>
      <c r="Q34983" s="79"/>
    </row>
    <row r="34984" spans="11:17">
      <c r="K34984" s="68"/>
      <c r="M34984" s="93"/>
      <c r="N34984" s="79"/>
      <c r="P34984" s="68"/>
      <c r="Q34984" s="79"/>
    </row>
    <row r="34985" spans="11:17">
      <c r="K34985" s="68"/>
      <c r="M34985" s="93"/>
      <c r="N34985" s="79"/>
      <c r="P34985" s="68"/>
      <c r="Q34985" s="79"/>
    </row>
    <row r="34986" spans="11:17">
      <c r="K34986" s="68"/>
      <c r="M34986" s="93"/>
      <c r="N34986" s="79"/>
      <c r="P34986" s="68"/>
      <c r="Q34986" s="79"/>
    </row>
    <row r="34987" spans="11:17">
      <c r="K34987" s="68"/>
      <c r="M34987" s="93"/>
      <c r="N34987" s="79"/>
      <c r="P34987" s="68"/>
      <c r="Q34987" s="79"/>
    </row>
    <row r="34988" spans="11:17">
      <c r="K34988" s="68"/>
      <c r="M34988" s="93"/>
      <c r="N34988" s="79"/>
      <c r="P34988" s="68"/>
      <c r="Q34988" s="79"/>
    </row>
    <row r="34989" spans="11:17">
      <c r="K34989" s="68"/>
      <c r="M34989" s="93"/>
      <c r="N34989" s="79"/>
      <c r="P34989" s="68"/>
      <c r="Q34989" s="79"/>
    </row>
    <row r="34990" spans="11:17">
      <c r="K34990" s="68"/>
      <c r="M34990" s="93"/>
      <c r="N34990" s="79"/>
      <c r="P34990" s="68"/>
      <c r="Q34990" s="79"/>
    </row>
    <row r="34991" spans="11:17">
      <c r="K34991" s="68"/>
      <c r="M34991" s="93"/>
      <c r="N34991" s="79"/>
      <c r="P34991" s="68"/>
      <c r="Q34991" s="79"/>
    </row>
    <row r="34992" spans="11:17">
      <c r="K34992" s="68"/>
      <c r="M34992" s="93"/>
      <c r="N34992" s="79"/>
      <c r="P34992" s="68"/>
      <c r="Q34992" s="79"/>
    </row>
    <row r="34993" spans="11:17">
      <c r="K34993" s="68"/>
      <c r="M34993" s="93"/>
      <c r="N34993" s="79"/>
      <c r="P34993" s="68"/>
      <c r="Q34993" s="79"/>
    </row>
    <row r="34994" spans="11:17">
      <c r="K34994" s="68"/>
      <c r="M34994" s="93"/>
      <c r="N34994" s="79"/>
      <c r="P34994" s="68"/>
      <c r="Q34994" s="79"/>
    </row>
    <row r="34995" spans="11:17">
      <c r="K34995" s="68"/>
      <c r="M34995" s="93"/>
      <c r="N34995" s="79"/>
      <c r="P34995" s="68"/>
      <c r="Q34995" s="79"/>
    </row>
    <row r="34996" spans="11:17">
      <c r="K34996" s="68"/>
      <c r="M34996" s="93"/>
      <c r="N34996" s="79"/>
      <c r="P34996" s="68"/>
      <c r="Q34996" s="79"/>
    </row>
    <row r="34997" spans="11:17">
      <c r="K34997" s="68"/>
      <c r="M34997" s="93"/>
      <c r="N34997" s="79"/>
      <c r="P34997" s="68"/>
      <c r="Q34997" s="79"/>
    </row>
    <row r="34998" spans="11:17">
      <c r="K34998" s="68"/>
      <c r="M34998" s="93"/>
      <c r="N34998" s="79"/>
      <c r="P34998" s="68"/>
      <c r="Q34998" s="79"/>
    </row>
    <row r="34999" spans="11:17">
      <c r="K34999" s="68"/>
      <c r="M34999" s="93"/>
      <c r="N34999" s="79"/>
      <c r="P34999" s="68"/>
      <c r="Q34999" s="79"/>
    </row>
    <row r="35000" spans="11:17">
      <c r="K35000" s="68"/>
      <c r="M35000" s="93"/>
      <c r="N35000" s="79"/>
      <c r="P35000" s="68"/>
      <c r="Q35000" s="79"/>
    </row>
    <row r="35001" spans="11:17">
      <c r="K35001" s="68"/>
      <c r="M35001" s="93"/>
      <c r="N35001" s="79"/>
      <c r="P35001" s="68"/>
      <c r="Q35001" s="79"/>
    </row>
    <row r="35002" spans="11:17">
      <c r="K35002" s="68"/>
      <c r="M35002" s="93"/>
      <c r="N35002" s="79"/>
      <c r="P35002" s="68"/>
      <c r="Q35002" s="79"/>
    </row>
    <row r="35003" spans="11:17">
      <c r="K35003" s="68"/>
      <c r="M35003" s="93"/>
      <c r="N35003" s="79"/>
      <c r="P35003" s="68"/>
      <c r="Q35003" s="79"/>
    </row>
    <row r="35004" spans="11:17">
      <c r="K35004" s="68"/>
      <c r="M35004" s="93"/>
      <c r="N35004" s="79"/>
      <c r="P35004" s="68"/>
      <c r="Q35004" s="79"/>
    </row>
    <row r="35005" spans="11:17">
      <c r="K35005" s="68"/>
      <c r="M35005" s="93"/>
      <c r="N35005" s="79"/>
      <c r="P35005" s="68"/>
      <c r="Q35005" s="79"/>
    </row>
    <row r="35006" spans="11:17">
      <c r="K35006" s="68"/>
      <c r="M35006" s="93"/>
      <c r="N35006" s="79"/>
      <c r="P35006" s="68"/>
      <c r="Q35006" s="79"/>
    </row>
    <row r="35007" spans="11:17">
      <c r="K35007" s="68"/>
      <c r="M35007" s="93"/>
      <c r="N35007" s="79"/>
      <c r="P35007" s="68"/>
      <c r="Q35007" s="79"/>
    </row>
    <row r="35008" spans="11:17">
      <c r="K35008" s="68"/>
      <c r="M35008" s="93"/>
      <c r="N35008" s="79"/>
      <c r="P35008" s="68"/>
      <c r="Q35008" s="79"/>
    </row>
    <row r="35009" spans="11:17">
      <c r="K35009" s="68"/>
      <c r="M35009" s="93"/>
      <c r="N35009" s="79"/>
      <c r="P35009" s="68"/>
      <c r="Q35009" s="79"/>
    </row>
    <row r="35010" spans="11:17">
      <c r="K35010" s="68"/>
      <c r="M35010" s="93"/>
      <c r="N35010" s="79"/>
      <c r="P35010" s="68"/>
      <c r="Q35010" s="79"/>
    </row>
    <row r="35011" spans="11:17">
      <c r="K35011" s="68"/>
      <c r="M35011" s="93"/>
      <c r="N35011" s="79"/>
      <c r="P35011" s="68"/>
      <c r="Q35011" s="79"/>
    </row>
    <row r="35012" spans="11:17">
      <c r="K35012" s="68"/>
      <c r="M35012" s="93"/>
      <c r="N35012" s="79"/>
      <c r="P35012" s="68"/>
      <c r="Q35012" s="79"/>
    </row>
    <row r="35013" spans="11:17">
      <c r="K35013" s="68"/>
      <c r="M35013" s="93"/>
      <c r="N35013" s="79"/>
      <c r="P35013" s="68"/>
      <c r="Q35013" s="79"/>
    </row>
    <row r="35014" spans="11:17">
      <c r="K35014" s="68"/>
      <c r="M35014" s="93"/>
      <c r="N35014" s="79"/>
      <c r="P35014" s="68"/>
      <c r="Q35014" s="79"/>
    </row>
    <row r="35015" spans="11:17">
      <c r="K35015" s="68"/>
      <c r="M35015" s="93"/>
      <c r="N35015" s="79"/>
      <c r="P35015" s="68"/>
      <c r="Q35015" s="79"/>
    </row>
    <row r="35016" spans="11:17">
      <c r="K35016" s="68"/>
      <c r="M35016" s="93"/>
      <c r="N35016" s="79"/>
      <c r="P35016" s="68"/>
      <c r="Q35016" s="79"/>
    </row>
    <row r="35017" spans="11:17">
      <c r="K35017" s="68"/>
      <c r="M35017" s="93"/>
      <c r="N35017" s="79"/>
      <c r="P35017" s="68"/>
      <c r="Q35017" s="79"/>
    </row>
    <row r="35018" spans="11:17">
      <c r="K35018" s="68"/>
      <c r="M35018" s="93"/>
      <c r="N35018" s="79"/>
      <c r="P35018" s="68"/>
      <c r="Q35018" s="79"/>
    </row>
    <row r="35019" spans="11:17">
      <c r="K35019" s="68"/>
      <c r="M35019" s="93"/>
      <c r="N35019" s="79"/>
      <c r="P35019" s="68"/>
      <c r="Q35019" s="79"/>
    </row>
    <row r="35020" spans="11:17">
      <c r="K35020" s="68"/>
      <c r="M35020" s="93"/>
      <c r="N35020" s="79"/>
      <c r="P35020" s="68"/>
      <c r="Q35020" s="79"/>
    </row>
    <row r="35021" spans="11:17">
      <c r="K35021" s="68"/>
      <c r="M35021" s="93"/>
      <c r="N35021" s="79"/>
      <c r="P35021" s="68"/>
      <c r="Q35021" s="79"/>
    </row>
    <row r="35022" spans="11:17">
      <c r="K35022" s="68"/>
      <c r="M35022" s="93"/>
      <c r="N35022" s="79"/>
      <c r="P35022" s="68"/>
      <c r="Q35022" s="79"/>
    </row>
    <row r="35023" spans="11:17">
      <c r="K35023" s="68"/>
      <c r="M35023" s="93"/>
      <c r="N35023" s="79"/>
      <c r="P35023" s="68"/>
      <c r="Q35023" s="79"/>
    </row>
    <row r="35024" spans="11:17">
      <c r="K35024" s="68"/>
      <c r="M35024" s="93"/>
      <c r="N35024" s="79"/>
      <c r="P35024" s="68"/>
      <c r="Q35024" s="79"/>
    </row>
    <row r="35025" spans="11:17">
      <c r="K35025" s="68"/>
      <c r="M35025" s="93"/>
      <c r="N35025" s="79"/>
      <c r="P35025" s="68"/>
      <c r="Q35025" s="79"/>
    </row>
    <row r="35026" spans="11:17">
      <c r="K35026" s="68"/>
      <c r="M35026" s="93"/>
      <c r="N35026" s="79"/>
      <c r="P35026" s="68"/>
      <c r="Q35026" s="79"/>
    </row>
    <row r="35027" spans="11:17">
      <c r="K35027" s="68"/>
      <c r="M35027" s="93"/>
      <c r="N35027" s="79"/>
      <c r="P35027" s="68"/>
      <c r="Q35027" s="79"/>
    </row>
    <row r="35028" spans="11:17">
      <c r="K35028" s="68"/>
      <c r="M35028" s="93"/>
      <c r="N35028" s="79"/>
      <c r="P35028" s="68"/>
      <c r="Q35028" s="79"/>
    </row>
    <row r="35029" spans="11:17">
      <c r="K35029" s="68"/>
      <c r="M35029" s="93"/>
      <c r="N35029" s="79"/>
      <c r="P35029" s="68"/>
      <c r="Q35029" s="79"/>
    </row>
    <row r="35030" spans="11:17">
      <c r="K35030" s="68"/>
      <c r="M35030" s="93"/>
      <c r="N35030" s="79"/>
      <c r="P35030" s="68"/>
      <c r="Q35030" s="79"/>
    </row>
    <row r="35031" spans="11:17">
      <c r="K35031" s="68"/>
      <c r="M35031" s="93"/>
      <c r="N35031" s="79"/>
      <c r="P35031" s="68"/>
      <c r="Q35031" s="79"/>
    </row>
    <row r="35032" spans="11:17">
      <c r="K35032" s="68"/>
      <c r="M35032" s="93"/>
      <c r="N35032" s="79"/>
      <c r="P35032" s="68"/>
      <c r="Q35032" s="79"/>
    </row>
    <row r="35033" spans="11:17">
      <c r="K35033" s="68"/>
      <c r="M35033" s="93"/>
      <c r="N35033" s="79"/>
      <c r="P35033" s="68"/>
      <c r="Q35033" s="79"/>
    </row>
    <row r="35034" spans="11:17">
      <c r="K35034" s="68"/>
      <c r="M35034" s="93"/>
      <c r="N35034" s="79"/>
      <c r="P35034" s="68"/>
      <c r="Q35034" s="79"/>
    </row>
    <row r="35035" spans="11:17">
      <c r="K35035" s="68"/>
      <c r="M35035" s="93"/>
      <c r="N35035" s="79"/>
      <c r="P35035" s="68"/>
      <c r="Q35035" s="79"/>
    </row>
    <row r="35036" spans="11:17">
      <c r="K35036" s="68"/>
      <c r="M35036" s="93"/>
      <c r="N35036" s="79"/>
      <c r="P35036" s="68"/>
      <c r="Q35036" s="79"/>
    </row>
    <row r="35037" spans="11:17">
      <c r="K35037" s="68"/>
      <c r="M35037" s="93"/>
      <c r="N35037" s="79"/>
      <c r="P35037" s="68"/>
      <c r="Q35037" s="79"/>
    </row>
    <row r="35038" spans="11:17">
      <c r="K35038" s="68"/>
      <c r="M35038" s="93"/>
      <c r="N35038" s="79"/>
      <c r="P35038" s="68"/>
      <c r="Q35038" s="79"/>
    </row>
    <row r="35039" spans="11:17">
      <c r="K35039" s="68"/>
      <c r="M35039" s="93"/>
      <c r="N35039" s="79"/>
      <c r="P35039" s="68"/>
      <c r="Q35039" s="79"/>
    </row>
    <row r="35040" spans="11:17">
      <c r="K35040" s="68"/>
      <c r="M35040" s="93"/>
      <c r="N35040" s="79"/>
      <c r="P35040" s="68"/>
      <c r="Q35040" s="79"/>
    </row>
    <row r="35041" spans="11:17">
      <c r="K35041" s="68"/>
      <c r="M35041" s="93"/>
      <c r="N35041" s="79"/>
      <c r="P35041" s="68"/>
      <c r="Q35041" s="79"/>
    </row>
    <row r="35042" spans="11:17">
      <c r="K35042" s="68"/>
      <c r="M35042" s="93"/>
      <c r="N35042" s="79"/>
      <c r="P35042" s="68"/>
      <c r="Q35042" s="79"/>
    </row>
    <row r="35043" spans="11:17">
      <c r="K35043" s="68"/>
      <c r="M35043" s="93"/>
      <c r="N35043" s="79"/>
      <c r="P35043" s="68"/>
      <c r="Q35043" s="79"/>
    </row>
    <row r="35044" spans="11:17">
      <c r="K35044" s="68"/>
      <c r="M35044" s="93"/>
      <c r="N35044" s="79"/>
      <c r="P35044" s="68"/>
      <c r="Q35044" s="79"/>
    </row>
    <row r="35045" spans="11:17">
      <c r="K35045" s="68"/>
      <c r="M35045" s="93"/>
      <c r="N35045" s="79"/>
      <c r="P35045" s="68"/>
      <c r="Q35045" s="79"/>
    </row>
    <row r="35046" spans="11:17">
      <c r="K35046" s="68"/>
      <c r="M35046" s="93"/>
      <c r="N35046" s="79"/>
      <c r="P35046" s="68"/>
      <c r="Q35046" s="79"/>
    </row>
    <row r="35047" spans="11:17">
      <c r="K35047" s="68"/>
      <c r="M35047" s="93"/>
      <c r="N35047" s="79"/>
      <c r="P35047" s="68"/>
      <c r="Q35047" s="79"/>
    </row>
    <row r="35048" spans="11:17">
      <c r="K35048" s="68"/>
      <c r="M35048" s="93"/>
      <c r="N35048" s="79"/>
      <c r="P35048" s="68"/>
      <c r="Q35048" s="79"/>
    </row>
    <row r="35049" spans="11:17">
      <c r="K35049" s="68"/>
      <c r="M35049" s="93"/>
      <c r="N35049" s="79"/>
      <c r="P35049" s="68"/>
      <c r="Q35049" s="79"/>
    </row>
    <row r="35050" spans="11:17">
      <c r="K35050" s="68"/>
      <c r="M35050" s="93"/>
      <c r="N35050" s="79"/>
      <c r="P35050" s="68"/>
      <c r="Q35050" s="79"/>
    </row>
    <row r="35051" spans="11:17">
      <c r="K35051" s="68"/>
      <c r="M35051" s="93"/>
      <c r="N35051" s="79"/>
      <c r="P35051" s="68"/>
      <c r="Q35051" s="79"/>
    </row>
    <row r="35052" spans="11:17">
      <c r="K35052" s="68"/>
      <c r="M35052" s="93"/>
      <c r="N35052" s="79"/>
      <c r="P35052" s="68"/>
      <c r="Q35052" s="79"/>
    </row>
    <row r="35053" spans="11:17">
      <c r="K35053" s="68"/>
      <c r="M35053" s="93"/>
      <c r="N35053" s="79"/>
      <c r="P35053" s="68"/>
      <c r="Q35053" s="79"/>
    </row>
    <row r="35054" spans="11:17">
      <c r="K35054" s="68"/>
      <c r="M35054" s="93"/>
      <c r="N35054" s="79"/>
      <c r="P35054" s="68"/>
      <c r="Q35054" s="79"/>
    </row>
    <row r="35055" spans="11:17">
      <c r="K35055" s="68"/>
      <c r="M35055" s="93"/>
      <c r="N35055" s="79"/>
      <c r="P35055" s="68"/>
      <c r="Q35055" s="79"/>
    </row>
    <row r="35056" spans="11:17">
      <c r="K35056" s="68"/>
      <c r="M35056" s="93"/>
      <c r="N35056" s="79"/>
      <c r="P35056" s="68"/>
      <c r="Q35056" s="79"/>
    </row>
    <row r="35057" spans="11:17">
      <c r="K35057" s="68"/>
      <c r="M35057" s="93"/>
      <c r="N35057" s="79"/>
      <c r="P35057" s="68"/>
      <c r="Q35057" s="79"/>
    </row>
    <row r="35058" spans="11:17">
      <c r="K35058" s="68"/>
      <c r="M35058" s="93"/>
      <c r="N35058" s="79"/>
      <c r="P35058" s="68"/>
      <c r="Q35058" s="79"/>
    </row>
    <row r="35059" spans="11:17">
      <c r="K35059" s="68"/>
      <c r="M35059" s="93"/>
      <c r="N35059" s="79"/>
      <c r="P35059" s="68"/>
      <c r="Q35059" s="79"/>
    </row>
    <row r="35060" spans="11:17">
      <c r="K35060" s="68"/>
      <c r="M35060" s="93"/>
      <c r="N35060" s="79"/>
      <c r="P35060" s="68"/>
      <c r="Q35060" s="79"/>
    </row>
    <row r="35061" spans="11:17">
      <c r="K35061" s="68"/>
      <c r="M35061" s="93"/>
      <c r="N35061" s="79"/>
      <c r="P35061" s="68"/>
      <c r="Q35061" s="79"/>
    </row>
    <row r="35062" spans="11:17">
      <c r="K35062" s="68"/>
      <c r="M35062" s="93"/>
      <c r="N35062" s="79"/>
      <c r="P35062" s="68"/>
      <c r="Q35062" s="79"/>
    </row>
    <row r="35063" spans="11:17">
      <c r="K35063" s="68"/>
      <c r="M35063" s="93"/>
      <c r="N35063" s="79"/>
      <c r="P35063" s="68"/>
      <c r="Q35063" s="79"/>
    </row>
    <row r="35064" spans="11:17">
      <c r="K35064" s="68"/>
      <c r="M35064" s="93"/>
      <c r="N35064" s="79"/>
      <c r="P35064" s="68"/>
      <c r="Q35064" s="79"/>
    </row>
    <row r="35065" spans="11:17">
      <c r="K35065" s="68"/>
      <c r="M35065" s="93"/>
      <c r="N35065" s="79"/>
      <c r="P35065" s="68"/>
      <c r="Q35065" s="79"/>
    </row>
    <row r="35066" spans="11:17">
      <c r="K35066" s="68"/>
      <c r="M35066" s="93"/>
      <c r="N35066" s="79"/>
      <c r="P35066" s="68"/>
      <c r="Q35066" s="79"/>
    </row>
    <row r="35067" spans="11:17">
      <c r="K35067" s="68"/>
      <c r="M35067" s="93"/>
      <c r="N35067" s="79"/>
      <c r="P35067" s="68"/>
      <c r="Q35067" s="79"/>
    </row>
    <row r="35068" spans="11:17">
      <c r="K35068" s="68"/>
      <c r="M35068" s="93"/>
      <c r="N35068" s="79"/>
      <c r="P35068" s="68"/>
      <c r="Q35068" s="79"/>
    </row>
    <row r="35069" spans="11:17">
      <c r="K35069" s="68"/>
      <c r="M35069" s="93"/>
      <c r="N35069" s="79"/>
      <c r="P35069" s="68"/>
      <c r="Q35069" s="79"/>
    </row>
    <row r="35070" spans="11:17">
      <c r="K35070" s="68"/>
      <c r="M35070" s="93"/>
      <c r="N35070" s="79"/>
      <c r="P35070" s="68"/>
      <c r="Q35070" s="79"/>
    </row>
    <row r="35071" spans="11:17">
      <c r="K35071" s="68"/>
      <c r="M35071" s="93"/>
      <c r="N35071" s="79"/>
      <c r="P35071" s="68"/>
      <c r="Q35071" s="79"/>
    </row>
    <row r="35072" spans="11:17">
      <c r="K35072" s="68"/>
      <c r="M35072" s="93"/>
      <c r="N35072" s="79"/>
      <c r="P35072" s="68"/>
      <c r="Q35072" s="79"/>
    </row>
    <row r="35073" spans="11:17">
      <c r="K35073" s="68"/>
      <c r="M35073" s="93"/>
      <c r="N35073" s="79"/>
      <c r="P35073" s="68"/>
      <c r="Q35073" s="79"/>
    </row>
    <row r="35074" spans="11:17">
      <c r="K35074" s="68"/>
      <c r="M35074" s="93"/>
      <c r="N35074" s="79"/>
      <c r="P35074" s="68"/>
      <c r="Q35074" s="79"/>
    </row>
    <row r="35075" spans="11:17">
      <c r="K35075" s="68"/>
      <c r="M35075" s="93"/>
      <c r="N35075" s="79"/>
      <c r="P35075" s="68"/>
      <c r="Q35075" s="79"/>
    </row>
    <row r="35076" spans="11:17">
      <c r="K35076" s="68"/>
      <c r="M35076" s="93"/>
      <c r="N35076" s="79"/>
      <c r="P35076" s="68"/>
      <c r="Q35076" s="79"/>
    </row>
    <row r="35077" spans="11:17">
      <c r="K35077" s="68"/>
      <c r="M35077" s="93"/>
      <c r="N35077" s="79"/>
      <c r="P35077" s="68"/>
      <c r="Q35077" s="79"/>
    </row>
    <row r="35078" spans="11:17">
      <c r="K35078" s="68"/>
      <c r="M35078" s="93"/>
      <c r="N35078" s="79"/>
      <c r="P35078" s="68"/>
      <c r="Q35078" s="79"/>
    </row>
    <row r="35079" spans="11:17">
      <c r="K35079" s="68"/>
      <c r="M35079" s="93"/>
      <c r="N35079" s="79"/>
      <c r="P35079" s="68"/>
      <c r="Q35079" s="79"/>
    </row>
    <row r="35080" spans="11:17">
      <c r="K35080" s="68"/>
      <c r="M35080" s="93"/>
      <c r="N35080" s="79"/>
      <c r="P35080" s="68"/>
      <c r="Q35080" s="79"/>
    </row>
    <row r="35081" spans="11:17">
      <c r="K35081" s="68"/>
      <c r="M35081" s="93"/>
      <c r="N35081" s="79"/>
      <c r="P35081" s="68"/>
      <c r="Q35081" s="79"/>
    </row>
    <row r="35082" spans="11:17">
      <c r="K35082" s="68"/>
      <c r="M35082" s="93"/>
      <c r="N35082" s="79"/>
      <c r="P35082" s="68"/>
      <c r="Q35082" s="79"/>
    </row>
    <row r="35083" spans="11:17">
      <c r="K35083" s="68"/>
      <c r="M35083" s="93"/>
      <c r="N35083" s="79"/>
      <c r="P35083" s="68"/>
      <c r="Q35083" s="79"/>
    </row>
    <row r="35084" spans="11:17">
      <c r="K35084" s="68"/>
      <c r="M35084" s="93"/>
      <c r="N35084" s="79"/>
      <c r="P35084" s="68"/>
      <c r="Q35084" s="79"/>
    </row>
    <row r="35085" spans="11:17">
      <c r="K35085" s="68"/>
      <c r="M35085" s="93"/>
      <c r="N35085" s="79"/>
      <c r="P35085" s="68"/>
      <c r="Q35085" s="79"/>
    </row>
    <row r="35086" spans="11:17">
      <c r="K35086" s="68"/>
      <c r="M35086" s="93"/>
      <c r="N35086" s="79"/>
      <c r="P35086" s="68"/>
      <c r="Q35086" s="79"/>
    </row>
    <row r="35087" spans="11:17">
      <c r="K35087" s="68"/>
      <c r="M35087" s="93"/>
      <c r="N35087" s="79"/>
      <c r="P35087" s="68"/>
      <c r="Q35087" s="79"/>
    </row>
    <row r="35088" spans="11:17">
      <c r="K35088" s="68"/>
      <c r="M35088" s="93"/>
      <c r="N35088" s="79"/>
      <c r="P35088" s="68"/>
      <c r="Q35088" s="79"/>
    </row>
    <row r="35089" spans="11:17">
      <c r="K35089" s="68"/>
      <c r="M35089" s="93"/>
      <c r="N35089" s="79"/>
      <c r="P35089" s="68"/>
      <c r="Q35089" s="79"/>
    </row>
    <row r="35090" spans="11:17">
      <c r="K35090" s="68"/>
      <c r="M35090" s="93"/>
      <c r="N35090" s="79"/>
      <c r="P35090" s="68"/>
      <c r="Q35090" s="79"/>
    </row>
    <row r="35091" spans="11:17">
      <c r="K35091" s="68"/>
      <c r="M35091" s="93"/>
      <c r="N35091" s="79"/>
      <c r="P35091" s="68"/>
      <c r="Q35091" s="79"/>
    </row>
    <row r="35092" spans="11:17">
      <c r="K35092" s="68"/>
      <c r="M35092" s="93"/>
      <c r="N35092" s="79"/>
      <c r="P35092" s="68"/>
      <c r="Q35092" s="79"/>
    </row>
    <row r="35093" spans="11:17">
      <c r="K35093" s="68"/>
      <c r="M35093" s="93"/>
      <c r="N35093" s="79"/>
      <c r="P35093" s="68"/>
      <c r="Q35093" s="79"/>
    </row>
    <row r="35094" spans="11:17">
      <c r="K35094" s="68"/>
      <c r="M35094" s="93"/>
      <c r="N35094" s="79"/>
      <c r="P35094" s="68"/>
      <c r="Q35094" s="79"/>
    </row>
    <row r="35095" spans="11:17">
      <c r="K35095" s="68"/>
      <c r="M35095" s="93"/>
      <c r="N35095" s="79"/>
      <c r="P35095" s="68"/>
      <c r="Q35095" s="79"/>
    </row>
    <row r="35096" spans="11:17">
      <c r="K35096" s="68"/>
      <c r="M35096" s="93"/>
      <c r="N35096" s="79"/>
      <c r="P35096" s="68"/>
      <c r="Q35096" s="79"/>
    </row>
    <row r="35097" spans="11:17">
      <c r="K35097" s="68"/>
      <c r="M35097" s="93"/>
      <c r="N35097" s="79"/>
      <c r="P35097" s="68"/>
      <c r="Q35097" s="79"/>
    </row>
    <row r="35098" spans="11:17">
      <c r="K35098" s="68"/>
      <c r="M35098" s="93"/>
      <c r="N35098" s="79"/>
      <c r="P35098" s="68"/>
      <c r="Q35098" s="79"/>
    </row>
    <row r="35099" spans="11:17">
      <c r="K35099" s="68"/>
      <c r="M35099" s="93"/>
      <c r="N35099" s="79"/>
      <c r="P35099" s="68"/>
      <c r="Q35099" s="79"/>
    </row>
    <row r="35100" spans="11:17">
      <c r="K35100" s="68"/>
      <c r="M35100" s="93"/>
      <c r="N35100" s="79"/>
      <c r="P35100" s="68"/>
      <c r="Q35100" s="79"/>
    </row>
    <row r="35101" spans="11:17">
      <c r="K35101" s="68"/>
      <c r="M35101" s="93"/>
      <c r="N35101" s="79"/>
      <c r="P35101" s="68"/>
      <c r="Q35101" s="79"/>
    </row>
    <row r="35102" spans="11:17">
      <c r="K35102" s="68"/>
      <c r="M35102" s="93"/>
      <c r="N35102" s="79"/>
      <c r="P35102" s="68"/>
      <c r="Q35102" s="79"/>
    </row>
    <row r="35103" spans="11:17">
      <c r="K35103" s="68"/>
      <c r="M35103" s="93"/>
      <c r="N35103" s="79"/>
      <c r="P35103" s="68"/>
      <c r="Q35103" s="79"/>
    </row>
    <row r="35104" spans="11:17">
      <c r="K35104" s="68"/>
      <c r="M35104" s="93"/>
      <c r="N35104" s="79"/>
      <c r="P35104" s="68"/>
      <c r="Q35104" s="79"/>
    </row>
    <row r="35105" spans="11:17">
      <c r="K35105" s="68"/>
      <c r="M35105" s="93"/>
      <c r="N35105" s="79"/>
      <c r="P35105" s="68"/>
      <c r="Q35105" s="79"/>
    </row>
    <row r="35106" spans="11:17">
      <c r="K35106" s="68"/>
      <c r="M35106" s="93"/>
      <c r="N35106" s="79"/>
      <c r="P35106" s="68"/>
      <c r="Q35106" s="79"/>
    </row>
    <row r="35107" spans="11:17">
      <c r="K35107" s="68"/>
      <c r="M35107" s="93"/>
      <c r="N35107" s="79"/>
      <c r="P35107" s="68"/>
      <c r="Q35107" s="79"/>
    </row>
    <row r="35108" spans="11:17">
      <c r="K35108" s="68"/>
      <c r="M35108" s="93"/>
      <c r="N35108" s="79"/>
      <c r="P35108" s="68"/>
      <c r="Q35108" s="79"/>
    </row>
    <row r="35109" spans="11:17">
      <c r="K35109" s="68"/>
      <c r="M35109" s="93"/>
      <c r="N35109" s="79"/>
      <c r="P35109" s="68"/>
      <c r="Q35109" s="79"/>
    </row>
    <row r="35110" spans="11:17">
      <c r="K35110" s="68"/>
      <c r="M35110" s="93"/>
      <c r="N35110" s="79"/>
      <c r="P35110" s="68"/>
      <c r="Q35110" s="79"/>
    </row>
    <row r="35111" spans="11:17">
      <c r="K35111" s="68"/>
      <c r="M35111" s="93"/>
      <c r="N35111" s="79"/>
      <c r="P35111" s="68"/>
      <c r="Q35111" s="79"/>
    </row>
    <row r="35112" spans="11:17">
      <c r="K35112" s="68"/>
      <c r="M35112" s="93"/>
      <c r="N35112" s="79"/>
      <c r="P35112" s="68"/>
      <c r="Q35112" s="79"/>
    </row>
    <row r="35113" spans="11:17">
      <c r="K35113" s="68"/>
      <c r="M35113" s="93"/>
      <c r="N35113" s="79"/>
      <c r="P35113" s="68"/>
      <c r="Q35113" s="79"/>
    </row>
    <row r="35114" spans="11:17">
      <c r="K35114" s="68"/>
      <c r="M35114" s="93"/>
      <c r="N35114" s="79"/>
      <c r="P35114" s="68"/>
      <c r="Q35114" s="79"/>
    </row>
    <row r="35115" spans="11:17">
      <c r="K35115" s="68"/>
      <c r="M35115" s="93"/>
      <c r="N35115" s="79"/>
      <c r="P35115" s="68"/>
      <c r="Q35115" s="79"/>
    </row>
    <row r="35116" spans="11:17">
      <c r="K35116" s="68"/>
      <c r="M35116" s="93"/>
      <c r="N35116" s="79"/>
      <c r="P35116" s="68"/>
      <c r="Q35116" s="79"/>
    </row>
    <row r="35117" spans="11:17">
      <c r="K35117" s="68"/>
      <c r="M35117" s="93"/>
      <c r="N35117" s="79"/>
      <c r="P35117" s="68"/>
      <c r="Q35117" s="79"/>
    </row>
    <row r="35118" spans="11:17">
      <c r="K35118" s="68"/>
      <c r="M35118" s="93"/>
      <c r="N35118" s="79"/>
      <c r="P35118" s="68"/>
      <c r="Q35118" s="79"/>
    </row>
    <row r="35119" spans="11:17">
      <c r="K35119" s="68"/>
      <c r="M35119" s="93"/>
      <c r="N35119" s="79"/>
      <c r="P35119" s="68"/>
      <c r="Q35119" s="79"/>
    </row>
    <row r="35120" spans="11:17">
      <c r="K35120" s="68"/>
      <c r="M35120" s="93"/>
      <c r="N35120" s="79"/>
      <c r="P35120" s="68"/>
      <c r="Q35120" s="79"/>
    </row>
    <row r="35121" spans="11:17">
      <c r="K35121" s="68"/>
      <c r="M35121" s="93"/>
      <c r="N35121" s="79"/>
      <c r="P35121" s="68"/>
      <c r="Q35121" s="79"/>
    </row>
    <row r="35122" spans="11:17">
      <c r="K35122" s="68"/>
      <c r="M35122" s="93"/>
      <c r="N35122" s="79"/>
      <c r="P35122" s="68"/>
      <c r="Q35122" s="79"/>
    </row>
    <row r="35123" spans="11:17">
      <c r="K35123" s="68"/>
      <c r="M35123" s="93"/>
      <c r="N35123" s="79"/>
      <c r="P35123" s="68"/>
      <c r="Q35123" s="79"/>
    </row>
    <row r="35124" spans="11:17">
      <c r="K35124" s="68"/>
      <c r="M35124" s="93"/>
      <c r="N35124" s="79"/>
      <c r="P35124" s="68"/>
      <c r="Q35124" s="79"/>
    </row>
    <row r="35125" spans="11:17">
      <c r="K35125" s="68"/>
      <c r="M35125" s="93"/>
      <c r="N35125" s="79"/>
      <c r="P35125" s="68"/>
      <c r="Q35125" s="79"/>
    </row>
    <row r="35126" spans="11:17">
      <c r="K35126" s="68"/>
      <c r="M35126" s="93"/>
      <c r="N35126" s="79"/>
      <c r="P35126" s="68"/>
      <c r="Q35126" s="79"/>
    </row>
    <row r="35127" spans="11:17">
      <c r="K35127" s="68"/>
      <c r="M35127" s="93"/>
      <c r="N35127" s="79"/>
      <c r="P35127" s="68"/>
      <c r="Q35127" s="79"/>
    </row>
    <row r="35128" spans="11:17">
      <c r="K35128" s="68"/>
      <c r="M35128" s="93"/>
      <c r="N35128" s="79"/>
      <c r="P35128" s="68"/>
      <c r="Q35128" s="79"/>
    </row>
    <row r="35129" spans="11:17">
      <c r="K35129" s="68"/>
      <c r="M35129" s="93"/>
      <c r="N35129" s="79"/>
      <c r="P35129" s="68"/>
      <c r="Q35129" s="79"/>
    </row>
    <row r="35130" spans="11:17">
      <c r="K35130" s="68"/>
      <c r="M35130" s="93"/>
      <c r="N35130" s="79"/>
      <c r="P35130" s="68"/>
      <c r="Q35130" s="79"/>
    </row>
    <row r="35131" spans="11:17">
      <c r="K35131" s="68"/>
      <c r="M35131" s="93"/>
      <c r="N35131" s="79"/>
      <c r="P35131" s="68"/>
      <c r="Q35131" s="79"/>
    </row>
    <row r="35132" spans="11:17">
      <c r="K35132" s="68"/>
      <c r="M35132" s="93"/>
      <c r="N35132" s="79"/>
      <c r="P35132" s="68"/>
      <c r="Q35132" s="79"/>
    </row>
    <row r="35133" spans="11:17">
      <c r="K35133" s="68"/>
      <c r="M35133" s="93"/>
      <c r="N35133" s="79"/>
      <c r="P35133" s="68"/>
      <c r="Q35133" s="79"/>
    </row>
    <row r="35134" spans="11:17">
      <c r="K35134" s="68"/>
      <c r="M35134" s="93"/>
      <c r="N35134" s="79"/>
      <c r="P35134" s="68"/>
      <c r="Q35134" s="79"/>
    </row>
    <row r="35135" spans="11:17">
      <c r="K35135" s="68"/>
      <c r="M35135" s="93"/>
      <c r="N35135" s="79"/>
      <c r="P35135" s="68"/>
      <c r="Q35135" s="79"/>
    </row>
    <row r="35136" spans="11:17">
      <c r="K35136" s="68"/>
      <c r="M35136" s="93"/>
      <c r="N35136" s="79"/>
      <c r="P35136" s="68"/>
      <c r="Q35136" s="79"/>
    </row>
    <row r="35137" spans="11:17">
      <c r="K35137" s="68"/>
      <c r="M35137" s="93"/>
      <c r="N35137" s="79"/>
      <c r="P35137" s="68"/>
      <c r="Q35137" s="79"/>
    </row>
    <row r="35138" spans="11:17">
      <c r="K35138" s="68"/>
      <c r="M35138" s="93"/>
      <c r="N35138" s="79"/>
      <c r="P35138" s="68"/>
      <c r="Q35138" s="79"/>
    </row>
    <row r="35139" spans="11:17">
      <c r="K35139" s="68"/>
      <c r="M35139" s="93"/>
      <c r="N35139" s="79"/>
      <c r="P35139" s="68"/>
      <c r="Q35139" s="79"/>
    </row>
    <row r="35140" spans="11:17">
      <c r="K35140" s="68"/>
      <c r="M35140" s="93"/>
      <c r="N35140" s="79"/>
      <c r="P35140" s="68"/>
      <c r="Q35140" s="79"/>
    </row>
    <row r="35141" spans="11:17">
      <c r="K35141" s="68"/>
      <c r="M35141" s="93"/>
      <c r="N35141" s="79"/>
      <c r="P35141" s="68"/>
      <c r="Q35141" s="79"/>
    </row>
    <row r="35142" spans="11:17">
      <c r="K35142" s="68"/>
      <c r="M35142" s="93"/>
      <c r="N35142" s="79"/>
      <c r="P35142" s="68"/>
      <c r="Q35142" s="79"/>
    </row>
    <row r="35143" spans="11:17">
      <c r="K35143" s="68"/>
      <c r="M35143" s="93"/>
      <c r="N35143" s="79"/>
      <c r="P35143" s="68"/>
      <c r="Q35143" s="79"/>
    </row>
    <row r="35144" spans="11:17">
      <c r="K35144" s="68"/>
      <c r="M35144" s="93"/>
      <c r="N35144" s="79"/>
      <c r="P35144" s="68"/>
      <c r="Q35144" s="79"/>
    </row>
    <row r="35145" spans="11:17">
      <c r="K35145" s="68"/>
      <c r="M35145" s="93"/>
      <c r="N35145" s="79"/>
      <c r="P35145" s="68"/>
      <c r="Q35145" s="79"/>
    </row>
    <row r="35146" spans="11:17">
      <c r="K35146" s="68"/>
      <c r="M35146" s="93"/>
      <c r="N35146" s="79"/>
      <c r="P35146" s="68"/>
      <c r="Q35146" s="79"/>
    </row>
    <row r="35147" spans="11:17">
      <c r="K35147" s="68"/>
      <c r="M35147" s="93"/>
      <c r="N35147" s="79"/>
      <c r="P35147" s="68"/>
      <c r="Q35147" s="79"/>
    </row>
    <row r="35148" spans="11:17">
      <c r="K35148" s="68"/>
      <c r="M35148" s="93"/>
      <c r="N35148" s="79"/>
      <c r="P35148" s="68"/>
      <c r="Q35148" s="79"/>
    </row>
    <row r="35149" spans="11:17">
      <c r="K35149" s="68"/>
      <c r="M35149" s="93"/>
      <c r="N35149" s="79"/>
      <c r="P35149" s="68"/>
      <c r="Q35149" s="79"/>
    </row>
    <row r="35150" spans="11:17">
      <c r="K35150" s="68"/>
      <c r="M35150" s="93"/>
      <c r="N35150" s="79"/>
      <c r="P35150" s="68"/>
      <c r="Q35150" s="79"/>
    </row>
    <row r="35151" spans="11:17">
      <c r="K35151" s="68"/>
      <c r="M35151" s="93"/>
      <c r="N35151" s="79"/>
      <c r="P35151" s="68"/>
      <c r="Q35151" s="79"/>
    </row>
    <row r="35152" spans="11:17">
      <c r="K35152" s="68"/>
      <c r="M35152" s="93"/>
      <c r="N35152" s="79"/>
      <c r="P35152" s="68"/>
      <c r="Q35152" s="79"/>
    </row>
    <row r="35153" spans="11:17">
      <c r="K35153" s="68"/>
      <c r="M35153" s="93"/>
      <c r="N35153" s="79"/>
      <c r="P35153" s="68"/>
      <c r="Q35153" s="79"/>
    </row>
    <row r="35154" spans="11:17">
      <c r="K35154" s="68"/>
      <c r="M35154" s="93"/>
      <c r="N35154" s="79"/>
      <c r="P35154" s="68"/>
      <c r="Q35154" s="79"/>
    </row>
    <row r="35155" spans="11:17">
      <c r="K35155" s="68"/>
      <c r="M35155" s="93"/>
      <c r="N35155" s="79"/>
      <c r="P35155" s="68"/>
      <c r="Q35155" s="79"/>
    </row>
    <row r="35156" spans="11:17">
      <c r="K35156" s="68"/>
      <c r="M35156" s="93"/>
      <c r="N35156" s="79"/>
      <c r="P35156" s="68"/>
      <c r="Q35156" s="79"/>
    </row>
    <row r="35157" spans="11:17">
      <c r="K35157" s="68"/>
      <c r="M35157" s="93"/>
      <c r="N35157" s="79"/>
      <c r="P35157" s="68"/>
      <c r="Q35157" s="79"/>
    </row>
    <row r="35158" spans="11:17">
      <c r="K35158" s="68"/>
      <c r="M35158" s="93"/>
      <c r="N35158" s="79"/>
      <c r="P35158" s="68"/>
      <c r="Q35158" s="79"/>
    </row>
    <row r="35159" spans="11:17">
      <c r="K35159" s="68"/>
      <c r="M35159" s="93"/>
      <c r="N35159" s="79"/>
      <c r="P35159" s="68"/>
      <c r="Q35159" s="79"/>
    </row>
    <row r="35160" spans="11:17">
      <c r="K35160" s="68"/>
      <c r="M35160" s="93"/>
      <c r="N35160" s="79"/>
      <c r="P35160" s="68"/>
      <c r="Q35160" s="79"/>
    </row>
    <row r="35161" spans="11:17">
      <c r="K35161" s="68"/>
      <c r="M35161" s="93"/>
      <c r="N35161" s="79"/>
      <c r="P35161" s="68"/>
      <c r="Q35161" s="79"/>
    </row>
    <row r="35162" spans="11:17">
      <c r="K35162" s="68"/>
      <c r="M35162" s="93"/>
      <c r="N35162" s="79"/>
      <c r="P35162" s="68"/>
      <c r="Q35162" s="79"/>
    </row>
    <row r="35163" spans="11:17">
      <c r="K35163" s="68"/>
      <c r="M35163" s="93"/>
      <c r="N35163" s="79"/>
      <c r="P35163" s="68"/>
      <c r="Q35163" s="79"/>
    </row>
    <row r="35164" spans="11:17">
      <c r="K35164" s="68"/>
      <c r="M35164" s="93"/>
      <c r="N35164" s="79"/>
      <c r="P35164" s="68"/>
      <c r="Q35164" s="79"/>
    </row>
    <row r="35165" spans="11:17">
      <c r="K35165" s="68"/>
      <c r="M35165" s="93"/>
      <c r="N35165" s="79"/>
      <c r="P35165" s="68"/>
      <c r="Q35165" s="79"/>
    </row>
    <row r="35166" spans="11:17">
      <c r="K35166" s="68"/>
      <c r="M35166" s="93"/>
      <c r="N35166" s="79"/>
      <c r="P35166" s="68"/>
      <c r="Q35166" s="79"/>
    </row>
    <row r="35167" spans="11:17">
      <c r="K35167" s="68"/>
      <c r="M35167" s="93"/>
      <c r="N35167" s="79"/>
      <c r="P35167" s="68"/>
      <c r="Q35167" s="79"/>
    </row>
    <row r="35168" spans="11:17">
      <c r="K35168" s="68"/>
      <c r="M35168" s="93"/>
      <c r="N35168" s="79"/>
      <c r="P35168" s="68"/>
      <c r="Q35168" s="79"/>
    </row>
    <row r="35169" spans="11:17">
      <c r="K35169" s="68"/>
      <c r="M35169" s="93"/>
      <c r="N35169" s="79"/>
      <c r="P35169" s="68"/>
      <c r="Q35169" s="79"/>
    </row>
    <row r="35170" spans="11:17">
      <c r="K35170" s="68"/>
      <c r="M35170" s="93"/>
      <c r="N35170" s="79"/>
      <c r="P35170" s="68"/>
      <c r="Q35170" s="79"/>
    </row>
    <row r="35171" spans="11:17">
      <c r="K35171" s="68"/>
      <c r="M35171" s="93"/>
      <c r="N35171" s="79"/>
      <c r="P35171" s="68"/>
      <c r="Q35171" s="79"/>
    </row>
    <row r="35172" spans="11:17">
      <c r="K35172" s="68"/>
      <c r="M35172" s="93"/>
      <c r="N35172" s="79"/>
      <c r="P35172" s="68"/>
      <c r="Q35172" s="79"/>
    </row>
    <row r="35173" spans="11:17">
      <c r="K35173" s="68"/>
      <c r="M35173" s="93"/>
      <c r="N35173" s="79"/>
      <c r="P35173" s="68"/>
      <c r="Q35173" s="79"/>
    </row>
    <row r="35174" spans="11:17">
      <c r="K35174" s="68"/>
      <c r="M35174" s="93"/>
      <c r="N35174" s="79"/>
      <c r="P35174" s="68"/>
      <c r="Q35174" s="79"/>
    </row>
    <row r="35175" spans="11:17">
      <c r="K35175" s="68"/>
      <c r="M35175" s="93"/>
      <c r="N35175" s="79"/>
      <c r="P35175" s="68"/>
      <c r="Q35175" s="79"/>
    </row>
    <row r="35176" spans="11:17">
      <c r="K35176" s="68"/>
      <c r="M35176" s="93"/>
      <c r="N35176" s="79"/>
      <c r="P35176" s="68"/>
      <c r="Q35176" s="79"/>
    </row>
    <row r="35177" spans="11:17">
      <c r="K35177" s="68"/>
      <c r="M35177" s="93"/>
      <c r="N35177" s="79"/>
      <c r="P35177" s="68"/>
      <c r="Q35177" s="79"/>
    </row>
    <row r="35178" spans="11:17">
      <c r="K35178" s="68"/>
      <c r="M35178" s="93"/>
      <c r="N35178" s="79"/>
      <c r="P35178" s="68"/>
      <c r="Q35178" s="79"/>
    </row>
    <row r="35179" spans="11:17">
      <c r="K35179" s="68"/>
      <c r="M35179" s="93"/>
      <c r="N35179" s="79"/>
      <c r="P35179" s="68"/>
      <c r="Q35179" s="79"/>
    </row>
    <row r="35180" spans="11:17">
      <c r="K35180" s="68"/>
      <c r="M35180" s="93"/>
      <c r="N35180" s="79"/>
      <c r="P35180" s="68"/>
      <c r="Q35180" s="79"/>
    </row>
    <row r="35181" spans="11:17">
      <c r="K35181" s="68"/>
      <c r="M35181" s="93"/>
      <c r="N35181" s="79"/>
      <c r="P35181" s="68"/>
      <c r="Q35181" s="79"/>
    </row>
    <row r="35182" spans="11:17">
      <c r="K35182" s="68"/>
      <c r="M35182" s="93"/>
      <c r="N35182" s="79"/>
      <c r="P35182" s="68"/>
      <c r="Q35182" s="79"/>
    </row>
    <row r="35183" spans="11:17">
      <c r="K35183" s="68"/>
      <c r="M35183" s="93"/>
      <c r="N35183" s="79"/>
      <c r="P35183" s="68"/>
      <c r="Q35183" s="79"/>
    </row>
    <row r="35184" spans="11:17">
      <c r="K35184" s="68"/>
      <c r="M35184" s="93"/>
      <c r="N35184" s="79"/>
      <c r="P35184" s="68"/>
      <c r="Q35184" s="79"/>
    </row>
    <row r="35185" spans="11:17">
      <c r="K35185" s="68"/>
      <c r="M35185" s="93"/>
      <c r="N35185" s="79"/>
      <c r="P35185" s="68"/>
      <c r="Q35185" s="79"/>
    </row>
    <row r="35186" spans="11:17">
      <c r="K35186" s="68"/>
      <c r="M35186" s="93"/>
      <c r="N35186" s="79"/>
      <c r="P35186" s="68"/>
      <c r="Q35186" s="79"/>
    </row>
    <row r="35187" spans="11:17">
      <c r="K35187" s="68"/>
      <c r="M35187" s="93"/>
      <c r="N35187" s="79"/>
      <c r="P35187" s="68"/>
      <c r="Q35187" s="79"/>
    </row>
    <row r="35188" spans="11:17">
      <c r="K35188" s="68"/>
      <c r="M35188" s="93"/>
      <c r="N35188" s="79"/>
      <c r="P35188" s="68"/>
      <c r="Q35188" s="79"/>
    </row>
    <row r="35189" spans="11:17">
      <c r="K35189" s="68"/>
      <c r="M35189" s="93"/>
      <c r="N35189" s="79"/>
      <c r="P35189" s="68"/>
      <c r="Q35189" s="79"/>
    </row>
    <row r="35190" spans="11:17">
      <c r="K35190" s="68"/>
      <c r="M35190" s="93"/>
      <c r="N35190" s="79"/>
      <c r="P35190" s="68"/>
      <c r="Q35190" s="79"/>
    </row>
    <row r="35191" spans="11:17">
      <c r="K35191" s="68"/>
      <c r="M35191" s="93"/>
      <c r="N35191" s="79"/>
      <c r="P35191" s="68"/>
      <c r="Q35191" s="79"/>
    </row>
    <row r="35192" spans="11:17">
      <c r="K35192" s="68"/>
      <c r="M35192" s="93"/>
      <c r="N35192" s="79"/>
      <c r="P35192" s="68"/>
      <c r="Q35192" s="79"/>
    </row>
    <row r="35193" spans="11:17">
      <c r="K35193" s="68"/>
      <c r="M35193" s="93"/>
      <c r="N35193" s="79"/>
      <c r="P35193" s="68"/>
      <c r="Q35193" s="79"/>
    </row>
    <row r="35194" spans="11:17">
      <c r="K35194" s="68"/>
      <c r="M35194" s="93"/>
      <c r="N35194" s="79"/>
      <c r="P35194" s="68"/>
      <c r="Q35194" s="79"/>
    </row>
    <row r="35195" spans="11:17">
      <c r="K35195" s="68"/>
      <c r="M35195" s="93"/>
      <c r="N35195" s="79"/>
      <c r="P35195" s="68"/>
      <c r="Q35195" s="79"/>
    </row>
    <row r="35196" spans="11:17">
      <c r="K35196" s="68"/>
      <c r="M35196" s="93"/>
      <c r="N35196" s="79"/>
      <c r="P35196" s="68"/>
      <c r="Q35196" s="79"/>
    </row>
    <row r="35197" spans="11:17">
      <c r="K35197" s="68"/>
      <c r="M35197" s="93"/>
      <c r="N35197" s="79"/>
      <c r="P35197" s="68"/>
      <c r="Q35197" s="79"/>
    </row>
    <row r="35198" spans="11:17">
      <c r="K35198" s="68"/>
      <c r="M35198" s="93"/>
      <c r="N35198" s="79"/>
      <c r="P35198" s="68"/>
      <c r="Q35198" s="79"/>
    </row>
    <row r="35199" spans="11:17">
      <c r="K35199" s="68"/>
      <c r="M35199" s="93"/>
      <c r="N35199" s="79"/>
      <c r="P35199" s="68"/>
      <c r="Q35199" s="79"/>
    </row>
    <row r="35200" spans="11:17">
      <c r="K35200" s="68"/>
      <c r="M35200" s="93"/>
      <c r="N35200" s="79"/>
      <c r="P35200" s="68"/>
      <c r="Q35200" s="79"/>
    </row>
    <row r="35201" spans="11:17">
      <c r="K35201" s="68"/>
      <c r="M35201" s="93"/>
      <c r="N35201" s="79"/>
      <c r="P35201" s="68"/>
      <c r="Q35201" s="79"/>
    </row>
    <row r="35202" spans="11:17">
      <c r="K35202" s="68"/>
      <c r="M35202" s="93"/>
      <c r="N35202" s="79"/>
      <c r="P35202" s="68"/>
      <c r="Q35202" s="79"/>
    </row>
    <row r="35203" spans="11:17">
      <c r="K35203" s="68"/>
      <c r="M35203" s="93"/>
      <c r="N35203" s="79"/>
      <c r="P35203" s="68"/>
      <c r="Q35203" s="79"/>
    </row>
    <row r="35204" spans="11:17">
      <c r="K35204" s="68"/>
      <c r="M35204" s="93"/>
      <c r="N35204" s="79"/>
      <c r="P35204" s="68"/>
      <c r="Q35204" s="79"/>
    </row>
    <row r="35205" spans="11:17">
      <c r="K35205" s="68"/>
      <c r="M35205" s="93"/>
      <c r="N35205" s="79"/>
      <c r="P35205" s="68"/>
      <c r="Q35205" s="79"/>
    </row>
    <row r="35206" spans="11:17">
      <c r="K35206" s="68"/>
      <c r="M35206" s="93"/>
      <c r="N35206" s="79"/>
      <c r="P35206" s="68"/>
      <c r="Q35206" s="79"/>
    </row>
    <row r="35207" spans="11:17">
      <c r="K35207" s="68"/>
      <c r="M35207" s="93"/>
      <c r="N35207" s="79"/>
      <c r="P35207" s="68"/>
      <c r="Q35207" s="79"/>
    </row>
    <row r="35208" spans="11:17">
      <c r="K35208" s="68"/>
      <c r="M35208" s="93"/>
      <c r="N35208" s="79"/>
      <c r="P35208" s="68"/>
      <c r="Q35208" s="79"/>
    </row>
    <row r="35209" spans="11:17">
      <c r="K35209" s="68"/>
      <c r="M35209" s="93"/>
      <c r="N35209" s="79"/>
      <c r="P35209" s="68"/>
      <c r="Q35209" s="79"/>
    </row>
    <row r="35210" spans="11:17">
      <c r="K35210" s="68"/>
      <c r="M35210" s="93"/>
      <c r="N35210" s="79"/>
      <c r="P35210" s="68"/>
      <c r="Q35210" s="79"/>
    </row>
    <row r="35211" spans="11:17">
      <c r="K35211" s="68"/>
      <c r="M35211" s="93"/>
      <c r="N35211" s="79"/>
      <c r="P35211" s="68"/>
      <c r="Q35211" s="79"/>
    </row>
    <row r="35212" spans="11:17">
      <c r="K35212" s="68"/>
      <c r="M35212" s="93"/>
      <c r="N35212" s="79"/>
      <c r="P35212" s="68"/>
      <c r="Q35212" s="79"/>
    </row>
    <row r="35213" spans="11:17">
      <c r="K35213" s="68"/>
      <c r="M35213" s="93"/>
      <c r="N35213" s="79"/>
      <c r="P35213" s="68"/>
      <c r="Q35213" s="79"/>
    </row>
    <row r="35214" spans="11:17">
      <c r="K35214" s="68"/>
      <c r="M35214" s="93"/>
      <c r="N35214" s="79"/>
      <c r="P35214" s="68"/>
      <c r="Q35214" s="79"/>
    </row>
    <row r="35215" spans="11:17">
      <c r="K35215" s="68"/>
      <c r="M35215" s="93"/>
      <c r="N35215" s="79"/>
      <c r="P35215" s="68"/>
      <c r="Q35215" s="79"/>
    </row>
    <row r="35216" spans="11:17">
      <c r="K35216" s="68"/>
      <c r="M35216" s="93"/>
      <c r="N35216" s="79"/>
      <c r="P35216" s="68"/>
      <c r="Q35216" s="79"/>
    </row>
    <row r="35217" spans="11:17">
      <c r="K35217" s="68"/>
      <c r="M35217" s="93"/>
      <c r="N35217" s="79"/>
      <c r="P35217" s="68"/>
      <c r="Q35217" s="79"/>
    </row>
    <row r="35218" spans="11:17">
      <c r="K35218" s="68"/>
      <c r="M35218" s="93"/>
      <c r="N35218" s="79"/>
      <c r="P35218" s="68"/>
      <c r="Q35218" s="79"/>
    </row>
    <row r="35219" spans="11:17">
      <c r="K35219" s="68"/>
      <c r="M35219" s="93"/>
      <c r="N35219" s="79"/>
      <c r="P35219" s="68"/>
      <c r="Q35219" s="79"/>
    </row>
    <row r="35220" spans="11:17">
      <c r="K35220" s="68"/>
      <c r="M35220" s="93"/>
      <c r="N35220" s="79"/>
      <c r="P35220" s="68"/>
      <c r="Q35220" s="79"/>
    </row>
    <row r="35221" spans="11:17">
      <c r="K35221" s="68"/>
      <c r="M35221" s="93"/>
      <c r="N35221" s="79"/>
      <c r="P35221" s="68"/>
      <c r="Q35221" s="79"/>
    </row>
    <row r="35222" spans="11:17">
      <c r="K35222" s="68"/>
      <c r="M35222" s="93"/>
      <c r="N35222" s="79"/>
      <c r="P35222" s="68"/>
      <c r="Q35222" s="79"/>
    </row>
    <row r="35223" spans="11:17">
      <c r="K35223" s="68"/>
      <c r="M35223" s="93"/>
      <c r="N35223" s="79"/>
      <c r="P35223" s="68"/>
      <c r="Q35223" s="79"/>
    </row>
    <row r="35224" spans="11:17">
      <c r="K35224" s="68"/>
      <c r="M35224" s="93"/>
      <c r="N35224" s="79"/>
      <c r="P35224" s="68"/>
      <c r="Q35224" s="79"/>
    </row>
    <row r="35225" spans="11:17">
      <c r="K35225" s="68"/>
      <c r="M35225" s="93"/>
      <c r="N35225" s="79"/>
      <c r="P35225" s="68"/>
      <c r="Q35225" s="79"/>
    </row>
    <row r="35226" spans="11:17">
      <c r="K35226" s="68"/>
      <c r="M35226" s="93"/>
      <c r="N35226" s="79"/>
      <c r="P35226" s="68"/>
      <c r="Q35226" s="79"/>
    </row>
    <row r="35227" spans="11:17">
      <c r="K35227" s="68"/>
      <c r="M35227" s="93"/>
      <c r="N35227" s="79"/>
      <c r="P35227" s="68"/>
      <c r="Q35227" s="79"/>
    </row>
    <row r="35228" spans="11:17">
      <c r="K35228" s="68"/>
      <c r="M35228" s="93"/>
      <c r="N35228" s="79"/>
      <c r="P35228" s="68"/>
      <c r="Q35228" s="79"/>
    </row>
    <row r="35229" spans="11:17">
      <c r="K35229" s="68"/>
      <c r="M35229" s="93"/>
      <c r="N35229" s="79"/>
      <c r="P35229" s="68"/>
      <c r="Q35229" s="79"/>
    </row>
    <row r="35230" spans="11:17">
      <c r="K35230" s="68"/>
      <c r="M35230" s="93"/>
      <c r="N35230" s="79"/>
      <c r="P35230" s="68"/>
      <c r="Q35230" s="79"/>
    </row>
    <row r="35231" spans="11:17">
      <c r="K35231" s="68"/>
      <c r="M35231" s="93"/>
      <c r="N35231" s="79"/>
      <c r="P35231" s="68"/>
      <c r="Q35231" s="79"/>
    </row>
    <row r="35232" spans="11:17">
      <c r="K35232" s="68"/>
      <c r="M35232" s="93"/>
      <c r="N35232" s="79"/>
      <c r="P35232" s="68"/>
      <c r="Q35232" s="79"/>
    </row>
    <row r="35233" spans="11:17">
      <c r="K35233" s="68"/>
      <c r="M35233" s="93"/>
      <c r="N35233" s="79"/>
      <c r="P35233" s="68"/>
      <c r="Q35233" s="79"/>
    </row>
    <row r="35234" spans="11:17">
      <c r="K35234" s="68"/>
      <c r="M35234" s="93"/>
      <c r="N35234" s="79"/>
      <c r="P35234" s="68"/>
      <c r="Q35234" s="79"/>
    </row>
    <row r="35235" spans="11:17">
      <c r="K35235" s="68"/>
      <c r="M35235" s="93"/>
      <c r="N35235" s="79"/>
      <c r="P35235" s="68"/>
      <c r="Q35235" s="79"/>
    </row>
    <row r="35236" spans="11:17">
      <c r="K35236" s="68"/>
      <c r="M35236" s="93"/>
      <c r="N35236" s="79"/>
      <c r="P35236" s="68"/>
      <c r="Q35236" s="79"/>
    </row>
    <row r="35237" spans="11:17">
      <c r="K35237" s="68"/>
      <c r="M35237" s="93"/>
      <c r="N35237" s="79"/>
      <c r="P35237" s="68"/>
      <c r="Q35237" s="79"/>
    </row>
    <row r="35238" spans="11:17">
      <c r="K35238" s="68"/>
      <c r="M35238" s="93"/>
      <c r="N35238" s="79"/>
      <c r="P35238" s="68"/>
      <c r="Q35238" s="79"/>
    </row>
    <row r="35239" spans="11:17">
      <c r="K35239" s="68"/>
      <c r="M35239" s="93"/>
      <c r="N35239" s="79"/>
      <c r="P35239" s="68"/>
      <c r="Q35239" s="79"/>
    </row>
    <row r="35240" spans="11:17">
      <c r="K35240" s="68"/>
      <c r="M35240" s="93"/>
      <c r="N35240" s="79"/>
      <c r="P35240" s="68"/>
      <c r="Q35240" s="79"/>
    </row>
    <row r="35241" spans="11:17">
      <c r="K35241" s="68"/>
      <c r="M35241" s="93"/>
      <c r="N35241" s="79"/>
      <c r="P35241" s="68"/>
      <c r="Q35241" s="79"/>
    </row>
    <row r="35242" spans="11:17">
      <c r="K35242" s="68"/>
      <c r="M35242" s="93"/>
      <c r="N35242" s="79"/>
      <c r="P35242" s="68"/>
      <c r="Q35242" s="79"/>
    </row>
    <row r="35243" spans="11:17">
      <c r="K35243" s="68"/>
      <c r="M35243" s="93"/>
      <c r="N35243" s="79"/>
      <c r="P35243" s="68"/>
      <c r="Q35243" s="79"/>
    </row>
    <row r="35244" spans="11:17">
      <c r="K35244" s="68"/>
      <c r="M35244" s="93"/>
      <c r="N35244" s="79"/>
      <c r="P35244" s="68"/>
      <c r="Q35244" s="79"/>
    </row>
    <row r="35245" spans="11:17">
      <c r="K35245" s="68"/>
      <c r="M35245" s="93"/>
      <c r="N35245" s="79"/>
      <c r="P35245" s="68"/>
      <c r="Q35245" s="79"/>
    </row>
    <row r="35246" spans="11:17">
      <c r="K35246" s="68"/>
      <c r="M35246" s="93"/>
      <c r="N35246" s="79"/>
      <c r="P35246" s="68"/>
      <c r="Q35246" s="79"/>
    </row>
    <row r="35247" spans="11:17">
      <c r="K35247" s="68"/>
      <c r="M35247" s="93"/>
      <c r="N35247" s="79"/>
      <c r="P35247" s="68"/>
      <c r="Q35247" s="79"/>
    </row>
    <row r="35248" spans="11:17">
      <c r="K35248" s="68"/>
      <c r="M35248" s="93"/>
      <c r="N35248" s="79"/>
      <c r="P35248" s="68"/>
      <c r="Q35248" s="79"/>
    </row>
    <row r="35249" spans="11:17">
      <c r="K35249" s="68"/>
      <c r="M35249" s="93"/>
      <c r="N35249" s="79"/>
      <c r="P35249" s="68"/>
      <c r="Q35249" s="79"/>
    </row>
    <row r="35250" spans="11:17">
      <c r="K35250" s="68"/>
      <c r="M35250" s="93"/>
      <c r="N35250" s="79"/>
      <c r="P35250" s="68"/>
      <c r="Q35250" s="79"/>
    </row>
    <row r="35251" spans="11:17">
      <c r="K35251" s="68"/>
      <c r="M35251" s="93"/>
      <c r="N35251" s="79"/>
      <c r="P35251" s="68"/>
      <c r="Q35251" s="79"/>
    </row>
    <row r="35252" spans="11:17">
      <c r="K35252" s="68"/>
      <c r="M35252" s="93"/>
      <c r="N35252" s="79"/>
      <c r="P35252" s="68"/>
      <c r="Q35252" s="79"/>
    </row>
    <row r="35253" spans="11:17">
      <c r="K35253" s="68"/>
      <c r="M35253" s="93"/>
      <c r="N35253" s="79"/>
      <c r="P35253" s="68"/>
      <c r="Q35253" s="79"/>
    </row>
    <row r="35254" spans="11:17">
      <c r="K35254" s="68"/>
      <c r="M35254" s="93"/>
      <c r="N35254" s="79"/>
      <c r="P35254" s="68"/>
      <c r="Q35254" s="79"/>
    </row>
    <row r="35255" spans="11:17">
      <c r="K35255" s="68"/>
      <c r="M35255" s="93"/>
      <c r="N35255" s="79"/>
      <c r="P35255" s="68"/>
      <c r="Q35255" s="79"/>
    </row>
    <row r="35256" spans="11:17">
      <c r="K35256" s="68"/>
      <c r="M35256" s="93"/>
      <c r="N35256" s="79"/>
      <c r="P35256" s="68"/>
      <c r="Q35256" s="79"/>
    </row>
    <row r="35257" spans="11:17">
      <c r="K35257" s="68"/>
      <c r="M35257" s="93"/>
      <c r="N35257" s="79"/>
      <c r="P35257" s="68"/>
      <c r="Q35257" s="79"/>
    </row>
    <row r="35258" spans="11:17">
      <c r="K35258" s="68"/>
      <c r="M35258" s="93"/>
      <c r="N35258" s="79"/>
      <c r="P35258" s="68"/>
      <c r="Q35258" s="79"/>
    </row>
    <row r="35259" spans="11:17">
      <c r="K35259" s="68"/>
      <c r="M35259" s="93"/>
      <c r="N35259" s="79"/>
      <c r="P35259" s="68"/>
      <c r="Q35259" s="79"/>
    </row>
    <row r="35260" spans="11:17">
      <c r="K35260" s="68"/>
      <c r="M35260" s="93"/>
      <c r="N35260" s="79"/>
      <c r="P35260" s="68"/>
      <c r="Q35260" s="79"/>
    </row>
    <row r="35261" spans="11:17">
      <c r="K35261" s="68"/>
      <c r="M35261" s="93"/>
      <c r="N35261" s="79"/>
      <c r="P35261" s="68"/>
      <c r="Q35261" s="79"/>
    </row>
    <row r="35262" spans="11:17">
      <c r="K35262" s="68"/>
      <c r="M35262" s="93"/>
      <c r="N35262" s="79"/>
      <c r="P35262" s="68"/>
      <c r="Q35262" s="79"/>
    </row>
    <row r="35263" spans="11:17">
      <c r="K35263" s="68"/>
      <c r="M35263" s="93"/>
      <c r="N35263" s="79"/>
      <c r="P35263" s="68"/>
      <c r="Q35263" s="79"/>
    </row>
    <row r="35264" spans="11:17">
      <c r="K35264" s="68"/>
      <c r="M35264" s="93"/>
      <c r="N35264" s="79"/>
      <c r="P35264" s="68"/>
      <c r="Q35264" s="79"/>
    </row>
    <row r="35265" spans="11:17">
      <c r="K35265" s="68"/>
      <c r="M35265" s="93"/>
      <c r="N35265" s="79"/>
      <c r="P35265" s="68"/>
      <c r="Q35265" s="79"/>
    </row>
    <row r="35266" spans="11:17">
      <c r="K35266" s="68"/>
      <c r="M35266" s="93"/>
      <c r="N35266" s="79"/>
      <c r="P35266" s="68"/>
      <c r="Q35266" s="79"/>
    </row>
    <row r="35267" spans="11:17">
      <c r="K35267" s="68"/>
      <c r="M35267" s="93"/>
      <c r="N35267" s="79"/>
      <c r="P35267" s="68"/>
      <c r="Q35267" s="79"/>
    </row>
    <row r="35268" spans="11:17">
      <c r="K35268" s="68"/>
      <c r="M35268" s="93"/>
      <c r="N35268" s="79"/>
      <c r="P35268" s="68"/>
      <c r="Q35268" s="79"/>
    </row>
    <row r="35269" spans="11:17">
      <c r="K35269" s="68"/>
      <c r="M35269" s="93"/>
      <c r="N35269" s="79"/>
      <c r="P35269" s="68"/>
      <c r="Q35269" s="79"/>
    </row>
    <row r="35270" spans="11:17">
      <c r="K35270" s="68"/>
      <c r="M35270" s="93"/>
      <c r="N35270" s="79"/>
      <c r="P35270" s="68"/>
      <c r="Q35270" s="79"/>
    </row>
    <row r="35271" spans="11:17">
      <c r="K35271" s="68"/>
      <c r="M35271" s="93"/>
      <c r="N35271" s="79"/>
      <c r="P35271" s="68"/>
      <c r="Q35271" s="79"/>
    </row>
    <row r="35272" spans="11:17">
      <c r="K35272" s="68"/>
      <c r="M35272" s="93"/>
      <c r="N35272" s="79"/>
      <c r="P35272" s="68"/>
      <c r="Q35272" s="79"/>
    </row>
    <row r="35273" spans="11:17">
      <c r="K35273" s="68"/>
      <c r="M35273" s="93"/>
      <c r="N35273" s="79"/>
      <c r="P35273" s="68"/>
      <c r="Q35273" s="79"/>
    </row>
    <row r="35274" spans="11:17">
      <c r="K35274" s="68"/>
      <c r="M35274" s="93"/>
      <c r="N35274" s="79"/>
      <c r="P35274" s="68"/>
      <c r="Q35274" s="79"/>
    </row>
    <row r="35275" spans="11:17">
      <c r="K35275" s="68"/>
      <c r="M35275" s="93"/>
      <c r="N35275" s="79"/>
      <c r="P35275" s="68"/>
      <c r="Q35275" s="79"/>
    </row>
    <row r="35276" spans="11:17">
      <c r="K35276" s="68"/>
      <c r="M35276" s="93"/>
      <c r="N35276" s="79"/>
      <c r="P35276" s="68"/>
      <c r="Q35276" s="79"/>
    </row>
    <row r="35277" spans="11:17">
      <c r="K35277" s="68"/>
      <c r="M35277" s="93"/>
      <c r="N35277" s="79"/>
      <c r="P35277" s="68"/>
      <c r="Q35277" s="79"/>
    </row>
    <row r="35278" spans="11:17">
      <c r="K35278" s="68"/>
      <c r="M35278" s="93"/>
      <c r="N35278" s="79"/>
      <c r="P35278" s="68"/>
      <c r="Q35278" s="79"/>
    </row>
    <row r="35279" spans="11:17">
      <c r="K35279" s="68"/>
      <c r="M35279" s="93"/>
      <c r="N35279" s="79"/>
      <c r="P35279" s="68"/>
      <c r="Q35279" s="79"/>
    </row>
    <row r="35280" spans="11:17">
      <c r="K35280" s="68"/>
      <c r="M35280" s="93"/>
      <c r="N35280" s="79"/>
      <c r="P35280" s="68"/>
      <c r="Q35280" s="79"/>
    </row>
    <row r="35281" spans="11:17">
      <c r="K35281" s="68"/>
      <c r="M35281" s="93"/>
      <c r="N35281" s="79"/>
      <c r="P35281" s="68"/>
      <c r="Q35281" s="79"/>
    </row>
    <row r="35282" spans="11:17">
      <c r="K35282" s="68"/>
      <c r="M35282" s="93"/>
      <c r="N35282" s="79"/>
      <c r="P35282" s="68"/>
      <c r="Q35282" s="79"/>
    </row>
    <row r="35283" spans="11:17">
      <c r="K35283" s="68"/>
      <c r="M35283" s="93"/>
      <c r="N35283" s="79"/>
      <c r="P35283" s="68"/>
      <c r="Q35283" s="79"/>
    </row>
    <row r="35284" spans="11:17">
      <c r="K35284" s="68"/>
      <c r="M35284" s="93"/>
      <c r="N35284" s="79"/>
      <c r="P35284" s="68"/>
      <c r="Q35284" s="79"/>
    </row>
    <row r="35285" spans="11:17">
      <c r="K35285" s="68"/>
      <c r="M35285" s="93"/>
      <c r="N35285" s="79"/>
      <c r="P35285" s="68"/>
      <c r="Q35285" s="79"/>
    </row>
    <row r="35286" spans="11:17">
      <c r="K35286" s="68"/>
      <c r="M35286" s="93"/>
      <c r="N35286" s="79"/>
      <c r="P35286" s="68"/>
      <c r="Q35286" s="79"/>
    </row>
    <row r="35287" spans="11:17">
      <c r="K35287" s="68"/>
      <c r="M35287" s="93"/>
      <c r="N35287" s="79"/>
      <c r="P35287" s="68"/>
      <c r="Q35287" s="79"/>
    </row>
    <row r="35288" spans="11:17">
      <c r="K35288" s="68"/>
      <c r="M35288" s="93"/>
      <c r="N35288" s="79"/>
      <c r="P35288" s="68"/>
      <c r="Q35288" s="79"/>
    </row>
    <row r="35289" spans="11:17">
      <c r="K35289" s="68"/>
      <c r="M35289" s="93"/>
      <c r="N35289" s="79"/>
      <c r="P35289" s="68"/>
      <c r="Q35289" s="79"/>
    </row>
    <row r="35290" spans="11:17">
      <c r="K35290" s="68"/>
      <c r="M35290" s="93"/>
      <c r="N35290" s="79"/>
      <c r="P35290" s="68"/>
      <c r="Q35290" s="79"/>
    </row>
    <row r="35291" spans="11:17">
      <c r="K35291" s="68"/>
      <c r="M35291" s="93"/>
      <c r="N35291" s="79"/>
      <c r="P35291" s="68"/>
      <c r="Q35291" s="79"/>
    </row>
    <row r="35292" spans="11:17">
      <c r="K35292" s="68"/>
      <c r="M35292" s="93"/>
      <c r="N35292" s="79"/>
      <c r="P35292" s="68"/>
      <c r="Q35292" s="79"/>
    </row>
    <row r="35293" spans="11:17">
      <c r="K35293" s="68"/>
      <c r="M35293" s="93"/>
      <c r="N35293" s="79"/>
      <c r="P35293" s="68"/>
      <c r="Q35293" s="79"/>
    </row>
    <row r="35294" spans="11:17">
      <c r="K35294" s="68"/>
      <c r="M35294" s="93"/>
      <c r="N35294" s="79"/>
      <c r="P35294" s="68"/>
      <c r="Q35294" s="79"/>
    </row>
    <row r="35295" spans="11:17">
      <c r="K35295" s="68"/>
      <c r="M35295" s="93"/>
      <c r="N35295" s="79"/>
      <c r="P35295" s="68"/>
      <c r="Q35295" s="79"/>
    </row>
    <row r="35296" spans="11:17">
      <c r="K35296" s="68"/>
      <c r="M35296" s="93"/>
      <c r="N35296" s="79"/>
      <c r="P35296" s="68"/>
      <c r="Q35296" s="79"/>
    </row>
    <row r="35297" spans="11:17">
      <c r="K35297" s="68"/>
      <c r="M35297" s="93"/>
      <c r="N35297" s="79"/>
      <c r="P35297" s="68"/>
      <c r="Q35297" s="79"/>
    </row>
    <row r="35298" spans="11:17">
      <c r="K35298" s="68"/>
      <c r="M35298" s="93"/>
      <c r="N35298" s="79"/>
      <c r="P35298" s="68"/>
      <c r="Q35298" s="79"/>
    </row>
    <row r="35299" spans="11:17">
      <c r="K35299" s="68"/>
      <c r="M35299" s="93"/>
      <c r="N35299" s="79"/>
      <c r="P35299" s="68"/>
      <c r="Q35299" s="79"/>
    </row>
    <row r="35300" spans="11:17">
      <c r="K35300" s="68"/>
      <c r="M35300" s="93"/>
      <c r="N35300" s="79"/>
      <c r="P35300" s="68"/>
      <c r="Q35300" s="79"/>
    </row>
    <row r="35301" spans="11:17">
      <c r="K35301" s="68"/>
      <c r="M35301" s="93"/>
      <c r="N35301" s="79"/>
      <c r="P35301" s="68"/>
      <c r="Q35301" s="79"/>
    </row>
    <row r="35302" spans="11:17">
      <c r="K35302" s="68"/>
      <c r="M35302" s="93"/>
      <c r="N35302" s="79"/>
      <c r="P35302" s="68"/>
      <c r="Q35302" s="79"/>
    </row>
    <row r="35303" spans="11:17">
      <c r="K35303" s="68"/>
      <c r="M35303" s="93"/>
      <c r="N35303" s="79"/>
      <c r="P35303" s="68"/>
      <c r="Q35303" s="79"/>
    </row>
    <row r="35304" spans="11:17">
      <c r="K35304" s="68"/>
      <c r="M35304" s="93"/>
      <c r="N35304" s="79"/>
      <c r="P35304" s="68"/>
      <c r="Q35304" s="79"/>
    </row>
    <row r="35305" spans="11:17">
      <c r="K35305" s="68"/>
      <c r="M35305" s="93"/>
      <c r="N35305" s="79"/>
      <c r="P35305" s="68"/>
      <c r="Q35305" s="79"/>
    </row>
    <row r="35306" spans="11:17">
      <c r="K35306" s="68"/>
      <c r="M35306" s="93"/>
      <c r="N35306" s="79"/>
      <c r="P35306" s="68"/>
      <c r="Q35306" s="79"/>
    </row>
    <row r="35307" spans="11:17">
      <c r="K35307" s="68"/>
      <c r="M35307" s="93"/>
      <c r="N35307" s="79"/>
      <c r="P35307" s="68"/>
      <c r="Q35307" s="79"/>
    </row>
    <row r="35308" spans="11:17">
      <c r="K35308" s="68"/>
      <c r="M35308" s="93"/>
      <c r="N35308" s="79"/>
      <c r="P35308" s="68"/>
      <c r="Q35308" s="79"/>
    </row>
    <row r="35309" spans="11:17">
      <c r="K35309" s="68"/>
      <c r="M35309" s="93"/>
      <c r="N35309" s="79"/>
      <c r="P35309" s="68"/>
      <c r="Q35309" s="79"/>
    </row>
    <row r="35310" spans="11:17">
      <c r="K35310" s="68"/>
      <c r="M35310" s="93"/>
      <c r="N35310" s="79"/>
      <c r="P35310" s="68"/>
      <c r="Q35310" s="79"/>
    </row>
    <row r="35311" spans="11:17">
      <c r="K35311" s="68"/>
      <c r="M35311" s="93"/>
      <c r="N35311" s="79"/>
      <c r="P35311" s="68"/>
      <c r="Q35311" s="79"/>
    </row>
    <row r="35312" spans="11:17">
      <c r="K35312" s="68"/>
      <c r="M35312" s="93"/>
      <c r="N35312" s="79"/>
      <c r="P35312" s="68"/>
      <c r="Q35312" s="79"/>
    </row>
    <row r="35313" spans="11:17">
      <c r="K35313" s="68"/>
      <c r="M35313" s="93"/>
      <c r="N35313" s="79"/>
      <c r="P35313" s="68"/>
      <c r="Q35313" s="79"/>
    </row>
    <row r="35314" spans="11:17">
      <c r="K35314" s="68"/>
      <c r="M35314" s="93"/>
      <c r="N35314" s="79"/>
      <c r="P35314" s="68"/>
      <c r="Q35314" s="79"/>
    </row>
    <row r="35315" spans="11:17">
      <c r="K35315" s="68"/>
      <c r="M35315" s="93"/>
      <c r="N35315" s="79"/>
      <c r="P35315" s="68"/>
      <c r="Q35315" s="79"/>
    </row>
    <row r="35316" spans="11:17">
      <c r="K35316" s="68"/>
      <c r="M35316" s="93"/>
      <c r="N35316" s="79"/>
      <c r="P35316" s="68"/>
      <c r="Q35316" s="79"/>
    </row>
    <row r="35317" spans="11:17">
      <c r="K35317" s="68"/>
      <c r="M35317" s="93"/>
      <c r="N35317" s="79"/>
      <c r="P35317" s="68"/>
      <c r="Q35317" s="79"/>
    </row>
    <row r="35318" spans="11:17">
      <c r="K35318" s="68"/>
      <c r="M35318" s="93"/>
      <c r="N35318" s="79"/>
      <c r="P35318" s="68"/>
      <c r="Q35318" s="79"/>
    </row>
    <row r="35319" spans="11:17">
      <c r="K35319" s="68"/>
      <c r="M35319" s="93"/>
      <c r="N35319" s="79"/>
      <c r="P35319" s="68"/>
      <c r="Q35319" s="79"/>
    </row>
    <row r="35320" spans="11:17">
      <c r="K35320" s="68"/>
      <c r="M35320" s="93"/>
      <c r="N35320" s="79"/>
      <c r="P35320" s="68"/>
      <c r="Q35320" s="79"/>
    </row>
    <row r="35321" spans="11:17">
      <c r="K35321" s="68"/>
      <c r="M35321" s="93"/>
      <c r="N35321" s="79"/>
      <c r="P35321" s="68"/>
      <c r="Q35321" s="79"/>
    </row>
    <row r="35322" spans="11:17">
      <c r="K35322" s="68"/>
      <c r="M35322" s="93"/>
      <c r="N35322" s="79"/>
      <c r="P35322" s="68"/>
      <c r="Q35322" s="79"/>
    </row>
    <row r="35323" spans="11:17">
      <c r="K35323" s="68"/>
      <c r="M35323" s="93"/>
      <c r="N35323" s="79"/>
      <c r="P35323" s="68"/>
      <c r="Q35323" s="79"/>
    </row>
    <row r="35324" spans="11:17">
      <c r="K35324" s="68"/>
      <c r="M35324" s="93"/>
      <c r="N35324" s="79"/>
      <c r="P35324" s="68"/>
      <c r="Q35324" s="79"/>
    </row>
    <row r="35325" spans="11:17">
      <c r="K35325" s="68"/>
      <c r="M35325" s="93"/>
      <c r="N35325" s="79"/>
      <c r="P35325" s="68"/>
      <c r="Q35325" s="79"/>
    </row>
    <row r="35326" spans="11:17">
      <c r="K35326" s="68"/>
      <c r="M35326" s="93"/>
      <c r="N35326" s="79"/>
      <c r="P35326" s="68"/>
      <c r="Q35326" s="79"/>
    </row>
    <row r="35327" spans="11:17">
      <c r="K35327" s="68"/>
      <c r="M35327" s="93"/>
      <c r="N35327" s="79"/>
      <c r="P35327" s="68"/>
      <c r="Q35327" s="79"/>
    </row>
    <row r="35328" spans="11:17">
      <c r="K35328" s="68"/>
      <c r="M35328" s="93"/>
      <c r="N35328" s="79"/>
      <c r="P35328" s="68"/>
      <c r="Q35328" s="79"/>
    </row>
    <row r="35329" spans="11:17">
      <c r="K35329" s="68"/>
      <c r="M35329" s="93"/>
      <c r="N35329" s="79"/>
      <c r="P35329" s="68"/>
      <c r="Q35329" s="79"/>
    </row>
    <row r="35330" spans="11:17">
      <c r="K35330" s="68"/>
      <c r="M35330" s="93"/>
      <c r="N35330" s="79"/>
      <c r="P35330" s="68"/>
      <c r="Q35330" s="79"/>
    </row>
    <row r="35331" spans="11:17">
      <c r="K35331" s="68"/>
      <c r="M35331" s="93"/>
      <c r="N35331" s="79"/>
      <c r="P35331" s="68"/>
      <c r="Q35331" s="79"/>
    </row>
    <row r="35332" spans="11:17">
      <c r="K35332" s="68"/>
      <c r="M35332" s="93"/>
      <c r="N35332" s="79"/>
      <c r="P35332" s="68"/>
      <c r="Q35332" s="79"/>
    </row>
    <row r="35333" spans="11:17">
      <c r="K35333" s="68"/>
      <c r="M35333" s="93"/>
      <c r="N35333" s="79"/>
      <c r="P35333" s="68"/>
      <c r="Q35333" s="79"/>
    </row>
    <row r="35334" spans="11:17">
      <c r="K35334" s="68"/>
      <c r="M35334" s="93"/>
      <c r="N35334" s="79"/>
      <c r="P35334" s="68"/>
      <c r="Q35334" s="79"/>
    </row>
    <row r="35335" spans="11:17">
      <c r="K35335" s="68"/>
      <c r="M35335" s="93"/>
      <c r="N35335" s="79"/>
      <c r="P35335" s="68"/>
      <c r="Q35335" s="79"/>
    </row>
    <row r="35336" spans="11:17">
      <c r="K35336" s="68"/>
      <c r="M35336" s="93"/>
      <c r="N35336" s="79"/>
      <c r="P35336" s="68"/>
      <c r="Q35336" s="79"/>
    </row>
    <row r="35337" spans="11:17">
      <c r="K35337" s="68"/>
      <c r="M35337" s="93"/>
      <c r="N35337" s="79"/>
      <c r="P35337" s="68"/>
      <c r="Q35337" s="79"/>
    </row>
    <row r="35338" spans="11:17">
      <c r="K35338" s="68"/>
      <c r="M35338" s="93"/>
      <c r="N35338" s="79"/>
      <c r="P35338" s="68"/>
      <c r="Q35338" s="79"/>
    </row>
    <row r="35339" spans="11:17">
      <c r="K35339" s="68"/>
      <c r="M35339" s="93"/>
      <c r="N35339" s="79"/>
      <c r="P35339" s="68"/>
      <c r="Q35339" s="79"/>
    </row>
    <row r="35340" spans="11:17">
      <c r="K35340" s="68"/>
      <c r="M35340" s="93"/>
      <c r="N35340" s="79"/>
      <c r="P35340" s="68"/>
      <c r="Q35340" s="79"/>
    </row>
    <row r="35341" spans="11:17">
      <c r="K35341" s="68"/>
      <c r="M35341" s="93"/>
      <c r="N35341" s="79"/>
      <c r="P35341" s="68"/>
      <c r="Q35341" s="79"/>
    </row>
    <row r="35342" spans="11:17">
      <c r="K35342" s="68"/>
      <c r="M35342" s="93"/>
      <c r="N35342" s="79"/>
      <c r="P35342" s="68"/>
      <c r="Q35342" s="79"/>
    </row>
    <row r="35343" spans="11:17">
      <c r="K35343" s="68"/>
      <c r="M35343" s="93"/>
      <c r="N35343" s="79"/>
      <c r="P35343" s="68"/>
      <c r="Q35343" s="79"/>
    </row>
    <row r="35344" spans="11:17">
      <c r="K35344" s="68"/>
      <c r="M35344" s="93"/>
      <c r="N35344" s="79"/>
      <c r="P35344" s="68"/>
      <c r="Q35344" s="79"/>
    </row>
    <row r="35345" spans="11:17">
      <c r="K35345" s="68"/>
      <c r="M35345" s="93"/>
      <c r="N35345" s="79"/>
      <c r="P35345" s="68"/>
      <c r="Q35345" s="79"/>
    </row>
    <row r="35346" spans="11:17">
      <c r="K35346" s="68"/>
      <c r="M35346" s="93"/>
      <c r="N35346" s="79"/>
      <c r="P35346" s="68"/>
      <c r="Q35346" s="79"/>
    </row>
    <row r="35347" spans="11:17">
      <c r="K35347" s="68"/>
      <c r="M35347" s="93"/>
      <c r="N35347" s="79"/>
      <c r="P35347" s="68"/>
      <c r="Q35347" s="79"/>
    </row>
    <row r="35348" spans="11:17">
      <c r="K35348" s="68"/>
      <c r="M35348" s="93"/>
      <c r="N35348" s="79"/>
      <c r="P35348" s="68"/>
      <c r="Q35348" s="79"/>
    </row>
    <row r="35349" spans="11:17">
      <c r="K35349" s="68"/>
      <c r="M35349" s="93"/>
      <c r="N35349" s="79"/>
      <c r="P35349" s="68"/>
      <c r="Q35349" s="79"/>
    </row>
    <row r="35350" spans="11:17">
      <c r="K35350" s="68"/>
      <c r="M35350" s="93"/>
      <c r="N35350" s="79"/>
      <c r="P35350" s="68"/>
      <c r="Q35350" s="79"/>
    </row>
    <row r="35351" spans="11:17">
      <c r="K35351" s="68"/>
      <c r="M35351" s="93"/>
      <c r="N35351" s="79"/>
      <c r="P35351" s="68"/>
      <c r="Q35351" s="79"/>
    </row>
    <row r="35352" spans="11:17">
      <c r="K35352" s="68"/>
      <c r="M35352" s="93"/>
      <c r="N35352" s="79"/>
      <c r="P35352" s="68"/>
      <c r="Q35352" s="79"/>
    </row>
    <row r="35353" spans="11:17">
      <c r="K35353" s="68"/>
      <c r="M35353" s="93"/>
      <c r="N35353" s="79"/>
      <c r="P35353" s="68"/>
      <c r="Q35353" s="79"/>
    </row>
    <row r="35354" spans="11:17">
      <c r="K35354" s="68"/>
      <c r="M35354" s="93"/>
      <c r="N35354" s="79"/>
      <c r="P35354" s="68"/>
      <c r="Q35354" s="79"/>
    </row>
    <row r="35355" spans="11:17">
      <c r="K35355" s="68"/>
      <c r="M35355" s="93"/>
      <c r="N35355" s="79"/>
      <c r="P35355" s="68"/>
      <c r="Q35355" s="79"/>
    </row>
    <row r="35356" spans="11:17">
      <c r="K35356" s="68"/>
      <c r="M35356" s="93"/>
      <c r="N35356" s="79"/>
      <c r="P35356" s="68"/>
      <c r="Q35356" s="79"/>
    </row>
    <row r="35357" spans="11:17">
      <c r="K35357" s="68"/>
      <c r="M35357" s="93"/>
      <c r="N35357" s="79"/>
      <c r="P35357" s="68"/>
      <c r="Q35357" s="79"/>
    </row>
    <row r="35358" spans="11:17">
      <c r="K35358" s="68"/>
      <c r="M35358" s="93"/>
      <c r="N35358" s="79"/>
      <c r="P35358" s="68"/>
      <c r="Q35358" s="79"/>
    </row>
    <row r="35359" spans="11:17">
      <c r="K35359" s="68"/>
      <c r="M35359" s="93"/>
      <c r="N35359" s="79"/>
      <c r="P35359" s="68"/>
      <c r="Q35359" s="79"/>
    </row>
    <row r="35360" spans="11:17">
      <c r="K35360" s="68"/>
      <c r="M35360" s="93"/>
      <c r="N35360" s="79"/>
      <c r="P35360" s="68"/>
      <c r="Q35360" s="79"/>
    </row>
    <row r="35361" spans="11:17">
      <c r="K35361" s="68"/>
      <c r="M35361" s="93"/>
      <c r="N35361" s="79"/>
      <c r="P35361" s="68"/>
      <c r="Q35361" s="79"/>
    </row>
    <row r="35362" spans="11:17">
      <c r="K35362" s="68"/>
      <c r="M35362" s="93"/>
      <c r="N35362" s="79"/>
      <c r="P35362" s="68"/>
      <c r="Q35362" s="79"/>
    </row>
    <row r="35363" spans="11:17">
      <c r="K35363" s="68"/>
      <c r="M35363" s="93"/>
      <c r="N35363" s="79"/>
      <c r="P35363" s="68"/>
      <c r="Q35363" s="79"/>
    </row>
    <row r="35364" spans="11:17">
      <c r="K35364" s="68"/>
      <c r="M35364" s="93"/>
      <c r="N35364" s="79"/>
      <c r="P35364" s="68"/>
      <c r="Q35364" s="79"/>
    </row>
    <row r="35365" spans="11:17">
      <c r="K35365" s="68"/>
      <c r="M35365" s="93"/>
      <c r="N35365" s="79"/>
      <c r="P35365" s="68"/>
      <c r="Q35365" s="79"/>
    </row>
    <row r="35366" spans="11:17">
      <c r="K35366" s="68"/>
      <c r="M35366" s="93"/>
      <c r="N35366" s="79"/>
      <c r="P35366" s="68"/>
      <c r="Q35366" s="79"/>
    </row>
    <row r="35367" spans="11:17">
      <c r="K35367" s="68"/>
      <c r="M35367" s="93"/>
      <c r="N35367" s="79"/>
      <c r="P35367" s="68"/>
      <c r="Q35367" s="79"/>
    </row>
    <row r="35368" spans="11:17">
      <c r="K35368" s="68"/>
      <c r="M35368" s="93"/>
      <c r="N35368" s="79"/>
      <c r="P35368" s="68"/>
      <c r="Q35368" s="79"/>
    </row>
    <row r="35369" spans="11:17">
      <c r="K35369" s="68"/>
      <c r="M35369" s="93"/>
      <c r="N35369" s="79"/>
      <c r="P35369" s="68"/>
      <c r="Q35369" s="79"/>
    </row>
    <row r="35370" spans="11:17">
      <c r="K35370" s="68"/>
      <c r="M35370" s="93"/>
      <c r="N35370" s="79"/>
      <c r="P35370" s="68"/>
      <c r="Q35370" s="79"/>
    </row>
    <row r="35371" spans="11:17">
      <c r="K35371" s="68"/>
      <c r="M35371" s="93"/>
      <c r="N35371" s="79"/>
      <c r="P35371" s="68"/>
      <c r="Q35371" s="79"/>
    </row>
    <row r="35372" spans="11:17">
      <c r="K35372" s="68"/>
      <c r="M35372" s="93"/>
      <c r="N35372" s="79"/>
      <c r="P35372" s="68"/>
      <c r="Q35372" s="79"/>
    </row>
    <row r="35373" spans="11:17">
      <c r="K35373" s="68"/>
      <c r="M35373" s="93"/>
      <c r="N35373" s="79"/>
      <c r="P35373" s="68"/>
      <c r="Q35373" s="79"/>
    </row>
    <row r="35374" spans="11:17">
      <c r="K35374" s="68"/>
      <c r="M35374" s="93"/>
      <c r="N35374" s="79"/>
      <c r="P35374" s="68"/>
      <c r="Q35374" s="79"/>
    </row>
    <row r="35375" spans="11:17">
      <c r="K35375" s="68"/>
      <c r="M35375" s="93"/>
      <c r="N35375" s="79"/>
      <c r="P35375" s="68"/>
      <c r="Q35375" s="79"/>
    </row>
    <row r="35376" spans="11:17">
      <c r="K35376" s="68"/>
      <c r="M35376" s="93"/>
      <c r="N35376" s="79"/>
      <c r="P35376" s="68"/>
      <c r="Q35376" s="79"/>
    </row>
    <row r="35377" spans="11:17">
      <c r="K35377" s="68"/>
      <c r="M35377" s="93"/>
      <c r="N35377" s="79"/>
      <c r="P35377" s="68"/>
      <c r="Q35377" s="79"/>
    </row>
    <row r="35378" spans="11:17">
      <c r="K35378" s="68"/>
      <c r="M35378" s="93"/>
      <c r="N35378" s="79"/>
      <c r="P35378" s="68"/>
      <c r="Q35378" s="79"/>
    </row>
    <row r="35379" spans="11:17">
      <c r="K35379" s="68"/>
      <c r="M35379" s="93"/>
      <c r="N35379" s="79"/>
      <c r="P35379" s="68"/>
      <c r="Q35379" s="79"/>
    </row>
    <row r="35380" spans="11:17">
      <c r="K35380" s="68"/>
      <c r="M35380" s="93"/>
      <c r="N35380" s="79"/>
      <c r="P35380" s="68"/>
      <c r="Q35380" s="79"/>
    </row>
    <row r="35381" spans="11:17">
      <c r="K35381" s="68"/>
      <c r="M35381" s="93"/>
      <c r="N35381" s="79"/>
      <c r="P35381" s="68"/>
      <c r="Q35381" s="79"/>
    </row>
    <row r="35382" spans="11:17">
      <c r="K35382" s="68"/>
      <c r="M35382" s="93"/>
      <c r="N35382" s="79"/>
      <c r="P35382" s="68"/>
      <c r="Q35382" s="79"/>
    </row>
    <row r="35383" spans="11:17">
      <c r="K35383" s="68"/>
      <c r="M35383" s="93"/>
      <c r="N35383" s="79"/>
      <c r="P35383" s="68"/>
      <c r="Q35383" s="79"/>
    </row>
    <row r="35384" spans="11:17">
      <c r="K35384" s="68"/>
      <c r="M35384" s="93"/>
      <c r="N35384" s="79"/>
      <c r="P35384" s="68"/>
      <c r="Q35384" s="79"/>
    </row>
    <row r="35385" spans="11:17">
      <c r="K35385" s="68"/>
      <c r="M35385" s="93"/>
      <c r="N35385" s="79"/>
      <c r="P35385" s="68"/>
      <c r="Q35385" s="79"/>
    </row>
    <row r="35386" spans="11:17">
      <c r="K35386" s="68"/>
      <c r="M35386" s="93"/>
      <c r="N35386" s="79"/>
      <c r="P35386" s="68"/>
      <c r="Q35386" s="79"/>
    </row>
    <row r="35387" spans="11:17">
      <c r="K35387" s="68"/>
      <c r="M35387" s="93"/>
      <c r="N35387" s="79"/>
      <c r="P35387" s="68"/>
      <c r="Q35387" s="79"/>
    </row>
    <row r="35388" spans="11:17">
      <c r="K35388" s="68"/>
      <c r="M35388" s="93"/>
      <c r="N35388" s="79"/>
      <c r="P35388" s="68"/>
      <c r="Q35388" s="79"/>
    </row>
    <row r="35389" spans="11:17">
      <c r="K35389" s="68"/>
      <c r="M35389" s="93"/>
      <c r="N35389" s="79"/>
      <c r="P35389" s="68"/>
      <c r="Q35389" s="79"/>
    </row>
    <row r="35390" spans="11:17">
      <c r="K35390" s="68"/>
      <c r="M35390" s="93"/>
      <c r="N35390" s="79"/>
      <c r="P35390" s="68"/>
      <c r="Q35390" s="79"/>
    </row>
    <row r="35391" spans="11:17">
      <c r="K35391" s="68"/>
      <c r="M35391" s="93"/>
      <c r="N35391" s="79"/>
      <c r="P35391" s="68"/>
      <c r="Q35391" s="79"/>
    </row>
    <row r="35392" spans="11:17">
      <c r="K35392" s="68"/>
      <c r="M35392" s="93"/>
      <c r="N35392" s="79"/>
      <c r="P35392" s="68"/>
      <c r="Q35392" s="79"/>
    </row>
    <row r="35393" spans="11:17">
      <c r="K35393" s="68"/>
      <c r="M35393" s="93"/>
      <c r="N35393" s="79"/>
      <c r="P35393" s="68"/>
      <c r="Q35393" s="79"/>
    </row>
    <row r="35394" spans="11:17">
      <c r="K35394" s="68"/>
      <c r="M35394" s="93"/>
      <c r="N35394" s="79"/>
      <c r="P35394" s="68"/>
      <c r="Q35394" s="79"/>
    </row>
    <row r="35395" spans="11:17">
      <c r="K35395" s="68"/>
      <c r="M35395" s="93"/>
      <c r="N35395" s="79"/>
      <c r="P35395" s="68"/>
      <c r="Q35395" s="79"/>
    </row>
    <row r="35396" spans="11:17">
      <c r="K35396" s="68"/>
      <c r="M35396" s="93"/>
      <c r="N35396" s="79"/>
      <c r="P35396" s="68"/>
      <c r="Q35396" s="79"/>
    </row>
    <row r="35397" spans="11:17">
      <c r="K35397" s="68"/>
      <c r="M35397" s="93"/>
      <c r="N35397" s="79"/>
      <c r="P35397" s="68"/>
      <c r="Q35397" s="79"/>
    </row>
    <row r="35398" spans="11:17">
      <c r="K35398" s="68"/>
      <c r="M35398" s="93"/>
      <c r="N35398" s="79"/>
      <c r="P35398" s="68"/>
      <c r="Q35398" s="79"/>
    </row>
    <row r="35399" spans="11:17">
      <c r="K35399" s="68"/>
      <c r="M35399" s="93"/>
      <c r="N35399" s="79"/>
      <c r="P35399" s="68"/>
      <c r="Q35399" s="79"/>
    </row>
    <row r="35400" spans="11:17">
      <c r="K35400" s="68"/>
      <c r="M35400" s="93"/>
      <c r="N35400" s="79"/>
      <c r="P35400" s="68"/>
      <c r="Q35400" s="79"/>
    </row>
    <row r="35401" spans="11:17">
      <c r="K35401" s="68"/>
      <c r="M35401" s="93"/>
      <c r="N35401" s="79"/>
      <c r="P35401" s="68"/>
      <c r="Q35401" s="79"/>
    </row>
    <row r="35402" spans="11:17">
      <c r="K35402" s="68"/>
      <c r="M35402" s="93"/>
      <c r="N35402" s="79"/>
      <c r="P35402" s="68"/>
      <c r="Q35402" s="79"/>
    </row>
    <row r="35403" spans="11:17">
      <c r="K35403" s="68"/>
      <c r="M35403" s="93"/>
      <c r="N35403" s="79"/>
      <c r="P35403" s="68"/>
      <c r="Q35403" s="79"/>
    </row>
    <row r="35404" spans="11:17">
      <c r="K35404" s="68"/>
      <c r="M35404" s="93"/>
      <c r="N35404" s="79"/>
      <c r="P35404" s="68"/>
      <c r="Q35404" s="79"/>
    </row>
    <row r="35405" spans="11:17">
      <c r="K35405" s="68"/>
      <c r="M35405" s="93"/>
      <c r="N35405" s="79"/>
      <c r="P35405" s="68"/>
      <c r="Q35405" s="79"/>
    </row>
    <row r="35406" spans="11:17">
      <c r="K35406" s="68"/>
      <c r="M35406" s="93"/>
      <c r="N35406" s="79"/>
      <c r="P35406" s="68"/>
      <c r="Q35406" s="79"/>
    </row>
    <row r="35407" spans="11:17">
      <c r="K35407" s="68"/>
      <c r="M35407" s="93"/>
      <c r="N35407" s="79"/>
      <c r="P35407" s="68"/>
      <c r="Q35407" s="79"/>
    </row>
    <row r="35408" spans="11:17">
      <c r="K35408" s="68"/>
      <c r="M35408" s="93"/>
      <c r="N35408" s="79"/>
      <c r="P35408" s="68"/>
      <c r="Q35408" s="79"/>
    </row>
    <row r="35409" spans="11:17">
      <c r="K35409" s="68"/>
      <c r="M35409" s="93"/>
      <c r="N35409" s="79"/>
      <c r="P35409" s="68"/>
      <c r="Q35409" s="79"/>
    </row>
    <row r="35410" spans="11:17">
      <c r="K35410" s="68"/>
      <c r="M35410" s="93"/>
      <c r="N35410" s="79"/>
      <c r="P35410" s="68"/>
      <c r="Q35410" s="79"/>
    </row>
    <row r="35411" spans="11:17">
      <c r="K35411" s="68"/>
      <c r="M35411" s="93"/>
      <c r="N35411" s="79"/>
      <c r="P35411" s="68"/>
      <c r="Q35411" s="79"/>
    </row>
    <row r="35412" spans="11:17">
      <c r="K35412" s="68"/>
      <c r="M35412" s="93"/>
      <c r="N35412" s="79"/>
      <c r="P35412" s="68"/>
      <c r="Q35412" s="79"/>
    </row>
    <row r="35413" spans="11:17">
      <c r="K35413" s="68"/>
      <c r="M35413" s="93"/>
      <c r="N35413" s="79"/>
      <c r="P35413" s="68"/>
      <c r="Q35413" s="79"/>
    </row>
    <row r="35414" spans="11:17">
      <c r="K35414" s="68"/>
      <c r="M35414" s="93"/>
      <c r="N35414" s="79"/>
      <c r="P35414" s="68"/>
      <c r="Q35414" s="79"/>
    </row>
    <row r="35415" spans="11:17">
      <c r="K35415" s="68"/>
      <c r="M35415" s="93"/>
      <c r="N35415" s="79"/>
      <c r="P35415" s="68"/>
      <c r="Q35415" s="79"/>
    </row>
    <row r="35416" spans="11:17">
      <c r="K35416" s="68"/>
      <c r="M35416" s="93"/>
      <c r="N35416" s="79"/>
      <c r="P35416" s="68"/>
      <c r="Q35416" s="79"/>
    </row>
    <row r="35417" spans="11:17">
      <c r="K35417" s="68"/>
      <c r="M35417" s="93"/>
      <c r="N35417" s="79"/>
      <c r="P35417" s="68"/>
      <c r="Q35417" s="79"/>
    </row>
    <row r="35418" spans="11:17">
      <c r="K35418" s="68"/>
      <c r="M35418" s="93"/>
      <c r="N35418" s="79"/>
      <c r="P35418" s="68"/>
      <c r="Q35418" s="79"/>
    </row>
    <row r="35419" spans="11:17">
      <c r="K35419" s="68"/>
      <c r="M35419" s="93"/>
      <c r="N35419" s="79"/>
      <c r="P35419" s="68"/>
      <c r="Q35419" s="79"/>
    </row>
    <row r="35420" spans="11:17">
      <c r="K35420" s="68"/>
      <c r="M35420" s="93"/>
      <c r="N35420" s="79"/>
      <c r="P35420" s="68"/>
      <c r="Q35420" s="79"/>
    </row>
    <row r="35421" spans="11:17">
      <c r="K35421" s="68"/>
      <c r="M35421" s="93"/>
      <c r="N35421" s="79"/>
      <c r="P35421" s="68"/>
      <c r="Q35421" s="79"/>
    </row>
    <row r="35422" spans="11:17">
      <c r="K35422" s="68"/>
      <c r="M35422" s="93"/>
      <c r="N35422" s="79"/>
      <c r="P35422" s="68"/>
      <c r="Q35422" s="79"/>
    </row>
    <row r="35423" spans="11:17">
      <c r="K35423" s="68"/>
      <c r="M35423" s="93"/>
      <c r="N35423" s="79"/>
      <c r="P35423" s="68"/>
      <c r="Q35423" s="79"/>
    </row>
    <row r="35424" spans="11:17">
      <c r="K35424" s="68"/>
      <c r="M35424" s="93"/>
      <c r="N35424" s="79"/>
      <c r="P35424" s="68"/>
      <c r="Q35424" s="79"/>
    </row>
    <row r="35425" spans="11:17">
      <c r="K35425" s="68"/>
      <c r="M35425" s="93"/>
      <c r="N35425" s="79"/>
      <c r="P35425" s="68"/>
      <c r="Q35425" s="79"/>
    </row>
    <row r="35426" spans="11:17">
      <c r="K35426" s="68"/>
      <c r="M35426" s="93"/>
      <c r="N35426" s="79"/>
      <c r="P35426" s="68"/>
      <c r="Q35426" s="79"/>
    </row>
    <row r="35427" spans="11:17">
      <c r="K35427" s="68"/>
      <c r="M35427" s="93"/>
      <c r="N35427" s="79"/>
      <c r="P35427" s="68"/>
      <c r="Q35427" s="79"/>
    </row>
    <row r="35428" spans="11:17">
      <c r="K35428" s="68"/>
      <c r="M35428" s="93"/>
      <c r="N35428" s="79"/>
      <c r="P35428" s="68"/>
      <c r="Q35428" s="79"/>
    </row>
    <row r="35429" spans="11:17">
      <c r="K35429" s="68"/>
      <c r="M35429" s="93"/>
      <c r="N35429" s="79"/>
      <c r="P35429" s="68"/>
      <c r="Q35429" s="79"/>
    </row>
    <row r="35430" spans="11:17">
      <c r="K35430" s="68"/>
      <c r="M35430" s="93"/>
      <c r="N35430" s="79"/>
      <c r="P35430" s="68"/>
      <c r="Q35430" s="79"/>
    </row>
    <row r="35431" spans="11:17">
      <c r="K35431" s="68"/>
      <c r="M35431" s="93"/>
      <c r="N35431" s="79"/>
      <c r="P35431" s="68"/>
      <c r="Q35431" s="79"/>
    </row>
    <row r="35432" spans="11:17">
      <c r="K35432" s="68"/>
      <c r="M35432" s="93"/>
      <c r="N35432" s="79"/>
      <c r="P35432" s="68"/>
      <c r="Q35432" s="79"/>
    </row>
    <row r="35433" spans="11:17">
      <c r="K35433" s="68"/>
      <c r="M35433" s="93"/>
      <c r="N35433" s="79"/>
      <c r="P35433" s="68"/>
      <c r="Q35433" s="79"/>
    </row>
    <row r="35434" spans="11:17">
      <c r="K35434" s="68"/>
      <c r="M35434" s="93"/>
      <c r="N35434" s="79"/>
      <c r="P35434" s="68"/>
      <c r="Q35434" s="79"/>
    </row>
    <row r="35435" spans="11:17">
      <c r="K35435" s="68"/>
      <c r="M35435" s="93"/>
      <c r="N35435" s="79"/>
      <c r="P35435" s="68"/>
      <c r="Q35435" s="79"/>
    </row>
    <row r="35436" spans="11:17">
      <c r="K35436" s="68"/>
      <c r="M35436" s="93"/>
      <c r="N35436" s="79"/>
      <c r="P35436" s="68"/>
      <c r="Q35436" s="79"/>
    </row>
    <row r="35437" spans="11:17">
      <c r="K35437" s="68"/>
      <c r="M35437" s="93"/>
      <c r="N35437" s="79"/>
      <c r="P35437" s="68"/>
      <c r="Q35437" s="79"/>
    </row>
    <row r="35438" spans="11:17">
      <c r="K35438" s="68"/>
      <c r="M35438" s="93"/>
      <c r="N35438" s="79"/>
      <c r="P35438" s="68"/>
      <c r="Q35438" s="79"/>
    </row>
    <row r="35439" spans="11:17">
      <c r="K35439" s="68"/>
      <c r="M35439" s="93"/>
      <c r="N35439" s="79"/>
      <c r="P35439" s="68"/>
      <c r="Q35439" s="79"/>
    </row>
    <row r="35440" spans="11:17">
      <c r="K35440" s="68"/>
      <c r="M35440" s="93"/>
      <c r="N35440" s="79"/>
      <c r="P35440" s="68"/>
      <c r="Q35440" s="79"/>
    </row>
    <row r="35441" spans="11:17">
      <c r="K35441" s="68"/>
      <c r="M35441" s="93"/>
      <c r="N35441" s="79"/>
      <c r="P35441" s="68"/>
      <c r="Q35441" s="79"/>
    </row>
    <row r="35442" spans="11:17">
      <c r="K35442" s="68"/>
      <c r="M35442" s="93"/>
      <c r="N35442" s="79"/>
      <c r="P35442" s="68"/>
      <c r="Q35442" s="79"/>
    </row>
    <row r="35443" spans="11:17">
      <c r="K35443" s="68"/>
      <c r="M35443" s="93"/>
      <c r="N35443" s="79"/>
      <c r="P35443" s="68"/>
      <c r="Q35443" s="79"/>
    </row>
    <row r="35444" spans="11:17">
      <c r="K35444" s="68"/>
      <c r="M35444" s="93"/>
      <c r="N35444" s="79"/>
      <c r="P35444" s="68"/>
      <c r="Q35444" s="79"/>
    </row>
    <row r="35445" spans="11:17">
      <c r="K35445" s="68"/>
      <c r="M35445" s="93"/>
      <c r="N35445" s="79"/>
      <c r="P35445" s="68"/>
      <c r="Q35445" s="79"/>
    </row>
    <row r="35446" spans="11:17">
      <c r="K35446" s="68"/>
      <c r="M35446" s="93"/>
      <c r="N35446" s="79"/>
      <c r="P35446" s="68"/>
      <c r="Q35446" s="79"/>
    </row>
    <row r="35447" spans="11:17">
      <c r="K35447" s="68"/>
      <c r="M35447" s="93"/>
      <c r="N35447" s="79"/>
      <c r="P35447" s="68"/>
      <c r="Q35447" s="79"/>
    </row>
    <row r="35448" spans="11:17">
      <c r="K35448" s="68"/>
      <c r="M35448" s="93"/>
      <c r="N35448" s="79"/>
      <c r="P35448" s="68"/>
      <c r="Q35448" s="79"/>
    </row>
    <row r="35449" spans="11:17">
      <c r="K35449" s="68"/>
      <c r="M35449" s="93"/>
      <c r="N35449" s="79"/>
      <c r="P35449" s="68"/>
      <c r="Q35449" s="79"/>
    </row>
    <row r="35450" spans="11:17">
      <c r="K35450" s="68"/>
      <c r="M35450" s="93"/>
      <c r="N35450" s="79"/>
      <c r="P35450" s="68"/>
      <c r="Q35450" s="79"/>
    </row>
    <row r="35451" spans="11:17">
      <c r="K35451" s="68"/>
      <c r="M35451" s="93"/>
      <c r="N35451" s="79"/>
      <c r="P35451" s="68"/>
      <c r="Q35451" s="79"/>
    </row>
    <row r="35452" spans="11:17">
      <c r="K35452" s="68"/>
      <c r="M35452" s="93"/>
      <c r="N35452" s="79"/>
      <c r="P35452" s="68"/>
      <c r="Q35452" s="79"/>
    </row>
    <row r="35453" spans="11:17">
      <c r="K35453" s="68"/>
      <c r="M35453" s="93"/>
      <c r="N35453" s="79"/>
      <c r="P35453" s="68"/>
      <c r="Q35453" s="79"/>
    </row>
    <row r="35454" spans="11:17">
      <c r="K35454" s="68"/>
      <c r="M35454" s="93"/>
      <c r="N35454" s="79"/>
      <c r="P35454" s="68"/>
      <c r="Q35454" s="79"/>
    </row>
    <row r="35455" spans="11:17">
      <c r="K35455" s="68"/>
      <c r="M35455" s="93"/>
      <c r="N35455" s="79"/>
      <c r="P35455" s="68"/>
      <c r="Q35455" s="79"/>
    </row>
    <row r="35456" spans="11:17">
      <c r="K35456" s="68"/>
      <c r="M35456" s="93"/>
      <c r="N35456" s="79"/>
      <c r="P35456" s="68"/>
      <c r="Q35456" s="79"/>
    </row>
    <row r="35457" spans="11:17">
      <c r="K35457" s="68"/>
      <c r="M35457" s="93"/>
      <c r="N35457" s="79"/>
      <c r="P35457" s="68"/>
      <c r="Q35457" s="79"/>
    </row>
    <row r="35458" spans="11:17">
      <c r="K35458" s="68"/>
      <c r="M35458" s="93"/>
      <c r="N35458" s="79"/>
      <c r="P35458" s="68"/>
      <c r="Q35458" s="79"/>
    </row>
    <row r="35459" spans="11:17">
      <c r="K35459" s="68"/>
      <c r="M35459" s="93"/>
      <c r="N35459" s="79"/>
      <c r="P35459" s="68"/>
      <c r="Q35459" s="79"/>
    </row>
    <row r="35460" spans="11:17">
      <c r="K35460" s="68"/>
      <c r="M35460" s="93"/>
      <c r="N35460" s="79"/>
      <c r="P35460" s="68"/>
      <c r="Q35460" s="79"/>
    </row>
    <row r="35461" spans="11:17">
      <c r="K35461" s="68"/>
      <c r="M35461" s="93"/>
      <c r="N35461" s="79"/>
      <c r="P35461" s="68"/>
      <c r="Q35461" s="79"/>
    </row>
    <row r="35462" spans="11:17">
      <c r="K35462" s="68"/>
      <c r="M35462" s="93"/>
      <c r="N35462" s="79"/>
      <c r="P35462" s="68"/>
      <c r="Q35462" s="79"/>
    </row>
    <row r="35463" spans="11:17">
      <c r="K35463" s="68"/>
      <c r="M35463" s="93"/>
      <c r="N35463" s="79"/>
      <c r="P35463" s="68"/>
      <c r="Q35463" s="79"/>
    </row>
    <row r="35464" spans="11:17">
      <c r="K35464" s="68"/>
      <c r="M35464" s="93"/>
      <c r="N35464" s="79"/>
      <c r="P35464" s="68"/>
      <c r="Q35464" s="79"/>
    </row>
    <row r="35465" spans="11:17">
      <c r="K35465" s="68"/>
      <c r="M35465" s="93"/>
      <c r="N35465" s="79"/>
      <c r="P35465" s="68"/>
      <c r="Q35465" s="79"/>
    </row>
    <row r="35466" spans="11:17">
      <c r="K35466" s="68"/>
      <c r="M35466" s="93"/>
      <c r="N35466" s="79"/>
      <c r="P35466" s="68"/>
      <c r="Q35466" s="79"/>
    </row>
    <row r="35467" spans="11:17">
      <c r="K35467" s="68"/>
      <c r="M35467" s="93"/>
      <c r="N35467" s="79"/>
      <c r="P35467" s="68"/>
      <c r="Q35467" s="79"/>
    </row>
    <row r="35468" spans="11:17">
      <c r="K35468" s="68"/>
      <c r="M35468" s="93"/>
      <c r="N35468" s="79"/>
      <c r="P35468" s="68"/>
      <c r="Q35468" s="79"/>
    </row>
    <row r="35469" spans="11:17">
      <c r="K35469" s="68"/>
      <c r="M35469" s="93"/>
      <c r="N35469" s="79"/>
      <c r="P35469" s="68"/>
      <c r="Q35469" s="79"/>
    </row>
    <row r="35470" spans="11:17">
      <c r="K35470" s="68"/>
      <c r="M35470" s="93"/>
      <c r="N35470" s="79"/>
      <c r="P35470" s="68"/>
      <c r="Q35470" s="79"/>
    </row>
    <row r="35471" spans="11:17">
      <c r="K35471" s="68"/>
      <c r="M35471" s="93"/>
      <c r="N35471" s="79"/>
      <c r="P35471" s="68"/>
      <c r="Q35471" s="79"/>
    </row>
    <row r="35472" spans="11:17">
      <c r="K35472" s="68"/>
      <c r="M35472" s="93"/>
      <c r="N35472" s="79"/>
      <c r="P35472" s="68"/>
      <c r="Q35472" s="79"/>
    </row>
    <row r="35473" spans="11:17">
      <c r="K35473" s="68"/>
      <c r="M35473" s="93"/>
      <c r="N35473" s="79"/>
      <c r="P35473" s="68"/>
      <c r="Q35473" s="79"/>
    </row>
    <row r="35474" spans="11:17">
      <c r="K35474" s="68"/>
      <c r="M35474" s="93"/>
      <c r="N35474" s="79"/>
      <c r="P35474" s="68"/>
      <c r="Q35474" s="79"/>
    </row>
    <row r="35475" spans="11:17">
      <c r="K35475" s="68"/>
      <c r="M35475" s="93"/>
      <c r="N35475" s="79"/>
      <c r="P35475" s="68"/>
      <c r="Q35475" s="79"/>
    </row>
    <row r="35476" spans="11:17">
      <c r="K35476" s="68"/>
      <c r="M35476" s="93"/>
      <c r="N35476" s="79"/>
      <c r="P35476" s="68"/>
      <c r="Q35476" s="79"/>
    </row>
    <row r="35477" spans="11:17">
      <c r="K35477" s="68"/>
      <c r="M35477" s="93"/>
      <c r="N35477" s="79"/>
      <c r="P35477" s="68"/>
      <c r="Q35477" s="79"/>
    </row>
    <row r="35478" spans="11:17">
      <c r="K35478" s="68"/>
      <c r="M35478" s="93"/>
      <c r="N35478" s="79"/>
      <c r="P35478" s="68"/>
      <c r="Q35478" s="79"/>
    </row>
    <row r="35479" spans="11:17">
      <c r="K35479" s="68"/>
      <c r="M35479" s="93"/>
      <c r="N35479" s="79"/>
      <c r="P35479" s="68"/>
      <c r="Q35479" s="79"/>
    </row>
    <row r="35480" spans="11:17">
      <c r="K35480" s="68"/>
      <c r="M35480" s="93"/>
      <c r="N35480" s="79"/>
      <c r="P35480" s="68"/>
      <c r="Q35480" s="79"/>
    </row>
    <row r="35481" spans="11:17">
      <c r="K35481" s="68"/>
      <c r="M35481" s="93"/>
      <c r="N35481" s="79"/>
      <c r="P35481" s="68"/>
      <c r="Q35481" s="79"/>
    </row>
    <row r="35482" spans="11:17">
      <c r="K35482" s="68"/>
      <c r="M35482" s="93"/>
      <c r="N35482" s="79"/>
      <c r="P35482" s="68"/>
      <c r="Q35482" s="79"/>
    </row>
    <row r="35483" spans="11:17">
      <c r="K35483" s="68"/>
      <c r="M35483" s="93"/>
      <c r="N35483" s="79"/>
      <c r="P35483" s="68"/>
      <c r="Q35483" s="79"/>
    </row>
    <row r="35484" spans="11:17">
      <c r="K35484" s="68"/>
      <c r="M35484" s="93"/>
      <c r="N35484" s="79"/>
      <c r="P35484" s="68"/>
      <c r="Q35484" s="79"/>
    </row>
    <row r="35485" spans="11:17">
      <c r="K35485" s="68"/>
      <c r="M35485" s="93"/>
      <c r="N35485" s="79"/>
      <c r="P35485" s="68"/>
      <c r="Q35485" s="79"/>
    </row>
    <row r="35486" spans="11:17">
      <c r="K35486" s="68"/>
      <c r="M35486" s="93"/>
      <c r="N35486" s="79"/>
      <c r="P35486" s="68"/>
      <c r="Q35486" s="79"/>
    </row>
    <row r="35487" spans="11:17">
      <c r="K35487" s="68"/>
      <c r="M35487" s="93"/>
      <c r="N35487" s="79"/>
      <c r="P35487" s="68"/>
      <c r="Q35487" s="79"/>
    </row>
    <row r="35488" spans="11:17">
      <c r="K35488" s="68"/>
      <c r="M35488" s="93"/>
      <c r="N35488" s="79"/>
      <c r="P35488" s="68"/>
      <c r="Q35488" s="79"/>
    </row>
    <row r="35489" spans="11:17">
      <c r="K35489" s="68"/>
      <c r="M35489" s="93"/>
      <c r="N35489" s="79"/>
      <c r="P35489" s="68"/>
      <c r="Q35489" s="79"/>
    </row>
    <row r="35490" spans="11:17">
      <c r="K35490" s="68"/>
      <c r="M35490" s="93"/>
      <c r="N35490" s="79"/>
      <c r="P35490" s="68"/>
      <c r="Q35490" s="79"/>
    </row>
    <row r="35491" spans="11:17">
      <c r="K35491" s="68"/>
      <c r="M35491" s="93"/>
      <c r="N35491" s="79"/>
      <c r="P35491" s="68"/>
      <c r="Q35491" s="79"/>
    </row>
    <row r="35492" spans="11:17">
      <c r="K35492" s="68"/>
      <c r="M35492" s="93"/>
      <c r="N35492" s="79"/>
      <c r="P35492" s="68"/>
      <c r="Q35492" s="79"/>
    </row>
    <row r="35493" spans="11:17">
      <c r="K35493" s="68"/>
      <c r="M35493" s="93"/>
      <c r="N35493" s="79"/>
      <c r="P35493" s="68"/>
      <c r="Q35493" s="79"/>
    </row>
    <row r="35494" spans="11:17">
      <c r="K35494" s="68"/>
      <c r="M35494" s="93"/>
      <c r="N35494" s="79"/>
      <c r="P35494" s="68"/>
      <c r="Q35494" s="79"/>
    </row>
    <row r="35495" spans="11:17">
      <c r="K35495" s="68"/>
      <c r="M35495" s="93"/>
      <c r="N35495" s="79"/>
      <c r="P35495" s="68"/>
      <c r="Q35495" s="79"/>
    </row>
    <row r="35496" spans="11:17">
      <c r="K35496" s="68"/>
      <c r="M35496" s="93"/>
      <c r="N35496" s="79"/>
      <c r="P35496" s="68"/>
      <c r="Q35496" s="79"/>
    </row>
    <row r="35497" spans="11:17">
      <c r="K35497" s="68"/>
      <c r="M35497" s="93"/>
      <c r="N35497" s="79"/>
      <c r="P35497" s="68"/>
      <c r="Q35497" s="79"/>
    </row>
    <row r="35498" spans="11:17">
      <c r="K35498" s="68"/>
      <c r="M35498" s="93"/>
      <c r="N35498" s="79"/>
      <c r="P35498" s="68"/>
      <c r="Q35498" s="79"/>
    </row>
    <row r="35499" spans="11:17">
      <c r="K35499" s="68"/>
      <c r="M35499" s="93"/>
      <c r="N35499" s="79"/>
      <c r="P35499" s="68"/>
      <c r="Q35499" s="79"/>
    </row>
    <row r="35500" spans="11:17">
      <c r="K35500" s="68"/>
      <c r="M35500" s="93"/>
      <c r="N35500" s="79"/>
      <c r="P35500" s="68"/>
      <c r="Q35500" s="79"/>
    </row>
    <row r="35501" spans="11:17">
      <c r="K35501" s="68"/>
      <c r="M35501" s="93"/>
      <c r="N35501" s="79"/>
      <c r="P35501" s="68"/>
      <c r="Q35501" s="79"/>
    </row>
    <row r="35502" spans="11:17">
      <c r="K35502" s="68"/>
      <c r="M35502" s="93"/>
      <c r="N35502" s="79"/>
      <c r="P35502" s="68"/>
      <c r="Q35502" s="79"/>
    </row>
    <row r="35503" spans="11:17">
      <c r="K35503" s="68"/>
      <c r="M35503" s="93"/>
      <c r="N35503" s="79"/>
      <c r="P35503" s="68"/>
      <c r="Q35503" s="79"/>
    </row>
    <row r="35504" spans="11:17">
      <c r="K35504" s="68"/>
      <c r="M35504" s="93"/>
      <c r="N35504" s="79"/>
      <c r="P35504" s="68"/>
      <c r="Q35504" s="79"/>
    </row>
    <row r="35505" spans="11:17">
      <c r="K35505" s="68"/>
      <c r="M35505" s="93"/>
      <c r="N35505" s="79"/>
      <c r="P35505" s="68"/>
      <c r="Q35505" s="79"/>
    </row>
    <row r="35506" spans="11:17">
      <c r="K35506" s="68"/>
      <c r="M35506" s="93"/>
      <c r="N35506" s="79"/>
      <c r="P35506" s="68"/>
      <c r="Q35506" s="79"/>
    </row>
    <row r="35507" spans="11:17">
      <c r="K35507" s="68"/>
      <c r="M35507" s="93"/>
      <c r="N35507" s="79"/>
      <c r="P35507" s="68"/>
      <c r="Q35507" s="79"/>
    </row>
    <row r="35508" spans="11:17">
      <c r="K35508" s="68"/>
      <c r="M35508" s="93"/>
      <c r="N35508" s="79"/>
      <c r="P35508" s="68"/>
      <c r="Q35508" s="79"/>
    </row>
    <row r="35509" spans="11:17">
      <c r="K35509" s="68"/>
      <c r="M35509" s="93"/>
      <c r="N35509" s="79"/>
      <c r="P35509" s="68"/>
      <c r="Q35509" s="79"/>
    </row>
    <row r="35510" spans="11:17">
      <c r="K35510" s="68"/>
      <c r="M35510" s="93"/>
      <c r="N35510" s="79"/>
      <c r="P35510" s="68"/>
      <c r="Q35510" s="79"/>
    </row>
    <row r="35511" spans="11:17">
      <c r="K35511" s="68"/>
      <c r="M35511" s="93"/>
      <c r="N35511" s="79"/>
      <c r="P35511" s="68"/>
      <c r="Q35511" s="79"/>
    </row>
    <row r="35512" spans="11:17">
      <c r="K35512" s="68"/>
      <c r="M35512" s="93"/>
      <c r="N35512" s="79"/>
      <c r="P35512" s="68"/>
      <c r="Q35512" s="79"/>
    </row>
    <row r="35513" spans="11:17">
      <c r="K35513" s="68"/>
      <c r="M35513" s="93"/>
      <c r="N35513" s="79"/>
      <c r="P35513" s="68"/>
      <c r="Q35513" s="79"/>
    </row>
    <row r="35514" spans="11:17">
      <c r="K35514" s="68"/>
      <c r="M35514" s="93"/>
      <c r="N35514" s="79"/>
      <c r="P35514" s="68"/>
      <c r="Q35514" s="79"/>
    </row>
    <row r="35515" spans="11:17">
      <c r="K35515" s="68"/>
      <c r="M35515" s="93"/>
      <c r="N35515" s="79"/>
      <c r="P35515" s="68"/>
      <c r="Q35515" s="79"/>
    </row>
    <row r="35516" spans="11:17">
      <c r="K35516" s="68"/>
      <c r="M35516" s="93"/>
      <c r="N35516" s="79"/>
      <c r="P35516" s="68"/>
      <c r="Q35516" s="79"/>
    </row>
    <row r="35517" spans="11:17">
      <c r="K35517" s="68"/>
      <c r="M35517" s="93"/>
      <c r="N35517" s="79"/>
      <c r="P35517" s="68"/>
      <c r="Q35517" s="79"/>
    </row>
    <row r="35518" spans="11:17">
      <c r="K35518" s="68"/>
      <c r="M35518" s="93"/>
      <c r="N35518" s="79"/>
      <c r="P35518" s="68"/>
      <c r="Q35518" s="79"/>
    </row>
    <row r="35519" spans="11:17">
      <c r="K35519" s="68"/>
      <c r="M35519" s="93"/>
      <c r="N35519" s="79"/>
      <c r="P35519" s="68"/>
      <c r="Q35519" s="79"/>
    </row>
    <row r="35520" spans="11:17">
      <c r="K35520" s="68"/>
      <c r="M35520" s="93"/>
      <c r="N35520" s="79"/>
      <c r="P35520" s="68"/>
      <c r="Q35520" s="79"/>
    </row>
    <row r="35521" spans="11:17">
      <c r="K35521" s="68"/>
      <c r="M35521" s="93"/>
      <c r="N35521" s="79"/>
      <c r="P35521" s="68"/>
      <c r="Q35521" s="79"/>
    </row>
    <row r="35522" spans="11:17">
      <c r="K35522" s="68"/>
      <c r="M35522" s="93"/>
      <c r="N35522" s="79"/>
      <c r="P35522" s="68"/>
      <c r="Q35522" s="79"/>
    </row>
    <row r="35523" spans="11:17">
      <c r="K35523" s="68"/>
      <c r="M35523" s="93"/>
      <c r="N35523" s="79"/>
      <c r="P35523" s="68"/>
      <c r="Q35523" s="79"/>
    </row>
    <row r="35524" spans="11:17">
      <c r="K35524" s="68"/>
      <c r="M35524" s="93"/>
      <c r="N35524" s="79"/>
      <c r="P35524" s="68"/>
      <c r="Q35524" s="79"/>
    </row>
    <row r="35525" spans="11:17">
      <c r="K35525" s="68"/>
      <c r="M35525" s="93"/>
      <c r="N35525" s="79"/>
      <c r="P35525" s="68"/>
      <c r="Q35525" s="79"/>
    </row>
    <row r="35526" spans="11:17">
      <c r="K35526" s="68"/>
      <c r="M35526" s="93"/>
      <c r="N35526" s="79"/>
      <c r="P35526" s="68"/>
      <c r="Q35526" s="79"/>
    </row>
    <row r="35527" spans="11:17">
      <c r="K35527" s="68"/>
      <c r="M35527" s="93"/>
      <c r="N35527" s="79"/>
      <c r="P35527" s="68"/>
      <c r="Q35527" s="79"/>
    </row>
    <row r="35528" spans="11:17">
      <c r="K35528" s="68"/>
      <c r="M35528" s="93"/>
      <c r="N35528" s="79"/>
      <c r="P35528" s="68"/>
      <c r="Q35528" s="79"/>
    </row>
    <row r="35529" spans="11:17">
      <c r="K35529" s="68"/>
      <c r="M35529" s="93"/>
      <c r="N35529" s="79"/>
      <c r="P35529" s="68"/>
      <c r="Q35529" s="79"/>
    </row>
    <row r="35530" spans="11:17">
      <c r="K35530" s="68"/>
      <c r="M35530" s="93"/>
      <c r="N35530" s="79"/>
      <c r="P35530" s="68"/>
      <c r="Q35530" s="79"/>
    </row>
    <row r="35531" spans="11:17">
      <c r="K35531" s="68"/>
      <c r="M35531" s="93"/>
      <c r="N35531" s="79"/>
      <c r="P35531" s="68"/>
      <c r="Q35531" s="79"/>
    </row>
    <row r="35532" spans="11:17">
      <c r="K35532" s="68"/>
      <c r="M35532" s="93"/>
      <c r="N35532" s="79"/>
      <c r="P35532" s="68"/>
      <c r="Q35532" s="79"/>
    </row>
    <row r="35533" spans="11:17">
      <c r="K35533" s="68"/>
      <c r="M35533" s="93"/>
      <c r="N35533" s="79"/>
      <c r="P35533" s="68"/>
      <c r="Q35533" s="79"/>
    </row>
    <row r="35534" spans="11:17">
      <c r="K35534" s="68"/>
      <c r="M35534" s="93"/>
      <c r="N35534" s="79"/>
      <c r="P35534" s="68"/>
      <c r="Q35534" s="79"/>
    </row>
    <row r="35535" spans="11:17">
      <c r="K35535" s="68"/>
      <c r="M35535" s="93"/>
      <c r="N35535" s="79"/>
      <c r="P35535" s="68"/>
      <c r="Q35535" s="79"/>
    </row>
    <row r="35536" spans="11:17">
      <c r="K35536" s="68"/>
      <c r="M35536" s="93"/>
      <c r="N35536" s="79"/>
      <c r="P35536" s="68"/>
      <c r="Q35536" s="79"/>
    </row>
    <row r="35537" spans="11:17">
      <c r="K35537" s="68"/>
      <c r="M35537" s="93"/>
      <c r="N35537" s="79"/>
      <c r="P35537" s="68"/>
      <c r="Q35537" s="79"/>
    </row>
    <row r="35538" spans="11:17">
      <c r="K35538" s="68"/>
      <c r="M35538" s="93"/>
      <c r="N35538" s="79"/>
      <c r="P35538" s="68"/>
      <c r="Q35538" s="79"/>
    </row>
    <row r="35539" spans="11:17">
      <c r="K35539" s="68"/>
      <c r="M35539" s="93"/>
      <c r="N35539" s="79"/>
      <c r="P35539" s="68"/>
      <c r="Q35539" s="79"/>
    </row>
    <row r="35540" spans="11:17">
      <c r="K35540" s="68"/>
      <c r="M35540" s="93"/>
      <c r="N35540" s="79"/>
      <c r="P35540" s="68"/>
      <c r="Q35540" s="79"/>
    </row>
    <row r="35541" spans="11:17">
      <c r="K35541" s="68"/>
      <c r="M35541" s="93"/>
      <c r="N35541" s="79"/>
      <c r="P35541" s="68"/>
      <c r="Q35541" s="79"/>
    </row>
    <row r="35542" spans="11:17">
      <c r="K35542" s="68"/>
      <c r="M35542" s="93"/>
      <c r="N35542" s="79"/>
      <c r="P35542" s="68"/>
      <c r="Q35542" s="79"/>
    </row>
    <row r="35543" spans="11:17">
      <c r="K35543" s="68"/>
      <c r="M35543" s="93"/>
      <c r="N35543" s="79"/>
      <c r="P35543" s="68"/>
      <c r="Q35543" s="79"/>
    </row>
    <row r="35544" spans="11:17">
      <c r="K35544" s="68"/>
      <c r="M35544" s="93"/>
      <c r="N35544" s="79"/>
      <c r="P35544" s="68"/>
      <c r="Q35544" s="79"/>
    </row>
    <row r="35545" spans="11:17">
      <c r="K35545" s="68"/>
      <c r="M35545" s="93"/>
      <c r="N35545" s="79"/>
      <c r="P35545" s="68"/>
      <c r="Q35545" s="79"/>
    </row>
    <row r="35546" spans="11:17">
      <c r="K35546" s="68"/>
      <c r="M35546" s="93"/>
      <c r="N35546" s="79"/>
      <c r="P35546" s="68"/>
      <c r="Q35546" s="79"/>
    </row>
    <row r="35547" spans="11:17">
      <c r="K35547" s="68"/>
      <c r="M35547" s="93"/>
      <c r="N35547" s="79"/>
      <c r="P35547" s="68"/>
      <c r="Q35547" s="79"/>
    </row>
    <row r="35548" spans="11:17">
      <c r="K35548" s="68"/>
      <c r="M35548" s="93"/>
      <c r="N35548" s="79"/>
      <c r="P35548" s="68"/>
      <c r="Q35548" s="79"/>
    </row>
    <row r="35549" spans="11:17">
      <c r="K35549" s="68"/>
      <c r="M35549" s="93"/>
      <c r="N35549" s="79"/>
      <c r="P35549" s="68"/>
      <c r="Q35549" s="79"/>
    </row>
    <row r="35550" spans="11:17">
      <c r="K35550" s="68"/>
      <c r="M35550" s="93"/>
      <c r="N35550" s="79"/>
      <c r="P35550" s="68"/>
      <c r="Q35550" s="79"/>
    </row>
    <row r="35551" spans="11:17">
      <c r="K35551" s="68"/>
      <c r="M35551" s="93"/>
      <c r="N35551" s="79"/>
      <c r="P35551" s="68"/>
      <c r="Q35551" s="79"/>
    </row>
    <row r="35552" spans="11:17">
      <c r="K35552" s="68"/>
      <c r="M35552" s="93"/>
      <c r="N35552" s="79"/>
      <c r="P35552" s="68"/>
      <c r="Q35552" s="79"/>
    </row>
    <row r="35553" spans="11:17">
      <c r="K35553" s="68"/>
      <c r="M35553" s="93"/>
      <c r="N35553" s="79"/>
      <c r="P35553" s="68"/>
      <c r="Q35553" s="79"/>
    </row>
    <row r="35554" spans="11:17">
      <c r="K35554" s="68"/>
      <c r="M35554" s="93"/>
      <c r="N35554" s="79"/>
      <c r="P35554" s="68"/>
      <c r="Q35554" s="79"/>
    </row>
    <row r="35555" spans="11:17">
      <c r="K35555" s="68"/>
      <c r="M35555" s="93"/>
      <c r="N35555" s="79"/>
      <c r="P35555" s="68"/>
      <c r="Q35555" s="79"/>
    </row>
    <row r="35556" spans="11:17">
      <c r="K35556" s="68"/>
      <c r="M35556" s="93"/>
      <c r="N35556" s="79"/>
      <c r="P35556" s="68"/>
      <c r="Q35556" s="79"/>
    </row>
    <row r="35557" spans="11:17">
      <c r="K35557" s="68"/>
      <c r="M35557" s="93"/>
      <c r="N35557" s="79"/>
      <c r="P35557" s="68"/>
      <c r="Q35557" s="79"/>
    </row>
    <row r="35558" spans="11:17">
      <c r="K35558" s="68"/>
      <c r="M35558" s="93"/>
      <c r="N35558" s="79"/>
      <c r="P35558" s="68"/>
      <c r="Q35558" s="79"/>
    </row>
    <row r="35559" spans="11:17">
      <c r="K35559" s="68"/>
      <c r="M35559" s="93"/>
      <c r="N35559" s="79"/>
      <c r="P35559" s="68"/>
      <c r="Q35559" s="79"/>
    </row>
    <row r="35560" spans="11:17">
      <c r="K35560" s="68"/>
      <c r="M35560" s="93"/>
      <c r="N35560" s="79"/>
      <c r="P35560" s="68"/>
      <c r="Q35560" s="79"/>
    </row>
    <row r="35561" spans="11:17">
      <c r="K35561" s="68"/>
      <c r="M35561" s="93"/>
      <c r="N35561" s="79"/>
      <c r="P35561" s="68"/>
      <c r="Q35561" s="79"/>
    </row>
    <row r="35562" spans="11:17">
      <c r="K35562" s="68"/>
      <c r="M35562" s="93"/>
      <c r="N35562" s="79"/>
      <c r="P35562" s="68"/>
      <c r="Q35562" s="79"/>
    </row>
    <row r="35563" spans="11:17">
      <c r="K35563" s="68"/>
      <c r="M35563" s="93"/>
      <c r="N35563" s="79"/>
      <c r="P35563" s="68"/>
      <c r="Q35563" s="79"/>
    </row>
    <row r="35564" spans="11:17">
      <c r="K35564" s="68"/>
      <c r="M35564" s="93"/>
      <c r="N35564" s="79"/>
      <c r="P35564" s="68"/>
      <c r="Q35564" s="79"/>
    </row>
    <row r="35565" spans="11:17">
      <c r="K35565" s="68"/>
      <c r="M35565" s="93"/>
      <c r="N35565" s="79"/>
      <c r="P35565" s="68"/>
      <c r="Q35565" s="79"/>
    </row>
    <row r="35566" spans="11:17">
      <c r="K35566" s="68"/>
      <c r="M35566" s="93"/>
      <c r="N35566" s="79"/>
      <c r="P35566" s="68"/>
      <c r="Q35566" s="79"/>
    </row>
    <row r="35567" spans="11:17">
      <c r="K35567" s="68"/>
      <c r="M35567" s="93"/>
      <c r="N35567" s="79"/>
      <c r="P35567" s="68"/>
      <c r="Q35567" s="79"/>
    </row>
    <row r="35568" spans="11:17">
      <c r="K35568" s="68"/>
      <c r="M35568" s="93"/>
      <c r="N35568" s="79"/>
      <c r="P35568" s="68"/>
      <c r="Q35568" s="79"/>
    </row>
    <row r="35569" spans="11:17">
      <c r="K35569" s="68"/>
      <c r="M35569" s="93"/>
      <c r="N35569" s="79"/>
      <c r="P35569" s="68"/>
      <c r="Q35569" s="79"/>
    </row>
    <row r="35570" spans="11:17">
      <c r="K35570" s="68"/>
      <c r="M35570" s="93"/>
      <c r="N35570" s="79"/>
      <c r="P35570" s="68"/>
      <c r="Q35570" s="79"/>
    </row>
    <row r="35571" spans="11:17">
      <c r="K35571" s="68"/>
      <c r="M35571" s="93"/>
      <c r="N35571" s="79"/>
      <c r="P35571" s="68"/>
      <c r="Q35571" s="79"/>
    </row>
    <row r="35572" spans="11:17">
      <c r="K35572" s="68"/>
      <c r="M35572" s="93"/>
      <c r="N35572" s="79"/>
      <c r="P35572" s="68"/>
      <c r="Q35572" s="79"/>
    </row>
    <row r="35573" spans="11:17">
      <c r="K35573" s="68"/>
      <c r="M35573" s="93"/>
      <c r="N35573" s="79"/>
      <c r="P35573" s="68"/>
      <c r="Q35573" s="79"/>
    </row>
    <row r="35574" spans="11:17">
      <c r="K35574" s="68"/>
      <c r="M35574" s="93"/>
      <c r="N35574" s="79"/>
      <c r="P35574" s="68"/>
      <c r="Q35574" s="79"/>
    </row>
    <row r="35575" spans="11:17">
      <c r="K35575" s="68"/>
      <c r="M35575" s="93"/>
      <c r="N35575" s="79"/>
      <c r="P35575" s="68"/>
      <c r="Q35575" s="79"/>
    </row>
    <row r="35576" spans="11:17">
      <c r="K35576" s="68"/>
      <c r="M35576" s="93"/>
      <c r="N35576" s="79"/>
      <c r="P35576" s="68"/>
      <c r="Q35576" s="79"/>
    </row>
    <row r="35577" spans="11:17">
      <c r="K35577" s="68"/>
      <c r="M35577" s="93"/>
      <c r="N35577" s="79"/>
      <c r="P35577" s="68"/>
      <c r="Q35577" s="79"/>
    </row>
    <row r="35578" spans="11:17">
      <c r="K35578" s="68"/>
      <c r="M35578" s="93"/>
      <c r="N35578" s="79"/>
      <c r="P35578" s="68"/>
      <c r="Q35578" s="79"/>
    </row>
    <row r="35579" spans="11:17">
      <c r="K35579" s="68"/>
      <c r="M35579" s="93"/>
      <c r="N35579" s="79"/>
      <c r="P35579" s="68"/>
      <c r="Q35579" s="79"/>
    </row>
    <row r="35580" spans="11:17">
      <c r="K35580" s="68"/>
      <c r="M35580" s="93"/>
      <c r="N35580" s="79"/>
      <c r="P35580" s="68"/>
      <c r="Q35580" s="79"/>
    </row>
    <row r="35581" spans="11:17">
      <c r="K35581" s="68"/>
      <c r="M35581" s="93"/>
      <c r="N35581" s="79"/>
      <c r="P35581" s="68"/>
      <c r="Q35581" s="79"/>
    </row>
    <row r="35582" spans="11:17">
      <c r="K35582" s="68"/>
      <c r="M35582" s="93"/>
      <c r="N35582" s="79"/>
      <c r="P35582" s="68"/>
      <c r="Q35582" s="79"/>
    </row>
    <row r="35583" spans="11:17">
      <c r="K35583" s="68"/>
      <c r="M35583" s="93"/>
      <c r="N35583" s="79"/>
      <c r="P35583" s="68"/>
      <c r="Q35583" s="79"/>
    </row>
    <row r="35584" spans="11:17">
      <c r="K35584" s="68"/>
      <c r="M35584" s="93"/>
      <c r="N35584" s="79"/>
      <c r="P35584" s="68"/>
      <c r="Q35584" s="79"/>
    </row>
    <row r="35585" spans="11:17">
      <c r="K35585" s="68"/>
      <c r="M35585" s="93"/>
      <c r="N35585" s="79"/>
      <c r="P35585" s="68"/>
      <c r="Q35585" s="79"/>
    </row>
    <row r="35586" spans="11:17">
      <c r="K35586" s="68"/>
      <c r="M35586" s="93"/>
      <c r="N35586" s="79"/>
      <c r="P35586" s="68"/>
      <c r="Q35586" s="79"/>
    </row>
    <row r="35587" spans="11:17">
      <c r="K35587" s="68"/>
      <c r="M35587" s="93"/>
      <c r="N35587" s="79"/>
      <c r="P35587" s="68"/>
      <c r="Q35587" s="79"/>
    </row>
    <row r="35588" spans="11:17">
      <c r="K35588" s="68"/>
      <c r="M35588" s="93"/>
      <c r="N35588" s="79"/>
      <c r="P35588" s="68"/>
      <c r="Q35588" s="79"/>
    </row>
    <row r="35589" spans="11:17">
      <c r="K35589" s="68"/>
      <c r="M35589" s="93"/>
      <c r="N35589" s="79"/>
      <c r="P35589" s="68"/>
      <c r="Q35589" s="79"/>
    </row>
    <row r="35590" spans="11:17">
      <c r="K35590" s="68"/>
      <c r="M35590" s="93"/>
      <c r="N35590" s="79"/>
      <c r="P35590" s="68"/>
      <c r="Q35590" s="79"/>
    </row>
    <row r="35591" spans="11:17">
      <c r="K35591" s="68"/>
      <c r="M35591" s="93"/>
      <c r="N35591" s="79"/>
      <c r="P35591" s="68"/>
      <c r="Q35591" s="79"/>
    </row>
    <row r="35592" spans="11:17">
      <c r="K35592" s="68"/>
      <c r="M35592" s="93"/>
      <c r="N35592" s="79"/>
      <c r="P35592" s="68"/>
      <c r="Q35592" s="79"/>
    </row>
    <row r="35593" spans="11:17">
      <c r="K35593" s="68"/>
      <c r="M35593" s="93"/>
      <c r="N35593" s="79"/>
      <c r="P35593" s="68"/>
      <c r="Q35593" s="79"/>
    </row>
    <row r="35594" spans="11:17">
      <c r="K35594" s="68"/>
      <c r="M35594" s="93"/>
      <c r="N35594" s="79"/>
      <c r="P35594" s="68"/>
      <c r="Q35594" s="79"/>
    </row>
    <row r="35595" spans="11:17">
      <c r="K35595" s="68"/>
      <c r="M35595" s="93"/>
      <c r="N35595" s="79"/>
      <c r="P35595" s="68"/>
      <c r="Q35595" s="79"/>
    </row>
    <row r="35596" spans="11:17">
      <c r="K35596" s="68"/>
      <c r="M35596" s="93"/>
      <c r="N35596" s="79"/>
      <c r="P35596" s="68"/>
      <c r="Q35596" s="79"/>
    </row>
    <row r="35597" spans="11:17">
      <c r="K35597" s="68"/>
      <c r="M35597" s="93"/>
      <c r="N35597" s="79"/>
      <c r="P35597" s="68"/>
      <c r="Q35597" s="79"/>
    </row>
    <row r="35598" spans="11:17">
      <c r="K35598" s="68"/>
      <c r="M35598" s="93"/>
      <c r="N35598" s="79"/>
      <c r="P35598" s="68"/>
      <c r="Q35598" s="79"/>
    </row>
    <row r="35599" spans="11:17">
      <c r="K35599" s="68"/>
      <c r="M35599" s="93"/>
      <c r="N35599" s="79"/>
      <c r="P35599" s="68"/>
      <c r="Q35599" s="79"/>
    </row>
    <row r="35600" spans="11:17">
      <c r="K35600" s="68"/>
      <c r="M35600" s="93"/>
      <c r="N35600" s="79"/>
      <c r="P35600" s="68"/>
      <c r="Q35600" s="79"/>
    </row>
    <row r="35601" spans="11:17">
      <c r="K35601" s="68"/>
      <c r="M35601" s="93"/>
      <c r="N35601" s="79"/>
      <c r="P35601" s="68"/>
      <c r="Q35601" s="79"/>
    </row>
    <row r="35602" spans="11:17">
      <c r="K35602" s="68"/>
      <c r="M35602" s="93"/>
      <c r="N35602" s="79"/>
      <c r="P35602" s="68"/>
      <c r="Q35602" s="79"/>
    </row>
    <row r="35603" spans="11:17">
      <c r="K35603" s="68"/>
      <c r="M35603" s="93"/>
      <c r="N35603" s="79"/>
      <c r="P35603" s="68"/>
      <c r="Q35603" s="79"/>
    </row>
    <row r="35604" spans="11:17">
      <c r="K35604" s="68"/>
      <c r="M35604" s="93"/>
      <c r="N35604" s="79"/>
      <c r="P35604" s="68"/>
      <c r="Q35604" s="79"/>
    </row>
    <row r="35605" spans="11:17">
      <c r="K35605" s="68"/>
      <c r="M35605" s="93"/>
      <c r="N35605" s="79"/>
      <c r="P35605" s="68"/>
      <c r="Q35605" s="79"/>
    </row>
    <row r="35606" spans="11:17">
      <c r="K35606" s="68"/>
      <c r="M35606" s="93"/>
      <c r="N35606" s="79"/>
      <c r="P35606" s="68"/>
      <c r="Q35606" s="79"/>
    </row>
    <row r="35607" spans="11:17">
      <c r="K35607" s="68"/>
      <c r="M35607" s="93"/>
      <c r="N35607" s="79"/>
      <c r="P35607" s="68"/>
      <c r="Q35607" s="79"/>
    </row>
    <row r="35608" spans="11:17">
      <c r="K35608" s="68"/>
      <c r="M35608" s="93"/>
      <c r="N35608" s="79"/>
      <c r="P35608" s="68"/>
      <c r="Q35608" s="79"/>
    </row>
    <row r="35609" spans="11:17">
      <c r="K35609" s="68"/>
      <c r="M35609" s="93"/>
      <c r="N35609" s="79"/>
      <c r="P35609" s="68"/>
      <c r="Q35609" s="79"/>
    </row>
    <row r="35610" spans="11:17">
      <c r="K35610" s="68"/>
      <c r="M35610" s="93"/>
      <c r="N35610" s="79"/>
      <c r="P35610" s="68"/>
      <c r="Q35610" s="79"/>
    </row>
    <row r="35611" spans="11:17">
      <c r="K35611" s="68"/>
      <c r="M35611" s="93"/>
      <c r="N35611" s="79"/>
      <c r="P35611" s="68"/>
      <c r="Q35611" s="79"/>
    </row>
    <row r="35612" spans="11:17">
      <c r="K35612" s="68"/>
      <c r="M35612" s="93"/>
      <c r="N35612" s="79"/>
      <c r="P35612" s="68"/>
      <c r="Q35612" s="79"/>
    </row>
    <row r="35613" spans="11:17">
      <c r="K35613" s="68"/>
      <c r="M35613" s="93"/>
      <c r="N35613" s="79"/>
      <c r="P35613" s="68"/>
      <c r="Q35613" s="79"/>
    </row>
    <row r="35614" spans="11:17">
      <c r="K35614" s="68"/>
      <c r="M35614" s="93"/>
      <c r="N35614" s="79"/>
      <c r="P35614" s="68"/>
      <c r="Q35614" s="79"/>
    </row>
    <row r="35615" spans="11:17">
      <c r="K35615" s="68"/>
      <c r="M35615" s="93"/>
      <c r="N35615" s="79"/>
      <c r="P35615" s="68"/>
      <c r="Q35615" s="79"/>
    </row>
    <row r="35616" spans="11:17">
      <c r="K35616" s="68"/>
      <c r="M35616" s="93"/>
      <c r="N35616" s="79"/>
      <c r="P35616" s="68"/>
      <c r="Q35616" s="79"/>
    </row>
    <row r="35617" spans="11:17">
      <c r="K35617" s="68"/>
      <c r="M35617" s="93"/>
      <c r="N35617" s="79"/>
      <c r="P35617" s="68"/>
      <c r="Q35617" s="79"/>
    </row>
    <row r="35618" spans="11:17">
      <c r="K35618" s="68"/>
      <c r="M35618" s="93"/>
      <c r="N35618" s="79"/>
      <c r="P35618" s="68"/>
      <c r="Q35618" s="79"/>
    </row>
    <row r="35619" spans="11:17">
      <c r="K35619" s="68"/>
      <c r="M35619" s="93"/>
      <c r="N35619" s="79"/>
      <c r="P35619" s="68"/>
      <c r="Q35619" s="79"/>
    </row>
    <row r="35620" spans="11:17">
      <c r="K35620" s="68"/>
      <c r="M35620" s="93"/>
      <c r="N35620" s="79"/>
      <c r="P35620" s="68"/>
      <c r="Q35620" s="79"/>
    </row>
    <row r="35621" spans="11:17">
      <c r="K35621" s="68"/>
      <c r="M35621" s="93"/>
      <c r="N35621" s="79"/>
      <c r="P35621" s="68"/>
      <c r="Q35621" s="79"/>
    </row>
    <row r="35622" spans="11:17">
      <c r="K35622" s="68"/>
      <c r="M35622" s="93"/>
      <c r="N35622" s="79"/>
      <c r="P35622" s="68"/>
      <c r="Q35622" s="79"/>
    </row>
    <row r="35623" spans="11:17">
      <c r="K35623" s="68"/>
      <c r="M35623" s="93"/>
      <c r="N35623" s="79"/>
      <c r="P35623" s="68"/>
      <c r="Q35623" s="79"/>
    </row>
    <row r="35624" spans="11:17">
      <c r="K35624" s="68"/>
      <c r="M35624" s="93"/>
      <c r="N35624" s="79"/>
      <c r="P35624" s="68"/>
      <c r="Q35624" s="79"/>
    </row>
    <row r="35625" spans="11:17">
      <c r="K35625" s="68"/>
      <c r="M35625" s="93"/>
      <c r="N35625" s="79"/>
      <c r="P35625" s="68"/>
      <c r="Q35625" s="79"/>
    </row>
    <row r="35626" spans="11:17">
      <c r="K35626" s="68"/>
      <c r="M35626" s="93"/>
      <c r="N35626" s="79"/>
      <c r="P35626" s="68"/>
      <c r="Q35626" s="79"/>
    </row>
    <row r="35627" spans="11:17">
      <c r="K35627" s="68"/>
      <c r="M35627" s="93"/>
      <c r="N35627" s="79"/>
      <c r="P35627" s="68"/>
      <c r="Q35627" s="79"/>
    </row>
    <row r="35628" spans="11:17">
      <c r="K35628" s="68"/>
      <c r="M35628" s="93"/>
      <c r="N35628" s="79"/>
      <c r="P35628" s="68"/>
      <c r="Q35628" s="79"/>
    </row>
    <row r="35629" spans="11:17">
      <c r="K35629" s="68"/>
      <c r="M35629" s="93"/>
      <c r="N35629" s="79"/>
      <c r="P35629" s="68"/>
      <c r="Q35629" s="79"/>
    </row>
    <row r="35630" spans="11:17">
      <c r="K35630" s="68"/>
      <c r="M35630" s="93"/>
      <c r="N35630" s="79"/>
      <c r="P35630" s="68"/>
      <c r="Q35630" s="79"/>
    </row>
    <row r="35631" spans="11:17">
      <c r="K35631" s="68"/>
      <c r="M35631" s="93"/>
      <c r="N35631" s="79"/>
      <c r="P35631" s="68"/>
      <c r="Q35631" s="79"/>
    </row>
    <row r="35632" spans="11:17">
      <c r="K35632" s="68"/>
      <c r="M35632" s="93"/>
      <c r="N35632" s="79"/>
      <c r="P35632" s="68"/>
      <c r="Q35632" s="79"/>
    </row>
    <row r="35633" spans="11:17">
      <c r="K35633" s="68"/>
      <c r="M35633" s="93"/>
      <c r="N35633" s="79"/>
      <c r="P35633" s="68"/>
      <c r="Q35633" s="79"/>
    </row>
    <row r="35634" spans="11:17">
      <c r="K35634" s="68"/>
      <c r="M35634" s="93"/>
      <c r="N35634" s="79"/>
      <c r="P35634" s="68"/>
      <c r="Q35634" s="79"/>
    </row>
    <row r="35635" spans="11:17">
      <c r="K35635" s="68"/>
      <c r="M35635" s="93"/>
      <c r="N35635" s="79"/>
      <c r="P35635" s="68"/>
      <c r="Q35635" s="79"/>
    </row>
    <row r="35636" spans="11:17">
      <c r="K35636" s="68"/>
      <c r="M35636" s="93"/>
      <c r="N35636" s="79"/>
      <c r="P35636" s="68"/>
      <c r="Q35636" s="79"/>
    </row>
    <row r="35637" spans="11:17">
      <c r="K35637" s="68"/>
      <c r="M35637" s="93"/>
      <c r="N35637" s="79"/>
      <c r="P35637" s="68"/>
      <c r="Q35637" s="79"/>
    </row>
    <row r="35638" spans="11:17">
      <c r="K35638" s="68"/>
      <c r="M35638" s="93"/>
      <c r="N35638" s="79"/>
      <c r="P35638" s="68"/>
      <c r="Q35638" s="79"/>
    </row>
    <row r="35639" spans="11:17">
      <c r="K35639" s="68"/>
      <c r="M35639" s="93"/>
      <c r="N35639" s="79"/>
      <c r="P35639" s="68"/>
      <c r="Q35639" s="79"/>
    </row>
    <row r="35640" spans="11:17">
      <c r="K35640" s="68"/>
      <c r="M35640" s="93"/>
      <c r="N35640" s="79"/>
      <c r="P35640" s="68"/>
      <c r="Q35640" s="79"/>
    </row>
    <row r="35641" spans="11:17">
      <c r="K35641" s="68"/>
      <c r="M35641" s="93"/>
      <c r="N35641" s="79"/>
      <c r="P35641" s="68"/>
      <c r="Q35641" s="79"/>
    </row>
    <row r="35642" spans="11:17">
      <c r="K35642" s="68"/>
      <c r="M35642" s="93"/>
      <c r="N35642" s="79"/>
      <c r="P35642" s="68"/>
      <c r="Q35642" s="79"/>
    </row>
    <row r="35643" spans="11:17">
      <c r="K35643" s="68"/>
      <c r="M35643" s="93"/>
      <c r="N35643" s="79"/>
      <c r="P35643" s="68"/>
      <c r="Q35643" s="79"/>
    </row>
    <row r="35644" spans="11:17">
      <c r="K35644" s="68"/>
      <c r="M35644" s="93"/>
      <c r="N35644" s="79"/>
      <c r="P35644" s="68"/>
      <c r="Q35644" s="79"/>
    </row>
    <row r="35645" spans="11:17">
      <c r="K35645" s="68"/>
      <c r="M35645" s="93"/>
      <c r="N35645" s="79"/>
      <c r="P35645" s="68"/>
      <c r="Q35645" s="79"/>
    </row>
    <row r="35646" spans="11:17">
      <c r="K35646" s="68"/>
      <c r="M35646" s="93"/>
      <c r="N35646" s="79"/>
      <c r="P35646" s="68"/>
      <c r="Q35646" s="79"/>
    </row>
    <row r="35647" spans="11:17">
      <c r="K35647" s="68"/>
      <c r="M35647" s="93"/>
      <c r="N35647" s="79"/>
      <c r="P35647" s="68"/>
      <c r="Q35647" s="79"/>
    </row>
    <row r="35648" spans="11:17">
      <c r="K35648" s="68"/>
      <c r="M35648" s="93"/>
      <c r="N35648" s="79"/>
      <c r="P35648" s="68"/>
      <c r="Q35648" s="79"/>
    </row>
    <row r="35649" spans="11:17">
      <c r="K35649" s="68"/>
      <c r="M35649" s="93"/>
      <c r="N35649" s="79"/>
      <c r="P35649" s="68"/>
      <c r="Q35649" s="79"/>
    </row>
    <row r="35650" spans="11:17">
      <c r="K35650" s="68"/>
      <c r="M35650" s="93"/>
      <c r="N35650" s="79"/>
      <c r="P35650" s="68"/>
      <c r="Q35650" s="79"/>
    </row>
    <row r="35651" spans="11:17">
      <c r="K35651" s="68"/>
      <c r="M35651" s="93"/>
      <c r="N35651" s="79"/>
      <c r="P35651" s="68"/>
      <c r="Q35651" s="79"/>
    </row>
    <row r="35652" spans="11:17">
      <c r="K35652" s="68"/>
      <c r="M35652" s="93"/>
      <c r="N35652" s="79"/>
      <c r="P35652" s="68"/>
      <c r="Q35652" s="79"/>
    </row>
    <row r="35653" spans="11:17">
      <c r="K35653" s="68"/>
      <c r="M35653" s="93"/>
      <c r="N35653" s="79"/>
      <c r="P35653" s="68"/>
      <c r="Q35653" s="79"/>
    </row>
    <row r="35654" spans="11:17">
      <c r="K35654" s="68"/>
      <c r="M35654" s="93"/>
      <c r="N35654" s="79"/>
      <c r="P35654" s="68"/>
      <c r="Q35654" s="79"/>
    </row>
    <row r="35655" spans="11:17">
      <c r="K35655" s="68"/>
      <c r="M35655" s="93"/>
      <c r="N35655" s="79"/>
      <c r="P35655" s="68"/>
      <c r="Q35655" s="79"/>
    </row>
    <row r="35656" spans="11:17">
      <c r="K35656" s="68"/>
      <c r="M35656" s="93"/>
      <c r="N35656" s="79"/>
      <c r="P35656" s="68"/>
      <c r="Q35656" s="79"/>
    </row>
    <row r="35657" spans="11:17">
      <c r="K35657" s="68"/>
      <c r="M35657" s="93"/>
      <c r="N35657" s="79"/>
      <c r="P35657" s="68"/>
      <c r="Q35657" s="79"/>
    </row>
    <row r="35658" spans="11:17">
      <c r="K35658" s="68"/>
      <c r="M35658" s="93"/>
      <c r="N35658" s="79"/>
      <c r="P35658" s="68"/>
      <c r="Q35658" s="79"/>
    </row>
    <row r="35659" spans="11:17">
      <c r="K35659" s="68"/>
      <c r="M35659" s="93"/>
      <c r="N35659" s="79"/>
      <c r="P35659" s="68"/>
      <c r="Q35659" s="79"/>
    </row>
    <row r="35660" spans="11:17">
      <c r="K35660" s="68"/>
      <c r="M35660" s="93"/>
      <c r="N35660" s="79"/>
      <c r="P35660" s="68"/>
      <c r="Q35660" s="79"/>
    </row>
    <row r="35661" spans="11:17">
      <c r="K35661" s="68"/>
      <c r="M35661" s="93"/>
      <c r="N35661" s="79"/>
      <c r="P35661" s="68"/>
      <c r="Q35661" s="79"/>
    </row>
    <row r="35662" spans="11:17">
      <c r="K35662" s="68"/>
      <c r="M35662" s="93"/>
      <c r="N35662" s="79"/>
      <c r="P35662" s="68"/>
      <c r="Q35662" s="79"/>
    </row>
    <row r="35663" spans="11:17">
      <c r="K35663" s="68"/>
      <c r="M35663" s="93"/>
      <c r="N35663" s="79"/>
      <c r="P35663" s="68"/>
      <c r="Q35663" s="79"/>
    </row>
    <row r="35664" spans="11:17">
      <c r="K35664" s="68"/>
      <c r="M35664" s="93"/>
      <c r="N35664" s="79"/>
      <c r="P35664" s="68"/>
      <c r="Q35664" s="79"/>
    </row>
    <row r="35665" spans="11:17">
      <c r="K35665" s="68"/>
      <c r="M35665" s="93"/>
      <c r="N35665" s="79"/>
      <c r="P35665" s="68"/>
      <c r="Q35665" s="79"/>
    </row>
    <row r="35666" spans="11:17">
      <c r="K35666" s="68"/>
      <c r="M35666" s="93"/>
      <c r="N35666" s="79"/>
      <c r="P35666" s="68"/>
      <c r="Q35666" s="79"/>
    </row>
    <row r="35667" spans="11:17">
      <c r="K35667" s="68"/>
      <c r="M35667" s="93"/>
      <c r="N35667" s="79"/>
      <c r="P35667" s="68"/>
      <c r="Q35667" s="79"/>
    </row>
    <row r="35668" spans="11:17">
      <c r="K35668" s="68"/>
      <c r="M35668" s="93"/>
      <c r="N35668" s="79"/>
      <c r="P35668" s="68"/>
      <c r="Q35668" s="79"/>
    </row>
    <row r="35669" spans="11:17">
      <c r="K35669" s="68"/>
      <c r="M35669" s="93"/>
      <c r="N35669" s="79"/>
      <c r="P35669" s="68"/>
      <c r="Q35669" s="79"/>
    </row>
    <row r="35670" spans="11:17">
      <c r="K35670" s="68"/>
      <c r="M35670" s="93"/>
      <c r="N35670" s="79"/>
      <c r="P35670" s="68"/>
      <c r="Q35670" s="79"/>
    </row>
    <row r="35671" spans="11:17">
      <c r="K35671" s="68"/>
      <c r="M35671" s="93"/>
      <c r="N35671" s="79"/>
      <c r="P35671" s="68"/>
      <c r="Q35671" s="79"/>
    </row>
    <row r="35672" spans="11:17">
      <c r="K35672" s="68"/>
      <c r="M35672" s="93"/>
      <c r="N35672" s="79"/>
      <c r="P35672" s="68"/>
      <c r="Q35672" s="79"/>
    </row>
    <row r="35673" spans="11:17">
      <c r="K35673" s="68"/>
      <c r="M35673" s="93"/>
      <c r="N35673" s="79"/>
      <c r="P35673" s="68"/>
      <c r="Q35673" s="79"/>
    </row>
    <row r="35674" spans="11:17">
      <c r="K35674" s="68"/>
      <c r="M35674" s="93"/>
      <c r="N35674" s="79"/>
      <c r="P35674" s="68"/>
      <c r="Q35674" s="79"/>
    </row>
    <row r="35675" spans="11:17">
      <c r="K35675" s="68"/>
      <c r="M35675" s="93"/>
      <c r="N35675" s="79"/>
      <c r="P35675" s="68"/>
      <c r="Q35675" s="79"/>
    </row>
    <row r="35676" spans="11:17">
      <c r="K35676" s="68"/>
      <c r="M35676" s="93"/>
      <c r="N35676" s="79"/>
      <c r="P35676" s="68"/>
      <c r="Q35676" s="79"/>
    </row>
    <row r="35677" spans="11:17">
      <c r="K35677" s="68"/>
      <c r="M35677" s="93"/>
      <c r="N35677" s="79"/>
      <c r="P35677" s="68"/>
      <c r="Q35677" s="79"/>
    </row>
    <row r="35678" spans="11:17">
      <c r="K35678" s="68"/>
      <c r="M35678" s="93"/>
      <c r="N35678" s="79"/>
      <c r="P35678" s="68"/>
      <c r="Q35678" s="79"/>
    </row>
    <row r="35679" spans="11:17">
      <c r="K35679" s="68"/>
      <c r="M35679" s="93"/>
      <c r="N35679" s="79"/>
      <c r="P35679" s="68"/>
      <c r="Q35679" s="79"/>
    </row>
    <row r="35680" spans="11:17">
      <c r="K35680" s="68"/>
      <c r="M35680" s="93"/>
      <c r="N35680" s="79"/>
      <c r="P35680" s="68"/>
      <c r="Q35680" s="79"/>
    </row>
    <row r="35681" spans="11:17">
      <c r="K35681" s="68"/>
      <c r="M35681" s="93"/>
      <c r="N35681" s="79"/>
      <c r="P35681" s="68"/>
      <c r="Q35681" s="79"/>
    </row>
    <row r="35682" spans="11:17">
      <c r="K35682" s="68"/>
      <c r="M35682" s="93"/>
      <c r="N35682" s="79"/>
      <c r="P35682" s="68"/>
      <c r="Q35682" s="79"/>
    </row>
    <row r="35683" spans="11:17">
      <c r="K35683" s="68"/>
      <c r="M35683" s="93"/>
      <c r="N35683" s="79"/>
      <c r="P35683" s="68"/>
      <c r="Q35683" s="79"/>
    </row>
    <row r="35684" spans="11:17">
      <c r="K35684" s="68"/>
      <c r="M35684" s="93"/>
      <c r="N35684" s="79"/>
      <c r="P35684" s="68"/>
      <c r="Q35684" s="79"/>
    </row>
    <row r="35685" spans="11:17">
      <c r="K35685" s="68"/>
      <c r="M35685" s="93"/>
      <c r="N35685" s="79"/>
      <c r="P35685" s="68"/>
      <c r="Q35685" s="79"/>
    </row>
    <row r="35686" spans="11:17">
      <c r="K35686" s="68"/>
      <c r="M35686" s="93"/>
      <c r="N35686" s="79"/>
      <c r="P35686" s="68"/>
      <c r="Q35686" s="79"/>
    </row>
    <row r="35687" spans="11:17">
      <c r="K35687" s="68"/>
      <c r="M35687" s="93"/>
      <c r="N35687" s="79"/>
      <c r="P35687" s="68"/>
      <c r="Q35687" s="79"/>
    </row>
    <row r="35688" spans="11:17">
      <c r="K35688" s="68"/>
      <c r="M35688" s="93"/>
      <c r="N35688" s="79"/>
      <c r="P35688" s="68"/>
      <c r="Q35688" s="79"/>
    </row>
    <row r="35689" spans="11:17">
      <c r="K35689" s="68"/>
      <c r="M35689" s="93"/>
      <c r="N35689" s="79"/>
      <c r="P35689" s="68"/>
      <c r="Q35689" s="79"/>
    </row>
    <row r="35690" spans="11:17">
      <c r="K35690" s="68"/>
      <c r="M35690" s="93"/>
      <c r="N35690" s="79"/>
      <c r="P35690" s="68"/>
      <c r="Q35690" s="79"/>
    </row>
    <row r="35691" spans="11:17">
      <c r="K35691" s="68"/>
      <c r="M35691" s="93"/>
      <c r="N35691" s="79"/>
      <c r="P35691" s="68"/>
      <c r="Q35691" s="79"/>
    </row>
    <row r="35692" spans="11:17">
      <c r="K35692" s="68"/>
      <c r="M35692" s="93"/>
      <c r="N35692" s="79"/>
      <c r="P35692" s="68"/>
      <c r="Q35692" s="79"/>
    </row>
    <row r="35693" spans="11:17">
      <c r="K35693" s="68"/>
      <c r="M35693" s="93"/>
      <c r="N35693" s="79"/>
      <c r="P35693" s="68"/>
      <c r="Q35693" s="79"/>
    </row>
    <row r="35694" spans="11:17">
      <c r="K35694" s="68"/>
      <c r="M35694" s="93"/>
      <c r="N35694" s="79"/>
      <c r="P35694" s="68"/>
      <c r="Q35694" s="79"/>
    </row>
    <row r="35695" spans="11:17">
      <c r="K35695" s="68"/>
      <c r="M35695" s="93"/>
      <c r="N35695" s="79"/>
      <c r="P35695" s="68"/>
      <c r="Q35695" s="79"/>
    </row>
    <row r="35696" spans="11:17">
      <c r="K35696" s="68"/>
      <c r="M35696" s="93"/>
      <c r="N35696" s="79"/>
      <c r="P35696" s="68"/>
      <c r="Q35696" s="79"/>
    </row>
    <row r="35697" spans="11:17">
      <c r="K35697" s="68"/>
      <c r="M35697" s="93"/>
      <c r="N35697" s="79"/>
      <c r="P35697" s="68"/>
      <c r="Q35697" s="79"/>
    </row>
    <row r="35698" spans="11:17">
      <c r="K35698" s="68"/>
      <c r="M35698" s="93"/>
      <c r="N35698" s="79"/>
      <c r="P35698" s="68"/>
      <c r="Q35698" s="79"/>
    </row>
    <row r="35699" spans="11:17">
      <c r="K35699" s="68"/>
      <c r="M35699" s="93"/>
      <c r="N35699" s="79"/>
      <c r="P35699" s="68"/>
      <c r="Q35699" s="79"/>
    </row>
    <row r="35700" spans="11:17">
      <c r="K35700" s="68"/>
      <c r="M35700" s="93"/>
      <c r="N35700" s="79"/>
      <c r="P35700" s="68"/>
      <c r="Q35700" s="79"/>
    </row>
    <row r="35701" spans="11:17">
      <c r="K35701" s="68"/>
      <c r="M35701" s="93"/>
      <c r="N35701" s="79"/>
      <c r="P35701" s="68"/>
      <c r="Q35701" s="79"/>
    </row>
    <row r="35702" spans="11:17">
      <c r="K35702" s="68"/>
      <c r="M35702" s="93"/>
      <c r="N35702" s="79"/>
      <c r="P35702" s="68"/>
      <c r="Q35702" s="79"/>
    </row>
    <row r="35703" spans="11:17">
      <c r="K35703" s="68"/>
      <c r="M35703" s="93"/>
      <c r="N35703" s="79"/>
      <c r="P35703" s="68"/>
      <c r="Q35703" s="79"/>
    </row>
    <row r="35704" spans="11:17">
      <c r="K35704" s="68"/>
      <c r="M35704" s="93"/>
      <c r="N35704" s="79"/>
      <c r="P35704" s="68"/>
      <c r="Q35704" s="79"/>
    </row>
    <row r="35705" spans="11:17">
      <c r="K35705" s="68"/>
      <c r="M35705" s="93"/>
      <c r="N35705" s="79"/>
      <c r="P35705" s="68"/>
      <c r="Q35705" s="79"/>
    </row>
    <row r="35706" spans="11:17">
      <c r="K35706" s="68"/>
      <c r="M35706" s="93"/>
      <c r="N35706" s="79"/>
      <c r="P35706" s="68"/>
      <c r="Q35706" s="79"/>
    </row>
    <row r="35707" spans="11:17">
      <c r="K35707" s="68"/>
      <c r="M35707" s="93"/>
      <c r="N35707" s="79"/>
      <c r="P35707" s="68"/>
      <c r="Q35707" s="79"/>
    </row>
    <row r="35708" spans="11:17">
      <c r="K35708" s="68"/>
      <c r="M35708" s="93"/>
      <c r="N35708" s="79"/>
      <c r="P35708" s="68"/>
      <c r="Q35708" s="79"/>
    </row>
    <row r="35709" spans="11:17">
      <c r="K35709" s="68"/>
      <c r="M35709" s="93"/>
      <c r="N35709" s="79"/>
      <c r="P35709" s="68"/>
      <c r="Q35709" s="79"/>
    </row>
    <row r="35710" spans="11:17">
      <c r="K35710" s="68"/>
      <c r="M35710" s="93"/>
      <c r="N35710" s="79"/>
      <c r="P35710" s="68"/>
      <c r="Q35710" s="79"/>
    </row>
    <row r="35711" spans="11:17">
      <c r="K35711" s="68"/>
      <c r="M35711" s="93"/>
      <c r="N35711" s="79"/>
      <c r="P35711" s="68"/>
      <c r="Q35711" s="79"/>
    </row>
    <row r="35712" spans="11:17">
      <c r="K35712" s="68"/>
      <c r="M35712" s="93"/>
      <c r="N35712" s="79"/>
      <c r="P35712" s="68"/>
      <c r="Q35712" s="79"/>
    </row>
    <row r="35713" spans="11:17">
      <c r="K35713" s="68"/>
      <c r="M35713" s="93"/>
      <c r="N35713" s="79"/>
      <c r="P35713" s="68"/>
      <c r="Q35713" s="79"/>
    </row>
    <row r="35714" spans="11:17">
      <c r="K35714" s="68"/>
      <c r="M35714" s="93"/>
      <c r="N35714" s="79"/>
      <c r="P35714" s="68"/>
      <c r="Q35714" s="79"/>
    </row>
    <row r="35715" spans="11:17">
      <c r="K35715" s="68"/>
      <c r="M35715" s="93"/>
      <c r="N35715" s="79"/>
      <c r="P35715" s="68"/>
      <c r="Q35715" s="79"/>
    </row>
    <row r="35716" spans="11:17">
      <c r="K35716" s="68"/>
      <c r="M35716" s="93"/>
      <c r="N35716" s="79"/>
      <c r="P35716" s="68"/>
      <c r="Q35716" s="79"/>
    </row>
    <row r="35717" spans="11:17">
      <c r="K35717" s="68"/>
      <c r="M35717" s="93"/>
      <c r="N35717" s="79"/>
      <c r="P35717" s="68"/>
      <c r="Q35717" s="79"/>
    </row>
    <row r="35718" spans="11:17">
      <c r="K35718" s="68"/>
      <c r="M35718" s="93"/>
      <c r="N35718" s="79"/>
      <c r="P35718" s="68"/>
      <c r="Q35718" s="79"/>
    </row>
    <row r="35719" spans="11:17">
      <c r="K35719" s="68"/>
      <c r="M35719" s="93"/>
      <c r="N35719" s="79"/>
      <c r="P35719" s="68"/>
      <c r="Q35719" s="79"/>
    </row>
    <row r="35720" spans="11:17">
      <c r="K35720" s="68"/>
      <c r="M35720" s="93"/>
      <c r="N35720" s="79"/>
      <c r="P35720" s="68"/>
      <c r="Q35720" s="79"/>
    </row>
    <row r="35721" spans="11:17">
      <c r="K35721" s="68"/>
      <c r="M35721" s="93"/>
      <c r="N35721" s="79"/>
      <c r="P35721" s="68"/>
      <c r="Q35721" s="79"/>
    </row>
    <row r="35722" spans="11:17">
      <c r="K35722" s="68"/>
      <c r="M35722" s="93"/>
      <c r="N35722" s="79"/>
      <c r="P35722" s="68"/>
      <c r="Q35722" s="79"/>
    </row>
    <row r="35723" spans="11:17">
      <c r="K35723" s="68"/>
      <c r="M35723" s="93"/>
      <c r="N35723" s="79"/>
      <c r="P35723" s="68"/>
      <c r="Q35723" s="79"/>
    </row>
    <row r="35724" spans="11:17">
      <c r="K35724" s="68"/>
      <c r="M35724" s="93"/>
      <c r="N35724" s="79"/>
      <c r="P35724" s="68"/>
      <c r="Q35724" s="79"/>
    </row>
    <row r="35725" spans="11:17">
      <c r="K35725" s="68"/>
      <c r="M35725" s="93"/>
      <c r="N35725" s="79"/>
      <c r="P35725" s="68"/>
      <c r="Q35725" s="79"/>
    </row>
    <row r="35726" spans="11:17">
      <c r="K35726" s="68"/>
      <c r="M35726" s="93"/>
      <c r="N35726" s="79"/>
      <c r="P35726" s="68"/>
      <c r="Q35726" s="79"/>
    </row>
    <row r="35727" spans="11:17">
      <c r="K35727" s="68"/>
      <c r="M35727" s="93"/>
      <c r="N35727" s="79"/>
      <c r="P35727" s="68"/>
      <c r="Q35727" s="79"/>
    </row>
    <row r="35728" spans="11:17">
      <c r="K35728" s="68"/>
      <c r="M35728" s="93"/>
      <c r="N35728" s="79"/>
      <c r="P35728" s="68"/>
      <c r="Q35728" s="79"/>
    </row>
    <row r="35729" spans="11:17">
      <c r="K35729" s="68"/>
      <c r="M35729" s="93"/>
      <c r="N35729" s="79"/>
      <c r="P35729" s="68"/>
      <c r="Q35729" s="79"/>
    </row>
    <row r="35730" spans="11:17">
      <c r="K35730" s="68"/>
      <c r="M35730" s="93"/>
      <c r="N35730" s="79"/>
      <c r="P35730" s="68"/>
      <c r="Q35730" s="79"/>
    </row>
    <row r="35731" spans="11:17">
      <c r="K35731" s="68"/>
      <c r="M35731" s="93"/>
      <c r="N35731" s="79"/>
      <c r="P35731" s="68"/>
      <c r="Q35731" s="79"/>
    </row>
    <row r="35732" spans="11:17">
      <c r="K35732" s="68"/>
      <c r="M35732" s="93"/>
      <c r="N35732" s="79"/>
      <c r="P35732" s="68"/>
      <c r="Q35732" s="79"/>
    </row>
    <row r="35733" spans="11:17">
      <c r="K35733" s="68"/>
      <c r="M35733" s="93"/>
      <c r="N35733" s="79"/>
      <c r="P35733" s="68"/>
      <c r="Q35733" s="79"/>
    </row>
    <row r="35734" spans="11:17">
      <c r="K35734" s="68"/>
      <c r="M35734" s="93"/>
      <c r="N35734" s="79"/>
      <c r="P35734" s="68"/>
      <c r="Q35734" s="79"/>
    </row>
    <row r="35735" spans="11:17">
      <c r="K35735" s="68"/>
      <c r="M35735" s="93"/>
      <c r="N35735" s="79"/>
      <c r="P35735" s="68"/>
      <c r="Q35735" s="79"/>
    </row>
    <row r="35736" spans="11:17">
      <c r="K35736" s="68"/>
      <c r="M35736" s="93"/>
      <c r="N35736" s="79"/>
      <c r="P35736" s="68"/>
      <c r="Q35736" s="79"/>
    </row>
    <row r="35737" spans="11:17">
      <c r="K35737" s="68"/>
      <c r="M35737" s="93"/>
      <c r="N35737" s="79"/>
      <c r="P35737" s="68"/>
      <c r="Q35737" s="79"/>
    </row>
    <row r="35738" spans="11:17">
      <c r="K35738" s="68"/>
      <c r="M35738" s="93"/>
      <c r="N35738" s="79"/>
      <c r="P35738" s="68"/>
      <c r="Q35738" s="79"/>
    </row>
    <row r="35739" spans="11:17">
      <c r="K35739" s="68"/>
      <c r="M35739" s="93"/>
      <c r="N35739" s="79"/>
      <c r="P35739" s="68"/>
      <c r="Q35739" s="79"/>
    </row>
    <row r="35740" spans="11:17">
      <c r="K35740" s="68"/>
      <c r="M35740" s="93"/>
      <c r="N35740" s="79"/>
      <c r="P35740" s="68"/>
      <c r="Q35740" s="79"/>
    </row>
    <row r="35741" spans="11:17">
      <c r="K35741" s="68"/>
      <c r="M35741" s="93"/>
      <c r="N35741" s="79"/>
      <c r="P35741" s="68"/>
      <c r="Q35741" s="79"/>
    </row>
    <row r="35742" spans="11:17">
      <c r="K35742" s="68"/>
      <c r="M35742" s="93"/>
      <c r="N35742" s="79"/>
      <c r="P35742" s="68"/>
      <c r="Q35742" s="79"/>
    </row>
    <row r="35743" spans="11:17">
      <c r="K35743" s="68"/>
      <c r="M35743" s="93"/>
      <c r="N35743" s="79"/>
      <c r="P35743" s="68"/>
      <c r="Q35743" s="79"/>
    </row>
    <row r="35744" spans="11:17">
      <c r="K35744" s="68"/>
      <c r="M35744" s="93"/>
      <c r="N35744" s="79"/>
      <c r="P35744" s="68"/>
      <c r="Q35744" s="79"/>
    </row>
    <row r="35745" spans="11:17">
      <c r="K35745" s="68"/>
      <c r="M35745" s="93"/>
      <c r="N35745" s="79"/>
      <c r="P35745" s="68"/>
      <c r="Q35745" s="79"/>
    </row>
    <row r="35746" spans="11:17">
      <c r="K35746" s="68"/>
      <c r="M35746" s="93"/>
      <c r="N35746" s="79"/>
      <c r="P35746" s="68"/>
      <c r="Q35746" s="79"/>
    </row>
    <row r="35747" spans="11:17">
      <c r="K35747" s="68"/>
      <c r="M35747" s="93"/>
      <c r="N35747" s="79"/>
      <c r="P35747" s="68"/>
      <c r="Q35747" s="79"/>
    </row>
    <row r="35748" spans="11:17">
      <c r="K35748" s="68"/>
      <c r="M35748" s="93"/>
      <c r="N35748" s="79"/>
      <c r="P35748" s="68"/>
      <c r="Q35748" s="79"/>
    </row>
    <row r="35749" spans="11:17">
      <c r="K35749" s="68"/>
      <c r="M35749" s="93"/>
      <c r="N35749" s="79"/>
      <c r="P35749" s="68"/>
      <c r="Q35749" s="79"/>
    </row>
    <row r="35750" spans="11:17">
      <c r="K35750" s="68"/>
      <c r="M35750" s="93"/>
      <c r="N35750" s="79"/>
      <c r="P35750" s="68"/>
      <c r="Q35750" s="79"/>
    </row>
    <row r="35751" spans="11:17">
      <c r="K35751" s="68"/>
      <c r="M35751" s="93"/>
      <c r="N35751" s="79"/>
      <c r="P35751" s="68"/>
      <c r="Q35751" s="79"/>
    </row>
    <row r="35752" spans="11:17">
      <c r="K35752" s="68"/>
      <c r="M35752" s="93"/>
      <c r="N35752" s="79"/>
      <c r="P35752" s="68"/>
      <c r="Q35752" s="79"/>
    </row>
    <row r="35753" spans="11:17">
      <c r="K35753" s="68"/>
      <c r="M35753" s="93"/>
      <c r="N35753" s="79"/>
      <c r="P35753" s="68"/>
      <c r="Q35753" s="79"/>
    </row>
    <row r="35754" spans="11:17">
      <c r="K35754" s="68"/>
      <c r="M35754" s="93"/>
      <c r="N35754" s="79"/>
      <c r="P35754" s="68"/>
      <c r="Q35754" s="79"/>
    </row>
    <row r="35755" spans="11:17">
      <c r="K35755" s="68"/>
      <c r="M35755" s="93"/>
      <c r="N35755" s="79"/>
      <c r="P35755" s="68"/>
      <c r="Q35755" s="79"/>
    </row>
    <row r="35756" spans="11:17">
      <c r="K35756" s="68"/>
      <c r="M35756" s="93"/>
      <c r="N35756" s="79"/>
      <c r="P35756" s="68"/>
      <c r="Q35756" s="79"/>
    </row>
    <row r="35757" spans="11:17">
      <c r="K35757" s="68"/>
      <c r="M35757" s="93"/>
      <c r="N35757" s="79"/>
      <c r="P35757" s="68"/>
      <c r="Q35757" s="79"/>
    </row>
    <row r="35758" spans="11:17">
      <c r="K35758" s="68"/>
      <c r="M35758" s="93"/>
      <c r="N35758" s="79"/>
      <c r="P35758" s="68"/>
      <c r="Q35758" s="79"/>
    </row>
    <row r="35759" spans="11:17">
      <c r="K35759" s="68"/>
      <c r="M35759" s="93"/>
      <c r="N35759" s="79"/>
      <c r="P35759" s="68"/>
      <c r="Q35759" s="79"/>
    </row>
    <row r="35760" spans="11:17">
      <c r="K35760" s="68"/>
      <c r="M35760" s="93"/>
      <c r="N35760" s="79"/>
      <c r="P35760" s="68"/>
      <c r="Q35760" s="79"/>
    </row>
    <row r="35761" spans="11:17">
      <c r="K35761" s="68"/>
      <c r="M35761" s="93"/>
      <c r="N35761" s="79"/>
      <c r="P35761" s="68"/>
      <c r="Q35761" s="79"/>
    </row>
    <row r="35762" spans="11:17">
      <c r="K35762" s="68"/>
      <c r="M35762" s="93"/>
      <c r="N35762" s="79"/>
      <c r="P35762" s="68"/>
      <c r="Q35762" s="79"/>
    </row>
    <row r="35763" spans="11:17">
      <c r="K35763" s="68"/>
      <c r="M35763" s="93"/>
      <c r="N35763" s="79"/>
      <c r="P35763" s="68"/>
      <c r="Q35763" s="79"/>
    </row>
    <row r="35764" spans="11:17">
      <c r="K35764" s="68"/>
      <c r="M35764" s="93"/>
      <c r="N35764" s="79"/>
      <c r="P35764" s="68"/>
      <c r="Q35764" s="79"/>
    </row>
    <row r="35765" spans="11:17">
      <c r="K35765" s="68"/>
      <c r="M35765" s="93"/>
      <c r="N35765" s="79"/>
      <c r="P35765" s="68"/>
      <c r="Q35765" s="79"/>
    </row>
    <row r="35766" spans="11:17">
      <c r="K35766" s="68"/>
      <c r="M35766" s="93"/>
      <c r="N35766" s="79"/>
      <c r="P35766" s="68"/>
      <c r="Q35766" s="79"/>
    </row>
    <row r="35767" spans="11:17">
      <c r="K35767" s="68"/>
      <c r="M35767" s="93"/>
      <c r="N35767" s="79"/>
      <c r="P35767" s="68"/>
      <c r="Q35767" s="79"/>
    </row>
    <row r="35768" spans="11:17">
      <c r="K35768" s="68"/>
      <c r="M35768" s="93"/>
      <c r="N35768" s="79"/>
      <c r="P35768" s="68"/>
      <c r="Q35768" s="79"/>
    </row>
    <row r="35769" spans="11:17">
      <c r="K35769" s="68"/>
      <c r="M35769" s="93"/>
      <c r="N35769" s="79"/>
      <c r="P35769" s="68"/>
      <c r="Q35769" s="79"/>
    </row>
    <row r="35770" spans="11:17">
      <c r="K35770" s="68"/>
      <c r="M35770" s="93"/>
      <c r="N35770" s="79"/>
      <c r="P35770" s="68"/>
      <c r="Q35770" s="79"/>
    </row>
    <row r="35771" spans="11:17">
      <c r="K35771" s="68"/>
      <c r="M35771" s="93"/>
      <c r="N35771" s="79"/>
      <c r="P35771" s="68"/>
      <c r="Q35771" s="79"/>
    </row>
    <row r="35772" spans="11:17">
      <c r="K35772" s="68"/>
      <c r="M35772" s="93"/>
      <c r="N35772" s="79"/>
      <c r="P35772" s="68"/>
      <c r="Q35772" s="79"/>
    </row>
    <row r="35773" spans="11:17">
      <c r="K35773" s="68"/>
      <c r="M35773" s="93"/>
      <c r="N35773" s="79"/>
      <c r="P35773" s="68"/>
      <c r="Q35773" s="79"/>
    </row>
    <row r="35774" spans="11:17">
      <c r="K35774" s="68"/>
      <c r="M35774" s="93"/>
      <c r="N35774" s="79"/>
      <c r="P35774" s="68"/>
      <c r="Q35774" s="79"/>
    </row>
    <row r="35775" spans="11:17">
      <c r="K35775" s="68"/>
      <c r="M35775" s="93"/>
      <c r="N35775" s="79"/>
      <c r="P35775" s="68"/>
      <c r="Q35775" s="79"/>
    </row>
    <row r="35776" spans="11:17">
      <c r="K35776" s="68"/>
      <c r="M35776" s="93"/>
      <c r="N35776" s="79"/>
      <c r="P35776" s="68"/>
      <c r="Q35776" s="79"/>
    </row>
    <row r="35777" spans="11:17">
      <c r="K35777" s="68"/>
      <c r="M35777" s="93"/>
      <c r="N35777" s="79"/>
      <c r="P35777" s="68"/>
      <c r="Q35777" s="79"/>
    </row>
    <row r="35778" spans="11:17">
      <c r="K35778" s="68"/>
      <c r="M35778" s="93"/>
      <c r="N35778" s="79"/>
      <c r="P35778" s="68"/>
      <c r="Q35778" s="79"/>
    </row>
    <row r="35779" spans="11:17">
      <c r="K35779" s="68"/>
      <c r="M35779" s="93"/>
      <c r="N35779" s="79"/>
      <c r="P35779" s="68"/>
      <c r="Q35779" s="79"/>
    </row>
    <row r="35780" spans="11:17">
      <c r="K35780" s="68"/>
      <c r="M35780" s="93"/>
      <c r="N35780" s="79"/>
      <c r="P35780" s="68"/>
      <c r="Q35780" s="79"/>
    </row>
    <row r="35781" spans="11:17">
      <c r="K35781" s="68"/>
      <c r="M35781" s="93"/>
      <c r="N35781" s="79"/>
      <c r="P35781" s="68"/>
      <c r="Q35781" s="79"/>
    </row>
    <row r="35782" spans="11:17">
      <c r="K35782" s="68"/>
      <c r="M35782" s="93"/>
      <c r="N35782" s="79"/>
      <c r="P35782" s="68"/>
      <c r="Q35782" s="79"/>
    </row>
    <row r="35783" spans="11:17">
      <c r="K35783" s="68"/>
      <c r="M35783" s="93"/>
      <c r="N35783" s="79"/>
      <c r="P35783" s="68"/>
      <c r="Q35783" s="79"/>
    </row>
    <row r="35784" spans="11:17">
      <c r="K35784" s="68"/>
      <c r="M35784" s="93"/>
      <c r="N35784" s="79"/>
      <c r="P35784" s="68"/>
      <c r="Q35784" s="79"/>
    </row>
    <row r="35785" spans="11:17">
      <c r="K35785" s="68"/>
      <c r="M35785" s="93"/>
      <c r="N35785" s="79"/>
      <c r="P35785" s="68"/>
      <c r="Q35785" s="79"/>
    </row>
    <row r="35786" spans="11:17">
      <c r="K35786" s="68"/>
      <c r="M35786" s="93"/>
      <c r="N35786" s="79"/>
      <c r="P35786" s="68"/>
      <c r="Q35786" s="79"/>
    </row>
    <row r="35787" spans="11:17">
      <c r="K35787" s="68"/>
      <c r="M35787" s="93"/>
      <c r="N35787" s="79"/>
      <c r="P35787" s="68"/>
      <c r="Q35787" s="79"/>
    </row>
    <row r="35788" spans="11:17">
      <c r="K35788" s="68"/>
      <c r="M35788" s="93"/>
      <c r="N35788" s="79"/>
      <c r="P35788" s="68"/>
      <c r="Q35788" s="79"/>
    </row>
    <row r="35789" spans="11:17">
      <c r="K35789" s="68"/>
      <c r="M35789" s="93"/>
      <c r="N35789" s="79"/>
      <c r="P35789" s="68"/>
      <c r="Q35789" s="79"/>
    </row>
    <row r="35790" spans="11:17">
      <c r="K35790" s="68"/>
      <c r="M35790" s="93"/>
      <c r="N35790" s="79"/>
      <c r="P35790" s="68"/>
      <c r="Q35790" s="79"/>
    </row>
    <row r="35791" spans="11:17">
      <c r="K35791" s="68"/>
      <c r="M35791" s="93"/>
      <c r="N35791" s="79"/>
      <c r="P35791" s="68"/>
      <c r="Q35791" s="79"/>
    </row>
    <row r="35792" spans="11:17">
      <c r="K35792" s="68"/>
      <c r="M35792" s="93"/>
      <c r="N35792" s="79"/>
      <c r="P35792" s="68"/>
      <c r="Q35792" s="79"/>
    </row>
    <row r="35793" spans="11:17">
      <c r="K35793" s="68"/>
      <c r="M35793" s="93"/>
      <c r="N35793" s="79"/>
      <c r="P35793" s="68"/>
      <c r="Q35793" s="79"/>
    </row>
    <row r="35794" spans="11:17">
      <c r="K35794" s="68"/>
      <c r="M35794" s="93"/>
      <c r="N35794" s="79"/>
      <c r="P35794" s="68"/>
      <c r="Q35794" s="79"/>
    </row>
    <row r="35795" spans="11:17">
      <c r="K35795" s="68"/>
      <c r="M35795" s="93"/>
      <c r="N35795" s="79"/>
      <c r="P35795" s="68"/>
      <c r="Q35795" s="79"/>
    </row>
    <row r="35796" spans="11:17">
      <c r="K35796" s="68"/>
      <c r="M35796" s="93"/>
      <c r="N35796" s="79"/>
      <c r="P35796" s="68"/>
      <c r="Q35796" s="79"/>
    </row>
    <row r="35797" spans="11:17">
      <c r="K35797" s="68"/>
      <c r="M35797" s="93"/>
      <c r="N35797" s="79"/>
      <c r="P35797" s="68"/>
      <c r="Q35797" s="79"/>
    </row>
    <row r="35798" spans="11:17">
      <c r="K35798" s="68"/>
      <c r="M35798" s="93"/>
      <c r="N35798" s="79"/>
      <c r="P35798" s="68"/>
      <c r="Q35798" s="79"/>
    </row>
    <row r="35799" spans="11:17">
      <c r="K35799" s="68"/>
      <c r="M35799" s="93"/>
      <c r="N35799" s="79"/>
      <c r="P35799" s="68"/>
      <c r="Q35799" s="79"/>
    </row>
    <row r="35800" spans="11:17">
      <c r="K35800" s="68"/>
      <c r="M35800" s="93"/>
      <c r="N35800" s="79"/>
      <c r="P35800" s="68"/>
      <c r="Q35800" s="79"/>
    </row>
    <row r="35801" spans="11:17">
      <c r="K35801" s="68"/>
      <c r="M35801" s="93"/>
      <c r="N35801" s="79"/>
      <c r="P35801" s="68"/>
      <c r="Q35801" s="79"/>
    </row>
    <row r="35802" spans="11:17">
      <c r="K35802" s="68"/>
      <c r="M35802" s="93"/>
      <c r="N35802" s="79"/>
      <c r="P35802" s="68"/>
      <c r="Q35802" s="79"/>
    </row>
    <row r="35803" spans="11:17">
      <c r="K35803" s="68"/>
      <c r="M35803" s="93"/>
      <c r="N35803" s="79"/>
      <c r="P35803" s="68"/>
      <c r="Q35803" s="79"/>
    </row>
    <row r="35804" spans="11:17">
      <c r="K35804" s="68"/>
      <c r="M35804" s="93"/>
      <c r="N35804" s="79"/>
      <c r="P35804" s="68"/>
      <c r="Q35804" s="79"/>
    </row>
    <row r="35805" spans="11:17">
      <c r="K35805" s="68"/>
      <c r="M35805" s="93"/>
      <c r="N35805" s="79"/>
      <c r="P35805" s="68"/>
      <c r="Q35805" s="79"/>
    </row>
    <row r="35806" spans="11:17">
      <c r="K35806" s="68"/>
      <c r="M35806" s="93"/>
      <c r="N35806" s="79"/>
      <c r="P35806" s="68"/>
      <c r="Q35806" s="79"/>
    </row>
    <row r="35807" spans="11:17">
      <c r="K35807" s="68"/>
      <c r="M35807" s="93"/>
      <c r="N35807" s="79"/>
      <c r="P35807" s="68"/>
      <c r="Q35807" s="79"/>
    </row>
    <row r="35808" spans="11:17">
      <c r="K35808" s="68"/>
      <c r="M35808" s="93"/>
      <c r="N35808" s="79"/>
      <c r="P35808" s="68"/>
      <c r="Q35808" s="79"/>
    </row>
    <row r="35809" spans="11:17">
      <c r="K35809" s="68"/>
      <c r="M35809" s="93"/>
      <c r="N35809" s="79"/>
      <c r="P35809" s="68"/>
      <c r="Q35809" s="79"/>
    </row>
    <row r="35810" spans="11:17">
      <c r="K35810" s="68"/>
      <c r="M35810" s="93"/>
      <c r="N35810" s="79"/>
      <c r="P35810" s="68"/>
      <c r="Q35810" s="79"/>
    </row>
    <row r="35811" spans="11:17">
      <c r="K35811" s="68"/>
      <c r="M35811" s="93"/>
      <c r="N35811" s="79"/>
      <c r="P35811" s="68"/>
      <c r="Q35811" s="79"/>
    </row>
    <row r="35812" spans="11:17">
      <c r="K35812" s="68"/>
      <c r="M35812" s="93"/>
      <c r="N35812" s="79"/>
      <c r="P35812" s="68"/>
      <c r="Q35812" s="79"/>
    </row>
    <row r="35813" spans="11:17">
      <c r="K35813" s="68"/>
      <c r="M35813" s="93"/>
      <c r="N35813" s="79"/>
      <c r="P35813" s="68"/>
      <c r="Q35813" s="79"/>
    </row>
    <row r="35814" spans="11:17">
      <c r="K35814" s="68"/>
      <c r="M35814" s="93"/>
      <c r="N35814" s="79"/>
      <c r="P35814" s="68"/>
      <c r="Q35814" s="79"/>
    </row>
    <row r="35815" spans="11:17">
      <c r="K35815" s="68"/>
      <c r="M35815" s="93"/>
      <c r="N35815" s="79"/>
      <c r="P35815" s="68"/>
      <c r="Q35815" s="79"/>
    </row>
    <row r="35816" spans="11:17">
      <c r="K35816" s="68"/>
      <c r="M35816" s="93"/>
      <c r="N35816" s="79"/>
      <c r="P35816" s="68"/>
      <c r="Q35816" s="79"/>
    </row>
    <row r="35817" spans="11:17">
      <c r="K35817" s="68"/>
      <c r="M35817" s="93"/>
      <c r="N35817" s="79"/>
      <c r="P35817" s="68"/>
      <c r="Q35817" s="79"/>
    </row>
    <row r="35818" spans="11:17">
      <c r="K35818" s="68"/>
      <c r="M35818" s="93"/>
      <c r="N35818" s="79"/>
      <c r="P35818" s="68"/>
      <c r="Q35818" s="79"/>
    </row>
    <row r="35819" spans="11:17">
      <c r="K35819" s="68"/>
      <c r="M35819" s="93"/>
      <c r="N35819" s="79"/>
      <c r="P35819" s="68"/>
      <c r="Q35819" s="79"/>
    </row>
    <row r="35820" spans="11:17">
      <c r="K35820" s="68"/>
      <c r="M35820" s="93"/>
      <c r="N35820" s="79"/>
      <c r="P35820" s="68"/>
      <c r="Q35820" s="79"/>
    </row>
    <row r="35821" spans="11:17">
      <c r="K35821" s="68"/>
      <c r="M35821" s="93"/>
      <c r="N35821" s="79"/>
      <c r="P35821" s="68"/>
      <c r="Q35821" s="79"/>
    </row>
    <row r="35822" spans="11:17">
      <c r="K35822" s="68"/>
      <c r="M35822" s="93"/>
      <c r="N35822" s="79"/>
      <c r="P35822" s="68"/>
      <c r="Q35822" s="79"/>
    </row>
    <row r="35823" spans="11:17">
      <c r="K35823" s="68"/>
      <c r="M35823" s="93"/>
      <c r="N35823" s="79"/>
      <c r="P35823" s="68"/>
      <c r="Q35823" s="79"/>
    </row>
    <row r="35824" spans="11:17">
      <c r="K35824" s="68"/>
      <c r="M35824" s="93"/>
      <c r="N35824" s="79"/>
      <c r="P35824" s="68"/>
      <c r="Q35824" s="79"/>
    </row>
    <row r="35825" spans="11:17">
      <c r="K35825" s="68"/>
      <c r="M35825" s="93"/>
      <c r="N35825" s="79"/>
      <c r="P35825" s="68"/>
      <c r="Q35825" s="79"/>
    </row>
    <row r="35826" spans="11:17">
      <c r="K35826" s="68"/>
      <c r="M35826" s="93"/>
      <c r="N35826" s="79"/>
      <c r="P35826" s="68"/>
      <c r="Q35826" s="79"/>
    </row>
    <row r="35827" spans="11:17">
      <c r="K35827" s="68"/>
      <c r="M35827" s="93"/>
      <c r="N35827" s="79"/>
      <c r="P35827" s="68"/>
      <c r="Q35827" s="79"/>
    </row>
    <row r="35828" spans="11:17">
      <c r="K35828" s="68"/>
      <c r="M35828" s="93"/>
      <c r="N35828" s="79"/>
      <c r="P35828" s="68"/>
      <c r="Q35828" s="79"/>
    </row>
    <row r="35829" spans="11:17">
      <c r="K35829" s="68"/>
      <c r="M35829" s="93"/>
      <c r="N35829" s="79"/>
      <c r="P35829" s="68"/>
      <c r="Q35829" s="79"/>
    </row>
    <row r="35830" spans="11:17">
      <c r="K35830" s="68"/>
      <c r="M35830" s="93"/>
      <c r="N35830" s="79"/>
      <c r="P35830" s="68"/>
      <c r="Q35830" s="79"/>
    </row>
    <row r="35831" spans="11:17">
      <c r="K35831" s="68"/>
      <c r="M35831" s="93"/>
      <c r="N35831" s="79"/>
      <c r="P35831" s="68"/>
      <c r="Q35831" s="79"/>
    </row>
    <row r="35832" spans="11:17">
      <c r="K35832" s="68"/>
      <c r="M35832" s="93"/>
      <c r="N35832" s="79"/>
      <c r="P35832" s="68"/>
      <c r="Q35832" s="79"/>
    </row>
    <row r="35833" spans="11:17">
      <c r="K35833" s="68"/>
      <c r="M35833" s="93"/>
      <c r="N35833" s="79"/>
      <c r="P35833" s="68"/>
      <c r="Q35833" s="79"/>
    </row>
    <row r="35834" spans="11:17">
      <c r="K35834" s="68"/>
      <c r="M35834" s="93"/>
      <c r="N35834" s="79"/>
      <c r="P35834" s="68"/>
      <c r="Q35834" s="79"/>
    </row>
    <row r="35835" spans="11:17">
      <c r="K35835" s="68"/>
      <c r="M35835" s="93"/>
      <c r="N35835" s="79"/>
      <c r="P35835" s="68"/>
      <c r="Q35835" s="79"/>
    </row>
    <row r="35836" spans="11:17">
      <c r="K35836" s="68"/>
      <c r="M35836" s="93"/>
      <c r="N35836" s="79"/>
      <c r="P35836" s="68"/>
      <c r="Q35836" s="79"/>
    </row>
    <row r="35837" spans="11:17">
      <c r="K35837" s="68"/>
      <c r="M35837" s="93"/>
      <c r="N35837" s="79"/>
      <c r="P35837" s="68"/>
      <c r="Q35837" s="79"/>
    </row>
    <row r="35838" spans="11:17">
      <c r="K35838" s="68"/>
      <c r="M35838" s="93"/>
      <c r="N35838" s="79"/>
      <c r="P35838" s="68"/>
      <c r="Q35838" s="79"/>
    </row>
    <row r="35839" spans="11:17">
      <c r="K35839" s="68"/>
      <c r="M35839" s="93"/>
      <c r="N35839" s="79"/>
      <c r="P35839" s="68"/>
      <c r="Q35839" s="79"/>
    </row>
    <row r="35840" spans="11:17">
      <c r="K35840" s="68"/>
      <c r="M35840" s="93"/>
      <c r="N35840" s="79"/>
      <c r="P35840" s="68"/>
      <c r="Q35840" s="79"/>
    </row>
    <row r="35841" spans="11:17">
      <c r="K35841" s="68"/>
      <c r="M35841" s="93"/>
      <c r="N35841" s="79"/>
      <c r="P35841" s="68"/>
      <c r="Q35841" s="79"/>
    </row>
    <row r="35842" spans="11:17">
      <c r="K35842" s="68"/>
      <c r="M35842" s="93"/>
      <c r="N35842" s="79"/>
      <c r="P35842" s="68"/>
      <c r="Q35842" s="79"/>
    </row>
    <row r="35843" spans="11:17">
      <c r="K35843" s="68"/>
      <c r="M35843" s="93"/>
      <c r="N35843" s="79"/>
      <c r="P35843" s="68"/>
      <c r="Q35843" s="79"/>
    </row>
    <row r="35844" spans="11:17">
      <c r="K35844" s="68"/>
      <c r="M35844" s="93"/>
      <c r="N35844" s="79"/>
      <c r="P35844" s="68"/>
      <c r="Q35844" s="79"/>
    </row>
    <row r="35845" spans="11:17">
      <c r="K35845" s="68"/>
      <c r="M35845" s="93"/>
      <c r="N35845" s="79"/>
      <c r="P35845" s="68"/>
      <c r="Q35845" s="79"/>
    </row>
    <row r="35846" spans="11:17">
      <c r="K35846" s="68"/>
      <c r="M35846" s="93"/>
      <c r="N35846" s="79"/>
      <c r="P35846" s="68"/>
      <c r="Q35846" s="79"/>
    </row>
    <row r="35847" spans="11:17">
      <c r="K35847" s="68"/>
      <c r="M35847" s="93"/>
      <c r="N35847" s="79"/>
      <c r="P35847" s="68"/>
      <c r="Q35847" s="79"/>
    </row>
    <row r="35848" spans="11:17">
      <c r="K35848" s="68"/>
      <c r="M35848" s="93"/>
      <c r="N35848" s="79"/>
      <c r="P35848" s="68"/>
      <c r="Q35848" s="79"/>
    </row>
    <row r="35849" spans="11:17">
      <c r="K35849" s="68"/>
      <c r="M35849" s="93"/>
      <c r="N35849" s="79"/>
      <c r="P35849" s="68"/>
      <c r="Q35849" s="79"/>
    </row>
    <row r="35850" spans="11:17">
      <c r="K35850" s="68"/>
      <c r="M35850" s="93"/>
      <c r="N35850" s="79"/>
      <c r="P35850" s="68"/>
      <c r="Q35850" s="79"/>
    </row>
    <row r="35851" spans="11:17">
      <c r="K35851" s="68"/>
      <c r="M35851" s="93"/>
      <c r="N35851" s="79"/>
      <c r="P35851" s="68"/>
      <c r="Q35851" s="79"/>
    </row>
    <row r="35852" spans="11:17">
      <c r="K35852" s="68"/>
      <c r="M35852" s="93"/>
      <c r="N35852" s="79"/>
      <c r="P35852" s="68"/>
      <c r="Q35852" s="79"/>
    </row>
    <row r="35853" spans="11:17">
      <c r="K35853" s="68"/>
      <c r="M35853" s="93"/>
      <c r="N35853" s="79"/>
      <c r="P35853" s="68"/>
      <c r="Q35853" s="79"/>
    </row>
    <row r="35854" spans="11:17">
      <c r="K35854" s="68"/>
      <c r="M35854" s="93"/>
      <c r="N35854" s="79"/>
      <c r="P35854" s="68"/>
      <c r="Q35854" s="79"/>
    </row>
    <row r="35855" spans="11:17">
      <c r="K35855" s="68"/>
      <c r="M35855" s="93"/>
      <c r="N35855" s="79"/>
      <c r="P35855" s="68"/>
      <c r="Q35855" s="79"/>
    </row>
    <row r="35856" spans="11:17">
      <c r="K35856" s="68"/>
      <c r="M35856" s="93"/>
      <c r="N35856" s="79"/>
      <c r="P35856" s="68"/>
      <c r="Q35856" s="79"/>
    </row>
    <row r="35857" spans="11:17">
      <c r="K35857" s="68"/>
      <c r="M35857" s="93"/>
      <c r="N35857" s="79"/>
      <c r="P35857" s="68"/>
      <c r="Q35857" s="79"/>
    </row>
    <row r="35858" spans="11:17">
      <c r="K35858" s="68"/>
      <c r="M35858" s="93"/>
      <c r="N35858" s="79"/>
      <c r="P35858" s="68"/>
      <c r="Q35858" s="79"/>
    </row>
    <row r="35859" spans="11:17">
      <c r="K35859" s="68"/>
      <c r="M35859" s="93"/>
      <c r="N35859" s="79"/>
      <c r="P35859" s="68"/>
      <c r="Q35859" s="79"/>
    </row>
    <row r="35860" spans="11:17">
      <c r="K35860" s="68"/>
      <c r="M35860" s="93"/>
      <c r="N35860" s="79"/>
      <c r="P35860" s="68"/>
      <c r="Q35860" s="79"/>
    </row>
    <row r="35861" spans="11:17">
      <c r="K35861" s="68"/>
      <c r="M35861" s="93"/>
      <c r="N35861" s="79"/>
      <c r="P35861" s="68"/>
      <c r="Q35861" s="79"/>
    </row>
    <row r="35862" spans="11:17">
      <c r="K35862" s="68"/>
      <c r="M35862" s="93"/>
      <c r="N35862" s="79"/>
      <c r="P35862" s="68"/>
      <c r="Q35862" s="79"/>
    </row>
    <row r="35863" spans="11:17">
      <c r="K35863" s="68"/>
      <c r="M35863" s="93"/>
      <c r="N35863" s="79"/>
      <c r="P35863" s="68"/>
      <c r="Q35863" s="79"/>
    </row>
    <row r="35864" spans="11:17">
      <c r="K35864" s="68"/>
      <c r="M35864" s="93"/>
      <c r="N35864" s="79"/>
      <c r="P35864" s="68"/>
      <c r="Q35864" s="79"/>
    </row>
    <row r="35865" spans="11:17">
      <c r="K35865" s="68"/>
      <c r="M35865" s="93"/>
      <c r="N35865" s="79"/>
      <c r="P35865" s="68"/>
      <c r="Q35865" s="79"/>
    </row>
    <row r="35866" spans="11:17">
      <c r="K35866" s="68"/>
      <c r="M35866" s="93"/>
      <c r="N35866" s="79"/>
      <c r="P35866" s="68"/>
      <c r="Q35866" s="79"/>
    </row>
    <row r="35867" spans="11:17">
      <c r="K35867" s="68"/>
      <c r="M35867" s="93"/>
      <c r="N35867" s="79"/>
      <c r="P35867" s="68"/>
      <c r="Q35867" s="79"/>
    </row>
    <row r="35868" spans="11:17">
      <c r="K35868" s="68"/>
      <c r="M35868" s="93"/>
      <c r="N35868" s="79"/>
      <c r="P35868" s="68"/>
      <c r="Q35868" s="79"/>
    </row>
    <row r="35869" spans="11:17">
      <c r="K35869" s="68"/>
      <c r="M35869" s="93"/>
      <c r="N35869" s="79"/>
      <c r="P35869" s="68"/>
      <c r="Q35869" s="79"/>
    </row>
    <row r="35870" spans="11:17">
      <c r="K35870" s="68"/>
      <c r="M35870" s="93"/>
      <c r="N35870" s="79"/>
      <c r="P35870" s="68"/>
      <c r="Q35870" s="79"/>
    </row>
    <row r="35871" spans="11:17">
      <c r="K35871" s="68"/>
      <c r="M35871" s="93"/>
      <c r="N35871" s="79"/>
      <c r="P35871" s="68"/>
      <c r="Q35871" s="79"/>
    </row>
    <row r="35872" spans="11:17">
      <c r="K35872" s="68"/>
      <c r="M35872" s="93"/>
      <c r="N35872" s="79"/>
      <c r="P35872" s="68"/>
      <c r="Q35872" s="79"/>
    </row>
    <row r="35873" spans="11:17">
      <c r="K35873" s="68"/>
      <c r="M35873" s="93"/>
      <c r="N35873" s="79"/>
      <c r="P35873" s="68"/>
      <c r="Q35873" s="79"/>
    </row>
    <row r="35874" spans="11:17">
      <c r="K35874" s="68"/>
      <c r="M35874" s="93"/>
      <c r="N35874" s="79"/>
      <c r="P35874" s="68"/>
      <c r="Q35874" s="79"/>
    </row>
    <row r="35875" spans="11:17">
      <c r="K35875" s="68"/>
      <c r="M35875" s="93"/>
      <c r="N35875" s="79"/>
      <c r="P35875" s="68"/>
      <c r="Q35875" s="79"/>
    </row>
    <row r="35876" spans="11:17">
      <c r="K35876" s="68"/>
      <c r="M35876" s="93"/>
      <c r="N35876" s="79"/>
      <c r="P35876" s="68"/>
      <c r="Q35876" s="79"/>
    </row>
    <row r="35877" spans="11:17">
      <c r="K35877" s="68"/>
      <c r="M35877" s="93"/>
      <c r="N35877" s="79"/>
      <c r="P35877" s="68"/>
      <c r="Q35877" s="79"/>
    </row>
    <row r="35878" spans="11:17">
      <c r="K35878" s="68"/>
      <c r="M35878" s="93"/>
      <c r="N35878" s="79"/>
      <c r="P35878" s="68"/>
      <c r="Q35878" s="79"/>
    </row>
    <row r="35879" spans="11:17">
      <c r="K35879" s="68"/>
      <c r="M35879" s="93"/>
      <c r="N35879" s="79"/>
      <c r="P35879" s="68"/>
      <c r="Q35879" s="79"/>
    </row>
    <row r="35880" spans="11:17">
      <c r="K35880" s="68"/>
      <c r="M35880" s="93"/>
      <c r="N35880" s="79"/>
      <c r="P35880" s="68"/>
      <c r="Q35880" s="79"/>
    </row>
    <row r="35881" spans="11:17">
      <c r="K35881" s="68"/>
      <c r="M35881" s="93"/>
      <c r="N35881" s="79"/>
      <c r="P35881" s="68"/>
      <c r="Q35881" s="79"/>
    </row>
    <row r="35882" spans="11:17">
      <c r="K35882" s="68"/>
      <c r="M35882" s="93"/>
      <c r="N35882" s="79"/>
      <c r="P35882" s="68"/>
      <c r="Q35882" s="79"/>
    </row>
    <row r="35883" spans="11:17">
      <c r="K35883" s="68"/>
      <c r="M35883" s="93"/>
      <c r="N35883" s="79"/>
      <c r="P35883" s="68"/>
      <c r="Q35883" s="79"/>
    </row>
    <row r="35884" spans="11:17">
      <c r="K35884" s="68"/>
      <c r="M35884" s="93"/>
      <c r="N35884" s="79"/>
      <c r="P35884" s="68"/>
      <c r="Q35884" s="79"/>
    </row>
    <row r="35885" spans="11:17">
      <c r="K35885" s="68"/>
      <c r="M35885" s="93"/>
      <c r="N35885" s="79"/>
      <c r="P35885" s="68"/>
      <c r="Q35885" s="79"/>
    </row>
    <row r="35886" spans="11:17">
      <c r="K35886" s="68"/>
      <c r="M35886" s="93"/>
      <c r="N35886" s="79"/>
      <c r="P35886" s="68"/>
      <c r="Q35886" s="79"/>
    </row>
    <row r="35887" spans="11:17">
      <c r="K35887" s="68"/>
      <c r="M35887" s="93"/>
      <c r="N35887" s="79"/>
      <c r="P35887" s="68"/>
      <c r="Q35887" s="79"/>
    </row>
    <row r="35888" spans="11:17">
      <c r="K35888" s="68"/>
      <c r="M35888" s="93"/>
      <c r="N35888" s="79"/>
      <c r="P35888" s="68"/>
      <c r="Q35888" s="79"/>
    </row>
    <row r="35889" spans="11:17">
      <c r="K35889" s="68"/>
      <c r="M35889" s="93"/>
      <c r="N35889" s="79"/>
      <c r="P35889" s="68"/>
      <c r="Q35889" s="79"/>
    </row>
    <row r="35890" spans="11:17">
      <c r="K35890" s="68"/>
      <c r="M35890" s="93"/>
      <c r="N35890" s="79"/>
      <c r="P35890" s="68"/>
      <c r="Q35890" s="79"/>
    </row>
    <row r="35891" spans="11:17">
      <c r="K35891" s="68"/>
      <c r="M35891" s="93"/>
      <c r="N35891" s="79"/>
      <c r="P35891" s="68"/>
      <c r="Q35891" s="79"/>
    </row>
    <row r="35892" spans="11:17">
      <c r="K35892" s="68"/>
      <c r="M35892" s="93"/>
      <c r="N35892" s="79"/>
      <c r="P35892" s="68"/>
      <c r="Q35892" s="79"/>
    </row>
    <row r="35893" spans="11:17">
      <c r="K35893" s="68"/>
      <c r="M35893" s="93"/>
      <c r="N35893" s="79"/>
      <c r="P35893" s="68"/>
      <c r="Q35893" s="79"/>
    </row>
    <row r="35894" spans="11:17">
      <c r="K35894" s="68"/>
      <c r="M35894" s="93"/>
      <c r="N35894" s="79"/>
      <c r="P35894" s="68"/>
      <c r="Q35894" s="79"/>
    </row>
    <row r="35895" spans="11:17">
      <c r="K35895" s="68"/>
      <c r="M35895" s="93"/>
      <c r="N35895" s="79"/>
      <c r="P35895" s="68"/>
      <c r="Q35895" s="79"/>
    </row>
    <row r="35896" spans="11:17">
      <c r="K35896" s="68"/>
      <c r="M35896" s="93"/>
      <c r="N35896" s="79"/>
      <c r="P35896" s="68"/>
      <c r="Q35896" s="79"/>
    </row>
    <row r="35897" spans="11:17">
      <c r="K35897" s="68"/>
      <c r="M35897" s="93"/>
      <c r="N35897" s="79"/>
      <c r="P35897" s="68"/>
      <c r="Q35897" s="79"/>
    </row>
    <row r="35898" spans="11:17">
      <c r="K35898" s="68"/>
      <c r="M35898" s="93"/>
      <c r="N35898" s="79"/>
      <c r="P35898" s="68"/>
      <c r="Q35898" s="79"/>
    </row>
    <row r="35899" spans="11:17">
      <c r="K35899" s="68"/>
      <c r="M35899" s="93"/>
      <c r="N35899" s="79"/>
      <c r="P35899" s="68"/>
      <c r="Q35899" s="79"/>
    </row>
    <row r="35900" spans="11:17">
      <c r="K35900" s="68"/>
      <c r="M35900" s="93"/>
      <c r="N35900" s="79"/>
      <c r="P35900" s="68"/>
      <c r="Q35900" s="79"/>
    </row>
    <row r="35901" spans="11:17">
      <c r="K35901" s="68"/>
      <c r="M35901" s="93"/>
      <c r="N35901" s="79"/>
      <c r="P35901" s="68"/>
      <c r="Q35901" s="79"/>
    </row>
    <row r="35902" spans="11:17">
      <c r="K35902" s="68"/>
      <c r="M35902" s="93"/>
      <c r="N35902" s="79"/>
      <c r="P35902" s="68"/>
      <c r="Q35902" s="79"/>
    </row>
    <row r="35903" spans="11:17">
      <c r="K35903" s="68"/>
      <c r="M35903" s="93"/>
      <c r="N35903" s="79"/>
      <c r="P35903" s="68"/>
      <c r="Q35903" s="79"/>
    </row>
    <row r="35904" spans="11:17">
      <c r="K35904" s="68"/>
      <c r="M35904" s="93"/>
      <c r="N35904" s="79"/>
      <c r="P35904" s="68"/>
      <c r="Q35904" s="79"/>
    </row>
    <row r="35905" spans="11:17">
      <c r="K35905" s="68"/>
      <c r="M35905" s="93"/>
      <c r="N35905" s="79"/>
      <c r="P35905" s="68"/>
      <c r="Q35905" s="79"/>
    </row>
    <row r="35906" spans="11:17">
      <c r="K35906" s="68"/>
      <c r="M35906" s="93"/>
      <c r="N35906" s="79"/>
      <c r="P35906" s="68"/>
      <c r="Q35906" s="79"/>
    </row>
    <row r="35907" spans="11:17">
      <c r="K35907" s="68"/>
      <c r="M35907" s="93"/>
      <c r="N35907" s="79"/>
      <c r="P35907" s="68"/>
      <c r="Q35907" s="79"/>
    </row>
    <row r="35908" spans="11:17">
      <c r="K35908" s="68"/>
      <c r="M35908" s="93"/>
      <c r="N35908" s="79"/>
      <c r="P35908" s="68"/>
      <c r="Q35908" s="79"/>
    </row>
    <row r="35909" spans="11:17">
      <c r="K35909" s="68"/>
      <c r="M35909" s="93"/>
      <c r="N35909" s="79"/>
      <c r="P35909" s="68"/>
      <c r="Q35909" s="79"/>
    </row>
    <row r="35910" spans="11:17">
      <c r="K35910" s="68"/>
      <c r="M35910" s="93"/>
      <c r="N35910" s="79"/>
      <c r="P35910" s="68"/>
      <c r="Q35910" s="79"/>
    </row>
    <row r="35911" spans="11:17">
      <c r="K35911" s="68"/>
      <c r="M35911" s="93"/>
      <c r="N35911" s="79"/>
      <c r="P35911" s="68"/>
      <c r="Q35911" s="79"/>
    </row>
    <row r="35912" spans="11:17">
      <c r="K35912" s="68"/>
      <c r="M35912" s="93"/>
      <c r="N35912" s="79"/>
      <c r="P35912" s="68"/>
      <c r="Q35912" s="79"/>
    </row>
    <row r="35913" spans="11:17">
      <c r="K35913" s="68"/>
      <c r="M35913" s="93"/>
      <c r="N35913" s="79"/>
      <c r="P35913" s="68"/>
      <c r="Q35913" s="79"/>
    </row>
    <row r="35914" spans="11:17">
      <c r="K35914" s="68"/>
      <c r="M35914" s="93"/>
      <c r="N35914" s="79"/>
      <c r="P35914" s="68"/>
      <c r="Q35914" s="79"/>
    </row>
    <row r="35915" spans="11:17">
      <c r="K35915" s="68"/>
      <c r="M35915" s="93"/>
      <c r="N35915" s="79"/>
      <c r="P35915" s="68"/>
      <c r="Q35915" s="79"/>
    </row>
    <row r="35916" spans="11:17">
      <c r="K35916" s="68"/>
      <c r="M35916" s="93"/>
      <c r="N35916" s="79"/>
      <c r="P35916" s="68"/>
      <c r="Q35916" s="79"/>
    </row>
    <row r="35917" spans="11:17">
      <c r="K35917" s="68"/>
      <c r="M35917" s="93"/>
      <c r="N35917" s="79"/>
      <c r="P35917" s="68"/>
      <c r="Q35917" s="79"/>
    </row>
    <row r="35918" spans="11:17">
      <c r="K35918" s="68"/>
      <c r="M35918" s="93"/>
      <c r="N35918" s="79"/>
      <c r="P35918" s="68"/>
      <c r="Q35918" s="79"/>
    </row>
    <row r="35919" spans="11:17">
      <c r="K35919" s="68"/>
      <c r="M35919" s="93"/>
      <c r="N35919" s="79"/>
      <c r="P35919" s="68"/>
      <c r="Q35919" s="79"/>
    </row>
    <row r="35920" spans="11:17">
      <c r="K35920" s="68"/>
      <c r="M35920" s="93"/>
      <c r="N35920" s="79"/>
      <c r="P35920" s="68"/>
      <c r="Q35920" s="79"/>
    </row>
    <row r="35921" spans="11:17">
      <c r="K35921" s="68"/>
      <c r="M35921" s="93"/>
      <c r="N35921" s="79"/>
      <c r="P35921" s="68"/>
      <c r="Q35921" s="79"/>
    </row>
    <row r="35922" spans="11:17">
      <c r="K35922" s="68"/>
      <c r="M35922" s="93"/>
      <c r="N35922" s="79"/>
      <c r="P35922" s="68"/>
      <c r="Q35922" s="79"/>
    </row>
    <row r="35923" spans="11:17">
      <c r="K35923" s="68"/>
      <c r="M35923" s="93"/>
      <c r="N35923" s="79"/>
      <c r="P35923" s="68"/>
      <c r="Q35923" s="79"/>
    </row>
    <row r="35924" spans="11:17">
      <c r="K35924" s="68"/>
      <c r="M35924" s="93"/>
      <c r="N35924" s="79"/>
      <c r="P35924" s="68"/>
      <c r="Q35924" s="79"/>
    </row>
    <row r="35925" spans="11:17">
      <c r="K35925" s="68"/>
      <c r="M35925" s="93"/>
      <c r="N35925" s="79"/>
      <c r="P35925" s="68"/>
      <c r="Q35925" s="79"/>
    </row>
    <row r="35926" spans="11:17">
      <c r="K35926" s="68"/>
      <c r="M35926" s="93"/>
      <c r="N35926" s="79"/>
      <c r="P35926" s="68"/>
      <c r="Q35926" s="79"/>
    </row>
    <row r="35927" spans="11:17">
      <c r="K35927" s="68"/>
      <c r="M35927" s="93"/>
      <c r="N35927" s="79"/>
      <c r="P35927" s="68"/>
      <c r="Q35927" s="79"/>
    </row>
    <row r="35928" spans="11:17">
      <c r="K35928" s="68"/>
      <c r="M35928" s="93"/>
      <c r="N35928" s="79"/>
      <c r="P35928" s="68"/>
      <c r="Q35928" s="79"/>
    </row>
    <row r="35929" spans="11:17">
      <c r="K35929" s="68"/>
      <c r="M35929" s="93"/>
      <c r="N35929" s="79"/>
      <c r="P35929" s="68"/>
      <c r="Q35929" s="79"/>
    </row>
    <row r="35930" spans="11:17">
      <c r="K35930" s="68"/>
      <c r="M35930" s="93"/>
      <c r="N35930" s="79"/>
      <c r="P35930" s="68"/>
      <c r="Q35930" s="79"/>
    </row>
    <row r="35931" spans="11:17">
      <c r="K35931" s="68"/>
      <c r="M35931" s="93"/>
      <c r="N35931" s="79"/>
      <c r="P35931" s="68"/>
      <c r="Q35931" s="79"/>
    </row>
    <row r="35932" spans="11:17">
      <c r="K35932" s="68"/>
      <c r="M35932" s="93"/>
      <c r="N35932" s="79"/>
      <c r="P35932" s="68"/>
      <c r="Q35932" s="79"/>
    </row>
    <row r="35933" spans="11:17">
      <c r="K35933" s="68"/>
      <c r="M35933" s="93"/>
      <c r="N35933" s="79"/>
      <c r="P35933" s="68"/>
      <c r="Q35933" s="79"/>
    </row>
    <row r="35934" spans="11:17">
      <c r="K35934" s="68"/>
      <c r="M35934" s="93"/>
      <c r="N35934" s="79"/>
      <c r="P35934" s="68"/>
      <c r="Q35934" s="79"/>
    </row>
    <row r="35935" spans="11:17">
      <c r="K35935" s="68"/>
      <c r="M35935" s="93"/>
      <c r="N35935" s="79"/>
      <c r="P35935" s="68"/>
      <c r="Q35935" s="79"/>
    </row>
    <row r="35936" spans="11:17">
      <c r="K35936" s="68"/>
      <c r="M35936" s="93"/>
      <c r="N35936" s="79"/>
      <c r="P35936" s="68"/>
      <c r="Q35936" s="79"/>
    </row>
    <row r="35937" spans="11:17">
      <c r="K35937" s="68"/>
      <c r="M35937" s="93"/>
      <c r="N35937" s="79"/>
      <c r="P35937" s="68"/>
      <c r="Q35937" s="79"/>
    </row>
    <row r="35938" spans="11:17">
      <c r="K35938" s="68"/>
      <c r="M35938" s="93"/>
      <c r="N35938" s="79"/>
      <c r="P35938" s="68"/>
      <c r="Q35938" s="79"/>
    </row>
    <row r="35939" spans="11:17">
      <c r="K35939" s="68"/>
      <c r="M35939" s="93"/>
      <c r="N35939" s="79"/>
      <c r="P35939" s="68"/>
      <c r="Q35939" s="79"/>
    </row>
    <row r="35940" spans="11:17">
      <c r="K35940" s="68"/>
      <c r="M35940" s="93"/>
      <c r="N35940" s="79"/>
      <c r="P35940" s="68"/>
      <c r="Q35940" s="79"/>
    </row>
    <row r="35941" spans="11:17">
      <c r="K35941" s="68"/>
      <c r="M35941" s="93"/>
      <c r="N35941" s="79"/>
      <c r="P35941" s="68"/>
      <c r="Q35941" s="79"/>
    </row>
    <row r="35942" spans="11:17">
      <c r="K35942" s="68"/>
      <c r="M35942" s="93"/>
      <c r="N35942" s="79"/>
      <c r="P35942" s="68"/>
      <c r="Q35942" s="79"/>
    </row>
    <row r="35943" spans="11:17">
      <c r="K35943" s="68"/>
      <c r="M35943" s="93"/>
      <c r="N35943" s="79"/>
      <c r="P35943" s="68"/>
      <c r="Q35943" s="79"/>
    </row>
    <row r="35944" spans="11:17">
      <c r="K35944" s="68"/>
      <c r="M35944" s="93"/>
      <c r="N35944" s="79"/>
      <c r="P35944" s="68"/>
      <c r="Q35944" s="79"/>
    </row>
    <row r="35945" spans="11:17">
      <c r="K35945" s="68"/>
      <c r="M35945" s="93"/>
      <c r="N35945" s="79"/>
      <c r="P35945" s="68"/>
      <c r="Q35945" s="79"/>
    </row>
    <row r="35946" spans="11:17">
      <c r="K35946" s="68"/>
      <c r="M35946" s="93"/>
      <c r="N35946" s="79"/>
      <c r="P35946" s="68"/>
      <c r="Q35946" s="79"/>
    </row>
    <row r="35947" spans="11:17">
      <c r="K35947" s="68"/>
      <c r="M35947" s="93"/>
      <c r="N35947" s="79"/>
      <c r="P35947" s="68"/>
      <c r="Q35947" s="79"/>
    </row>
    <row r="35948" spans="11:17">
      <c r="K35948" s="68"/>
      <c r="M35948" s="93"/>
      <c r="N35948" s="79"/>
      <c r="P35948" s="68"/>
      <c r="Q35948" s="79"/>
    </row>
    <row r="35949" spans="11:17">
      <c r="K35949" s="68"/>
      <c r="M35949" s="93"/>
      <c r="N35949" s="79"/>
      <c r="P35949" s="68"/>
      <c r="Q35949" s="79"/>
    </row>
    <row r="35950" spans="11:17">
      <c r="K35950" s="68"/>
      <c r="M35950" s="93"/>
      <c r="N35950" s="79"/>
      <c r="P35950" s="68"/>
      <c r="Q35950" s="79"/>
    </row>
    <row r="35951" spans="11:17">
      <c r="K35951" s="68"/>
      <c r="M35951" s="93"/>
      <c r="N35951" s="79"/>
      <c r="P35951" s="68"/>
      <c r="Q35951" s="79"/>
    </row>
    <row r="35952" spans="11:17">
      <c r="K35952" s="68"/>
      <c r="M35952" s="93"/>
      <c r="N35952" s="79"/>
      <c r="P35952" s="68"/>
      <c r="Q35952" s="79"/>
    </row>
    <row r="35953" spans="11:17">
      <c r="K35953" s="68"/>
      <c r="M35953" s="93"/>
      <c r="N35953" s="79"/>
      <c r="P35953" s="68"/>
      <c r="Q35953" s="79"/>
    </row>
    <row r="35954" spans="11:17">
      <c r="K35954" s="68"/>
      <c r="M35954" s="93"/>
      <c r="N35954" s="79"/>
      <c r="P35954" s="68"/>
      <c r="Q35954" s="79"/>
    </row>
    <row r="35955" spans="11:17">
      <c r="K35955" s="68"/>
      <c r="M35955" s="93"/>
      <c r="N35955" s="79"/>
      <c r="P35955" s="68"/>
      <c r="Q35955" s="79"/>
    </row>
    <row r="35956" spans="11:17">
      <c r="K35956" s="68"/>
      <c r="M35956" s="93"/>
      <c r="N35956" s="79"/>
      <c r="P35956" s="68"/>
      <c r="Q35956" s="79"/>
    </row>
    <row r="35957" spans="11:17">
      <c r="K35957" s="68"/>
      <c r="M35957" s="93"/>
      <c r="N35957" s="79"/>
      <c r="P35957" s="68"/>
      <c r="Q35957" s="79"/>
    </row>
    <row r="35958" spans="11:17">
      <c r="K35958" s="68"/>
      <c r="M35958" s="93"/>
      <c r="N35958" s="79"/>
      <c r="P35958" s="68"/>
      <c r="Q35958" s="79"/>
    </row>
    <row r="35959" spans="11:17">
      <c r="K35959" s="68"/>
      <c r="M35959" s="93"/>
      <c r="N35959" s="79"/>
      <c r="P35959" s="68"/>
      <c r="Q35959" s="79"/>
    </row>
    <row r="35960" spans="11:17">
      <c r="K35960" s="68"/>
      <c r="M35960" s="93"/>
      <c r="N35960" s="79"/>
      <c r="P35960" s="68"/>
      <c r="Q35960" s="79"/>
    </row>
    <row r="35961" spans="11:17">
      <c r="K35961" s="68"/>
      <c r="M35961" s="93"/>
      <c r="N35961" s="79"/>
      <c r="P35961" s="68"/>
      <c r="Q35961" s="79"/>
    </row>
    <row r="35962" spans="11:17">
      <c r="K35962" s="68"/>
      <c r="M35962" s="93"/>
      <c r="N35962" s="79"/>
      <c r="P35962" s="68"/>
      <c r="Q35962" s="79"/>
    </row>
    <row r="35963" spans="11:17">
      <c r="K35963" s="68"/>
      <c r="M35963" s="93"/>
      <c r="N35963" s="79"/>
      <c r="P35963" s="68"/>
      <c r="Q35963" s="79"/>
    </row>
    <row r="35964" spans="11:17">
      <c r="K35964" s="68"/>
      <c r="M35964" s="93"/>
      <c r="N35964" s="79"/>
      <c r="P35964" s="68"/>
      <c r="Q35964" s="79"/>
    </row>
    <row r="35965" spans="11:17">
      <c r="K35965" s="68"/>
      <c r="M35965" s="93"/>
      <c r="N35965" s="79"/>
      <c r="P35965" s="68"/>
      <c r="Q35965" s="79"/>
    </row>
    <row r="35966" spans="11:17">
      <c r="K35966" s="68"/>
      <c r="M35966" s="93"/>
      <c r="N35966" s="79"/>
      <c r="P35966" s="68"/>
      <c r="Q35966" s="79"/>
    </row>
    <row r="35967" spans="11:17">
      <c r="K35967" s="68"/>
      <c r="M35967" s="93"/>
      <c r="N35967" s="79"/>
      <c r="P35967" s="68"/>
      <c r="Q35967" s="79"/>
    </row>
    <row r="35968" spans="11:17">
      <c r="K35968" s="68"/>
      <c r="M35968" s="93"/>
      <c r="N35968" s="79"/>
      <c r="P35968" s="68"/>
      <c r="Q35968" s="79"/>
    </row>
    <row r="35969" spans="11:17">
      <c r="K35969" s="68"/>
      <c r="M35969" s="93"/>
      <c r="N35969" s="79"/>
      <c r="P35969" s="68"/>
      <c r="Q35969" s="79"/>
    </row>
    <row r="35970" spans="11:17">
      <c r="K35970" s="68"/>
      <c r="M35970" s="93"/>
      <c r="N35970" s="79"/>
      <c r="P35970" s="68"/>
      <c r="Q35970" s="79"/>
    </row>
    <row r="35971" spans="11:17">
      <c r="K35971" s="68"/>
      <c r="M35971" s="93"/>
      <c r="N35971" s="79"/>
      <c r="P35971" s="68"/>
      <c r="Q35971" s="79"/>
    </row>
    <row r="35972" spans="11:17">
      <c r="K35972" s="68"/>
      <c r="M35972" s="93"/>
      <c r="N35972" s="79"/>
      <c r="P35972" s="68"/>
      <c r="Q35972" s="79"/>
    </row>
    <row r="35973" spans="11:17">
      <c r="K35973" s="68"/>
      <c r="M35973" s="93"/>
      <c r="N35973" s="79"/>
      <c r="P35973" s="68"/>
      <c r="Q35973" s="79"/>
    </row>
    <row r="35974" spans="11:17">
      <c r="K35974" s="68"/>
      <c r="M35974" s="93"/>
      <c r="N35974" s="79"/>
      <c r="P35974" s="68"/>
      <c r="Q35974" s="79"/>
    </row>
    <row r="35975" spans="11:17">
      <c r="K35975" s="68"/>
      <c r="M35975" s="93"/>
      <c r="N35975" s="79"/>
      <c r="P35975" s="68"/>
      <c r="Q35975" s="79"/>
    </row>
    <row r="35976" spans="11:17">
      <c r="K35976" s="68"/>
      <c r="M35976" s="93"/>
      <c r="N35976" s="79"/>
      <c r="P35976" s="68"/>
      <c r="Q35976" s="79"/>
    </row>
    <row r="35977" spans="11:17">
      <c r="K35977" s="68"/>
      <c r="M35977" s="93"/>
      <c r="N35977" s="79"/>
      <c r="P35977" s="68"/>
      <c r="Q35977" s="79"/>
    </row>
    <row r="35978" spans="11:17">
      <c r="K35978" s="68"/>
      <c r="M35978" s="93"/>
      <c r="N35978" s="79"/>
      <c r="P35978" s="68"/>
      <c r="Q35978" s="79"/>
    </row>
    <row r="35979" spans="11:17">
      <c r="K35979" s="68"/>
      <c r="M35979" s="93"/>
      <c r="N35979" s="79"/>
      <c r="P35979" s="68"/>
      <c r="Q35979" s="79"/>
    </row>
    <row r="35980" spans="11:17">
      <c r="K35980" s="68"/>
      <c r="M35980" s="93"/>
      <c r="N35980" s="79"/>
      <c r="P35980" s="68"/>
      <c r="Q35980" s="79"/>
    </row>
    <row r="35981" spans="11:17">
      <c r="K35981" s="68"/>
      <c r="M35981" s="93"/>
      <c r="N35981" s="79"/>
      <c r="P35981" s="68"/>
      <c r="Q35981" s="79"/>
    </row>
    <row r="35982" spans="11:17">
      <c r="K35982" s="68"/>
      <c r="M35982" s="93"/>
      <c r="N35982" s="79"/>
      <c r="P35982" s="68"/>
      <c r="Q35982" s="79"/>
    </row>
    <row r="35983" spans="11:17">
      <c r="K35983" s="68"/>
      <c r="M35983" s="93"/>
      <c r="N35983" s="79"/>
      <c r="P35983" s="68"/>
      <c r="Q35983" s="79"/>
    </row>
    <row r="35984" spans="11:17">
      <c r="K35984" s="68"/>
      <c r="M35984" s="93"/>
      <c r="N35984" s="79"/>
      <c r="P35984" s="68"/>
      <c r="Q35984" s="79"/>
    </row>
    <row r="35985" spans="11:17">
      <c r="K35985" s="68"/>
      <c r="M35985" s="93"/>
      <c r="N35985" s="79"/>
      <c r="P35985" s="68"/>
      <c r="Q35985" s="79"/>
    </row>
    <row r="35986" spans="11:17">
      <c r="K35986" s="68"/>
      <c r="M35986" s="93"/>
      <c r="N35986" s="79"/>
      <c r="P35986" s="68"/>
      <c r="Q35986" s="79"/>
    </row>
    <row r="35987" spans="11:17">
      <c r="K35987" s="68"/>
      <c r="M35987" s="93"/>
      <c r="N35987" s="79"/>
      <c r="P35987" s="68"/>
      <c r="Q35987" s="79"/>
    </row>
    <row r="35988" spans="11:17">
      <c r="K35988" s="68"/>
      <c r="M35988" s="93"/>
      <c r="N35988" s="79"/>
      <c r="P35988" s="68"/>
      <c r="Q35988" s="79"/>
    </row>
    <row r="35989" spans="11:17">
      <c r="K35989" s="68"/>
      <c r="M35989" s="93"/>
      <c r="N35989" s="79"/>
      <c r="P35989" s="68"/>
      <c r="Q35989" s="79"/>
    </row>
    <row r="35990" spans="11:17">
      <c r="K35990" s="68"/>
      <c r="M35990" s="93"/>
      <c r="N35990" s="79"/>
      <c r="P35990" s="68"/>
      <c r="Q35990" s="79"/>
    </row>
    <row r="35991" spans="11:17">
      <c r="K35991" s="68"/>
      <c r="M35991" s="93"/>
      <c r="N35991" s="79"/>
      <c r="P35991" s="68"/>
      <c r="Q35991" s="79"/>
    </row>
    <row r="35992" spans="11:17">
      <c r="K35992" s="68"/>
      <c r="M35992" s="93"/>
      <c r="N35992" s="79"/>
      <c r="P35992" s="68"/>
      <c r="Q35992" s="79"/>
    </row>
    <row r="35993" spans="11:17">
      <c r="K35993" s="68"/>
      <c r="M35993" s="93"/>
      <c r="N35993" s="79"/>
      <c r="P35993" s="68"/>
      <c r="Q35993" s="79"/>
    </row>
    <row r="35994" spans="11:17">
      <c r="K35994" s="68"/>
      <c r="M35994" s="93"/>
      <c r="N35994" s="79"/>
      <c r="P35994" s="68"/>
      <c r="Q35994" s="79"/>
    </row>
    <row r="35995" spans="11:17">
      <c r="K35995" s="68"/>
      <c r="M35995" s="93"/>
      <c r="N35995" s="79"/>
      <c r="P35995" s="68"/>
      <c r="Q35995" s="79"/>
    </row>
    <row r="35996" spans="11:17">
      <c r="K35996" s="68"/>
      <c r="M35996" s="93"/>
      <c r="N35996" s="79"/>
      <c r="P35996" s="68"/>
      <c r="Q35996" s="79"/>
    </row>
    <row r="35997" spans="11:17">
      <c r="K35997" s="68"/>
      <c r="M35997" s="93"/>
      <c r="N35997" s="79"/>
      <c r="P35997" s="68"/>
      <c r="Q35997" s="79"/>
    </row>
    <row r="35998" spans="11:17">
      <c r="K35998" s="68"/>
      <c r="M35998" s="93"/>
      <c r="N35998" s="79"/>
      <c r="P35998" s="68"/>
      <c r="Q35998" s="79"/>
    </row>
    <row r="35999" spans="11:17">
      <c r="K35999" s="68"/>
      <c r="M35999" s="93"/>
      <c r="N35999" s="79"/>
      <c r="P35999" s="68"/>
      <c r="Q35999" s="79"/>
    </row>
    <row r="36000" spans="11:17">
      <c r="K36000" s="68"/>
      <c r="M36000" s="93"/>
      <c r="N36000" s="79"/>
      <c r="P36000" s="68"/>
      <c r="Q36000" s="79"/>
    </row>
    <row r="36001" spans="11:17">
      <c r="K36001" s="68"/>
      <c r="M36001" s="93"/>
      <c r="N36001" s="79"/>
      <c r="P36001" s="68"/>
      <c r="Q36001" s="79"/>
    </row>
    <row r="36002" spans="11:17">
      <c r="K36002" s="68"/>
      <c r="M36002" s="93"/>
      <c r="N36002" s="79"/>
      <c r="P36002" s="68"/>
      <c r="Q36002" s="79"/>
    </row>
    <row r="36003" spans="11:17">
      <c r="K36003" s="68"/>
      <c r="M36003" s="93"/>
      <c r="N36003" s="79"/>
      <c r="P36003" s="68"/>
      <c r="Q36003" s="79"/>
    </row>
    <row r="36004" spans="11:17">
      <c r="K36004" s="68"/>
      <c r="M36004" s="93"/>
      <c r="N36004" s="79"/>
      <c r="P36004" s="68"/>
      <c r="Q36004" s="79"/>
    </row>
    <row r="36005" spans="11:17">
      <c r="K36005" s="68"/>
      <c r="M36005" s="93"/>
      <c r="N36005" s="79"/>
      <c r="P36005" s="68"/>
      <c r="Q36005" s="79"/>
    </row>
    <row r="36006" spans="11:17">
      <c r="K36006" s="68"/>
      <c r="M36006" s="93"/>
      <c r="N36006" s="79"/>
      <c r="P36006" s="68"/>
      <c r="Q36006" s="79"/>
    </row>
    <row r="36007" spans="11:17">
      <c r="K36007" s="68"/>
      <c r="M36007" s="93"/>
      <c r="N36007" s="79"/>
      <c r="P36007" s="68"/>
      <c r="Q36007" s="79"/>
    </row>
    <row r="36008" spans="11:17">
      <c r="K36008" s="68"/>
      <c r="M36008" s="93"/>
      <c r="N36008" s="79"/>
      <c r="P36008" s="68"/>
      <c r="Q36008" s="79"/>
    </row>
    <row r="36009" spans="11:17">
      <c r="K36009" s="68"/>
      <c r="M36009" s="93"/>
      <c r="N36009" s="79"/>
      <c r="P36009" s="68"/>
      <c r="Q36009" s="79"/>
    </row>
    <row r="36010" spans="11:17">
      <c r="K36010" s="68"/>
      <c r="M36010" s="93"/>
      <c r="N36010" s="79"/>
      <c r="P36010" s="68"/>
      <c r="Q36010" s="79"/>
    </row>
    <row r="36011" spans="11:17">
      <c r="K36011" s="68"/>
      <c r="M36011" s="93"/>
      <c r="N36011" s="79"/>
      <c r="P36011" s="68"/>
      <c r="Q36011" s="79"/>
    </row>
    <row r="36012" spans="11:17">
      <c r="K36012" s="68"/>
      <c r="M36012" s="93"/>
      <c r="N36012" s="79"/>
      <c r="P36012" s="68"/>
      <c r="Q36012" s="79"/>
    </row>
    <row r="36013" spans="11:17">
      <c r="K36013" s="68"/>
      <c r="M36013" s="93"/>
      <c r="N36013" s="79"/>
      <c r="P36013" s="68"/>
      <c r="Q36013" s="79"/>
    </row>
    <row r="36014" spans="11:17">
      <c r="K36014" s="68"/>
      <c r="M36014" s="93"/>
      <c r="N36014" s="79"/>
      <c r="P36014" s="68"/>
      <c r="Q36014" s="79"/>
    </row>
    <row r="36015" spans="11:17">
      <c r="K36015" s="68"/>
      <c r="M36015" s="93"/>
      <c r="N36015" s="79"/>
      <c r="P36015" s="68"/>
      <c r="Q36015" s="79"/>
    </row>
    <row r="36016" spans="11:17">
      <c r="K36016" s="68"/>
      <c r="M36016" s="93"/>
      <c r="N36016" s="79"/>
      <c r="P36016" s="68"/>
      <c r="Q36016" s="79"/>
    </row>
    <row r="36017" spans="11:17">
      <c r="K36017" s="68"/>
      <c r="M36017" s="93"/>
      <c r="N36017" s="79"/>
      <c r="P36017" s="68"/>
      <c r="Q36017" s="79"/>
    </row>
    <row r="36018" spans="11:17">
      <c r="K36018" s="68"/>
      <c r="M36018" s="93"/>
      <c r="N36018" s="79"/>
      <c r="P36018" s="68"/>
      <c r="Q36018" s="79"/>
    </row>
    <row r="36019" spans="11:17">
      <c r="K36019" s="68"/>
      <c r="M36019" s="93"/>
      <c r="N36019" s="79"/>
      <c r="P36019" s="68"/>
      <c r="Q36019" s="79"/>
    </row>
    <row r="36020" spans="11:17">
      <c r="K36020" s="68"/>
      <c r="M36020" s="93"/>
      <c r="N36020" s="79"/>
      <c r="P36020" s="68"/>
      <c r="Q36020" s="79"/>
    </row>
    <row r="36021" spans="11:17">
      <c r="K36021" s="68"/>
      <c r="M36021" s="93"/>
      <c r="N36021" s="79"/>
      <c r="P36021" s="68"/>
      <c r="Q36021" s="79"/>
    </row>
    <row r="36022" spans="11:17">
      <c r="K36022" s="68"/>
      <c r="M36022" s="93"/>
      <c r="N36022" s="79"/>
      <c r="P36022" s="68"/>
      <c r="Q36022" s="79"/>
    </row>
    <row r="36023" spans="11:17">
      <c r="K36023" s="68"/>
      <c r="M36023" s="93"/>
      <c r="N36023" s="79"/>
      <c r="P36023" s="68"/>
      <c r="Q36023" s="79"/>
    </row>
    <row r="36024" spans="11:17">
      <c r="K36024" s="68"/>
      <c r="M36024" s="93"/>
      <c r="N36024" s="79"/>
      <c r="P36024" s="68"/>
      <c r="Q36024" s="79"/>
    </row>
    <row r="36025" spans="11:17">
      <c r="K36025" s="68"/>
      <c r="M36025" s="93"/>
      <c r="N36025" s="79"/>
      <c r="P36025" s="68"/>
      <c r="Q36025" s="79"/>
    </row>
    <row r="36026" spans="11:17">
      <c r="K36026" s="68"/>
      <c r="M36026" s="93"/>
      <c r="N36026" s="79"/>
      <c r="P36026" s="68"/>
      <c r="Q36026" s="79"/>
    </row>
    <row r="36027" spans="11:17">
      <c r="K36027" s="68"/>
      <c r="M36027" s="93"/>
      <c r="N36027" s="79"/>
      <c r="P36027" s="68"/>
      <c r="Q36027" s="79"/>
    </row>
    <row r="36028" spans="11:17">
      <c r="K36028" s="68"/>
      <c r="M36028" s="93"/>
      <c r="N36028" s="79"/>
      <c r="P36028" s="68"/>
      <c r="Q36028" s="79"/>
    </row>
    <row r="36029" spans="11:17">
      <c r="K36029" s="68"/>
      <c r="M36029" s="93"/>
      <c r="N36029" s="79"/>
      <c r="P36029" s="68"/>
      <c r="Q36029" s="79"/>
    </row>
    <row r="36030" spans="11:17">
      <c r="K36030" s="68"/>
      <c r="M36030" s="93"/>
      <c r="N36030" s="79"/>
      <c r="P36030" s="68"/>
      <c r="Q36030" s="79"/>
    </row>
    <row r="36031" spans="11:17">
      <c r="K36031" s="68"/>
      <c r="M36031" s="93"/>
      <c r="N36031" s="79"/>
      <c r="P36031" s="68"/>
      <c r="Q36031" s="79"/>
    </row>
    <row r="36032" spans="11:17">
      <c r="K36032" s="68"/>
      <c r="M36032" s="93"/>
      <c r="N36032" s="79"/>
      <c r="P36032" s="68"/>
      <c r="Q36032" s="79"/>
    </row>
    <row r="36033" spans="11:17">
      <c r="K36033" s="68"/>
      <c r="M36033" s="93"/>
      <c r="N36033" s="79"/>
      <c r="P36033" s="68"/>
      <c r="Q36033" s="79"/>
    </row>
    <row r="36034" spans="11:17">
      <c r="K36034" s="68"/>
      <c r="M36034" s="93"/>
      <c r="N36034" s="79"/>
      <c r="P36034" s="68"/>
      <c r="Q36034" s="79"/>
    </row>
    <row r="36035" spans="11:17">
      <c r="K36035" s="68"/>
      <c r="M36035" s="93"/>
      <c r="N36035" s="79"/>
      <c r="P36035" s="68"/>
      <c r="Q36035" s="79"/>
    </row>
    <row r="36036" spans="11:17">
      <c r="K36036" s="68"/>
      <c r="M36036" s="93"/>
      <c r="N36036" s="79"/>
      <c r="P36036" s="68"/>
      <c r="Q36036" s="79"/>
    </row>
    <row r="36037" spans="11:17">
      <c r="K36037" s="68"/>
      <c r="M36037" s="93"/>
      <c r="N36037" s="79"/>
      <c r="P36037" s="68"/>
      <c r="Q36037" s="79"/>
    </row>
    <row r="36038" spans="11:17">
      <c r="K36038" s="68"/>
      <c r="M36038" s="93"/>
      <c r="N36038" s="79"/>
      <c r="P36038" s="68"/>
      <c r="Q36038" s="79"/>
    </row>
    <row r="36039" spans="11:17">
      <c r="K36039" s="68"/>
      <c r="M36039" s="93"/>
      <c r="N36039" s="79"/>
      <c r="P36039" s="68"/>
      <c r="Q36039" s="79"/>
    </row>
    <row r="36040" spans="11:17">
      <c r="K36040" s="68"/>
      <c r="M36040" s="93"/>
      <c r="N36040" s="79"/>
      <c r="P36040" s="68"/>
      <c r="Q36040" s="79"/>
    </row>
    <row r="36041" spans="11:17">
      <c r="K36041" s="68"/>
      <c r="M36041" s="93"/>
      <c r="N36041" s="79"/>
      <c r="P36041" s="68"/>
      <c r="Q36041" s="79"/>
    </row>
    <row r="36042" spans="11:17">
      <c r="K36042" s="68"/>
      <c r="M36042" s="93"/>
      <c r="N36042" s="79"/>
      <c r="P36042" s="68"/>
      <c r="Q36042" s="79"/>
    </row>
    <row r="36043" spans="11:17">
      <c r="K36043" s="68"/>
      <c r="M36043" s="93"/>
      <c r="N36043" s="79"/>
      <c r="P36043" s="68"/>
      <c r="Q36043" s="79"/>
    </row>
    <row r="36044" spans="11:17">
      <c r="K36044" s="68"/>
      <c r="M36044" s="93"/>
      <c r="N36044" s="79"/>
      <c r="P36044" s="68"/>
      <c r="Q36044" s="79"/>
    </row>
    <row r="36045" spans="11:17">
      <c r="K36045" s="68"/>
      <c r="M36045" s="93"/>
      <c r="N36045" s="79"/>
      <c r="P36045" s="68"/>
      <c r="Q36045" s="79"/>
    </row>
    <row r="36046" spans="11:17">
      <c r="K36046" s="68"/>
      <c r="M36046" s="93"/>
      <c r="N36046" s="79"/>
      <c r="P36046" s="68"/>
      <c r="Q36046" s="79"/>
    </row>
    <row r="36047" spans="11:17">
      <c r="K36047" s="68"/>
      <c r="M36047" s="93"/>
      <c r="N36047" s="79"/>
      <c r="P36047" s="68"/>
      <c r="Q36047" s="79"/>
    </row>
    <row r="36048" spans="11:17">
      <c r="K36048" s="68"/>
      <c r="M36048" s="93"/>
      <c r="N36048" s="79"/>
      <c r="P36048" s="68"/>
      <c r="Q36048" s="79"/>
    </row>
    <row r="36049" spans="11:17">
      <c r="K36049" s="68"/>
      <c r="M36049" s="93"/>
      <c r="N36049" s="79"/>
      <c r="P36049" s="68"/>
      <c r="Q36049" s="79"/>
    </row>
    <row r="36050" spans="11:17">
      <c r="K36050" s="68"/>
      <c r="M36050" s="93"/>
      <c r="N36050" s="79"/>
      <c r="P36050" s="68"/>
      <c r="Q36050" s="79"/>
    </row>
    <row r="36051" spans="11:17">
      <c r="K36051" s="68"/>
      <c r="M36051" s="93"/>
      <c r="N36051" s="79"/>
      <c r="P36051" s="68"/>
      <c r="Q36051" s="79"/>
    </row>
    <row r="36052" spans="11:17">
      <c r="K36052" s="68"/>
      <c r="M36052" s="93"/>
      <c r="N36052" s="79"/>
      <c r="P36052" s="68"/>
      <c r="Q36052" s="79"/>
    </row>
    <row r="36053" spans="11:17">
      <c r="K36053" s="68"/>
      <c r="M36053" s="93"/>
      <c r="N36053" s="79"/>
      <c r="P36053" s="68"/>
      <c r="Q36053" s="79"/>
    </row>
    <row r="36054" spans="11:17">
      <c r="K36054" s="68"/>
      <c r="M36054" s="93"/>
      <c r="N36054" s="79"/>
      <c r="P36054" s="68"/>
      <c r="Q36054" s="79"/>
    </row>
    <row r="36055" spans="11:17">
      <c r="K36055" s="68"/>
      <c r="M36055" s="93"/>
      <c r="N36055" s="79"/>
      <c r="P36055" s="68"/>
      <c r="Q36055" s="79"/>
    </row>
    <row r="36056" spans="11:17">
      <c r="K36056" s="68"/>
      <c r="M36056" s="93"/>
      <c r="N36056" s="79"/>
      <c r="P36056" s="68"/>
      <c r="Q36056" s="79"/>
    </row>
    <row r="36057" spans="11:17">
      <c r="K36057" s="68"/>
      <c r="M36057" s="93"/>
      <c r="N36057" s="79"/>
      <c r="P36057" s="68"/>
      <c r="Q36057" s="79"/>
    </row>
    <row r="36058" spans="11:17">
      <c r="K36058" s="68"/>
      <c r="M36058" s="93"/>
      <c r="N36058" s="79"/>
      <c r="P36058" s="68"/>
      <c r="Q36058" s="79"/>
    </row>
    <row r="36059" spans="11:17">
      <c r="K36059" s="68"/>
      <c r="M36059" s="93"/>
      <c r="N36059" s="79"/>
      <c r="P36059" s="68"/>
      <c r="Q36059" s="79"/>
    </row>
    <row r="36060" spans="11:17">
      <c r="K36060" s="68"/>
      <c r="M36060" s="93"/>
      <c r="N36060" s="79"/>
      <c r="P36060" s="68"/>
      <c r="Q36060" s="79"/>
    </row>
    <row r="36061" spans="11:17">
      <c r="K36061" s="68"/>
      <c r="M36061" s="93"/>
      <c r="N36061" s="79"/>
      <c r="P36061" s="68"/>
      <c r="Q36061" s="79"/>
    </row>
    <row r="36062" spans="11:17">
      <c r="K36062" s="68"/>
      <c r="M36062" s="93"/>
      <c r="N36062" s="79"/>
      <c r="P36062" s="68"/>
      <c r="Q36062" s="79"/>
    </row>
    <row r="36063" spans="11:17">
      <c r="K36063" s="68"/>
      <c r="M36063" s="93"/>
      <c r="N36063" s="79"/>
      <c r="P36063" s="68"/>
      <c r="Q36063" s="79"/>
    </row>
    <row r="36064" spans="11:17">
      <c r="K36064" s="68"/>
      <c r="M36064" s="93"/>
      <c r="N36064" s="79"/>
      <c r="P36064" s="68"/>
      <c r="Q36064" s="79"/>
    </row>
    <row r="36065" spans="11:17">
      <c r="K36065" s="68"/>
      <c r="M36065" s="93"/>
      <c r="N36065" s="79"/>
      <c r="P36065" s="68"/>
      <c r="Q36065" s="79"/>
    </row>
    <row r="36066" spans="11:17">
      <c r="K36066" s="68"/>
      <c r="M36066" s="93"/>
      <c r="N36066" s="79"/>
      <c r="P36066" s="68"/>
      <c r="Q36066" s="79"/>
    </row>
    <row r="36067" spans="11:17">
      <c r="K36067" s="68"/>
      <c r="M36067" s="93"/>
      <c r="N36067" s="79"/>
      <c r="P36067" s="68"/>
      <c r="Q36067" s="79"/>
    </row>
    <row r="36068" spans="11:17">
      <c r="K36068" s="68"/>
      <c r="M36068" s="93"/>
      <c r="N36068" s="79"/>
      <c r="P36068" s="68"/>
      <c r="Q36068" s="79"/>
    </row>
    <row r="36069" spans="11:17">
      <c r="K36069" s="68"/>
      <c r="M36069" s="93"/>
      <c r="N36069" s="79"/>
      <c r="P36069" s="68"/>
      <c r="Q36069" s="79"/>
    </row>
    <row r="36070" spans="11:17">
      <c r="K36070" s="68"/>
      <c r="M36070" s="93"/>
      <c r="N36070" s="79"/>
      <c r="P36070" s="68"/>
      <c r="Q36070" s="79"/>
    </row>
    <row r="36071" spans="11:17">
      <c r="K36071" s="68"/>
      <c r="M36071" s="93"/>
      <c r="N36071" s="79"/>
      <c r="P36071" s="68"/>
      <c r="Q36071" s="79"/>
    </row>
    <row r="36072" spans="11:17">
      <c r="K36072" s="68"/>
      <c r="M36072" s="93"/>
      <c r="N36072" s="79"/>
      <c r="P36072" s="68"/>
      <c r="Q36072" s="79"/>
    </row>
    <row r="36073" spans="11:17">
      <c r="K36073" s="68"/>
      <c r="M36073" s="93"/>
      <c r="N36073" s="79"/>
      <c r="P36073" s="68"/>
      <c r="Q36073" s="79"/>
    </row>
    <row r="36074" spans="11:17">
      <c r="K36074" s="68"/>
      <c r="M36074" s="93"/>
      <c r="N36074" s="79"/>
      <c r="P36074" s="68"/>
      <c r="Q36074" s="79"/>
    </row>
    <row r="36075" spans="11:17">
      <c r="K36075" s="68"/>
      <c r="M36075" s="93"/>
      <c r="N36075" s="79"/>
      <c r="P36075" s="68"/>
      <c r="Q36075" s="79"/>
    </row>
    <row r="36076" spans="11:17">
      <c r="K36076" s="68"/>
      <c r="M36076" s="93"/>
      <c r="N36076" s="79"/>
      <c r="P36076" s="68"/>
      <c r="Q36076" s="79"/>
    </row>
    <row r="36077" spans="11:17">
      <c r="K36077" s="68"/>
      <c r="M36077" s="93"/>
      <c r="N36077" s="79"/>
      <c r="P36077" s="68"/>
      <c r="Q36077" s="79"/>
    </row>
    <row r="36078" spans="11:17">
      <c r="K36078" s="68"/>
      <c r="M36078" s="93"/>
      <c r="N36078" s="79"/>
      <c r="P36078" s="68"/>
      <c r="Q36078" s="79"/>
    </row>
    <row r="36079" spans="11:17">
      <c r="K36079" s="68"/>
      <c r="M36079" s="93"/>
      <c r="N36079" s="79"/>
      <c r="P36079" s="68"/>
      <c r="Q36079" s="79"/>
    </row>
    <row r="36080" spans="11:17">
      <c r="K36080" s="68"/>
      <c r="M36080" s="93"/>
      <c r="N36080" s="79"/>
      <c r="P36080" s="68"/>
      <c r="Q36080" s="79"/>
    </row>
    <row r="36081" spans="11:17">
      <c r="K36081" s="68"/>
      <c r="M36081" s="93"/>
      <c r="N36081" s="79"/>
      <c r="P36081" s="68"/>
      <c r="Q36081" s="79"/>
    </row>
    <row r="36082" spans="11:17">
      <c r="K36082" s="68"/>
      <c r="M36082" s="93"/>
      <c r="N36082" s="79"/>
      <c r="P36082" s="68"/>
      <c r="Q36082" s="79"/>
    </row>
    <row r="36083" spans="11:17">
      <c r="K36083" s="68"/>
      <c r="M36083" s="93"/>
      <c r="N36083" s="79"/>
      <c r="P36083" s="68"/>
      <c r="Q36083" s="79"/>
    </row>
    <row r="36084" spans="11:17">
      <c r="K36084" s="68"/>
      <c r="M36084" s="93"/>
      <c r="N36084" s="79"/>
      <c r="P36084" s="68"/>
      <c r="Q36084" s="79"/>
    </row>
    <row r="36085" spans="11:17">
      <c r="K36085" s="68"/>
      <c r="M36085" s="93"/>
      <c r="N36085" s="79"/>
      <c r="P36085" s="68"/>
      <c r="Q36085" s="79"/>
    </row>
    <row r="36086" spans="11:17">
      <c r="K36086" s="68"/>
      <c r="M36086" s="93"/>
      <c r="N36086" s="79"/>
      <c r="P36086" s="68"/>
      <c r="Q36086" s="79"/>
    </row>
    <row r="36087" spans="11:17">
      <c r="K36087" s="68"/>
      <c r="M36087" s="93"/>
      <c r="N36087" s="79"/>
      <c r="P36087" s="68"/>
      <c r="Q36087" s="79"/>
    </row>
    <row r="36088" spans="11:17">
      <c r="K36088" s="68"/>
      <c r="M36088" s="93"/>
      <c r="N36088" s="79"/>
      <c r="P36088" s="68"/>
      <c r="Q36088" s="79"/>
    </row>
    <row r="36089" spans="11:17">
      <c r="K36089" s="68"/>
      <c r="M36089" s="93"/>
      <c r="N36089" s="79"/>
      <c r="P36089" s="68"/>
      <c r="Q36089" s="79"/>
    </row>
    <row r="36090" spans="11:17">
      <c r="K36090" s="68"/>
      <c r="M36090" s="93"/>
      <c r="N36090" s="79"/>
      <c r="P36090" s="68"/>
      <c r="Q36090" s="79"/>
    </row>
    <row r="36091" spans="11:17">
      <c r="K36091" s="68"/>
      <c r="M36091" s="93"/>
      <c r="N36091" s="79"/>
      <c r="P36091" s="68"/>
      <c r="Q36091" s="79"/>
    </row>
    <row r="36092" spans="11:17">
      <c r="K36092" s="68"/>
      <c r="M36092" s="93"/>
      <c r="N36092" s="79"/>
      <c r="P36092" s="68"/>
      <c r="Q36092" s="79"/>
    </row>
    <row r="36093" spans="11:17">
      <c r="K36093" s="68"/>
      <c r="M36093" s="93"/>
      <c r="N36093" s="79"/>
      <c r="P36093" s="68"/>
      <c r="Q36093" s="79"/>
    </row>
    <row r="36094" spans="11:17">
      <c r="K36094" s="68"/>
      <c r="M36094" s="93"/>
      <c r="N36094" s="79"/>
      <c r="P36094" s="68"/>
      <c r="Q36094" s="79"/>
    </row>
    <row r="36095" spans="11:17">
      <c r="K36095" s="68"/>
      <c r="M36095" s="93"/>
      <c r="N36095" s="79"/>
      <c r="P36095" s="68"/>
      <c r="Q36095" s="79"/>
    </row>
    <row r="36096" spans="11:17">
      <c r="K36096" s="68"/>
      <c r="M36096" s="93"/>
      <c r="N36096" s="79"/>
      <c r="P36096" s="68"/>
      <c r="Q36096" s="79"/>
    </row>
    <row r="36097" spans="11:17">
      <c r="K36097" s="68"/>
      <c r="M36097" s="93"/>
      <c r="N36097" s="79"/>
      <c r="P36097" s="68"/>
      <c r="Q36097" s="79"/>
    </row>
    <row r="36098" spans="11:17">
      <c r="K36098" s="68"/>
      <c r="M36098" s="93"/>
      <c r="N36098" s="79"/>
      <c r="P36098" s="68"/>
      <c r="Q36098" s="79"/>
    </row>
    <row r="36099" spans="11:17">
      <c r="K36099" s="68"/>
      <c r="M36099" s="93"/>
      <c r="N36099" s="79"/>
      <c r="P36099" s="68"/>
      <c r="Q36099" s="79"/>
    </row>
    <row r="36100" spans="11:17">
      <c r="K36100" s="68"/>
      <c r="M36100" s="93"/>
      <c r="N36100" s="79"/>
      <c r="P36100" s="68"/>
      <c r="Q36100" s="79"/>
    </row>
    <row r="36101" spans="11:17">
      <c r="K36101" s="68"/>
      <c r="M36101" s="93"/>
      <c r="N36101" s="79"/>
      <c r="P36101" s="68"/>
      <c r="Q36101" s="79"/>
    </row>
    <row r="36102" spans="11:17">
      <c r="K36102" s="68"/>
      <c r="M36102" s="93"/>
      <c r="N36102" s="79"/>
      <c r="P36102" s="68"/>
      <c r="Q36102" s="79"/>
    </row>
    <row r="36103" spans="11:17">
      <c r="K36103" s="68"/>
      <c r="M36103" s="93"/>
      <c r="N36103" s="79"/>
      <c r="P36103" s="68"/>
      <c r="Q36103" s="79"/>
    </row>
    <row r="36104" spans="11:17">
      <c r="K36104" s="68"/>
      <c r="M36104" s="93"/>
      <c r="N36104" s="79"/>
      <c r="P36104" s="68"/>
      <c r="Q36104" s="79"/>
    </row>
    <row r="36105" spans="11:17">
      <c r="K36105" s="68"/>
      <c r="M36105" s="93"/>
      <c r="N36105" s="79"/>
      <c r="P36105" s="68"/>
      <c r="Q36105" s="79"/>
    </row>
    <row r="36106" spans="11:17">
      <c r="K36106" s="68"/>
      <c r="M36106" s="93"/>
      <c r="N36106" s="79"/>
      <c r="P36106" s="68"/>
      <c r="Q36106" s="79"/>
    </row>
    <row r="36107" spans="11:17">
      <c r="K36107" s="68"/>
      <c r="M36107" s="93"/>
      <c r="N36107" s="79"/>
      <c r="P36107" s="68"/>
      <c r="Q36107" s="79"/>
    </row>
    <row r="36108" spans="11:17">
      <c r="K36108" s="68"/>
      <c r="M36108" s="93"/>
      <c r="N36108" s="79"/>
      <c r="P36108" s="68"/>
      <c r="Q36108" s="79"/>
    </row>
    <row r="36109" spans="11:17">
      <c r="K36109" s="68"/>
      <c r="M36109" s="93"/>
      <c r="N36109" s="79"/>
      <c r="P36109" s="68"/>
      <c r="Q36109" s="79"/>
    </row>
    <row r="36110" spans="11:17">
      <c r="K36110" s="68"/>
      <c r="M36110" s="93"/>
      <c r="N36110" s="79"/>
      <c r="P36110" s="68"/>
      <c r="Q36110" s="79"/>
    </row>
    <row r="36111" spans="11:17">
      <c r="K36111" s="68"/>
      <c r="M36111" s="93"/>
      <c r="N36111" s="79"/>
      <c r="P36111" s="68"/>
      <c r="Q36111" s="79"/>
    </row>
    <row r="36112" spans="11:17">
      <c r="K36112" s="68"/>
      <c r="M36112" s="93"/>
      <c r="N36112" s="79"/>
      <c r="P36112" s="68"/>
      <c r="Q36112" s="79"/>
    </row>
    <row r="36113" spans="11:17">
      <c r="K36113" s="68"/>
      <c r="M36113" s="93"/>
      <c r="N36113" s="79"/>
      <c r="P36113" s="68"/>
      <c r="Q36113" s="79"/>
    </row>
    <row r="36114" spans="11:17">
      <c r="K36114" s="68"/>
      <c r="M36114" s="93"/>
      <c r="N36114" s="79"/>
      <c r="P36114" s="68"/>
      <c r="Q36114" s="79"/>
    </row>
    <row r="36115" spans="11:17">
      <c r="K36115" s="68"/>
      <c r="M36115" s="93"/>
      <c r="N36115" s="79"/>
      <c r="P36115" s="68"/>
      <c r="Q36115" s="79"/>
    </row>
    <row r="36116" spans="11:17">
      <c r="K36116" s="68"/>
      <c r="M36116" s="93"/>
      <c r="N36116" s="79"/>
      <c r="P36116" s="68"/>
      <c r="Q36116" s="79"/>
    </row>
    <row r="36117" spans="11:17">
      <c r="K36117" s="68"/>
      <c r="M36117" s="93"/>
      <c r="N36117" s="79"/>
      <c r="P36117" s="68"/>
      <c r="Q36117" s="79"/>
    </row>
    <row r="36118" spans="11:17">
      <c r="K36118" s="68"/>
      <c r="M36118" s="93"/>
      <c r="N36118" s="79"/>
      <c r="P36118" s="68"/>
      <c r="Q36118" s="79"/>
    </row>
    <row r="36119" spans="11:17">
      <c r="K36119" s="68"/>
      <c r="M36119" s="93"/>
      <c r="N36119" s="79"/>
      <c r="P36119" s="68"/>
      <c r="Q36119" s="79"/>
    </row>
    <row r="36120" spans="11:17">
      <c r="K36120" s="68"/>
      <c r="M36120" s="93"/>
      <c r="N36120" s="79"/>
      <c r="P36120" s="68"/>
      <c r="Q36120" s="79"/>
    </row>
    <row r="36121" spans="11:17">
      <c r="K36121" s="68"/>
      <c r="M36121" s="93"/>
      <c r="N36121" s="79"/>
      <c r="P36121" s="68"/>
      <c r="Q36121" s="79"/>
    </row>
    <row r="36122" spans="11:17">
      <c r="K36122" s="68"/>
      <c r="M36122" s="93"/>
      <c r="N36122" s="79"/>
      <c r="P36122" s="68"/>
      <c r="Q36122" s="79"/>
    </row>
    <row r="36123" spans="11:17">
      <c r="K36123" s="68"/>
      <c r="M36123" s="93"/>
      <c r="N36123" s="79"/>
      <c r="P36123" s="68"/>
      <c r="Q36123" s="79"/>
    </row>
    <row r="36124" spans="11:17">
      <c r="K36124" s="68"/>
      <c r="M36124" s="93"/>
      <c r="N36124" s="79"/>
      <c r="P36124" s="68"/>
      <c r="Q36124" s="79"/>
    </row>
    <row r="36125" spans="11:17">
      <c r="K36125" s="68"/>
      <c r="M36125" s="93"/>
      <c r="N36125" s="79"/>
      <c r="P36125" s="68"/>
      <c r="Q36125" s="79"/>
    </row>
    <row r="36126" spans="11:17">
      <c r="K36126" s="68"/>
      <c r="M36126" s="93"/>
      <c r="N36126" s="79"/>
      <c r="P36126" s="68"/>
      <c r="Q36126" s="79"/>
    </row>
    <row r="36127" spans="11:17">
      <c r="K36127" s="68"/>
      <c r="M36127" s="93"/>
      <c r="N36127" s="79"/>
      <c r="P36127" s="68"/>
      <c r="Q36127" s="79"/>
    </row>
    <row r="36128" spans="11:17">
      <c r="K36128" s="68"/>
      <c r="M36128" s="93"/>
      <c r="N36128" s="79"/>
      <c r="P36128" s="68"/>
      <c r="Q36128" s="79"/>
    </row>
    <row r="36129" spans="11:17">
      <c r="K36129" s="68"/>
      <c r="M36129" s="93"/>
      <c r="N36129" s="79"/>
      <c r="P36129" s="68"/>
      <c r="Q36129" s="79"/>
    </row>
    <row r="36130" spans="11:17">
      <c r="K36130" s="68"/>
      <c r="M36130" s="93"/>
      <c r="N36130" s="79"/>
      <c r="P36130" s="68"/>
      <c r="Q36130" s="79"/>
    </row>
    <row r="36131" spans="11:17">
      <c r="K36131" s="68"/>
      <c r="M36131" s="93"/>
      <c r="N36131" s="79"/>
      <c r="P36131" s="68"/>
      <c r="Q36131" s="79"/>
    </row>
    <row r="36132" spans="11:17">
      <c r="K36132" s="68"/>
      <c r="M36132" s="93"/>
      <c r="N36132" s="79"/>
      <c r="P36132" s="68"/>
      <c r="Q36132" s="79"/>
    </row>
    <row r="36133" spans="11:17">
      <c r="K36133" s="68"/>
      <c r="M36133" s="93"/>
      <c r="N36133" s="79"/>
      <c r="P36133" s="68"/>
      <c r="Q36133" s="79"/>
    </row>
    <row r="36134" spans="11:17">
      <c r="K36134" s="68"/>
      <c r="M36134" s="93"/>
      <c r="N36134" s="79"/>
      <c r="P36134" s="68"/>
      <c r="Q36134" s="79"/>
    </row>
    <row r="36135" spans="11:17">
      <c r="K36135" s="68"/>
      <c r="M36135" s="93"/>
      <c r="N36135" s="79"/>
      <c r="P36135" s="68"/>
      <c r="Q36135" s="79"/>
    </row>
    <row r="36136" spans="11:17">
      <c r="K36136" s="68"/>
      <c r="M36136" s="93"/>
      <c r="N36136" s="79"/>
      <c r="P36136" s="68"/>
      <c r="Q36136" s="79"/>
    </row>
    <row r="36137" spans="11:17">
      <c r="K36137" s="68"/>
      <c r="M36137" s="93"/>
      <c r="N36137" s="79"/>
      <c r="P36137" s="68"/>
      <c r="Q36137" s="79"/>
    </row>
    <row r="36138" spans="11:17">
      <c r="K36138" s="68"/>
      <c r="M36138" s="93"/>
      <c r="N36138" s="79"/>
      <c r="P36138" s="68"/>
      <c r="Q36138" s="79"/>
    </row>
    <row r="36139" spans="11:17">
      <c r="K36139" s="68"/>
      <c r="M36139" s="93"/>
      <c r="N36139" s="79"/>
      <c r="P36139" s="68"/>
      <c r="Q36139" s="79"/>
    </row>
    <row r="36140" spans="11:17">
      <c r="K36140" s="68"/>
      <c r="M36140" s="93"/>
      <c r="N36140" s="79"/>
      <c r="P36140" s="68"/>
      <c r="Q36140" s="79"/>
    </row>
    <row r="36141" spans="11:17">
      <c r="K36141" s="68"/>
      <c r="M36141" s="93"/>
      <c r="N36141" s="79"/>
      <c r="P36141" s="68"/>
      <c r="Q36141" s="79"/>
    </row>
    <row r="36142" spans="11:17">
      <c r="K36142" s="68"/>
      <c r="M36142" s="93"/>
      <c r="N36142" s="79"/>
      <c r="P36142" s="68"/>
      <c r="Q36142" s="79"/>
    </row>
    <row r="36143" spans="11:17">
      <c r="K36143" s="68"/>
      <c r="M36143" s="93"/>
      <c r="N36143" s="79"/>
      <c r="P36143" s="68"/>
      <c r="Q36143" s="79"/>
    </row>
    <row r="36144" spans="11:17">
      <c r="K36144" s="68"/>
      <c r="M36144" s="93"/>
      <c r="N36144" s="79"/>
      <c r="P36144" s="68"/>
      <c r="Q36144" s="79"/>
    </row>
    <row r="36145" spans="11:17">
      <c r="K36145" s="68"/>
      <c r="M36145" s="93"/>
      <c r="N36145" s="79"/>
      <c r="P36145" s="68"/>
      <c r="Q36145" s="79"/>
    </row>
    <row r="36146" spans="11:17">
      <c r="K36146" s="68"/>
      <c r="M36146" s="93"/>
      <c r="N36146" s="79"/>
      <c r="P36146" s="68"/>
      <c r="Q36146" s="79"/>
    </row>
    <row r="36147" spans="11:17">
      <c r="K36147" s="68"/>
      <c r="M36147" s="93"/>
      <c r="N36147" s="79"/>
      <c r="P36147" s="68"/>
      <c r="Q36147" s="79"/>
    </row>
    <row r="36148" spans="11:17">
      <c r="K36148" s="68"/>
      <c r="M36148" s="93"/>
      <c r="N36148" s="79"/>
      <c r="P36148" s="68"/>
      <c r="Q36148" s="79"/>
    </row>
    <row r="36149" spans="11:17">
      <c r="K36149" s="68"/>
      <c r="M36149" s="93"/>
      <c r="N36149" s="79"/>
      <c r="P36149" s="68"/>
      <c r="Q36149" s="79"/>
    </row>
    <row r="36150" spans="11:17">
      <c r="K36150" s="68"/>
      <c r="M36150" s="93"/>
      <c r="N36150" s="79"/>
      <c r="P36150" s="68"/>
      <c r="Q36150" s="79"/>
    </row>
    <row r="36151" spans="11:17">
      <c r="K36151" s="68"/>
      <c r="M36151" s="93"/>
      <c r="N36151" s="79"/>
      <c r="P36151" s="68"/>
      <c r="Q36151" s="79"/>
    </row>
    <row r="36152" spans="11:17">
      <c r="K36152" s="68"/>
      <c r="M36152" s="93"/>
      <c r="N36152" s="79"/>
      <c r="P36152" s="68"/>
      <c r="Q36152" s="79"/>
    </row>
    <row r="36153" spans="11:17">
      <c r="K36153" s="68"/>
      <c r="M36153" s="93"/>
      <c r="N36153" s="79"/>
      <c r="P36153" s="68"/>
      <c r="Q36153" s="79"/>
    </row>
    <row r="36154" spans="11:17">
      <c r="K36154" s="68"/>
      <c r="M36154" s="93"/>
      <c r="N36154" s="79"/>
      <c r="P36154" s="68"/>
      <c r="Q36154" s="79"/>
    </row>
    <row r="36155" spans="11:17">
      <c r="K36155" s="68"/>
      <c r="M36155" s="93"/>
      <c r="N36155" s="79"/>
      <c r="P36155" s="68"/>
      <c r="Q36155" s="79"/>
    </row>
    <row r="36156" spans="11:17">
      <c r="K36156" s="68"/>
      <c r="M36156" s="93"/>
      <c r="N36156" s="79"/>
      <c r="P36156" s="68"/>
      <c r="Q36156" s="79"/>
    </row>
    <row r="36157" spans="11:17">
      <c r="K36157" s="68"/>
      <c r="M36157" s="93"/>
      <c r="N36157" s="79"/>
      <c r="P36157" s="68"/>
      <c r="Q36157" s="79"/>
    </row>
    <row r="36158" spans="11:17">
      <c r="K36158" s="68"/>
      <c r="M36158" s="93"/>
      <c r="N36158" s="79"/>
      <c r="P36158" s="68"/>
      <c r="Q36158" s="79"/>
    </row>
    <row r="36159" spans="11:17">
      <c r="K36159" s="68"/>
      <c r="M36159" s="93"/>
      <c r="N36159" s="79"/>
      <c r="P36159" s="68"/>
      <c r="Q36159" s="79"/>
    </row>
    <row r="36160" spans="11:17">
      <c r="K36160" s="68"/>
      <c r="M36160" s="93"/>
      <c r="N36160" s="79"/>
      <c r="P36160" s="68"/>
      <c r="Q36160" s="79"/>
    </row>
    <row r="36161" spans="11:17">
      <c r="K36161" s="68"/>
      <c r="M36161" s="93"/>
      <c r="N36161" s="79"/>
      <c r="P36161" s="68"/>
      <c r="Q36161" s="79"/>
    </row>
    <row r="36162" spans="11:17">
      <c r="K36162" s="68"/>
      <c r="M36162" s="93"/>
      <c r="N36162" s="79"/>
      <c r="P36162" s="68"/>
      <c r="Q36162" s="79"/>
    </row>
    <row r="36163" spans="11:17">
      <c r="K36163" s="68"/>
      <c r="M36163" s="93"/>
      <c r="N36163" s="79"/>
      <c r="P36163" s="68"/>
      <c r="Q36163" s="79"/>
    </row>
    <row r="36164" spans="11:17">
      <c r="K36164" s="68"/>
      <c r="M36164" s="93"/>
      <c r="N36164" s="79"/>
      <c r="P36164" s="68"/>
      <c r="Q36164" s="79"/>
    </row>
    <row r="36165" spans="11:17">
      <c r="K36165" s="68"/>
      <c r="M36165" s="93"/>
      <c r="N36165" s="79"/>
      <c r="P36165" s="68"/>
      <c r="Q36165" s="79"/>
    </row>
    <row r="36166" spans="11:17">
      <c r="K36166" s="68"/>
      <c r="M36166" s="93"/>
      <c r="N36166" s="79"/>
      <c r="P36166" s="68"/>
      <c r="Q36166" s="79"/>
    </row>
    <row r="36167" spans="11:17">
      <c r="K36167" s="68"/>
      <c r="M36167" s="93"/>
      <c r="N36167" s="79"/>
      <c r="P36167" s="68"/>
      <c r="Q36167" s="79"/>
    </row>
    <row r="36168" spans="11:17">
      <c r="K36168" s="68"/>
      <c r="M36168" s="93"/>
      <c r="N36168" s="79"/>
      <c r="P36168" s="68"/>
      <c r="Q36168" s="79"/>
    </row>
    <row r="36169" spans="11:17">
      <c r="K36169" s="68"/>
      <c r="M36169" s="93"/>
      <c r="N36169" s="79"/>
      <c r="P36169" s="68"/>
      <c r="Q36169" s="79"/>
    </row>
    <row r="36170" spans="11:17">
      <c r="K36170" s="68"/>
      <c r="M36170" s="93"/>
      <c r="N36170" s="79"/>
      <c r="P36170" s="68"/>
      <c r="Q36170" s="79"/>
    </row>
    <row r="36171" spans="11:17">
      <c r="K36171" s="68"/>
      <c r="M36171" s="93"/>
      <c r="N36171" s="79"/>
      <c r="P36171" s="68"/>
      <c r="Q36171" s="79"/>
    </row>
    <row r="36172" spans="11:17">
      <c r="K36172" s="68"/>
      <c r="M36172" s="93"/>
      <c r="N36172" s="79"/>
      <c r="P36172" s="68"/>
      <c r="Q36172" s="79"/>
    </row>
    <row r="36173" spans="11:17">
      <c r="K36173" s="68"/>
      <c r="M36173" s="93"/>
      <c r="N36173" s="79"/>
      <c r="P36173" s="68"/>
      <c r="Q36173" s="79"/>
    </row>
    <row r="36174" spans="11:17">
      <c r="K36174" s="68"/>
      <c r="M36174" s="93"/>
      <c r="N36174" s="79"/>
      <c r="P36174" s="68"/>
      <c r="Q36174" s="79"/>
    </row>
    <row r="36175" spans="11:17">
      <c r="K36175" s="68"/>
      <c r="M36175" s="93"/>
      <c r="N36175" s="79"/>
      <c r="P36175" s="68"/>
      <c r="Q36175" s="79"/>
    </row>
    <row r="36176" spans="11:17">
      <c r="K36176" s="68"/>
      <c r="M36176" s="93"/>
      <c r="N36176" s="79"/>
      <c r="P36176" s="68"/>
      <c r="Q36176" s="79"/>
    </row>
    <row r="36177" spans="11:17">
      <c r="K36177" s="68"/>
      <c r="M36177" s="93"/>
      <c r="N36177" s="79"/>
      <c r="P36177" s="68"/>
      <c r="Q36177" s="79"/>
    </row>
    <row r="36178" spans="11:17">
      <c r="K36178" s="68"/>
      <c r="M36178" s="93"/>
      <c r="N36178" s="79"/>
      <c r="P36178" s="68"/>
      <c r="Q36178" s="79"/>
    </row>
    <row r="36179" spans="11:17">
      <c r="K36179" s="68"/>
      <c r="M36179" s="93"/>
      <c r="N36179" s="79"/>
      <c r="P36179" s="68"/>
      <c r="Q36179" s="79"/>
    </row>
    <row r="36180" spans="11:17">
      <c r="K36180" s="68"/>
      <c r="M36180" s="93"/>
      <c r="N36180" s="79"/>
      <c r="P36180" s="68"/>
      <c r="Q36180" s="79"/>
    </row>
    <row r="36181" spans="11:17">
      <c r="K36181" s="68"/>
      <c r="M36181" s="93"/>
      <c r="N36181" s="79"/>
      <c r="P36181" s="68"/>
      <c r="Q36181" s="79"/>
    </row>
    <row r="36182" spans="11:17">
      <c r="K36182" s="68"/>
      <c r="M36182" s="93"/>
      <c r="N36182" s="79"/>
      <c r="P36182" s="68"/>
      <c r="Q36182" s="79"/>
    </row>
    <row r="36183" spans="11:17">
      <c r="K36183" s="68"/>
      <c r="M36183" s="93"/>
      <c r="N36183" s="79"/>
      <c r="P36183" s="68"/>
      <c r="Q36183" s="79"/>
    </row>
    <row r="36184" spans="11:17">
      <c r="K36184" s="68"/>
      <c r="M36184" s="93"/>
      <c r="N36184" s="79"/>
      <c r="P36184" s="68"/>
      <c r="Q36184" s="79"/>
    </row>
    <row r="36185" spans="11:17">
      <c r="K36185" s="68"/>
      <c r="M36185" s="93"/>
      <c r="N36185" s="79"/>
      <c r="P36185" s="68"/>
      <c r="Q36185" s="79"/>
    </row>
    <row r="36186" spans="11:17">
      <c r="K36186" s="68"/>
      <c r="M36186" s="93"/>
      <c r="N36186" s="79"/>
      <c r="P36186" s="68"/>
      <c r="Q36186" s="79"/>
    </row>
    <row r="36187" spans="11:17">
      <c r="K36187" s="68"/>
      <c r="M36187" s="93"/>
      <c r="N36187" s="79"/>
      <c r="P36187" s="68"/>
      <c r="Q36187" s="79"/>
    </row>
    <row r="36188" spans="11:17">
      <c r="K36188" s="68"/>
      <c r="M36188" s="93"/>
      <c r="N36188" s="79"/>
      <c r="P36188" s="68"/>
      <c r="Q36188" s="79"/>
    </row>
    <row r="36189" spans="11:17">
      <c r="K36189" s="68"/>
      <c r="M36189" s="93"/>
      <c r="N36189" s="79"/>
      <c r="P36189" s="68"/>
      <c r="Q36189" s="79"/>
    </row>
    <row r="36190" spans="11:17">
      <c r="K36190" s="68"/>
      <c r="M36190" s="93"/>
      <c r="N36190" s="79"/>
      <c r="P36190" s="68"/>
      <c r="Q36190" s="79"/>
    </row>
    <row r="36191" spans="11:17">
      <c r="K36191" s="68"/>
      <c r="M36191" s="93"/>
      <c r="N36191" s="79"/>
      <c r="P36191" s="68"/>
      <c r="Q36191" s="79"/>
    </row>
    <row r="36192" spans="11:17">
      <c r="K36192" s="68"/>
      <c r="M36192" s="93"/>
      <c r="N36192" s="79"/>
      <c r="P36192" s="68"/>
      <c r="Q36192" s="79"/>
    </row>
    <row r="36193" spans="11:17">
      <c r="K36193" s="68"/>
      <c r="M36193" s="93"/>
      <c r="N36193" s="79"/>
      <c r="P36193" s="68"/>
      <c r="Q36193" s="79"/>
    </row>
    <row r="36194" spans="11:17">
      <c r="K36194" s="68"/>
      <c r="M36194" s="93"/>
      <c r="N36194" s="79"/>
      <c r="P36194" s="68"/>
      <c r="Q36194" s="79"/>
    </row>
    <row r="36195" spans="11:17">
      <c r="K36195" s="68"/>
      <c r="M36195" s="93"/>
      <c r="N36195" s="79"/>
      <c r="P36195" s="68"/>
      <c r="Q36195" s="79"/>
    </row>
    <row r="36196" spans="11:17">
      <c r="K36196" s="68"/>
      <c r="M36196" s="93"/>
      <c r="N36196" s="79"/>
      <c r="P36196" s="68"/>
      <c r="Q36196" s="79"/>
    </row>
    <row r="36197" spans="11:17">
      <c r="K36197" s="68"/>
      <c r="M36197" s="93"/>
      <c r="N36197" s="79"/>
      <c r="P36197" s="68"/>
      <c r="Q36197" s="79"/>
    </row>
    <row r="36198" spans="11:17">
      <c r="K36198" s="68"/>
      <c r="M36198" s="93"/>
      <c r="N36198" s="79"/>
      <c r="P36198" s="68"/>
      <c r="Q36198" s="79"/>
    </row>
    <row r="36199" spans="11:17">
      <c r="K36199" s="68"/>
      <c r="M36199" s="93"/>
      <c r="N36199" s="79"/>
      <c r="P36199" s="68"/>
      <c r="Q36199" s="79"/>
    </row>
    <row r="36200" spans="11:17">
      <c r="K36200" s="68"/>
      <c r="M36200" s="93"/>
      <c r="N36200" s="79"/>
      <c r="P36200" s="68"/>
      <c r="Q36200" s="79"/>
    </row>
    <row r="36201" spans="11:17">
      <c r="K36201" s="68"/>
      <c r="M36201" s="93"/>
      <c r="N36201" s="79"/>
      <c r="P36201" s="68"/>
      <c r="Q36201" s="79"/>
    </row>
    <row r="36202" spans="11:17">
      <c r="K36202" s="68"/>
      <c r="M36202" s="93"/>
      <c r="N36202" s="79"/>
      <c r="P36202" s="68"/>
      <c r="Q36202" s="79"/>
    </row>
    <row r="36203" spans="11:17">
      <c r="K36203" s="68"/>
      <c r="M36203" s="93"/>
      <c r="N36203" s="79"/>
      <c r="P36203" s="68"/>
      <c r="Q36203" s="79"/>
    </row>
    <row r="36204" spans="11:17">
      <c r="K36204" s="68"/>
      <c r="M36204" s="93"/>
      <c r="N36204" s="79"/>
      <c r="P36204" s="68"/>
      <c r="Q36204" s="79"/>
    </row>
    <row r="36205" spans="11:17">
      <c r="K36205" s="68"/>
      <c r="M36205" s="93"/>
      <c r="N36205" s="79"/>
      <c r="P36205" s="68"/>
      <c r="Q36205" s="79"/>
    </row>
    <row r="36206" spans="11:17">
      <c r="K36206" s="68"/>
      <c r="M36206" s="93"/>
      <c r="N36206" s="79"/>
      <c r="P36206" s="68"/>
      <c r="Q36206" s="79"/>
    </row>
    <row r="36207" spans="11:17">
      <c r="K36207" s="68"/>
      <c r="M36207" s="93"/>
      <c r="N36207" s="79"/>
      <c r="P36207" s="68"/>
      <c r="Q36207" s="79"/>
    </row>
    <row r="36208" spans="11:17">
      <c r="K36208" s="68"/>
      <c r="M36208" s="93"/>
      <c r="N36208" s="79"/>
      <c r="P36208" s="68"/>
      <c r="Q36208" s="79"/>
    </row>
    <row r="36209" spans="11:17">
      <c r="K36209" s="68"/>
      <c r="M36209" s="93"/>
      <c r="N36209" s="79"/>
      <c r="P36209" s="68"/>
      <c r="Q36209" s="79"/>
    </row>
    <row r="36210" spans="11:17">
      <c r="K36210" s="68"/>
      <c r="M36210" s="93"/>
      <c r="N36210" s="79"/>
      <c r="P36210" s="68"/>
      <c r="Q36210" s="79"/>
    </row>
    <row r="36211" spans="11:17">
      <c r="K36211" s="68"/>
      <c r="M36211" s="93"/>
      <c r="N36211" s="79"/>
      <c r="P36211" s="68"/>
      <c r="Q36211" s="79"/>
    </row>
    <row r="36212" spans="11:17">
      <c r="K36212" s="68"/>
      <c r="M36212" s="93"/>
      <c r="N36212" s="79"/>
      <c r="P36212" s="68"/>
      <c r="Q36212" s="79"/>
    </row>
    <row r="36213" spans="11:17">
      <c r="K36213" s="68"/>
      <c r="M36213" s="93"/>
      <c r="N36213" s="79"/>
      <c r="P36213" s="68"/>
      <c r="Q36213" s="79"/>
    </row>
    <row r="36214" spans="11:17">
      <c r="K36214" s="68"/>
      <c r="M36214" s="93"/>
      <c r="N36214" s="79"/>
      <c r="P36214" s="68"/>
      <c r="Q36214" s="79"/>
    </row>
    <row r="36215" spans="11:17">
      <c r="K36215" s="68"/>
      <c r="M36215" s="93"/>
      <c r="N36215" s="79"/>
      <c r="P36215" s="68"/>
      <c r="Q36215" s="79"/>
    </row>
    <row r="36216" spans="11:17">
      <c r="K36216" s="68"/>
      <c r="M36216" s="93"/>
      <c r="N36216" s="79"/>
      <c r="P36216" s="68"/>
      <c r="Q36216" s="79"/>
    </row>
    <row r="36217" spans="11:17">
      <c r="K36217" s="68"/>
      <c r="M36217" s="93"/>
      <c r="N36217" s="79"/>
      <c r="P36217" s="68"/>
      <c r="Q36217" s="79"/>
    </row>
    <row r="36218" spans="11:17">
      <c r="K36218" s="68"/>
      <c r="M36218" s="93"/>
      <c r="N36218" s="79"/>
      <c r="P36218" s="68"/>
      <c r="Q36218" s="79"/>
    </row>
    <row r="36219" spans="11:17">
      <c r="K36219" s="68"/>
      <c r="M36219" s="93"/>
      <c r="N36219" s="79"/>
      <c r="P36219" s="68"/>
      <c r="Q36219" s="79"/>
    </row>
    <row r="36220" spans="11:17">
      <c r="K36220" s="68"/>
      <c r="M36220" s="93"/>
      <c r="N36220" s="79"/>
      <c r="P36220" s="68"/>
      <c r="Q36220" s="79"/>
    </row>
    <row r="36221" spans="11:17">
      <c r="K36221" s="68"/>
      <c r="M36221" s="93"/>
      <c r="N36221" s="79"/>
      <c r="P36221" s="68"/>
      <c r="Q36221" s="79"/>
    </row>
    <row r="36222" spans="11:17">
      <c r="K36222" s="68"/>
      <c r="M36222" s="93"/>
      <c r="N36222" s="79"/>
      <c r="P36222" s="68"/>
      <c r="Q36222" s="79"/>
    </row>
    <row r="36223" spans="11:17">
      <c r="K36223" s="68"/>
      <c r="M36223" s="93"/>
      <c r="N36223" s="79"/>
      <c r="P36223" s="68"/>
      <c r="Q36223" s="79"/>
    </row>
    <row r="36224" spans="11:17">
      <c r="K36224" s="68"/>
      <c r="M36224" s="93"/>
      <c r="N36224" s="79"/>
      <c r="P36224" s="68"/>
      <c r="Q36224" s="79"/>
    </row>
    <row r="36225" spans="11:17">
      <c r="K36225" s="68"/>
      <c r="M36225" s="93"/>
      <c r="N36225" s="79"/>
      <c r="P36225" s="68"/>
      <c r="Q36225" s="79"/>
    </row>
    <row r="36226" spans="11:17">
      <c r="K36226" s="68"/>
      <c r="M36226" s="93"/>
      <c r="N36226" s="79"/>
      <c r="P36226" s="68"/>
      <c r="Q36226" s="79"/>
    </row>
    <row r="36227" spans="11:17">
      <c r="K36227" s="68"/>
      <c r="M36227" s="93"/>
      <c r="N36227" s="79"/>
      <c r="P36227" s="68"/>
      <c r="Q36227" s="79"/>
    </row>
    <row r="36228" spans="11:17">
      <c r="K36228" s="68"/>
      <c r="M36228" s="93"/>
      <c r="N36228" s="79"/>
      <c r="P36228" s="68"/>
      <c r="Q36228" s="79"/>
    </row>
    <row r="36229" spans="11:17">
      <c r="K36229" s="68"/>
      <c r="M36229" s="93"/>
      <c r="N36229" s="79"/>
      <c r="P36229" s="68"/>
      <c r="Q36229" s="79"/>
    </row>
    <row r="36230" spans="11:17">
      <c r="K36230" s="68"/>
      <c r="M36230" s="93"/>
      <c r="N36230" s="79"/>
      <c r="P36230" s="68"/>
      <c r="Q36230" s="79"/>
    </row>
    <row r="36231" spans="11:17">
      <c r="K36231" s="68"/>
      <c r="M36231" s="93"/>
      <c r="N36231" s="79"/>
      <c r="P36231" s="68"/>
      <c r="Q36231" s="79"/>
    </row>
    <row r="36232" spans="11:17">
      <c r="K36232" s="68"/>
      <c r="M36232" s="93"/>
      <c r="N36232" s="79"/>
      <c r="P36232" s="68"/>
      <c r="Q36232" s="79"/>
    </row>
    <row r="36233" spans="11:17">
      <c r="K36233" s="68"/>
      <c r="M36233" s="93"/>
      <c r="N36233" s="79"/>
      <c r="P36233" s="68"/>
      <c r="Q36233" s="79"/>
    </row>
    <row r="36234" spans="11:17">
      <c r="K36234" s="68"/>
      <c r="M36234" s="93"/>
      <c r="N36234" s="79"/>
      <c r="P36234" s="68"/>
      <c r="Q36234" s="79"/>
    </row>
    <row r="36235" spans="11:17">
      <c r="K36235" s="68"/>
      <c r="M36235" s="93"/>
      <c r="N36235" s="79"/>
      <c r="P36235" s="68"/>
      <c r="Q36235" s="79"/>
    </row>
    <row r="36236" spans="11:17">
      <c r="K36236" s="68"/>
      <c r="M36236" s="93"/>
      <c r="N36236" s="79"/>
      <c r="P36236" s="68"/>
      <c r="Q36236" s="79"/>
    </row>
    <row r="36237" spans="11:17">
      <c r="K36237" s="68"/>
      <c r="M36237" s="93"/>
      <c r="N36237" s="79"/>
      <c r="P36237" s="68"/>
      <c r="Q36237" s="79"/>
    </row>
    <row r="36238" spans="11:17">
      <c r="K36238" s="68"/>
      <c r="M36238" s="93"/>
      <c r="N36238" s="79"/>
      <c r="P36238" s="68"/>
      <c r="Q36238" s="79"/>
    </row>
    <row r="36239" spans="11:17">
      <c r="K36239" s="68"/>
      <c r="M36239" s="93"/>
      <c r="N36239" s="79"/>
      <c r="P36239" s="68"/>
      <c r="Q36239" s="79"/>
    </row>
    <row r="36240" spans="11:17">
      <c r="K36240" s="68"/>
      <c r="M36240" s="93"/>
      <c r="N36240" s="79"/>
      <c r="P36240" s="68"/>
      <c r="Q36240" s="79"/>
    </row>
    <row r="36241" spans="11:17">
      <c r="K36241" s="68"/>
      <c r="M36241" s="93"/>
      <c r="N36241" s="79"/>
      <c r="P36241" s="68"/>
      <c r="Q36241" s="79"/>
    </row>
    <row r="36242" spans="11:17">
      <c r="K36242" s="68"/>
      <c r="M36242" s="93"/>
      <c r="N36242" s="79"/>
      <c r="P36242" s="68"/>
      <c r="Q36242" s="79"/>
    </row>
    <row r="36243" spans="11:17">
      <c r="K36243" s="68"/>
      <c r="M36243" s="93"/>
      <c r="N36243" s="79"/>
      <c r="P36243" s="68"/>
      <c r="Q36243" s="79"/>
    </row>
    <row r="36244" spans="11:17">
      <c r="K36244" s="68"/>
      <c r="M36244" s="93"/>
      <c r="N36244" s="79"/>
      <c r="P36244" s="68"/>
      <c r="Q36244" s="79"/>
    </row>
    <row r="36245" spans="11:17">
      <c r="K36245" s="68"/>
      <c r="M36245" s="93"/>
      <c r="N36245" s="79"/>
      <c r="P36245" s="68"/>
      <c r="Q36245" s="79"/>
    </row>
    <row r="36246" spans="11:17">
      <c r="K36246" s="68"/>
      <c r="M36246" s="93"/>
      <c r="N36246" s="79"/>
      <c r="P36246" s="68"/>
      <c r="Q36246" s="79"/>
    </row>
    <row r="36247" spans="11:17">
      <c r="K36247" s="68"/>
      <c r="M36247" s="93"/>
      <c r="N36247" s="79"/>
      <c r="P36247" s="68"/>
      <c r="Q36247" s="79"/>
    </row>
    <row r="36248" spans="11:17">
      <c r="K36248" s="68"/>
      <c r="M36248" s="93"/>
      <c r="N36248" s="79"/>
      <c r="P36248" s="68"/>
      <c r="Q36248" s="79"/>
    </row>
    <row r="36249" spans="11:17">
      <c r="K36249" s="68"/>
      <c r="M36249" s="93"/>
      <c r="N36249" s="79"/>
      <c r="P36249" s="68"/>
      <c r="Q36249" s="79"/>
    </row>
    <row r="36250" spans="11:17">
      <c r="K36250" s="68"/>
      <c r="M36250" s="93"/>
      <c r="N36250" s="79"/>
      <c r="P36250" s="68"/>
      <c r="Q36250" s="79"/>
    </row>
    <row r="36251" spans="11:17">
      <c r="K36251" s="68"/>
      <c r="M36251" s="93"/>
      <c r="N36251" s="79"/>
      <c r="P36251" s="68"/>
      <c r="Q36251" s="79"/>
    </row>
    <row r="36252" spans="11:17">
      <c r="K36252" s="68"/>
      <c r="M36252" s="93"/>
      <c r="N36252" s="79"/>
      <c r="P36252" s="68"/>
      <c r="Q36252" s="79"/>
    </row>
    <row r="36253" spans="11:17">
      <c r="K36253" s="68"/>
      <c r="M36253" s="93"/>
      <c r="N36253" s="79"/>
      <c r="P36253" s="68"/>
      <c r="Q36253" s="79"/>
    </row>
    <row r="36254" spans="11:17">
      <c r="K36254" s="68"/>
      <c r="M36254" s="93"/>
      <c r="N36254" s="79"/>
      <c r="P36254" s="68"/>
      <c r="Q36254" s="79"/>
    </row>
    <row r="36255" spans="11:17">
      <c r="K36255" s="68"/>
      <c r="M36255" s="93"/>
      <c r="N36255" s="79"/>
      <c r="P36255" s="68"/>
      <c r="Q36255" s="79"/>
    </row>
    <row r="36256" spans="11:17">
      <c r="K36256" s="68"/>
      <c r="M36256" s="93"/>
      <c r="N36256" s="79"/>
      <c r="P36256" s="68"/>
      <c r="Q36256" s="79"/>
    </row>
    <row r="36257" spans="11:17">
      <c r="K36257" s="68"/>
      <c r="M36257" s="93"/>
      <c r="N36257" s="79"/>
      <c r="P36257" s="68"/>
      <c r="Q36257" s="79"/>
    </row>
    <row r="36258" spans="11:17">
      <c r="K36258" s="68"/>
      <c r="M36258" s="93"/>
      <c r="N36258" s="79"/>
      <c r="P36258" s="68"/>
      <c r="Q36258" s="79"/>
    </row>
    <row r="36259" spans="11:17">
      <c r="K36259" s="68"/>
      <c r="M36259" s="93"/>
      <c r="N36259" s="79"/>
      <c r="P36259" s="68"/>
      <c r="Q36259" s="79"/>
    </row>
    <row r="36260" spans="11:17">
      <c r="K36260" s="68"/>
      <c r="M36260" s="93"/>
      <c r="N36260" s="79"/>
      <c r="P36260" s="68"/>
      <c r="Q36260" s="79"/>
    </row>
    <row r="36261" spans="11:17">
      <c r="K36261" s="68"/>
      <c r="M36261" s="93"/>
      <c r="N36261" s="79"/>
      <c r="P36261" s="68"/>
      <c r="Q36261" s="79"/>
    </row>
    <row r="36262" spans="11:17">
      <c r="K36262" s="68"/>
      <c r="M36262" s="93"/>
      <c r="N36262" s="79"/>
      <c r="P36262" s="68"/>
      <c r="Q36262" s="79"/>
    </row>
    <row r="36263" spans="11:17">
      <c r="K36263" s="68"/>
      <c r="M36263" s="93"/>
      <c r="N36263" s="79"/>
      <c r="P36263" s="68"/>
      <c r="Q36263" s="79"/>
    </row>
    <row r="36264" spans="11:17">
      <c r="K36264" s="68"/>
      <c r="M36264" s="93"/>
      <c r="N36264" s="79"/>
      <c r="P36264" s="68"/>
      <c r="Q36264" s="79"/>
    </row>
    <row r="36265" spans="11:17">
      <c r="K36265" s="68"/>
      <c r="M36265" s="93"/>
      <c r="N36265" s="79"/>
      <c r="P36265" s="68"/>
      <c r="Q36265" s="79"/>
    </row>
    <row r="36266" spans="11:17">
      <c r="K36266" s="68"/>
      <c r="M36266" s="93"/>
      <c r="N36266" s="79"/>
      <c r="P36266" s="68"/>
      <c r="Q36266" s="79"/>
    </row>
    <row r="36267" spans="11:17">
      <c r="K36267" s="68"/>
      <c r="M36267" s="93"/>
      <c r="N36267" s="79"/>
      <c r="P36267" s="68"/>
      <c r="Q36267" s="79"/>
    </row>
    <row r="36268" spans="11:17">
      <c r="K36268" s="68"/>
      <c r="M36268" s="93"/>
      <c r="N36268" s="79"/>
      <c r="P36268" s="68"/>
      <c r="Q36268" s="79"/>
    </row>
    <row r="36269" spans="11:17">
      <c r="K36269" s="68"/>
      <c r="M36269" s="93"/>
      <c r="N36269" s="79"/>
      <c r="P36269" s="68"/>
      <c r="Q36269" s="79"/>
    </row>
    <row r="36270" spans="11:17">
      <c r="K36270" s="68"/>
      <c r="M36270" s="93"/>
      <c r="N36270" s="79"/>
      <c r="P36270" s="68"/>
      <c r="Q36270" s="79"/>
    </row>
    <row r="36271" spans="11:17">
      <c r="K36271" s="68"/>
      <c r="M36271" s="93"/>
      <c r="N36271" s="79"/>
      <c r="P36271" s="68"/>
      <c r="Q36271" s="79"/>
    </row>
    <row r="36272" spans="11:17">
      <c r="K36272" s="68"/>
      <c r="M36272" s="93"/>
      <c r="N36272" s="79"/>
      <c r="P36272" s="68"/>
      <c r="Q36272" s="79"/>
    </row>
    <row r="36273" spans="11:17">
      <c r="K36273" s="68"/>
      <c r="M36273" s="93"/>
      <c r="N36273" s="79"/>
      <c r="P36273" s="68"/>
      <c r="Q36273" s="79"/>
    </row>
    <row r="36274" spans="11:17">
      <c r="K36274" s="68"/>
      <c r="M36274" s="93"/>
      <c r="N36274" s="79"/>
      <c r="P36274" s="68"/>
      <c r="Q36274" s="79"/>
    </row>
    <row r="36275" spans="11:17">
      <c r="K36275" s="68"/>
      <c r="M36275" s="93"/>
      <c r="N36275" s="79"/>
      <c r="P36275" s="68"/>
      <c r="Q36275" s="79"/>
    </row>
    <row r="36276" spans="11:17">
      <c r="K36276" s="68"/>
      <c r="M36276" s="93"/>
      <c r="N36276" s="79"/>
      <c r="P36276" s="68"/>
      <c r="Q36276" s="79"/>
    </row>
    <row r="36277" spans="11:17">
      <c r="K36277" s="68"/>
      <c r="M36277" s="93"/>
      <c r="N36277" s="79"/>
      <c r="P36277" s="68"/>
      <c r="Q36277" s="79"/>
    </row>
    <row r="36278" spans="11:17">
      <c r="K36278" s="68"/>
      <c r="M36278" s="93"/>
      <c r="N36278" s="79"/>
      <c r="P36278" s="68"/>
      <c r="Q36278" s="79"/>
    </row>
    <row r="36279" spans="11:17">
      <c r="K36279" s="68"/>
      <c r="M36279" s="93"/>
      <c r="N36279" s="79"/>
      <c r="P36279" s="68"/>
      <c r="Q36279" s="79"/>
    </row>
    <row r="36280" spans="11:17">
      <c r="K36280" s="68"/>
      <c r="M36280" s="93"/>
      <c r="N36280" s="79"/>
      <c r="P36280" s="68"/>
      <c r="Q36280" s="79"/>
    </row>
    <row r="36281" spans="11:17">
      <c r="K36281" s="68"/>
      <c r="M36281" s="93"/>
      <c r="N36281" s="79"/>
      <c r="P36281" s="68"/>
      <c r="Q36281" s="79"/>
    </row>
    <row r="36282" spans="11:17">
      <c r="K36282" s="68"/>
      <c r="M36282" s="93"/>
      <c r="N36282" s="79"/>
      <c r="P36282" s="68"/>
      <c r="Q36282" s="79"/>
    </row>
    <row r="36283" spans="11:17">
      <c r="K36283" s="68"/>
      <c r="M36283" s="93"/>
      <c r="N36283" s="79"/>
      <c r="P36283" s="68"/>
      <c r="Q36283" s="79"/>
    </row>
    <row r="36284" spans="11:17">
      <c r="K36284" s="68"/>
      <c r="M36284" s="93"/>
      <c r="N36284" s="79"/>
      <c r="P36284" s="68"/>
      <c r="Q36284" s="79"/>
    </row>
    <row r="36285" spans="11:17">
      <c r="K36285" s="68"/>
      <c r="M36285" s="93"/>
      <c r="N36285" s="79"/>
      <c r="P36285" s="68"/>
      <c r="Q36285" s="79"/>
    </row>
    <row r="36286" spans="11:17">
      <c r="K36286" s="68"/>
      <c r="M36286" s="93"/>
      <c r="N36286" s="79"/>
      <c r="P36286" s="68"/>
      <c r="Q36286" s="79"/>
    </row>
    <row r="36287" spans="11:17">
      <c r="K36287" s="68"/>
      <c r="M36287" s="93"/>
      <c r="N36287" s="79"/>
      <c r="P36287" s="68"/>
      <c r="Q36287" s="79"/>
    </row>
    <row r="36288" spans="11:17">
      <c r="K36288" s="68"/>
      <c r="M36288" s="93"/>
      <c r="N36288" s="79"/>
      <c r="P36288" s="68"/>
      <c r="Q36288" s="79"/>
    </row>
    <row r="36289" spans="11:17">
      <c r="K36289" s="68"/>
      <c r="M36289" s="93"/>
      <c r="N36289" s="79"/>
      <c r="P36289" s="68"/>
      <c r="Q36289" s="79"/>
    </row>
    <row r="36290" spans="11:17">
      <c r="K36290" s="68"/>
      <c r="M36290" s="93"/>
      <c r="N36290" s="79"/>
      <c r="P36290" s="68"/>
      <c r="Q36290" s="79"/>
    </row>
    <row r="36291" spans="11:17">
      <c r="K36291" s="68"/>
      <c r="M36291" s="93"/>
      <c r="N36291" s="79"/>
      <c r="P36291" s="68"/>
      <c r="Q36291" s="79"/>
    </row>
    <row r="36292" spans="11:17">
      <c r="K36292" s="68"/>
      <c r="M36292" s="93"/>
      <c r="N36292" s="79"/>
      <c r="P36292" s="68"/>
      <c r="Q36292" s="79"/>
    </row>
    <row r="36293" spans="11:17">
      <c r="K36293" s="68"/>
      <c r="M36293" s="93"/>
      <c r="N36293" s="79"/>
      <c r="P36293" s="68"/>
      <c r="Q36293" s="79"/>
    </row>
    <row r="36294" spans="11:17">
      <c r="K36294" s="68"/>
      <c r="M36294" s="93"/>
      <c r="N36294" s="79"/>
      <c r="P36294" s="68"/>
      <c r="Q36294" s="79"/>
    </row>
    <row r="36295" spans="11:17">
      <c r="K36295" s="68"/>
      <c r="M36295" s="93"/>
      <c r="N36295" s="79"/>
      <c r="P36295" s="68"/>
      <c r="Q36295" s="79"/>
    </row>
    <row r="36296" spans="11:17">
      <c r="K36296" s="68"/>
      <c r="M36296" s="93"/>
      <c r="N36296" s="79"/>
      <c r="P36296" s="68"/>
      <c r="Q36296" s="79"/>
    </row>
    <row r="36297" spans="11:17">
      <c r="K36297" s="68"/>
      <c r="M36297" s="93"/>
      <c r="N36297" s="79"/>
      <c r="P36297" s="68"/>
      <c r="Q36297" s="79"/>
    </row>
    <row r="36298" spans="11:17">
      <c r="K36298" s="68"/>
      <c r="M36298" s="93"/>
      <c r="N36298" s="79"/>
      <c r="P36298" s="68"/>
      <c r="Q36298" s="79"/>
    </row>
    <row r="36299" spans="11:17">
      <c r="K36299" s="68"/>
      <c r="M36299" s="93"/>
      <c r="N36299" s="79"/>
      <c r="P36299" s="68"/>
      <c r="Q36299" s="79"/>
    </row>
    <row r="36300" spans="11:17">
      <c r="K36300" s="68"/>
      <c r="M36300" s="93"/>
      <c r="N36300" s="79"/>
      <c r="P36300" s="68"/>
      <c r="Q36300" s="79"/>
    </row>
    <row r="36301" spans="11:17">
      <c r="K36301" s="68"/>
      <c r="M36301" s="93"/>
      <c r="N36301" s="79"/>
      <c r="P36301" s="68"/>
      <c r="Q36301" s="79"/>
    </row>
    <row r="36302" spans="11:17">
      <c r="K36302" s="68"/>
      <c r="M36302" s="93"/>
      <c r="N36302" s="79"/>
      <c r="P36302" s="68"/>
      <c r="Q36302" s="79"/>
    </row>
    <row r="36303" spans="11:17">
      <c r="K36303" s="68"/>
      <c r="M36303" s="93"/>
      <c r="N36303" s="79"/>
      <c r="P36303" s="68"/>
      <c r="Q36303" s="79"/>
    </row>
    <row r="36304" spans="11:17">
      <c r="K36304" s="68"/>
      <c r="M36304" s="93"/>
      <c r="N36304" s="79"/>
      <c r="P36304" s="68"/>
      <c r="Q36304" s="79"/>
    </row>
    <row r="36305" spans="11:17">
      <c r="K36305" s="68"/>
      <c r="M36305" s="93"/>
      <c r="N36305" s="79"/>
      <c r="P36305" s="68"/>
      <c r="Q36305" s="79"/>
    </row>
    <row r="36306" spans="11:17">
      <c r="K36306" s="68"/>
      <c r="M36306" s="93"/>
      <c r="N36306" s="79"/>
      <c r="P36306" s="68"/>
      <c r="Q36306" s="79"/>
    </row>
    <row r="36307" spans="11:17">
      <c r="K36307" s="68"/>
      <c r="M36307" s="93"/>
      <c r="N36307" s="79"/>
      <c r="P36307" s="68"/>
      <c r="Q36307" s="79"/>
    </row>
    <row r="36308" spans="11:17">
      <c r="K36308" s="68"/>
      <c r="M36308" s="93"/>
      <c r="N36308" s="79"/>
      <c r="P36308" s="68"/>
      <c r="Q36308" s="79"/>
    </row>
    <row r="36309" spans="11:17">
      <c r="K36309" s="68"/>
      <c r="M36309" s="93"/>
      <c r="N36309" s="79"/>
      <c r="P36309" s="68"/>
      <c r="Q36309" s="79"/>
    </row>
    <row r="36310" spans="11:17">
      <c r="K36310" s="68"/>
      <c r="M36310" s="93"/>
      <c r="N36310" s="79"/>
      <c r="P36310" s="68"/>
      <c r="Q36310" s="79"/>
    </row>
    <row r="36311" spans="11:17">
      <c r="K36311" s="68"/>
      <c r="M36311" s="93"/>
      <c r="N36311" s="79"/>
      <c r="P36311" s="68"/>
      <c r="Q36311" s="79"/>
    </row>
    <row r="36312" spans="11:17">
      <c r="K36312" s="68"/>
      <c r="M36312" s="93"/>
      <c r="N36312" s="79"/>
      <c r="P36312" s="68"/>
      <c r="Q36312" s="79"/>
    </row>
    <row r="36313" spans="11:17">
      <c r="K36313" s="68"/>
      <c r="M36313" s="93"/>
      <c r="N36313" s="79"/>
      <c r="P36313" s="68"/>
      <c r="Q36313" s="79"/>
    </row>
    <row r="36314" spans="11:17">
      <c r="K36314" s="68"/>
      <c r="M36314" s="93"/>
      <c r="N36314" s="79"/>
      <c r="P36314" s="68"/>
      <c r="Q36314" s="79"/>
    </row>
    <row r="36315" spans="11:17">
      <c r="K36315" s="68"/>
      <c r="M36315" s="93"/>
      <c r="N36315" s="79"/>
      <c r="P36315" s="68"/>
      <c r="Q36315" s="79"/>
    </row>
    <row r="36316" spans="11:17">
      <c r="K36316" s="68"/>
      <c r="M36316" s="93"/>
      <c r="N36316" s="79"/>
      <c r="P36316" s="68"/>
      <c r="Q36316" s="79"/>
    </row>
    <row r="36317" spans="11:17">
      <c r="K36317" s="68"/>
      <c r="M36317" s="93"/>
      <c r="N36317" s="79"/>
      <c r="P36317" s="68"/>
      <c r="Q36317" s="79"/>
    </row>
    <row r="36318" spans="11:17">
      <c r="K36318" s="68"/>
      <c r="M36318" s="93"/>
      <c r="N36318" s="79"/>
      <c r="P36318" s="68"/>
      <c r="Q36318" s="79"/>
    </row>
    <row r="36319" spans="11:17">
      <c r="K36319" s="68"/>
      <c r="M36319" s="93"/>
      <c r="N36319" s="79"/>
      <c r="P36319" s="68"/>
      <c r="Q36319" s="79"/>
    </row>
    <row r="36320" spans="11:17">
      <c r="K36320" s="68"/>
      <c r="M36320" s="93"/>
      <c r="N36320" s="79"/>
      <c r="P36320" s="68"/>
      <c r="Q36320" s="79"/>
    </row>
    <row r="36321" spans="11:17">
      <c r="K36321" s="68"/>
      <c r="M36321" s="93"/>
      <c r="N36321" s="79"/>
      <c r="P36321" s="68"/>
      <c r="Q36321" s="79"/>
    </row>
    <row r="36322" spans="11:17">
      <c r="K36322" s="68"/>
      <c r="M36322" s="93"/>
      <c r="N36322" s="79"/>
      <c r="P36322" s="68"/>
      <c r="Q36322" s="79"/>
    </row>
    <row r="36323" spans="11:17">
      <c r="K36323" s="68"/>
      <c r="M36323" s="93"/>
      <c r="N36323" s="79"/>
      <c r="P36323" s="68"/>
      <c r="Q36323" s="79"/>
    </row>
    <row r="36324" spans="11:17">
      <c r="K36324" s="68"/>
      <c r="M36324" s="93"/>
      <c r="N36324" s="79"/>
      <c r="P36324" s="68"/>
      <c r="Q36324" s="79"/>
    </row>
    <row r="36325" spans="11:17">
      <c r="K36325" s="68"/>
      <c r="M36325" s="93"/>
      <c r="N36325" s="79"/>
      <c r="P36325" s="68"/>
      <c r="Q36325" s="79"/>
    </row>
    <row r="36326" spans="11:17">
      <c r="K36326" s="68"/>
      <c r="M36326" s="93"/>
      <c r="N36326" s="79"/>
      <c r="P36326" s="68"/>
      <c r="Q36326" s="79"/>
    </row>
    <row r="36327" spans="11:17">
      <c r="K36327" s="68"/>
      <c r="M36327" s="93"/>
      <c r="N36327" s="79"/>
      <c r="P36327" s="68"/>
      <c r="Q36327" s="79"/>
    </row>
    <row r="36328" spans="11:17">
      <c r="K36328" s="68"/>
      <c r="M36328" s="93"/>
      <c r="N36328" s="79"/>
      <c r="P36328" s="68"/>
      <c r="Q36328" s="79"/>
    </row>
    <row r="36329" spans="11:17">
      <c r="K36329" s="68"/>
      <c r="M36329" s="93"/>
      <c r="N36329" s="79"/>
      <c r="P36329" s="68"/>
      <c r="Q36329" s="79"/>
    </row>
    <row r="36330" spans="11:17">
      <c r="K36330" s="68"/>
      <c r="M36330" s="93"/>
      <c r="N36330" s="79"/>
      <c r="P36330" s="68"/>
      <c r="Q36330" s="79"/>
    </row>
    <row r="36331" spans="11:17">
      <c r="K36331" s="68"/>
      <c r="M36331" s="93"/>
      <c r="N36331" s="79"/>
      <c r="P36331" s="68"/>
      <c r="Q36331" s="79"/>
    </row>
    <row r="36332" spans="11:17">
      <c r="K36332" s="68"/>
      <c r="M36332" s="93"/>
      <c r="N36332" s="79"/>
      <c r="P36332" s="68"/>
      <c r="Q36332" s="79"/>
    </row>
    <row r="36333" spans="11:17">
      <c r="K36333" s="68"/>
      <c r="M36333" s="93"/>
      <c r="N36333" s="79"/>
      <c r="P36333" s="68"/>
      <c r="Q36333" s="79"/>
    </row>
    <row r="36334" spans="11:17">
      <c r="K36334" s="68"/>
      <c r="M36334" s="93"/>
      <c r="N36334" s="79"/>
      <c r="P36334" s="68"/>
      <c r="Q36334" s="79"/>
    </row>
    <row r="36335" spans="11:17">
      <c r="K36335" s="68"/>
      <c r="M36335" s="93"/>
      <c r="N36335" s="79"/>
      <c r="P36335" s="68"/>
      <c r="Q36335" s="79"/>
    </row>
    <row r="36336" spans="11:17">
      <c r="K36336" s="68"/>
      <c r="M36336" s="93"/>
      <c r="N36336" s="79"/>
      <c r="P36336" s="68"/>
      <c r="Q36336" s="79"/>
    </row>
    <row r="36337" spans="11:17">
      <c r="K36337" s="68"/>
      <c r="M36337" s="93"/>
      <c r="N36337" s="79"/>
      <c r="P36337" s="68"/>
      <c r="Q36337" s="79"/>
    </row>
    <row r="36338" spans="11:17">
      <c r="K36338" s="68"/>
      <c r="M36338" s="93"/>
      <c r="N36338" s="79"/>
      <c r="P36338" s="68"/>
      <c r="Q36338" s="79"/>
    </row>
    <row r="36339" spans="11:17">
      <c r="K36339" s="68"/>
      <c r="M36339" s="93"/>
      <c r="N36339" s="79"/>
      <c r="P36339" s="68"/>
      <c r="Q36339" s="79"/>
    </row>
    <row r="36340" spans="11:17">
      <c r="K36340" s="68"/>
      <c r="M36340" s="93"/>
      <c r="N36340" s="79"/>
      <c r="P36340" s="68"/>
      <c r="Q36340" s="79"/>
    </row>
    <row r="36341" spans="11:17">
      <c r="K36341" s="68"/>
      <c r="M36341" s="93"/>
      <c r="N36341" s="79"/>
      <c r="P36341" s="68"/>
      <c r="Q36341" s="79"/>
    </row>
    <row r="36342" spans="11:17">
      <c r="K36342" s="68"/>
      <c r="M36342" s="93"/>
      <c r="N36342" s="79"/>
      <c r="P36342" s="68"/>
      <c r="Q36342" s="79"/>
    </row>
    <row r="36343" spans="11:17">
      <c r="K36343" s="68"/>
      <c r="M36343" s="93"/>
      <c r="N36343" s="79"/>
      <c r="P36343" s="68"/>
      <c r="Q36343" s="79"/>
    </row>
    <row r="36344" spans="11:17">
      <c r="K36344" s="68"/>
      <c r="M36344" s="93"/>
      <c r="N36344" s="79"/>
      <c r="P36344" s="68"/>
      <c r="Q36344" s="79"/>
    </row>
    <row r="36345" spans="11:17">
      <c r="K36345" s="68"/>
      <c r="M36345" s="93"/>
      <c r="N36345" s="79"/>
      <c r="P36345" s="68"/>
      <c r="Q36345" s="79"/>
    </row>
    <row r="36346" spans="11:17">
      <c r="K36346" s="68"/>
      <c r="M36346" s="93"/>
      <c r="N36346" s="79"/>
      <c r="P36346" s="68"/>
      <c r="Q36346" s="79"/>
    </row>
    <row r="36347" spans="11:17">
      <c r="K36347" s="68"/>
      <c r="M36347" s="93"/>
      <c r="N36347" s="79"/>
      <c r="P36347" s="68"/>
      <c r="Q36347" s="79"/>
    </row>
    <row r="36348" spans="11:17">
      <c r="K36348" s="68"/>
      <c r="M36348" s="93"/>
      <c r="N36348" s="79"/>
      <c r="P36348" s="68"/>
      <c r="Q36348" s="79"/>
    </row>
    <row r="36349" spans="11:17">
      <c r="K36349" s="68"/>
      <c r="M36349" s="93"/>
      <c r="N36349" s="79"/>
      <c r="P36349" s="68"/>
      <c r="Q36349" s="79"/>
    </row>
    <row r="36350" spans="11:17">
      <c r="K36350" s="68"/>
      <c r="M36350" s="93"/>
      <c r="N36350" s="79"/>
      <c r="P36350" s="68"/>
      <c r="Q36350" s="79"/>
    </row>
    <row r="36351" spans="11:17">
      <c r="K36351" s="68"/>
      <c r="M36351" s="93"/>
      <c r="N36351" s="79"/>
      <c r="P36351" s="68"/>
      <c r="Q36351" s="79"/>
    </row>
    <row r="36352" spans="11:17">
      <c r="K36352" s="68"/>
      <c r="M36352" s="93"/>
      <c r="N36352" s="79"/>
      <c r="P36352" s="68"/>
      <c r="Q36352" s="79"/>
    </row>
    <row r="36353" spans="11:17">
      <c r="K36353" s="68"/>
      <c r="M36353" s="93"/>
      <c r="N36353" s="79"/>
      <c r="P36353" s="68"/>
      <c r="Q36353" s="79"/>
    </row>
    <row r="36354" spans="11:17">
      <c r="K36354" s="68"/>
      <c r="M36354" s="93"/>
      <c r="N36354" s="79"/>
      <c r="P36354" s="68"/>
      <c r="Q36354" s="79"/>
    </row>
    <row r="36355" spans="11:17">
      <c r="K36355" s="68"/>
      <c r="M36355" s="93"/>
      <c r="N36355" s="79"/>
      <c r="P36355" s="68"/>
      <c r="Q36355" s="79"/>
    </row>
    <row r="36356" spans="11:17">
      <c r="K36356" s="68"/>
      <c r="M36356" s="93"/>
      <c r="N36356" s="79"/>
      <c r="P36356" s="68"/>
      <c r="Q36356" s="79"/>
    </row>
    <row r="36357" spans="11:17">
      <c r="K36357" s="68"/>
      <c r="M36357" s="93"/>
      <c r="N36357" s="79"/>
      <c r="P36357" s="68"/>
      <c r="Q36357" s="79"/>
    </row>
    <row r="36358" spans="11:17">
      <c r="K36358" s="68"/>
      <c r="M36358" s="93"/>
      <c r="N36358" s="79"/>
      <c r="P36358" s="68"/>
      <c r="Q36358" s="79"/>
    </row>
    <row r="36359" spans="11:17">
      <c r="K36359" s="68"/>
      <c r="M36359" s="93"/>
      <c r="N36359" s="79"/>
      <c r="P36359" s="68"/>
      <c r="Q36359" s="79"/>
    </row>
    <row r="36360" spans="11:17">
      <c r="K36360" s="68"/>
      <c r="M36360" s="93"/>
      <c r="N36360" s="79"/>
      <c r="P36360" s="68"/>
      <c r="Q36360" s="79"/>
    </row>
    <row r="36361" spans="11:17">
      <c r="K36361" s="68"/>
      <c r="M36361" s="93"/>
      <c r="N36361" s="79"/>
      <c r="P36361" s="68"/>
      <c r="Q36361" s="79"/>
    </row>
    <row r="36362" spans="11:17">
      <c r="K36362" s="68"/>
      <c r="M36362" s="93"/>
      <c r="N36362" s="79"/>
      <c r="P36362" s="68"/>
      <c r="Q36362" s="79"/>
    </row>
    <row r="36363" spans="11:17">
      <c r="K36363" s="68"/>
      <c r="M36363" s="93"/>
      <c r="N36363" s="79"/>
      <c r="P36363" s="68"/>
      <c r="Q36363" s="79"/>
    </row>
    <row r="36364" spans="11:17">
      <c r="K36364" s="68"/>
      <c r="M36364" s="93"/>
      <c r="N36364" s="79"/>
      <c r="P36364" s="68"/>
      <c r="Q36364" s="79"/>
    </row>
    <row r="36365" spans="11:17">
      <c r="K36365" s="68"/>
      <c r="M36365" s="93"/>
      <c r="N36365" s="79"/>
      <c r="P36365" s="68"/>
      <c r="Q36365" s="79"/>
    </row>
    <row r="36366" spans="11:17">
      <c r="K36366" s="68"/>
      <c r="M36366" s="93"/>
      <c r="N36366" s="79"/>
      <c r="P36366" s="68"/>
      <c r="Q36366" s="79"/>
    </row>
    <row r="36367" spans="11:17">
      <c r="K36367" s="68"/>
      <c r="M36367" s="93"/>
      <c r="N36367" s="79"/>
      <c r="P36367" s="68"/>
      <c r="Q36367" s="79"/>
    </row>
    <row r="36368" spans="11:17">
      <c r="K36368" s="68"/>
      <c r="M36368" s="93"/>
      <c r="N36368" s="79"/>
      <c r="P36368" s="68"/>
      <c r="Q36368" s="79"/>
    </row>
    <row r="36369" spans="11:17">
      <c r="K36369" s="68"/>
      <c r="M36369" s="93"/>
      <c r="N36369" s="79"/>
      <c r="P36369" s="68"/>
      <c r="Q36369" s="79"/>
    </row>
    <row r="36370" spans="11:17">
      <c r="K36370" s="68"/>
      <c r="M36370" s="93"/>
      <c r="N36370" s="79"/>
      <c r="P36370" s="68"/>
      <c r="Q36370" s="79"/>
    </row>
    <row r="36371" spans="11:17">
      <c r="K36371" s="68"/>
      <c r="M36371" s="93"/>
      <c r="N36371" s="79"/>
      <c r="P36371" s="68"/>
      <c r="Q36371" s="79"/>
    </row>
    <row r="36372" spans="11:17">
      <c r="K36372" s="68"/>
      <c r="M36372" s="93"/>
      <c r="N36372" s="79"/>
      <c r="P36372" s="68"/>
      <c r="Q36372" s="79"/>
    </row>
    <row r="36373" spans="11:17">
      <c r="K36373" s="68"/>
      <c r="M36373" s="93"/>
      <c r="N36373" s="79"/>
      <c r="P36373" s="68"/>
      <c r="Q36373" s="79"/>
    </row>
    <row r="36374" spans="11:17">
      <c r="K36374" s="68"/>
      <c r="M36374" s="93"/>
      <c r="N36374" s="79"/>
      <c r="P36374" s="68"/>
      <c r="Q36374" s="79"/>
    </row>
    <row r="36375" spans="11:17">
      <c r="K36375" s="68"/>
      <c r="M36375" s="93"/>
      <c r="N36375" s="79"/>
      <c r="P36375" s="68"/>
      <c r="Q36375" s="79"/>
    </row>
    <row r="36376" spans="11:17">
      <c r="K36376" s="68"/>
      <c r="M36376" s="93"/>
      <c r="N36376" s="79"/>
      <c r="P36376" s="68"/>
      <c r="Q36376" s="79"/>
    </row>
    <row r="36377" spans="11:17">
      <c r="K36377" s="68"/>
      <c r="M36377" s="93"/>
      <c r="N36377" s="79"/>
      <c r="P36377" s="68"/>
      <c r="Q36377" s="79"/>
    </row>
    <row r="36378" spans="11:17">
      <c r="K36378" s="68"/>
      <c r="M36378" s="93"/>
      <c r="N36378" s="79"/>
      <c r="P36378" s="68"/>
      <c r="Q36378" s="79"/>
    </row>
    <row r="36379" spans="11:17">
      <c r="K36379" s="68"/>
      <c r="M36379" s="93"/>
      <c r="N36379" s="79"/>
      <c r="P36379" s="68"/>
      <c r="Q36379" s="79"/>
    </row>
    <row r="36380" spans="11:17">
      <c r="K36380" s="68"/>
      <c r="M36380" s="93"/>
      <c r="N36380" s="79"/>
      <c r="P36380" s="68"/>
      <c r="Q36380" s="79"/>
    </row>
    <row r="36381" spans="11:17">
      <c r="K36381" s="68"/>
      <c r="M36381" s="93"/>
      <c r="N36381" s="79"/>
      <c r="P36381" s="68"/>
      <c r="Q36381" s="79"/>
    </row>
    <row r="36382" spans="11:17">
      <c r="K36382" s="68"/>
      <c r="M36382" s="93"/>
      <c r="N36382" s="79"/>
      <c r="P36382" s="68"/>
      <c r="Q36382" s="79"/>
    </row>
    <row r="36383" spans="11:17">
      <c r="K36383" s="68"/>
      <c r="M36383" s="93"/>
      <c r="N36383" s="79"/>
      <c r="P36383" s="68"/>
      <c r="Q36383" s="79"/>
    </row>
    <row r="36384" spans="11:17">
      <c r="K36384" s="68"/>
      <c r="M36384" s="93"/>
      <c r="N36384" s="79"/>
      <c r="P36384" s="68"/>
      <c r="Q36384" s="79"/>
    </row>
    <row r="36385" spans="11:17">
      <c r="K36385" s="68"/>
      <c r="M36385" s="93"/>
      <c r="N36385" s="79"/>
      <c r="P36385" s="68"/>
      <c r="Q36385" s="79"/>
    </row>
    <row r="36386" spans="11:17">
      <c r="K36386" s="68"/>
      <c r="M36386" s="93"/>
      <c r="N36386" s="79"/>
      <c r="P36386" s="68"/>
      <c r="Q36386" s="79"/>
    </row>
    <row r="36387" spans="11:17">
      <c r="K36387" s="68"/>
      <c r="M36387" s="93"/>
      <c r="N36387" s="79"/>
      <c r="P36387" s="68"/>
      <c r="Q36387" s="79"/>
    </row>
    <row r="36388" spans="11:17">
      <c r="K36388" s="68"/>
      <c r="M36388" s="93"/>
      <c r="N36388" s="79"/>
      <c r="P36388" s="68"/>
      <c r="Q36388" s="79"/>
    </row>
    <row r="36389" spans="11:17">
      <c r="K36389" s="68"/>
      <c r="M36389" s="93"/>
      <c r="N36389" s="79"/>
      <c r="P36389" s="68"/>
      <c r="Q36389" s="79"/>
    </row>
    <row r="36390" spans="11:17">
      <c r="K36390" s="68"/>
      <c r="M36390" s="93"/>
      <c r="N36390" s="79"/>
      <c r="P36390" s="68"/>
      <c r="Q36390" s="79"/>
    </row>
    <row r="36391" spans="11:17">
      <c r="K36391" s="68"/>
      <c r="M36391" s="93"/>
      <c r="N36391" s="79"/>
      <c r="P36391" s="68"/>
      <c r="Q36391" s="79"/>
    </row>
    <row r="36392" spans="11:17">
      <c r="K36392" s="68"/>
      <c r="M36392" s="93"/>
      <c r="N36392" s="79"/>
      <c r="P36392" s="68"/>
      <c r="Q36392" s="79"/>
    </row>
    <row r="36393" spans="11:17">
      <c r="K36393" s="68"/>
      <c r="M36393" s="93"/>
      <c r="N36393" s="79"/>
      <c r="P36393" s="68"/>
      <c r="Q36393" s="79"/>
    </row>
    <row r="36394" spans="11:17">
      <c r="K36394" s="68"/>
      <c r="M36394" s="93"/>
      <c r="N36394" s="79"/>
      <c r="P36394" s="68"/>
      <c r="Q36394" s="79"/>
    </row>
    <row r="36395" spans="11:17">
      <c r="K36395" s="68"/>
      <c r="M36395" s="93"/>
      <c r="N36395" s="79"/>
      <c r="P36395" s="68"/>
      <c r="Q36395" s="79"/>
    </row>
    <row r="36396" spans="11:17">
      <c r="K36396" s="68"/>
      <c r="M36396" s="93"/>
      <c r="N36396" s="79"/>
      <c r="P36396" s="68"/>
      <c r="Q36396" s="79"/>
    </row>
    <row r="36397" spans="11:17">
      <c r="K36397" s="68"/>
      <c r="M36397" s="93"/>
      <c r="N36397" s="79"/>
      <c r="P36397" s="68"/>
      <c r="Q36397" s="79"/>
    </row>
    <row r="36398" spans="11:17">
      <c r="K36398" s="68"/>
      <c r="M36398" s="93"/>
      <c r="N36398" s="79"/>
      <c r="P36398" s="68"/>
      <c r="Q36398" s="79"/>
    </row>
    <row r="36399" spans="11:17">
      <c r="K36399" s="68"/>
      <c r="M36399" s="93"/>
      <c r="N36399" s="79"/>
      <c r="P36399" s="68"/>
      <c r="Q36399" s="79"/>
    </row>
    <row r="36400" spans="11:17">
      <c r="K36400" s="68"/>
      <c r="M36400" s="93"/>
      <c r="N36400" s="79"/>
      <c r="P36400" s="68"/>
      <c r="Q36400" s="79"/>
    </row>
    <row r="36401" spans="11:17">
      <c r="K36401" s="68"/>
      <c r="M36401" s="93"/>
      <c r="N36401" s="79"/>
      <c r="P36401" s="68"/>
      <c r="Q36401" s="79"/>
    </row>
    <row r="36402" spans="11:17">
      <c r="K36402" s="68"/>
      <c r="M36402" s="93"/>
      <c r="N36402" s="79"/>
      <c r="P36402" s="68"/>
      <c r="Q36402" s="79"/>
    </row>
    <row r="36403" spans="11:17">
      <c r="K36403" s="68"/>
      <c r="M36403" s="93"/>
      <c r="N36403" s="79"/>
      <c r="P36403" s="68"/>
      <c r="Q36403" s="79"/>
    </row>
    <row r="36404" spans="11:17">
      <c r="K36404" s="68"/>
      <c r="M36404" s="93"/>
      <c r="N36404" s="79"/>
      <c r="P36404" s="68"/>
      <c r="Q36404" s="79"/>
    </row>
    <row r="36405" spans="11:17">
      <c r="K36405" s="68"/>
      <c r="M36405" s="93"/>
      <c r="N36405" s="79"/>
      <c r="P36405" s="68"/>
      <c r="Q36405" s="79"/>
    </row>
    <row r="36406" spans="11:17">
      <c r="K36406" s="68"/>
      <c r="M36406" s="93"/>
      <c r="N36406" s="79"/>
      <c r="P36406" s="68"/>
      <c r="Q36406" s="79"/>
    </row>
    <row r="36407" spans="11:17">
      <c r="K36407" s="68"/>
      <c r="M36407" s="93"/>
      <c r="N36407" s="79"/>
      <c r="P36407" s="68"/>
      <c r="Q36407" s="79"/>
    </row>
    <row r="36408" spans="11:17">
      <c r="K36408" s="68"/>
      <c r="M36408" s="93"/>
      <c r="N36408" s="79"/>
      <c r="P36408" s="68"/>
      <c r="Q36408" s="79"/>
    </row>
    <row r="36409" spans="11:17">
      <c r="K36409" s="68"/>
      <c r="M36409" s="93"/>
      <c r="N36409" s="79"/>
      <c r="P36409" s="68"/>
      <c r="Q36409" s="79"/>
    </row>
    <row r="36410" spans="11:17">
      <c r="K36410" s="68"/>
      <c r="M36410" s="93"/>
      <c r="N36410" s="79"/>
      <c r="P36410" s="68"/>
      <c r="Q36410" s="79"/>
    </row>
    <row r="36411" spans="11:17">
      <c r="K36411" s="68"/>
      <c r="M36411" s="93"/>
      <c r="N36411" s="79"/>
      <c r="P36411" s="68"/>
      <c r="Q36411" s="79"/>
    </row>
    <row r="36412" spans="11:17">
      <c r="K36412" s="68"/>
      <c r="M36412" s="93"/>
      <c r="N36412" s="79"/>
      <c r="P36412" s="68"/>
      <c r="Q36412" s="79"/>
    </row>
    <row r="36413" spans="11:17">
      <c r="K36413" s="68"/>
      <c r="M36413" s="93"/>
      <c r="N36413" s="79"/>
      <c r="P36413" s="68"/>
      <c r="Q36413" s="79"/>
    </row>
    <row r="36414" spans="11:17">
      <c r="K36414" s="68"/>
      <c r="M36414" s="93"/>
      <c r="N36414" s="79"/>
      <c r="P36414" s="68"/>
      <c r="Q36414" s="79"/>
    </row>
    <row r="36415" spans="11:17">
      <c r="K36415" s="68"/>
      <c r="M36415" s="93"/>
      <c r="N36415" s="79"/>
      <c r="P36415" s="68"/>
      <c r="Q36415" s="79"/>
    </row>
    <row r="36416" spans="11:17">
      <c r="K36416" s="68"/>
      <c r="M36416" s="93"/>
      <c r="N36416" s="79"/>
      <c r="P36416" s="68"/>
      <c r="Q36416" s="79"/>
    </row>
    <row r="36417" spans="11:17">
      <c r="K36417" s="68"/>
      <c r="M36417" s="93"/>
      <c r="N36417" s="79"/>
      <c r="P36417" s="68"/>
      <c r="Q36417" s="79"/>
    </row>
    <row r="36418" spans="11:17">
      <c r="K36418" s="68"/>
      <c r="M36418" s="93"/>
      <c r="N36418" s="79"/>
      <c r="P36418" s="68"/>
      <c r="Q36418" s="79"/>
    </row>
    <row r="36419" spans="11:17">
      <c r="K36419" s="68"/>
      <c r="M36419" s="93"/>
      <c r="N36419" s="79"/>
      <c r="P36419" s="68"/>
      <c r="Q36419" s="79"/>
    </row>
    <row r="36420" spans="11:17">
      <c r="K36420" s="68"/>
      <c r="M36420" s="93"/>
      <c r="N36420" s="79"/>
      <c r="P36420" s="68"/>
      <c r="Q36420" s="79"/>
    </row>
    <row r="36421" spans="11:17">
      <c r="K36421" s="68"/>
      <c r="M36421" s="93"/>
      <c r="N36421" s="79"/>
      <c r="P36421" s="68"/>
      <c r="Q36421" s="79"/>
    </row>
    <row r="36422" spans="11:17">
      <c r="K36422" s="68"/>
      <c r="M36422" s="93"/>
      <c r="N36422" s="79"/>
      <c r="P36422" s="68"/>
      <c r="Q36422" s="79"/>
    </row>
    <row r="36423" spans="11:17">
      <c r="K36423" s="68"/>
      <c r="M36423" s="93"/>
      <c r="N36423" s="79"/>
      <c r="P36423" s="68"/>
      <c r="Q36423" s="79"/>
    </row>
    <row r="36424" spans="11:17">
      <c r="K36424" s="68"/>
      <c r="M36424" s="93"/>
      <c r="N36424" s="79"/>
      <c r="P36424" s="68"/>
      <c r="Q36424" s="79"/>
    </row>
    <row r="36425" spans="11:17">
      <c r="K36425" s="68"/>
      <c r="M36425" s="93"/>
      <c r="N36425" s="79"/>
      <c r="P36425" s="68"/>
      <c r="Q36425" s="79"/>
    </row>
    <row r="36426" spans="11:17">
      <c r="K36426" s="68"/>
      <c r="M36426" s="93"/>
      <c r="N36426" s="79"/>
      <c r="P36426" s="68"/>
      <c r="Q36426" s="79"/>
    </row>
    <row r="36427" spans="11:17">
      <c r="K36427" s="68"/>
      <c r="M36427" s="93"/>
      <c r="N36427" s="79"/>
      <c r="P36427" s="68"/>
      <c r="Q36427" s="79"/>
    </row>
    <row r="36428" spans="11:17">
      <c r="K36428" s="68"/>
      <c r="M36428" s="93"/>
      <c r="N36428" s="79"/>
      <c r="P36428" s="68"/>
      <c r="Q36428" s="79"/>
    </row>
    <row r="36429" spans="11:17">
      <c r="K36429" s="68"/>
      <c r="M36429" s="93"/>
      <c r="N36429" s="79"/>
      <c r="P36429" s="68"/>
      <c r="Q36429" s="79"/>
    </row>
    <row r="36430" spans="11:17">
      <c r="K36430" s="68"/>
      <c r="M36430" s="93"/>
      <c r="N36430" s="79"/>
      <c r="P36430" s="68"/>
      <c r="Q36430" s="79"/>
    </row>
    <row r="36431" spans="11:17">
      <c r="K36431" s="68"/>
      <c r="M36431" s="93"/>
      <c r="N36431" s="79"/>
      <c r="P36431" s="68"/>
      <c r="Q36431" s="79"/>
    </row>
    <row r="36432" spans="11:17">
      <c r="K36432" s="68"/>
      <c r="M36432" s="93"/>
      <c r="N36432" s="79"/>
      <c r="P36432" s="68"/>
      <c r="Q36432" s="79"/>
    </row>
    <row r="36433" spans="11:17">
      <c r="K36433" s="68"/>
      <c r="M36433" s="93"/>
      <c r="N36433" s="79"/>
      <c r="P36433" s="68"/>
      <c r="Q36433" s="79"/>
    </row>
    <row r="36434" spans="11:17">
      <c r="K36434" s="68"/>
      <c r="M36434" s="93"/>
      <c r="N36434" s="79"/>
      <c r="P36434" s="68"/>
      <c r="Q36434" s="79"/>
    </row>
    <row r="36435" spans="11:17">
      <c r="K36435" s="68"/>
      <c r="M36435" s="93"/>
      <c r="N36435" s="79"/>
      <c r="P36435" s="68"/>
      <c r="Q36435" s="79"/>
    </row>
    <row r="36436" spans="11:17">
      <c r="K36436" s="68"/>
      <c r="M36436" s="93"/>
      <c r="N36436" s="79"/>
      <c r="P36436" s="68"/>
      <c r="Q36436" s="79"/>
    </row>
    <row r="36437" spans="11:17">
      <c r="K36437" s="68"/>
      <c r="M36437" s="93"/>
      <c r="N36437" s="79"/>
      <c r="P36437" s="68"/>
      <c r="Q36437" s="79"/>
    </row>
    <row r="36438" spans="11:17">
      <c r="K36438" s="68"/>
      <c r="M36438" s="93"/>
      <c r="N36438" s="79"/>
      <c r="P36438" s="68"/>
      <c r="Q36438" s="79"/>
    </row>
    <row r="36439" spans="11:17">
      <c r="K36439" s="68"/>
      <c r="M36439" s="93"/>
      <c r="N36439" s="79"/>
      <c r="P36439" s="68"/>
      <c r="Q36439" s="79"/>
    </row>
    <row r="36440" spans="11:17">
      <c r="K36440" s="68"/>
      <c r="M36440" s="93"/>
      <c r="N36440" s="79"/>
      <c r="P36440" s="68"/>
      <c r="Q36440" s="79"/>
    </row>
    <row r="36441" spans="11:17">
      <c r="K36441" s="68"/>
      <c r="M36441" s="93"/>
      <c r="N36441" s="79"/>
      <c r="P36441" s="68"/>
      <c r="Q36441" s="79"/>
    </row>
    <row r="36442" spans="11:17">
      <c r="K36442" s="68"/>
      <c r="M36442" s="93"/>
      <c r="N36442" s="79"/>
      <c r="P36442" s="68"/>
      <c r="Q36442" s="79"/>
    </row>
    <row r="36443" spans="11:17">
      <c r="K36443" s="68"/>
      <c r="M36443" s="93"/>
      <c r="N36443" s="79"/>
      <c r="P36443" s="68"/>
      <c r="Q36443" s="79"/>
    </row>
    <row r="36444" spans="11:17">
      <c r="K36444" s="68"/>
      <c r="M36444" s="93"/>
      <c r="N36444" s="79"/>
      <c r="P36444" s="68"/>
      <c r="Q36444" s="79"/>
    </row>
    <row r="36445" spans="11:17">
      <c r="K36445" s="68"/>
      <c r="M36445" s="93"/>
      <c r="N36445" s="79"/>
      <c r="P36445" s="68"/>
      <c r="Q36445" s="79"/>
    </row>
    <row r="36446" spans="11:17">
      <c r="K36446" s="68"/>
      <c r="M36446" s="93"/>
      <c r="N36446" s="79"/>
      <c r="P36446" s="68"/>
      <c r="Q36446" s="79"/>
    </row>
    <row r="36447" spans="11:17">
      <c r="K36447" s="68"/>
      <c r="M36447" s="93"/>
      <c r="N36447" s="79"/>
      <c r="P36447" s="68"/>
      <c r="Q36447" s="79"/>
    </row>
    <row r="36448" spans="11:17">
      <c r="K36448" s="68"/>
      <c r="M36448" s="93"/>
      <c r="N36448" s="79"/>
      <c r="P36448" s="68"/>
      <c r="Q36448" s="79"/>
    </row>
    <row r="36449" spans="11:17">
      <c r="K36449" s="68"/>
      <c r="M36449" s="93"/>
      <c r="N36449" s="79"/>
      <c r="P36449" s="68"/>
      <c r="Q36449" s="79"/>
    </row>
    <row r="36450" spans="11:17">
      <c r="K36450" s="68"/>
      <c r="M36450" s="93"/>
      <c r="N36450" s="79"/>
      <c r="P36450" s="68"/>
      <c r="Q36450" s="79"/>
    </row>
    <row r="36451" spans="11:17">
      <c r="K36451" s="68"/>
      <c r="M36451" s="93"/>
      <c r="N36451" s="79"/>
      <c r="P36451" s="68"/>
      <c r="Q36451" s="79"/>
    </row>
    <row r="36452" spans="11:17">
      <c r="K36452" s="68"/>
      <c r="M36452" s="93"/>
      <c r="N36452" s="79"/>
      <c r="P36452" s="68"/>
      <c r="Q36452" s="79"/>
    </row>
    <row r="36453" spans="11:17">
      <c r="K36453" s="68"/>
      <c r="M36453" s="93"/>
      <c r="N36453" s="79"/>
      <c r="P36453" s="68"/>
      <c r="Q36453" s="79"/>
    </row>
    <row r="36454" spans="11:17">
      <c r="K36454" s="68"/>
      <c r="M36454" s="93"/>
      <c r="N36454" s="79"/>
      <c r="P36454" s="68"/>
      <c r="Q36454" s="79"/>
    </row>
    <row r="36455" spans="11:17">
      <c r="K36455" s="68"/>
      <c r="M36455" s="93"/>
      <c r="N36455" s="79"/>
      <c r="P36455" s="68"/>
      <c r="Q36455" s="79"/>
    </row>
    <row r="36456" spans="11:17">
      <c r="K36456" s="68"/>
      <c r="M36456" s="93"/>
      <c r="N36456" s="79"/>
      <c r="P36456" s="68"/>
      <c r="Q36456" s="79"/>
    </row>
    <row r="36457" spans="11:17">
      <c r="K36457" s="68"/>
      <c r="M36457" s="93"/>
      <c r="N36457" s="79"/>
      <c r="P36457" s="68"/>
      <c r="Q36457" s="79"/>
    </row>
    <row r="36458" spans="11:17">
      <c r="K36458" s="68"/>
      <c r="M36458" s="93"/>
      <c r="N36458" s="79"/>
      <c r="P36458" s="68"/>
      <c r="Q36458" s="79"/>
    </row>
    <row r="36459" spans="11:17">
      <c r="K36459" s="68"/>
      <c r="M36459" s="93"/>
      <c r="N36459" s="79"/>
      <c r="P36459" s="68"/>
      <c r="Q36459" s="79"/>
    </row>
    <row r="36460" spans="11:17">
      <c r="K36460" s="68"/>
      <c r="M36460" s="93"/>
      <c r="N36460" s="79"/>
      <c r="P36460" s="68"/>
      <c r="Q36460" s="79"/>
    </row>
    <row r="36461" spans="11:17">
      <c r="K36461" s="68"/>
      <c r="M36461" s="93"/>
      <c r="N36461" s="79"/>
      <c r="P36461" s="68"/>
      <c r="Q36461" s="79"/>
    </row>
    <row r="36462" spans="11:17">
      <c r="K36462" s="68"/>
      <c r="M36462" s="93"/>
      <c r="N36462" s="79"/>
      <c r="P36462" s="68"/>
      <c r="Q36462" s="79"/>
    </row>
    <row r="36463" spans="11:17">
      <c r="K36463" s="68"/>
      <c r="M36463" s="93"/>
      <c r="N36463" s="79"/>
      <c r="P36463" s="68"/>
      <c r="Q36463" s="79"/>
    </row>
    <row r="36464" spans="11:17">
      <c r="K36464" s="68"/>
      <c r="M36464" s="93"/>
      <c r="N36464" s="79"/>
      <c r="P36464" s="68"/>
      <c r="Q36464" s="79"/>
    </row>
    <row r="36465" spans="11:17">
      <c r="K36465" s="68"/>
      <c r="M36465" s="93"/>
      <c r="N36465" s="79"/>
      <c r="P36465" s="68"/>
      <c r="Q36465" s="79"/>
    </row>
    <row r="36466" spans="11:17">
      <c r="K36466" s="68"/>
      <c r="M36466" s="93"/>
      <c r="N36466" s="79"/>
      <c r="P36466" s="68"/>
      <c r="Q36466" s="79"/>
    </row>
    <row r="36467" spans="11:17">
      <c r="K36467" s="68"/>
      <c r="M36467" s="93"/>
      <c r="N36467" s="79"/>
      <c r="P36467" s="68"/>
      <c r="Q36467" s="79"/>
    </row>
    <row r="36468" spans="11:17">
      <c r="K36468" s="68"/>
      <c r="M36468" s="93"/>
      <c r="N36468" s="79"/>
      <c r="P36468" s="68"/>
      <c r="Q36468" s="79"/>
    </row>
    <row r="36469" spans="11:17">
      <c r="K36469" s="68"/>
      <c r="M36469" s="93"/>
      <c r="N36469" s="79"/>
      <c r="P36469" s="68"/>
      <c r="Q36469" s="79"/>
    </row>
    <row r="36470" spans="11:17">
      <c r="K36470" s="68"/>
      <c r="M36470" s="93"/>
      <c r="N36470" s="79"/>
      <c r="P36470" s="68"/>
      <c r="Q36470" s="79"/>
    </row>
    <row r="36471" spans="11:17">
      <c r="K36471" s="68"/>
      <c r="M36471" s="93"/>
      <c r="N36471" s="79"/>
      <c r="P36471" s="68"/>
      <c r="Q36471" s="79"/>
    </row>
    <row r="36472" spans="11:17">
      <c r="K36472" s="68"/>
      <c r="M36472" s="93"/>
      <c r="N36472" s="79"/>
      <c r="P36472" s="68"/>
      <c r="Q36472" s="79"/>
    </row>
    <row r="36473" spans="11:17">
      <c r="K36473" s="68"/>
      <c r="M36473" s="93"/>
      <c r="N36473" s="79"/>
      <c r="P36473" s="68"/>
      <c r="Q36473" s="79"/>
    </row>
    <row r="36474" spans="11:17">
      <c r="K36474" s="68"/>
      <c r="M36474" s="93"/>
      <c r="N36474" s="79"/>
      <c r="P36474" s="68"/>
      <c r="Q36474" s="79"/>
    </row>
    <row r="36475" spans="11:17">
      <c r="K36475" s="68"/>
      <c r="M36475" s="93"/>
      <c r="N36475" s="79"/>
      <c r="P36475" s="68"/>
      <c r="Q36475" s="79"/>
    </row>
    <row r="36476" spans="11:17">
      <c r="K36476" s="68"/>
      <c r="M36476" s="93"/>
      <c r="N36476" s="79"/>
      <c r="P36476" s="68"/>
      <c r="Q36476" s="79"/>
    </row>
    <row r="36477" spans="11:17">
      <c r="K36477" s="68"/>
      <c r="M36477" s="93"/>
      <c r="N36477" s="79"/>
      <c r="P36477" s="68"/>
      <c r="Q36477" s="79"/>
    </row>
    <row r="36478" spans="11:17">
      <c r="K36478" s="68"/>
      <c r="M36478" s="93"/>
      <c r="N36478" s="79"/>
      <c r="P36478" s="68"/>
      <c r="Q36478" s="79"/>
    </row>
    <row r="36479" spans="11:17">
      <c r="K36479" s="68"/>
      <c r="M36479" s="93"/>
      <c r="N36479" s="79"/>
      <c r="P36479" s="68"/>
      <c r="Q36479" s="79"/>
    </row>
    <row r="36480" spans="11:17">
      <c r="K36480" s="68"/>
      <c r="M36480" s="93"/>
      <c r="N36480" s="79"/>
      <c r="P36480" s="68"/>
      <c r="Q36480" s="79"/>
    </row>
    <row r="36481" spans="11:17">
      <c r="K36481" s="68"/>
      <c r="M36481" s="93"/>
      <c r="N36481" s="79"/>
      <c r="P36481" s="68"/>
      <c r="Q36481" s="79"/>
    </row>
    <row r="36482" spans="11:17">
      <c r="K36482" s="68"/>
      <c r="M36482" s="93"/>
      <c r="N36482" s="79"/>
      <c r="P36482" s="68"/>
      <c r="Q36482" s="79"/>
    </row>
    <row r="36483" spans="11:17">
      <c r="K36483" s="68"/>
      <c r="M36483" s="93"/>
      <c r="N36483" s="79"/>
      <c r="P36483" s="68"/>
      <c r="Q36483" s="79"/>
    </row>
    <row r="36484" spans="11:17">
      <c r="K36484" s="68"/>
      <c r="M36484" s="93"/>
      <c r="N36484" s="79"/>
      <c r="P36484" s="68"/>
      <c r="Q36484" s="79"/>
    </row>
    <row r="36485" spans="11:17">
      <c r="K36485" s="68"/>
      <c r="M36485" s="93"/>
      <c r="N36485" s="79"/>
      <c r="P36485" s="68"/>
      <c r="Q36485" s="79"/>
    </row>
    <row r="36486" spans="11:17">
      <c r="K36486" s="68"/>
      <c r="M36486" s="93"/>
      <c r="N36486" s="79"/>
      <c r="P36486" s="68"/>
      <c r="Q36486" s="79"/>
    </row>
    <row r="36487" spans="11:17">
      <c r="K36487" s="68"/>
      <c r="M36487" s="93"/>
      <c r="N36487" s="79"/>
      <c r="P36487" s="68"/>
      <c r="Q36487" s="79"/>
    </row>
    <row r="36488" spans="11:17">
      <c r="K36488" s="68"/>
      <c r="M36488" s="93"/>
      <c r="N36488" s="79"/>
      <c r="P36488" s="68"/>
      <c r="Q36488" s="79"/>
    </row>
    <row r="36489" spans="11:17">
      <c r="K36489" s="68"/>
      <c r="M36489" s="93"/>
      <c r="N36489" s="79"/>
      <c r="P36489" s="68"/>
      <c r="Q36489" s="79"/>
    </row>
    <row r="36490" spans="11:17">
      <c r="K36490" s="68"/>
      <c r="M36490" s="93"/>
      <c r="N36490" s="79"/>
      <c r="P36490" s="68"/>
      <c r="Q36490" s="79"/>
    </row>
    <row r="36491" spans="11:17">
      <c r="K36491" s="68"/>
      <c r="M36491" s="93"/>
      <c r="N36491" s="79"/>
      <c r="P36491" s="68"/>
      <c r="Q36491" s="79"/>
    </row>
    <row r="36492" spans="11:17">
      <c r="K36492" s="68"/>
      <c r="M36492" s="93"/>
      <c r="N36492" s="79"/>
      <c r="P36492" s="68"/>
      <c r="Q36492" s="79"/>
    </row>
    <row r="36493" spans="11:17">
      <c r="K36493" s="68"/>
      <c r="M36493" s="93"/>
      <c r="N36493" s="79"/>
      <c r="P36493" s="68"/>
      <c r="Q36493" s="79"/>
    </row>
    <row r="36494" spans="11:17">
      <c r="K36494" s="68"/>
      <c r="M36494" s="93"/>
      <c r="N36494" s="79"/>
      <c r="P36494" s="68"/>
      <c r="Q36494" s="79"/>
    </row>
    <row r="36495" spans="11:17">
      <c r="K36495" s="68"/>
      <c r="M36495" s="93"/>
      <c r="N36495" s="79"/>
      <c r="P36495" s="68"/>
      <c r="Q36495" s="79"/>
    </row>
    <row r="36496" spans="11:17">
      <c r="K36496" s="68"/>
      <c r="M36496" s="93"/>
      <c r="N36496" s="79"/>
      <c r="P36496" s="68"/>
      <c r="Q36496" s="79"/>
    </row>
    <row r="36497" spans="11:17">
      <c r="K36497" s="68"/>
      <c r="M36497" s="93"/>
      <c r="N36497" s="79"/>
      <c r="P36497" s="68"/>
      <c r="Q36497" s="79"/>
    </row>
    <row r="36498" spans="11:17">
      <c r="K36498" s="68"/>
      <c r="M36498" s="93"/>
      <c r="N36498" s="79"/>
      <c r="P36498" s="68"/>
      <c r="Q36498" s="79"/>
    </row>
    <row r="36499" spans="11:17">
      <c r="K36499" s="68"/>
      <c r="M36499" s="93"/>
      <c r="N36499" s="79"/>
      <c r="P36499" s="68"/>
      <c r="Q36499" s="79"/>
    </row>
    <row r="36500" spans="11:17">
      <c r="K36500" s="68"/>
      <c r="M36500" s="93"/>
      <c r="N36500" s="79"/>
      <c r="P36500" s="68"/>
      <c r="Q36500" s="79"/>
    </row>
    <row r="36501" spans="11:17">
      <c r="K36501" s="68"/>
      <c r="M36501" s="93"/>
      <c r="N36501" s="79"/>
      <c r="P36501" s="68"/>
      <c r="Q36501" s="79"/>
    </row>
    <row r="36502" spans="11:17">
      <c r="K36502" s="68"/>
      <c r="M36502" s="93"/>
      <c r="N36502" s="79"/>
      <c r="P36502" s="68"/>
      <c r="Q36502" s="79"/>
    </row>
    <row r="36503" spans="11:17">
      <c r="K36503" s="68"/>
      <c r="M36503" s="93"/>
      <c r="N36503" s="79"/>
      <c r="P36503" s="68"/>
      <c r="Q36503" s="79"/>
    </row>
    <row r="36504" spans="11:17">
      <c r="K36504" s="68"/>
      <c r="M36504" s="93"/>
      <c r="N36504" s="79"/>
      <c r="P36504" s="68"/>
      <c r="Q36504" s="79"/>
    </row>
    <row r="36505" spans="11:17">
      <c r="K36505" s="68"/>
      <c r="M36505" s="93"/>
      <c r="N36505" s="79"/>
      <c r="P36505" s="68"/>
      <c r="Q36505" s="79"/>
    </row>
    <row r="36506" spans="11:17">
      <c r="K36506" s="68"/>
      <c r="M36506" s="93"/>
      <c r="N36506" s="79"/>
      <c r="P36506" s="68"/>
      <c r="Q36506" s="79"/>
    </row>
    <row r="36507" spans="11:17">
      <c r="K36507" s="68"/>
      <c r="M36507" s="93"/>
      <c r="N36507" s="79"/>
      <c r="P36507" s="68"/>
      <c r="Q36507" s="79"/>
    </row>
    <row r="36508" spans="11:17">
      <c r="K36508" s="68"/>
      <c r="M36508" s="93"/>
      <c r="N36508" s="79"/>
      <c r="P36508" s="68"/>
      <c r="Q36508" s="79"/>
    </row>
    <row r="36509" spans="11:17">
      <c r="K36509" s="68"/>
      <c r="M36509" s="93"/>
      <c r="N36509" s="79"/>
      <c r="P36509" s="68"/>
      <c r="Q36509" s="79"/>
    </row>
    <row r="36510" spans="11:17">
      <c r="K36510" s="68"/>
      <c r="M36510" s="93"/>
      <c r="N36510" s="79"/>
      <c r="P36510" s="68"/>
      <c r="Q36510" s="79"/>
    </row>
    <row r="36511" spans="11:17">
      <c r="K36511" s="68"/>
      <c r="M36511" s="93"/>
      <c r="N36511" s="79"/>
      <c r="P36511" s="68"/>
      <c r="Q36511" s="79"/>
    </row>
    <row r="36512" spans="11:17">
      <c r="K36512" s="68"/>
      <c r="M36512" s="93"/>
      <c r="N36512" s="79"/>
      <c r="P36512" s="68"/>
      <c r="Q36512" s="79"/>
    </row>
    <row r="36513" spans="11:17">
      <c r="K36513" s="68"/>
      <c r="M36513" s="93"/>
      <c r="N36513" s="79"/>
      <c r="P36513" s="68"/>
      <c r="Q36513" s="79"/>
    </row>
    <row r="36514" spans="11:17">
      <c r="K36514" s="68"/>
      <c r="M36514" s="93"/>
      <c r="N36514" s="79"/>
      <c r="P36514" s="68"/>
      <c r="Q36514" s="79"/>
    </row>
    <row r="36515" spans="11:17">
      <c r="K36515" s="68"/>
      <c r="M36515" s="93"/>
      <c r="N36515" s="79"/>
      <c r="P36515" s="68"/>
      <c r="Q36515" s="79"/>
    </row>
    <row r="36516" spans="11:17">
      <c r="K36516" s="68"/>
      <c r="M36516" s="93"/>
      <c r="N36516" s="79"/>
      <c r="P36516" s="68"/>
      <c r="Q36516" s="79"/>
    </row>
    <row r="36517" spans="11:17">
      <c r="K36517" s="68"/>
      <c r="M36517" s="93"/>
      <c r="N36517" s="79"/>
      <c r="P36517" s="68"/>
      <c r="Q36517" s="79"/>
    </row>
    <row r="36518" spans="11:17">
      <c r="K36518" s="68"/>
      <c r="M36518" s="93"/>
      <c r="N36518" s="79"/>
      <c r="P36518" s="68"/>
      <c r="Q36518" s="79"/>
    </row>
    <row r="36519" spans="11:17">
      <c r="K36519" s="68"/>
      <c r="M36519" s="93"/>
      <c r="N36519" s="79"/>
      <c r="P36519" s="68"/>
      <c r="Q36519" s="79"/>
    </row>
    <row r="36520" spans="11:17">
      <c r="K36520" s="68"/>
      <c r="M36520" s="93"/>
      <c r="N36520" s="79"/>
      <c r="P36520" s="68"/>
      <c r="Q36520" s="79"/>
    </row>
    <row r="36521" spans="11:17">
      <c r="K36521" s="68"/>
      <c r="M36521" s="93"/>
      <c r="N36521" s="79"/>
      <c r="P36521" s="68"/>
      <c r="Q36521" s="79"/>
    </row>
    <row r="36522" spans="11:17">
      <c r="K36522" s="68"/>
      <c r="M36522" s="93"/>
      <c r="N36522" s="79"/>
      <c r="P36522" s="68"/>
      <c r="Q36522" s="79"/>
    </row>
    <row r="36523" spans="11:17">
      <c r="K36523" s="68"/>
      <c r="M36523" s="93"/>
      <c r="N36523" s="79"/>
      <c r="P36523" s="68"/>
      <c r="Q36523" s="79"/>
    </row>
    <row r="36524" spans="11:17">
      <c r="K36524" s="68"/>
      <c r="M36524" s="93"/>
      <c r="N36524" s="79"/>
      <c r="P36524" s="68"/>
      <c r="Q36524" s="79"/>
    </row>
    <row r="36525" spans="11:17">
      <c r="K36525" s="68"/>
      <c r="M36525" s="93"/>
      <c r="N36525" s="79"/>
      <c r="P36525" s="68"/>
      <c r="Q36525" s="79"/>
    </row>
    <row r="36526" spans="11:17">
      <c r="K36526" s="68"/>
      <c r="M36526" s="93"/>
      <c r="N36526" s="79"/>
      <c r="P36526" s="68"/>
      <c r="Q36526" s="79"/>
    </row>
    <row r="36527" spans="11:17">
      <c r="K36527" s="68"/>
      <c r="M36527" s="93"/>
      <c r="N36527" s="79"/>
      <c r="P36527" s="68"/>
      <c r="Q36527" s="79"/>
    </row>
    <row r="36528" spans="11:17">
      <c r="K36528" s="68"/>
      <c r="M36528" s="93"/>
      <c r="N36528" s="79"/>
      <c r="P36528" s="68"/>
      <c r="Q36528" s="79"/>
    </row>
    <row r="36529" spans="11:17">
      <c r="K36529" s="68"/>
      <c r="M36529" s="93"/>
      <c r="N36529" s="79"/>
      <c r="P36529" s="68"/>
      <c r="Q36529" s="79"/>
    </row>
    <row r="36530" spans="11:17">
      <c r="K36530" s="68"/>
      <c r="M36530" s="93"/>
      <c r="N36530" s="79"/>
      <c r="P36530" s="68"/>
      <c r="Q36530" s="79"/>
    </row>
    <row r="36531" spans="11:17">
      <c r="K36531" s="68"/>
      <c r="M36531" s="93"/>
      <c r="N36531" s="79"/>
      <c r="P36531" s="68"/>
      <c r="Q36531" s="79"/>
    </row>
    <row r="36532" spans="11:17">
      <c r="K36532" s="68"/>
      <c r="M36532" s="93"/>
      <c r="N36532" s="79"/>
      <c r="P36532" s="68"/>
      <c r="Q36532" s="79"/>
    </row>
    <row r="36533" spans="11:17">
      <c r="K36533" s="68"/>
      <c r="M36533" s="93"/>
      <c r="N36533" s="79"/>
      <c r="P36533" s="68"/>
      <c r="Q36533" s="79"/>
    </row>
    <row r="36534" spans="11:17">
      <c r="K36534" s="68"/>
      <c r="M36534" s="93"/>
      <c r="N36534" s="79"/>
      <c r="P36534" s="68"/>
      <c r="Q36534" s="79"/>
    </row>
    <row r="36535" spans="11:17">
      <c r="K36535" s="68"/>
      <c r="M36535" s="93"/>
      <c r="N36535" s="79"/>
      <c r="P36535" s="68"/>
      <c r="Q36535" s="79"/>
    </row>
    <row r="36536" spans="11:17">
      <c r="K36536" s="68"/>
      <c r="M36536" s="93"/>
      <c r="N36536" s="79"/>
      <c r="P36536" s="68"/>
      <c r="Q36536" s="79"/>
    </row>
    <row r="36537" spans="11:17">
      <c r="K36537" s="68"/>
      <c r="M36537" s="93"/>
      <c r="N36537" s="79"/>
      <c r="P36537" s="68"/>
      <c r="Q36537" s="79"/>
    </row>
    <row r="36538" spans="11:17">
      <c r="K36538" s="68"/>
      <c r="M36538" s="93"/>
      <c r="N36538" s="79"/>
      <c r="P36538" s="68"/>
      <c r="Q36538" s="79"/>
    </row>
    <row r="36539" spans="11:17">
      <c r="K36539" s="68"/>
      <c r="M36539" s="93"/>
      <c r="N36539" s="79"/>
      <c r="P36539" s="68"/>
      <c r="Q36539" s="79"/>
    </row>
    <row r="36540" spans="11:17">
      <c r="K36540" s="68"/>
      <c r="M36540" s="93"/>
      <c r="N36540" s="79"/>
      <c r="P36540" s="68"/>
      <c r="Q36540" s="79"/>
    </row>
    <row r="36541" spans="11:17">
      <c r="K36541" s="68"/>
      <c r="M36541" s="93"/>
      <c r="N36541" s="79"/>
      <c r="P36541" s="68"/>
      <c r="Q36541" s="79"/>
    </row>
    <row r="36542" spans="11:17">
      <c r="K36542" s="68"/>
      <c r="M36542" s="93"/>
      <c r="N36542" s="79"/>
      <c r="P36542" s="68"/>
      <c r="Q36542" s="79"/>
    </row>
    <row r="36543" spans="11:17">
      <c r="K36543" s="68"/>
      <c r="M36543" s="93"/>
      <c r="N36543" s="79"/>
      <c r="P36543" s="68"/>
      <c r="Q36543" s="79"/>
    </row>
    <row r="36544" spans="11:17">
      <c r="K36544" s="68"/>
      <c r="M36544" s="93"/>
      <c r="N36544" s="79"/>
      <c r="P36544" s="68"/>
      <c r="Q36544" s="79"/>
    </row>
    <row r="36545" spans="11:17">
      <c r="K36545" s="68"/>
      <c r="M36545" s="93"/>
      <c r="N36545" s="79"/>
      <c r="P36545" s="68"/>
      <c r="Q36545" s="79"/>
    </row>
    <row r="36546" spans="11:17">
      <c r="K36546" s="68"/>
      <c r="M36546" s="93"/>
      <c r="N36546" s="79"/>
      <c r="P36546" s="68"/>
      <c r="Q36546" s="79"/>
    </row>
    <row r="36547" spans="11:17">
      <c r="K36547" s="68"/>
      <c r="M36547" s="93"/>
      <c r="N36547" s="79"/>
      <c r="P36547" s="68"/>
      <c r="Q36547" s="79"/>
    </row>
    <row r="36548" spans="11:17">
      <c r="K36548" s="68"/>
      <c r="M36548" s="93"/>
      <c r="N36548" s="79"/>
      <c r="P36548" s="68"/>
      <c r="Q36548" s="79"/>
    </row>
    <row r="36549" spans="11:17">
      <c r="K36549" s="68"/>
      <c r="M36549" s="93"/>
      <c r="N36549" s="79"/>
      <c r="P36549" s="68"/>
      <c r="Q36549" s="79"/>
    </row>
    <row r="36550" spans="11:17">
      <c r="K36550" s="68"/>
      <c r="M36550" s="93"/>
      <c r="N36550" s="79"/>
      <c r="P36550" s="68"/>
      <c r="Q36550" s="79"/>
    </row>
    <row r="36551" spans="11:17">
      <c r="K36551" s="68"/>
      <c r="M36551" s="93"/>
      <c r="N36551" s="79"/>
      <c r="P36551" s="68"/>
      <c r="Q36551" s="79"/>
    </row>
    <row r="36552" spans="11:17">
      <c r="K36552" s="68"/>
      <c r="M36552" s="93"/>
      <c r="N36552" s="79"/>
      <c r="P36552" s="68"/>
      <c r="Q36552" s="79"/>
    </row>
    <row r="36553" spans="11:17">
      <c r="K36553" s="68"/>
      <c r="M36553" s="93"/>
      <c r="N36553" s="79"/>
      <c r="P36553" s="68"/>
      <c r="Q36553" s="79"/>
    </row>
    <row r="36554" spans="11:17">
      <c r="K36554" s="68"/>
      <c r="M36554" s="93"/>
      <c r="N36554" s="79"/>
      <c r="P36554" s="68"/>
      <c r="Q36554" s="79"/>
    </row>
    <row r="36555" spans="11:17">
      <c r="K36555" s="68"/>
      <c r="M36555" s="93"/>
      <c r="N36555" s="79"/>
      <c r="P36555" s="68"/>
      <c r="Q36555" s="79"/>
    </row>
    <row r="36556" spans="11:17">
      <c r="K36556" s="68"/>
      <c r="M36556" s="93"/>
      <c r="N36556" s="79"/>
      <c r="P36556" s="68"/>
      <c r="Q36556" s="79"/>
    </row>
    <row r="36557" spans="11:17">
      <c r="K36557" s="68"/>
      <c r="M36557" s="93"/>
      <c r="N36557" s="79"/>
      <c r="P36557" s="68"/>
      <c r="Q36557" s="79"/>
    </row>
    <row r="36558" spans="11:17">
      <c r="K36558" s="68"/>
      <c r="M36558" s="93"/>
      <c r="N36558" s="79"/>
      <c r="P36558" s="68"/>
      <c r="Q36558" s="79"/>
    </row>
    <row r="36559" spans="11:17">
      <c r="K36559" s="68"/>
      <c r="M36559" s="93"/>
      <c r="N36559" s="79"/>
      <c r="P36559" s="68"/>
      <c r="Q36559" s="79"/>
    </row>
    <row r="36560" spans="11:17">
      <c r="K36560" s="68"/>
      <c r="M36560" s="93"/>
      <c r="N36560" s="79"/>
      <c r="P36560" s="68"/>
      <c r="Q36560" s="79"/>
    </row>
    <row r="36561" spans="11:17">
      <c r="K36561" s="68"/>
      <c r="M36561" s="93"/>
      <c r="N36561" s="79"/>
      <c r="P36561" s="68"/>
      <c r="Q36561" s="79"/>
    </row>
    <row r="36562" spans="11:17">
      <c r="K36562" s="68"/>
      <c r="M36562" s="93"/>
      <c r="N36562" s="79"/>
      <c r="P36562" s="68"/>
      <c r="Q36562" s="79"/>
    </row>
    <row r="36563" spans="11:17">
      <c r="K36563" s="68"/>
      <c r="M36563" s="93"/>
      <c r="N36563" s="79"/>
      <c r="P36563" s="68"/>
      <c r="Q36563" s="79"/>
    </row>
    <row r="36564" spans="11:17">
      <c r="K36564" s="68"/>
      <c r="M36564" s="93"/>
      <c r="N36564" s="79"/>
      <c r="P36564" s="68"/>
      <c r="Q36564" s="79"/>
    </row>
    <row r="36565" spans="11:17">
      <c r="K36565" s="68"/>
      <c r="M36565" s="93"/>
      <c r="N36565" s="79"/>
      <c r="P36565" s="68"/>
      <c r="Q36565" s="79"/>
    </row>
    <row r="36566" spans="11:17">
      <c r="K36566" s="68"/>
      <c r="M36566" s="93"/>
      <c r="N36566" s="79"/>
      <c r="P36566" s="68"/>
      <c r="Q36566" s="79"/>
    </row>
    <row r="36567" spans="11:17">
      <c r="K36567" s="68"/>
      <c r="M36567" s="93"/>
      <c r="N36567" s="79"/>
      <c r="P36567" s="68"/>
      <c r="Q36567" s="79"/>
    </row>
    <row r="36568" spans="11:17">
      <c r="K36568" s="68"/>
      <c r="M36568" s="93"/>
      <c r="N36568" s="79"/>
      <c r="P36568" s="68"/>
      <c r="Q36568" s="79"/>
    </row>
    <row r="36569" spans="11:17">
      <c r="K36569" s="68"/>
      <c r="M36569" s="93"/>
      <c r="N36569" s="79"/>
      <c r="P36569" s="68"/>
      <c r="Q36569" s="79"/>
    </row>
    <row r="36570" spans="11:17">
      <c r="K36570" s="68"/>
      <c r="M36570" s="93"/>
      <c r="N36570" s="79"/>
      <c r="P36570" s="68"/>
      <c r="Q36570" s="79"/>
    </row>
    <row r="36571" spans="11:17">
      <c r="K36571" s="68"/>
      <c r="M36571" s="93"/>
      <c r="N36571" s="79"/>
      <c r="P36571" s="68"/>
      <c r="Q36571" s="79"/>
    </row>
    <row r="36572" spans="11:17">
      <c r="K36572" s="68"/>
      <c r="M36572" s="93"/>
      <c r="N36572" s="79"/>
      <c r="P36572" s="68"/>
      <c r="Q36572" s="79"/>
    </row>
    <row r="36573" spans="11:17">
      <c r="K36573" s="68"/>
      <c r="M36573" s="93"/>
      <c r="N36573" s="79"/>
      <c r="P36573" s="68"/>
      <c r="Q36573" s="79"/>
    </row>
    <row r="36574" spans="11:17">
      <c r="K36574" s="68"/>
      <c r="M36574" s="93"/>
      <c r="N36574" s="79"/>
      <c r="P36574" s="68"/>
      <c r="Q36574" s="79"/>
    </row>
    <row r="36575" spans="11:17">
      <c r="K36575" s="68"/>
      <c r="M36575" s="93"/>
      <c r="N36575" s="79"/>
      <c r="P36575" s="68"/>
      <c r="Q36575" s="79"/>
    </row>
    <row r="36576" spans="11:17">
      <c r="K36576" s="68"/>
      <c r="M36576" s="93"/>
      <c r="N36576" s="79"/>
      <c r="P36576" s="68"/>
      <c r="Q36576" s="79"/>
    </row>
    <row r="36577" spans="11:17">
      <c r="K36577" s="68"/>
      <c r="M36577" s="93"/>
      <c r="N36577" s="79"/>
      <c r="P36577" s="68"/>
      <c r="Q36577" s="79"/>
    </row>
    <row r="36578" spans="11:17">
      <c r="K36578" s="68"/>
      <c r="M36578" s="93"/>
      <c r="N36578" s="79"/>
      <c r="P36578" s="68"/>
      <c r="Q36578" s="79"/>
    </row>
    <row r="36579" spans="11:17">
      <c r="K36579" s="68"/>
      <c r="M36579" s="93"/>
      <c r="N36579" s="79"/>
      <c r="P36579" s="68"/>
      <c r="Q36579" s="79"/>
    </row>
    <row r="36580" spans="11:17">
      <c r="K36580" s="68"/>
      <c r="M36580" s="93"/>
      <c r="N36580" s="79"/>
      <c r="P36580" s="68"/>
      <c r="Q36580" s="79"/>
    </row>
    <row r="36581" spans="11:17">
      <c r="K36581" s="68"/>
      <c r="M36581" s="93"/>
      <c r="N36581" s="79"/>
      <c r="P36581" s="68"/>
      <c r="Q36581" s="79"/>
    </row>
    <row r="36582" spans="11:17">
      <c r="K36582" s="68"/>
      <c r="M36582" s="93"/>
      <c r="N36582" s="79"/>
      <c r="P36582" s="68"/>
      <c r="Q36582" s="79"/>
    </row>
    <row r="36583" spans="11:17">
      <c r="K36583" s="68"/>
      <c r="M36583" s="93"/>
      <c r="N36583" s="79"/>
      <c r="P36583" s="68"/>
      <c r="Q36583" s="79"/>
    </row>
    <row r="36584" spans="11:17">
      <c r="K36584" s="68"/>
      <c r="M36584" s="93"/>
      <c r="N36584" s="79"/>
      <c r="P36584" s="68"/>
      <c r="Q36584" s="79"/>
    </row>
    <row r="36585" spans="11:17">
      <c r="K36585" s="68"/>
      <c r="M36585" s="93"/>
      <c r="N36585" s="79"/>
      <c r="P36585" s="68"/>
      <c r="Q36585" s="79"/>
    </row>
    <row r="36586" spans="11:17">
      <c r="K36586" s="68"/>
      <c r="M36586" s="93"/>
      <c r="N36586" s="79"/>
      <c r="P36586" s="68"/>
      <c r="Q36586" s="79"/>
    </row>
    <row r="36587" spans="11:17">
      <c r="K36587" s="68"/>
      <c r="M36587" s="93"/>
      <c r="N36587" s="79"/>
      <c r="P36587" s="68"/>
      <c r="Q36587" s="79"/>
    </row>
    <row r="36588" spans="11:17">
      <c r="K36588" s="68"/>
      <c r="M36588" s="93"/>
      <c r="N36588" s="79"/>
      <c r="P36588" s="68"/>
      <c r="Q36588" s="79"/>
    </row>
    <row r="36589" spans="11:17">
      <c r="K36589" s="68"/>
      <c r="M36589" s="93"/>
      <c r="N36589" s="79"/>
      <c r="P36589" s="68"/>
      <c r="Q36589" s="79"/>
    </row>
    <row r="36590" spans="11:17">
      <c r="K36590" s="68"/>
      <c r="M36590" s="93"/>
      <c r="N36590" s="79"/>
      <c r="P36590" s="68"/>
      <c r="Q36590" s="79"/>
    </row>
    <row r="36591" spans="11:17">
      <c r="K36591" s="68"/>
      <c r="M36591" s="93"/>
      <c r="N36591" s="79"/>
      <c r="P36591" s="68"/>
      <c r="Q36591" s="79"/>
    </row>
    <row r="36592" spans="11:17">
      <c r="K36592" s="68"/>
      <c r="M36592" s="93"/>
      <c r="N36592" s="79"/>
      <c r="P36592" s="68"/>
      <c r="Q36592" s="79"/>
    </row>
    <row r="36593" spans="11:17">
      <c r="K36593" s="68"/>
      <c r="M36593" s="93"/>
      <c r="N36593" s="79"/>
      <c r="P36593" s="68"/>
      <c r="Q36593" s="79"/>
    </row>
    <row r="36594" spans="11:17">
      <c r="K36594" s="68"/>
      <c r="M36594" s="93"/>
      <c r="N36594" s="79"/>
      <c r="P36594" s="68"/>
      <c r="Q36594" s="79"/>
    </row>
    <row r="36595" spans="11:17">
      <c r="K36595" s="68"/>
      <c r="M36595" s="93"/>
      <c r="N36595" s="79"/>
      <c r="P36595" s="68"/>
      <c r="Q36595" s="79"/>
    </row>
    <row r="36596" spans="11:17">
      <c r="K36596" s="68"/>
      <c r="M36596" s="93"/>
      <c r="N36596" s="79"/>
      <c r="P36596" s="68"/>
      <c r="Q36596" s="79"/>
    </row>
    <row r="36597" spans="11:17">
      <c r="K36597" s="68"/>
      <c r="M36597" s="93"/>
      <c r="N36597" s="79"/>
      <c r="P36597" s="68"/>
      <c r="Q36597" s="79"/>
    </row>
    <row r="36598" spans="11:17">
      <c r="K36598" s="68"/>
      <c r="M36598" s="93"/>
      <c r="N36598" s="79"/>
      <c r="P36598" s="68"/>
      <c r="Q36598" s="79"/>
    </row>
    <row r="36599" spans="11:17">
      <c r="K36599" s="68"/>
      <c r="M36599" s="93"/>
      <c r="N36599" s="79"/>
      <c r="P36599" s="68"/>
      <c r="Q36599" s="79"/>
    </row>
    <row r="36600" spans="11:17">
      <c r="K36600" s="68"/>
      <c r="M36600" s="93"/>
      <c r="N36600" s="79"/>
      <c r="P36600" s="68"/>
      <c r="Q36600" s="79"/>
    </row>
    <row r="36601" spans="11:17">
      <c r="K36601" s="68"/>
      <c r="M36601" s="93"/>
      <c r="N36601" s="79"/>
      <c r="P36601" s="68"/>
      <c r="Q36601" s="79"/>
    </row>
    <row r="36602" spans="11:17">
      <c r="K36602" s="68"/>
      <c r="M36602" s="93"/>
      <c r="N36602" s="79"/>
      <c r="P36602" s="68"/>
      <c r="Q36602" s="79"/>
    </row>
    <row r="36603" spans="11:17">
      <c r="K36603" s="68"/>
      <c r="M36603" s="93"/>
      <c r="N36603" s="79"/>
      <c r="P36603" s="68"/>
      <c r="Q36603" s="79"/>
    </row>
    <row r="36604" spans="11:17">
      <c r="K36604" s="68"/>
      <c r="M36604" s="93"/>
      <c r="N36604" s="79"/>
      <c r="P36604" s="68"/>
      <c r="Q36604" s="79"/>
    </row>
    <row r="36605" spans="11:17">
      <c r="K36605" s="68"/>
      <c r="M36605" s="93"/>
      <c r="N36605" s="79"/>
      <c r="P36605" s="68"/>
      <c r="Q36605" s="79"/>
    </row>
    <row r="36606" spans="11:17">
      <c r="K36606" s="68"/>
      <c r="M36606" s="93"/>
      <c r="N36606" s="79"/>
      <c r="P36606" s="68"/>
      <c r="Q36606" s="79"/>
    </row>
    <row r="36607" spans="11:17">
      <c r="K36607" s="68"/>
      <c r="M36607" s="93"/>
      <c r="N36607" s="79"/>
      <c r="P36607" s="68"/>
      <c r="Q36607" s="79"/>
    </row>
    <row r="36608" spans="11:17">
      <c r="K36608" s="68"/>
      <c r="M36608" s="93"/>
      <c r="N36608" s="79"/>
      <c r="P36608" s="68"/>
      <c r="Q36608" s="79"/>
    </row>
    <row r="36609" spans="11:17">
      <c r="K36609" s="68"/>
      <c r="M36609" s="93"/>
      <c r="N36609" s="79"/>
      <c r="P36609" s="68"/>
      <c r="Q36609" s="79"/>
    </row>
    <row r="36610" spans="11:17">
      <c r="K36610" s="68"/>
      <c r="M36610" s="93"/>
      <c r="N36610" s="79"/>
      <c r="P36610" s="68"/>
      <c r="Q36610" s="79"/>
    </row>
    <row r="36611" spans="11:17">
      <c r="K36611" s="68"/>
      <c r="M36611" s="93"/>
      <c r="N36611" s="79"/>
      <c r="P36611" s="68"/>
      <c r="Q36611" s="79"/>
    </row>
    <row r="36612" spans="11:17">
      <c r="K36612" s="68"/>
      <c r="M36612" s="93"/>
      <c r="N36612" s="79"/>
      <c r="P36612" s="68"/>
      <c r="Q36612" s="79"/>
    </row>
    <row r="36613" spans="11:17">
      <c r="K36613" s="68"/>
      <c r="M36613" s="93"/>
      <c r="N36613" s="79"/>
      <c r="P36613" s="68"/>
      <c r="Q36613" s="79"/>
    </row>
    <row r="36614" spans="11:17">
      <c r="K36614" s="68"/>
      <c r="M36614" s="93"/>
      <c r="N36614" s="79"/>
      <c r="P36614" s="68"/>
      <c r="Q36614" s="79"/>
    </row>
    <row r="36615" spans="11:17">
      <c r="K36615" s="68"/>
      <c r="M36615" s="93"/>
      <c r="N36615" s="79"/>
      <c r="P36615" s="68"/>
      <c r="Q36615" s="79"/>
    </row>
    <row r="36616" spans="11:17">
      <c r="K36616" s="68"/>
      <c r="M36616" s="93"/>
      <c r="N36616" s="79"/>
      <c r="P36616" s="68"/>
      <c r="Q36616" s="79"/>
    </row>
    <row r="36617" spans="11:17">
      <c r="K36617" s="68"/>
      <c r="M36617" s="93"/>
      <c r="N36617" s="79"/>
      <c r="P36617" s="68"/>
      <c r="Q36617" s="79"/>
    </row>
    <row r="36618" spans="11:17">
      <c r="K36618" s="68"/>
      <c r="M36618" s="93"/>
      <c r="N36618" s="79"/>
      <c r="P36618" s="68"/>
      <c r="Q36618" s="79"/>
    </row>
    <row r="36619" spans="11:17">
      <c r="K36619" s="68"/>
      <c r="M36619" s="93"/>
      <c r="N36619" s="79"/>
      <c r="P36619" s="68"/>
      <c r="Q36619" s="79"/>
    </row>
    <row r="36620" spans="11:17">
      <c r="K36620" s="68"/>
      <c r="M36620" s="93"/>
      <c r="N36620" s="79"/>
      <c r="P36620" s="68"/>
      <c r="Q36620" s="79"/>
    </row>
    <row r="36621" spans="11:17">
      <c r="K36621" s="68"/>
      <c r="M36621" s="93"/>
      <c r="N36621" s="79"/>
      <c r="P36621" s="68"/>
      <c r="Q36621" s="79"/>
    </row>
    <row r="36622" spans="11:17">
      <c r="K36622" s="68"/>
      <c r="M36622" s="93"/>
      <c r="N36622" s="79"/>
      <c r="P36622" s="68"/>
      <c r="Q36622" s="79"/>
    </row>
    <row r="36623" spans="11:17">
      <c r="K36623" s="68"/>
      <c r="M36623" s="93"/>
      <c r="N36623" s="79"/>
      <c r="P36623" s="68"/>
      <c r="Q36623" s="79"/>
    </row>
    <row r="36624" spans="11:17">
      <c r="K36624" s="68"/>
      <c r="M36624" s="93"/>
      <c r="N36624" s="79"/>
      <c r="P36624" s="68"/>
      <c r="Q36624" s="79"/>
    </row>
    <row r="36625" spans="11:17">
      <c r="K36625" s="68"/>
      <c r="M36625" s="93"/>
      <c r="N36625" s="79"/>
      <c r="P36625" s="68"/>
      <c r="Q36625" s="79"/>
    </row>
    <row r="36626" spans="11:17">
      <c r="K36626" s="68"/>
      <c r="M36626" s="93"/>
      <c r="N36626" s="79"/>
      <c r="P36626" s="68"/>
      <c r="Q36626" s="79"/>
    </row>
    <row r="36627" spans="11:17">
      <c r="K36627" s="68"/>
      <c r="M36627" s="93"/>
      <c r="N36627" s="79"/>
      <c r="P36627" s="68"/>
      <c r="Q36627" s="79"/>
    </row>
    <row r="36628" spans="11:17">
      <c r="K36628" s="68"/>
      <c r="M36628" s="93"/>
      <c r="N36628" s="79"/>
      <c r="P36628" s="68"/>
      <c r="Q36628" s="79"/>
    </row>
    <row r="36629" spans="11:17">
      <c r="K36629" s="68"/>
      <c r="M36629" s="93"/>
      <c r="N36629" s="79"/>
      <c r="P36629" s="68"/>
      <c r="Q36629" s="79"/>
    </row>
    <row r="36630" spans="11:17">
      <c r="K36630" s="68"/>
      <c r="M36630" s="93"/>
      <c r="N36630" s="79"/>
      <c r="P36630" s="68"/>
      <c r="Q36630" s="79"/>
    </row>
    <row r="36631" spans="11:17">
      <c r="K36631" s="68"/>
      <c r="M36631" s="93"/>
      <c r="N36631" s="79"/>
      <c r="P36631" s="68"/>
      <c r="Q36631" s="79"/>
    </row>
    <row r="36632" spans="11:17">
      <c r="K36632" s="68"/>
      <c r="M36632" s="93"/>
      <c r="N36632" s="79"/>
      <c r="P36632" s="68"/>
      <c r="Q36632" s="79"/>
    </row>
    <row r="36633" spans="11:17">
      <c r="K36633" s="68"/>
      <c r="M36633" s="93"/>
      <c r="N36633" s="79"/>
      <c r="P36633" s="68"/>
      <c r="Q36633" s="79"/>
    </row>
    <row r="36634" spans="11:17">
      <c r="K36634" s="68"/>
      <c r="M36634" s="93"/>
      <c r="N36634" s="79"/>
      <c r="P36634" s="68"/>
      <c r="Q36634" s="79"/>
    </row>
    <row r="36635" spans="11:17">
      <c r="K36635" s="68"/>
      <c r="M36635" s="93"/>
      <c r="N36635" s="79"/>
      <c r="P36635" s="68"/>
      <c r="Q36635" s="79"/>
    </row>
    <row r="36636" spans="11:17">
      <c r="K36636" s="68"/>
      <c r="M36636" s="93"/>
      <c r="N36636" s="79"/>
      <c r="P36636" s="68"/>
      <c r="Q36636" s="79"/>
    </row>
    <row r="36637" spans="11:17">
      <c r="K36637" s="68"/>
      <c r="M36637" s="93"/>
      <c r="N36637" s="79"/>
      <c r="P36637" s="68"/>
      <c r="Q36637" s="79"/>
    </row>
    <row r="36638" spans="11:17">
      <c r="K36638" s="68"/>
      <c r="M36638" s="93"/>
      <c r="N36638" s="79"/>
      <c r="P36638" s="68"/>
      <c r="Q36638" s="79"/>
    </row>
    <row r="36639" spans="11:17">
      <c r="K36639" s="68"/>
      <c r="M36639" s="93"/>
      <c r="N36639" s="79"/>
      <c r="P36639" s="68"/>
      <c r="Q36639" s="79"/>
    </row>
    <row r="36640" spans="11:17">
      <c r="K36640" s="68"/>
      <c r="M36640" s="93"/>
      <c r="N36640" s="79"/>
      <c r="P36640" s="68"/>
      <c r="Q36640" s="79"/>
    </row>
    <row r="36641" spans="11:17">
      <c r="K36641" s="68"/>
      <c r="M36641" s="93"/>
      <c r="N36641" s="79"/>
      <c r="P36641" s="68"/>
      <c r="Q36641" s="79"/>
    </row>
    <row r="36642" spans="11:17">
      <c r="K36642" s="68"/>
      <c r="M36642" s="93"/>
      <c r="N36642" s="79"/>
      <c r="P36642" s="68"/>
      <c r="Q36642" s="79"/>
    </row>
    <row r="36643" spans="11:17">
      <c r="K36643" s="68"/>
      <c r="M36643" s="93"/>
      <c r="N36643" s="79"/>
      <c r="P36643" s="68"/>
      <c r="Q36643" s="79"/>
    </row>
    <row r="36644" spans="11:17">
      <c r="K36644" s="68"/>
      <c r="M36644" s="93"/>
      <c r="N36644" s="79"/>
      <c r="P36644" s="68"/>
      <c r="Q36644" s="79"/>
    </row>
    <row r="36645" spans="11:17">
      <c r="K36645" s="68"/>
      <c r="M36645" s="93"/>
      <c r="N36645" s="79"/>
      <c r="P36645" s="68"/>
      <c r="Q36645" s="79"/>
    </row>
    <row r="36646" spans="11:17">
      <c r="K36646" s="68"/>
      <c r="M36646" s="93"/>
      <c r="N36646" s="79"/>
      <c r="P36646" s="68"/>
      <c r="Q36646" s="79"/>
    </row>
    <row r="36647" spans="11:17">
      <c r="K36647" s="68"/>
      <c r="M36647" s="93"/>
      <c r="N36647" s="79"/>
      <c r="P36647" s="68"/>
      <c r="Q36647" s="79"/>
    </row>
    <row r="36648" spans="11:17">
      <c r="K36648" s="68"/>
      <c r="M36648" s="93"/>
      <c r="N36648" s="79"/>
      <c r="P36648" s="68"/>
      <c r="Q36648" s="79"/>
    </row>
    <row r="36649" spans="11:17">
      <c r="K36649" s="68"/>
      <c r="M36649" s="93"/>
      <c r="N36649" s="79"/>
      <c r="P36649" s="68"/>
      <c r="Q36649" s="79"/>
    </row>
    <row r="36650" spans="11:17">
      <c r="K36650" s="68"/>
      <c r="M36650" s="93"/>
      <c r="N36650" s="79"/>
      <c r="P36650" s="68"/>
      <c r="Q36650" s="79"/>
    </row>
    <row r="36651" spans="11:17">
      <c r="K36651" s="68"/>
      <c r="M36651" s="93"/>
      <c r="N36651" s="79"/>
      <c r="P36651" s="68"/>
      <c r="Q36651" s="79"/>
    </row>
    <row r="36652" spans="11:17">
      <c r="K36652" s="68"/>
      <c r="M36652" s="93"/>
      <c r="N36652" s="79"/>
      <c r="P36652" s="68"/>
      <c r="Q36652" s="79"/>
    </row>
    <row r="36653" spans="11:17">
      <c r="K36653" s="68"/>
      <c r="M36653" s="93"/>
      <c r="N36653" s="79"/>
      <c r="P36653" s="68"/>
      <c r="Q36653" s="79"/>
    </row>
    <row r="36654" spans="11:17">
      <c r="K36654" s="68"/>
      <c r="M36654" s="93"/>
      <c r="N36654" s="79"/>
      <c r="P36654" s="68"/>
      <c r="Q36654" s="79"/>
    </row>
    <row r="36655" spans="11:17">
      <c r="K36655" s="68"/>
      <c r="M36655" s="93"/>
      <c r="N36655" s="79"/>
      <c r="P36655" s="68"/>
      <c r="Q36655" s="79"/>
    </row>
    <row r="36656" spans="11:17">
      <c r="K36656" s="68"/>
      <c r="M36656" s="93"/>
      <c r="N36656" s="79"/>
      <c r="P36656" s="68"/>
      <c r="Q36656" s="79"/>
    </row>
    <row r="36657" spans="11:17">
      <c r="K36657" s="68"/>
      <c r="M36657" s="93"/>
      <c r="N36657" s="79"/>
      <c r="P36657" s="68"/>
      <c r="Q36657" s="79"/>
    </row>
    <row r="36658" spans="11:17">
      <c r="K36658" s="68"/>
      <c r="M36658" s="93"/>
      <c r="N36658" s="79"/>
      <c r="P36658" s="68"/>
      <c r="Q36658" s="79"/>
    </row>
    <row r="36659" spans="11:17">
      <c r="K36659" s="68"/>
      <c r="M36659" s="93"/>
      <c r="N36659" s="79"/>
      <c r="P36659" s="68"/>
      <c r="Q36659" s="79"/>
    </row>
    <row r="36660" spans="11:17">
      <c r="K36660" s="68"/>
      <c r="M36660" s="93"/>
      <c r="N36660" s="79"/>
      <c r="P36660" s="68"/>
      <c r="Q36660" s="79"/>
    </row>
    <row r="36661" spans="11:17">
      <c r="K36661" s="68"/>
      <c r="M36661" s="93"/>
      <c r="N36661" s="79"/>
      <c r="P36661" s="68"/>
      <c r="Q36661" s="79"/>
    </row>
    <row r="36662" spans="11:17">
      <c r="K36662" s="68"/>
      <c r="M36662" s="93"/>
      <c r="N36662" s="79"/>
      <c r="P36662" s="68"/>
      <c r="Q36662" s="79"/>
    </row>
    <row r="36663" spans="11:17">
      <c r="K36663" s="68"/>
      <c r="M36663" s="93"/>
      <c r="N36663" s="79"/>
      <c r="P36663" s="68"/>
      <c r="Q36663" s="79"/>
    </row>
    <row r="36664" spans="11:17">
      <c r="K36664" s="68"/>
      <c r="M36664" s="93"/>
      <c r="N36664" s="79"/>
      <c r="P36664" s="68"/>
      <c r="Q36664" s="79"/>
    </row>
    <row r="36665" spans="11:17">
      <c r="K36665" s="68"/>
      <c r="M36665" s="93"/>
      <c r="N36665" s="79"/>
      <c r="P36665" s="68"/>
      <c r="Q36665" s="79"/>
    </row>
    <row r="36666" spans="11:17">
      <c r="K36666" s="68"/>
      <c r="M36666" s="93"/>
      <c r="N36666" s="79"/>
      <c r="P36666" s="68"/>
      <c r="Q36666" s="79"/>
    </row>
    <row r="36667" spans="11:17">
      <c r="K36667" s="68"/>
      <c r="M36667" s="93"/>
      <c r="N36667" s="79"/>
      <c r="P36667" s="68"/>
      <c r="Q36667" s="79"/>
    </row>
    <row r="36668" spans="11:17">
      <c r="K36668" s="68"/>
      <c r="M36668" s="93"/>
      <c r="N36668" s="79"/>
      <c r="P36668" s="68"/>
      <c r="Q36668" s="79"/>
    </row>
    <row r="36669" spans="11:17">
      <c r="K36669" s="68"/>
      <c r="M36669" s="93"/>
      <c r="N36669" s="79"/>
      <c r="P36669" s="68"/>
      <c r="Q36669" s="79"/>
    </row>
    <row r="36670" spans="11:17">
      <c r="K36670" s="68"/>
      <c r="M36670" s="93"/>
      <c r="N36670" s="79"/>
      <c r="P36670" s="68"/>
      <c r="Q36670" s="79"/>
    </row>
    <row r="36671" spans="11:17">
      <c r="K36671" s="68"/>
      <c r="M36671" s="93"/>
      <c r="N36671" s="79"/>
      <c r="P36671" s="68"/>
      <c r="Q36671" s="79"/>
    </row>
    <row r="36672" spans="11:17">
      <c r="K36672" s="68"/>
      <c r="M36672" s="93"/>
      <c r="N36672" s="79"/>
      <c r="P36672" s="68"/>
      <c r="Q36672" s="79"/>
    </row>
    <row r="36673" spans="11:17">
      <c r="K36673" s="68"/>
      <c r="M36673" s="93"/>
      <c r="N36673" s="79"/>
      <c r="P36673" s="68"/>
      <c r="Q36673" s="79"/>
    </row>
    <row r="36674" spans="11:17">
      <c r="K36674" s="68"/>
      <c r="M36674" s="93"/>
      <c r="N36674" s="79"/>
      <c r="P36674" s="68"/>
      <c r="Q36674" s="79"/>
    </row>
    <row r="36675" spans="11:17">
      <c r="K36675" s="68"/>
      <c r="M36675" s="93"/>
      <c r="N36675" s="79"/>
      <c r="P36675" s="68"/>
      <c r="Q36675" s="79"/>
    </row>
    <row r="36676" spans="11:17">
      <c r="K36676" s="68"/>
      <c r="M36676" s="93"/>
      <c r="N36676" s="79"/>
      <c r="P36676" s="68"/>
      <c r="Q36676" s="79"/>
    </row>
    <row r="36677" spans="11:17">
      <c r="K36677" s="68"/>
      <c r="M36677" s="93"/>
      <c r="N36677" s="79"/>
      <c r="P36677" s="68"/>
      <c r="Q36677" s="79"/>
    </row>
    <row r="36678" spans="11:17">
      <c r="K36678" s="68"/>
      <c r="M36678" s="93"/>
      <c r="N36678" s="79"/>
      <c r="P36678" s="68"/>
      <c r="Q36678" s="79"/>
    </row>
    <row r="36679" spans="11:17">
      <c r="K36679" s="68"/>
      <c r="M36679" s="93"/>
      <c r="N36679" s="79"/>
      <c r="P36679" s="68"/>
      <c r="Q36679" s="79"/>
    </row>
    <row r="36680" spans="11:17">
      <c r="K36680" s="68"/>
      <c r="M36680" s="93"/>
      <c r="N36680" s="79"/>
      <c r="P36680" s="68"/>
      <c r="Q36680" s="79"/>
    </row>
    <row r="36681" spans="11:17">
      <c r="K36681" s="68"/>
      <c r="M36681" s="93"/>
      <c r="N36681" s="79"/>
      <c r="P36681" s="68"/>
      <c r="Q36681" s="79"/>
    </row>
    <row r="36682" spans="11:17">
      <c r="K36682" s="68"/>
      <c r="M36682" s="93"/>
      <c r="N36682" s="79"/>
      <c r="P36682" s="68"/>
      <c r="Q36682" s="79"/>
    </row>
    <row r="36683" spans="11:17">
      <c r="K36683" s="68"/>
      <c r="M36683" s="93"/>
      <c r="N36683" s="79"/>
      <c r="P36683" s="68"/>
      <c r="Q36683" s="79"/>
    </row>
    <row r="36684" spans="11:17">
      <c r="K36684" s="68"/>
      <c r="M36684" s="93"/>
      <c r="N36684" s="79"/>
      <c r="P36684" s="68"/>
      <c r="Q36684" s="79"/>
    </row>
    <row r="36685" spans="11:17">
      <c r="K36685" s="68"/>
      <c r="M36685" s="93"/>
      <c r="N36685" s="79"/>
      <c r="P36685" s="68"/>
      <c r="Q36685" s="79"/>
    </row>
    <row r="36686" spans="11:17">
      <c r="K36686" s="68"/>
      <c r="M36686" s="93"/>
      <c r="N36686" s="79"/>
      <c r="P36686" s="68"/>
      <c r="Q36686" s="79"/>
    </row>
    <row r="36687" spans="11:17">
      <c r="K36687" s="68"/>
      <c r="M36687" s="93"/>
      <c r="N36687" s="79"/>
      <c r="P36687" s="68"/>
      <c r="Q36687" s="79"/>
    </row>
    <row r="36688" spans="11:17">
      <c r="K36688" s="68"/>
      <c r="M36688" s="93"/>
      <c r="N36688" s="79"/>
      <c r="P36688" s="68"/>
      <c r="Q36688" s="79"/>
    </row>
    <row r="36689" spans="11:17">
      <c r="K36689" s="68"/>
      <c r="M36689" s="93"/>
      <c r="N36689" s="79"/>
      <c r="P36689" s="68"/>
      <c r="Q36689" s="79"/>
    </row>
    <row r="36690" spans="11:17">
      <c r="K36690" s="68"/>
      <c r="M36690" s="93"/>
      <c r="N36690" s="79"/>
      <c r="P36690" s="68"/>
      <c r="Q36690" s="79"/>
    </row>
    <row r="36691" spans="11:17">
      <c r="K36691" s="68"/>
      <c r="M36691" s="93"/>
      <c r="N36691" s="79"/>
      <c r="P36691" s="68"/>
      <c r="Q36691" s="79"/>
    </row>
    <row r="36692" spans="11:17">
      <c r="K36692" s="68"/>
      <c r="M36692" s="93"/>
      <c r="N36692" s="79"/>
      <c r="P36692" s="68"/>
      <c r="Q36692" s="79"/>
    </row>
    <row r="36693" spans="11:17">
      <c r="K36693" s="68"/>
      <c r="M36693" s="93"/>
      <c r="N36693" s="79"/>
      <c r="P36693" s="68"/>
      <c r="Q36693" s="79"/>
    </row>
    <row r="36694" spans="11:17">
      <c r="K36694" s="68"/>
      <c r="M36694" s="93"/>
      <c r="N36694" s="79"/>
      <c r="P36694" s="68"/>
      <c r="Q36694" s="79"/>
    </row>
    <row r="36695" spans="11:17">
      <c r="K36695" s="68"/>
      <c r="M36695" s="93"/>
      <c r="N36695" s="79"/>
      <c r="P36695" s="68"/>
      <c r="Q36695" s="79"/>
    </row>
    <row r="36696" spans="11:17">
      <c r="K36696" s="68"/>
      <c r="M36696" s="93"/>
      <c r="N36696" s="79"/>
      <c r="P36696" s="68"/>
      <c r="Q36696" s="79"/>
    </row>
    <row r="36697" spans="11:17">
      <c r="K36697" s="68"/>
      <c r="M36697" s="93"/>
      <c r="N36697" s="79"/>
      <c r="P36697" s="68"/>
      <c r="Q36697" s="79"/>
    </row>
    <row r="36698" spans="11:17">
      <c r="K36698" s="68"/>
      <c r="M36698" s="93"/>
      <c r="N36698" s="79"/>
      <c r="P36698" s="68"/>
      <c r="Q36698" s="79"/>
    </row>
    <row r="36699" spans="11:17">
      <c r="K36699" s="68"/>
      <c r="M36699" s="93"/>
      <c r="N36699" s="79"/>
      <c r="P36699" s="68"/>
      <c r="Q36699" s="79"/>
    </row>
    <row r="36700" spans="11:17">
      <c r="K36700" s="68"/>
      <c r="M36700" s="93"/>
      <c r="N36700" s="79"/>
      <c r="P36700" s="68"/>
      <c r="Q36700" s="79"/>
    </row>
    <row r="36701" spans="11:17">
      <c r="K36701" s="68"/>
      <c r="M36701" s="93"/>
      <c r="N36701" s="79"/>
      <c r="P36701" s="68"/>
      <c r="Q36701" s="79"/>
    </row>
    <row r="36702" spans="11:17">
      <c r="K36702" s="68"/>
      <c r="M36702" s="93"/>
      <c r="N36702" s="79"/>
      <c r="P36702" s="68"/>
      <c r="Q36702" s="79"/>
    </row>
    <row r="36703" spans="11:17">
      <c r="K36703" s="68"/>
      <c r="M36703" s="93"/>
      <c r="N36703" s="79"/>
      <c r="P36703" s="68"/>
      <c r="Q36703" s="79"/>
    </row>
    <row r="36704" spans="11:17">
      <c r="K36704" s="68"/>
      <c r="M36704" s="93"/>
      <c r="N36704" s="79"/>
      <c r="P36704" s="68"/>
      <c r="Q36704" s="79"/>
    </row>
    <row r="36705" spans="11:17">
      <c r="K36705" s="68"/>
      <c r="M36705" s="93"/>
      <c r="N36705" s="79"/>
      <c r="P36705" s="68"/>
      <c r="Q36705" s="79"/>
    </row>
    <row r="36706" spans="11:17">
      <c r="K36706" s="68"/>
      <c r="M36706" s="93"/>
      <c r="N36706" s="79"/>
      <c r="P36706" s="68"/>
      <c r="Q36706" s="79"/>
    </row>
    <row r="36707" spans="11:17">
      <c r="K36707" s="68"/>
      <c r="M36707" s="93"/>
      <c r="N36707" s="79"/>
      <c r="P36707" s="68"/>
      <c r="Q36707" s="79"/>
    </row>
    <row r="36708" spans="11:17">
      <c r="K36708" s="68"/>
      <c r="M36708" s="93"/>
      <c r="N36708" s="79"/>
      <c r="P36708" s="68"/>
      <c r="Q36708" s="79"/>
    </row>
    <row r="36709" spans="11:17">
      <c r="K36709" s="68"/>
      <c r="M36709" s="93"/>
      <c r="N36709" s="79"/>
      <c r="P36709" s="68"/>
      <c r="Q36709" s="79"/>
    </row>
    <row r="36710" spans="11:17">
      <c r="K36710" s="68"/>
      <c r="M36710" s="93"/>
      <c r="N36710" s="79"/>
      <c r="P36710" s="68"/>
      <c r="Q36710" s="79"/>
    </row>
    <row r="36711" spans="11:17">
      <c r="K36711" s="68"/>
      <c r="M36711" s="93"/>
      <c r="N36711" s="79"/>
      <c r="P36711" s="68"/>
      <c r="Q36711" s="79"/>
    </row>
    <row r="36712" spans="11:17">
      <c r="K36712" s="68"/>
      <c r="M36712" s="93"/>
      <c r="N36712" s="79"/>
      <c r="P36712" s="68"/>
      <c r="Q36712" s="79"/>
    </row>
    <row r="36713" spans="11:17">
      <c r="K36713" s="68"/>
      <c r="M36713" s="93"/>
      <c r="N36713" s="79"/>
      <c r="P36713" s="68"/>
      <c r="Q36713" s="79"/>
    </row>
    <row r="36714" spans="11:17">
      <c r="K36714" s="68"/>
      <c r="M36714" s="93"/>
      <c r="N36714" s="79"/>
      <c r="P36714" s="68"/>
      <c r="Q36714" s="79"/>
    </row>
    <row r="36715" spans="11:17">
      <c r="K36715" s="68"/>
      <c r="M36715" s="93"/>
      <c r="N36715" s="79"/>
      <c r="P36715" s="68"/>
      <c r="Q36715" s="79"/>
    </row>
    <row r="36716" spans="11:17">
      <c r="K36716" s="68"/>
      <c r="M36716" s="93"/>
      <c r="N36716" s="79"/>
      <c r="P36716" s="68"/>
      <c r="Q36716" s="79"/>
    </row>
    <row r="36717" spans="11:17">
      <c r="K36717" s="68"/>
      <c r="M36717" s="93"/>
      <c r="N36717" s="79"/>
      <c r="P36717" s="68"/>
      <c r="Q36717" s="79"/>
    </row>
    <row r="36718" spans="11:17">
      <c r="K36718" s="68"/>
      <c r="M36718" s="93"/>
      <c r="N36718" s="79"/>
      <c r="P36718" s="68"/>
      <c r="Q36718" s="79"/>
    </row>
    <row r="36719" spans="11:17">
      <c r="K36719" s="68"/>
      <c r="M36719" s="93"/>
      <c r="N36719" s="79"/>
      <c r="P36719" s="68"/>
      <c r="Q36719" s="79"/>
    </row>
    <row r="36720" spans="11:17">
      <c r="K36720" s="68"/>
      <c r="M36720" s="93"/>
      <c r="N36720" s="79"/>
      <c r="P36720" s="68"/>
      <c r="Q36720" s="79"/>
    </row>
    <row r="36721" spans="11:17">
      <c r="K36721" s="68"/>
      <c r="M36721" s="93"/>
      <c r="N36721" s="79"/>
      <c r="P36721" s="68"/>
      <c r="Q36721" s="79"/>
    </row>
    <row r="36722" spans="11:17">
      <c r="K36722" s="68"/>
      <c r="M36722" s="93"/>
      <c r="N36722" s="79"/>
      <c r="P36722" s="68"/>
      <c r="Q36722" s="79"/>
    </row>
    <row r="36723" spans="11:17">
      <c r="K36723" s="68"/>
      <c r="M36723" s="93"/>
      <c r="N36723" s="79"/>
      <c r="P36723" s="68"/>
      <c r="Q36723" s="79"/>
    </row>
    <row r="36724" spans="11:17">
      <c r="K36724" s="68"/>
      <c r="M36724" s="93"/>
      <c r="N36724" s="79"/>
      <c r="P36724" s="68"/>
      <c r="Q36724" s="79"/>
    </row>
    <row r="36725" spans="11:17">
      <c r="K36725" s="68"/>
      <c r="M36725" s="93"/>
      <c r="N36725" s="79"/>
      <c r="P36725" s="68"/>
      <c r="Q36725" s="79"/>
    </row>
    <row r="36726" spans="11:17">
      <c r="K36726" s="68"/>
      <c r="M36726" s="93"/>
      <c r="N36726" s="79"/>
      <c r="P36726" s="68"/>
      <c r="Q36726" s="79"/>
    </row>
    <row r="36727" spans="11:17">
      <c r="K36727" s="68"/>
      <c r="M36727" s="93"/>
      <c r="N36727" s="79"/>
      <c r="P36727" s="68"/>
      <c r="Q36727" s="79"/>
    </row>
    <row r="36728" spans="11:17">
      <c r="K36728" s="68"/>
      <c r="M36728" s="93"/>
      <c r="N36728" s="79"/>
      <c r="P36728" s="68"/>
      <c r="Q36728" s="79"/>
    </row>
    <row r="36729" spans="11:17">
      <c r="K36729" s="68"/>
      <c r="M36729" s="93"/>
      <c r="N36729" s="79"/>
      <c r="P36729" s="68"/>
      <c r="Q36729" s="79"/>
    </row>
    <row r="36730" spans="11:17">
      <c r="K36730" s="68"/>
      <c r="M36730" s="93"/>
      <c r="N36730" s="79"/>
      <c r="P36730" s="68"/>
      <c r="Q36730" s="79"/>
    </row>
    <row r="36731" spans="11:17">
      <c r="K36731" s="68"/>
      <c r="M36731" s="93"/>
      <c r="N36731" s="79"/>
      <c r="P36731" s="68"/>
      <c r="Q36731" s="79"/>
    </row>
    <row r="36732" spans="11:17">
      <c r="K36732" s="68"/>
      <c r="M36732" s="93"/>
      <c r="N36732" s="79"/>
      <c r="P36732" s="68"/>
      <c r="Q36732" s="79"/>
    </row>
    <row r="36733" spans="11:17">
      <c r="K36733" s="68"/>
      <c r="M36733" s="93"/>
      <c r="N36733" s="79"/>
      <c r="P36733" s="68"/>
      <c r="Q36733" s="79"/>
    </row>
    <row r="36734" spans="11:17">
      <c r="K36734" s="68"/>
      <c r="M36734" s="93"/>
      <c r="N36734" s="79"/>
      <c r="P36734" s="68"/>
      <c r="Q36734" s="79"/>
    </row>
    <row r="36735" spans="11:17">
      <c r="K36735" s="68"/>
      <c r="M36735" s="93"/>
      <c r="N36735" s="79"/>
      <c r="P36735" s="68"/>
      <c r="Q36735" s="79"/>
    </row>
    <row r="36736" spans="11:17">
      <c r="K36736" s="68"/>
      <c r="M36736" s="93"/>
      <c r="N36736" s="79"/>
      <c r="P36736" s="68"/>
      <c r="Q36736" s="79"/>
    </row>
    <row r="36737" spans="11:17">
      <c r="K36737" s="68"/>
      <c r="M36737" s="93"/>
      <c r="N36737" s="79"/>
      <c r="P36737" s="68"/>
      <c r="Q36737" s="79"/>
    </row>
    <row r="36738" spans="11:17">
      <c r="K36738" s="68"/>
      <c r="M36738" s="93"/>
      <c r="N36738" s="79"/>
      <c r="P36738" s="68"/>
      <c r="Q36738" s="79"/>
    </row>
    <row r="36739" spans="11:17">
      <c r="K36739" s="68"/>
      <c r="M36739" s="93"/>
      <c r="N36739" s="79"/>
      <c r="P36739" s="68"/>
      <c r="Q36739" s="79"/>
    </row>
    <row r="36740" spans="11:17">
      <c r="K36740" s="68"/>
      <c r="M36740" s="93"/>
      <c r="N36740" s="79"/>
      <c r="P36740" s="68"/>
      <c r="Q36740" s="79"/>
    </row>
    <row r="36741" spans="11:17">
      <c r="K36741" s="68"/>
      <c r="M36741" s="93"/>
      <c r="N36741" s="79"/>
      <c r="P36741" s="68"/>
      <c r="Q36741" s="79"/>
    </row>
    <row r="36742" spans="11:17">
      <c r="K36742" s="68"/>
      <c r="M36742" s="93"/>
      <c r="N36742" s="79"/>
      <c r="P36742" s="68"/>
      <c r="Q36742" s="79"/>
    </row>
    <row r="36743" spans="11:17">
      <c r="K36743" s="68"/>
      <c r="M36743" s="93"/>
      <c r="N36743" s="79"/>
      <c r="P36743" s="68"/>
      <c r="Q36743" s="79"/>
    </row>
    <row r="36744" spans="11:17">
      <c r="K36744" s="68"/>
      <c r="M36744" s="93"/>
      <c r="N36744" s="79"/>
      <c r="P36744" s="68"/>
      <c r="Q36744" s="79"/>
    </row>
    <row r="36745" spans="11:17">
      <c r="K36745" s="68"/>
      <c r="M36745" s="93"/>
      <c r="N36745" s="79"/>
      <c r="P36745" s="68"/>
      <c r="Q36745" s="79"/>
    </row>
    <row r="36746" spans="11:17">
      <c r="K36746" s="68"/>
      <c r="M36746" s="93"/>
      <c r="N36746" s="79"/>
      <c r="P36746" s="68"/>
      <c r="Q36746" s="79"/>
    </row>
    <row r="36747" spans="11:17">
      <c r="K36747" s="68"/>
      <c r="M36747" s="93"/>
      <c r="N36747" s="79"/>
      <c r="P36747" s="68"/>
      <c r="Q36747" s="79"/>
    </row>
    <row r="36748" spans="11:17">
      <c r="K36748" s="68"/>
      <c r="M36748" s="93"/>
      <c r="N36748" s="79"/>
      <c r="P36748" s="68"/>
      <c r="Q36748" s="79"/>
    </row>
    <row r="36749" spans="11:17">
      <c r="K36749" s="68"/>
      <c r="M36749" s="93"/>
      <c r="N36749" s="79"/>
      <c r="P36749" s="68"/>
      <c r="Q36749" s="79"/>
    </row>
    <row r="36750" spans="11:17">
      <c r="K36750" s="68"/>
      <c r="M36750" s="93"/>
      <c r="N36750" s="79"/>
      <c r="P36750" s="68"/>
      <c r="Q36750" s="79"/>
    </row>
    <row r="36751" spans="11:17">
      <c r="K36751" s="68"/>
      <c r="M36751" s="93"/>
      <c r="N36751" s="79"/>
      <c r="P36751" s="68"/>
      <c r="Q36751" s="79"/>
    </row>
    <row r="36752" spans="11:17">
      <c r="K36752" s="68"/>
      <c r="M36752" s="93"/>
      <c r="N36752" s="79"/>
      <c r="P36752" s="68"/>
      <c r="Q36752" s="79"/>
    </row>
    <row r="36753" spans="11:17">
      <c r="K36753" s="68"/>
      <c r="M36753" s="93"/>
      <c r="N36753" s="79"/>
      <c r="P36753" s="68"/>
      <c r="Q36753" s="79"/>
    </row>
    <row r="36754" spans="11:17">
      <c r="K36754" s="68"/>
      <c r="M36754" s="93"/>
      <c r="N36754" s="79"/>
      <c r="P36754" s="68"/>
      <c r="Q36754" s="79"/>
    </row>
    <row r="36755" spans="11:17">
      <c r="K36755" s="68"/>
      <c r="M36755" s="93"/>
      <c r="N36755" s="79"/>
      <c r="P36755" s="68"/>
      <c r="Q36755" s="79"/>
    </row>
    <row r="36756" spans="11:17">
      <c r="K36756" s="68"/>
      <c r="M36756" s="93"/>
      <c r="N36756" s="79"/>
      <c r="P36756" s="68"/>
      <c r="Q36756" s="79"/>
    </row>
    <row r="36757" spans="11:17">
      <c r="K36757" s="68"/>
      <c r="M36757" s="93"/>
      <c r="N36757" s="79"/>
      <c r="P36757" s="68"/>
      <c r="Q36757" s="79"/>
    </row>
    <row r="36758" spans="11:17">
      <c r="K36758" s="68"/>
      <c r="M36758" s="93"/>
      <c r="N36758" s="79"/>
      <c r="P36758" s="68"/>
      <c r="Q36758" s="79"/>
    </row>
    <row r="36759" spans="11:17">
      <c r="K36759" s="68"/>
      <c r="M36759" s="93"/>
      <c r="N36759" s="79"/>
      <c r="P36759" s="68"/>
      <c r="Q36759" s="79"/>
    </row>
    <row r="36760" spans="11:17">
      <c r="K36760" s="68"/>
      <c r="M36760" s="93"/>
      <c r="N36760" s="79"/>
      <c r="P36760" s="68"/>
      <c r="Q36760" s="79"/>
    </row>
    <row r="36761" spans="11:17">
      <c r="K36761" s="68"/>
      <c r="M36761" s="93"/>
      <c r="N36761" s="79"/>
      <c r="P36761" s="68"/>
      <c r="Q36761" s="79"/>
    </row>
    <row r="36762" spans="11:17">
      <c r="K36762" s="68"/>
      <c r="M36762" s="93"/>
      <c r="N36762" s="79"/>
      <c r="P36762" s="68"/>
      <c r="Q36762" s="79"/>
    </row>
    <row r="36763" spans="11:17">
      <c r="K36763" s="68"/>
      <c r="M36763" s="93"/>
      <c r="N36763" s="79"/>
      <c r="P36763" s="68"/>
      <c r="Q36763" s="79"/>
    </row>
    <row r="36764" spans="11:17">
      <c r="K36764" s="68"/>
      <c r="M36764" s="93"/>
      <c r="N36764" s="79"/>
      <c r="P36764" s="68"/>
      <c r="Q36764" s="79"/>
    </row>
    <row r="36765" spans="11:17">
      <c r="K36765" s="68"/>
      <c r="M36765" s="93"/>
      <c r="N36765" s="79"/>
      <c r="P36765" s="68"/>
      <c r="Q36765" s="79"/>
    </row>
    <row r="36766" spans="11:17">
      <c r="K36766" s="68"/>
      <c r="M36766" s="93"/>
      <c r="N36766" s="79"/>
      <c r="P36766" s="68"/>
      <c r="Q36766" s="79"/>
    </row>
    <row r="36767" spans="11:17">
      <c r="K36767" s="68"/>
      <c r="M36767" s="93"/>
      <c r="N36767" s="79"/>
      <c r="P36767" s="68"/>
      <c r="Q36767" s="79"/>
    </row>
    <row r="36768" spans="11:17">
      <c r="K36768" s="68"/>
      <c r="M36768" s="93"/>
      <c r="N36768" s="79"/>
      <c r="P36768" s="68"/>
      <c r="Q36768" s="79"/>
    </row>
    <row r="36769" spans="11:17">
      <c r="K36769" s="68"/>
      <c r="M36769" s="93"/>
      <c r="N36769" s="79"/>
      <c r="P36769" s="68"/>
      <c r="Q36769" s="79"/>
    </row>
    <row r="36770" spans="11:17">
      <c r="K36770" s="68"/>
      <c r="M36770" s="93"/>
      <c r="N36770" s="79"/>
      <c r="P36770" s="68"/>
      <c r="Q36770" s="79"/>
    </row>
    <row r="36771" spans="11:17">
      <c r="K36771" s="68"/>
      <c r="M36771" s="93"/>
      <c r="N36771" s="79"/>
      <c r="P36771" s="68"/>
      <c r="Q36771" s="79"/>
    </row>
    <row r="36772" spans="11:17">
      <c r="K36772" s="68"/>
      <c r="M36772" s="93"/>
      <c r="N36772" s="79"/>
      <c r="P36772" s="68"/>
      <c r="Q36772" s="79"/>
    </row>
    <row r="36773" spans="11:17">
      <c r="K36773" s="68"/>
      <c r="M36773" s="93"/>
      <c r="N36773" s="79"/>
      <c r="P36773" s="68"/>
      <c r="Q36773" s="79"/>
    </row>
    <row r="36774" spans="11:17">
      <c r="K36774" s="68"/>
      <c r="M36774" s="93"/>
      <c r="N36774" s="79"/>
      <c r="P36774" s="68"/>
      <c r="Q36774" s="79"/>
    </row>
    <row r="36775" spans="11:17">
      <c r="K36775" s="68"/>
      <c r="M36775" s="93"/>
      <c r="N36775" s="79"/>
      <c r="P36775" s="68"/>
      <c r="Q36775" s="79"/>
    </row>
    <row r="36776" spans="11:17">
      <c r="K36776" s="68"/>
      <c r="M36776" s="93"/>
      <c r="N36776" s="79"/>
      <c r="P36776" s="68"/>
      <c r="Q36776" s="79"/>
    </row>
    <row r="36777" spans="11:17">
      <c r="K36777" s="68"/>
      <c r="M36777" s="93"/>
      <c r="N36777" s="79"/>
      <c r="P36777" s="68"/>
      <c r="Q36777" s="79"/>
    </row>
    <row r="36778" spans="11:17">
      <c r="K36778" s="68"/>
      <c r="M36778" s="93"/>
      <c r="N36778" s="79"/>
      <c r="P36778" s="68"/>
      <c r="Q36778" s="79"/>
    </row>
    <row r="36779" spans="11:17">
      <c r="K36779" s="68"/>
      <c r="M36779" s="93"/>
      <c r="N36779" s="79"/>
      <c r="P36779" s="68"/>
      <c r="Q36779" s="79"/>
    </row>
    <row r="36780" spans="11:17">
      <c r="K36780" s="68"/>
      <c r="M36780" s="93"/>
      <c r="N36780" s="79"/>
      <c r="P36780" s="68"/>
      <c r="Q36780" s="79"/>
    </row>
    <row r="36781" spans="11:17">
      <c r="K36781" s="68"/>
      <c r="M36781" s="93"/>
      <c r="N36781" s="79"/>
      <c r="P36781" s="68"/>
      <c r="Q36781" s="79"/>
    </row>
    <row r="36782" spans="11:17">
      <c r="K36782" s="68"/>
      <c r="M36782" s="93"/>
      <c r="N36782" s="79"/>
      <c r="P36782" s="68"/>
      <c r="Q36782" s="79"/>
    </row>
    <row r="36783" spans="11:17">
      <c r="K36783" s="68"/>
      <c r="M36783" s="93"/>
      <c r="N36783" s="79"/>
      <c r="P36783" s="68"/>
      <c r="Q36783" s="79"/>
    </row>
    <row r="36784" spans="11:17">
      <c r="K36784" s="68"/>
      <c r="M36784" s="93"/>
      <c r="N36784" s="79"/>
      <c r="P36784" s="68"/>
      <c r="Q36784" s="79"/>
    </row>
    <row r="36785" spans="11:17">
      <c r="K36785" s="68"/>
      <c r="M36785" s="93"/>
      <c r="N36785" s="79"/>
      <c r="P36785" s="68"/>
      <c r="Q36785" s="79"/>
    </row>
    <row r="36786" spans="11:17">
      <c r="K36786" s="68"/>
      <c r="M36786" s="93"/>
      <c r="N36786" s="79"/>
      <c r="P36786" s="68"/>
      <c r="Q36786" s="79"/>
    </row>
    <row r="36787" spans="11:17">
      <c r="K36787" s="68"/>
      <c r="M36787" s="93"/>
      <c r="N36787" s="79"/>
      <c r="P36787" s="68"/>
      <c r="Q36787" s="79"/>
    </row>
    <row r="36788" spans="11:17">
      <c r="K36788" s="68"/>
      <c r="M36788" s="93"/>
      <c r="N36788" s="79"/>
      <c r="P36788" s="68"/>
      <c r="Q36788" s="79"/>
    </row>
    <row r="36789" spans="11:17">
      <c r="K36789" s="68"/>
      <c r="M36789" s="93"/>
      <c r="N36789" s="79"/>
      <c r="P36789" s="68"/>
      <c r="Q36789" s="79"/>
    </row>
    <row r="36790" spans="11:17">
      <c r="K36790" s="68"/>
      <c r="M36790" s="93"/>
      <c r="N36790" s="79"/>
      <c r="P36790" s="68"/>
      <c r="Q36790" s="79"/>
    </row>
    <row r="36791" spans="11:17">
      <c r="K36791" s="68"/>
      <c r="M36791" s="93"/>
      <c r="N36791" s="79"/>
      <c r="P36791" s="68"/>
      <c r="Q36791" s="79"/>
    </row>
    <row r="36792" spans="11:17">
      <c r="K36792" s="68"/>
      <c r="M36792" s="93"/>
      <c r="N36792" s="79"/>
      <c r="P36792" s="68"/>
      <c r="Q36792" s="79"/>
    </row>
    <row r="36793" spans="11:17">
      <c r="K36793" s="68"/>
      <c r="M36793" s="93"/>
      <c r="N36793" s="79"/>
      <c r="P36793" s="68"/>
      <c r="Q36793" s="79"/>
    </row>
    <row r="36794" spans="11:17">
      <c r="K36794" s="68"/>
      <c r="M36794" s="93"/>
      <c r="N36794" s="79"/>
      <c r="P36794" s="68"/>
      <c r="Q36794" s="79"/>
    </row>
    <row r="36795" spans="11:17">
      <c r="K36795" s="68"/>
      <c r="M36795" s="93"/>
      <c r="N36795" s="79"/>
      <c r="P36795" s="68"/>
      <c r="Q36795" s="79"/>
    </row>
    <row r="36796" spans="11:17">
      <c r="K36796" s="68"/>
      <c r="M36796" s="93"/>
      <c r="N36796" s="79"/>
      <c r="P36796" s="68"/>
      <c r="Q36796" s="79"/>
    </row>
    <row r="36797" spans="11:17">
      <c r="K36797" s="68"/>
      <c r="M36797" s="93"/>
      <c r="N36797" s="79"/>
      <c r="P36797" s="68"/>
      <c r="Q36797" s="79"/>
    </row>
    <row r="36798" spans="11:17">
      <c r="K36798" s="68"/>
      <c r="M36798" s="93"/>
      <c r="N36798" s="79"/>
      <c r="P36798" s="68"/>
      <c r="Q36798" s="79"/>
    </row>
    <row r="36799" spans="11:17">
      <c r="K36799" s="68"/>
      <c r="M36799" s="93"/>
      <c r="N36799" s="79"/>
      <c r="P36799" s="68"/>
      <c r="Q36799" s="79"/>
    </row>
    <row r="36800" spans="11:17">
      <c r="K36800" s="68"/>
      <c r="M36800" s="93"/>
      <c r="N36800" s="79"/>
      <c r="P36800" s="68"/>
      <c r="Q36800" s="79"/>
    </row>
    <row r="36801" spans="11:17">
      <c r="K36801" s="68"/>
      <c r="M36801" s="93"/>
      <c r="N36801" s="79"/>
      <c r="P36801" s="68"/>
      <c r="Q36801" s="79"/>
    </row>
    <row r="36802" spans="11:17">
      <c r="K36802" s="68"/>
      <c r="M36802" s="93"/>
      <c r="N36802" s="79"/>
      <c r="P36802" s="68"/>
      <c r="Q36802" s="79"/>
    </row>
    <row r="36803" spans="11:17">
      <c r="K36803" s="68"/>
      <c r="M36803" s="93"/>
      <c r="N36803" s="79"/>
      <c r="P36803" s="68"/>
      <c r="Q36803" s="79"/>
    </row>
    <row r="36804" spans="11:17">
      <c r="K36804" s="68"/>
      <c r="M36804" s="93"/>
      <c r="N36804" s="79"/>
      <c r="P36804" s="68"/>
      <c r="Q36804" s="79"/>
    </row>
    <row r="36805" spans="11:17">
      <c r="K36805" s="68"/>
      <c r="M36805" s="93"/>
      <c r="N36805" s="79"/>
      <c r="P36805" s="68"/>
      <c r="Q36805" s="79"/>
    </row>
    <row r="36806" spans="11:17">
      <c r="K36806" s="68"/>
      <c r="M36806" s="93"/>
      <c r="N36806" s="79"/>
      <c r="P36806" s="68"/>
      <c r="Q36806" s="79"/>
    </row>
    <row r="36807" spans="11:17">
      <c r="K36807" s="68"/>
      <c r="M36807" s="93"/>
      <c r="N36807" s="79"/>
      <c r="P36807" s="68"/>
      <c r="Q36807" s="79"/>
    </row>
    <row r="36808" spans="11:17">
      <c r="K36808" s="68"/>
      <c r="M36808" s="93"/>
      <c r="N36808" s="79"/>
      <c r="P36808" s="68"/>
      <c r="Q36808" s="79"/>
    </row>
    <row r="36809" spans="11:17">
      <c r="K36809" s="68"/>
      <c r="M36809" s="93"/>
      <c r="N36809" s="79"/>
      <c r="P36809" s="68"/>
      <c r="Q36809" s="79"/>
    </row>
    <row r="36810" spans="11:17">
      <c r="K36810" s="68"/>
      <c r="M36810" s="93"/>
      <c r="N36810" s="79"/>
      <c r="P36810" s="68"/>
      <c r="Q36810" s="79"/>
    </row>
    <row r="36811" spans="11:17">
      <c r="K36811" s="68"/>
      <c r="M36811" s="93"/>
      <c r="N36811" s="79"/>
      <c r="P36811" s="68"/>
      <c r="Q36811" s="79"/>
    </row>
    <row r="36812" spans="11:17">
      <c r="K36812" s="68"/>
      <c r="M36812" s="93"/>
      <c r="N36812" s="79"/>
      <c r="P36812" s="68"/>
      <c r="Q36812" s="79"/>
    </row>
    <row r="36813" spans="11:17">
      <c r="K36813" s="68"/>
      <c r="M36813" s="93"/>
      <c r="N36813" s="79"/>
      <c r="P36813" s="68"/>
      <c r="Q36813" s="79"/>
    </row>
    <row r="36814" spans="11:17">
      <c r="K36814" s="68"/>
      <c r="M36814" s="93"/>
      <c r="N36814" s="79"/>
      <c r="P36814" s="68"/>
      <c r="Q36814" s="79"/>
    </row>
    <row r="36815" spans="11:17">
      <c r="K36815" s="68"/>
      <c r="M36815" s="93"/>
      <c r="N36815" s="79"/>
      <c r="P36815" s="68"/>
      <c r="Q36815" s="79"/>
    </row>
    <row r="36816" spans="11:17">
      <c r="K36816" s="68"/>
      <c r="M36816" s="93"/>
      <c r="N36816" s="79"/>
      <c r="P36816" s="68"/>
      <c r="Q36816" s="79"/>
    </row>
    <row r="36817" spans="11:17">
      <c r="K36817" s="68"/>
      <c r="M36817" s="93"/>
      <c r="N36817" s="79"/>
      <c r="P36817" s="68"/>
      <c r="Q36817" s="79"/>
    </row>
    <row r="36818" spans="11:17">
      <c r="K36818" s="68"/>
      <c r="M36818" s="93"/>
      <c r="N36818" s="79"/>
      <c r="P36818" s="68"/>
      <c r="Q36818" s="79"/>
    </row>
    <row r="36819" spans="11:17">
      <c r="K36819" s="68"/>
      <c r="M36819" s="93"/>
      <c r="N36819" s="79"/>
      <c r="P36819" s="68"/>
      <c r="Q36819" s="79"/>
    </row>
    <row r="36820" spans="11:17">
      <c r="K36820" s="68"/>
      <c r="M36820" s="93"/>
      <c r="N36820" s="79"/>
      <c r="P36820" s="68"/>
      <c r="Q36820" s="79"/>
    </row>
    <row r="36821" spans="11:17">
      <c r="K36821" s="68"/>
      <c r="M36821" s="93"/>
      <c r="N36821" s="79"/>
      <c r="P36821" s="68"/>
      <c r="Q36821" s="79"/>
    </row>
    <row r="36822" spans="11:17">
      <c r="K36822" s="68"/>
      <c r="M36822" s="93"/>
      <c r="N36822" s="79"/>
      <c r="P36822" s="68"/>
      <c r="Q36822" s="79"/>
    </row>
    <row r="36823" spans="11:17">
      <c r="K36823" s="68"/>
      <c r="M36823" s="93"/>
      <c r="N36823" s="79"/>
      <c r="P36823" s="68"/>
      <c r="Q36823" s="79"/>
    </row>
    <row r="36824" spans="11:17">
      <c r="K36824" s="68"/>
      <c r="M36824" s="93"/>
      <c r="N36824" s="79"/>
      <c r="P36824" s="68"/>
      <c r="Q36824" s="79"/>
    </row>
    <row r="36825" spans="11:17">
      <c r="K36825" s="68"/>
      <c r="M36825" s="93"/>
      <c r="N36825" s="79"/>
      <c r="P36825" s="68"/>
      <c r="Q36825" s="79"/>
    </row>
    <row r="36826" spans="11:17">
      <c r="K36826" s="68"/>
      <c r="M36826" s="93"/>
      <c r="N36826" s="79"/>
      <c r="P36826" s="68"/>
      <c r="Q36826" s="79"/>
    </row>
    <row r="36827" spans="11:17">
      <c r="K36827" s="68"/>
      <c r="M36827" s="93"/>
      <c r="N36827" s="79"/>
      <c r="P36827" s="68"/>
      <c r="Q36827" s="79"/>
    </row>
    <row r="36828" spans="11:17">
      <c r="K36828" s="68"/>
      <c r="M36828" s="93"/>
      <c r="N36828" s="79"/>
      <c r="P36828" s="68"/>
      <c r="Q36828" s="79"/>
    </row>
    <row r="36829" spans="11:17">
      <c r="K36829" s="68"/>
      <c r="M36829" s="93"/>
      <c r="N36829" s="79"/>
      <c r="P36829" s="68"/>
      <c r="Q36829" s="79"/>
    </row>
    <row r="36830" spans="11:17">
      <c r="K36830" s="68"/>
      <c r="M36830" s="93"/>
      <c r="N36830" s="79"/>
      <c r="P36830" s="68"/>
      <c r="Q36830" s="79"/>
    </row>
    <row r="36831" spans="11:17">
      <c r="K36831" s="68"/>
      <c r="M36831" s="93"/>
      <c r="N36831" s="79"/>
      <c r="P36831" s="68"/>
      <c r="Q36831" s="79"/>
    </row>
    <row r="36832" spans="11:17">
      <c r="K36832" s="68"/>
      <c r="M36832" s="93"/>
      <c r="N36832" s="79"/>
      <c r="P36832" s="68"/>
      <c r="Q36832" s="79"/>
    </row>
    <row r="36833" spans="11:17">
      <c r="K36833" s="68"/>
      <c r="M36833" s="93"/>
      <c r="N36833" s="79"/>
      <c r="P36833" s="68"/>
      <c r="Q36833" s="79"/>
    </row>
    <row r="36834" spans="11:17">
      <c r="K36834" s="68"/>
      <c r="M36834" s="93"/>
      <c r="N36834" s="79"/>
      <c r="P36834" s="68"/>
      <c r="Q36834" s="79"/>
    </row>
    <row r="36835" spans="11:17">
      <c r="K36835" s="68"/>
      <c r="M36835" s="93"/>
      <c r="N36835" s="79"/>
      <c r="P36835" s="68"/>
      <c r="Q36835" s="79"/>
    </row>
    <row r="36836" spans="11:17">
      <c r="K36836" s="68"/>
      <c r="M36836" s="93"/>
      <c r="N36836" s="79"/>
      <c r="P36836" s="68"/>
      <c r="Q36836" s="79"/>
    </row>
    <row r="36837" spans="11:17">
      <c r="K36837" s="68"/>
      <c r="M36837" s="93"/>
      <c r="N36837" s="79"/>
      <c r="P36837" s="68"/>
      <c r="Q36837" s="79"/>
    </row>
    <row r="36838" spans="11:17">
      <c r="K36838" s="68"/>
      <c r="M36838" s="93"/>
      <c r="N36838" s="79"/>
      <c r="P36838" s="68"/>
      <c r="Q36838" s="79"/>
    </row>
    <row r="36839" spans="11:17">
      <c r="K36839" s="68"/>
      <c r="M36839" s="93"/>
      <c r="N36839" s="79"/>
      <c r="P36839" s="68"/>
      <c r="Q36839" s="79"/>
    </row>
    <row r="36840" spans="11:17">
      <c r="K36840" s="68"/>
      <c r="M36840" s="93"/>
      <c r="N36840" s="79"/>
      <c r="P36840" s="68"/>
      <c r="Q36840" s="79"/>
    </row>
    <row r="36841" spans="11:17">
      <c r="K36841" s="68"/>
      <c r="M36841" s="93"/>
      <c r="N36841" s="79"/>
      <c r="P36841" s="68"/>
      <c r="Q36841" s="79"/>
    </row>
    <row r="36842" spans="11:17">
      <c r="K36842" s="68"/>
      <c r="M36842" s="93"/>
      <c r="N36842" s="79"/>
      <c r="P36842" s="68"/>
      <c r="Q36842" s="79"/>
    </row>
    <row r="36843" spans="11:17">
      <c r="K36843" s="68"/>
      <c r="M36843" s="93"/>
      <c r="N36843" s="79"/>
      <c r="P36843" s="68"/>
      <c r="Q36843" s="79"/>
    </row>
    <row r="36844" spans="11:17">
      <c r="K36844" s="68"/>
      <c r="M36844" s="93"/>
      <c r="N36844" s="79"/>
      <c r="P36844" s="68"/>
      <c r="Q36844" s="79"/>
    </row>
    <row r="36845" spans="11:17">
      <c r="K36845" s="68"/>
      <c r="M36845" s="93"/>
      <c r="N36845" s="79"/>
      <c r="P36845" s="68"/>
      <c r="Q36845" s="79"/>
    </row>
    <row r="36846" spans="11:17">
      <c r="K36846" s="68"/>
      <c r="M36846" s="93"/>
      <c r="N36846" s="79"/>
      <c r="P36846" s="68"/>
      <c r="Q36846" s="79"/>
    </row>
    <row r="36847" spans="11:17">
      <c r="K36847" s="68"/>
      <c r="M36847" s="93"/>
      <c r="N36847" s="79"/>
      <c r="P36847" s="68"/>
      <c r="Q36847" s="79"/>
    </row>
    <row r="36848" spans="11:17">
      <c r="K36848" s="68"/>
      <c r="M36848" s="93"/>
      <c r="N36848" s="79"/>
      <c r="P36848" s="68"/>
      <c r="Q36848" s="79"/>
    </row>
    <row r="36849" spans="11:17">
      <c r="K36849" s="68"/>
      <c r="M36849" s="93"/>
      <c r="N36849" s="79"/>
      <c r="P36849" s="68"/>
      <c r="Q36849" s="79"/>
    </row>
    <row r="36850" spans="11:17">
      <c r="K36850" s="68"/>
      <c r="M36850" s="93"/>
      <c r="N36850" s="79"/>
      <c r="P36850" s="68"/>
      <c r="Q36850" s="79"/>
    </row>
    <row r="36851" spans="11:17">
      <c r="K36851" s="68"/>
      <c r="M36851" s="93"/>
      <c r="N36851" s="79"/>
      <c r="P36851" s="68"/>
      <c r="Q36851" s="79"/>
    </row>
    <row r="36852" spans="11:17">
      <c r="K36852" s="68"/>
      <c r="M36852" s="93"/>
      <c r="N36852" s="79"/>
      <c r="P36852" s="68"/>
      <c r="Q36852" s="79"/>
    </row>
    <row r="36853" spans="11:17">
      <c r="K36853" s="68"/>
      <c r="M36853" s="93"/>
      <c r="N36853" s="79"/>
      <c r="P36853" s="68"/>
      <c r="Q36853" s="79"/>
    </row>
    <row r="36854" spans="11:17">
      <c r="K36854" s="68"/>
      <c r="M36854" s="93"/>
      <c r="N36854" s="79"/>
      <c r="P36854" s="68"/>
      <c r="Q36854" s="79"/>
    </row>
    <row r="36855" spans="11:17">
      <c r="K36855" s="68"/>
      <c r="M36855" s="93"/>
      <c r="N36855" s="79"/>
      <c r="P36855" s="68"/>
      <c r="Q36855" s="79"/>
    </row>
    <row r="36856" spans="11:17">
      <c r="K36856" s="68"/>
      <c r="M36856" s="93"/>
      <c r="N36856" s="79"/>
      <c r="P36856" s="68"/>
      <c r="Q36856" s="79"/>
    </row>
    <row r="36857" spans="11:17">
      <c r="K36857" s="68"/>
      <c r="M36857" s="93"/>
      <c r="N36857" s="79"/>
      <c r="P36857" s="68"/>
      <c r="Q36857" s="79"/>
    </row>
    <row r="36858" spans="11:17">
      <c r="K36858" s="68"/>
      <c r="M36858" s="93"/>
      <c r="N36858" s="79"/>
      <c r="P36858" s="68"/>
      <c r="Q36858" s="79"/>
    </row>
    <row r="36859" spans="11:17">
      <c r="K36859" s="68"/>
      <c r="M36859" s="93"/>
      <c r="N36859" s="79"/>
      <c r="P36859" s="68"/>
      <c r="Q36859" s="79"/>
    </row>
    <row r="36860" spans="11:17">
      <c r="K36860" s="68"/>
      <c r="M36860" s="93"/>
      <c r="N36860" s="79"/>
      <c r="P36860" s="68"/>
      <c r="Q36860" s="79"/>
    </row>
    <row r="36861" spans="11:17">
      <c r="K36861" s="68"/>
      <c r="M36861" s="93"/>
      <c r="N36861" s="79"/>
      <c r="P36861" s="68"/>
      <c r="Q36861" s="79"/>
    </row>
    <row r="36862" spans="11:17">
      <c r="K36862" s="68"/>
      <c r="M36862" s="93"/>
      <c r="N36862" s="79"/>
      <c r="P36862" s="68"/>
      <c r="Q36862" s="79"/>
    </row>
    <row r="36863" spans="11:17">
      <c r="K36863" s="68"/>
      <c r="M36863" s="93"/>
      <c r="N36863" s="79"/>
      <c r="P36863" s="68"/>
      <c r="Q36863" s="79"/>
    </row>
    <row r="36864" spans="11:17">
      <c r="K36864" s="68"/>
      <c r="M36864" s="93"/>
      <c r="N36864" s="79"/>
      <c r="P36864" s="68"/>
      <c r="Q36864" s="79"/>
    </row>
    <row r="36865" spans="11:17">
      <c r="K36865" s="68"/>
      <c r="M36865" s="93"/>
      <c r="N36865" s="79"/>
      <c r="P36865" s="68"/>
      <c r="Q36865" s="79"/>
    </row>
    <row r="36866" spans="11:17">
      <c r="K36866" s="68"/>
      <c r="M36866" s="93"/>
      <c r="N36866" s="79"/>
      <c r="P36866" s="68"/>
      <c r="Q36866" s="79"/>
    </row>
    <row r="36867" spans="11:17">
      <c r="K36867" s="68"/>
      <c r="M36867" s="93"/>
      <c r="N36867" s="79"/>
      <c r="P36867" s="68"/>
      <c r="Q36867" s="79"/>
    </row>
    <row r="36868" spans="11:17">
      <c r="K36868" s="68"/>
      <c r="M36868" s="93"/>
      <c r="N36868" s="79"/>
      <c r="P36868" s="68"/>
      <c r="Q36868" s="79"/>
    </row>
    <row r="36869" spans="11:17">
      <c r="K36869" s="68"/>
      <c r="M36869" s="93"/>
      <c r="N36869" s="79"/>
      <c r="P36869" s="68"/>
      <c r="Q36869" s="79"/>
    </row>
    <row r="36870" spans="11:17">
      <c r="K36870" s="68"/>
      <c r="M36870" s="93"/>
      <c r="N36870" s="79"/>
      <c r="P36870" s="68"/>
      <c r="Q36870" s="79"/>
    </row>
    <row r="36871" spans="11:17">
      <c r="K36871" s="68"/>
      <c r="M36871" s="93"/>
      <c r="N36871" s="79"/>
      <c r="P36871" s="68"/>
      <c r="Q36871" s="79"/>
    </row>
    <row r="36872" spans="11:17">
      <c r="K36872" s="68"/>
      <c r="M36872" s="93"/>
      <c r="N36872" s="79"/>
      <c r="P36872" s="68"/>
      <c r="Q36872" s="79"/>
    </row>
    <row r="36873" spans="11:17">
      <c r="K36873" s="68"/>
      <c r="M36873" s="93"/>
      <c r="N36873" s="79"/>
      <c r="P36873" s="68"/>
      <c r="Q36873" s="79"/>
    </row>
    <row r="36874" spans="11:17">
      <c r="K36874" s="68"/>
      <c r="M36874" s="93"/>
      <c r="N36874" s="79"/>
      <c r="P36874" s="68"/>
      <c r="Q36874" s="79"/>
    </row>
    <row r="36875" spans="11:17">
      <c r="K36875" s="68"/>
      <c r="M36875" s="93"/>
      <c r="N36875" s="79"/>
      <c r="P36875" s="68"/>
      <c r="Q36875" s="79"/>
    </row>
    <row r="36876" spans="11:17">
      <c r="K36876" s="68"/>
      <c r="M36876" s="93"/>
      <c r="N36876" s="79"/>
      <c r="P36876" s="68"/>
      <c r="Q36876" s="79"/>
    </row>
    <row r="36877" spans="11:17">
      <c r="K36877" s="68"/>
      <c r="M36877" s="93"/>
      <c r="N36877" s="79"/>
      <c r="P36877" s="68"/>
      <c r="Q36877" s="79"/>
    </row>
    <row r="36878" spans="11:17">
      <c r="K36878" s="68"/>
      <c r="M36878" s="93"/>
      <c r="N36878" s="79"/>
      <c r="P36878" s="68"/>
      <c r="Q36878" s="79"/>
    </row>
    <row r="36879" spans="11:17">
      <c r="K36879" s="68"/>
      <c r="M36879" s="93"/>
      <c r="N36879" s="79"/>
      <c r="P36879" s="68"/>
      <c r="Q36879" s="79"/>
    </row>
    <row r="36880" spans="11:17">
      <c r="K36880" s="68"/>
      <c r="M36880" s="93"/>
      <c r="N36880" s="79"/>
      <c r="P36880" s="68"/>
      <c r="Q36880" s="79"/>
    </row>
    <row r="36881" spans="11:17">
      <c r="K36881" s="68"/>
      <c r="M36881" s="93"/>
      <c r="N36881" s="79"/>
      <c r="P36881" s="68"/>
      <c r="Q36881" s="79"/>
    </row>
    <row r="36882" spans="11:17">
      <c r="K36882" s="68"/>
      <c r="M36882" s="93"/>
      <c r="N36882" s="79"/>
      <c r="P36882" s="68"/>
      <c r="Q36882" s="79"/>
    </row>
    <row r="36883" spans="11:17">
      <c r="K36883" s="68"/>
      <c r="M36883" s="93"/>
      <c r="N36883" s="79"/>
      <c r="P36883" s="68"/>
      <c r="Q36883" s="79"/>
    </row>
    <row r="36884" spans="11:17">
      <c r="K36884" s="68"/>
      <c r="M36884" s="93"/>
      <c r="N36884" s="79"/>
      <c r="P36884" s="68"/>
      <c r="Q36884" s="79"/>
    </row>
    <row r="36885" spans="11:17">
      <c r="K36885" s="68"/>
      <c r="M36885" s="93"/>
      <c r="N36885" s="79"/>
      <c r="P36885" s="68"/>
      <c r="Q36885" s="79"/>
    </row>
    <row r="36886" spans="11:17">
      <c r="K36886" s="68"/>
      <c r="M36886" s="93"/>
      <c r="N36886" s="79"/>
      <c r="P36886" s="68"/>
      <c r="Q36886" s="79"/>
    </row>
    <row r="36887" spans="11:17">
      <c r="K36887" s="68"/>
      <c r="M36887" s="93"/>
      <c r="N36887" s="79"/>
      <c r="P36887" s="68"/>
      <c r="Q36887" s="79"/>
    </row>
    <row r="36888" spans="11:17">
      <c r="K36888" s="68"/>
      <c r="M36888" s="93"/>
      <c r="N36888" s="79"/>
      <c r="P36888" s="68"/>
      <c r="Q36888" s="79"/>
    </row>
    <row r="36889" spans="11:17">
      <c r="K36889" s="68"/>
      <c r="M36889" s="93"/>
      <c r="N36889" s="79"/>
      <c r="P36889" s="68"/>
      <c r="Q36889" s="79"/>
    </row>
    <row r="36890" spans="11:17">
      <c r="K36890" s="68"/>
      <c r="M36890" s="93"/>
      <c r="N36890" s="79"/>
      <c r="P36890" s="68"/>
      <c r="Q36890" s="79"/>
    </row>
    <row r="36891" spans="11:17">
      <c r="K36891" s="68"/>
      <c r="M36891" s="93"/>
      <c r="N36891" s="79"/>
      <c r="P36891" s="68"/>
      <c r="Q36891" s="79"/>
    </row>
    <row r="36892" spans="11:17">
      <c r="K36892" s="68"/>
      <c r="M36892" s="93"/>
      <c r="N36892" s="79"/>
      <c r="P36892" s="68"/>
      <c r="Q36892" s="79"/>
    </row>
    <row r="36893" spans="11:17">
      <c r="K36893" s="68"/>
      <c r="M36893" s="93"/>
      <c r="N36893" s="79"/>
      <c r="P36893" s="68"/>
      <c r="Q36893" s="79"/>
    </row>
    <row r="36894" spans="11:17">
      <c r="K36894" s="68"/>
      <c r="M36894" s="93"/>
      <c r="N36894" s="79"/>
      <c r="P36894" s="68"/>
      <c r="Q36894" s="79"/>
    </row>
    <row r="36895" spans="11:17">
      <c r="K36895" s="68"/>
      <c r="M36895" s="93"/>
      <c r="N36895" s="79"/>
      <c r="P36895" s="68"/>
      <c r="Q36895" s="79"/>
    </row>
    <row r="36896" spans="11:17">
      <c r="K36896" s="68"/>
      <c r="M36896" s="93"/>
      <c r="N36896" s="79"/>
      <c r="P36896" s="68"/>
      <c r="Q36896" s="79"/>
    </row>
    <row r="36897" spans="11:17">
      <c r="K36897" s="68"/>
      <c r="M36897" s="93"/>
      <c r="N36897" s="79"/>
      <c r="P36897" s="68"/>
      <c r="Q36897" s="79"/>
    </row>
    <row r="36898" spans="11:17">
      <c r="K36898" s="68"/>
      <c r="M36898" s="93"/>
      <c r="N36898" s="79"/>
      <c r="P36898" s="68"/>
      <c r="Q36898" s="79"/>
    </row>
    <row r="36899" spans="11:17">
      <c r="K36899" s="68"/>
      <c r="M36899" s="93"/>
      <c r="N36899" s="79"/>
      <c r="P36899" s="68"/>
      <c r="Q36899" s="79"/>
    </row>
    <row r="36900" spans="11:17">
      <c r="K36900" s="68"/>
      <c r="M36900" s="93"/>
      <c r="N36900" s="79"/>
      <c r="P36900" s="68"/>
      <c r="Q36900" s="79"/>
    </row>
    <row r="36901" spans="11:17">
      <c r="K36901" s="68"/>
      <c r="M36901" s="93"/>
      <c r="N36901" s="79"/>
      <c r="P36901" s="68"/>
      <c r="Q36901" s="79"/>
    </row>
    <row r="36902" spans="11:17">
      <c r="K36902" s="68"/>
      <c r="M36902" s="93"/>
      <c r="N36902" s="79"/>
      <c r="P36902" s="68"/>
      <c r="Q36902" s="79"/>
    </row>
    <row r="36903" spans="11:17">
      <c r="K36903" s="68"/>
      <c r="M36903" s="93"/>
      <c r="N36903" s="79"/>
      <c r="P36903" s="68"/>
      <c r="Q36903" s="79"/>
    </row>
    <row r="36904" spans="11:17">
      <c r="K36904" s="68"/>
      <c r="M36904" s="93"/>
      <c r="N36904" s="79"/>
      <c r="P36904" s="68"/>
      <c r="Q36904" s="79"/>
    </row>
    <row r="36905" spans="11:17">
      <c r="K36905" s="68"/>
      <c r="M36905" s="93"/>
      <c r="N36905" s="79"/>
      <c r="P36905" s="68"/>
      <c r="Q36905" s="79"/>
    </row>
    <row r="36906" spans="11:17">
      <c r="K36906" s="68"/>
      <c r="M36906" s="93"/>
      <c r="N36906" s="79"/>
      <c r="P36906" s="68"/>
      <c r="Q36906" s="79"/>
    </row>
    <row r="36907" spans="11:17">
      <c r="K36907" s="68"/>
      <c r="M36907" s="93"/>
      <c r="N36907" s="79"/>
      <c r="P36907" s="68"/>
      <c r="Q36907" s="79"/>
    </row>
    <row r="36908" spans="11:17">
      <c r="K36908" s="68"/>
      <c r="M36908" s="93"/>
      <c r="N36908" s="79"/>
      <c r="P36908" s="68"/>
      <c r="Q36908" s="79"/>
    </row>
    <row r="36909" spans="11:17">
      <c r="K36909" s="68"/>
      <c r="M36909" s="93"/>
      <c r="N36909" s="79"/>
      <c r="P36909" s="68"/>
      <c r="Q36909" s="79"/>
    </row>
    <row r="36910" spans="11:17">
      <c r="K36910" s="68"/>
      <c r="M36910" s="93"/>
      <c r="N36910" s="79"/>
      <c r="P36910" s="68"/>
      <c r="Q36910" s="79"/>
    </row>
    <row r="36911" spans="11:17">
      <c r="K36911" s="68"/>
      <c r="M36911" s="93"/>
      <c r="N36911" s="79"/>
      <c r="P36911" s="68"/>
      <c r="Q36911" s="79"/>
    </row>
    <row r="36912" spans="11:17">
      <c r="K36912" s="68"/>
      <c r="M36912" s="93"/>
      <c r="N36912" s="79"/>
      <c r="P36912" s="68"/>
      <c r="Q36912" s="79"/>
    </row>
    <row r="36913" spans="11:17">
      <c r="K36913" s="68"/>
      <c r="M36913" s="93"/>
      <c r="N36913" s="79"/>
      <c r="P36913" s="68"/>
      <c r="Q36913" s="79"/>
    </row>
    <row r="36914" spans="11:17">
      <c r="K36914" s="68"/>
      <c r="M36914" s="93"/>
      <c r="N36914" s="79"/>
      <c r="P36914" s="68"/>
      <c r="Q36914" s="79"/>
    </row>
    <row r="36915" spans="11:17">
      <c r="K36915" s="68"/>
      <c r="M36915" s="93"/>
      <c r="N36915" s="79"/>
      <c r="P36915" s="68"/>
      <c r="Q36915" s="79"/>
    </row>
    <row r="36916" spans="11:17">
      <c r="K36916" s="68"/>
      <c r="M36916" s="93"/>
      <c r="N36916" s="79"/>
      <c r="P36916" s="68"/>
      <c r="Q36916" s="79"/>
    </row>
    <row r="36917" spans="11:17">
      <c r="K36917" s="68"/>
      <c r="M36917" s="93"/>
      <c r="N36917" s="79"/>
      <c r="P36917" s="68"/>
      <c r="Q36917" s="79"/>
    </row>
    <row r="36918" spans="11:17">
      <c r="K36918" s="68"/>
      <c r="M36918" s="93"/>
      <c r="N36918" s="79"/>
      <c r="P36918" s="68"/>
      <c r="Q36918" s="79"/>
    </row>
    <row r="36919" spans="11:17">
      <c r="K36919" s="68"/>
      <c r="M36919" s="93"/>
      <c r="N36919" s="79"/>
      <c r="P36919" s="68"/>
      <c r="Q36919" s="79"/>
    </row>
    <row r="36920" spans="11:17">
      <c r="K36920" s="68"/>
      <c r="M36920" s="93"/>
      <c r="N36920" s="79"/>
      <c r="P36920" s="68"/>
      <c r="Q36920" s="79"/>
    </row>
    <row r="36921" spans="11:17">
      <c r="K36921" s="68"/>
      <c r="M36921" s="93"/>
      <c r="N36921" s="79"/>
      <c r="P36921" s="68"/>
      <c r="Q36921" s="79"/>
    </row>
    <row r="36922" spans="11:17">
      <c r="K36922" s="68"/>
      <c r="M36922" s="93"/>
      <c r="N36922" s="79"/>
      <c r="P36922" s="68"/>
      <c r="Q36922" s="79"/>
    </row>
    <row r="36923" spans="11:17">
      <c r="K36923" s="68"/>
      <c r="M36923" s="93"/>
      <c r="N36923" s="79"/>
      <c r="P36923" s="68"/>
      <c r="Q36923" s="79"/>
    </row>
    <row r="36924" spans="11:17">
      <c r="K36924" s="68"/>
      <c r="M36924" s="93"/>
      <c r="N36924" s="79"/>
      <c r="P36924" s="68"/>
      <c r="Q36924" s="79"/>
    </row>
    <row r="36925" spans="11:17">
      <c r="K36925" s="68"/>
      <c r="M36925" s="93"/>
      <c r="N36925" s="79"/>
      <c r="P36925" s="68"/>
      <c r="Q36925" s="79"/>
    </row>
    <row r="36926" spans="11:17">
      <c r="K36926" s="68"/>
      <c r="M36926" s="93"/>
      <c r="N36926" s="79"/>
      <c r="P36926" s="68"/>
      <c r="Q36926" s="79"/>
    </row>
    <row r="36927" spans="11:17">
      <c r="K36927" s="68"/>
      <c r="M36927" s="93"/>
      <c r="N36927" s="79"/>
      <c r="P36927" s="68"/>
      <c r="Q36927" s="79"/>
    </row>
    <row r="36928" spans="11:17">
      <c r="K36928" s="68"/>
      <c r="M36928" s="93"/>
      <c r="N36928" s="79"/>
      <c r="P36928" s="68"/>
      <c r="Q36928" s="79"/>
    </row>
    <row r="36929" spans="11:17">
      <c r="K36929" s="68"/>
      <c r="M36929" s="93"/>
      <c r="N36929" s="79"/>
      <c r="P36929" s="68"/>
      <c r="Q36929" s="79"/>
    </row>
    <row r="36930" spans="11:17">
      <c r="K36930" s="68"/>
      <c r="M36930" s="93"/>
      <c r="N36930" s="79"/>
      <c r="P36930" s="68"/>
      <c r="Q36930" s="79"/>
    </row>
    <row r="36931" spans="11:17">
      <c r="K36931" s="68"/>
      <c r="M36931" s="93"/>
      <c r="N36931" s="79"/>
      <c r="P36931" s="68"/>
      <c r="Q36931" s="79"/>
    </row>
    <row r="36932" spans="11:17">
      <c r="K36932" s="68"/>
      <c r="M36932" s="93"/>
      <c r="N36932" s="79"/>
      <c r="P36932" s="68"/>
      <c r="Q36932" s="79"/>
    </row>
    <row r="36933" spans="11:17">
      <c r="K36933" s="68"/>
      <c r="M36933" s="93"/>
      <c r="N36933" s="79"/>
      <c r="P36933" s="68"/>
      <c r="Q36933" s="79"/>
    </row>
    <row r="36934" spans="11:17">
      <c r="K36934" s="68"/>
      <c r="M36934" s="93"/>
      <c r="N36934" s="79"/>
      <c r="P36934" s="68"/>
      <c r="Q36934" s="79"/>
    </row>
    <row r="36935" spans="11:17">
      <c r="K36935" s="68"/>
      <c r="M36935" s="93"/>
      <c r="N36935" s="79"/>
      <c r="P36935" s="68"/>
      <c r="Q36935" s="79"/>
    </row>
    <row r="36936" spans="11:17">
      <c r="K36936" s="68"/>
      <c r="M36936" s="93"/>
      <c r="N36936" s="79"/>
      <c r="P36936" s="68"/>
      <c r="Q36936" s="79"/>
    </row>
    <row r="36937" spans="11:17">
      <c r="K36937" s="68"/>
      <c r="M36937" s="93"/>
      <c r="N36937" s="79"/>
      <c r="P36937" s="68"/>
      <c r="Q36937" s="79"/>
    </row>
    <row r="36938" spans="11:17">
      <c r="K36938" s="68"/>
      <c r="M36938" s="93"/>
      <c r="N36938" s="79"/>
      <c r="P36938" s="68"/>
      <c r="Q36938" s="79"/>
    </row>
    <row r="36939" spans="11:17">
      <c r="K36939" s="68"/>
      <c r="M36939" s="93"/>
      <c r="N36939" s="79"/>
      <c r="P36939" s="68"/>
      <c r="Q36939" s="79"/>
    </row>
    <row r="36940" spans="11:17">
      <c r="K36940" s="68"/>
      <c r="M36940" s="93"/>
      <c r="N36940" s="79"/>
      <c r="P36940" s="68"/>
      <c r="Q36940" s="79"/>
    </row>
    <row r="36941" spans="11:17">
      <c r="K36941" s="68"/>
      <c r="M36941" s="93"/>
      <c r="N36941" s="79"/>
      <c r="P36941" s="68"/>
      <c r="Q36941" s="79"/>
    </row>
    <row r="36942" spans="11:17">
      <c r="K36942" s="68"/>
      <c r="M36942" s="93"/>
      <c r="N36942" s="79"/>
      <c r="P36942" s="68"/>
      <c r="Q36942" s="79"/>
    </row>
    <row r="36943" spans="11:17">
      <c r="K36943" s="68"/>
      <c r="M36943" s="93"/>
      <c r="N36943" s="79"/>
      <c r="P36943" s="68"/>
      <c r="Q36943" s="79"/>
    </row>
    <row r="36944" spans="11:17">
      <c r="K36944" s="68"/>
      <c r="M36944" s="93"/>
      <c r="N36944" s="79"/>
      <c r="P36944" s="68"/>
      <c r="Q36944" s="79"/>
    </row>
    <row r="36945" spans="11:17">
      <c r="K36945" s="68"/>
      <c r="M36945" s="93"/>
      <c r="N36945" s="79"/>
      <c r="P36945" s="68"/>
      <c r="Q36945" s="79"/>
    </row>
    <row r="36946" spans="11:17">
      <c r="K36946" s="68"/>
      <c r="M36946" s="93"/>
      <c r="N36946" s="79"/>
      <c r="P36946" s="68"/>
      <c r="Q36946" s="79"/>
    </row>
    <row r="36947" spans="11:17">
      <c r="K36947" s="68"/>
      <c r="M36947" s="93"/>
      <c r="N36947" s="79"/>
      <c r="P36947" s="68"/>
      <c r="Q36947" s="79"/>
    </row>
    <row r="36948" spans="11:17">
      <c r="K36948" s="68"/>
      <c r="M36948" s="93"/>
      <c r="N36948" s="79"/>
      <c r="P36948" s="68"/>
      <c r="Q36948" s="79"/>
    </row>
    <row r="36949" spans="11:17">
      <c r="K36949" s="68"/>
      <c r="M36949" s="93"/>
      <c r="N36949" s="79"/>
      <c r="P36949" s="68"/>
      <c r="Q36949" s="79"/>
    </row>
    <row r="36950" spans="11:17">
      <c r="K36950" s="68"/>
      <c r="M36950" s="93"/>
      <c r="N36950" s="79"/>
      <c r="P36950" s="68"/>
      <c r="Q36950" s="79"/>
    </row>
    <row r="36951" spans="11:17">
      <c r="K36951" s="68"/>
      <c r="M36951" s="93"/>
      <c r="N36951" s="79"/>
      <c r="P36951" s="68"/>
      <c r="Q36951" s="79"/>
    </row>
    <row r="36952" spans="11:17">
      <c r="K36952" s="68"/>
      <c r="M36952" s="93"/>
      <c r="N36952" s="79"/>
      <c r="P36952" s="68"/>
      <c r="Q36952" s="79"/>
    </row>
    <row r="36953" spans="11:17">
      <c r="K36953" s="68"/>
      <c r="M36953" s="93"/>
      <c r="N36953" s="79"/>
      <c r="P36953" s="68"/>
      <c r="Q36953" s="79"/>
    </row>
    <row r="36954" spans="11:17">
      <c r="K36954" s="68"/>
      <c r="M36954" s="93"/>
      <c r="N36954" s="79"/>
      <c r="P36954" s="68"/>
      <c r="Q36954" s="79"/>
    </row>
    <row r="36955" spans="11:17">
      <c r="K36955" s="68"/>
      <c r="M36955" s="93"/>
      <c r="N36955" s="79"/>
      <c r="P36955" s="68"/>
      <c r="Q36955" s="79"/>
    </row>
    <row r="36956" spans="11:17">
      <c r="K36956" s="68"/>
      <c r="M36956" s="93"/>
      <c r="N36956" s="79"/>
      <c r="P36956" s="68"/>
      <c r="Q36956" s="79"/>
    </row>
    <row r="36957" spans="11:17">
      <c r="K36957" s="68"/>
      <c r="M36957" s="93"/>
      <c r="N36957" s="79"/>
      <c r="P36957" s="68"/>
      <c r="Q36957" s="79"/>
    </row>
    <row r="36958" spans="11:17">
      <c r="K36958" s="68"/>
      <c r="M36958" s="93"/>
      <c r="N36958" s="79"/>
      <c r="P36958" s="68"/>
      <c r="Q36958" s="79"/>
    </row>
    <row r="36959" spans="11:17">
      <c r="K36959" s="68"/>
      <c r="M36959" s="93"/>
      <c r="N36959" s="79"/>
      <c r="P36959" s="68"/>
      <c r="Q36959" s="79"/>
    </row>
    <row r="36960" spans="11:17">
      <c r="K36960" s="68"/>
      <c r="M36960" s="93"/>
      <c r="N36960" s="79"/>
      <c r="P36960" s="68"/>
      <c r="Q36960" s="79"/>
    </row>
    <row r="36961" spans="11:17">
      <c r="K36961" s="68"/>
      <c r="M36961" s="93"/>
      <c r="N36961" s="79"/>
      <c r="P36961" s="68"/>
      <c r="Q36961" s="79"/>
    </row>
    <row r="36962" spans="11:17">
      <c r="K36962" s="68"/>
      <c r="M36962" s="93"/>
      <c r="N36962" s="79"/>
      <c r="P36962" s="68"/>
      <c r="Q36962" s="79"/>
    </row>
    <row r="36963" spans="11:17">
      <c r="K36963" s="68"/>
      <c r="M36963" s="93"/>
      <c r="N36963" s="79"/>
      <c r="P36963" s="68"/>
      <c r="Q36963" s="79"/>
    </row>
    <row r="36964" spans="11:17">
      <c r="K36964" s="68"/>
      <c r="M36964" s="93"/>
      <c r="N36964" s="79"/>
      <c r="P36964" s="68"/>
      <c r="Q36964" s="79"/>
    </row>
    <row r="36965" spans="11:17">
      <c r="K36965" s="68"/>
      <c r="M36965" s="93"/>
      <c r="N36965" s="79"/>
      <c r="P36965" s="68"/>
      <c r="Q36965" s="79"/>
    </row>
    <row r="36966" spans="11:17">
      <c r="K36966" s="68"/>
      <c r="M36966" s="93"/>
      <c r="N36966" s="79"/>
      <c r="P36966" s="68"/>
      <c r="Q36966" s="79"/>
    </row>
    <row r="36967" spans="11:17">
      <c r="K36967" s="68"/>
      <c r="M36967" s="93"/>
      <c r="N36967" s="79"/>
      <c r="P36967" s="68"/>
      <c r="Q36967" s="79"/>
    </row>
    <row r="36968" spans="11:17">
      <c r="K36968" s="68"/>
      <c r="M36968" s="93"/>
      <c r="N36968" s="79"/>
      <c r="P36968" s="68"/>
      <c r="Q36968" s="79"/>
    </row>
    <row r="36969" spans="11:17">
      <c r="K36969" s="68"/>
      <c r="M36969" s="93"/>
      <c r="N36969" s="79"/>
      <c r="P36969" s="68"/>
      <c r="Q36969" s="79"/>
    </row>
    <row r="36970" spans="11:17">
      <c r="K36970" s="68"/>
      <c r="M36970" s="93"/>
      <c r="N36970" s="79"/>
      <c r="P36970" s="68"/>
      <c r="Q36970" s="79"/>
    </row>
    <row r="36971" spans="11:17">
      <c r="K36971" s="68"/>
      <c r="M36971" s="93"/>
      <c r="N36971" s="79"/>
      <c r="P36971" s="68"/>
      <c r="Q36971" s="79"/>
    </row>
    <row r="36972" spans="11:17">
      <c r="K36972" s="68"/>
      <c r="M36972" s="93"/>
      <c r="N36972" s="79"/>
      <c r="P36972" s="68"/>
      <c r="Q36972" s="79"/>
    </row>
    <row r="36973" spans="11:17">
      <c r="K36973" s="68"/>
      <c r="M36973" s="93"/>
      <c r="N36973" s="79"/>
      <c r="P36973" s="68"/>
      <c r="Q36973" s="79"/>
    </row>
    <row r="36974" spans="11:17">
      <c r="K36974" s="68"/>
      <c r="M36974" s="93"/>
      <c r="N36974" s="79"/>
      <c r="P36974" s="68"/>
      <c r="Q36974" s="79"/>
    </row>
    <row r="36975" spans="11:17">
      <c r="K36975" s="68"/>
      <c r="M36975" s="93"/>
      <c r="N36975" s="79"/>
      <c r="P36975" s="68"/>
      <c r="Q36975" s="79"/>
    </row>
    <row r="36976" spans="11:17">
      <c r="K36976" s="68"/>
      <c r="M36976" s="93"/>
      <c r="N36976" s="79"/>
      <c r="P36976" s="68"/>
      <c r="Q36976" s="79"/>
    </row>
    <row r="36977" spans="11:17">
      <c r="K36977" s="68"/>
      <c r="M36977" s="93"/>
      <c r="N36977" s="79"/>
      <c r="P36977" s="68"/>
      <c r="Q36977" s="79"/>
    </row>
    <row r="36978" spans="11:17">
      <c r="K36978" s="68"/>
      <c r="M36978" s="93"/>
      <c r="N36978" s="79"/>
      <c r="P36978" s="68"/>
      <c r="Q36978" s="79"/>
    </row>
    <row r="36979" spans="11:17">
      <c r="K36979" s="68"/>
      <c r="M36979" s="93"/>
      <c r="N36979" s="79"/>
      <c r="P36979" s="68"/>
      <c r="Q36979" s="79"/>
    </row>
    <row r="36980" spans="11:17">
      <c r="K36980" s="68"/>
      <c r="M36980" s="93"/>
      <c r="N36980" s="79"/>
      <c r="P36980" s="68"/>
      <c r="Q36980" s="79"/>
    </row>
    <row r="36981" spans="11:17">
      <c r="K36981" s="68"/>
      <c r="M36981" s="93"/>
      <c r="N36981" s="79"/>
      <c r="P36981" s="68"/>
      <c r="Q36981" s="79"/>
    </row>
    <row r="36982" spans="11:17">
      <c r="K36982" s="68"/>
      <c r="M36982" s="93"/>
      <c r="N36982" s="79"/>
      <c r="P36982" s="68"/>
      <c r="Q36982" s="79"/>
    </row>
    <row r="36983" spans="11:17">
      <c r="K36983" s="68"/>
      <c r="M36983" s="93"/>
      <c r="N36983" s="79"/>
      <c r="P36983" s="68"/>
      <c r="Q36983" s="79"/>
    </row>
    <row r="36984" spans="11:17">
      <c r="K36984" s="68"/>
      <c r="M36984" s="93"/>
      <c r="N36984" s="79"/>
      <c r="P36984" s="68"/>
      <c r="Q36984" s="79"/>
    </row>
    <row r="36985" spans="11:17">
      <c r="K36985" s="68"/>
      <c r="M36985" s="93"/>
      <c r="N36985" s="79"/>
      <c r="P36985" s="68"/>
      <c r="Q36985" s="79"/>
    </row>
    <row r="36986" spans="11:17">
      <c r="K36986" s="68"/>
      <c r="M36986" s="93"/>
      <c r="N36986" s="79"/>
      <c r="P36986" s="68"/>
      <c r="Q36986" s="79"/>
    </row>
    <row r="36987" spans="11:17">
      <c r="K36987" s="68"/>
      <c r="M36987" s="93"/>
      <c r="N36987" s="79"/>
      <c r="P36987" s="68"/>
      <c r="Q36987" s="79"/>
    </row>
    <row r="36988" spans="11:17">
      <c r="K36988" s="68"/>
      <c r="M36988" s="93"/>
      <c r="N36988" s="79"/>
      <c r="P36988" s="68"/>
      <c r="Q36988" s="79"/>
    </row>
    <row r="36989" spans="11:17">
      <c r="K36989" s="68"/>
      <c r="M36989" s="93"/>
      <c r="N36989" s="79"/>
      <c r="P36989" s="68"/>
      <c r="Q36989" s="79"/>
    </row>
    <row r="36990" spans="11:17">
      <c r="K36990" s="68"/>
      <c r="M36990" s="93"/>
      <c r="N36990" s="79"/>
      <c r="P36990" s="68"/>
      <c r="Q36990" s="79"/>
    </row>
    <row r="36991" spans="11:17">
      <c r="K36991" s="68"/>
      <c r="M36991" s="93"/>
      <c r="N36991" s="79"/>
      <c r="P36991" s="68"/>
      <c r="Q36991" s="79"/>
    </row>
    <row r="36992" spans="11:17">
      <c r="K36992" s="68"/>
      <c r="M36992" s="93"/>
      <c r="N36992" s="79"/>
      <c r="P36992" s="68"/>
      <c r="Q36992" s="79"/>
    </row>
    <row r="36993" spans="11:17">
      <c r="K36993" s="68"/>
      <c r="M36993" s="93"/>
      <c r="N36993" s="79"/>
      <c r="P36993" s="68"/>
      <c r="Q36993" s="79"/>
    </row>
    <row r="36994" spans="11:17">
      <c r="K36994" s="68"/>
      <c r="M36994" s="93"/>
      <c r="N36994" s="79"/>
      <c r="P36994" s="68"/>
      <c r="Q36994" s="79"/>
    </row>
    <row r="36995" spans="11:17">
      <c r="K36995" s="68"/>
      <c r="M36995" s="93"/>
      <c r="N36995" s="79"/>
      <c r="P36995" s="68"/>
      <c r="Q36995" s="79"/>
    </row>
    <row r="36996" spans="11:17">
      <c r="K36996" s="68"/>
      <c r="M36996" s="93"/>
      <c r="N36996" s="79"/>
      <c r="P36996" s="68"/>
      <c r="Q36996" s="79"/>
    </row>
    <row r="36997" spans="11:17">
      <c r="K36997" s="68"/>
      <c r="M36997" s="93"/>
      <c r="N36997" s="79"/>
      <c r="P36997" s="68"/>
      <c r="Q36997" s="79"/>
    </row>
    <row r="36998" spans="11:17">
      <c r="K36998" s="68"/>
      <c r="M36998" s="93"/>
      <c r="N36998" s="79"/>
      <c r="P36998" s="68"/>
      <c r="Q36998" s="79"/>
    </row>
    <row r="36999" spans="11:17">
      <c r="K36999" s="68"/>
      <c r="M36999" s="93"/>
      <c r="N36999" s="79"/>
      <c r="P36999" s="68"/>
      <c r="Q36999" s="79"/>
    </row>
    <row r="37000" spans="11:17">
      <c r="K37000" s="68"/>
      <c r="M37000" s="93"/>
      <c r="N37000" s="79"/>
      <c r="P37000" s="68"/>
      <c r="Q37000" s="79"/>
    </row>
    <row r="37001" spans="11:17">
      <c r="K37001" s="68"/>
      <c r="M37001" s="93"/>
      <c r="N37001" s="79"/>
      <c r="P37001" s="68"/>
      <c r="Q37001" s="79"/>
    </row>
    <row r="37002" spans="11:17">
      <c r="K37002" s="68"/>
      <c r="M37002" s="93"/>
      <c r="N37002" s="79"/>
      <c r="P37002" s="68"/>
      <c r="Q37002" s="79"/>
    </row>
    <row r="37003" spans="11:17">
      <c r="K37003" s="68"/>
      <c r="M37003" s="93"/>
      <c r="N37003" s="79"/>
      <c r="P37003" s="68"/>
      <c r="Q37003" s="79"/>
    </row>
    <row r="37004" spans="11:17">
      <c r="K37004" s="68"/>
      <c r="M37004" s="93"/>
      <c r="N37004" s="79"/>
      <c r="P37004" s="68"/>
      <c r="Q37004" s="79"/>
    </row>
    <row r="37005" spans="11:17">
      <c r="K37005" s="68"/>
      <c r="M37005" s="93"/>
      <c r="N37005" s="79"/>
      <c r="P37005" s="68"/>
      <c r="Q37005" s="79"/>
    </row>
    <row r="37006" spans="11:17">
      <c r="K37006" s="68"/>
      <c r="M37006" s="93"/>
      <c r="N37006" s="79"/>
      <c r="P37006" s="68"/>
      <c r="Q37006" s="79"/>
    </row>
    <row r="37007" spans="11:17">
      <c r="K37007" s="68"/>
      <c r="M37007" s="93"/>
      <c r="N37007" s="79"/>
      <c r="P37007" s="68"/>
      <c r="Q37007" s="79"/>
    </row>
    <row r="37008" spans="11:17">
      <c r="K37008" s="68"/>
      <c r="M37008" s="93"/>
      <c r="N37008" s="79"/>
      <c r="P37008" s="68"/>
      <c r="Q37008" s="79"/>
    </row>
    <row r="37009" spans="11:17">
      <c r="K37009" s="68"/>
      <c r="M37009" s="93"/>
      <c r="N37009" s="79"/>
      <c r="P37009" s="68"/>
      <c r="Q37009" s="79"/>
    </row>
    <row r="37010" spans="11:17">
      <c r="K37010" s="68"/>
      <c r="M37010" s="93"/>
      <c r="N37010" s="79"/>
      <c r="P37010" s="68"/>
      <c r="Q37010" s="79"/>
    </row>
    <row r="37011" spans="11:17">
      <c r="K37011" s="68"/>
      <c r="M37011" s="93"/>
      <c r="N37011" s="79"/>
      <c r="P37011" s="68"/>
      <c r="Q37011" s="79"/>
    </row>
    <row r="37012" spans="11:17">
      <c r="K37012" s="68"/>
      <c r="M37012" s="93"/>
      <c r="N37012" s="79"/>
      <c r="P37012" s="68"/>
      <c r="Q37012" s="79"/>
    </row>
    <row r="37013" spans="11:17">
      <c r="K37013" s="68"/>
      <c r="M37013" s="93"/>
      <c r="N37013" s="79"/>
      <c r="P37013" s="68"/>
      <c r="Q37013" s="79"/>
    </row>
    <row r="37014" spans="11:17">
      <c r="K37014" s="68"/>
      <c r="M37014" s="93"/>
      <c r="N37014" s="79"/>
      <c r="P37014" s="68"/>
      <c r="Q37014" s="79"/>
    </row>
    <row r="37015" spans="11:17">
      <c r="K37015" s="68"/>
      <c r="M37015" s="93"/>
      <c r="N37015" s="79"/>
      <c r="P37015" s="68"/>
      <c r="Q37015" s="79"/>
    </row>
    <row r="37016" spans="11:17">
      <c r="K37016" s="68"/>
      <c r="M37016" s="93"/>
      <c r="N37016" s="79"/>
      <c r="P37016" s="68"/>
      <c r="Q37016" s="79"/>
    </row>
    <row r="37017" spans="11:17">
      <c r="K37017" s="68"/>
      <c r="M37017" s="93"/>
      <c r="N37017" s="79"/>
      <c r="P37017" s="68"/>
      <c r="Q37017" s="79"/>
    </row>
    <row r="37018" spans="11:17">
      <c r="K37018" s="68"/>
      <c r="M37018" s="93"/>
      <c r="N37018" s="79"/>
      <c r="P37018" s="68"/>
      <c r="Q37018" s="79"/>
    </row>
    <row r="37019" spans="11:17">
      <c r="K37019" s="68"/>
      <c r="M37019" s="93"/>
      <c r="N37019" s="79"/>
      <c r="P37019" s="68"/>
      <c r="Q37019" s="79"/>
    </row>
    <row r="37020" spans="11:17">
      <c r="K37020" s="68"/>
      <c r="M37020" s="93"/>
      <c r="N37020" s="79"/>
      <c r="P37020" s="68"/>
      <c r="Q37020" s="79"/>
    </row>
    <row r="37021" spans="11:17">
      <c r="K37021" s="68"/>
      <c r="M37021" s="93"/>
      <c r="N37021" s="79"/>
      <c r="P37021" s="68"/>
      <c r="Q37021" s="79"/>
    </row>
    <row r="37022" spans="11:17">
      <c r="K37022" s="68"/>
      <c r="M37022" s="93"/>
      <c r="N37022" s="79"/>
      <c r="P37022" s="68"/>
      <c r="Q37022" s="79"/>
    </row>
    <row r="37023" spans="11:17">
      <c r="K37023" s="68"/>
      <c r="M37023" s="93"/>
      <c r="N37023" s="79"/>
      <c r="P37023" s="68"/>
      <c r="Q37023" s="79"/>
    </row>
    <row r="37024" spans="11:17">
      <c r="K37024" s="68"/>
      <c r="M37024" s="93"/>
      <c r="N37024" s="79"/>
      <c r="P37024" s="68"/>
      <c r="Q37024" s="79"/>
    </row>
    <row r="37025" spans="11:17">
      <c r="K37025" s="68"/>
      <c r="M37025" s="93"/>
      <c r="N37025" s="79"/>
      <c r="P37025" s="68"/>
      <c r="Q37025" s="79"/>
    </row>
    <row r="37026" spans="11:17">
      <c r="K37026" s="68"/>
      <c r="M37026" s="93"/>
      <c r="N37026" s="79"/>
      <c r="P37026" s="68"/>
      <c r="Q37026" s="79"/>
    </row>
    <row r="37027" spans="11:17">
      <c r="K37027" s="68"/>
      <c r="M37027" s="93"/>
      <c r="N37027" s="79"/>
      <c r="P37027" s="68"/>
      <c r="Q37027" s="79"/>
    </row>
    <row r="37028" spans="11:17">
      <c r="K37028" s="68"/>
      <c r="M37028" s="93"/>
      <c r="N37028" s="79"/>
      <c r="P37028" s="68"/>
      <c r="Q37028" s="79"/>
    </row>
    <row r="37029" spans="11:17">
      <c r="K37029" s="68"/>
      <c r="M37029" s="93"/>
      <c r="N37029" s="79"/>
      <c r="P37029" s="68"/>
      <c r="Q37029" s="79"/>
    </row>
    <row r="37030" spans="11:17">
      <c r="K37030" s="68"/>
      <c r="M37030" s="93"/>
      <c r="N37030" s="79"/>
      <c r="P37030" s="68"/>
      <c r="Q37030" s="79"/>
    </row>
    <row r="37031" spans="11:17">
      <c r="K37031" s="68"/>
      <c r="M37031" s="93"/>
      <c r="N37031" s="79"/>
      <c r="P37031" s="68"/>
      <c r="Q37031" s="79"/>
    </row>
    <row r="37032" spans="11:17">
      <c r="K37032" s="68"/>
      <c r="M37032" s="93"/>
      <c r="N37032" s="79"/>
      <c r="P37032" s="68"/>
      <c r="Q37032" s="79"/>
    </row>
    <row r="37033" spans="11:17">
      <c r="K37033" s="68"/>
      <c r="M37033" s="93"/>
      <c r="N37033" s="79"/>
      <c r="P37033" s="68"/>
      <c r="Q37033" s="79"/>
    </row>
    <row r="37034" spans="11:17">
      <c r="K37034" s="68"/>
      <c r="M37034" s="93"/>
      <c r="N37034" s="79"/>
      <c r="P37034" s="68"/>
      <c r="Q37034" s="79"/>
    </row>
    <row r="37035" spans="11:17">
      <c r="K37035" s="68"/>
      <c r="M37035" s="93"/>
      <c r="N37035" s="79"/>
      <c r="P37035" s="68"/>
      <c r="Q37035" s="79"/>
    </row>
    <row r="37036" spans="11:17">
      <c r="K37036" s="68"/>
      <c r="M37036" s="93"/>
      <c r="N37036" s="79"/>
      <c r="P37036" s="68"/>
      <c r="Q37036" s="79"/>
    </row>
    <row r="37037" spans="11:17">
      <c r="K37037" s="68"/>
      <c r="M37037" s="93"/>
      <c r="N37037" s="79"/>
      <c r="P37037" s="68"/>
      <c r="Q37037" s="79"/>
    </row>
    <row r="37038" spans="11:17">
      <c r="K37038" s="68"/>
      <c r="M37038" s="93"/>
      <c r="N37038" s="79"/>
      <c r="P37038" s="68"/>
      <c r="Q37038" s="79"/>
    </row>
    <row r="37039" spans="11:17">
      <c r="K37039" s="68"/>
      <c r="M37039" s="93"/>
      <c r="N37039" s="79"/>
      <c r="P37039" s="68"/>
      <c r="Q37039" s="79"/>
    </row>
    <row r="37040" spans="11:17">
      <c r="K37040" s="68"/>
      <c r="M37040" s="93"/>
      <c r="N37040" s="79"/>
      <c r="P37040" s="68"/>
      <c r="Q37040" s="79"/>
    </row>
    <row r="37041" spans="11:17">
      <c r="K37041" s="68"/>
      <c r="M37041" s="93"/>
      <c r="N37041" s="79"/>
      <c r="P37041" s="68"/>
      <c r="Q37041" s="79"/>
    </row>
    <row r="37042" spans="11:17">
      <c r="K37042" s="68"/>
      <c r="M37042" s="93"/>
      <c r="N37042" s="79"/>
      <c r="P37042" s="68"/>
      <c r="Q37042" s="79"/>
    </row>
    <row r="37043" spans="11:17">
      <c r="K37043" s="68"/>
      <c r="M37043" s="93"/>
      <c r="N37043" s="79"/>
      <c r="P37043" s="68"/>
      <c r="Q37043" s="79"/>
    </row>
    <row r="37044" spans="11:17">
      <c r="K37044" s="68"/>
      <c r="M37044" s="93"/>
      <c r="N37044" s="79"/>
      <c r="P37044" s="68"/>
      <c r="Q37044" s="79"/>
    </row>
    <row r="37045" spans="11:17">
      <c r="K37045" s="68"/>
      <c r="M37045" s="93"/>
      <c r="N37045" s="79"/>
      <c r="P37045" s="68"/>
      <c r="Q37045" s="79"/>
    </row>
    <row r="37046" spans="11:17">
      <c r="K37046" s="68"/>
      <c r="M37046" s="93"/>
      <c r="N37046" s="79"/>
      <c r="P37046" s="68"/>
      <c r="Q37046" s="79"/>
    </row>
    <row r="37047" spans="11:17">
      <c r="K37047" s="68"/>
      <c r="M37047" s="93"/>
      <c r="N37047" s="79"/>
      <c r="P37047" s="68"/>
      <c r="Q37047" s="79"/>
    </row>
    <row r="37048" spans="11:17">
      <c r="K37048" s="68"/>
      <c r="M37048" s="93"/>
      <c r="N37048" s="79"/>
      <c r="P37048" s="68"/>
      <c r="Q37048" s="79"/>
    </row>
    <row r="37049" spans="11:17">
      <c r="K37049" s="68"/>
      <c r="M37049" s="93"/>
      <c r="N37049" s="79"/>
      <c r="P37049" s="68"/>
      <c r="Q37049" s="79"/>
    </row>
    <row r="37050" spans="11:17">
      <c r="K37050" s="68"/>
      <c r="M37050" s="93"/>
      <c r="N37050" s="79"/>
      <c r="P37050" s="68"/>
      <c r="Q37050" s="79"/>
    </row>
    <row r="37051" spans="11:17">
      <c r="K37051" s="68"/>
      <c r="M37051" s="93"/>
      <c r="N37051" s="79"/>
      <c r="P37051" s="68"/>
      <c r="Q37051" s="79"/>
    </row>
    <row r="37052" spans="11:17">
      <c r="K37052" s="68"/>
      <c r="M37052" s="93"/>
      <c r="N37052" s="79"/>
      <c r="P37052" s="68"/>
      <c r="Q37052" s="79"/>
    </row>
    <row r="37053" spans="11:17">
      <c r="K37053" s="68"/>
      <c r="M37053" s="93"/>
      <c r="N37053" s="79"/>
      <c r="P37053" s="68"/>
      <c r="Q37053" s="79"/>
    </row>
    <row r="37054" spans="11:17">
      <c r="K37054" s="68"/>
      <c r="M37054" s="93"/>
      <c r="N37054" s="79"/>
      <c r="P37054" s="68"/>
      <c r="Q37054" s="79"/>
    </row>
    <row r="37055" spans="11:17">
      <c r="K37055" s="68"/>
      <c r="M37055" s="93"/>
      <c r="N37055" s="79"/>
      <c r="P37055" s="68"/>
      <c r="Q37055" s="79"/>
    </row>
    <row r="37056" spans="11:17">
      <c r="K37056" s="68"/>
      <c r="M37056" s="93"/>
      <c r="N37056" s="79"/>
      <c r="P37056" s="68"/>
      <c r="Q37056" s="79"/>
    </row>
    <row r="37057" spans="11:17">
      <c r="K37057" s="68"/>
      <c r="M37057" s="93"/>
      <c r="N37057" s="79"/>
      <c r="P37057" s="68"/>
      <c r="Q37057" s="79"/>
    </row>
    <row r="37058" spans="11:17">
      <c r="K37058" s="68"/>
      <c r="M37058" s="93"/>
      <c r="N37058" s="79"/>
      <c r="P37058" s="68"/>
      <c r="Q37058" s="79"/>
    </row>
    <row r="37059" spans="11:17">
      <c r="K37059" s="68"/>
      <c r="M37059" s="93"/>
      <c r="N37059" s="79"/>
      <c r="P37059" s="68"/>
      <c r="Q37059" s="79"/>
    </row>
    <row r="37060" spans="11:17">
      <c r="K37060" s="68"/>
      <c r="M37060" s="93"/>
      <c r="N37060" s="79"/>
      <c r="P37060" s="68"/>
      <c r="Q37060" s="79"/>
    </row>
    <row r="37061" spans="11:17">
      <c r="K37061" s="68"/>
      <c r="M37061" s="93"/>
      <c r="N37061" s="79"/>
      <c r="P37061" s="68"/>
      <c r="Q37061" s="79"/>
    </row>
    <row r="37062" spans="11:17">
      <c r="K37062" s="68"/>
      <c r="M37062" s="93"/>
      <c r="N37062" s="79"/>
      <c r="P37062" s="68"/>
      <c r="Q37062" s="79"/>
    </row>
    <row r="37063" spans="11:17">
      <c r="K37063" s="68"/>
      <c r="M37063" s="93"/>
      <c r="N37063" s="79"/>
      <c r="P37063" s="68"/>
      <c r="Q37063" s="79"/>
    </row>
    <row r="37064" spans="11:17">
      <c r="K37064" s="68"/>
      <c r="M37064" s="93"/>
      <c r="N37064" s="79"/>
      <c r="P37064" s="68"/>
      <c r="Q37064" s="79"/>
    </row>
    <row r="37065" spans="11:17">
      <c r="K37065" s="68"/>
      <c r="M37065" s="93"/>
      <c r="N37065" s="79"/>
      <c r="P37065" s="68"/>
      <c r="Q37065" s="79"/>
    </row>
    <row r="37066" spans="11:17">
      <c r="K37066" s="68"/>
      <c r="M37066" s="93"/>
      <c r="N37066" s="79"/>
      <c r="P37066" s="68"/>
      <c r="Q37066" s="79"/>
    </row>
    <row r="37067" spans="11:17">
      <c r="K37067" s="68"/>
      <c r="M37067" s="93"/>
      <c r="N37067" s="79"/>
      <c r="P37067" s="68"/>
      <c r="Q37067" s="79"/>
    </row>
    <row r="37068" spans="11:17">
      <c r="K37068" s="68"/>
      <c r="M37068" s="93"/>
      <c r="N37068" s="79"/>
      <c r="P37068" s="68"/>
      <c r="Q37068" s="79"/>
    </row>
    <row r="37069" spans="11:17">
      <c r="K37069" s="68"/>
      <c r="M37069" s="93"/>
      <c r="N37069" s="79"/>
      <c r="P37069" s="68"/>
      <c r="Q37069" s="79"/>
    </row>
    <row r="37070" spans="11:17">
      <c r="K37070" s="68"/>
      <c r="M37070" s="93"/>
      <c r="N37070" s="79"/>
      <c r="P37070" s="68"/>
      <c r="Q37070" s="79"/>
    </row>
    <row r="37071" spans="11:17">
      <c r="K37071" s="68"/>
      <c r="M37071" s="93"/>
      <c r="N37071" s="79"/>
      <c r="P37071" s="68"/>
      <c r="Q37071" s="79"/>
    </row>
    <row r="37072" spans="11:17">
      <c r="K37072" s="68"/>
      <c r="M37072" s="93"/>
      <c r="N37072" s="79"/>
      <c r="P37072" s="68"/>
      <c r="Q37072" s="79"/>
    </row>
    <row r="37073" spans="11:17">
      <c r="K37073" s="68"/>
      <c r="M37073" s="93"/>
      <c r="N37073" s="79"/>
      <c r="P37073" s="68"/>
      <c r="Q37073" s="79"/>
    </row>
    <row r="37074" spans="11:17">
      <c r="K37074" s="68"/>
      <c r="M37074" s="93"/>
      <c r="N37074" s="79"/>
      <c r="P37074" s="68"/>
      <c r="Q37074" s="79"/>
    </row>
    <row r="37075" spans="11:17">
      <c r="K37075" s="68"/>
      <c r="M37075" s="93"/>
      <c r="N37075" s="79"/>
      <c r="P37075" s="68"/>
      <c r="Q37075" s="79"/>
    </row>
    <row r="37076" spans="11:17">
      <c r="K37076" s="68"/>
      <c r="M37076" s="93"/>
      <c r="N37076" s="79"/>
      <c r="P37076" s="68"/>
      <c r="Q37076" s="79"/>
    </row>
    <row r="37077" spans="11:17">
      <c r="K37077" s="68"/>
      <c r="M37077" s="93"/>
      <c r="N37077" s="79"/>
      <c r="P37077" s="68"/>
      <c r="Q37077" s="79"/>
    </row>
    <row r="37078" spans="11:17">
      <c r="K37078" s="68"/>
      <c r="M37078" s="93"/>
      <c r="N37078" s="79"/>
      <c r="P37078" s="68"/>
      <c r="Q37078" s="79"/>
    </row>
    <row r="37079" spans="11:17">
      <c r="K37079" s="68"/>
      <c r="M37079" s="93"/>
      <c r="N37079" s="79"/>
      <c r="P37079" s="68"/>
      <c r="Q37079" s="79"/>
    </row>
    <row r="37080" spans="11:17">
      <c r="K37080" s="68"/>
      <c r="M37080" s="93"/>
      <c r="N37080" s="79"/>
      <c r="P37080" s="68"/>
      <c r="Q37080" s="79"/>
    </row>
    <row r="37081" spans="11:17">
      <c r="K37081" s="68"/>
      <c r="M37081" s="93"/>
      <c r="N37081" s="79"/>
      <c r="P37081" s="68"/>
      <c r="Q37081" s="79"/>
    </row>
    <row r="37082" spans="11:17">
      <c r="K37082" s="68"/>
      <c r="M37082" s="93"/>
      <c r="N37082" s="79"/>
      <c r="P37082" s="68"/>
      <c r="Q37082" s="79"/>
    </row>
    <row r="37083" spans="11:17">
      <c r="K37083" s="68"/>
      <c r="M37083" s="93"/>
      <c r="N37083" s="79"/>
      <c r="P37083" s="68"/>
      <c r="Q37083" s="79"/>
    </row>
    <row r="37084" spans="11:17">
      <c r="K37084" s="68"/>
      <c r="M37084" s="93"/>
      <c r="N37084" s="79"/>
      <c r="P37084" s="68"/>
      <c r="Q37084" s="79"/>
    </row>
    <row r="37085" spans="11:17">
      <c r="K37085" s="68"/>
      <c r="M37085" s="93"/>
      <c r="N37085" s="79"/>
      <c r="P37085" s="68"/>
      <c r="Q37085" s="79"/>
    </row>
    <row r="37086" spans="11:17">
      <c r="K37086" s="68"/>
      <c r="M37086" s="93"/>
      <c r="N37086" s="79"/>
      <c r="P37086" s="68"/>
      <c r="Q37086" s="79"/>
    </row>
    <row r="37087" spans="11:17">
      <c r="K37087" s="68"/>
      <c r="M37087" s="93"/>
      <c r="N37087" s="79"/>
      <c r="P37087" s="68"/>
      <c r="Q37087" s="79"/>
    </row>
    <row r="37088" spans="11:17">
      <c r="K37088" s="68"/>
      <c r="M37088" s="93"/>
      <c r="N37088" s="79"/>
      <c r="P37088" s="68"/>
      <c r="Q37088" s="79"/>
    </row>
    <row r="37089" spans="11:17">
      <c r="K37089" s="68"/>
      <c r="M37089" s="93"/>
      <c r="N37089" s="79"/>
      <c r="P37089" s="68"/>
      <c r="Q37089" s="79"/>
    </row>
    <row r="37090" spans="11:17">
      <c r="K37090" s="68"/>
      <c r="M37090" s="93"/>
      <c r="N37090" s="79"/>
      <c r="P37090" s="68"/>
      <c r="Q37090" s="79"/>
    </row>
    <row r="37091" spans="11:17">
      <c r="K37091" s="68"/>
      <c r="M37091" s="93"/>
      <c r="N37091" s="79"/>
      <c r="P37091" s="68"/>
      <c r="Q37091" s="79"/>
    </row>
    <row r="37092" spans="11:17">
      <c r="K37092" s="68"/>
      <c r="M37092" s="93"/>
      <c r="N37092" s="79"/>
      <c r="P37092" s="68"/>
      <c r="Q37092" s="79"/>
    </row>
    <row r="37093" spans="11:17">
      <c r="K37093" s="68"/>
      <c r="M37093" s="93"/>
      <c r="N37093" s="79"/>
      <c r="P37093" s="68"/>
      <c r="Q37093" s="79"/>
    </row>
    <row r="37094" spans="11:17">
      <c r="K37094" s="68"/>
      <c r="M37094" s="93"/>
      <c r="N37094" s="79"/>
      <c r="P37094" s="68"/>
      <c r="Q37094" s="79"/>
    </row>
    <row r="37095" spans="11:17">
      <c r="K37095" s="68"/>
      <c r="M37095" s="93"/>
      <c r="N37095" s="79"/>
      <c r="P37095" s="68"/>
      <c r="Q37095" s="79"/>
    </row>
    <row r="37096" spans="11:17">
      <c r="K37096" s="68"/>
      <c r="M37096" s="93"/>
      <c r="N37096" s="79"/>
      <c r="P37096" s="68"/>
      <c r="Q37096" s="79"/>
    </row>
    <row r="37097" spans="11:17">
      <c r="K37097" s="68"/>
      <c r="M37097" s="93"/>
      <c r="N37097" s="79"/>
      <c r="P37097" s="68"/>
      <c r="Q37097" s="79"/>
    </row>
    <row r="37098" spans="11:17">
      <c r="K37098" s="68"/>
      <c r="M37098" s="93"/>
      <c r="N37098" s="79"/>
      <c r="P37098" s="68"/>
      <c r="Q37098" s="79"/>
    </row>
    <row r="37099" spans="11:17">
      <c r="K37099" s="68"/>
      <c r="M37099" s="93"/>
      <c r="N37099" s="79"/>
      <c r="P37099" s="68"/>
      <c r="Q37099" s="79"/>
    </row>
    <row r="37100" spans="11:17">
      <c r="K37100" s="68"/>
      <c r="M37100" s="93"/>
      <c r="N37100" s="79"/>
      <c r="P37100" s="68"/>
      <c r="Q37100" s="79"/>
    </row>
    <row r="37101" spans="11:17">
      <c r="K37101" s="68"/>
      <c r="M37101" s="93"/>
      <c r="N37101" s="79"/>
      <c r="P37101" s="68"/>
      <c r="Q37101" s="79"/>
    </row>
    <row r="37102" spans="11:17">
      <c r="K37102" s="68"/>
      <c r="M37102" s="93"/>
      <c r="N37102" s="79"/>
      <c r="P37102" s="68"/>
      <c r="Q37102" s="79"/>
    </row>
    <row r="37103" spans="11:17">
      <c r="K37103" s="68"/>
      <c r="M37103" s="93"/>
      <c r="N37103" s="79"/>
      <c r="P37103" s="68"/>
      <c r="Q37103" s="79"/>
    </row>
    <row r="37104" spans="11:17">
      <c r="K37104" s="68"/>
      <c r="M37104" s="93"/>
      <c r="N37104" s="79"/>
      <c r="P37104" s="68"/>
      <c r="Q37104" s="79"/>
    </row>
    <row r="37105" spans="11:17">
      <c r="K37105" s="68"/>
      <c r="M37105" s="93"/>
      <c r="N37105" s="79"/>
      <c r="P37105" s="68"/>
      <c r="Q37105" s="79"/>
    </row>
    <row r="37106" spans="11:17">
      <c r="K37106" s="68"/>
      <c r="M37106" s="93"/>
      <c r="N37106" s="79"/>
      <c r="P37106" s="68"/>
      <c r="Q37106" s="79"/>
    </row>
    <row r="37107" spans="11:17">
      <c r="K37107" s="68"/>
      <c r="M37107" s="93"/>
      <c r="N37107" s="79"/>
      <c r="P37107" s="68"/>
      <c r="Q37107" s="79"/>
    </row>
    <row r="37108" spans="11:17">
      <c r="K37108" s="68"/>
      <c r="M37108" s="93"/>
      <c r="N37108" s="79"/>
      <c r="P37108" s="68"/>
      <c r="Q37108" s="79"/>
    </row>
    <row r="37109" spans="11:17">
      <c r="K37109" s="68"/>
      <c r="M37109" s="93"/>
      <c r="N37109" s="79"/>
      <c r="P37109" s="68"/>
      <c r="Q37109" s="79"/>
    </row>
    <row r="37110" spans="11:17">
      <c r="K37110" s="68"/>
      <c r="M37110" s="93"/>
      <c r="N37110" s="79"/>
      <c r="P37110" s="68"/>
      <c r="Q37110" s="79"/>
    </row>
    <row r="37111" spans="11:17">
      <c r="K37111" s="68"/>
      <c r="M37111" s="93"/>
      <c r="N37111" s="79"/>
      <c r="P37111" s="68"/>
      <c r="Q37111" s="79"/>
    </row>
    <row r="37112" spans="11:17">
      <c r="K37112" s="68"/>
      <c r="M37112" s="93"/>
      <c r="N37112" s="79"/>
      <c r="P37112" s="68"/>
      <c r="Q37112" s="79"/>
    </row>
    <row r="37113" spans="11:17">
      <c r="K37113" s="68"/>
      <c r="M37113" s="93"/>
      <c r="N37113" s="79"/>
      <c r="P37113" s="68"/>
      <c r="Q37113" s="79"/>
    </row>
    <row r="37114" spans="11:17">
      <c r="K37114" s="68"/>
      <c r="M37114" s="93"/>
      <c r="N37114" s="79"/>
      <c r="P37114" s="68"/>
      <c r="Q37114" s="79"/>
    </row>
    <row r="37115" spans="11:17">
      <c r="K37115" s="68"/>
      <c r="M37115" s="93"/>
      <c r="N37115" s="79"/>
      <c r="P37115" s="68"/>
      <c r="Q37115" s="79"/>
    </row>
    <row r="37116" spans="11:17">
      <c r="K37116" s="68"/>
      <c r="M37116" s="93"/>
      <c r="N37116" s="79"/>
      <c r="P37116" s="68"/>
      <c r="Q37116" s="79"/>
    </row>
    <row r="37117" spans="11:17">
      <c r="K37117" s="68"/>
      <c r="M37117" s="93"/>
      <c r="N37117" s="79"/>
      <c r="P37117" s="68"/>
      <c r="Q37117" s="79"/>
    </row>
    <row r="37118" spans="11:17">
      <c r="K37118" s="68"/>
      <c r="M37118" s="93"/>
      <c r="N37118" s="79"/>
      <c r="P37118" s="68"/>
      <c r="Q37118" s="79"/>
    </row>
    <row r="37119" spans="11:17">
      <c r="K37119" s="68"/>
      <c r="M37119" s="93"/>
      <c r="N37119" s="79"/>
      <c r="P37119" s="68"/>
      <c r="Q37119" s="79"/>
    </row>
    <row r="37120" spans="11:17">
      <c r="K37120" s="68"/>
      <c r="M37120" s="93"/>
      <c r="N37120" s="79"/>
      <c r="P37120" s="68"/>
      <c r="Q37120" s="79"/>
    </row>
    <row r="37121" spans="11:17">
      <c r="K37121" s="68"/>
      <c r="M37121" s="93"/>
      <c r="N37121" s="79"/>
      <c r="P37121" s="68"/>
      <c r="Q37121" s="79"/>
    </row>
    <row r="37122" spans="11:17">
      <c r="K37122" s="68"/>
      <c r="M37122" s="93"/>
      <c r="N37122" s="79"/>
      <c r="P37122" s="68"/>
      <c r="Q37122" s="79"/>
    </row>
    <row r="37123" spans="11:17">
      <c r="K37123" s="68"/>
      <c r="M37123" s="93"/>
      <c r="N37123" s="79"/>
      <c r="P37123" s="68"/>
      <c r="Q37123" s="79"/>
    </row>
    <row r="37124" spans="11:17">
      <c r="K37124" s="68"/>
      <c r="M37124" s="93"/>
      <c r="N37124" s="79"/>
      <c r="P37124" s="68"/>
      <c r="Q37124" s="79"/>
    </row>
    <row r="37125" spans="11:17">
      <c r="K37125" s="68"/>
      <c r="M37125" s="93"/>
      <c r="N37125" s="79"/>
      <c r="P37125" s="68"/>
      <c r="Q37125" s="79"/>
    </row>
    <row r="37126" spans="11:17">
      <c r="K37126" s="68"/>
      <c r="M37126" s="93"/>
      <c r="N37126" s="79"/>
      <c r="P37126" s="68"/>
      <c r="Q37126" s="79"/>
    </row>
    <row r="37127" spans="11:17">
      <c r="K37127" s="68"/>
      <c r="M37127" s="93"/>
      <c r="N37127" s="79"/>
      <c r="P37127" s="68"/>
      <c r="Q37127" s="79"/>
    </row>
    <row r="37128" spans="11:17">
      <c r="K37128" s="68"/>
      <c r="M37128" s="93"/>
      <c r="N37128" s="79"/>
      <c r="P37128" s="68"/>
      <c r="Q37128" s="79"/>
    </row>
    <row r="37129" spans="11:17">
      <c r="K37129" s="68"/>
      <c r="M37129" s="93"/>
      <c r="N37129" s="79"/>
      <c r="P37129" s="68"/>
      <c r="Q37129" s="79"/>
    </row>
    <row r="37130" spans="11:17">
      <c r="K37130" s="68"/>
      <c r="M37130" s="93"/>
      <c r="N37130" s="79"/>
      <c r="P37130" s="68"/>
      <c r="Q37130" s="79"/>
    </row>
    <row r="37131" spans="11:17">
      <c r="K37131" s="68"/>
      <c r="M37131" s="93"/>
      <c r="N37131" s="79"/>
      <c r="P37131" s="68"/>
      <c r="Q37131" s="79"/>
    </row>
    <row r="37132" spans="11:17">
      <c r="K37132" s="68"/>
      <c r="M37132" s="93"/>
      <c r="N37132" s="79"/>
      <c r="P37132" s="68"/>
      <c r="Q37132" s="79"/>
    </row>
    <row r="37133" spans="11:17">
      <c r="K37133" s="68"/>
      <c r="M37133" s="93"/>
      <c r="N37133" s="79"/>
      <c r="P37133" s="68"/>
      <c r="Q37133" s="79"/>
    </row>
    <row r="37134" spans="11:17">
      <c r="K37134" s="68"/>
      <c r="M37134" s="93"/>
      <c r="N37134" s="79"/>
      <c r="P37134" s="68"/>
      <c r="Q37134" s="79"/>
    </row>
    <row r="37135" spans="11:17">
      <c r="K37135" s="68"/>
      <c r="M37135" s="93"/>
      <c r="N37135" s="79"/>
      <c r="P37135" s="68"/>
      <c r="Q37135" s="79"/>
    </row>
    <row r="37136" spans="11:17">
      <c r="K37136" s="68"/>
      <c r="M37136" s="93"/>
      <c r="N37136" s="79"/>
      <c r="P37136" s="68"/>
      <c r="Q37136" s="79"/>
    </row>
    <row r="37137" spans="11:17">
      <c r="K37137" s="68"/>
      <c r="M37137" s="93"/>
      <c r="N37137" s="79"/>
      <c r="P37137" s="68"/>
      <c r="Q37137" s="79"/>
    </row>
    <row r="37138" spans="11:17">
      <c r="K37138" s="68"/>
      <c r="M37138" s="93"/>
      <c r="N37138" s="79"/>
      <c r="P37138" s="68"/>
      <c r="Q37138" s="79"/>
    </row>
    <row r="37139" spans="11:17">
      <c r="K37139" s="68"/>
      <c r="M37139" s="93"/>
      <c r="N37139" s="79"/>
      <c r="P37139" s="68"/>
      <c r="Q37139" s="79"/>
    </row>
    <row r="37140" spans="11:17">
      <c r="K37140" s="68"/>
      <c r="M37140" s="93"/>
      <c r="N37140" s="79"/>
      <c r="P37140" s="68"/>
      <c r="Q37140" s="79"/>
    </row>
    <row r="37141" spans="11:17">
      <c r="K37141" s="68"/>
      <c r="M37141" s="93"/>
      <c r="N37141" s="79"/>
      <c r="P37141" s="68"/>
      <c r="Q37141" s="79"/>
    </row>
    <row r="37142" spans="11:17">
      <c r="K37142" s="68"/>
      <c r="M37142" s="93"/>
      <c r="N37142" s="79"/>
      <c r="P37142" s="68"/>
      <c r="Q37142" s="79"/>
    </row>
    <row r="37143" spans="11:17">
      <c r="K37143" s="68"/>
      <c r="M37143" s="93"/>
      <c r="N37143" s="79"/>
      <c r="P37143" s="68"/>
      <c r="Q37143" s="79"/>
    </row>
    <row r="37144" spans="11:17">
      <c r="K37144" s="68"/>
      <c r="M37144" s="93"/>
      <c r="N37144" s="79"/>
      <c r="P37144" s="68"/>
      <c r="Q37144" s="79"/>
    </row>
    <row r="37145" spans="11:17">
      <c r="K37145" s="68"/>
      <c r="M37145" s="93"/>
      <c r="N37145" s="79"/>
      <c r="P37145" s="68"/>
      <c r="Q37145" s="79"/>
    </row>
    <row r="37146" spans="11:17">
      <c r="K37146" s="68"/>
      <c r="M37146" s="93"/>
      <c r="N37146" s="79"/>
      <c r="P37146" s="68"/>
      <c r="Q37146" s="79"/>
    </row>
    <row r="37147" spans="11:17">
      <c r="K37147" s="68"/>
      <c r="M37147" s="93"/>
      <c r="N37147" s="79"/>
      <c r="P37147" s="68"/>
      <c r="Q37147" s="79"/>
    </row>
    <row r="37148" spans="11:17">
      <c r="K37148" s="68"/>
      <c r="M37148" s="93"/>
      <c r="N37148" s="79"/>
      <c r="P37148" s="68"/>
      <c r="Q37148" s="79"/>
    </row>
    <row r="37149" spans="11:17">
      <c r="K37149" s="68"/>
      <c r="M37149" s="93"/>
      <c r="N37149" s="79"/>
      <c r="P37149" s="68"/>
      <c r="Q37149" s="79"/>
    </row>
    <row r="37150" spans="11:17">
      <c r="K37150" s="68"/>
      <c r="M37150" s="93"/>
      <c r="N37150" s="79"/>
      <c r="P37150" s="68"/>
      <c r="Q37150" s="79"/>
    </row>
    <row r="37151" spans="11:17">
      <c r="K37151" s="68"/>
      <c r="M37151" s="93"/>
      <c r="N37151" s="79"/>
      <c r="P37151" s="68"/>
      <c r="Q37151" s="79"/>
    </row>
    <row r="37152" spans="11:17">
      <c r="K37152" s="68"/>
      <c r="M37152" s="93"/>
      <c r="N37152" s="79"/>
      <c r="P37152" s="68"/>
      <c r="Q37152" s="79"/>
    </row>
    <row r="37153" spans="11:17">
      <c r="K37153" s="68"/>
      <c r="M37153" s="93"/>
      <c r="N37153" s="79"/>
      <c r="P37153" s="68"/>
      <c r="Q37153" s="79"/>
    </row>
    <row r="37154" spans="11:17">
      <c r="K37154" s="68"/>
      <c r="M37154" s="93"/>
      <c r="N37154" s="79"/>
      <c r="P37154" s="68"/>
      <c r="Q37154" s="79"/>
    </row>
    <row r="37155" spans="11:17">
      <c r="K37155" s="68"/>
      <c r="M37155" s="93"/>
      <c r="N37155" s="79"/>
      <c r="P37155" s="68"/>
      <c r="Q37155" s="79"/>
    </row>
    <row r="37156" spans="11:17">
      <c r="K37156" s="68"/>
      <c r="M37156" s="93"/>
      <c r="N37156" s="79"/>
      <c r="P37156" s="68"/>
      <c r="Q37156" s="79"/>
    </row>
    <row r="37157" spans="11:17">
      <c r="K37157" s="68"/>
      <c r="M37157" s="93"/>
      <c r="N37157" s="79"/>
      <c r="P37157" s="68"/>
      <c r="Q37157" s="79"/>
    </row>
    <row r="37158" spans="11:17">
      <c r="K37158" s="68"/>
      <c r="M37158" s="93"/>
      <c r="N37158" s="79"/>
      <c r="P37158" s="68"/>
      <c r="Q37158" s="79"/>
    </row>
    <row r="37159" spans="11:17">
      <c r="K37159" s="68"/>
      <c r="M37159" s="93"/>
      <c r="N37159" s="79"/>
      <c r="P37159" s="68"/>
      <c r="Q37159" s="79"/>
    </row>
    <row r="37160" spans="11:17">
      <c r="K37160" s="68"/>
      <c r="M37160" s="93"/>
      <c r="N37160" s="79"/>
      <c r="P37160" s="68"/>
      <c r="Q37160" s="79"/>
    </row>
    <row r="37161" spans="11:17">
      <c r="K37161" s="68"/>
      <c r="M37161" s="93"/>
      <c r="N37161" s="79"/>
      <c r="P37161" s="68"/>
      <c r="Q37161" s="79"/>
    </row>
    <row r="37162" spans="11:17">
      <c r="K37162" s="68"/>
      <c r="M37162" s="93"/>
      <c r="N37162" s="79"/>
      <c r="P37162" s="68"/>
      <c r="Q37162" s="79"/>
    </row>
    <row r="37163" spans="11:17">
      <c r="K37163" s="68"/>
      <c r="M37163" s="93"/>
      <c r="N37163" s="79"/>
      <c r="P37163" s="68"/>
      <c r="Q37163" s="79"/>
    </row>
    <row r="37164" spans="11:17">
      <c r="K37164" s="68"/>
      <c r="M37164" s="93"/>
      <c r="N37164" s="79"/>
      <c r="P37164" s="68"/>
      <c r="Q37164" s="79"/>
    </row>
    <row r="37165" spans="11:17">
      <c r="K37165" s="68"/>
      <c r="M37165" s="93"/>
      <c r="N37165" s="79"/>
      <c r="P37165" s="68"/>
      <c r="Q37165" s="79"/>
    </row>
    <row r="37166" spans="11:17">
      <c r="K37166" s="68"/>
      <c r="M37166" s="93"/>
      <c r="N37166" s="79"/>
      <c r="P37166" s="68"/>
      <c r="Q37166" s="79"/>
    </row>
    <row r="37167" spans="11:17">
      <c r="K37167" s="68"/>
      <c r="M37167" s="93"/>
      <c r="N37167" s="79"/>
      <c r="P37167" s="68"/>
      <c r="Q37167" s="79"/>
    </row>
    <row r="37168" spans="11:17">
      <c r="K37168" s="68"/>
      <c r="M37168" s="93"/>
      <c r="N37168" s="79"/>
      <c r="P37168" s="68"/>
      <c r="Q37168" s="79"/>
    </row>
    <row r="37169" spans="11:17">
      <c r="K37169" s="68"/>
      <c r="M37169" s="93"/>
      <c r="N37169" s="79"/>
      <c r="P37169" s="68"/>
      <c r="Q37169" s="79"/>
    </row>
    <row r="37170" spans="11:17">
      <c r="K37170" s="68"/>
      <c r="M37170" s="93"/>
      <c r="N37170" s="79"/>
      <c r="P37170" s="68"/>
      <c r="Q37170" s="79"/>
    </row>
    <row r="37171" spans="11:17">
      <c r="K37171" s="68"/>
      <c r="M37171" s="93"/>
      <c r="N37171" s="79"/>
      <c r="P37171" s="68"/>
      <c r="Q37171" s="79"/>
    </row>
    <row r="37172" spans="11:17">
      <c r="K37172" s="68"/>
      <c r="M37172" s="93"/>
      <c r="N37172" s="79"/>
      <c r="P37172" s="68"/>
      <c r="Q37172" s="79"/>
    </row>
    <row r="37173" spans="11:17">
      <c r="K37173" s="68"/>
      <c r="M37173" s="93"/>
      <c r="N37173" s="79"/>
      <c r="P37173" s="68"/>
      <c r="Q37173" s="79"/>
    </row>
    <row r="37174" spans="11:17">
      <c r="K37174" s="68"/>
      <c r="M37174" s="93"/>
      <c r="N37174" s="79"/>
      <c r="P37174" s="68"/>
      <c r="Q37174" s="79"/>
    </row>
    <row r="37175" spans="11:17">
      <c r="K37175" s="68"/>
      <c r="M37175" s="93"/>
      <c r="N37175" s="79"/>
      <c r="P37175" s="68"/>
      <c r="Q37175" s="79"/>
    </row>
    <row r="37176" spans="11:17">
      <c r="K37176" s="68"/>
      <c r="M37176" s="93"/>
      <c r="N37176" s="79"/>
      <c r="P37176" s="68"/>
      <c r="Q37176" s="79"/>
    </row>
    <row r="37177" spans="11:17">
      <c r="K37177" s="68"/>
      <c r="M37177" s="93"/>
      <c r="N37177" s="79"/>
      <c r="P37177" s="68"/>
      <c r="Q37177" s="79"/>
    </row>
    <row r="37178" spans="11:17">
      <c r="K37178" s="68"/>
      <c r="M37178" s="93"/>
      <c r="N37178" s="79"/>
      <c r="P37178" s="68"/>
      <c r="Q37178" s="79"/>
    </row>
    <row r="37179" spans="11:17">
      <c r="K37179" s="68"/>
      <c r="M37179" s="93"/>
      <c r="N37179" s="79"/>
      <c r="P37179" s="68"/>
      <c r="Q37179" s="79"/>
    </row>
    <row r="37180" spans="11:17">
      <c r="K37180" s="68"/>
      <c r="M37180" s="93"/>
      <c r="N37180" s="79"/>
      <c r="P37180" s="68"/>
      <c r="Q37180" s="79"/>
    </row>
    <row r="37181" spans="11:17">
      <c r="K37181" s="68"/>
      <c r="M37181" s="93"/>
      <c r="N37181" s="79"/>
      <c r="P37181" s="68"/>
      <c r="Q37181" s="79"/>
    </row>
    <row r="37182" spans="11:17">
      <c r="K37182" s="68"/>
      <c r="M37182" s="93"/>
      <c r="N37182" s="79"/>
      <c r="P37182" s="68"/>
      <c r="Q37182" s="79"/>
    </row>
    <row r="37183" spans="11:17">
      <c r="K37183" s="68"/>
      <c r="M37183" s="93"/>
      <c r="N37183" s="79"/>
      <c r="P37183" s="68"/>
      <c r="Q37183" s="79"/>
    </row>
    <row r="37184" spans="11:17">
      <c r="K37184" s="68"/>
      <c r="M37184" s="93"/>
      <c r="N37184" s="79"/>
      <c r="P37184" s="68"/>
      <c r="Q37184" s="79"/>
    </row>
    <row r="37185" spans="11:17">
      <c r="K37185" s="68"/>
      <c r="M37185" s="93"/>
      <c r="N37185" s="79"/>
      <c r="P37185" s="68"/>
      <c r="Q37185" s="79"/>
    </row>
    <row r="37186" spans="11:17">
      <c r="K37186" s="68"/>
      <c r="M37186" s="93"/>
      <c r="N37186" s="79"/>
      <c r="P37186" s="68"/>
      <c r="Q37186" s="79"/>
    </row>
    <row r="37187" spans="11:17">
      <c r="K37187" s="68"/>
      <c r="M37187" s="93"/>
      <c r="N37187" s="79"/>
      <c r="P37187" s="68"/>
      <c r="Q37187" s="79"/>
    </row>
    <row r="37188" spans="11:17">
      <c r="K37188" s="68"/>
      <c r="M37188" s="93"/>
      <c r="N37188" s="79"/>
      <c r="P37188" s="68"/>
      <c r="Q37188" s="79"/>
    </row>
    <row r="37189" spans="11:17">
      <c r="K37189" s="68"/>
      <c r="M37189" s="93"/>
      <c r="N37189" s="79"/>
      <c r="P37189" s="68"/>
      <c r="Q37189" s="79"/>
    </row>
    <row r="37190" spans="11:17">
      <c r="K37190" s="68"/>
      <c r="M37190" s="93"/>
      <c r="N37190" s="79"/>
      <c r="P37190" s="68"/>
      <c r="Q37190" s="79"/>
    </row>
    <row r="37191" spans="11:17">
      <c r="K37191" s="68"/>
      <c r="M37191" s="93"/>
      <c r="N37191" s="79"/>
      <c r="P37191" s="68"/>
      <c r="Q37191" s="79"/>
    </row>
    <row r="37192" spans="11:17">
      <c r="K37192" s="68"/>
      <c r="M37192" s="93"/>
      <c r="N37192" s="79"/>
      <c r="P37192" s="68"/>
      <c r="Q37192" s="79"/>
    </row>
    <row r="37193" spans="11:17">
      <c r="K37193" s="68"/>
      <c r="M37193" s="93"/>
      <c r="N37193" s="79"/>
      <c r="P37193" s="68"/>
      <c r="Q37193" s="79"/>
    </row>
    <row r="37194" spans="11:17">
      <c r="K37194" s="68"/>
      <c r="M37194" s="93"/>
      <c r="N37194" s="79"/>
      <c r="P37194" s="68"/>
      <c r="Q37194" s="79"/>
    </row>
    <row r="37195" spans="11:17">
      <c r="K37195" s="68"/>
      <c r="M37195" s="93"/>
      <c r="N37195" s="79"/>
      <c r="P37195" s="68"/>
      <c r="Q37195" s="79"/>
    </row>
    <row r="37196" spans="11:17">
      <c r="K37196" s="68"/>
      <c r="M37196" s="93"/>
      <c r="N37196" s="79"/>
      <c r="P37196" s="68"/>
      <c r="Q37196" s="79"/>
    </row>
    <row r="37197" spans="11:17">
      <c r="K37197" s="68"/>
      <c r="M37197" s="93"/>
      <c r="N37197" s="79"/>
      <c r="P37197" s="68"/>
      <c r="Q37197" s="79"/>
    </row>
    <row r="37198" spans="11:17">
      <c r="K37198" s="68"/>
      <c r="M37198" s="93"/>
      <c r="N37198" s="79"/>
      <c r="P37198" s="68"/>
      <c r="Q37198" s="79"/>
    </row>
    <row r="37199" spans="11:17">
      <c r="K37199" s="68"/>
      <c r="M37199" s="93"/>
      <c r="N37199" s="79"/>
      <c r="P37199" s="68"/>
      <c r="Q37199" s="79"/>
    </row>
    <row r="37200" spans="11:17">
      <c r="K37200" s="68"/>
      <c r="M37200" s="93"/>
      <c r="N37200" s="79"/>
      <c r="P37200" s="68"/>
      <c r="Q37200" s="79"/>
    </row>
    <row r="37201" spans="11:17">
      <c r="K37201" s="68"/>
      <c r="M37201" s="93"/>
      <c r="N37201" s="79"/>
      <c r="P37201" s="68"/>
      <c r="Q37201" s="79"/>
    </row>
    <row r="37202" spans="11:17">
      <c r="K37202" s="68"/>
      <c r="M37202" s="93"/>
      <c r="N37202" s="79"/>
      <c r="P37202" s="68"/>
      <c r="Q37202" s="79"/>
    </row>
    <row r="37203" spans="11:17">
      <c r="K37203" s="68"/>
      <c r="M37203" s="93"/>
      <c r="N37203" s="79"/>
      <c r="P37203" s="68"/>
      <c r="Q37203" s="79"/>
    </row>
    <row r="37204" spans="11:17">
      <c r="K37204" s="68"/>
      <c r="M37204" s="93"/>
      <c r="N37204" s="79"/>
      <c r="P37204" s="68"/>
      <c r="Q37204" s="79"/>
    </row>
    <row r="37205" spans="11:17">
      <c r="K37205" s="68"/>
      <c r="M37205" s="93"/>
      <c r="N37205" s="79"/>
      <c r="P37205" s="68"/>
      <c r="Q37205" s="79"/>
    </row>
    <row r="37206" spans="11:17">
      <c r="K37206" s="68"/>
      <c r="M37206" s="93"/>
      <c r="N37206" s="79"/>
      <c r="P37206" s="68"/>
      <c r="Q37206" s="79"/>
    </row>
    <row r="37207" spans="11:17">
      <c r="K37207" s="68"/>
      <c r="M37207" s="93"/>
      <c r="N37207" s="79"/>
      <c r="P37207" s="68"/>
      <c r="Q37207" s="79"/>
    </row>
    <row r="37208" spans="11:17">
      <c r="K37208" s="68"/>
      <c r="M37208" s="93"/>
      <c r="N37208" s="79"/>
      <c r="P37208" s="68"/>
      <c r="Q37208" s="79"/>
    </row>
    <row r="37209" spans="11:17">
      <c r="K37209" s="68"/>
      <c r="M37209" s="93"/>
      <c r="N37209" s="79"/>
      <c r="P37209" s="68"/>
      <c r="Q37209" s="79"/>
    </row>
    <row r="37210" spans="11:17">
      <c r="K37210" s="68"/>
      <c r="M37210" s="93"/>
      <c r="N37210" s="79"/>
      <c r="P37210" s="68"/>
      <c r="Q37210" s="79"/>
    </row>
    <row r="37211" spans="11:17">
      <c r="K37211" s="68"/>
      <c r="M37211" s="93"/>
      <c r="N37211" s="79"/>
      <c r="P37211" s="68"/>
      <c r="Q37211" s="79"/>
    </row>
    <row r="37212" spans="11:17">
      <c r="K37212" s="68"/>
      <c r="M37212" s="93"/>
      <c r="N37212" s="79"/>
      <c r="P37212" s="68"/>
      <c r="Q37212" s="79"/>
    </row>
    <row r="37213" spans="11:17">
      <c r="K37213" s="68"/>
      <c r="M37213" s="93"/>
      <c r="N37213" s="79"/>
      <c r="P37213" s="68"/>
      <c r="Q37213" s="79"/>
    </row>
    <row r="37214" spans="11:17">
      <c r="K37214" s="68"/>
      <c r="M37214" s="93"/>
      <c r="N37214" s="79"/>
      <c r="P37214" s="68"/>
      <c r="Q37214" s="79"/>
    </row>
    <row r="37215" spans="11:17">
      <c r="K37215" s="68"/>
      <c r="M37215" s="93"/>
      <c r="N37215" s="79"/>
      <c r="P37215" s="68"/>
      <c r="Q37215" s="79"/>
    </row>
    <row r="37216" spans="11:17">
      <c r="K37216" s="68"/>
      <c r="M37216" s="93"/>
      <c r="N37216" s="79"/>
      <c r="P37216" s="68"/>
      <c r="Q37216" s="79"/>
    </row>
    <row r="37217" spans="11:17">
      <c r="K37217" s="68"/>
      <c r="M37217" s="93"/>
      <c r="N37217" s="79"/>
      <c r="P37217" s="68"/>
      <c r="Q37217" s="79"/>
    </row>
    <row r="37218" spans="11:17">
      <c r="K37218" s="68"/>
      <c r="M37218" s="93"/>
      <c r="N37218" s="79"/>
      <c r="P37218" s="68"/>
      <c r="Q37218" s="79"/>
    </row>
    <row r="37219" spans="11:17">
      <c r="K37219" s="68"/>
      <c r="M37219" s="93"/>
      <c r="N37219" s="79"/>
      <c r="P37219" s="68"/>
      <c r="Q37219" s="79"/>
    </row>
    <row r="37220" spans="11:17">
      <c r="K37220" s="68"/>
      <c r="M37220" s="93"/>
      <c r="N37220" s="79"/>
      <c r="P37220" s="68"/>
      <c r="Q37220" s="79"/>
    </row>
    <row r="37221" spans="11:17">
      <c r="K37221" s="68"/>
      <c r="M37221" s="93"/>
      <c r="N37221" s="79"/>
      <c r="P37221" s="68"/>
      <c r="Q37221" s="79"/>
    </row>
    <row r="37222" spans="11:17">
      <c r="K37222" s="68"/>
      <c r="M37222" s="93"/>
      <c r="N37222" s="79"/>
      <c r="P37222" s="68"/>
      <c r="Q37222" s="79"/>
    </row>
    <row r="37223" spans="11:17">
      <c r="K37223" s="68"/>
      <c r="M37223" s="93"/>
      <c r="N37223" s="79"/>
      <c r="P37223" s="68"/>
      <c r="Q37223" s="79"/>
    </row>
    <row r="37224" spans="11:17">
      <c r="K37224" s="68"/>
      <c r="M37224" s="93"/>
      <c r="N37224" s="79"/>
      <c r="P37224" s="68"/>
      <c r="Q37224" s="79"/>
    </row>
    <row r="37225" spans="11:17">
      <c r="K37225" s="68"/>
      <c r="M37225" s="93"/>
      <c r="N37225" s="79"/>
      <c r="P37225" s="68"/>
      <c r="Q37225" s="79"/>
    </row>
    <row r="37226" spans="11:17">
      <c r="K37226" s="68"/>
      <c r="M37226" s="93"/>
      <c r="N37226" s="79"/>
      <c r="P37226" s="68"/>
      <c r="Q37226" s="79"/>
    </row>
    <row r="37227" spans="11:17">
      <c r="K37227" s="68"/>
      <c r="M37227" s="93"/>
      <c r="N37227" s="79"/>
      <c r="P37227" s="68"/>
      <c r="Q37227" s="79"/>
    </row>
    <row r="37228" spans="11:17">
      <c r="K37228" s="68"/>
      <c r="M37228" s="93"/>
      <c r="N37228" s="79"/>
      <c r="P37228" s="68"/>
      <c r="Q37228" s="79"/>
    </row>
    <row r="37229" spans="11:17">
      <c r="K37229" s="68"/>
      <c r="M37229" s="93"/>
      <c r="N37229" s="79"/>
      <c r="P37229" s="68"/>
      <c r="Q37229" s="79"/>
    </row>
    <row r="37230" spans="11:17">
      <c r="K37230" s="68"/>
      <c r="M37230" s="93"/>
      <c r="N37230" s="79"/>
      <c r="P37230" s="68"/>
      <c r="Q37230" s="79"/>
    </row>
    <row r="37231" spans="11:17">
      <c r="K37231" s="68"/>
      <c r="M37231" s="93"/>
      <c r="N37231" s="79"/>
      <c r="P37231" s="68"/>
      <c r="Q37231" s="79"/>
    </row>
    <row r="37232" spans="11:17">
      <c r="K37232" s="68"/>
      <c r="M37232" s="93"/>
      <c r="N37232" s="79"/>
      <c r="P37232" s="68"/>
      <c r="Q37232" s="79"/>
    </row>
    <row r="37233" spans="11:17">
      <c r="K37233" s="68"/>
      <c r="M37233" s="93"/>
      <c r="N37233" s="79"/>
      <c r="P37233" s="68"/>
      <c r="Q37233" s="79"/>
    </row>
    <row r="37234" spans="11:17">
      <c r="K37234" s="68"/>
      <c r="M37234" s="93"/>
      <c r="N37234" s="79"/>
      <c r="P37234" s="68"/>
      <c r="Q37234" s="79"/>
    </row>
    <row r="37235" spans="11:17">
      <c r="K37235" s="68"/>
      <c r="M37235" s="93"/>
      <c r="N37235" s="79"/>
      <c r="P37235" s="68"/>
      <c r="Q37235" s="79"/>
    </row>
    <row r="37236" spans="11:17">
      <c r="K37236" s="68"/>
      <c r="M37236" s="93"/>
      <c r="N37236" s="79"/>
      <c r="P37236" s="68"/>
      <c r="Q37236" s="79"/>
    </row>
    <row r="37237" spans="11:17">
      <c r="K37237" s="68"/>
      <c r="M37237" s="93"/>
      <c r="N37237" s="79"/>
      <c r="P37237" s="68"/>
      <c r="Q37237" s="79"/>
    </row>
    <row r="37238" spans="11:17">
      <c r="K37238" s="68"/>
      <c r="M37238" s="93"/>
      <c r="N37238" s="79"/>
      <c r="P37238" s="68"/>
      <c r="Q37238" s="79"/>
    </row>
    <row r="37239" spans="11:17">
      <c r="K37239" s="68"/>
      <c r="M37239" s="93"/>
      <c r="N37239" s="79"/>
      <c r="P37239" s="68"/>
      <c r="Q37239" s="79"/>
    </row>
    <row r="37240" spans="11:17">
      <c r="K37240" s="68"/>
      <c r="M37240" s="93"/>
      <c r="N37240" s="79"/>
      <c r="P37240" s="68"/>
      <c r="Q37240" s="79"/>
    </row>
    <row r="37241" spans="11:17">
      <c r="K37241" s="68"/>
      <c r="M37241" s="93"/>
      <c r="N37241" s="79"/>
      <c r="P37241" s="68"/>
      <c r="Q37241" s="79"/>
    </row>
    <row r="37242" spans="11:17">
      <c r="K37242" s="68"/>
      <c r="M37242" s="93"/>
      <c r="N37242" s="79"/>
      <c r="P37242" s="68"/>
      <c r="Q37242" s="79"/>
    </row>
    <row r="37243" spans="11:17">
      <c r="K37243" s="68"/>
      <c r="M37243" s="93"/>
      <c r="N37243" s="79"/>
      <c r="P37243" s="68"/>
      <c r="Q37243" s="79"/>
    </row>
    <row r="37244" spans="11:17">
      <c r="K37244" s="68"/>
      <c r="M37244" s="93"/>
      <c r="N37244" s="79"/>
      <c r="P37244" s="68"/>
      <c r="Q37244" s="79"/>
    </row>
    <row r="37245" spans="11:17">
      <c r="K37245" s="68"/>
      <c r="M37245" s="93"/>
      <c r="N37245" s="79"/>
      <c r="P37245" s="68"/>
      <c r="Q37245" s="79"/>
    </row>
    <row r="37246" spans="11:17">
      <c r="K37246" s="68"/>
      <c r="M37246" s="93"/>
      <c r="N37246" s="79"/>
      <c r="P37246" s="68"/>
      <c r="Q37246" s="79"/>
    </row>
    <row r="37247" spans="11:17">
      <c r="K37247" s="68"/>
      <c r="M37247" s="93"/>
      <c r="N37247" s="79"/>
      <c r="P37247" s="68"/>
      <c r="Q37247" s="79"/>
    </row>
    <row r="37248" spans="11:17">
      <c r="K37248" s="68"/>
      <c r="M37248" s="93"/>
      <c r="N37248" s="79"/>
      <c r="P37248" s="68"/>
      <c r="Q37248" s="79"/>
    </row>
    <row r="37249" spans="11:17">
      <c r="K37249" s="68"/>
      <c r="M37249" s="93"/>
      <c r="N37249" s="79"/>
      <c r="P37249" s="68"/>
      <c r="Q37249" s="79"/>
    </row>
    <row r="37250" spans="11:17">
      <c r="K37250" s="68"/>
      <c r="M37250" s="93"/>
      <c r="N37250" s="79"/>
      <c r="P37250" s="68"/>
      <c r="Q37250" s="79"/>
    </row>
    <row r="37251" spans="11:17">
      <c r="K37251" s="68"/>
      <c r="M37251" s="93"/>
      <c r="N37251" s="79"/>
      <c r="P37251" s="68"/>
      <c r="Q37251" s="79"/>
    </row>
    <row r="37252" spans="11:17">
      <c r="K37252" s="68"/>
      <c r="M37252" s="93"/>
      <c r="N37252" s="79"/>
      <c r="P37252" s="68"/>
      <c r="Q37252" s="79"/>
    </row>
    <row r="37253" spans="11:17">
      <c r="K37253" s="68"/>
      <c r="M37253" s="93"/>
      <c r="N37253" s="79"/>
      <c r="P37253" s="68"/>
      <c r="Q37253" s="79"/>
    </row>
    <row r="37254" spans="11:17">
      <c r="K37254" s="68"/>
      <c r="M37254" s="93"/>
      <c r="N37254" s="79"/>
      <c r="P37254" s="68"/>
      <c r="Q37254" s="79"/>
    </row>
    <row r="37255" spans="11:17">
      <c r="K37255" s="68"/>
      <c r="M37255" s="93"/>
      <c r="N37255" s="79"/>
      <c r="P37255" s="68"/>
      <c r="Q37255" s="79"/>
    </row>
    <row r="37256" spans="11:17">
      <c r="K37256" s="68"/>
      <c r="M37256" s="93"/>
      <c r="N37256" s="79"/>
      <c r="P37256" s="68"/>
      <c r="Q37256" s="79"/>
    </row>
    <row r="37257" spans="11:17">
      <c r="K37257" s="68"/>
      <c r="M37257" s="93"/>
      <c r="N37257" s="79"/>
      <c r="P37257" s="68"/>
      <c r="Q37257" s="79"/>
    </row>
    <row r="37258" spans="11:17">
      <c r="K37258" s="68"/>
      <c r="M37258" s="93"/>
      <c r="N37258" s="79"/>
      <c r="P37258" s="68"/>
      <c r="Q37258" s="79"/>
    </row>
    <row r="37259" spans="11:17">
      <c r="K37259" s="68"/>
      <c r="M37259" s="93"/>
      <c r="N37259" s="79"/>
      <c r="P37259" s="68"/>
      <c r="Q37259" s="79"/>
    </row>
    <row r="37260" spans="11:17">
      <c r="K37260" s="68"/>
      <c r="M37260" s="93"/>
      <c r="N37260" s="79"/>
      <c r="P37260" s="68"/>
      <c r="Q37260" s="79"/>
    </row>
    <row r="37261" spans="11:17">
      <c r="K37261" s="68"/>
      <c r="M37261" s="93"/>
      <c r="N37261" s="79"/>
      <c r="P37261" s="68"/>
      <c r="Q37261" s="79"/>
    </row>
    <row r="37262" spans="11:17">
      <c r="K37262" s="68"/>
      <c r="M37262" s="93"/>
      <c r="N37262" s="79"/>
      <c r="P37262" s="68"/>
      <c r="Q37262" s="79"/>
    </row>
    <row r="37263" spans="11:17">
      <c r="K37263" s="68"/>
      <c r="M37263" s="93"/>
      <c r="N37263" s="79"/>
      <c r="P37263" s="68"/>
      <c r="Q37263" s="79"/>
    </row>
    <row r="37264" spans="11:17">
      <c r="K37264" s="68"/>
      <c r="M37264" s="93"/>
      <c r="N37264" s="79"/>
      <c r="P37264" s="68"/>
      <c r="Q37264" s="79"/>
    </row>
    <row r="37265" spans="11:17">
      <c r="K37265" s="68"/>
      <c r="M37265" s="93"/>
      <c r="N37265" s="79"/>
      <c r="P37265" s="68"/>
      <c r="Q37265" s="79"/>
    </row>
    <row r="37266" spans="11:17">
      <c r="K37266" s="68"/>
      <c r="M37266" s="93"/>
      <c r="N37266" s="79"/>
      <c r="P37266" s="68"/>
      <c r="Q37266" s="79"/>
    </row>
    <row r="37267" spans="11:17">
      <c r="K37267" s="68"/>
      <c r="M37267" s="93"/>
      <c r="N37267" s="79"/>
      <c r="P37267" s="68"/>
      <c r="Q37267" s="79"/>
    </row>
    <row r="37268" spans="11:17">
      <c r="K37268" s="68"/>
      <c r="M37268" s="93"/>
      <c r="N37268" s="79"/>
      <c r="P37268" s="68"/>
      <c r="Q37268" s="79"/>
    </row>
    <row r="37269" spans="11:17">
      <c r="K37269" s="68"/>
      <c r="M37269" s="93"/>
      <c r="N37269" s="79"/>
      <c r="P37269" s="68"/>
      <c r="Q37269" s="79"/>
    </row>
    <row r="37270" spans="11:17">
      <c r="K37270" s="68"/>
      <c r="M37270" s="93"/>
      <c r="N37270" s="79"/>
      <c r="P37270" s="68"/>
      <c r="Q37270" s="79"/>
    </row>
    <row r="37271" spans="11:17">
      <c r="K37271" s="68"/>
      <c r="M37271" s="93"/>
      <c r="N37271" s="79"/>
      <c r="P37271" s="68"/>
      <c r="Q37271" s="79"/>
    </row>
    <row r="37272" spans="11:17">
      <c r="K37272" s="68"/>
      <c r="M37272" s="93"/>
      <c r="N37272" s="79"/>
      <c r="P37272" s="68"/>
      <c r="Q37272" s="79"/>
    </row>
    <row r="37273" spans="11:17">
      <c r="K37273" s="68"/>
      <c r="M37273" s="93"/>
      <c r="N37273" s="79"/>
      <c r="P37273" s="68"/>
      <c r="Q37273" s="79"/>
    </row>
    <row r="37274" spans="11:17">
      <c r="K37274" s="68"/>
      <c r="M37274" s="93"/>
      <c r="N37274" s="79"/>
      <c r="P37274" s="68"/>
      <c r="Q37274" s="79"/>
    </row>
    <row r="37275" spans="11:17">
      <c r="K37275" s="68"/>
      <c r="M37275" s="93"/>
      <c r="N37275" s="79"/>
      <c r="P37275" s="68"/>
      <c r="Q37275" s="79"/>
    </row>
    <row r="37276" spans="11:17">
      <c r="K37276" s="68"/>
      <c r="M37276" s="93"/>
      <c r="N37276" s="79"/>
      <c r="P37276" s="68"/>
      <c r="Q37276" s="79"/>
    </row>
    <row r="37277" spans="11:17">
      <c r="K37277" s="68"/>
      <c r="M37277" s="93"/>
      <c r="N37277" s="79"/>
      <c r="P37277" s="68"/>
      <c r="Q37277" s="79"/>
    </row>
    <row r="37278" spans="11:17">
      <c r="K37278" s="68"/>
      <c r="M37278" s="93"/>
      <c r="N37278" s="79"/>
      <c r="P37278" s="68"/>
      <c r="Q37278" s="79"/>
    </row>
    <row r="37279" spans="11:17">
      <c r="K37279" s="68"/>
      <c r="M37279" s="93"/>
      <c r="N37279" s="79"/>
      <c r="P37279" s="68"/>
      <c r="Q37279" s="79"/>
    </row>
    <row r="37280" spans="11:17">
      <c r="K37280" s="68"/>
      <c r="M37280" s="93"/>
      <c r="N37280" s="79"/>
      <c r="P37280" s="68"/>
      <c r="Q37280" s="79"/>
    </row>
    <row r="37281" spans="11:17">
      <c r="K37281" s="68"/>
      <c r="M37281" s="93"/>
      <c r="N37281" s="79"/>
      <c r="P37281" s="68"/>
      <c r="Q37281" s="79"/>
    </row>
    <row r="37282" spans="11:17">
      <c r="K37282" s="68"/>
      <c r="M37282" s="93"/>
      <c r="N37282" s="79"/>
      <c r="P37282" s="68"/>
      <c r="Q37282" s="79"/>
    </row>
    <row r="37283" spans="11:17">
      <c r="K37283" s="68"/>
      <c r="M37283" s="93"/>
      <c r="N37283" s="79"/>
      <c r="P37283" s="68"/>
      <c r="Q37283" s="79"/>
    </row>
    <row r="37284" spans="11:17">
      <c r="K37284" s="68"/>
      <c r="M37284" s="93"/>
      <c r="N37284" s="79"/>
      <c r="P37284" s="68"/>
      <c r="Q37284" s="79"/>
    </row>
    <row r="37285" spans="11:17">
      <c r="K37285" s="68"/>
      <c r="M37285" s="93"/>
      <c r="N37285" s="79"/>
      <c r="P37285" s="68"/>
      <c r="Q37285" s="79"/>
    </row>
    <row r="37286" spans="11:17">
      <c r="K37286" s="68"/>
      <c r="M37286" s="93"/>
      <c r="N37286" s="79"/>
      <c r="P37286" s="68"/>
      <c r="Q37286" s="79"/>
    </row>
    <row r="37287" spans="11:17">
      <c r="K37287" s="68"/>
      <c r="M37287" s="93"/>
      <c r="N37287" s="79"/>
      <c r="P37287" s="68"/>
      <c r="Q37287" s="79"/>
    </row>
    <row r="37288" spans="11:17">
      <c r="K37288" s="68"/>
      <c r="M37288" s="93"/>
      <c r="N37288" s="79"/>
      <c r="P37288" s="68"/>
      <c r="Q37288" s="79"/>
    </row>
    <row r="37289" spans="11:17">
      <c r="K37289" s="68"/>
      <c r="M37289" s="93"/>
      <c r="N37289" s="79"/>
      <c r="P37289" s="68"/>
      <c r="Q37289" s="79"/>
    </row>
    <row r="37290" spans="11:17">
      <c r="K37290" s="68"/>
      <c r="M37290" s="93"/>
      <c r="N37290" s="79"/>
      <c r="P37290" s="68"/>
      <c r="Q37290" s="79"/>
    </row>
    <row r="37291" spans="11:17">
      <c r="K37291" s="68"/>
      <c r="M37291" s="93"/>
      <c r="N37291" s="79"/>
      <c r="P37291" s="68"/>
      <c r="Q37291" s="79"/>
    </row>
    <row r="37292" spans="11:17">
      <c r="K37292" s="68"/>
      <c r="M37292" s="93"/>
      <c r="N37292" s="79"/>
      <c r="P37292" s="68"/>
      <c r="Q37292" s="79"/>
    </row>
    <row r="37293" spans="11:17">
      <c r="K37293" s="68"/>
      <c r="M37293" s="93"/>
      <c r="N37293" s="79"/>
      <c r="P37293" s="68"/>
      <c r="Q37293" s="79"/>
    </row>
    <row r="37294" spans="11:17">
      <c r="K37294" s="68"/>
      <c r="M37294" s="93"/>
      <c r="N37294" s="79"/>
      <c r="P37294" s="68"/>
      <c r="Q37294" s="79"/>
    </row>
    <row r="37295" spans="11:17">
      <c r="K37295" s="68"/>
      <c r="M37295" s="93"/>
      <c r="N37295" s="79"/>
      <c r="P37295" s="68"/>
      <c r="Q37295" s="79"/>
    </row>
    <row r="37296" spans="11:17">
      <c r="K37296" s="68"/>
      <c r="M37296" s="93"/>
      <c r="N37296" s="79"/>
      <c r="P37296" s="68"/>
      <c r="Q37296" s="79"/>
    </row>
    <row r="37297" spans="11:17">
      <c r="K37297" s="68"/>
      <c r="M37297" s="93"/>
      <c r="N37297" s="79"/>
      <c r="P37297" s="68"/>
      <c r="Q37297" s="79"/>
    </row>
    <row r="37298" spans="11:17">
      <c r="K37298" s="68"/>
      <c r="M37298" s="93"/>
      <c r="N37298" s="79"/>
      <c r="P37298" s="68"/>
      <c r="Q37298" s="79"/>
    </row>
    <row r="37299" spans="11:17">
      <c r="K37299" s="68"/>
      <c r="M37299" s="93"/>
      <c r="N37299" s="79"/>
      <c r="P37299" s="68"/>
      <c r="Q37299" s="79"/>
    </row>
    <row r="37300" spans="11:17">
      <c r="K37300" s="68"/>
      <c r="M37300" s="93"/>
      <c r="N37300" s="79"/>
      <c r="P37300" s="68"/>
      <c r="Q37300" s="79"/>
    </row>
    <row r="37301" spans="11:17">
      <c r="K37301" s="68"/>
      <c r="M37301" s="93"/>
      <c r="N37301" s="79"/>
      <c r="P37301" s="68"/>
      <c r="Q37301" s="79"/>
    </row>
    <row r="37302" spans="11:17">
      <c r="K37302" s="68"/>
      <c r="M37302" s="93"/>
      <c r="N37302" s="79"/>
      <c r="P37302" s="68"/>
      <c r="Q37302" s="79"/>
    </row>
    <row r="37303" spans="11:17">
      <c r="K37303" s="68"/>
      <c r="M37303" s="93"/>
      <c r="N37303" s="79"/>
      <c r="P37303" s="68"/>
      <c r="Q37303" s="79"/>
    </row>
    <row r="37304" spans="11:17">
      <c r="K37304" s="68"/>
      <c r="M37304" s="93"/>
      <c r="N37304" s="79"/>
      <c r="P37304" s="68"/>
      <c r="Q37304" s="79"/>
    </row>
    <row r="37305" spans="11:17">
      <c r="K37305" s="68"/>
      <c r="M37305" s="93"/>
      <c r="N37305" s="79"/>
      <c r="P37305" s="68"/>
      <c r="Q37305" s="79"/>
    </row>
    <row r="37306" spans="11:17">
      <c r="K37306" s="68"/>
      <c r="M37306" s="93"/>
      <c r="N37306" s="79"/>
      <c r="P37306" s="68"/>
      <c r="Q37306" s="79"/>
    </row>
    <row r="37307" spans="11:17">
      <c r="K37307" s="68"/>
      <c r="M37307" s="93"/>
      <c r="N37307" s="79"/>
      <c r="P37307" s="68"/>
      <c r="Q37307" s="79"/>
    </row>
    <row r="37308" spans="11:17">
      <c r="K37308" s="68"/>
      <c r="M37308" s="93"/>
      <c r="N37308" s="79"/>
      <c r="P37308" s="68"/>
      <c r="Q37308" s="79"/>
    </row>
    <row r="37309" spans="11:17">
      <c r="K37309" s="68"/>
      <c r="M37309" s="93"/>
      <c r="N37309" s="79"/>
      <c r="P37309" s="68"/>
      <c r="Q37309" s="79"/>
    </row>
    <row r="37310" spans="11:17">
      <c r="K37310" s="68"/>
      <c r="M37310" s="93"/>
      <c r="N37310" s="79"/>
      <c r="P37310" s="68"/>
      <c r="Q37310" s="79"/>
    </row>
    <row r="37311" spans="11:17">
      <c r="K37311" s="68"/>
      <c r="M37311" s="93"/>
      <c r="N37311" s="79"/>
      <c r="P37311" s="68"/>
      <c r="Q37311" s="79"/>
    </row>
    <row r="37312" spans="11:17">
      <c r="K37312" s="68"/>
      <c r="M37312" s="93"/>
      <c r="N37312" s="79"/>
      <c r="P37312" s="68"/>
      <c r="Q37312" s="79"/>
    </row>
    <row r="37313" spans="11:17">
      <c r="K37313" s="68"/>
      <c r="M37313" s="93"/>
      <c r="N37313" s="79"/>
      <c r="P37313" s="68"/>
      <c r="Q37313" s="79"/>
    </row>
    <row r="37314" spans="11:17">
      <c r="K37314" s="68"/>
      <c r="M37314" s="93"/>
      <c r="N37314" s="79"/>
      <c r="P37314" s="68"/>
      <c r="Q37314" s="79"/>
    </row>
    <row r="37315" spans="11:17">
      <c r="K37315" s="68"/>
      <c r="M37315" s="93"/>
      <c r="N37315" s="79"/>
      <c r="P37315" s="68"/>
      <c r="Q37315" s="79"/>
    </row>
    <row r="37316" spans="11:17">
      <c r="K37316" s="68"/>
      <c r="M37316" s="93"/>
      <c r="N37316" s="79"/>
      <c r="P37316" s="68"/>
      <c r="Q37316" s="79"/>
    </row>
    <row r="37317" spans="11:17">
      <c r="K37317" s="68"/>
      <c r="M37317" s="93"/>
      <c r="N37317" s="79"/>
      <c r="P37317" s="68"/>
      <c r="Q37317" s="79"/>
    </row>
    <row r="37318" spans="11:17">
      <c r="K37318" s="68"/>
      <c r="M37318" s="93"/>
      <c r="N37318" s="79"/>
      <c r="P37318" s="68"/>
      <c r="Q37318" s="79"/>
    </row>
    <row r="37319" spans="11:17">
      <c r="K37319" s="68"/>
      <c r="M37319" s="93"/>
      <c r="N37319" s="79"/>
      <c r="P37319" s="68"/>
      <c r="Q37319" s="79"/>
    </row>
    <row r="37320" spans="11:17">
      <c r="K37320" s="68"/>
      <c r="M37320" s="93"/>
      <c r="N37320" s="79"/>
      <c r="P37320" s="68"/>
      <c r="Q37320" s="79"/>
    </row>
    <row r="37321" spans="11:17">
      <c r="K37321" s="68"/>
      <c r="M37321" s="93"/>
      <c r="N37321" s="79"/>
      <c r="P37321" s="68"/>
      <c r="Q37321" s="79"/>
    </row>
    <row r="37322" spans="11:17">
      <c r="K37322" s="68"/>
      <c r="M37322" s="93"/>
      <c r="N37322" s="79"/>
      <c r="P37322" s="68"/>
      <c r="Q37322" s="79"/>
    </row>
    <row r="37323" spans="11:17">
      <c r="K37323" s="68"/>
      <c r="M37323" s="93"/>
      <c r="N37323" s="79"/>
      <c r="P37323" s="68"/>
      <c r="Q37323" s="79"/>
    </row>
    <row r="37324" spans="11:17">
      <c r="K37324" s="68"/>
      <c r="M37324" s="93"/>
      <c r="N37324" s="79"/>
      <c r="P37324" s="68"/>
      <c r="Q37324" s="79"/>
    </row>
    <row r="37325" spans="11:17">
      <c r="K37325" s="68"/>
      <c r="M37325" s="93"/>
      <c r="N37325" s="79"/>
      <c r="P37325" s="68"/>
      <c r="Q37325" s="79"/>
    </row>
    <row r="37326" spans="11:17">
      <c r="K37326" s="68"/>
      <c r="M37326" s="93"/>
      <c r="N37326" s="79"/>
      <c r="P37326" s="68"/>
      <c r="Q37326" s="79"/>
    </row>
    <row r="37327" spans="11:17">
      <c r="K37327" s="68"/>
      <c r="M37327" s="93"/>
      <c r="N37327" s="79"/>
      <c r="P37327" s="68"/>
      <c r="Q37327" s="79"/>
    </row>
    <row r="37328" spans="11:17">
      <c r="K37328" s="68"/>
      <c r="M37328" s="93"/>
      <c r="N37328" s="79"/>
      <c r="P37328" s="68"/>
      <c r="Q37328" s="79"/>
    </row>
    <row r="37329" spans="11:17">
      <c r="K37329" s="68"/>
      <c r="M37329" s="93"/>
      <c r="N37329" s="79"/>
      <c r="P37329" s="68"/>
      <c r="Q37329" s="79"/>
    </row>
    <row r="37330" spans="11:17">
      <c r="K37330" s="68"/>
      <c r="M37330" s="93"/>
      <c r="N37330" s="79"/>
      <c r="P37330" s="68"/>
      <c r="Q37330" s="79"/>
    </row>
    <row r="37331" spans="11:17">
      <c r="K37331" s="68"/>
      <c r="M37331" s="93"/>
      <c r="N37331" s="79"/>
      <c r="P37331" s="68"/>
      <c r="Q37331" s="79"/>
    </row>
    <row r="37332" spans="11:17">
      <c r="K37332" s="68"/>
      <c r="M37332" s="93"/>
      <c r="N37332" s="79"/>
      <c r="P37332" s="68"/>
      <c r="Q37332" s="79"/>
    </row>
    <row r="37333" spans="11:17">
      <c r="K37333" s="68"/>
      <c r="M37333" s="93"/>
      <c r="N37333" s="79"/>
      <c r="P37333" s="68"/>
      <c r="Q37333" s="79"/>
    </row>
    <row r="37334" spans="11:17">
      <c r="K37334" s="68"/>
      <c r="M37334" s="93"/>
      <c r="N37334" s="79"/>
      <c r="P37334" s="68"/>
      <c r="Q37334" s="79"/>
    </row>
    <row r="37335" spans="11:17">
      <c r="K37335" s="68"/>
      <c r="M37335" s="93"/>
      <c r="N37335" s="79"/>
      <c r="P37335" s="68"/>
      <c r="Q37335" s="79"/>
    </row>
    <row r="37336" spans="11:17">
      <c r="K37336" s="68"/>
      <c r="M37336" s="93"/>
      <c r="N37336" s="79"/>
      <c r="P37336" s="68"/>
      <c r="Q37336" s="79"/>
    </row>
    <row r="37337" spans="11:17">
      <c r="K37337" s="68"/>
      <c r="M37337" s="93"/>
      <c r="N37337" s="79"/>
      <c r="P37337" s="68"/>
      <c r="Q37337" s="79"/>
    </row>
    <row r="37338" spans="11:17">
      <c r="K37338" s="68"/>
      <c r="M37338" s="93"/>
      <c r="N37338" s="79"/>
      <c r="P37338" s="68"/>
      <c r="Q37338" s="79"/>
    </row>
    <row r="37339" spans="11:17">
      <c r="K37339" s="68"/>
      <c r="M37339" s="93"/>
      <c r="N37339" s="79"/>
      <c r="P37339" s="68"/>
      <c r="Q37339" s="79"/>
    </row>
    <row r="37340" spans="11:17">
      <c r="K37340" s="68"/>
      <c r="M37340" s="93"/>
      <c r="N37340" s="79"/>
      <c r="P37340" s="68"/>
      <c r="Q37340" s="79"/>
    </row>
    <row r="37341" spans="11:17">
      <c r="K37341" s="68"/>
      <c r="M37341" s="93"/>
      <c r="N37341" s="79"/>
      <c r="P37341" s="68"/>
      <c r="Q37341" s="79"/>
    </row>
    <row r="37342" spans="11:17">
      <c r="K37342" s="68"/>
      <c r="M37342" s="93"/>
      <c r="N37342" s="79"/>
      <c r="P37342" s="68"/>
      <c r="Q37342" s="79"/>
    </row>
    <row r="37343" spans="11:17">
      <c r="K37343" s="68"/>
      <c r="M37343" s="93"/>
      <c r="N37343" s="79"/>
      <c r="P37343" s="68"/>
      <c r="Q37343" s="79"/>
    </row>
    <row r="37344" spans="11:17">
      <c r="K37344" s="68"/>
      <c r="M37344" s="93"/>
      <c r="N37344" s="79"/>
      <c r="P37344" s="68"/>
      <c r="Q37344" s="79"/>
    </row>
    <row r="37345" spans="11:17">
      <c r="K37345" s="68"/>
      <c r="M37345" s="93"/>
      <c r="N37345" s="79"/>
      <c r="P37345" s="68"/>
      <c r="Q37345" s="79"/>
    </row>
    <row r="37346" spans="11:17">
      <c r="K37346" s="68"/>
      <c r="M37346" s="93"/>
      <c r="N37346" s="79"/>
      <c r="P37346" s="68"/>
      <c r="Q37346" s="79"/>
    </row>
    <row r="37347" spans="11:17">
      <c r="K37347" s="68"/>
      <c r="M37347" s="93"/>
      <c r="N37347" s="79"/>
      <c r="P37347" s="68"/>
      <c r="Q37347" s="79"/>
    </row>
    <row r="37348" spans="11:17">
      <c r="K37348" s="68"/>
      <c r="M37348" s="93"/>
      <c r="N37348" s="79"/>
      <c r="P37348" s="68"/>
      <c r="Q37348" s="79"/>
    </row>
    <row r="37349" spans="11:17">
      <c r="K37349" s="68"/>
      <c r="M37349" s="93"/>
      <c r="N37349" s="79"/>
      <c r="P37349" s="68"/>
      <c r="Q37349" s="79"/>
    </row>
    <row r="37350" spans="11:17">
      <c r="K37350" s="68"/>
      <c r="M37350" s="93"/>
      <c r="N37350" s="79"/>
      <c r="P37350" s="68"/>
      <c r="Q37350" s="79"/>
    </row>
    <row r="37351" spans="11:17">
      <c r="K37351" s="68"/>
      <c r="M37351" s="93"/>
      <c r="N37351" s="79"/>
      <c r="P37351" s="68"/>
      <c r="Q37351" s="79"/>
    </row>
    <row r="37352" spans="11:17">
      <c r="K37352" s="68"/>
      <c r="M37352" s="93"/>
      <c r="N37352" s="79"/>
      <c r="P37352" s="68"/>
      <c r="Q37352" s="79"/>
    </row>
    <row r="37353" spans="11:17">
      <c r="K37353" s="68"/>
      <c r="M37353" s="93"/>
      <c r="N37353" s="79"/>
      <c r="P37353" s="68"/>
      <c r="Q37353" s="79"/>
    </row>
    <row r="37354" spans="11:17">
      <c r="K37354" s="68"/>
      <c r="M37354" s="93"/>
      <c r="N37354" s="79"/>
      <c r="P37354" s="68"/>
      <c r="Q37354" s="79"/>
    </row>
    <row r="37355" spans="11:17">
      <c r="K37355" s="68"/>
      <c r="M37355" s="93"/>
      <c r="N37355" s="79"/>
      <c r="P37355" s="68"/>
      <c r="Q37355" s="79"/>
    </row>
    <row r="37356" spans="11:17">
      <c r="K37356" s="68"/>
      <c r="M37356" s="93"/>
      <c r="N37356" s="79"/>
      <c r="P37356" s="68"/>
      <c r="Q37356" s="79"/>
    </row>
    <row r="37357" spans="11:17">
      <c r="K37357" s="68"/>
      <c r="M37357" s="93"/>
      <c r="N37357" s="79"/>
      <c r="P37357" s="68"/>
      <c r="Q37357" s="79"/>
    </row>
    <row r="37358" spans="11:17">
      <c r="K37358" s="68"/>
      <c r="M37358" s="93"/>
      <c r="N37358" s="79"/>
      <c r="P37358" s="68"/>
      <c r="Q37358" s="79"/>
    </row>
    <row r="37359" spans="11:17">
      <c r="K37359" s="68"/>
      <c r="M37359" s="93"/>
      <c r="N37359" s="79"/>
      <c r="P37359" s="68"/>
      <c r="Q37359" s="79"/>
    </row>
    <row r="37360" spans="11:17">
      <c r="K37360" s="68"/>
      <c r="M37360" s="93"/>
      <c r="N37360" s="79"/>
      <c r="P37360" s="68"/>
      <c r="Q37360" s="79"/>
    </row>
    <row r="37361" spans="11:17">
      <c r="K37361" s="68"/>
      <c r="M37361" s="93"/>
      <c r="N37361" s="79"/>
      <c r="P37361" s="68"/>
      <c r="Q37361" s="79"/>
    </row>
    <row r="37362" spans="11:17">
      <c r="K37362" s="68"/>
      <c r="M37362" s="93"/>
      <c r="N37362" s="79"/>
      <c r="P37362" s="68"/>
      <c r="Q37362" s="79"/>
    </row>
    <row r="37363" spans="11:17">
      <c r="K37363" s="68"/>
      <c r="M37363" s="93"/>
      <c r="N37363" s="79"/>
      <c r="P37363" s="68"/>
      <c r="Q37363" s="79"/>
    </row>
    <row r="37364" spans="11:17">
      <c r="K37364" s="68"/>
      <c r="M37364" s="93"/>
      <c r="N37364" s="79"/>
      <c r="P37364" s="68"/>
      <c r="Q37364" s="79"/>
    </row>
    <row r="37365" spans="11:17">
      <c r="K37365" s="68"/>
      <c r="M37365" s="93"/>
      <c r="N37365" s="79"/>
      <c r="P37365" s="68"/>
      <c r="Q37365" s="79"/>
    </row>
    <row r="37366" spans="11:17">
      <c r="K37366" s="68"/>
      <c r="M37366" s="93"/>
      <c r="N37366" s="79"/>
      <c r="P37366" s="68"/>
      <c r="Q37366" s="79"/>
    </row>
    <row r="37367" spans="11:17">
      <c r="K37367" s="68"/>
      <c r="M37367" s="93"/>
      <c r="N37367" s="79"/>
      <c r="P37367" s="68"/>
      <c r="Q37367" s="79"/>
    </row>
    <row r="37368" spans="11:17">
      <c r="K37368" s="68"/>
      <c r="M37368" s="93"/>
      <c r="N37368" s="79"/>
      <c r="P37368" s="68"/>
      <c r="Q37368" s="79"/>
    </row>
    <row r="37369" spans="11:17">
      <c r="K37369" s="68"/>
      <c r="M37369" s="93"/>
      <c r="N37369" s="79"/>
      <c r="P37369" s="68"/>
      <c r="Q37369" s="79"/>
    </row>
    <row r="37370" spans="11:17">
      <c r="K37370" s="68"/>
      <c r="M37370" s="93"/>
      <c r="N37370" s="79"/>
      <c r="P37370" s="68"/>
      <c r="Q37370" s="79"/>
    </row>
    <row r="37371" spans="11:17">
      <c r="K37371" s="68"/>
      <c r="M37371" s="93"/>
      <c r="N37371" s="79"/>
      <c r="P37371" s="68"/>
      <c r="Q37371" s="79"/>
    </row>
    <row r="37372" spans="11:17">
      <c r="K37372" s="68"/>
      <c r="M37372" s="93"/>
      <c r="N37372" s="79"/>
      <c r="P37372" s="68"/>
      <c r="Q37372" s="79"/>
    </row>
    <row r="37373" spans="11:17">
      <c r="K37373" s="68"/>
      <c r="M37373" s="93"/>
      <c r="N37373" s="79"/>
      <c r="P37373" s="68"/>
      <c r="Q37373" s="79"/>
    </row>
    <row r="37374" spans="11:17">
      <c r="K37374" s="68"/>
      <c r="M37374" s="93"/>
      <c r="N37374" s="79"/>
      <c r="P37374" s="68"/>
      <c r="Q37374" s="79"/>
    </row>
    <row r="37375" spans="11:17">
      <c r="K37375" s="68"/>
      <c r="M37375" s="93"/>
      <c r="N37375" s="79"/>
      <c r="P37375" s="68"/>
      <c r="Q37375" s="79"/>
    </row>
    <row r="37376" spans="11:17">
      <c r="K37376" s="68"/>
      <c r="M37376" s="93"/>
      <c r="N37376" s="79"/>
      <c r="P37376" s="68"/>
      <c r="Q37376" s="79"/>
    </row>
    <row r="37377" spans="11:17">
      <c r="K37377" s="68"/>
      <c r="M37377" s="93"/>
      <c r="N37377" s="79"/>
      <c r="P37377" s="68"/>
      <c r="Q37377" s="79"/>
    </row>
    <row r="37378" spans="11:17">
      <c r="K37378" s="68"/>
      <c r="M37378" s="93"/>
      <c r="N37378" s="79"/>
      <c r="P37378" s="68"/>
      <c r="Q37378" s="79"/>
    </row>
    <row r="37379" spans="11:17">
      <c r="K37379" s="68"/>
      <c r="M37379" s="93"/>
      <c r="N37379" s="79"/>
      <c r="P37379" s="68"/>
      <c r="Q37379" s="79"/>
    </row>
    <row r="37380" spans="11:17">
      <c r="K37380" s="68"/>
      <c r="M37380" s="93"/>
      <c r="N37380" s="79"/>
      <c r="P37380" s="68"/>
      <c r="Q37380" s="79"/>
    </row>
    <row r="37381" spans="11:17">
      <c r="K37381" s="68"/>
      <c r="M37381" s="93"/>
      <c r="N37381" s="79"/>
      <c r="P37381" s="68"/>
      <c r="Q37381" s="79"/>
    </row>
    <row r="37382" spans="11:17">
      <c r="K37382" s="68"/>
      <c r="M37382" s="93"/>
      <c r="N37382" s="79"/>
      <c r="P37382" s="68"/>
      <c r="Q37382" s="79"/>
    </row>
    <row r="37383" spans="11:17">
      <c r="K37383" s="68"/>
      <c r="M37383" s="93"/>
      <c r="N37383" s="79"/>
      <c r="P37383" s="68"/>
      <c r="Q37383" s="79"/>
    </row>
    <row r="37384" spans="11:17">
      <c r="K37384" s="68"/>
      <c r="M37384" s="93"/>
      <c r="N37384" s="79"/>
      <c r="P37384" s="68"/>
      <c r="Q37384" s="79"/>
    </row>
    <row r="37385" spans="11:17">
      <c r="K37385" s="68"/>
      <c r="M37385" s="93"/>
      <c r="N37385" s="79"/>
      <c r="P37385" s="68"/>
      <c r="Q37385" s="79"/>
    </row>
    <row r="37386" spans="11:17">
      <c r="K37386" s="68"/>
      <c r="M37386" s="93"/>
      <c r="N37386" s="79"/>
      <c r="P37386" s="68"/>
      <c r="Q37386" s="79"/>
    </row>
    <row r="37387" spans="11:17">
      <c r="K37387" s="68"/>
      <c r="M37387" s="93"/>
      <c r="N37387" s="79"/>
      <c r="P37387" s="68"/>
      <c r="Q37387" s="79"/>
    </row>
    <row r="37388" spans="11:17">
      <c r="K37388" s="68"/>
      <c r="M37388" s="93"/>
      <c r="N37388" s="79"/>
      <c r="P37388" s="68"/>
      <c r="Q37388" s="79"/>
    </row>
    <row r="37389" spans="11:17">
      <c r="K37389" s="68"/>
      <c r="M37389" s="93"/>
      <c r="N37389" s="79"/>
      <c r="P37389" s="68"/>
      <c r="Q37389" s="79"/>
    </row>
    <row r="37390" spans="11:17">
      <c r="K37390" s="68"/>
      <c r="M37390" s="93"/>
      <c r="N37390" s="79"/>
      <c r="P37390" s="68"/>
      <c r="Q37390" s="79"/>
    </row>
    <row r="37391" spans="11:17">
      <c r="K37391" s="68"/>
      <c r="M37391" s="93"/>
      <c r="N37391" s="79"/>
      <c r="P37391" s="68"/>
      <c r="Q37391" s="79"/>
    </row>
    <row r="37392" spans="11:17">
      <c r="K37392" s="68"/>
      <c r="M37392" s="93"/>
      <c r="N37392" s="79"/>
      <c r="P37392" s="68"/>
      <c r="Q37392" s="79"/>
    </row>
    <row r="37393" spans="11:17">
      <c r="K37393" s="68"/>
      <c r="M37393" s="93"/>
      <c r="N37393" s="79"/>
      <c r="P37393" s="68"/>
      <c r="Q37393" s="79"/>
    </row>
    <row r="37394" spans="11:17">
      <c r="K37394" s="68"/>
      <c r="M37394" s="93"/>
      <c r="N37394" s="79"/>
      <c r="P37394" s="68"/>
      <c r="Q37394" s="79"/>
    </row>
    <row r="37395" spans="11:17">
      <c r="K37395" s="68"/>
      <c r="M37395" s="93"/>
      <c r="N37395" s="79"/>
      <c r="P37395" s="68"/>
      <c r="Q37395" s="79"/>
    </row>
    <row r="37396" spans="11:17">
      <c r="K37396" s="68"/>
      <c r="M37396" s="93"/>
      <c r="N37396" s="79"/>
      <c r="P37396" s="68"/>
      <c r="Q37396" s="79"/>
    </row>
    <row r="37397" spans="11:17">
      <c r="K37397" s="68"/>
      <c r="M37397" s="93"/>
      <c r="N37397" s="79"/>
      <c r="P37397" s="68"/>
      <c r="Q37397" s="79"/>
    </row>
    <row r="37398" spans="11:17">
      <c r="K37398" s="68"/>
      <c r="M37398" s="93"/>
      <c r="N37398" s="79"/>
      <c r="P37398" s="68"/>
      <c r="Q37398" s="79"/>
    </row>
    <row r="37399" spans="11:17">
      <c r="K37399" s="68"/>
      <c r="M37399" s="93"/>
      <c r="N37399" s="79"/>
      <c r="P37399" s="68"/>
      <c r="Q37399" s="79"/>
    </row>
    <row r="37400" spans="11:17">
      <c r="K37400" s="68"/>
      <c r="M37400" s="93"/>
      <c r="N37400" s="79"/>
      <c r="P37400" s="68"/>
      <c r="Q37400" s="79"/>
    </row>
    <row r="37401" spans="11:17">
      <c r="K37401" s="68"/>
      <c r="M37401" s="93"/>
      <c r="N37401" s="79"/>
      <c r="P37401" s="68"/>
      <c r="Q37401" s="79"/>
    </row>
    <row r="37402" spans="11:17">
      <c r="K37402" s="68"/>
      <c r="M37402" s="93"/>
      <c r="N37402" s="79"/>
      <c r="P37402" s="68"/>
      <c r="Q37402" s="79"/>
    </row>
    <row r="37403" spans="11:17">
      <c r="K37403" s="68"/>
      <c r="M37403" s="93"/>
      <c r="N37403" s="79"/>
      <c r="P37403" s="68"/>
      <c r="Q37403" s="79"/>
    </row>
    <row r="37404" spans="11:17">
      <c r="K37404" s="68"/>
      <c r="M37404" s="93"/>
      <c r="N37404" s="79"/>
      <c r="P37404" s="68"/>
      <c r="Q37404" s="79"/>
    </row>
    <row r="37405" spans="11:17">
      <c r="K37405" s="68"/>
      <c r="M37405" s="93"/>
      <c r="N37405" s="79"/>
      <c r="P37405" s="68"/>
      <c r="Q37405" s="79"/>
    </row>
    <row r="37406" spans="11:17">
      <c r="K37406" s="68"/>
      <c r="M37406" s="93"/>
      <c r="N37406" s="79"/>
      <c r="P37406" s="68"/>
      <c r="Q37406" s="79"/>
    </row>
    <row r="37407" spans="11:17">
      <c r="K37407" s="68"/>
      <c r="M37407" s="93"/>
      <c r="N37407" s="79"/>
      <c r="P37407" s="68"/>
      <c r="Q37407" s="79"/>
    </row>
    <row r="37408" spans="11:17">
      <c r="K37408" s="68"/>
      <c r="M37408" s="93"/>
      <c r="N37408" s="79"/>
      <c r="P37408" s="68"/>
      <c r="Q37408" s="79"/>
    </row>
    <row r="37409" spans="11:17">
      <c r="K37409" s="68"/>
      <c r="M37409" s="93"/>
      <c r="N37409" s="79"/>
      <c r="P37409" s="68"/>
      <c r="Q37409" s="79"/>
    </row>
    <row r="37410" spans="11:17">
      <c r="K37410" s="68"/>
      <c r="M37410" s="93"/>
      <c r="N37410" s="79"/>
      <c r="P37410" s="68"/>
      <c r="Q37410" s="79"/>
    </row>
    <row r="37411" spans="11:17">
      <c r="K37411" s="68"/>
      <c r="M37411" s="93"/>
      <c r="N37411" s="79"/>
      <c r="P37411" s="68"/>
      <c r="Q37411" s="79"/>
    </row>
    <row r="37412" spans="11:17">
      <c r="K37412" s="68"/>
      <c r="M37412" s="93"/>
      <c r="N37412" s="79"/>
      <c r="P37412" s="68"/>
      <c r="Q37412" s="79"/>
    </row>
    <row r="37413" spans="11:17">
      <c r="K37413" s="68"/>
      <c r="M37413" s="93"/>
      <c r="N37413" s="79"/>
      <c r="P37413" s="68"/>
      <c r="Q37413" s="79"/>
    </row>
    <row r="37414" spans="11:17">
      <c r="K37414" s="68"/>
      <c r="M37414" s="93"/>
      <c r="N37414" s="79"/>
      <c r="P37414" s="68"/>
      <c r="Q37414" s="79"/>
    </row>
    <row r="37415" spans="11:17">
      <c r="K37415" s="68"/>
      <c r="M37415" s="93"/>
      <c r="N37415" s="79"/>
      <c r="P37415" s="68"/>
      <c r="Q37415" s="79"/>
    </row>
    <row r="37416" spans="11:17">
      <c r="K37416" s="68"/>
      <c r="M37416" s="93"/>
      <c r="N37416" s="79"/>
      <c r="P37416" s="68"/>
      <c r="Q37416" s="79"/>
    </row>
    <row r="37417" spans="11:17">
      <c r="K37417" s="68"/>
      <c r="M37417" s="93"/>
      <c r="N37417" s="79"/>
      <c r="P37417" s="68"/>
      <c r="Q37417" s="79"/>
    </row>
    <row r="37418" spans="11:17">
      <c r="K37418" s="68"/>
      <c r="M37418" s="93"/>
      <c r="N37418" s="79"/>
      <c r="P37418" s="68"/>
      <c r="Q37418" s="79"/>
    </row>
    <row r="37419" spans="11:17">
      <c r="K37419" s="68"/>
      <c r="M37419" s="93"/>
      <c r="N37419" s="79"/>
      <c r="P37419" s="68"/>
      <c r="Q37419" s="79"/>
    </row>
    <row r="37420" spans="11:17">
      <c r="K37420" s="68"/>
      <c r="M37420" s="93"/>
      <c r="N37420" s="79"/>
      <c r="P37420" s="68"/>
      <c r="Q37420" s="79"/>
    </row>
    <row r="37421" spans="11:17">
      <c r="K37421" s="68"/>
      <c r="M37421" s="93"/>
      <c r="N37421" s="79"/>
      <c r="P37421" s="68"/>
      <c r="Q37421" s="79"/>
    </row>
    <row r="37422" spans="11:17">
      <c r="K37422" s="68"/>
      <c r="M37422" s="93"/>
      <c r="N37422" s="79"/>
      <c r="P37422" s="68"/>
      <c r="Q37422" s="79"/>
    </row>
    <row r="37423" spans="11:17">
      <c r="K37423" s="68"/>
      <c r="M37423" s="93"/>
      <c r="N37423" s="79"/>
      <c r="P37423" s="68"/>
      <c r="Q37423" s="79"/>
    </row>
    <row r="37424" spans="11:17">
      <c r="K37424" s="68"/>
      <c r="M37424" s="93"/>
      <c r="N37424" s="79"/>
      <c r="P37424" s="68"/>
      <c r="Q37424" s="79"/>
    </row>
    <row r="37425" spans="11:17">
      <c r="K37425" s="68"/>
      <c r="M37425" s="93"/>
      <c r="N37425" s="79"/>
      <c r="P37425" s="68"/>
      <c r="Q37425" s="79"/>
    </row>
    <row r="37426" spans="11:17">
      <c r="K37426" s="68"/>
      <c r="M37426" s="93"/>
      <c r="N37426" s="79"/>
      <c r="P37426" s="68"/>
      <c r="Q37426" s="79"/>
    </row>
    <row r="37427" spans="11:17">
      <c r="K37427" s="68"/>
      <c r="M37427" s="93"/>
      <c r="N37427" s="79"/>
      <c r="P37427" s="68"/>
      <c r="Q37427" s="79"/>
    </row>
    <row r="37428" spans="11:17">
      <c r="K37428" s="68"/>
      <c r="M37428" s="93"/>
      <c r="N37428" s="79"/>
      <c r="P37428" s="68"/>
      <c r="Q37428" s="79"/>
    </row>
    <row r="37429" spans="11:17">
      <c r="K37429" s="68"/>
      <c r="M37429" s="93"/>
      <c r="N37429" s="79"/>
      <c r="P37429" s="68"/>
      <c r="Q37429" s="79"/>
    </row>
    <row r="37430" spans="11:17">
      <c r="K37430" s="68"/>
      <c r="M37430" s="93"/>
      <c r="N37430" s="79"/>
      <c r="P37430" s="68"/>
      <c r="Q37430" s="79"/>
    </row>
    <row r="37431" spans="11:17">
      <c r="K37431" s="68"/>
      <c r="M37431" s="93"/>
      <c r="N37431" s="79"/>
      <c r="P37431" s="68"/>
      <c r="Q37431" s="79"/>
    </row>
    <row r="37432" spans="11:17">
      <c r="K37432" s="68"/>
      <c r="M37432" s="93"/>
      <c r="N37432" s="79"/>
      <c r="P37432" s="68"/>
      <c r="Q37432" s="79"/>
    </row>
    <row r="37433" spans="11:17">
      <c r="K37433" s="68"/>
      <c r="M37433" s="93"/>
      <c r="N37433" s="79"/>
      <c r="P37433" s="68"/>
      <c r="Q37433" s="79"/>
    </row>
    <row r="37434" spans="11:17">
      <c r="K37434" s="68"/>
      <c r="M37434" s="93"/>
      <c r="N37434" s="79"/>
      <c r="P37434" s="68"/>
      <c r="Q37434" s="79"/>
    </row>
    <row r="37435" spans="11:17">
      <c r="K37435" s="68"/>
      <c r="M37435" s="93"/>
      <c r="N37435" s="79"/>
      <c r="P37435" s="68"/>
      <c r="Q37435" s="79"/>
    </row>
    <row r="37436" spans="11:17">
      <c r="K37436" s="68"/>
      <c r="M37436" s="93"/>
      <c r="N37436" s="79"/>
      <c r="P37436" s="68"/>
      <c r="Q37436" s="79"/>
    </row>
    <row r="37437" spans="11:17">
      <c r="K37437" s="68"/>
      <c r="M37437" s="93"/>
      <c r="N37437" s="79"/>
      <c r="P37437" s="68"/>
      <c r="Q37437" s="79"/>
    </row>
    <row r="37438" spans="11:17">
      <c r="K37438" s="68"/>
      <c r="M37438" s="93"/>
      <c r="N37438" s="79"/>
      <c r="P37438" s="68"/>
      <c r="Q37438" s="79"/>
    </row>
    <row r="37439" spans="11:17">
      <c r="K37439" s="68"/>
      <c r="M37439" s="93"/>
      <c r="N37439" s="79"/>
      <c r="P37439" s="68"/>
      <c r="Q37439" s="79"/>
    </row>
    <row r="37440" spans="11:17">
      <c r="K37440" s="68"/>
      <c r="M37440" s="93"/>
      <c r="N37440" s="79"/>
      <c r="P37440" s="68"/>
      <c r="Q37440" s="79"/>
    </row>
    <row r="37441" spans="11:17">
      <c r="K37441" s="68"/>
      <c r="M37441" s="93"/>
      <c r="N37441" s="79"/>
      <c r="P37441" s="68"/>
      <c r="Q37441" s="79"/>
    </row>
    <row r="37442" spans="11:17">
      <c r="K37442" s="68"/>
      <c r="M37442" s="93"/>
      <c r="N37442" s="79"/>
      <c r="P37442" s="68"/>
      <c r="Q37442" s="79"/>
    </row>
    <row r="37443" spans="11:17">
      <c r="K37443" s="68"/>
      <c r="M37443" s="93"/>
      <c r="N37443" s="79"/>
      <c r="P37443" s="68"/>
      <c r="Q37443" s="79"/>
    </row>
    <row r="37444" spans="11:17">
      <c r="K37444" s="68"/>
      <c r="M37444" s="93"/>
      <c r="N37444" s="79"/>
      <c r="P37444" s="68"/>
      <c r="Q37444" s="79"/>
    </row>
    <row r="37445" spans="11:17">
      <c r="K37445" s="68"/>
      <c r="M37445" s="93"/>
      <c r="N37445" s="79"/>
      <c r="P37445" s="68"/>
      <c r="Q37445" s="79"/>
    </row>
    <row r="37446" spans="11:17">
      <c r="K37446" s="68"/>
      <c r="M37446" s="93"/>
      <c r="N37446" s="79"/>
      <c r="P37446" s="68"/>
      <c r="Q37446" s="79"/>
    </row>
    <row r="37447" spans="11:17">
      <c r="K37447" s="68"/>
      <c r="M37447" s="93"/>
      <c r="N37447" s="79"/>
      <c r="P37447" s="68"/>
      <c r="Q37447" s="79"/>
    </row>
    <row r="37448" spans="11:17">
      <c r="K37448" s="68"/>
      <c r="M37448" s="93"/>
      <c r="N37448" s="79"/>
      <c r="P37448" s="68"/>
      <c r="Q37448" s="79"/>
    </row>
    <row r="37449" spans="11:17">
      <c r="K37449" s="68"/>
      <c r="M37449" s="93"/>
      <c r="N37449" s="79"/>
      <c r="P37449" s="68"/>
      <c r="Q37449" s="79"/>
    </row>
    <row r="37450" spans="11:17">
      <c r="K37450" s="68"/>
      <c r="M37450" s="93"/>
      <c r="N37450" s="79"/>
      <c r="P37450" s="68"/>
      <c r="Q37450" s="79"/>
    </row>
    <row r="37451" spans="11:17">
      <c r="K37451" s="68"/>
      <c r="M37451" s="93"/>
      <c r="N37451" s="79"/>
      <c r="P37451" s="68"/>
      <c r="Q37451" s="79"/>
    </row>
    <row r="37452" spans="11:17">
      <c r="K37452" s="68"/>
      <c r="M37452" s="93"/>
      <c r="N37452" s="79"/>
      <c r="P37452" s="68"/>
      <c r="Q37452" s="79"/>
    </row>
    <row r="37453" spans="11:17">
      <c r="K37453" s="68"/>
      <c r="M37453" s="93"/>
      <c r="N37453" s="79"/>
      <c r="P37453" s="68"/>
      <c r="Q37453" s="79"/>
    </row>
    <row r="37454" spans="11:17">
      <c r="K37454" s="68"/>
      <c r="M37454" s="93"/>
      <c r="N37454" s="79"/>
      <c r="P37454" s="68"/>
      <c r="Q37454" s="79"/>
    </row>
    <row r="37455" spans="11:17">
      <c r="K37455" s="68"/>
      <c r="M37455" s="93"/>
      <c r="N37455" s="79"/>
      <c r="P37455" s="68"/>
      <c r="Q37455" s="79"/>
    </row>
    <row r="37456" spans="11:17">
      <c r="K37456" s="68"/>
      <c r="M37456" s="93"/>
      <c r="N37456" s="79"/>
      <c r="P37456" s="68"/>
      <c r="Q37456" s="79"/>
    </row>
    <row r="37457" spans="11:17">
      <c r="K37457" s="68"/>
      <c r="M37457" s="93"/>
      <c r="N37457" s="79"/>
      <c r="P37457" s="68"/>
      <c r="Q37457" s="79"/>
    </row>
    <row r="37458" spans="11:17">
      <c r="K37458" s="68"/>
      <c r="M37458" s="93"/>
      <c r="N37458" s="79"/>
      <c r="P37458" s="68"/>
      <c r="Q37458" s="79"/>
    </row>
    <row r="37459" spans="11:17">
      <c r="K37459" s="68"/>
      <c r="M37459" s="93"/>
      <c r="N37459" s="79"/>
      <c r="P37459" s="68"/>
      <c r="Q37459" s="79"/>
    </row>
    <row r="37460" spans="11:17">
      <c r="K37460" s="68"/>
      <c r="M37460" s="93"/>
      <c r="N37460" s="79"/>
      <c r="P37460" s="68"/>
      <c r="Q37460" s="79"/>
    </row>
    <row r="37461" spans="11:17">
      <c r="K37461" s="68"/>
      <c r="M37461" s="93"/>
      <c r="N37461" s="79"/>
      <c r="P37461" s="68"/>
      <c r="Q37461" s="79"/>
    </row>
    <row r="37462" spans="11:17">
      <c r="K37462" s="68"/>
      <c r="M37462" s="93"/>
      <c r="N37462" s="79"/>
      <c r="P37462" s="68"/>
      <c r="Q37462" s="79"/>
    </row>
    <row r="37463" spans="11:17">
      <c r="K37463" s="68"/>
      <c r="M37463" s="93"/>
      <c r="N37463" s="79"/>
      <c r="P37463" s="68"/>
      <c r="Q37463" s="79"/>
    </row>
    <row r="37464" spans="11:17">
      <c r="K37464" s="68"/>
      <c r="M37464" s="93"/>
      <c r="N37464" s="79"/>
      <c r="P37464" s="68"/>
      <c r="Q37464" s="79"/>
    </row>
    <row r="37465" spans="11:17">
      <c r="K37465" s="68"/>
      <c r="M37465" s="93"/>
      <c r="N37465" s="79"/>
      <c r="P37465" s="68"/>
      <c r="Q37465" s="79"/>
    </row>
    <row r="37466" spans="11:17">
      <c r="K37466" s="68"/>
      <c r="M37466" s="93"/>
      <c r="N37466" s="79"/>
      <c r="P37466" s="68"/>
      <c r="Q37466" s="79"/>
    </row>
    <row r="37467" spans="11:17">
      <c r="K37467" s="68"/>
      <c r="M37467" s="93"/>
      <c r="N37467" s="79"/>
      <c r="P37467" s="68"/>
      <c r="Q37467" s="79"/>
    </row>
    <row r="37468" spans="11:17">
      <c r="K37468" s="68"/>
      <c r="M37468" s="93"/>
      <c r="N37468" s="79"/>
      <c r="P37468" s="68"/>
      <c r="Q37468" s="79"/>
    </row>
    <row r="37469" spans="11:17">
      <c r="K37469" s="68"/>
      <c r="M37469" s="93"/>
      <c r="N37469" s="79"/>
      <c r="P37469" s="68"/>
      <c r="Q37469" s="79"/>
    </row>
    <row r="37470" spans="11:17">
      <c r="K37470" s="68"/>
      <c r="M37470" s="93"/>
      <c r="N37470" s="79"/>
      <c r="P37470" s="68"/>
      <c r="Q37470" s="79"/>
    </row>
    <row r="37471" spans="11:17">
      <c r="K37471" s="68"/>
      <c r="M37471" s="93"/>
      <c r="N37471" s="79"/>
      <c r="P37471" s="68"/>
      <c r="Q37471" s="79"/>
    </row>
    <row r="37472" spans="11:17">
      <c r="K37472" s="68"/>
      <c r="M37472" s="93"/>
      <c r="N37472" s="79"/>
      <c r="P37472" s="68"/>
      <c r="Q37472" s="79"/>
    </row>
    <row r="37473" spans="11:17">
      <c r="K37473" s="68"/>
      <c r="M37473" s="93"/>
      <c r="N37473" s="79"/>
      <c r="P37473" s="68"/>
      <c r="Q37473" s="79"/>
    </row>
    <row r="37474" spans="11:17">
      <c r="K37474" s="68"/>
      <c r="M37474" s="93"/>
      <c r="N37474" s="79"/>
      <c r="P37474" s="68"/>
      <c r="Q37474" s="79"/>
    </row>
    <row r="37475" spans="11:17">
      <c r="K37475" s="68"/>
      <c r="M37475" s="93"/>
      <c r="N37475" s="79"/>
      <c r="P37475" s="68"/>
      <c r="Q37475" s="79"/>
    </row>
    <row r="37476" spans="11:17">
      <c r="K37476" s="68"/>
      <c r="M37476" s="93"/>
      <c r="N37476" s="79"/>
      <c r="P37476" s="68"/>
      <c r="Q37476" s="79"/>
    </row>
    <row r="37477" spans="11:17">
      <c r="K37477" s="68"/>
      <c r="M37477" s="93"/>
      <c r="N37477" s="79"/>
      <c r="P37477" s="68"/>
      <c r="Q37477" s="79"/>
    </row>
    <row r="37478" spans="11:17">
      <c r="K37478" s="68"/>
      <c r="M37478" s="93"/>
      <c r="N37478" s="79"/>
      <c r="P37478" s="68"/>
      <c r="Q37478" s="79"/>
    </row>
    <row r="37479" spans="11:17">
      <c r="K37479" s="68"/>
      <c r="M37479" s="93"/>
      <c r="N37479" s="79"/>
      <c r="P37479" s="68"/>
      <c r="Q37479" s="79"/>
    </row>
    <row r="37480" spans="11:17">
      <c r="K37480" s="68"/>
      <c r="M37480" s="93"/>
      <c r="N37480" s="79"/>
      <c r="P37480" s="68"/>
      <c r="Q37480" s="79"/>
    </row>
    <row r="37481" spans="11:17">
      <c r="K37481" s="68"/>
      <c r="M37481" s="93"/>
      <c r="N37481" s="79"/>
      <c r="P37481" s="68"/>
      <c r="Q37481" s="79"/>
    </row>
    <row r="37482" spans="11:17">
      <c r="K37482" s="68"/>
      <c r="M37482" s="93"/>
      <c r="N37482" s="79"/>
      <c r="P37482" s="68"/>
      <c r="Q37482" s="79"/>
    </row>
    <row r="37483" spans="11:17">
      <c r="K37483" s="68"/>
      <c r="M37483" s="93"/>
      <c r="N37483" s="79"/>
      <c r="P37483" s="68"/>
      <c r="Q37483" s="79"/>
    </row>
    <row r="37484" spans="11:17">
      <c r="K37484" s="68"/>
      <c r="M37484" s="93"/>
      <c r="N37484" s="79"/>
      <c r="P37484" s="68"/>
      <c r="Q37484" s="79"/>
    </row>
    <row r="37485" spans="11:17">
      <c r="K37485" s="68"/>
      <c r="M37485" s="93"/>
      <c r="N37485" s="79"/>
      <c r="P37485" s="68"/>
      <c r="Q37485" s="79"/>
    </row>
    <row r="37486" spans="11:17">
      <c r="K37486" s="68"/>
      <c r="M37486" s="93"/>
      <c r="N37486" s="79"/>
      <c r="P37486" s="68"/>
      <c r="Q37486" s="79"/>
    </row>
    <row r="37487" spans="11:17">
      <c r="K37487" s="68"/>
      <c r="M37487" s="93"/>
      <c r="N37487" s="79"/>
      <c r="P37487" s="68"/>
      <c r="Q37487" s="79"/>
    </row>
    <row r="37488" spans="11:17">
      <c r="K37488" s="68"/>
      <c r="M37488" s="93"/>
      <c r="N37488" s="79"/>
      <c r="P37488" s="68"/>
      <c r="Q37488" s="79"/>
    </row>
    <row r="37489" spans="11:17">
      <c r="K37489" s="68"/>
      <c r="M37489" s="93"/>
      <c r="N37489" s="79"/>
      <c r="P37489" s="68"/>
      <c r="Q37489" s="79"/>
    </row>
    <row r="37490" spans="11:17">
      <c r="K37490" s="68"/>
      <c r="M37490" s="93"/>
      <c r="N37490" s="79"/>
      <c r="P37490" s="68"/>
      <c r="Q37490" s="79"/>
    </row>
    <row r="37491" spans="11:17">
      <c r="K37491" s="68"/>
      <c r="M37491" s="93"/>
      <c r="N37491" s="79"/>
      <c r="P37491" s="68"/>
      <c r="Q37491" s="79"/>
    </row>
    <row r="37492" spans="11:17">
      <c r="K37492" s="68"/>
      <c r="M37492" s="93"/>
      <c r="N37492" s="79"/>
      <c r="P37492" s="68"/>
      <c r="Q37492" s="79"/>
    </row>
    <row r="37493" spans="11:17">
      <c r="K37493" s="68"/>
      <c r="M37493" s="93"/>
      <c r="N37493" s="79"/>
      <c r="P37493" s="68"/>
      <c r="Q37493" s="79"/>
    </row>
    <row r="37494" spans="11:17">
      <c r="K37494" s="68"/>
      <c r="M37494" s="93"/>
      <c r="N37494" s="79"/>
      <c r="P37494" s="68"/>
      <c r="Q37494" s="79"/>
    </row>
    <row r="37495" spans="11:17">
      <c r="K37495" s="68"/>
      <c r="M37495" s="93"/>
      <c r="N37495" s="79"/>
      <c r="P37495" s="68"/>
      <c r="Q37495" s="79"/>
    </row>
    <row r="37496" spans="11:17">
      <c r="K37496" s="68"/>
      <c r="M37496" s="93"/>
      <c r="N37496" s="79"/>
      <c r="P37496" s="68"/>
      <c r="Q37496" s="79"/>
    </row>
    <row r="37497" spans="11:17">
      <c r="K37497" s="68"/>
      <c r="M37497" s="93"/>
      <c r="N37497" s="79"/>
      <c r="P37497" s="68"/>
      <c r="Q37497" s="79"/>
    </row>
    <row r="37498" spans="11:17">
      <c r="K37498" s="68"/>
      <c r="M37498" s="93"/>
      <c r="N37498" s="79"/>
      <c r="P37498" s="68"/>
      <c r="Q37498" s="79"/>
    </row>
    <row r="37499" spans="11:17">
      <c r="K37499" s="68"/>
      <c r="M37499" s="93"/>
      <c r="N37499" s="79"/>
      <c r="P37499" s="68"/>
      <c r="Q37499" s="79"/>
    </row>
    <row r="37500" spans="11:17">
      <c r="K37500" s="68"/>
      <c r="M37500" s="93"/>
      <c r="N37500" s="79"/>
      <c r="P37500" s="68"/>
      <c r="Q37500" s="79"/>
    </row>
    <row r="37501" spans="11:17">
      <c r="K37501" s="68"/>
      <c r="M37501" s="93"/>
      <c r="N37501" s="79"/>
      <c r="P37501" s="68"/>
      <c r="Q37501" s="79"/>
    </row>
    <row r="37502" spans="11:17">
      <c r="K37502" s="68"/>
      <c r="M37502" s="93"/>
      <c r="N37502" s="79"/>
      <c r="P37502" s="68"/>
      <c r="Q37502" s="79"/>
    </row>
    <row r="37503" spans="11:17">
      <c r="K37503" s="68"/>
      <c r="M37503" s="93"/>
      <c r="N37503" s="79"/>
      <c r="P37503" s="68"/>
      <c r="Q37503" s="79"/>
    </row>
    <row r="37504" spans="11:17">
      <c r="K37504" s="68"/>
      <c r="M37504" s="93"/>
      <c r="N37504" s="79"/>
      <c r="P37504" s="68"/>
      <c r="Q37504" s="79"/>
    </row>
    <row r="37505" spans="11:17">
      <c r="K37505" s="68"/>
      <c r="M37505" s="93"/>
      <c r="N37505" s="79"/>
      <c r="P37505" s="68"/>
      <c r="Q37505" s="79"/>
    </row>
    <row r="37506" spans="11:17">
      <c r="K37506" s="68"/>
      <c r="M37506" s="93"/>
      <c r="N37506" s="79"/>
      <c r="P37506" s="68"/>
      <c r="Q37506" s="79"/>
    </row>
    <row r="37507" spans="11:17">
      <c r="K37507" s="68"/>
      <c r="M37507" s="93"/>
      <c r="N37507" s="79"/>
      <c r="P37507" s="68"/>
      <c r="Q37507" s="79"/>
    </row>
    <row r="37508" spans="11:17">
      <c r="K37508" s="68"/>
      <c r="M37508" s="93"/>
      <c r="N37508" s="79"/>
      <c r="P37508" s="68"/>
      <c r="Q37508" s="79"/>
    </row>
    <row r="37509" spans="11:17">
      <c r="K37509" s="68"/>
      <c r="M37509" s="93"/>
      <c r="N37509" s="79"/>
      <c r="P37509" s="68"/>
      <c r="Q37509" s="79"/>
    </row>
    <row r="37510" spans="11:17">
      <c r="K37510" s="68"/>
      <c r="M37510" s="93"/>
      <c r="N37510" s="79"/>
      <c r="P37510" s="68"/>
      <c r="Q37510" s="79"/>
    </row>
    <row r="37511" spans="11:17">
      <c r="K37511" s="68"/>
      <c r="M37511" s="93"/>
      <c r="N37511" s="79"/>
      <c r="P37511" s="68"/>
      <c r="Q37511" s="79"/>
    </row>
    <row r="37512" spans="11:17">
      <c r="K37512" s="68"/>
      <c r="M37512" s="93"/>
      <c r="N37512" s="79"/>
      <c r="P37512" s="68"/>
      <c r="Q37512" s="79"/>
    </row>
    <row r="37513" spans="11:17">
      <c r="K37513" s="68"/>
      <c r="M37513" s="93"/>
      <c r="N37513" s="79"/>
      <c r="P37513" s="68"/>
      <c r="Q37513" s="79"/>
    </row>
    <row r="37514" spans="11:17">
      <c r="K37514" s="68"/>
      <c r="M37514" s="93"/>
      <c r="N37514" s="79"/>
      <c r="P37514" s="68"/>
      <c r="Q37514" s="79"/>
    </row>
    <row r="37515" spans="11:17">
      <c r="K37515" s="68"/>
      <c r="M37515" s="93"/>
      <c r="N37515" s="79"/>
      <c r="P37515" s="68"/>
      <c r="Q37515" s="79"/>
    </row>
    <row r="37516" spans="11:17">
      <c r="K37516" s="68"/>
      <c r="M37516" s="93"/>
      <c r="N37516" s="79"/>
      <c r="P37516" s="68"/>
      <c r="Q37516" s="79"/>
    </row>
    <row r="37517" spans="11:17">
      <c r="K37517" s="68"/>
      <c r="M37517" s="93"/>
      <c r="N37517" s="79"/>
      <c r="P37517" s="68"/>
      <c r="Q37517" s="79"/>
    </row>
    <row r="37518" spans="11:17">
      <c r="K37518" s="68"/>
      <c r="M37518" s="93"/>
      <c r="N37518" s="79"/>
      <c r="P37518" s="68"/>
      <c r="Q37518" s="79"/>
    </row>
    <row r="37519" spans="11:17">
      <c r="K37519" s="68"/>
      <c r="M37519" s="93"/>
      <c r="N37519" s="79"/>
      <c r="P37519" s="68"/>
      <c r="Q37519" s="79"/>
    </row>
    <row r="37520" spans="11:17">
      <c r="K37520" s="68"/>
      <c r="M37520" s="93"/>
      <c r="N37520" s="79"/>
      <c r="P37520" s="68"/>
      <c r="Q37520" s="79"/>
    </row>
    <row r="37521" spans="11:17">
      <c r="K37521" s="68"/>
      <c r="M37521" s="93"/>
      <c r="N37521" s="79"/>
      <c r="P37521" s="68"/>
      <c r="Q37521" s="79"/>
    </row>
    <row r="37522" spans="11:17">
      <c r="K37522" s="68"/>
      <c r="M37522" s="93"/>
      <c r="N37522" s="79"/>
      <c r="P37522" s="68"/>
      <c r="Q37522" s="79"/>
    </row>
    <row r="37523" spans="11:17">
      <c r="K37523" s="68"/>
      <c r="M37523" s="93"/>
      <c r="N37523" s="79"/>
      <c r="P37523" s="68"/>
      <c r="Q37523" s="79"/>
    </row>
    <row r="37524" spans="11:17">
      <c r="K37524" s="68"/>
      <c r="M37524" s="93"/>
      <c r="N37524" s="79"/>
      <c r="P37524" s="68"/>
      <c r="Q37524" s="79"/>
    </row>
    <row r="37525" spans="11:17">
      <c r="K37525" s="68"/>
      <c r="M37525" s="93"/>
      <c r="N37525" s="79"/>
      <c r="P37525" s="68"/>
      <c r="Q37525" s="79"/>
    </row>
    <row r="37526" spans="11:17">
      <c r="K37526" s="68"/>
      <c r="M37526" s="93"/>
      <c r="N37526" s="79"/>
      <c r="P37526" s="68"/>
      <c r="Q37526" s="79"/>
    </row>
    <row r="37527" spans="11:17">
      <c r="K37527" s="68"/>
      <c r="M37527" s="93"/>
      <c r="N37527" s="79"/>
      <c r="P37527" s="68"/>
      <c r="Q37527" s="79"/>
    </row>
    <row r="37528" spans="11:17">
      <c r="K37528" s="68"/>
      <c r="M37528" s="93"/>
      <c r="N37528" s="79"/>
      <c r="P37528" s="68"/>
      <c r="Q37528" s="79"/>
    </row>
    <row r="37529" spans="11:17">
      <c r="K37529" s="68"/>
      <c r="M37529" s="93"/>
      <c r="N37529" s="79"/>
      <c r="P37529" s="68"/>
      <c r="Q37529" s="79"/>
    </row>
    <row r="37530" spans="11:17">
      <c r="K37530" s="68"/>
      <c r="M37530" s="93"/>
      <c r="N37530" s="79"/>
      <c r="P37530" s="68"/>
      <c r="Q37530" s="79"/>
    </row>
    <row r="37531" spans="11:17">
      <c r="K37531" s="68"/>
      <c r="M37531" s="93"/>
      <c r="N37531" s="79"/>
      <c r="P37531" s="68"/>
      <c r="Q37531" s="79"/>
    </row>
    <row r="37532" spans="11:17">
      <c r="K37532" s="68"/>
      <c r="M37532" s="93"/>
      <c r="N37532" s="79"/>
      <c r="P37532" s="68"/>
      <c r="Q37532" s="79"/>
    </row>
    <row r="37533" spans="11:17">
      <c r="K37533" s="68"/>
      <c r="M37533" s="93"/>
      <c r="N37533" s="79"/>
      <c r="P37533" s="68"/>
      <c r="Q37533" s="79"/>
    </row>
    <row r="37534" spans="11:17">
      <c r="K37534" s="68"/>
      <c r="M37534" s="93"/>
      <c r="N37534" s="79"/>
      <c r="P37534" s="68"/>
      <c r="Q37534" s="79"/>
    </row>
    <row r="37535" spans="11:17">
      <c r="K37535" s="68"/>
      <c r="M37535" s="93"/>
      <c r="N37535" s="79"/>
      <c r="P37535" s="68"/>
      <c r="Q37535" s="79"/>
    </row>
    <row r="37536" spans="11:17">
      <c r="K37536" s="68"/>
      <c r="M37536" s="93"/>
      <c r="N37536" s="79"/>
      <c r="P37536" s="68"/>
      <c r="Q37536" s="79"/>
    </row>
    <row r="37537" spans="11:17">
      <c r="K37537" s="68"/>
      <c r="M37537" s="93"/>
      <c r="N37537" s="79"/>
      <c r="P37537" s="68"/>
      <c r="Q37537" s="79"/>
    </row>
    <row r="37538" spans="11:17">
      <c r="K37538" s="68"/>
      <c r="M37538" s="93"/>
      <c r="N37538" s="79"/>
      <c r="P37538" s="68"/>
      <c r="Q37538" s="79"/>
    </row>
    <row r="37539" spans="11:17">
      <c r="K37539" s="68"/>
      <c r="M37539" s="93"/>
      <c r="N37539" s="79"/>
      <c r="P37539" s="68"/>
      <c r="Q37539" s="79"/>
    </row>
    <row r="37540" spans="11:17">
      <c r="K37540" s="68"/>
      <c r="M37540" s="93"/>
      <c r="N37540" s="79"/>
      <c r="P37540" s="68"/>
      <c r="Q37540" s="79"/>
    </row>
    <row r="37541" spans="11:17">
      <c r="K37541" s="68"/>
      <c r="M37541" s="93"/>
      <c r="N37541" s="79"/>
      <c r="P37541" s="68"/>
      <c r="Q37541" s="79"/>
    </row>
    <row r="37542" spans="11:17">
      <c r="K37542" s="68"/>
      <c r="M37542" s="93"/>
      <c r="N37542" s="79"/>
      <c r="P37542" s="68"/>
      <c r="Q37542" s="79"/>
    </row>
    <row r="37543" spans="11:17">
      <c r="K37543" s="68"/>
      <c r="M37543" s="93"/>
      <c r="N37543" s="79"/>
      <c r="P37543" s="68"/>
      <c r="Q37543" s="79"/>
    </row>
    <row r="37544" spans="11:17">
      <c r="K37544" s="68"/>
      <c r="M37544" s="93"/>
      <c r="N37544" s="79"/>
      <c r="P37544" s="68"/>
      <c r="Q37544" s="79"/>
    </row>
    <row r="37545" spans="11:17">
      <c r="K37545" s="68"/>
      <c r="M37545" s="93"/>
      <c r="N37545" s="79"/>
      <c r="P37545" s="68"/>
      <c r="Q37545" s="79"/>
    </row>
    <row r="37546" spans="11:17">
      <c r="K37546" s="68"/>
      <c r="M37546" s="93"/>
      <c r="N37546" s="79"/>
      <c r="P37546" s="68"/>
      <c r="Q37546" s="79"/>
    </row>
    <row r="37547" spans="11:17">
      <c r="K37547" s="68"/>
      <c r="M37547" s="93"/>
      <c r="N37547" s="79"/>
      <c r="P37547" s="68"/>
      <c r="Q37547" s="79"/>
    </row>
    <row r="37548" spans="11:17">
      <c r="K37548" s="68"/>
      <c r="M37548" s="93"/>
      <c r="N37548" s="79"/>
      <c r="P37548" s="68"/>
      <c r="Q37548" s="79"/>
    </row>
    <row r="37549" spans="11:17">
      <c r="K37549" s="68"/>
      <c r="M37549" s="93"/>
      <c r="N37549" s="79"/>
      <c r="P37549" s="68"/>
      <c r="Q37549" s="79"/>
    </row>
    <row r="37550" spans="11:17">
      <c r="K37550" s="68"/>
      <c r="M37550" s="93"/>
      <c r="N37550" s="79"/>
      <c r="P37550" s="68"/>
      <c r="Q37550" s="79"/>
    </row>
    <row r="37551" spans="11:17">
      <c r="K37551" s="68"/>
      <c r="M37551" s="93"/>
      <c r="N37551" s="79"/>
      <c r="P37551" s="68"/>
      <c r="Q37551" s="79"/>
    </row>
    <row r="37552" spans="11:17">
      <c r="K37552" s="68"/>
      <c r="M37552" s="93"/>
      <c r="N37552" s="79"/>
      <c r="P37552" s="68"/>
      <c r="Q37552" s="79"/>
    </row>
    <row r="37553" spans="11:17">
      <c r="K37553" s="68"/>
      <c r="M37553" s="93"/>
      <c r="N37553" s="79"/>
      <c r="P37553" s="68"/>
      <c r="Q37553" s="79"/>
    </row>
    <row r="37554" spans="11:17">
      <c r="K37554" s="68"/>
      <c r="M37554" s="93"/>
      <c r="N37554" s="79"/>
      <c r="P37554" s="68"/>
      <c r="Q37554" s="79"/>
    </row>
    <row r="37555" spans="11:17">
      <c r="K37555" s="68"/>
      <c r="M37555" s="93"/>
      <c r="N37555" s="79"/>
      <c r="P37555" s="68"/>
      <c r="Q37555" s="79"/>
    </row>
    <row r="37556" spans="11:17">
      <c r="K37556" s="68"/>
      <c r="M37556" s="93"/>
      <c r="N37556" s="79"/>
      <c r="P37556" s="68"/>
      <c r="Q37556" s="79"/>
    </row>
    <row r="37557" spans="11:17">
      <c r="K37557" s="68"/>
      <c r="M37557" s="93"/>
      <c r="N37557" s="79"/>
      <c r="P37557" s="68"/>
      <c r="Q37557" s="79"/>
    </row>
    <row r="37558" spans="11:17">
      <c r="K37558" s="68"/>
      <c r="M37558" s="93"/>
      <c r="N37558" s="79"/>
      <c r="P37558" s="68"/>
      <c r="Q37558" s="79"/>
    </row>
    <row r="37559" spans="11:17">
      <c r="K37559" s="68"/>
      <c r="M37559" s="93"/>
      <c r="N37559" s="79"/>
      <c r="P37559" s="68"/>
      <c r="Q37559" s="79"/>
    </row>
    <row r="37560" spans="11:17">
      <c r="K37560" s="68"/>
      <c r="M37560" s="93"/>
      <c r="N37560" s="79"/>
      <c r="P37560" s="68"/>
      <c r="Q37560" s="79"/>
    </row>
    <row r="37561" spans="11:17">
      <c r="K37561" s="68"/>
      <c r="M37561" s="93"/>
      <c r="N37561" s="79"/>
      <c r="P37561" s="68"/>
      <c r="Q37561" s="79"/>
    </row>
    <row r="37562" spans="11:17">
      <c r="K37562" s="68"/>
      <c r="M37562" s="93"/>
      <c r="N37562" s="79"/>
      <c r="P37562" s="68"/>
      <c r="Q37562" s="79"/>
    </row>
    <row r="37563" spans="11:17">
      <c r="K37563" s="68"/>
      <c r="M37563" s="93"/>
      <c r="N37563" s="79"/>
      <c r="P37563" s="68"/>
      <c r="Q37563" s="79"/>
    </row>
    <row r="37564" spans="11:17">
      <c r="K37564" s="68"/>
      <c r="M37564" s="93"/>
      <c r="N37564" s="79"/>
      <c r="P37564" s="68"/>
      <c r="Q37564" s="79"/>
    </row>
    <row r="37565" spans="11:17">
      <c r="K37565" s="68"/>
      <c r="M37565" s="93"/>
      <c r="N37565" s="79"/>
      <c r="P37565" s="68"/>
      <c r="Q37565" s="79"/>
    </row>
    <row r="37566" spans="11:17">
      <c r="K37566" s="68"/>
      <c r="M37566" s="93"/>
      <c r="N37566" s="79"/>
      <c r="P37566" s="68"/>
      <c r="Q37566" s="79"/>
    </row>
    <row r="37567" spans="11:17">
      <c r="K37567" s="68"/>
      <c r="M37567" s="93"/>
      <c r="N37567" s="79"/>
      <c r="P37567" s="68"/>
      <c r="Q37567" s="79"/>
    </row>
    <row r="37568" spans="11:17">
      <c r="K37568" s="68"/>
      <c r="M37568" s="93"/>
      <c r="N37568" s="79"/>
      <c r="P37568" s="68"/>
      <c r="Q37568" s="79"/>
    </row>
    <row r="37569" spans="11:17">
      <c r="K37569" s="68"/>
      <c r="M37569" s="93"/>
      <c r="N37569" s="79"/>
      <c r="P37569" s="68"/>
      <c r="Q37569" s="79"/>
    </row>
    <row r="37570" spans="11:17">
      <c r="K37570" s="68"/>
      <c r="M37570" s="93"/>
      <c r="N37570" s="79"/>
      <c r="P37570" s="68"/>
      <c r="Q37570" s="79"/>
    </row>
    <row r="37571" spans="11:17">
      <c r="K37571" s="68"/>
      <c r="M37571" s="93"/>
      <c r="N37571" s="79"/>
      <c r="P37571" s="68"/>
      <c r="Q37571" s="79"/>
    </row>
    <row r="37572" spans="11:17">
      <c r="K37572" s="68"/>
      <c r="M37572" s="93"/>
      <c r="N37572" s="79"/>
      <c r="P37572" s="68"/>
      <c r="Q37572" s="79"/>
    </row>
    <row r="37573" spans="11:17">
      <c r="K37573" s="68"/>
      <c r="M37573" s="93"/>
      <c r="N37573" s="79"/>
      <c r="P37573" s="68"/>
      <c r="Q37573" s="79"/>
    </row>
    <row r="37574" spans="11:17">
      <c r="K37574" s="68"/>
      <c r="M37574" s="93"/>
      <c r="N37574" s="79"/>
      <c r="P37574" s="68"/>
      <c r="Q37574" s="79"/>
    </row>
    <row r="37575" spans="11:17">
      <c r="K37575" s="68"/>
      <c r="M37575" s="93"/>
      <c r="N37575" s="79"/>
      <c r="P37575" s="68"/>
      <c r="Q37575" s="79"/>
    </row>
    <row r="37576" spans="11:17">
      <c r="K37576" s="68"/>
      <c r="M37576" s="93"/>
      <c r="N37576" s="79"/>
      <c r="P37576" s="68"/>
      <c r="Q37576" s="79"/>
    </row>
    <row r="37577" spans="11:17">
      <c r="K37577" s="68"/>
      <c r="M37577" s="93"/>
      <c r="N37577" s="79"/>
      <c r="P37577" s="68"/>
      <c r="Q37577" s="79"/>
    </row>
    <row r="37578" spans="11:17">
      <c r="K37578" s="68"/>
      <c r="M37578" s="93"/>
      <c r="N37578" s="79"/>
      <c r="P37578" s="68"/>
      <c r="Q37578" s="79"/>
    </row>
    <row r="37579" spans="11:17">
      <c r="K37579" s="68"/>
      <c r="M37579" s="93"/>
      <c r="N37579" s="79"/>
      <c r="P37579" s="68"/>
      <c r="Q37579" s="79"/>
    </row>
    <row r="37580" spans="11:17">
      <c r="K37580" s="68"/>
      <c r="M37580" s="93"/>
      <c r="N37580" s="79"/>
      <c r="P37580" s="68"/>
      <c r="Q37580" s="79"/>
    </row>
    <row r="37581" spans="11:17">
      <c r="K37581" s="68"/>
      <c r="M37581" s="93"/>
      <c r="N37581" s="79"/>
      <c r="P37581" s="68"/>
      <c r="Q37581" s="79"/>
    </row>
    <row r="37582" spans="11:17">
      <c r="K37582" s="68"/>
      <c r="M37582" s="93"/>
      <c r="N37582" s="79"/>
      <c r="P37582" s="68"/>
      <c r="Q37582" s="79"/>
    </row>
    <row r="37583" spans="11:17">
      <c r="K37583" s="68"/>
      <c r="M37583" s="93"/>
      <c r="N37583" s="79"/>
      <c r="P37583" s="68"/>
      <c r="Q37583" s="79"/>
    </row>
    <row r="37584" spans="11:17">
      <c r="K37584" s="68"/>
      <c r="M37584" s="93"/>
      <c r="N37584" s="79"/>
      <c r="P37584" s="68"/>
      <c r="Q37584" s="79"/>
    </row>
    <row r="37585" spans="11:17">
      <c r="K37585" s="68"/>
      <c r="M37585" s="93"/>
      <c r="N37585" s="79"/>
      <c r="P37585" s="68"/>
      <c r="Q37585" s="79"/>
    </row>
    <row r="37586" spans="11:17">
      <c r="K37586" s="68"/>
      <c r="M37586" s="93"/>
      <c r="N37586" s="79"/>
      <c r="P37586" s="68"/>
      <c r="Q37586" s="79"/>
    </row>
    <row r="37587" spans="11:17">
      <c r="K37587" s="68"/>
      <c r="M37587" s="93"/>
      <c r="N37587" s="79"/>
      <c r="P37587" s="68"/>
      <c r="Q37587" s="79"/>
    </row>
    <row r="37588" spans="11:17">
      <c r="K37588" s="68"/>
      <c r="M37588" s="93"/>
      <c r="N37588" s="79"/>
      <c r="P37588" s="68"/>
      <c r="Q37588" s="79"/>
    </row>
    <row r="37589" spans="11:17">
      <c r="K37589" s="68"/>
      <c r="M37589" s="93"/>
      <c r="N37589" s="79"/>
      <c r="P37589" s="68"/>
      <c r="Q37589" s="79"/>
    </row>
    <row r="37590" spans="11:17">
      <c r="K37590" s="68"/>
      <c r="M37590" s="93"/>
      <c r="N37590" s="79"/>
      <c r="P37590" s="68"/>
      <c r="Q37590" s="79"/>
    </row>
    <row r="37591" spans="11:17">
      <c r="K37591" s="68"/>
      <c r="M37591" s="93"/>
      <c r="N37591" s="79"/>
      <c r="P37591" s="68"/>
      <c r="Q37591" s="79"/>
    </row>
    <row r="37592" spans="11:17">
      <c r="K37592" s="68"/>
      <c r="M37592" s="93"/>
      <c r="N37592" s="79"/>
      <c r="P37592" s="68"/>
      <c r="Q37592" s="79"/>
    </row>
    <row r="37593" spans="11:17">
      <c r="K37593" s="68"/>
      <c r="M37593" s="93"/>
      <c r="N37593" s="79"/>
      <c r="P37593" s="68"/>
      <c r="Q37593" s="79"/>
    </row>
    <row r="37594" spans="11:17">
      <c r="K37594" s="68"/>
      <c r="M37594" s="93"/>
      <c r="N37594" s="79"/>
      <c r="P37594" s="68"/>
      <c r="Q37594" s="79"/>
    </row>
    <row r="37595" spans="11:17">
      <c r="K37595" s="68"/>
      <c r="M37595" s="93"/>
      <c r="N37595" s="79"/>
      <c r="P37595" s="68"/>
      <c r="Q37595" s="79"/>
    </row>
    <row r="37596" spans="11:17">
      <c r="K37596" s="68"/>
      <c r="M37596" s="93"/>
      <c r="N37596" s="79"/>
      <c r="P37596" s="68"/>
      <c r="Q37596" s="79"/>
    </row>
    <row r="37597" spans="11:17">
      <c r="K37597" s="68"/>
      <c r="M37597" s="93"/>
      <c r="N37597" s="79"/>
      <c r="P37597" s="68"/>
      <c r="Q37597" s="79"/>
    </row>
    <row r="37598" spans="11:17">
      <c r="K37598" s="68"/>
      <c r="M37598" s="93"/>
      <c r="N37598" s="79"/>
      <c r="P37598" s="68"/>
      <c r="Q37598" s="79"/>
    </row>
    <row r="37599" spans="11:17">
      <c r="K37599" s="68"/>
      <c r="M37599" s="93"/>
      <c r="N37599" s="79"/>
      <c r="P37599" s="68"/>
      <c r="Q37599" s="79"/>
    </row>
    <row r="37600" spans="11:17">
      <c r="K37600" s="68"/>
      <c r="M37600" s="93"/>
      <c r="N37600" s="79"/>
      <c r="P37600" s="68"/>
      <c r="Q37600" s="79"/>
    </row>
    <row r="37601" spans="11:17">
      <c r="K37601" s="68"/>
      <c r="M37601" s="93"/>
      <c r="N37601" s="79"/>
      <c r="P37601" s="68"/>
      <c r="Q37601" s="79"/>
    </row>
    <row r="37602" spans="11:17">
      <c r="K37602" s="68"/>
      <c r="M37602" s="93"/>
      <c r="N37602" s="79"/>
      <c r="P37602" s="68"/>
      <c r="Q37602" s="79"/>
    </row>
    <row r="37603" spans="11:17">
      <c r="K37603" s="68"/>
      <c r="M37603" s="93"/>
      <c r="N37603" s="79"/>
      <c r="P37603" s="68"/>
      <c r="Q37603" s="79"/>
    </row>
    <row r="37604" spans="11:17">
      <c r="K37604" s="68"/>
      <c r="M37604" s="93"/>
      <c r="N37604" s="79"/>
      <c r="P37604" s="68"/>
      <c r="Q37604" s="79"/>
    </row>
    <row r="37605" spans="11:17">
      <c r="K37605" s="68"/>
      <c r="M37605" s="93"/>
      <c r="N37605" s="79"/>
      <c r="P37605" s="68"/>
      <c r="Q37605" s="79"/>
    </row>
    <row r="37606" spans="11:17">
      <c r="K37606" s="68"/>
      <c r="M37606" s="93"/>
      <c r="N37606" s="79"/>
      <c r="P37606" s="68"/>
      <c r="Q37606" s="79"/>
    </row>
    <row r="37607" spans="11:17">
      <c r="K37607" s="68"/>
      <c r="M37607" s="93"/>
      <c r="N37607" s="79"/>
      <c r="P37607" s="68"/>
      <c r="Q37607" s="79"/>
    </row>
    <row r="37608" spans="11:17">
      <c r="K37608" s="68"/>
      <c r="M37608" s="93"/>
      <c r="N37608" s="79"/>
      <c r="P37608" s="68"/>
      <c r="Q37608" s="79"/>
    </row>
    <row r="37609" spans="11:17">
      <c r="K37609" s="68"/>
      <c r="M37609" s="93"/>
      <c r="N37609" s="79"/>
      <c r="P37609" s="68"/>
      <c r="Q37609" s="79"/>
    </row>
    <row r="37610" spans="11:17">
      <c r="K37610" s="68"/>
      <c r="M37610" s="93"/>
      <c r="N37610" s="79"/>
      <c r="P37610" s="68"/>
      <c r="Q37610" s="79"/>
    </row>
    <row r="37611" spans="11:17">
      <c r="K37611" s="68"/>
      <c r="M37611" s="93"/>
      <c r="N37611" s="79"/>
      <c r="P37611" s="68"/>
      <c r="Q37611" s="79"/>
    </row>
    <row r="37612" spans="11:17">
      <c r="K37612" s="68"/>
      <c r="M37612" s="93"/>
      <c r="N37612" s="79"/>
      <c r="P37612" s="68"/>
      <c r="Q37612" s="79"/>
    </row>
    <row r="37613" spans="11:17">
      <c r="K37613" s="68"/>
      <c r="M37613" s="93"/>
      <c r="N37613" s="79"/>
      <c r="P37613" s="68"/>
      <c r="Q37613" s="79"/>
    </row>
    <row r="37614" spans="11:17">
      <c r="K37614" s="68"/>
      <c r="M37614" s="93"/>
      <c r="N37614" s="79"/>
      <c r="P37614" s="68"/>
      <c r="Q37614" s="79"/>
    </row>
    <row r="37615" spans="11:17">
      <c r="K37615" s="68"/>
      <c r="M37615" s="93"/>
      <c r="N37615" s="79"/>
      <c r="P37615" s="68"/>
      <c r="Q37615" s="79"/>
    </row>
    <row r="37616" spans="11:17">
      <c r="K37616" s="68"/>
      <c r="M37616" s="93"/>
      <c r="N37616" s="79"/>
      <c r="P37616" s="68"/>
      <c r="Q37616" s="79"/>
    </row>
    <row r="37617" spans="11:17">
      <c r="K37617" s="68"/>
      <c r="M37617" s="93"/>
      <c r="N37617" s="79"/>
      <c r="P37617" s="68"/>
      <c r="Q37617" s="79"/>
    </row>
    <row r="37618" spans="11:17">
      <c r="K37618" s="68"/>
      <c r="M37618" s="93"/>
      <c r="N37618" s="79"/>
      <c r="P37618" s="68"/>
      <c r="Q37618" s="79"/>
    </row>
    <row r="37619" spans="11:17">
      <c r="K37619" s="68"/>
      <c r="M37619" s="93"/>
      <c r="N37619" s="79"/>
      <c r="P37619" s="68"/>
      <c r="Q37619" s="79"/>
    </row>
    <row r="37620" spans="11:17">
      <c r="K37620" s="68"/>
      <c r="M37620" s="93"/>
      <c r="N37620" s="79"/>
      <c r="P37620" s="68"/>
      <c r="Q37620" s="79"/>
    </row>
    <row r="37621" spans="11:17">
      <c r="K37621" s="68"/>
      <c r="M37621" s="93"/>
      <c r="N37621" s="79"/>
      <c r="P37621" s="68"/>
      <c r="Q37621" s="79"/>
    </row>
    <row r="37622" spans="11:17">
      <c r="K37622" s="68"/>
      <c r="M37622" s="93"/>
      <c r="N37622" s="79"/>
      <c r="P37622" s="68"/>
      <c r="Q37622" s="79"/>
    </row>
    <row r="37623" spans="11:17">
      <c r="K37623" s="68"/>
      <c r="M37623" s="93"/>
      <c r="N37623" s="79"/>
      <c r="P37623" s="68"/>
      <c r="Q37623" s="79"/>
    </row>
    <row r="37624" spans="11:17">
      <c r="K37624" s="68"/>
      <c r="M37624" s="93"/>
      <c r="N37624" s="79"/>
      <c r="P37624" s="68"/>
      <c r="Q37624" s="79"/>
    </row>
    <row r="37625" spans="11:17">
      <c r="K37625" s="68"/>
      <c r="M37625" s="93"/>
      <c r="N37625" s="79"/>
      <c r="P37625" s="68"/>
      <c r="Q37625" s="79"/>
    </row>
    <row r="37626" spans="11:17">
      <c r="K37626" s="68"/>
      <c r="M37626" s="93"/>
      <c r="N37626" s="79"/>
      <c r="P37626" s="68"/>
      <c r="Q37626" s="79"/>
    </row>
    <row r="37627" spans="11:17">
      <c r="K37627" s="68"/>
      <c r="M37627" s="93"/>
      <c r="N37627" s="79"/>
      <c r="P37627" s="68"/>
      <c r="Q37627" s="79"/>
    </row>
    <row r="37628" spans="11:17">
      <c r="K37628" s="68"/>
      <c r="M37628" s="93"/>
      <c r="N37628" s="79"/>
      <c r="P37628" s="68"/>
      <c r="Q37628" s="79"/>
    </row>
    <row r="37629" spans="11:17">
      <c r="K37629" s="68"/>
      <c r="M37629" s="93"/>
      <c r="N37629" s="79"/>
      <c r="P37629" s="68"/>
      <c r="Q37629" s="79"/>
    </row>
    <row r="37630" spans="11:17">
      <c r="K37630" s="68"/>
      <c r="M37630" s="93"/>
      <c r="N37630" s="79"/>
      <c r="P37630" s="68"/>
      <c r="Q37630" s="79"/>
    </row>
    <row r="37631" spans="11:17">
      <c r="K37631" s="68"/>
      <c r="M37631" s="93"/>
      <c r="N37631" s="79"/>
      <c r="P37631" s="68"/>
      <c r="Q37631" s="79"/>
    </row>
    <row r="37632" spans="11:17">
      <c r="K37632" s="68"/>
      <c r="M37632" s="93"/>
      <c r="N37632" s="79"/>
      <c r="P37632" s="68"/>
      <c r="Q37632" s="79"/>
    </row>
    <row r="37633" spans="11:17">
      <c r="K37633" s="68"/>
      <c r="M37633" s="93"/>
      <c r="N37633" s="79"/>
      <c r="P37633" s="68"/>
      <c r="Q37633" s="79"/>
    </row>
    <row r="37634" spans="11:17">
      <c r="K37634" s="68"/>
      <c r="M37634" s="93"/>
      <c r="N37634" s="79"/>
      <c r="P37634" s="68"/>
      <c r="Q37634" s="79"/>
    </row>
    <row r="37635" spans="11:17">
      <c r="K37635" s="68"/>
      <c r="M37635" s="93"/>
      <c r="N37635" s="79"/>
      <c r="P37635" s="68"/>
      <c r="Q37635" s="79"/>
    </row>
    <row r="37636" spans="11:17">
      <c r="K37636" s="68"/>
      <c r="M37636" s="93"/>
      <c r="N37636" s="79"/>
      <c r="P37636" s="68"/>
      <c r="Q37636" s="79"/>
    </row>
    <row r="37637" spans="11:17">
      <c r="K37637" s="68"/>
      <c r="M37637" s="93"/>
      <c r="N37637" s="79"/>
      <c r="P37637" s="68"/>
      <c r="Q37637" s="79"/>
    </row>
    <row r="37638" spans="11:17">
      <c r="K37638" s="68"/>
      <c r="M37638" s="93"/>
      <c r="N37638" s="79"/>
      <c r="P37638" s="68"/>
      <c r="Q37638" s="79"/>
    </row>
    <row r="37639" spans="11:17">
      <c r="K37639" s="68"/>
      <c r="M37639" s="93"/>
      <c r="N37639" s="79"/>
      <c r="P37639" s="68"/>
      <c r="Q37639" s="79"/>
    </row>
    <row r="37640" spans="11:17">
      <c r="K37640" s="68"/>
      <c r="M37640" s="93"/>
      <c r="N37640" s="79"/>
      <c r="P37640" s="68"/>
      <c r="Q37640" s="79"/>
    </row>
    <row r="37641" spans="11:17">
      <c r="K37641" s="68"/>
      <c r="M37641" s="93"/>
      <c r="N37641" s="79"/>
      <c r="P37641" s="68"/>
      <c r="Q37641" s="79"/>
    </row>
    <row r="37642" spans="11:17">
      <c r="K37642" s="68"/>
      <c r="M37642" s="93"/>
      <c r="N37642" s="79"/>
      <c r="P37642" s="68"/>
      <c r="Q37642" s="79"/>
    </row>
    <row r="37643" spans="11:17">
      <c r="K37643" s="68"/>
      <c r="M37643" s="93"/>
      <c r="N37643" s="79"/>
      <c r="P37643" s="68"/>
      <c r="Q37643" s="79"/>
    </row>
    <row r="37644" spans="11:17">
      <c r="K37644" s="68"/>
      <c r="M37644" s="93"/>
      <c r="N37644" s="79"/>
      <c r="P37644" s="68"/>
      <c r="Q37644" s="79"/>
    </row>
    <row r="37645" spans="11:17">
      <c r="K37645" s="68"/>
      <c r="M37645" s="93"/>
      <c r="N37645" s="79"/>
      <c r="P37645" s="68"/>
      <c r="Q37645" s="79"/>
    </row>
    <row r="37646" spans="11:17">
      <c r="K37646" s="68"/>
      <c r="M37646" s="93"/>
      <c r="N37646" s="79"/>
      <c r="P37646" s="68"/>
      <c r="Q37646" s="79"/>
    </row>
    <row r="37647" spans="11:17">
      <c r="K37647" s="68"/>
      <c r="M37647" s="93"/>
      <c r="N37647" s="79"/>
      <c r="P37647" s="68"/>
      <c r="Q37647" s="79"/>
    </row>
    <row r="37648" spans="11:17">
      <c r="K37648" s="68"/>
      <c r="M37648" s="93"/>
      <c r="N37648" s="79"/>
      <c r="P37648" s="68"/>
      <c r="Q37648" s="79"/>
    </row>
    <row r="37649" spans="11:17">
      <c r="K37649" s="68"/>
      <c r="M37649" s="93"/>
      <c r="N37649" s="79"/>
      <c r="P37649" s="68"/>
      <c r="Q37649" s="79"/>
    </row>
    <row r="37650" spans="11:17">
      <c r="K37650" s="68"/>
      <c r="M37650" s="93"/>
      <c r="N37650" s="79"/>
      <c r="P37650" s="68"/>
      <c r="Q37650" s="79"/>
    </row>
    <row r="37651" spans="11:17">
      <c r="K37651" s="68"/>
      <c r="M37651" s="93"/>
      <c r="N37651" s="79"/>
      <c r="P37651" s="68"/>
      <c r="Q37651" s="79"/>
    </row>
    <row r="37652" spans="11:17">
      <c r="K37652" s="68"/>
      <c r="M37652" s="93"/>
      <c r="N37652" s="79"/>
      <c r="P37652" s="68"/>
      <c r="Q37652" s="79"/>
    </row>
    <row r="37653" spans="11:17">
      <c r="K37653" s="68"/>
      <c r="M37653" s="93"/>
      <c r="N37653" s="79"/>
      <c r="P37653" s="68"/>
      <c r="Q37653" s="79"/>
    </row>
    <row r="37654" spans="11:17">
      <c r="K37654" s="68"/>
      <c r="M37654" s="93"/>
      <c r="N37654" s="79"/>
      <c r="P37654" s="68"/>
      <c r="Q37654" s="79"/>
    </row>
    <row r="37655" spans="11:17">
      <c r="K37655" s="68"/>
      <c r="M37655" s="93"/>
      <c r="N37655" s="79"/>
      <c r="P37655" s="68"/>
      <c r="Q37655" s="79"/>
    </row>
    <row r="37656" spans="11:17">
      <c r="K37656" s="68"/>
      <c r="M37656" s="93"/>
      <c r="N37656" s="79"/>
      <c r="P37656" s="68"/>
      <c r="Q37656" s="79"/>
    </row>
    <row r="37657" spans="11:17">
      <c r="K37657" s="68"/>
      <c r="M37657" s="93"/>
      <c r="N37657" s="79"/>
      <c r="P37657" s="68"/>
      <c r="Q37657" s="79"/>
    </row>
    <row r="37658" spans="11:17">
      <c r="K37658" s="68"/>
      <c r="M37658" s="93"/>
      <c r="N37658" s="79"/>
      <c r="P37658" s="68"/>
      <c r="Q37658" s="79"/>
    </row>
    <row r="37659" spans="11:17">
      <c r="K37659" s="68"/>
      <c r="M37659" s="93"/>
      <c r="N37659" s="79"/>
      <c r="P37659" s="68"/>
      <c r="Q37659" s="79"/>
    </row>
    <row r="37660" spans="11:17">
      <c r="K37660" s="68"/>
      <c r="M37660" s="93"/>
      <c r="N37660" s="79"/>
      <c r="P37660" s="68"/>
      <c r="Q37660" s="79"/>
    </row>
    <row r="37661" spans="11:17">
      <c r="K37661" s="68"/>
      <c r="M37661" s="93"/>
      <c r="N37661" s="79"/>
      <c r="P37661" s="68"/>
      <c r="Q37661" s="79"/>
    </row>
    <row r="37662" spans="11:17">
      <c r="K37662" s="68"/>
      <c r="M37662" s="93"/>
      <c r="N37662" s="79"/>
      <c r="P37662" s="68"/>
      <c r="Q37662" s="79"/>
    </row>
    <row r="37663" spans="11:17">
      <c r="K37663" s="68"/>
      <c r="M37663" s="93"/>
      <c r="N37663" s="79"/>
      <c r="P37663" s="68"/>
      <c r="Q37663" s="79"/>
    </row>
    <row r="37664" spans="11:17">
      <c r="K37664" s="68"/>
      <c r="M37664" s="93"/>
      <c r="N37664" s="79"/>
      <c r="P37664" s="68"/>
      <c r="Q37664" s="79"/>
    </row>
    <row r="37665" spans="11:17">
      <c r="K37665" s="68"/>
      <c r="M37665" s="93"/>
      <c r="N37665" s="79"/>
      <c r="P37665" s="68"/>
      <c r="Q37665" s="79"/>
    </row>
    <row r="37666" spans="11:17">
      <c r="K37666" s="68"/>
      <c r="M37666" s="93"/>
      <c r="N37666" s="79"/>
      <c r="P37666" s="68"/>
      <c r="Q37666" s="79"/>
    </row>
    <row r="37667" spans="11:17">
      <c r="K37667" s="68"/>
      <c r="M37667" s="93"/>
      <c r="N37667" s="79"/>
      <c r="P37667" s="68"/>
      <c r="Q37667" s="79"/>
    </row>
    <row r="37668" spans="11:17">
      <c r="K37668" s="68"/>
      <c r="M37668" s="93"/>
      <c r="N37668" s="79"/>
      <c r="P37668" s="68"/>
      <c r="Q37668" s="79"/>
    </row>
    <row r="37669" spans="11:17">
      <c r="K37669" s="68"/>
      <c r="M37669" s="93"/>
      <c r="N37669" s="79"/>
      <c r="P37669" s="68"/>
      <c r="Q37669" s="79"/>
    </row>
    <row r="37670" spans="11:17">
      <c r="K37670" s="68"/>
      <c r="M37670" s="93"/>
      <c r="N37670" s="79"/>
      <c r="P37670" s="68"/>
      <c r="Q37670" s="79"/>
    </row>
    <row r="37671" spans="11:17">
      <c r="K37671" s="68"/>
      <c r="M37671" s="93"/>
      <c r="N37671" s="79"/>
      <c r="P37671" s="68"/>
      <c r="Q37671" s="79"/>
    </row>
    <row r="37672" spans="11:17">
      <c r="K37672" s="68"/>
      <c r="M37672" s="93"/>
      <c r="N37672" s="79"/>
      <c r="P37672" s="68"/>
      <c r="Q37672" s="79"/>
    </row>
    <row r="37673" spans="11:17">
      <c r="K37673" s="68"/>
      <c r="M37673" s="93"/>
      <c r="N37673" s="79"/>
      <c r="P37673" s="68"/>
      <c r="Q37673" s="79"/>
    </row>
    <row r="37674" spans="11:17">
      <c r="K37674" s="68"/>
      <c r="M37674" s="93"/>
      <c r="N37674" s="79"/>
      <c r="P37674" s="68"/>
      <c r="Q37674" s="79"/>
    </row>
    <row r="37675" spans="11:17">
      <c r="K37675" s="68"/>
      <c r="M37675" s="93"/>
      <c r="N37675" s="79"/>
      <c r="P37675" s="68"/>
      <c r="Q37675" s="79"/>
    </row>
    <row r="37676" spans="11:17">
      <c r="K37676" s="68"/>
      <c r="M37676" s="93"/>
      <c r="N37676" s="79"/>
      <c r="P37676" s="68"/>
      <c r="Q37676" s="79"/>
    </row>
    <row r="37677" spans="11:17">
      <c r="K37677" s="68"/>
      <c r="M37677" s="93"/>
      <c r="N37677" s="79"/>
      <c r="P37677" s="68"/>
      <c r="Q37677" s="79"/>
    </row>
    <row r="37678" spans="11:17">
      <c r="K37678" s="68"/>
      <c r="M37678" s="93"/>
      <c r="N37678" s="79"/>
      <c r="P37678" s="68"/>
      <c r="Q37678" s="79"/>
    </row>
    <row r="37679" spans="11:17">
      <c r="K37679" s="68"/>
      <c r="M37679" s="93"/>
      <c r="N37679" s="79"/>
      <c r="P37679" s="68"/>
      <c r="Q37679" s="79"/>
    </row>
    <row r="37680" spans="11:17">
      <c r="K37680" s="68"/>
      <c r="M37680" s="93"/>
      <c r="N37680" s="79"/>
      <c r="P37680" s="68"/>
      <c r="Q37680" s="79"/>
    </row>
    <row r="37681" spans="11:17">
      <c r="K37681" s="68"/>
      <c r="M37681" s="93"/>
      <c r="N37681" s="79"/>
      <c r="P37681" s="68"/>
      <c r="Q37681" s="79"/>
    </row>
    <row r="37682" spans="11:17">
      <c r="K37682" s="68"/>
      <c r="M37682" s="93"/>
      <c r="N37682" s="79"/>
      <c r="P37682" s="68"/>
      <c r="Q37682" s="79"/>
    </row>
    <row r="37683" spans="11:17">
      <c r="K37683" s="68"/>
      <c r="M37683" s="93"/>
      <c r="N37683" s="79"/>
      <c r="P37683" s="68"/>
      <c r="Q37683" s="79"/>
    </row>
    <row r="37684" spans="11:17">
      <c r="K37684" s="68"/>
      <c r="M37684" s="93"/>
      <c r="N37684" s="79"/>
      <c r="P37684" s="68"/>
      <c r="Q37684" s="79"/>
    </row>
    <row r="37685" spans="11:17">
      <c r="K37685" s="68"/>
      <c r="M37685" s="93"/>
      <c r="N37685" s="79"/>
      <c r="P37685" s="68"/>
      <c r="Q37685" s="79"/>
    </row>
    <row r="37686" spans="11:17">
      <c r="K37686" s="68"/>
      <c r="M37686" s="93"/>
      <c r="N37686" s="79"/>
      <c r="P37686" s="68"/>
      <c r="Q37686" s="79"/>
    </row>
    <row r="37687" spans="11:17">
      <c r="K37687" s="68"/>
      <c r="M37687" s="93"/>
      <c r="N37687" s="79"/>
      <c r="P37687" s="68"/>
      <c r="Q37687" s="79"/>
    </row>
    <row r="37688" spans="11:17">
      <c r="K37688" s="68"/>
      <c r="M37688" s="93"/>
      <c r="N37688" s="79"/>
      <c r="P37688" s="68"/>
      <c r="Q37688" s="79"/>
    </row>
    <row r="37689" spans="11:17">
      <c r="K37689" s="68"/>
      <c r="M37689" s="93"/>
      <c r="N37689" s="79"/>
      <c r="P37689" s="68"/>
      <c r="Q37689" s="79"/>
    </row>
    <row r="37690" spans="11:17">
      <c r="K37690" s="68"/>
      <c r="M37690" s="93"/>
      <c r="N37690" s="79"/>
      <c r="P37690" s="68"/>
      <c r="Q37690" s="79"/>
    </row>
    <row r="37691" spans="11:17">
      <c r="K37691" s="68"/>
      <c r="M37691" s="93"/>
      <c r="N37691" s="79"/>
      <c r="P37691" s="68"/>
      <c r="Q37691" s="79"/>
    </row>
    <row r="37692" spans="11:17">
      <c r="K37692" s="68"/>
      <c r="M37692" s="93"/>
      <c r="N37692" s="79"/>
      <c r="P37692" s="68"/>
      <c r="Q37692" s="79"/>
    </row>
    <row r="37693" spans="11:17">
      <c r="K37693" s="68"/>
      <c r="M37693" s="93"/>
      <c r="N37693" s="79"/>
      <c r="P37693" s="68"/>
      <c r="Q37693" s="79"/>
    </row>
    <row r="37694" spans="11:17">
      <c r="K37694" s="68"/>
      <c r="M37694" s="93"/>
      <c r="N37694" s="79"/>
      <c r="P37694" s="68"/>
      <c r="Q37694" s="79"/>
    </row>
    <row r="37695" spans="11:17">
      <c r="K37695" s="68"/>
      <c r="M37695" s="93"/>
      <c r="N37695" s="79"/>
      <c r="P37695" s="68"/>
      <c r="Q37695" s="79"/>
    </row>
    <row r="37696" spans="11:17">
      <c r="K37696" s="68"/>
      <c r="M37696" s="93"/>
      <c r="N37696" s="79"/>
      <c r="P37696" s="68"/>
      <c r="Q37696" s="79"/>
    </row>
    <row r="37697" spans="11:17">
      <c r="K37697" s="68"/>
      <c r="M37697" s="93"/>
      <c r="N37697" s="79"/>
      <c r="P37697" s="68"/>
      <c r="Q37697" s="79"/>
    </row>
    <row r="37698" spans="11:17">
      <c r="K37698" s="68"/>
      <c r="M37698" s="93"/>
      <c r="N37698" s="79"/>
      <c r="P37698" s="68"/>
      <c r="Q37698" s="79"/>
    </row>
    <row r="37699" spans="11:17">
      <c r="K37699" s="68"/>
      <c r="M37699" s="93"/>
      <c r="N37699" s="79"/>
      <c r="P37699" s="68"/>
      <c r="Q37699" s="79"/>
    </row>
    <row r="37700" spans="11:17">
      <c r="K37700" s="68"/>
      <c r="M37700" s="93"/>
      <c r="N37700" s="79"/>
      <c r="P37700" s="68"/>
      <c r="Q37700" s="79"/>
    </row>
    <row r="37701" spans="11:17">
      <c r="K37701" s="68"/>
      <c r="M37701" s="93"/>
      <c r="N37701" s="79"/>
      <c r="P37701" s="68"/>
      <c r="Q37701" s="79"/>
    </row>
    <row r="37702" spans="11:17">
      <c r="K37702" s="68"/>
      <c r="M37702" s="93"/>
      <c r="N37702" s="79"/>
      <c r="P37702" s="68"/>
      <c r="Q37702" s="79"/>
    </row>
    <row r="37703" spans="11:17">
      <c r="K37703" s="68"/>
      <c r="M37703" s="93"/>
      <c r="N37703" s="79"/>
      <c r="P37703" s="68"/>
      <c r="Q37703" s="79"/>
    </row>
    <row r="37704" spans="11:17">
      <c r="K37704" s="68"/>
      <c r="M37704" s="93"/>
      <c r="N37704" s="79"/>
      <c r="P37704" s="68"/>
      <c r="Q37704" s="79"/>
    </row>
    <row r="37705" spans="11:17">
      <c r="K37705" s="68"/>
      <c r="M37705" s="93"/>
      <c r="N37705" s="79"/>
      <c r="P37705" s="68"/>
      <c r="Q37705" s="79"/>
    </row>
    <row r="37706" spans="11:17">
      <c r="K37706" s="68"/>
      <c r="M37706" s="93"/>
      <c r="N37706" s="79"/>
      <c r="P37706" s="68"/>
      <c r="Q37706" s="79"/>
    </row>
    <row r="37707" spans="11:17">
      <c r="K37707" s="68"/>
      <c r="M37707" s="93"/>
      <c r="N37707" s="79"/>
      <c r="P37707" s="68"/>
      <c r="Q37707" s="79"/>
    </row>
    <row r="37708" spans="11:17">
      <c r="K37708" s="68"/>
      <c r="M37708" s="93"/>
      <c r="N37708" s="79"/>
      <c r="P37708" s="68"/>
      <c r="Q37708" s="79"/>
    </row>
    <row r="37709" spans="11:17">
      <c r="K37709" s="68"/>
      <c r="M37709" s="93"/>
      <c r="N37709" s="79"/>
      <c r="P37709" s="68"/>
      <c r="Q37709" s="79"/>
    </row>
    <row r="37710" spans="11:17">
      <c r="K37710" s="68"/>
      <c r="M37710" s="93"/>
      <c r="N37710" s="79"/>
      <c r="P37710" s="68"/>
      <c r="Q37710" s="79"/>
    </row>
    <row r="37711" spans="11:17">
      <c r="K37711" s="68"/>
      <c r="M37711" s="93"/>
      <c r="N37711" s="79"/>
      <c r="P37711" s="68"/>
      <c r="Q37711" s="79"/>
    </row>
    <row r="37712" spans="11:17">
      <c r="K37712" s="68"/>
      <c r="M37712" s="93"/>
      <c r="N37712" s="79"/>
      <c r="P37712" s="68"/>
      <c r="Q37712" s="79"/>
    </row>
    <row r="37713" spans="11:17">
      <c r="K37713" s="68"/>
      <c r="M37713" s="93"/>
      <c r="N37713" s="79"/>
      <c r="P37713" s="68"/>
      <c r="Q37713" s="79"/>
    </row>
    <row r="37714" spans="11:17">
      <c r="K37714" s="68"/>
      <c r="M37714" s="93"/>
      <c r="N37714" s="79"/>
      <c r="P37714" s="68"/>
      <c r="Q37714" s="79"/>
    </row>
    <row r="37715" spans="11:17">
      <c r="K37715" s="68"/>
      <c r="M37715" s="93"/>
      <c r="N37715" s="79"/>
      <c r="P37715" s="68"/>
      <c r="Q37715" s="79"/>
    </row>
    <row r="37716" spans="11:17">
      <c r="K37716" s="68"/>
      <c r="M37716" s="93"/>
      <c r="N37716" s="79"/>
      <c r="P37716" s="68"/>
      <c r="Q37716" s="79"/>
    </row>
    <row r="37717" spans="11:17">
      <c r="K37717" s="68"/>
      <c r="M37717" s="93"/>
      <c r="N37717" s="79"/>
      <c r="P37717" s="68"/>
      <c r="Q37717" s="79"/>
    </row>
    <row r="37718" spans="11:17">
      <c r="K37718" s="68"/>
      <c r="M37718" s="93"/>
      <c r="N37718" s="79"/>
      <c r="P37718" s="68"/>
      <c r="Q37718" s="79"/>
    </row>
    <row r="37719" spans="11:17">
      <c r="K37719" s="68"/>
      <c r="M37719" s="93"/>
      <c r="N37719" s="79"/>
      <c r="P37719" s="68"/>
      <c r="Q37719" s="79"/>
    </row>
    <row r="37720" spans="11:17">
      <c r="K37720" s="68"/>
      <c r="M37720" s="93"/>
      <c r="N37720" s="79"/>
      <c r="P37720" s="68"/>
      <c r="Q37720" s="79"/>
    </row>
    <row r="37721" spans="11:17">
      <c r="K37721" s="68"/>
      <c r="M37721" s="93"/>
      <c r="N37721" s="79"/>
      <c r="P37721" s="68"/>
      <c r="Q37721" s="79"/>
    </row>
    <row r="37722" spans="11:17">
      <c r="K37722" s="68"/>
      <c r="M37722" s="93"/>
      <c r="N37722" s="79"/>
      <c r="P37722" s="68"/>
      <c r="Q37722" s="79"/>
    </row>
    <row r="37723" spans="11:17">
      <c r="K37723" s="68"/>
      <c r="M37723" s="93"/>
      <c r="N37723" s="79"/>
      <c r="P37723" s="68"/>
      <c r="Q37723" s="79"/>
    </row>
    <row r="37724" spans="11:17">
      <c r="K37724" s="68"/>
      <c r="M37724" s="93"/>
      <c r="N37724" s="79"/>
      <c r="P37724" s="68"/>
      <c r="Q37724" s="79"/>
    </row>
    <row r="37725" spans="11:17">
      <c r="K37725" s="68"/>
      <c r="M37725" s="93"/>
      <c r="N37725" s="79"/>
      <c r="P37725" s="68"/>
      <c r="Q37725" s="79"/>
    </row>
    <row r="37726" spans="11:17">
      <c r="K37726" s="68"/>
      <c r="M37726" s="93"/>
      <c r="N37726" s="79"/>
      <c r="P37726" s="68"/>
      <c r="Q37726" s="79"/>
    </row>
    <row r="37727" spans="11:17">
      <c r="K37727" s="68"/>
      <c r="M37727" s="93"/>
      <c r="N37727" s="79"/>
      <c r="P37727" s="68"/>
      <c r="Q37727" s="79"/>
    </row>
    <row r="37728" spans="11:17">
      <c r="K37728" s="68"/>
      <c r="M37728" s="93"/>
      <c r="N37728" s="79"/>
      <c r="P37728" s="68"/>
      <c r="Q37728" s="79"/>
    </row>
    <row r="37729" spans="11:17">
      <c r="K37729" s="68"/>
      <c r="M37729" s="93"/>
      <c r="N37729" s="79"/>
      <c r="P37729" s="68"/>
      <c r="Q37729" s="79"/>
    </row>
    <row r="37730" spans="11:17">
      <c r="K37730" s="68"/>
      <c r="M37730" s="93"/>
      <c r="N37730" s="79"/>
      <c r="P37730" s="68"/>
      <c r="Q37730" s="79"/>
    </row>
    <row r="37731" spans="11:17">
      <c r="K37731" s="68"/>
      <c r="M37731" s="93"/>
      <c r="N37731" s="79"/>
      <c r="P37731" s="68"/>
      <c r="Q37731" s="79"/>
    </row>
    <row r="37732" spans="11:17">
      <c r="K37732" s="68"/>
      <c r="M37732" s="93"/>
      <c r="N37732" s="79"/>
      <c r="P37732" s="68"/>
      <c r="Q37732" s="79"/>
    </row>
    <row r="37733" spans="11:17">
      <c r="K37733" s="68"/>
      <c r="M37733" s="93"/>
      <c r="N37733" s="79"/>
      <c r="P37733" s="68"/>
      <c r="Q37733" s="79"/>
    </row>
    <row r="37734" spans="11:17">
      <c r="K37734" s="68"/>
      <c r="M37734" s="93"/>
      <c r="N37734" s="79"/>
      <c r="P37734" s="68"/>
      <c r="Q37734" s="79"/>
    </row>
    <row r="37735" spans="11:17">
      <c r="K37735" s="68"/>
      <c r="M37735" s="93"/>
      <c r="N37735" s="79"/>
      <c r="P37735" s="68"/>
      <c r="Q37735" s="79"/>
    </row>
    <row r="37736" spans="11:17">
      <c r="K37736" s="68"/>
      <c r="M37736" s="93"/>
      <c r="N37736" s="79"/>
      <c r="P37736" s="68"/>
      <c r="Q37736" s="79"/>
    </row>
    <row r="37737" spans="11:17">
      <c r="K37737" s="68"/>
      <c r="M37737" s="93"/>
      <c r="N37737" s="79"/>
      <c r="P37737" s="68"/>
      <c r="Q37737" s="79"/>
    </row>
    <row r="37738" spans="11:17">
      <c r="K37738" s="68"/>
      <c r="M37738" s="93"/>
      <c r="N37738" s="79"/>
      <c r="P37738" s="68"/>
      <c r="Q37738" s="79"/>
    </row>
    <row r="37739" spans="11:17">
      <c r="K37739" s="68"/>
      <c r="M37739" s="93"/>
      <c r="N37739" s="79"/>
      <c r="P37739" s="68"/>
      <c r="Q37739" s="79"/>
    </row>
    <row r="37740" spans="11:17">
      <c r="K37740" s="68"/>
      <c r="M37740" s="93"/>
      <c r="N37740" s="79"/>
      <c r="P37740" s="68"/>
      <c r="Q37740" s="79"/>
    </row>
    <row r="37741" spans="11:17">
      <c r="K37741" s="68"/>
      <c r="M37741" s="93"/>
      <c r="N37741" s="79"/>
      <c r="P37741" s="68"/>
      <c r="Q37741" s="79"/>
    </row>
    <row r="37742" spans="11:17">
      <c r="K37742" s="68"/>
      <c r="M37742" s="93"/>
      <c r="N37742" s="79"/>
      <c r="P37742" s="68"/>
      <c r="Q37742" s="79"/>
    </row>
    <row r="37743" spans="11:17">
      <c r="K37743" s="68"/>
      <c r="M37743" s="93"/>
      <c r="N37743" s="79"/>
      <c r="P37743" s="68"/>
      <c r="Q37743" s="79"/>
    </row>
    <row r="37744" spans="11:17">
      <c r="K37744" s="68"/>
      <c r="M37744" s="93"/>
      <c r="N37744" s="79"/>
      <c r="P37744" s="68"/>
      <c r="Q37744" s="79"/>
    </row>
    <row r="37745" spans="11:17">
      <c r="K37745" s="68"/>
      <c r="M37745" s="93"/>
      <c r="N37745" s="79"/>
      <c r="P37745" s="68"/>
      <c r="Q37745" s="79"/>
    </row>
    <row r="37746" spans="11:17">
      <c r="K37746" s="68"/>
      <c r="M37746" s="93"/>
      <c r="N37746" s="79"/>
      <c r="P37746" s="68"/>
      <c r="Q37746" s="79"/>
    </row>
    <row r="37747" spans="11:17">
      <c r="K37747" s="68"/>
      <c r="M37747" s="93"/>
      <c r="N37747" s="79"/>
      <c r="P37747" s="68"/>
      <c r="Q37747" s="79"/>
    </row>
    <row r="37748" spans="11:17">
      <c r="K37748" s="68"/>
      <c r="M37748" s="93"/>
      <c r="N37748" s="79"/>
      <c r="P37748" s="68"/>
      <c r="Q37748" s="79"/>
    </row>
    <row r="37749" spans="11:17">
      <c r="K37749" s="68"/>
      <c r="M37749" s="93"/>
      <c r="N37749" s="79"/>
      <c r="P37749" s="68"/>
      <c r="Q37749" s="79"/>
    </row>
    <row r="37750" spans="11:17">
      <c r="K37750" s="68"/>
      <c r="M37750" s="93"/>
      <c r="N37750" s="79"/>
      <c r="P37750" s="68"/>
      <c r="Q37750" s="79"/>
    </row>
    <row r="37751" spans="11:17">
      <c r="K37751" s="68"/>
      <c r="M37751" s="93"/>
      <c r="N37751" s="79"/>
      <c r="P37751" s="68"/>
      <c r="Q37751" s="79"/>
    </row>
    <row r="37752" spans="11:17">
      <c r="K37752" s="68"/>
      <c r="M37752" s="93"/>
      <c r="N37752" s="79"/>
      <c r="P37752" s="68"/>
      <c r="Q37752" s="79"/>
    </row>
    <row r="37753" spans="11:17">
      <c r="K37753" s="68"/>
      <c r="M37753" s="93"/>
      <c r="N37753" s="79"/>
      <c r="P37753" s="68"/>
      <c r="Q37753" s="79"/>
    </row>
    <row r="37754" spans="11:17">
      <c r="K37754" s="68"/>
      <c r="M37754" s="93"/>
      <c r="N37754" s="79"/>
      <c r="P37754" s="68"/>
      <c r="Q37754" s="79"/>
    </row>
    <row r="37755" spans="11:17">
      <c r="K37755" s="68"/>
      <c r="M37755" s="93"/>
      <c r="N37755" s="79"/>
      <c r="P37755" s="68"/>
      <c r="Q37755" s="79"/>
    </row>
    <row r="37756" spans="11:17">
      <c r="K37756" s="68"/>
      <c r="M37756" s="93"/>
      <c r="N37756" s="79"/>
      <c r="P37756" s="68"/>
      <c r="Q37756" s="79"/>
    </row>
    <row r="37757" spans="11:17">
      <c r="K37757" s="68"/>
      <c r="M37757" s="93"/>
      <c r="N37757" s="79"/>
      <c r="P37757" s="68"/>
      <c r="Q37757" s="79"/>
    </row>
    <row r="37758" spans="11:17">
      <c r="K37758" s="68"/>
      <c r="M37758" s="93"/>
      <c r="N37758" s="79"/>
      <c r="P37758" s="68"/>
      <c r="Q37758" s="79"/>
    </row>
    <row r="37759" spans="11:17">
      <c r="K37759" s="68"/>
      <c r="M37759" s="93"/>
      <c r="N37759" s="79"/>
      <c r="P37759" s="68"/>
      <c r="Q37759" s="79"/>
    </row>
    <row r="37760" spans="11:17">
      <c r="K37760" s="68"/>
      <c r="M37760" s="93"/>
      <c r="N37760" s="79"/>
      <c r="P37760" s="68"/>
      <c r="Q37760" s="79"/>
    </row>
    <row r="37761" spans="11:17">
      <c r="K37761" s="68"/>
      <c r="M37761" s="93"/>
      <c r="N37761" s="79"/>
      <c r="P37761" s="68"/>
      <c r="Q37761" s="79"/>
    </row>
    <row r="37762" spans="11:17">
      <c r="K37762" s="68"/>
      <c r="M37762" s="93"/>
      <c r="N37762" s="79"/>
      <c r="P37762" s="68"/>
      <c r="Q37762" s="79"/>
    </row>
    <row r="37763" spans="11:17">
      <c r="K37763" s="68"/>
      <c r="M37763" s="93"/>
      <c r="N37763" s="79"/>
      <c r="P37763" s="68"/>
      <c r="Q37763" s="79"/>
    </row>
    <row r="37764" spans="11:17">
      <c r="K37764" s="68"/>
      <c r="M37764" s="93"/>
      <c r="N37764" s="79"/>
      <c r="P37764" s="68"/>
      <c r="Q37764" s="79"/>
    </row>
    <row r="37765" spans="11:17">
      <c r="K37765" s="68"/>
      <c r="M37765" s="93"/>
      <c r="N37765" s="79"/>
      <c r="P37765" s="68"/>
      <c r="Q37765" s="79"/>
    </row>
    <row r="37766" spans="11:17">
      <c r="K37766" s="68"/>
      <c r="M37766" s="93"/>
      <c r="N37766" s="79"/>
      <c r="P37766" s="68"/>
      <c r="Q37766" s="79"/>
    </row>
    <row r="37767" spans="11:17">
      <c r="K37767" s="68"/>
      <c r="M37767" s="93"/>
      <c r="N37767" s="79"/>
      <c r="P37767" s="68"/>
      <c r="Q37767" s="79"/>
    </row>
    <row r="37768" spans="11:17">
      <c r="K37768" s="68"/>
      <c r="M37768" s="93"/>
      <c r="N37768" s="79"/>
      <c r="P37768" s="68"/>
      <c r="Q37768" s="79"/>
    </row>
    <row r="37769" spans="11:17">
      <c r="K37769" s="68"/>
      <c r="M37769" s="93"/>
      <c r="N37769" s="79"/>
      <c r="P37769" s="68"/>
      <c r="Q37769" s="79"/>
    </row>
    <row r="37770" spans="11:17">
      <c r="K37770" s="68"/>
      <c r="M37770" s="93"/>
      <c r="N37770" s="79"/>
      <c r="P37770" s="68"/>
      <c r="Q37770" s="79"/>
    </row>
    <row r="37771" spans="11:17">
      <c r="K37771" s="68"/>
      <c r="M37771" s="93"/>
      <c r="N37771" s="79"/>
      <c r="P37771" s="68"/>
      <c r="Q37771" s="79"/>
    </row>
    <row r="37772" spans="11:17">
      <c r="K37772" s="68"/>
      <c r="M37772" s="93"/>
      <c r="N37772" s="79"/>
      <c r="P37772" s="68"/>
      <c r="Q37772" s="79"/>
    </row>
    <row r="37773" spans="11:17">
      <c r="K37773" s="68"/>
      <c r="M37773" s="93"/>
      <c r="N37773" s="79"/>
      <c r="P37773" s="68"/>
      <c r="Q37773" s="79"/>
    </row>
    <row r="37774" spans="11:17">
      <c r="K37774" s="68"/>
      <c r="M37774" s="93"/>
      <c r="N37774" s="79"/>
      <c r="P37774" s="68"/>
      <c r="Q37774" s="79"/>
    </row>
    <row r="37775" spans="11:17">
      <c r="K37775" s="68"/>
      <c r="M37775" s="93"/>
      <c r="N37775" s="79"/>
      <c r="P37775" s="68"/>
      <c r="Q37775" s="79"/>
    </row>
    <row r="37776" spans="11:17">
      <c r="K37776" s="68"/>
      <c r="M37776" s="93"/>
      <c r="N37776" s="79"/>
      <c r="P37776" s="68"/>
      <c r="Q37776" s="79"/>
    </row>
    <row r="37777" spans="11:17">
      <c r="K37777" s="68"/>
      <c r="M37777" s="93"/>
      <c r="N37777" s="79"/>
      <c r="P37777" s="68"/>
      <c r="Q37777" s="79"/>
    </row>
    <row r="37778" spans="11:17">
      <c r="K37778" s="68"/>
      <c r="M37778" s="93"/>
      <c r="N37778" s="79"/>
      <c r="P37778" s="68"/>
      <c r="Q37778" s="79"/>
    </row>
    <row r="37779" spans="11:17">
      <c r="K37779" s="68"/>
      <c r="M37779" s="93"/>
      <c r="N37779" s="79"/>
      <c r="P37779" s="68"/>
      <c r="Q37779" s="79"/>
    </row>
    <row r="37780" spans="11:17">
      <c r="K37780" s="68"/>
      <c r="M37780" s="93"/>
      <c r="N37780" s="79"/>
      <c r="P37780" s="68"/>
      <c r="Q37780" s="79"/>
    </row>
    <row r="37781" spans="11:17">
      <c r="K37781" s="68"/>
      <c r="M37781" s="93"/>
      <c r="N37781" s="79"/>
      <c r="P37781" s="68"/>
      <c r="Q37781" s="79"/>
    </row>
    <row r="37782" spans="11:17">
      <c r="K37782" s="68"/>
      <c r="M37782" s="93"/>
      <c r="N37782" s="79"/>
      <c r="P37782" s="68"/>
      <c r="Q37782" s="79"/>
    </row>
    <row r="37783" spans="11:17">
      <c r="K37783" s="68"/>
      <c r="M37783" s="93"/>
      <c r="N37783" s="79"/>
      <c r="P37783" s="68"/>
      <c r="Q37783" s="79"/>
    </row>
    <row r="37784" spans="11:17">
      <c r="K37784" s="68"/>
      <c r="M37784" s="93"/>
      <c r="N37784" s="79"/>
      <c r="P37784" s="68"/>
      <c r="Q37784" s="79"/>
    </row>
    <row r="37785" spans="11:17">
      <c r="K37785" s="68"/>
      <c r="M37785" s="93"/>
      <c r="N37785" s="79"/>
      <c r="P37785" s="68"/>
      <c r="Q37785" s="79"/>
    </row>
    <row r="37786" spans="11:17">
      <c r="K37786" s="68"/>
      <c r="M37786" s="93"/>
      <c r="N37786" s="79"/>
      <c r="P37786" s="68"/>
      <c r="Q37786" s="79"/>
    </row>
    <row r="37787" spans="11:17">
      <c r="K37787" s="68"/>
      <c r="M37787" s="93"/>
      <c r="N37787" s="79"/>
      <c r="P37787" s="68"/>
      <c r="Q37787" s="79"/>
    </row>
    <row r="37788" spans="11:17">
      <c r="K37788" s="68"/>
      <c r="M37788" s="93"/>
      <c r="N37788" s="79"/>
      <c r="P37788" s="68"/>
      <c r="Q37788" s="79"/>
    </row>
    <row r="37789" spans="11:17">
      <c r="K37789" s="68"/>
      <c r="M37789" s="93"/>
      <c r="N37789" s="79"/>
      <c r="P37789" s="68"/>
      <c r="Q37789" s="79"/>
    </row>
    <row r="37790" spans="11:17">
      <c r="K37790" s="68"/>
      <c r="M37790" s="93"/>
      <c r="N37790" s="79"/>
      <c r="P37790" s="68"/>
      <c r="Q37790" s="79"/>
    </row>
    <row r="37791" spans="11:17">
      <c r="K37791" s="68"/>
      <c r="M37791" s="93"/>
      <c r="N37791" s="79"/>
      <c r="P37791" s="68"/>
      <c r="Q37791" s="79"/>
    </row>
    <row r="37792" spans="11:17">
      <c r="K37792" s="68"/>
      <c r="M37792" s="93"/>
      <c r="N37792" s="79"/>
      <c r="P37792" s="68"/>
      <c r="Q37792" s="79"/>
    </row>
    <row r="37793" spans="11:17">
      <c r="K37793" s="68"/>
      <c r="M37793" s="93"/>
      <c r="N37793" s="79"/>
      <c r="P37793" s="68"/>
      <c r="Q37793" s="79"/>
    </row>
    <row r="37794" spans="11:17">
      <c r="K37794" s="68"/>
      <c r="M37794" s="93"/>
      <c r="N37794" s="79"/>
      <c r="P37794" s="68"/>
      <c r="Q37794" s="79"/>
    </row>
    <row r="37795" spans="11:17">
      <c r="K37795" s="68"/>
      <c r="M37795" s="93"/>
      <c r="N37795" s="79"/>
      <c r="P37795" s="68"/>
      <c r="Q37795" s="79"/>
    </row>
    <row r="37796" spans="11:17">
      <c r="K37796" s="68"/>
      <c r="M37796" s="93"/>
      <c r="N37796" s="79"/>
      <c r="P37796" s="68"/>
      <c r="Q37796" s="79"/>
    </row>
    <row r="37797" spans="11:17">
      <c r="K37797" s="68"/>
      <c r="M37797" s="93"/>
      <c r="N37797" s="79"/>
      <c r="P37797" s="68"/>
      <c r="Q37797" s="79"/>
    </row>
    <row r="37798" spans="11:17">
      <c r="K37798" s="68"/>
      <c r="M37798" s="93"/>
      <c r="N37798" s="79"/>
      <c r="P37798" s="68"/>
      <c r="Q37798" s="79"/>
    </row>
    <row r="37799" spans="11:17">
      <c r="K37799" s="68"/>
      <c r="M37799" s="93"/>
      <c r="N37799" s="79"/>
      <c r="P37799" s="68"/>
      <c r="Q37799" s="79"/>
    </row>
    <row r="37800" spans="11:17">
      <c r="K37800" s="68"/>
      <c r="M37800" s="93"/>
      <c r="N37800" s="79"/>
      <c r="P37800" s="68"/>
      <c r="Q37800" s="79"/>
    </row>
    <row r="37801" spans="11:17">
      <c r="K37801" s="68"/>
      <c r="M37801" s="93"/>
      <c r="N37801" s="79"/>
      <c r="P37801" s="68"/>
      <c r="Q37801" s="79"/>
    </row>
    <row r="37802" spans="11:17">
      <c r="K37802" s="68"/>
      <c r="M37802" s="93"/>
      <c r="N37802" s="79"/>
      <c r="P37802" s="68"/>
      <c r="Q37802" s="79"/>
    </row>
    <row r="37803" spans="11:17">
      <c r="K37803" s="68"/>
      <c r="M37803" s="93"/>
      <c r="N37803" s="79"/>
      <c r="P37803" s="68"/>
      <c r="Q37803" s="79"/>
    </row>
    <row r="37804" spans="11:17">
      <c r="K37804" s="68"/>
      <c r="M37804" s="93"/>
      <c r="N37804" s="79"/>
      <c r="P37804" s="68"/>
      <c r="Q37804" s="79"/>
    </row>
    <row r="37805" spans="11:17">
      <c r="K37805" s="68"/>
      <c r="M37805" s="93"/>
      <c r="N37805" s="79"/>
      <c r="P37805" s="68"/>
      <c r="Q37805" s="79"/>
    </row>
    <row r="37806" spans="11:17">
      <c r="K37806" s="68"/>
      <c r="M37806" s="93"/>
      <c r="N37806" s="79"/>
      <c r="P37806" s="68"/>
      <c r="Q37806" s="79"/>
    </row>
    <row r="37807" spans="11:17">
      <c r="K37807" s="68"/>
      <c r="M37807" s="93"/>
      <c r="N37807" s="79"/>
      <c r="P37807" s="68"/>
      <c r="Q37807" s="79"/>
    </row>
    <row r="37808" spans="11:17">
      <c r="K37808" s="68"/>
      <c r="M37808" s="93"/>
      <c r="N37808" s="79"/>
      <c r="P37808" s="68"/>
      <c r="Q37808" s="79"/>
    </row>
    <row r="37809" spans="11:17">
      <c r="K37809" s="68"/>
      <c r="M37809" s="93"/>
      <c r="N37809" s="79"/>
      <c r="P37809" s="68"/>
      <c r="Q37809" s="79"/>
    </row>
    <row r="37810" spans="11:17">
      <c r="K37810" s="68"/>
      <c r="M37810" s="93"/>
      <c r="N37810" s="79"/>
      <c r="P37810" s="68"/>
      <c r="Q37810" s="79"/>
    </row>
    <row r="37811" spans="11:17">
      <c r="K37811" s="68"/>
      <c r="M37811" s="93"/>
      <c r="N37811" s="79"/>
      <c r="P37811" s="68"/>
      <c r="Q37811" s="79"/>
    </row>
    <row r="37812" spans="11:17">
      <c r="K37812" s="68"/>
      <c r="M37812" s="93"/>
      <c r="N37812" s="79"/>
      <c r="P37812" s="68"/>
      <c r="Q37812" s="79"/>
    </row>
    <row r="37813" spans="11:17">
      <c r="K37813" s="68"/>
      <c r="M37813" s="93"/>
      <c r="N37813" s="79"/>
      <c r="P37813" s="68"/>
      <c r="Q37813" s="79"/>
    </row>
    <row r="37814" spans="11:17">
      <c r="K37814" s="68"/>
      <c r="M37814" s="93"/>
      <c r="N37814" s="79"/>
      <c r="P37814" s="68"/>
      <c r="Q37814" s="79"/>
    </row>
    <row r="37815" spans="11:17">
      <c r="K37815" s="68"/>
      <c r="M37815" s="93"/>
      <c r="N37815" s="79"/>
      <c r="P37815" s="68"/>
      <c r="Q37815" s="79"/>
    </row>
    <row r="37816" spans="11:17">
      <c r="K37816" s="68"/>
      <c r="M37816" s="93"/>
      <c r="N37816" s="79"/>
      <c r="P37816" s="68"/>
      <c r="Q37816" s="79"/>
    </row>
    <row r="37817" spans="11:17">
      <c r="K37817" s="68"/>
      <c r="M37817" s="93"/>
      <c r="N37817" s="79"/>
      <c r="P37817" s="68"/>
      <c r="Q37817" s="79"/>
    </row>
    <row r="37818" spans="11:17">
      <c r="K37818" s="68"/>
      <c r="M37818" s="93"/>
      <c r="N37818" s="79"/>
      <c r="P37818" s="68"/>
      <c r="Q37818" s="79"/>
    </row>
    <row r="37819" spans="11:17">
      <c r="K37819" s="68"/>
      <c r="M37819" s="93"/>
      <c r="N37819" s="79"/>
      <c r="P37819" s="68"/>
      <c r="Q37819" s="79"/>
    </row>
    <row r="37820" spans="11:17">
      <c r="K37820" s="68"/>
      <c r="M37820" s="93"/>
      <c r="N37820" s="79"/>
      <c r="P37820" s="68"/>
      <c r="Q37820" s="79"/>
    </row>
    <row r="37821" spans="11:17">
      <c r="K37821" s="68"/>
      <c r="M37821" s="93"/>
      <c r="N37821" s="79"/>
      <c r="P37821" s="68"/>
      <c r="Q37821" s="79"/>
    </row>
    <row r="37822" spans="11:17">
      <c r="K37822" s="68"/>
      <c r="M37822" s="93"/>
      <c r="N37822" s="79"/>
      <c r="P37822" s="68"/>
      <c r="Q37822" s="79"/>
    </row>
    <row r="37823" spans="11:17">
      <c r="K37823" s="68"/>
      <c r="M37823" s="93"/>
      <c r="N37823" s="79"/>
      <c r="P37823" s="68"/>
      <c r="Q37823" s="79"/>
    </row>
    <row r="37824" spans="11:17">
      <c r="K37824" s="68"/>
      <c r="M37824" s="93"/>
      <c r="N37824" s="79"/>
      <c r="P37824" s="68"/>
      <c r="Q37824" s="79"/>
    </row>
    <row r="37825" spans="11:17">
      <c r="K37825" s="68"/>
      <c r="M37825" s="93"/>
      <c r="N37825" s="79"/>
      <c r="P37825" s="68"/>
      <c r="Q37825" s="79"/>
    </row>
    <row r="37826" spans="11:17">
      <c r="K37826" s="68"/>
      <c r="M37826" s="93"/>
      <c r="N37826" s="79"/>
      <c r="P37826" s="68"/>
      <c r="Q37826" s="79"/>
    </row>
    <row r="37827" spans="11:17">
      <c r="K37827" s="68"/>
      <c r="M37827" s="93"/>
      <c r="N37827" s="79"/>
      <c r="P37827" s="68"/>
      <c r="Q37827" s="79"/>
    </row>
    <row r="37828" spans="11:17">
      <c r="K37828" s="68"/>
      <c r="M37828" s="93"/>
      <c r="N37828" s="79"/>
      <c r="P37828" s="68"/>
      <c r="Q37828" s="79"/>
    </row>
    <row r="37829" spans="11:17">
      <c r="K37829" s="68"/>
      <c r="M37829" s="93"/>
      <c r="N37829" s="79"/>
      <c r="P37829" s="68"/>
      <c r="Q37829" s="79"/>
    </row>
    <row r="37830" spans="11:17">
      <c r="K37830" s="68"/>
      <c r="M37830" s="93"/>
      <c r="N37830" s="79"/>
      <c r="P37830" s="68"/>
      <c r="Q37830" s="79"/>
    </row>
    <row r="37831" spans="11:17">
      <c r="K37831" s="68"/>
      <c r="M37831" s="93"/>
      <c r="N37831" s="79"/>
      <c r="P37831" s="68"/>
      <c r="Q37831" s="79"/>
    </row>
    <row r="37832" spans="11:17">
      <c r="K37832" s="68"/>
      <c r="M37832" s="93"/>
      <c r="N37832" s="79"/>
      <c r="P37832" s="68"/>
      <c r="Q37832" s="79"/>
    </row>
    <row r="37833" spans="11:17">
      <c r="K37833" s="68"/>
      <c r="M37833" s="93"/>
      <c r="N37833" s="79"/>
      <c r="P37833" s="68"/>
      <c r="Q37833" s="79"/>
    </row>
    <row r="37834" spans="11:17">
      <c r="K37834" s="68"/>
      <c r="M37834" s="93"/>
      <c r="N37834" s="79"/>
      <c r="P37834" s="68"/>
      <c r="Q37834" s="79"/>
    </row>
    <row r="37835" spans="11:17">
      <c r="K37835" s="68"/>
      <c r="M37835" s="93"/>
      <c r="N37835" s="79"/>
      <c r="P37835" s="68"/>
      <c r="Q37835" s="79"/>
    </row>
    <row r="37836" spans="11:17">
      <c r="K37836" s="68"/>
      <c r="M37836" s="93"/>
      <c r="N37836" s="79"/>
      <c r="P37836" s="68"/>
      <c r="Q37836" s="79"/>
    </row>
    <row r="37837" spans="11:17">
      <c r="K37837" s="68"/>
      <c r="M37837" s="93"/>
      <c r="N37837" s="79"/>
      <c r="P37837" s="68"/>
      <c r="Q37837" s="79"/>
    </row>
    <row r="37838" spans="11:17">
      <c r="K37838" s="68"/>
      <c r="M37838" s="93"/>
      <c r="N37838" s="79"/>
      <c r="P37838" s="68"/>
      <c r="Q37838" s="79"/>
    </row>
    <row r="37839" spans="11:17">
      <c r="K37839" s="68"/>
      <c r="M37839" s="93"/>
      <c r="N37839" s="79"/>
      <c r="P37839" s="68"/>
      <c r="Q37839" s="79"/>
    </row>
    <row r="37840" spans="11:17">
      <c r="K37840" s="68"/>
      <c r="M37840" s="93"/>
      <c r="N37840" s="79"/>
      <c r="P37840" s="68"/>
      <c r="Q37840" s="79"/>
    </row>
    <row r="37841" spans="11:17">
      <c r="K37841" s="68"/>
      <c r="M37841" s="93"/>
      <c r="N37841" s="79"/>
      <c r="P37841" s="68"/>
      <c r="Q37841" s="79"/>
    </row>
    <row r="37842" spans="11:17">
      <c r="K37842" s="68"/>
      <c r="M37842" s="93"/>
      <c r="N37842" s="79"/>
      <c r="P37842" s="68"/>
      <c r="Q37842" s="79"/>
    </row>
    <row r="37843" spans="11:17">
      <c r="K37843" s="68"/>
      <c r="M37843" s="93"/>
      <c r="N37843" s="79"/>
      <c r="P37843" s="68"/>
      <c r="Q37843" s="79"/>
    </row>
    <row r="37844" spans="11:17">
      <c r="K37844" s="68"/>
      <c r="M37844" s="93"/>
      <c r="N37844" s="79"/>
      <c r="P37844" s="68"/>
      <c r="Q37844" s="79"/>
    </row>
    <row r="37845" spans="11:17">
      <c r="K37845" s="68"/>
      <c r="M37845" s="93"/>
      <c r="N37845" s="79"/>
      <c r="P37845" s="68"/>
      <c r="Q37845" s="79"/>
    </row>
    <row r="37846" spans="11:17">
      <c r="K37846" s="68"/>
      <c r="M37846" s="93"/>
      <c r="N37846" s="79"/>
      <c r="P37846" s="68"/>
      <c r="Q37846" s="79"/>
    </row>
    <row r="37847" spans="11:17">
      <c r="K37847" s="68"/>
      <c r="M37847" s="93"/>
      <c r="N37847" s="79"/>
      <c r="P37847" s="68"/>
      <c r="Q37847" s="79"/>
    </row>
    <row r="37848" spans="11:17">
      <c r="K37848" s="68"/>
      <c r="M37848" s="93"/>
      <c r="N37848" s="79"/>
      <c r="P37848" s="68"/>
      <c r="Q37848" s="79"/>
    </row>
    <row r="37849" spans="11:17">
      <c r="K37849" s="68"/>
      <c r="M37849" s="93"/>
      <c r="N37849" s="79"/>
      <c r="P37849" s="68"/>
      <c r="Q37849" s="79"/>
    </row>
    <row r="37850" spans="11:17">
      <c r="K37850" s="68"/>
      <c r="M37850" s="93"/>
      <c r="N37850" s="79"/>
      <c r="P37850" s="68"/>
      <c r="Q37850" s="79"/>
    </row>
    <row r="37851" spans="11:17">
      <c r="K37851" s="68"/>
      <c r="M37851" s="93"/>
      <c r="N37851" s="79"/>
      <c r="P37851" s="68"/>
      <c r="Q37851" s="79"/>
    </row>
    <row r="37852" spans="11:17">
      <c r="K37852" s="68"/>
      <c r="M37852" s="93"/>
      <c r="N37852" s="79"/>
      <c r="P37852" s="68"/>
      <c r="Q37852" s="79"/>
    </row>
    <row r="37853" spans="11:17">
      <c r="K37853" s="68"/>
      <c r="M37853" s="93"/>
      <c r="N37853" s="79"/>
      <c r="P37853" s="68"/>
      <c r="Q37853" s="79"/>
    </row>
    <row r="37854" spans="11:17">
      <c r="K37854" s="68"/>
      <c r="M37854" s="93"/>
      <c r="N37854" s="79"/>
      <c r="P37854" s="68"/>
      <c r="Q37854" s="79"/>
    </row>
    <row r="37855" spans="11:17">
      <c r="K37855" s="68"/>
      <c r="M37855" s="93"/>
      <c r="N37855" s="79"/>
      <c r="P37855" s="68"/>
      <c r="Q37855" s="79"/>
    </row>
    <row r="37856" spans="11:17">
      <c r="K37856" s="68"/>
      <c r="M37856" s="93"/>
      <c r="N37856" s="79"/>
      <c r="P37856" s="68"/>
      <c r="Q37856" s="79"/>
    </row>
    <row r="37857" spans="11:17">
      <c r="K37857" s="68"/>
      <c r="M37857" s="93"/>
      <c r="N37857" s="79"/>
      <c r="P37857" s="68"/>
      <c r="Q37857" s="79"/>
    </row>
    <row r="37858" spans="11:17">
      <c r="K37858" s="68"/>
      <c r="M37858" s="93"/>
      <c r="N37858" s="79"/>
      <c r="P37858" s="68"/>
      <c r="Q37858" s="79"/>
    </row>
    <row r="37859" spans="11:17">
      <c r="K37859" s="68"/>
      <c r="M37859" s="93"/>
      <c r="N37859" s="79"/>
      <c r="P37859" s="68"/>
      <c r="Q37859" s="79"/>
    </row>
    <row r="37860" spans="11:17">
      <c r="K37860" s="68"/>
      <c r="M37860" s="93"/>
      <c r="N37860" s="79"/>
      <c r="P37860" s="68"/>
      <c r="Q37860" s="79"/>
    </row>
    <row r="37861" spans="11:17">
      <c r="K37861" s="68"/>
      <c r="M37861" s="93"/>
      <c r="N37861" s="79"/>
      <c r="P37861" s="68"/>
      <c r="Q37861" s="79"/>
    </row>
    <row r="37862" spans="11:17">
      <c r="K37862" s="68"/>
      <c r="M37862" s="93"/>
      <c r="N37862" s="79"/>
      <c r="P37862" s="68"/>
      <c r="Q37862" s="79"/>
    </row>
    <row r="37863" spans="11:17">
      <c r="K37863" s="68"/>
      <c r="M37863" s="93"/>
      <c r="N37863" s="79"/>
      <c r="P37863" s="68"/>
      <c r="Q37863" s="79"/>
    </row>
    <row r="37864" spans="11:17">
      <c r="K37864" s="68"/>
      <c r="M37864" s="93"/>
      <c r="N37864" s="79"/>
      <c r="P37864" s="68"/>
      <c r="Q37864" s="79"/>
    </row>
    <row r="37865" spans="11:17">
      <c r="K37865" s="68"/>
      <c r="M37865" s="93"/>
      <c r="N37865" s="79"/>
      <c r="P37865" s="68"/>
      <c r="Q37865" s="79"/>
    </row>
    <row r="37866" spans="11:17">
      <c r="K37866" s="68"/>
      <c r="M37866" s="93"/>
      <c r="N37866" s="79"/>
      <c r="P37866" s="68"/>
      <c r="Q37866" s="79"/>
    </row>
    <row r="37867" spans="11:17">
      <c r="K37867" s="68"/>
      <c r="M37867" s="93"/>
      <c r="N37867" s="79"/>
      <c r="P37867" s="68"/>
      <c r="Q37867" s="79"/>
    </row>
    <row r="37868" spans="11:17">
      <c r="K37868" s="68"/>
      <c r="M37868" s="93"/>
      <c r="N37868" s="79"/>
      <c r="P37868" s="68"/>
      <c r="Q37868" s="79"/>
    </row>
    <row r="37869" spans="11:17">
      <c r="K37869" s="68"/>
      <c r="M37869" s="93"/>
      <c r="N37869" s="79"/>
      <c r="P37869" s="68"/>
      <c r="Q37869" s="79"/>
    </row>
    <row r="37870" spans="11:17">
      <c r="K37870" s="68"/>
      <c r="M37870" s="93"/>
      <c r="N37870" s="79"/>
      <c r="P37870" s="68"/>
      <c r="Q37870" s="79"/>
    </row>
    <row r="37871" spans="11:17">
      <c r="K37871" s="68"/>
      <c r="M37871" s="93"/>
      <c r="N37871" s="79"/>
      <c r="P37871" s="68"/>
      <c r="Q37871" s="79"/>
    </row>
    <row r="37872" spans="11:17">
      <c r="K37872" s="68"/>
      <c r="M37872" s="93"/>
      <c r="N37872" s="79"/>
      <c r="P37872" s="68"/>
      <c r="Q37872" s="79"/>
    </row>
    <row r="37873" spans="11:17">
      <c r="K37873" s="68"/>
      <c r="M37873" s="93"/>
      <c r="N37873" s="79"/>
      <c r="P37873" s="68"/>
      <c r="Q37873" s="79"/>
    </row>
    <row r="37874" spans="11:17">
      <c r="K37874" s="68"/>
      <c r="M37874" s="93"/>
      <c r="N37874" s="79"/>
      <c r="P37874" s="68"/>
      <c r="Q37874" s="79"/>
    </row>
    <row r="37875" spans="11:17">
      <c r="K37875" s="68"/>
      <c r="M37875" s="93"/>
      <c r="N37875" s="79"/>
      <c r="P37875" s="68"/>
      <c r="Q37875" s="79"/>
    </row>
    <row r="37876" spans="11:17">
      <c r="K37876" s="68"/>
      <c r="M37876" s="93"/>
      <c r="N37876" s="79"/>
      <c r="P37876" s="68"/>
      <c r="Q37876" s="79"/>
    </row>
    <row r="37877" spans="11:17">
      <c r="K37877" s="68"/>
      <c r="M37877" s="93"/>
      <c r="N37877" s="79"/>
      <c r="P37877" s="68"/>
      <c r="Q37877" s="79"/>
    </row>
    <row r="37878" spans="11:17">
      <c r="K37878" s="68"/>
      <c r="M37878" s="93"/>
      <c r="N37878" s="79"/>
      <c r="P37878" s="68"/>
      <c r="Q37878" s="79"/>
    </row>
    <row r="37879" spans="11:17">
      <c r="K37879" s="68"/>
      <c r="M37879" s="93"/>
      <c r="N37879" s="79"/>
      <c r="P37879" s="68"/>
      <c r="Q37879" s="79"/>
    </row>
    <row r="37880" spans="11:17">
      <c r="K37880" s="68"/>
      <c r="M37880" s="93"/>
      <c r="N37880" s="79"/>
      <c r="P37880" s="68"/>
      <c r="Q37880" s="79"/>
    </row>
    <row r="37881" spans="11:17">
      <c r="K37881" s="68"/>
      <c r="M37881" s="93"/>
      <c r="N37881" s="79"/>
      <c r="P37881" s="68"/>
      <c r="Q37881" s="79"/>
    </row>
    <row r="37882" spans="11:17">
      <c r="K37882" s="68"/>
      <c r="M37882" s="93"/>
      <c r="N37882" s="79"/>
      <c r="P37882" s="68"/>
      <c r="Q37882" s="79"/>
    </row>
    <row r="37883" spans="11:17">
      <c r="K37883" s="68"/>
      <c r="M37883" s="93"/>
      <c r="N37883" s="79"/>
      <c r="P37883" s="68"/>
      <c r="Q37883" s="79"/>
    </row>
    <row r="37884" spans="11:17">
      <c r="K37884" s="68"/>
      <c r="M37884" s="93"/>
      <c r="N37884" s="79"/>
      <c r="P37884" s="68"/>
      <c r="Q37884" s="79"/>
    </row>
    <row r="37885" spans="11:17">
      <c r="K37885" s="68"/>
      <c r="M37885" s="93"/>
      <c r="N37885" s="79"/>
      <c r="P37885" s="68"/>
      <c r="Q37885" s="79"/>
    </row>
    <row r="37886" spans="11:17">
      <c r="K37886" s="68"/>
      <c r="M37886" s="93"/>
      <c r="N37886" s="79"/>
      <c r="P37886" s="68"/>
      <c r="Q37886" s="79"/>
    </row>
    <row r="37887" spans="11:17">
      <c r="K37887" s="68"/>
      <c r="M37887" s="93"/>
      <c r="N37887" s="79"/>
      <c r="P37887" s="68"/>
      <c r="Q37887" s="79"/>
    </row>
    <row r="37888" spans="11:17">
      <c r="K37888" s="68"/>
      <c r="M37888" s="93"/>
      <c r="N37888" s="79"/>
      <c r="P37888" s="68"/>
      <c r="Q37888" s="79"/>
    </row>
    <row r="37889" spans="11:17">
      <c r="K37889" s="68"/>
      <c r="M37889" s="93"/>
      <c r="N37889" s="79"/>
      <c r="P37889" s="68"/>
      <c r="Q37889" s="79"/>
    </row>
    <row r="37890" spans="11:17">
      <c r="K37890" s="68"/>
      <c r="M37890" s="93"/>
      <c r="N37890" s="79"/>
      <c r="P37890" s="68"/>
      <c r="Q37890" s="79"/>
    </row>
    <row r="37891" spans="11:17">
      <c r="K37891" s="68"/>
      <c r="M37891" s="93"/>
      <c r="N37891" s="79"/>
      <c r="P37891" s="68"/>
      <c r="Q37891" s="79"/>
    </row>
    <row r="37892" spans="11:17">
      <c r="K37892" s="68"/>
      <c r="M37892" s="93"/>
      <c r="N37892" s="79"/>
      <c r="P37892" s="68"/>
      <c r="Q37892" s="79"/>
    </row>
    <row r="37893" spans="11:17">
      <c r="K37893" s="68"/>
      <c r="M37893" s="93"/>
      <c r="N37893" s="79"/>
      <c r="P37893" s="68"/>
      <c r="Q37893" s="79"/>
    </row>
    <row r="37894" spans="11:17">
      <c r="K37894" s="68"/>
      <c r="M37894" s="93"/>
      <c r="N37894" s="79"/>
      <c r="P37894" s="68"/>
      <c r="Q37894" s="79"/>
    </row>
    <row r="37895" spans="11:17">
      <c r="K37895" s="68"/>
      <c r="M37895" s="93"/>
      <c r="N37895" s="79"/>
      <c r="P37895" s="68"/>
      <c r="Q37895" s="79"/>
    </row>
    <row r="37896" spans="11:17">
      <c r="K37896" s="68"/>
      <c r="M37896" s="93"/>
      <c r="N37896" s="79"/>
      <c r="P37896" s="68"/>
      <c r="Q37896" s="79"/>
    </row>
    <row r="37897" spans="11:17">
      <c r="K37897" s="68"/>
      <c r="M37897" s="93"/>
      <c r="N37897" s="79"/>
      <c r="P37897" s="68"/>
      <c r="Q37897" s="79"/>
    </row>
    <row r="37898" spans="11:17">
      <c r="K37898" s="68"/>
      <c r="M37898" s="93"/>
      <c r="N37898" s="79"/>
      <c r="P37898" s="68"/>
      <c r="Q37898" s="79"/>
    </row>
    <row r="37899" spans="11:17">
      <c r="K37899" s="68"/>
      <c r="M37899" s="93"/>
      <c r="N37899" s="79"/>
      <c r="P37899" s="68"/>
      <c r="Q37899" s="79"/>
    </row>
    <row r="37900" spans="11:17">
      <c r="K37900" s="68"/>
      <c r="M37900" s="93"/>
      <c r="N37900" s="79"/>
      <c r="P37900" s="68"/>
      <c r="Q37900" s="79"/>
    </row>
    <row r="37901" spans="11:17">
      <c r="K37901" s="68"/>
      <c r="M37901" s="93"/>
      <c r="N37901" s="79"/>
      <c r="P37901" s="68"/>
      <c r="Q37901" s="79"/>
    </row>
    <row r="37902" spans="11:17">
      <c r="K37902" s="68"/>
      <c r="M37902" s="93"/>
      <c r="N37902" s="79"/>
      <c r="P37902" s="68"/>
      <c r="Q37902" s="79"/>
    </row>
    <row r="37903" spans="11:17">
      <c r="K37903" s="68"/>
      <c r="M37903" s="93"/>
      <c r="N37903" s="79"/>
      <c r="P37903" s="68"/>
      <c r="Q37903" s="79"/>
    </row>
    <row r="37904" spans="11:17">
      <c r="K37904" s="68"/>
      <c r="M37904" s="93"/>
      <c r="N37904" s="79"/>
      <c r="P37904" s="68"/>
      <c r="Q37904" s="79"/>
    </row>
    <row r="37905" spans="11:17">
      <c r="K37905" s="68"/>
      <c r="M37905" s="93"/>
      <c r="N37905" s="79"/>
      <c r="P37905" s="68"/>
      <c r="Q37905" s="79"/>
    </row>
    <row r="37906" spans="11:17">
      <c r="K37906" s="68"/>
      <c r="M37906" s="93"/>
      <c r="N37906" s="79"/>
      <c r="P37906" s="68"/>
      <c r="Q37906" s="79"/>
    </row>
    <row r="37907" spans="11:17">
      <c r="K37907" s="68"/>
      <c r="M37907" s="93"/>
      <c r="N37907" s="79"/>
      <c r="P37907" s="68"/>
      <c r="Q37907" s="79"/>
    </row>
    <row r="37908" spans="11:17">
      <c r="K37908" s="68"/>
      <c r="M37908" s="93"/>
      <c r="N37908" s="79"/>
      <c r="P37908" s="68"/>
      <c r="Q37908" s="79"/>
    </row>
    <row r="37909" spans="11:17">
      <c r="K37909" s="68"/>
      <c r="M37909" s="93"/>
      <c r="N37909" s="79"/>
      <c r="P37909" s="68"/>
      <c r="Q37909" s="79"/>
    </row>
    <row r="37910" spans="11:17">
      <c r="K37910" s="68"/>
      <c r="M37910" s="93"/>
      <c r="N37910" s="79"/>
      <c r="P37910" s="68"/>
      <c r="Q37910" s="79"/>
    </row>
    <row r="37911" spans="11:17">
      <c r="K37911" s="68"/>
      <c r="M37911" s="93"/>
      <c r="N37911" s="79"/>
      <c r="P37911" s="68"/>
      <c r="Q37911" s="79"/>
    </row>
    <row r="37912" spans="11:17">
      <c r="K37912" s="68"/>
      <c r="M37912" s="93"/>
      <c r="N37912" s="79"/>
      <c r="P37912" s="68"/>
      <c r="Q37912" s="79"/>
    </row>
    <row r="37913" spans="11:17">
      <c r="K37913" s="68"/>
      <c r="M37913" s="93"/>
      <c r="N37913" s="79"/>
      <c r="P37913" s="68"/>
      <c r="Q37913" s="79"/>
    </row>
    <row r="37914" spans="11:17">
      <c r="K37914" s="68"/>
      <c r="M37914" s="93"/>
      <c r="N37914" s="79"/>
      <c r="P37914" s="68"/>
      <c r="Q37914" s="79"/>
    </row>
    <row r="37915" spans="11:17">
      <c r="K37915" s="68"/>
      <c r="M37915" s="93"/>
      <c r="N37915" s="79"/>
      <c r="P37915" s="68"/>
      <c r="Q37915" s="79"/>
    </row>
    <row r="37916" spans="11:17">
      <c r="K37916" s="68"/>
      <c r="M37916" s="93"/>
      <c r="N37916" s="79"/>
      <c r="P37916" s="68"/>
      <c r="Q37916" s="79"/>
    </row>
    <row r="37917" spans="11:17">
      <c r="K37917" s="68"/>
      <c r="M37917" s="93"/>
      <c r="N37917" s="79"/>
      <c r="P37917" s="68"/>
      <c r="Q37917" s="79"/>
    </row>
    <row r="37918" spans="11:17">
      <c r="K37918" s="68"/>
      <c r="M37918" s="93"/>
      <c r="N37918" s="79"/>
      <c r="P37918" s="68"/>
      <c r="Q37918" s="79"/>
    </row>
    <row r="37919" spans="11:17">
      <c r="K37919" s="68"/>
      <c r="M37919" s="93"/>
      <c r="N37919" s="79"/>
      <c r="P37919" s="68"/>
      <c r="Q37919" s="79"/>
    </row>
    <row r="37920" spans="11:17">
      <c r="K37920" s="68"/>
      <c r="M37920" s="93"/>
      <c r="N37920" s="79"/>
      <c r="P37920" s="68"/>
      <c r="Q37920" s="79"/>
    </row>
    <row r="37921" spans="11:17">
      <c r="K37921" s="68"/>
      <c r="M37921" s="93"/>
      <c r="N37921" s="79"/>
      <c r="P37921" s="68"/>
      <c r="Q37921" s="79"/>
    </row>
    <row r="37922" spans="11:17">
      <c r="K37922" s="68"/>
      <c r="M37922" s="93"/>
      <c r="N37922" s="79"/>
      <c r="P37922" s="68"/>
      <c r="Q37922" s="79"/>
    </row>
    <row r="37923" spans="11:17">
      <c r="K37923" s="68"/>
      <c r="M37923" s="93"/>
      <c r="N37923" s="79"/>
      <c r="P37923" s="68"/>
      <c r="Q37923" s="79"/>
    </row>
    <row r="37924" spans="11:17">
      <c r="K37924" s="68"/>
      <c r="M37924" s="93"/>
      <c r="N37924" s="79"/>
      <c r="P37924" s="68"/>
      <c r="Q37924" s="79"/>
    </row>
    <row r="37925" spans="11:17">
      <c r="K37925" s="68"/>
      <c r="M37925" s="93"/>
      <c r="N37925" s="79"/>
      <c r="P37925" s="68"/>
      <c r="Q37925" s="79"/>
    </row>
    <row r="37926" spans="11:17">
      <c r="K37926" s="68"/>
      <c r="M37926" s="93"/>
      <c r="N37926" s="79"/>
      <c r="P37926" s="68"/>
      <c r="Q37926" s="79"/>
    </row>
    <row r="37927" spans="11:17">
      <c r="K37927" s="68"/>
      <c r="M37927" s="93"/>
      <c r="N37927" s="79"/>
      <c r="P37927" s="68"/>
      <c r="Q37927" s="79"/>
    </row>
    <row r="37928" spans="11:17">
      <c r="K37928" s="68"/>
      <c r="M37928" s="93"/>
      <c r="N37928" s="79"/>
      <c r="P37928" s="68"/>
      <c r="Q37928" s="79"/>
    </row>
    <row r="37929" spans="11:17">
      <c r="K37929" s="68"/>
      <c r="M37929" s="93"/>
      <c r="N37929" s="79"/>
      <c r="P37929" s="68"/>
      <c r="Q37929" s="79"/>
    </row>
    <row r="37930" spans="11:17">
      <c r="K37930" s="68"/>
      <c r="M37930" s="93"/>
      <c r="N37930" s="79"/>
      <c r="P37930" s="68"/>
      <c r="Q37930" s="79"/>
    </row>
    <row r="37931" spans="11:17">
      <c r="K37931" s="68"/>
      <c r="M37931" s="93"/>
      <c r="N37931" s="79"/>
      <c r="P37931" s="68"/>
      <c r="Q37931" s="79"/>
    </row>
    <row r="37932" spans="11:17">
      <c r="K37932" s="68"/>
      <c r="M37932" s="93"/>
      <c r="N37932" s="79"/>
      <c r="P37932" s="68"/>
      <c r="Q37932" s="79"/>
    </row>
    <row r="37933" spans="11:17">
      <c r="K37933" s="68"/>
      <c r="M37933" s="93"/>
      <c r="N37933" s="79"/>
      <c r="P37933" s="68"/>
      <c r="Q37933" s="79"/>
    </row>
    <row r="37934" spans="11:17">
      <c r="K37934" s="68"/>
      <c r="M37934" s="93"/>
      <c r="N37934" s="79"/>
      <c r="P37934" s="68"/>
      <c r="Q37934" s="79"/>
    </row>
    <row r="37935" spans="11:17">
      <c r="K37935" s="68"/>
      <c r="M37935" s="93"/>
      <c r="N37935" s="79"/>
      <c r="P37935" s="68"/>
      <c r="Q37935" s="79"/>
    </row>
    <row r="37936" spans="11:17">
      <c r="K37936" s="68"/>
      <c r="M37936" s="93"/>
      <c r="N37936" s="79"/>
      <c r="P37936" s="68"/>
      <c r="Q37936" s="79"/>
    </row>
    <row r="37937" spans="11:17">
      <c r="K37937" s="68"/>
      <c r="M37937" s="93"/>
      <c r="N37937" s="79"/>
      <c r="P37937" s="68"/>
      <c r="Q37937" s="79"/>
    </row>
    <row r="37938" spans="11:17">
      <c r="K37938" s="68"/>
      <c r="M37938" s="93"/>
      <c r="N37938" s="79"/>
      <c r="P37938" s="68"/>
      <c r="Q37938" s="79"/>
    </row>
    <row r="37939" spans="11:17">
      <c r="K37939" s="68"/>
      <c r="M37939" s="93"/>
      <c r="N37939" s="79"/>
      <c r="P37939" s="68"/>
      <c r="Q37939" s="79"/>
    </row>
    <row r="37940" spans="11:17">
      <c r="K37940" s="68"/>
      <c r="M37940" s="93"/>
      <c r="N37940" s="79"/>
      <c r="P37940" s="68"/>
      <c r="Q37940" s="79"/>
    </row>
    <row r="37941" spans="11:17">
      <c r="K37941" s="68"/>
      <c r="M37941" s="93"/>
      <c r="N37941" s="79"/>
      <c r="P37941" s="68"/>
      <c r="Q37941" s="79"/>
    </row>
    <row r="37942" spans="11:17">
      <c r="K37942" s="68"/>
      <c r="M37942" s="93"/>
      <c r="N37942" s="79"/>
      <c r="P37942" s="68"/>
      <c r="Q37942" s="79"/>
    </row>
    <row r="37943" spans="11:17">
      <c r="K37943" s="68"/>
      <c r="M37943" s="93"/>
      <c r="N37943" s="79"/>
      <c r="P37943" s="68"/>
      <c r="Q37943" s="79"/>
    </row>
    <row r="37944" spans="11:17">
      <c r="K37944" s="68"/>
      <c r="M37944" s="93"/>
      <c r="N37944" s="79"/>
      <c r="P37944" s="68"/>
      <c r="Q37944" s="79"/>
    </row>
    <row r="37945" spans="11:17">
      <c r="K37945" s="68"/>
      <c r="M37945" s="93"/>
      <c r="N37945" s="79"/>
      <c r="P37945" s="68"/>
      <c r="Q37945" s="79"/>
    </row>
    <row r="37946" spans="11:17">
      <c r="K37946" s="68"/>
      <c r="M37946" s="93"/>
      <c r="N37946" s="79"/>
      <c r="P37946" s="68"/>
      <c r="Q37946" s="79"/>
    </row>
    <row r="37947" spans="11:17">
      <c r="K37947" s="68"/>
      <c r="M37947" s="93"/>
      <c r="N37947" s="79"/>
      <c r="P37947" s="68"/>
      <c r="Q37947" s="79"/>
    </row>
    <row r="37948" spans="11:17">
      <c r="K37948" s="68"/>
      <c r="M37948" s="93"/>
      <c r="N37948" s="79"/>
      <c r="P37948" s="68"/>
      <c r="Q37948" s="79"/>
    </row>
    <row r="37949" spans="11:17">
      <c r="K37949" s="68"/>
      <c r="M37949" s="93"/>
      <c r="N37949" s="79"/>
      <c r="P37949" s="68"/>
      <c r="Q37949" s="79"/>
    </row>
    <row r="37950" spans="11:17">
      <c r="K37950" s="68"/>
      <c r="M37950" s="93"/>
      <c r="N37950" s="79"/>
      <c r="P37950" s="68"/>
      <c r="Q37950" s="79"/>
    </row>
    <row r="37951" spans="11:17">
      <c r="K37951" s="68"/>
      <c r="M37951" s="93"/>
      <c r="N37951" s="79"/>
      <c r="P37951" s="68"/>
      <c r="Q37951" s="79"/>
    </row>
    <row r="37952" spans="11:17">
      <c r="K37952" s="68"/>
      <c r="M37952" s="93"/>
      <c r="N37952" s="79"/>
      <c r="P37952" s="68"/>
      <c r="Q37952" s="79"/>
    </row>
    <row r="37953" spans="11:17">
      <c r="K37953" s="68"/>
      <c r="M37953" s="93"/>
      <c r="N37953" s="79"/>
      <c r="P37953" s="68"/>
      <c r="Q37953" s="79"/>
    </row>
    <row r="37954" spans="11:17">
      <c r="K37954" s="68"/>
      <c r="M37954" s="93"/>
      <c r="N37954" s="79"/>
      <c r="P37954" s="68"/>
      <c r="Q37954" s="79"/>
    </row>
    <row r="37955" spans="11:17">
      <c r="K37955" s="68"/>
      <c r="M37955" s="93"/>
      <c r="N37955" s="79"/>
      <c r="P37955" s="68"/>
      <c r="Q37955" s="79"/>
    </row>
    <row r="37956" spans="11:17">
      <c r="K37956" s="68"/>
      <c r="M37956" s="93"/>
      <c r="N37956" s="79"/>
      <c r="P37956" s="68"/>
      <c r="Q37956" s="79"/>
    </row>
    <row r="37957" spans="11:17">
      <c r="K37957" s="68"/>
      <c r="M37957" s="93"/>
      <c r="N37957" s="79"/>
      <c r="P37957" s="68"/>
      <c r="Q37957" s="79"/>
    </row>
    <row r="37958" spans="11:17">
      <c r="K37958" s="68"/>
      <c r="M37958" s="93"/>
      <c r="N37958" s="79"/>
      <c r="P37958" s="68"/>
      <c r="Q37958" s="79"/>
    </row>
    <row r="37959" spans="11:17">
      <c r="K37959" s="68"/>
      <c r="M37959" s="93"/>
      <c r="N37959" s="79"/>
      <c r="P37959" s="68"/>
      <c r="Q37959" s="79"/>
    </row>
    <row r="37960" spans="11:17">
      <c r="K37960" s="68"/>
      <c r="M37960" s="93"/>
      <c r="N37960" s="79"/>
      <c r="P37960" s="68"/>
      <c r="Q37960" s="79"/>
    </row>
    <row r="37961" spans="11:17">
      <c r="K37961" s="68"/>
      <c r="M37961" s="93"/>
      <c r="N37961" s="79"/>
      <c r="P37961" s="68"/>
      <c r="Q37961" s="79"/>
    </row>
    <row r="37962" spans="11:17">
      <c r="K37962" s="68"/>
      <c r="M37962" s="93"/>
      <c r="N37962" s="79"/>
      <c r="P37962" s="68"/>
      <c r="Q37962" s="79"/>
    </row>
    <row r="37963" spans="11:17">
      <c r="K37963" s="68"/>
      <c r="M37963" s="93"/>
      <c r="N37963" s="79"/>
      <c r="P37963" s="68"/>
      <c r="Q37963" s="79"/>
    </row>
    <row r="37964" spans="11:17">
      <c r="K37964" s="68"/>
      <c r="M37964" s="93"/>
      <c r="N37964" s="79"/>
      <c r="P37964" s="68"/>
      <c r="Q37964" s="79"/>
    </row>
    <row r="37965" spans="11:17">
      <c r="K37965" s="68"/>
      <c r="M37965" s="93"/>
      <c r="N37965" s="79"/>
      <c r="P37965" s="68"/>
      <c r="Q37965" s="79"/>
    </row>
    <row r="37966" spans="11:17">
      <c r="K37966" s="68"/>
      <c r="M37966" s="93"/>
      <c r="N37966" s="79"/>
      <c r="P37966" s="68"/>
      <c r="Q37966" s="79"/>
    </row>
    <row r="37967" spans="11:17">
      <c r="K37967" s="68"/>
      <c r="M37967" s="93"/>
      <c r="N37967" s="79"/>
      <c r="P37967" s="68"/>
      <c r="Q37967" s="79"/>
    </row>
    <row r="37968" spans="11:17">
      <c r="K37968" s="68"/>
      <c r="M37968" s="93"/>
      <c r="N37968" s="79"/>
      <c r="P37968" s="68"/>
      <c r="Q37968" s="79"/>
    </row>
    <row r="37969" spans="11:17">
      <c r="K37969" s="68"/>
      <c r="M37969" s="93"/>
      <c r="N37969" s="79"/>
      <c r="P37969" s="68"/>
      <c r="Q37969" s="79"/>
    </row>
    <row r="37970" spans="11:17">
      <c r="K37970" s="68"/>
      <c r="M37970" s="93"/>
      <c r="N37970" s="79"/>
      <c r="P37970" s="68"/>
      <c r="Q37970" s="79"/>
    </row>
    <row r="37971" spans="11:17">
      <c r="K37971" s="68"/>
      <c r="M37971" s="93"/>
      <c r="N37971" s="79"/>
      <c r="P37971" s="68"/>
      <c r="Q37971" s="79"/>
    </row>
    <row r="37972" spans="11:17">
      <c r="K37972" s="68"/>
      <c r="M37972" s="93"/>
      <c r="N37972" s="79"/>
      <c r="P37972" s="68"/>
      <c r="Q37972" s="79"/>
    </row>
    <row r="37973" spans="11:17">
      <c r="K37973" s="68"/>
      <c r="M37973" s="93"/>
      <c r="N37973" s="79"/>
      <c r="P37973" s="68"/>
      <c r="Q37973" s="79"/>
    </row>
    <row r="37974" spans="11:17">
      <c r="K37974" s="68"/>
      <c r="M37974" s="93"/>
      <c r="N37974" s="79"/>
      <c r="P37974" s="68"/>
      <c r="Q37974" s="79"/>
    </row>
    <row r="37975" spans="11:17">
      <c r="K37975" s="68"/>
      <c r="M37975" s="93"/>
      <c r="N37975" s="79"/>
      <c r="P37975" s="68"/>
      <c r="Q37975" s="79"/>
    </row>
    <row r="37976" spans="11:17">
      <c r="K37976" s="68"/>
      <c r="M37976" s="93"/>
      <c r="N37976" s="79"/>
      <c r="P37976" s="68"/>
      <c r="Q37976" s="79"/>
    </row>
    <row r="37977" spans="11:17">
      <c r="K37977" s="68"/>
      <c r="M37977" s="93"/>
      <c r="N37977" s="79"/>
      <c r="P37977" s="68"/>
      <c r="Q37977" s="79"/>
    </row>
    <row r="37978" spans="11:17">
      <c r="K37978" s="68"/>
      <c r="M37978" s="93"/>
      <c r="N37978" s="79"/>
      <c r="P37978" s="68"/>
      <c r="Q37978" s="79"/>
    </row>
    <row r="37979" spans="11:17">
      <c r="K37979" s="68"/>
      <c r="M37979" s="93"/>
      <c r="N37979" s="79"/>
      <c r="P37979" s="68"/>
      <c r="Q37979" s="79"/>
    </row>
    <row r="37980" spans="11:17">
      <c r="K37980" s="68"/>
      <c r="M37980" s="93"/>
      <c r="N37980" s="79"/>
      <c r="P37980" s="68"/>
      <c r="Q37980" s="79"/>
    </row>
    <row r="37981" spans="11:17">
      <c r="K37981" s="68"/>
      <c r="M37981" s="93"/>
      <c r="N37981" s="79"/>
      <c r="P37981" s="68"/>
      <c r="Q37981" s="79"/>
    </row>
    <row r="37982" spans="11:17">
      <c r="K37982" s="68"/>
      <c r="M37982" s="93"/>
      <c r="N37982" s="79"/>
      <c r="P37982" s="68"/>
      <c r="Q37982" s="79"/>
    </row>
    <row r="37983" spans="11:17">
      <c r="K37983" s="68"/>
      <c r="M37983" s="93"/>
      <c r="N37983" s="79"/>
      <c r="P37983" s="68"/>
      <c r="Q37983" s="79"/>
    </row>
    <row r="37984" spans="11:17">
      <c r="K37984" s="68"/>
      <c r="M37984" s="93"/>
      <c r="N37984" s="79"/>
      <c r="P37984" s="68"/>
      <c r="Q37984" s="79"/>
    </row>
    <row r="37985" spans="11:17">
      <c r="K37985" s="68"/>
      <c r="M37985" s="93"/>
      <c r="N37985" s="79"/>
      <c r="P37985" s="68"/>
      <c r="Q37985" s="79"/>
    </row>
    <row r="37986" spans="11:17">
      <c r="K37986" s="68"/>
      <c r="M37986" s="93"/>
      <c r="N37986" s="79"/>
      <c r="P37986" s="68"/>
      <c r="Q37986" s="79"/>
    </row>
    <row r="37987" spans="11:17">
      <c r="K37987" s="68"/>
      <c r="M37987" s="93"/>
      <c r="N37987" s="79"/>
      <c r="P37987" s="68"/>
      <c r="Q37987" s="79"/>
    </row>
    <row r="37988" spans="11:17">
      <c r="K37988" s="68"/>
      <c r="M37988" s="93"/>
      <c r="N37988" s="79"/>
      <c r="P37988" s="68"/>
      <c r="Q37988" s="79"/>
    </row>
    <row r="37989" spans="11:17">
      <c r="K37989" s="68"/>
      <c r="M37989" s="93"/>
      <c r="N37989" s="79"/>
      <c r="P37989" s="68"/>
      <c r="Q37989" s="79"/>
    </row>
    <row r="37990" spans="11:17">
      <c r="K37990" s="68"/>
      <c r="M37990" s="93"/>
      <c r="N37990" s="79"/>
      <c r="P37990" s="68"/>
      <c r="Q37990" s="79"/>
    </row>
    <row r="37991" spans="11:17">
      <c r="K37991" s="68"/>
      <c r="M37991" s="93"/>
      <c r="N37991" s="79"/>
      <c r="P37991" s="68"/>
      <c r="Q37991" s="79"/>
    </row>
    <row r="37992" spans="11:17">
      <c r="K37992" s="68"/>
      <c r="M37992" s="93"/>
      <c r="N37992" s="79"/>
      <c r="P37992" s="68"/>
      <c r="Q37992" s="79"/>
    </row>
    <row r="37993" spans="11:17">
      <c r="K37993" s="68"/>
      <c r="M37993" s="93"/>
      <c r="N37993" s="79"/>
      <c r="P37993" s="68"/>
      <c r="Q37993" s="79"/>
    </row>
    <row r="37994" spans="11:17">
      <c r="K37994" s="68"/>
      <c r="M37994" s="93"/>
      <c r="N37994" s="79"/>
      <c r="P37994" s="68"/>
      <c r="Q37994" s="79"/>
    </row>
    <row r="37995" spans="11:17">
      <c r="K37995" s="68"/>
      <c r="M37995" s="93"/>
      <c r="N37995" s="79"/>
      <c r="P37995" s="68"/>
      <c r="Q37995" s="79"/>
    </row>
    <row r="37996" spans="11:17">
      <c r="K37996" s="68"/>
      <c r="M37996" s="93"/>
      <c r="N37996" s="79"/>
      <c r="P37996" s="68"/>
      <c r="Q37996" s="79"/>
    </row>
    <row r="37997" spans="11:17">
      <c r="K37997" s="68"/>
      <c r="M37997" s="93"/>
      <c r="N37997" s="79"/>
      <c r="P37997" s="68"/>
      <c r="Q37997" s="79"/>
    </row>
    <row r="37998" spans="11:17">
      <c r="K37998" s="68"/>
      <c r="M37998" s="93"/>
      <c r="N37998" s="79"/>
      <c r="P37998" s="68"/>
      <c r="Q37998" s="79"/>
    </row>
    <row r="37999" spans="11:17">
      <c r="K37999" s="68"/>
      <c r="M37999" s="93"/>
      <c r="N37999" s="79"/>
      <c r="P37999" s="68"/>
      <c r="Q37999" s="79"/>
    </row>
    <row r="38000" spans="11:17">
      <c r="K38000" s="68"/>
      <c r="M38000" s="93"/>
      <c r="N38000" s="79"/>
      <c r="P38000" s="68"/>
      <c r="Q38000" s="79"/>
    </row>
    <row r="38001" spans="11:17">
      <c r="K38001" s="68"/>
      <c r="M38001" s="93"/>
      <c r="N38001" s="79"/>
      <c r="P38001" s="68"/>
      <c r="Q38001" s="79"/>
    </row>
    <row r="38002" spans="11:17">
      <c r="K38002" s="68"/>
      <c r="M38002" s="93"/>
      <c r="N38002" s="79"/>
      <c r="P38002" s="68"/>
      <c r="Q38002" s="79"/>
    </row>
    <row r="38003" spans="11:17">
      <c r="K38003" s="68"/>
      <c r="M38003" s="93"/>
      <c r="N38003" s="79"/>
      <c r="P38003" s="68"/>
      <c r="Q38003" s="79"/>
    </row>
    <row r="38004" spans="11:17">
      <c r="K38004" s="68"/>
      <c r="M38004" s="93"/>
      <c r="N38004" s="79"/>
      <c r="P38004" s="68"/>
      <c r="Q38004" s="79"/>
    </row>
    <row r="38005" spans="11:17">
      <c r="K38005" s="68"/>
      <c r="M38005" s="93"/>
      <c r="N38005" s="79"/>
      <c r="P38005" s="68"/>
      <c r="Q38005" s="79"/>
    </row>
    <row r="38006" spans="11:17">
      <c r="K38006" s="68"/>
      <c r="M38006" s="93"/>
      <c r="N38006" s="79"/>
      <c r="P38006" s="68"/>
      <c r="Q38006" s="79"/>
    </row>
    <row r="38007" spans="11:17">
      <c r="K38007" s="68"/>
      <c r="M38007" s="93"/>
      <c r="N38007" s="79"/>
      <c r="P38007" s="68"/>
      <c r="Q38007" s="79"/>
    </row>
    <row r="38008" spans="11:17">
      <c r="K38008" s="68"/>
      <c r="M38008" s="93"/>
      <c r="N38008" s="79"/>
      <c r="P38008" s="68"/>
      <c r="Q38008" s="79"/>
    </row>
    <row r="38009" spans="11:17">
      <c r="K38009" s="68"/>
      <c r="M38009" s="93"/>
      <c r="N38009" s="79"/>
      <c r="P38009" s="68"/>
      <c r="Q38009" s="79"/>
    </row>
    <row r="38010" spans="11:17">
      <c r="K38010" s="68"/>
      <c r="M38010" s="93"/>
      <c r="N38010" s="79"/>
      <c r="P38010" s="68"/>
      <c r="Q38010" s="79"/>
    </row>
    <row r="38011" spans="11:17">
      <c r="K38011" s="68"/>
      <c r="M38011" s="93"/>
      <c r="N38011" s="79"/>
      <c r="P38011" s="68"/>
      <c r="Q38011" s="79"/>
    </row>
    <row r="38012" spans="11:17">
      <c r="K38012" s="68"/>
      <c r="M38012" s="93"/>
      <c r="N38012" s="79"/>
      <c r="P38012" s="68"/>
      <c r="Q38012" s="79"/>
    </row>
    <row r="38013" spans="11:17">
      <c r="K38013" s="68"/>
      <c r="M38013" s="93"/>
      <c r="N38013" s="79"/>
      <c r="P38013" s="68"/>
      <c r="Q38013" s="79"/>
    </row>
    <row r="38014" spans="11:17">
      <c r="K38014" s="68"/>
      <c r="M38014" s="93"/>
      <c r="N38014" s="79"/>
      <c r="P38014" s="68"/>
      <c r="Q38014" s="79"/>
    </row>
    <row r="38015" spans="11:17">
      <c r="K38015" s="68"/>
      <c r="M38015" s="93"/>
      <c r="N38015" s="79"/>
      <c r="P38015" s="68"/>
      <c r="Q38015" s="79"/>
    </row>
    <row r="38016" spans="11:17">
      <c r="K38016" s="68"/>
      <c r="M38016" s="93"/>
      <c r="N38016" s="79"/>
      <c r="P38016" s="68"/>
      <c r="Q38016" s="79"/>
    </row>
    <row r="38017" spans="11:17">
      <c r="K38017" s="68"/>
      <c r="M38017" s="93"/>
      <c r="N38017" s="79"/>
      <c r="P38017" s="68"/>
      <c r="Q38017" s="79"/>
    </row>
    <row r="38018" spans="11:17">
      <c r="K38018" s="68"/>
      <c r="M38018" s="93"/>
      <c r="N38018" s="79"/>
      <c r="P38018" s="68"/>
      <c r="Q38018" s="79"/>
    </row>
    <row r="38019" spans="11:17">
      <c r="K38019" s="68"/>
      <c r="M38019" s="93"/>
      <c r="N38019" s="79"/>
      <c r="P38019" s="68"/>
      <c r="Q38019" s="79"/>
    </row>
    <row r="38020" spans="11:17">
      <c r="K38020" s="68"/>
      <c r="M38020" s="93"/>
      <c r="N38020" s="79"/>
      <c r="P38020" s="68"/>
      <c r="Q38020" s="79"/>
    </row>
    <row r="38021" spans="11:17">
      <c r="K38021" s="68"/>
      <c r="M38021" s="93"/>
      <c r="N38021" s="79"/>
      <c r="P38021" s="68"/>
      <c r="Q38021" s="79"/>
    </row>
    <row r="38022" spans="11:17">
      <c r="K38022" s="68"/>
      <c r="M38022" s="93"/>
      <c r="N38022" s="79"/>
      <c r="P38022" s="68"/>
      <c r="Q38022" s="79"/>
    </row>
    <row r="38023" spans="11:17">
      <c r="K38023" s="68"/>
      <c r="M38023" s="93"/>
      <c r="N38023" s="79"/>
      <c r="P38023" s="68"/>
      <c r="Q38023" s="79"/>
    </row>
    <row r="38024" spans="11:17">
      <c r="K38024" s="68"/>
      <c r="M38024" s="93"/>
      <c r="N38024" s="79"/>
      <c r="P38024" s="68"/>
      <c r="Q38024" s="79"/>
    </row>
    <row r="38025" spans="11:17">
      <c r="K38025" s="68"/>
      <c r="M38025" s="93"/>
      <c r="N38025" s="79"/>
      <c r="P38025" s="68"/>
      <c r="Q38025" s="79"/>
    </row>
    <row r="38026" spans="11:17">
      <c r="K38026" s="68"/>
      <c r="M38026" s="93"/>
      <c r="N38026" s="79"/>
      <c r="P38026" s="68"/>
      <c r="Q38026" s="79"/>
    </row>
    <row r="38027" spans="11:17">
      <c r="K38027" s="68"/>
      <c r="M38027" s="93"/>
      <c r="N38027" s="79"/>
      <c r="P38027" s="68"/>
      <c r="Q38027" s="79"/>
    </row>
    <row r="38028" spans="11:17">
      <c r="K38028" s="68"/>
      <c r="M38028" s="93"/>
      <c r="N38028" s="79"/>
      <c r="P38028" s="68"/>
      <c r="Q38028" s="79"/>
    </row>
    <row r="38029" spans="11:17">
      <c r="K38029" s="68"/>
      <c r="M38029" s="93"/>
      <c r="N38029" s="79"/>
      <c r="P38029" s="68"/>
      <c r="Q38029" s="79"/>
    </row>
    <row r="38030" spans="11:17">
      <c r="K38030" s="68"/>
      <c r="M38030" s="93"/>
      <c r="N38030" s="79"/>
      <c r="P38030" s="68"/>
      <c r="Q38030" s="79"/>
    </row>
    <row r="38031" spans="11:17">
      <c r="K38031" s="68"/>
      <c r="M38031" s="93"/>
      <c r="N38031" s="79"/>
      <c r="P38031" s="68"/>
      <c r="Q38031" s="79"/>
    </row>
    <row r="38032" spans="11:17">
      <c r="K38032" s="68"/>
      <c r="M38032" s="93"/>
      <c r="N38032" s="79"/>
      <c r="P38032" s="68"/>
      <c r="Q38032" s="79"/>
    </row>
    <row r="38033" spans="11:17">
      <c r="K38033" s="68"/>
      <c r="M38033" s="93"/>
      <c r="N38033" s="79"/>
      <c r="P38033" s="68"/>
      <c r="Q38033" s="79"/>
    </row>
    <row r="38034" spans="11:17">
      <c r="K38034" s="68"/>
      <c r="M38034" s="93"/>
      <c r="N38034" s="79"/>
      <c r="P38034" s="68"/>
      <c r="Q38034" s="79"/>
    </row>
    <row r="38035" spans="11:17">
      <c r="K38035" s="68"/>
      <c r="M38035" s="93"/>
      <c r="N38035" s="79"/>
      <c r="P38035" s="68"/>
      <c r="Q38035" s="79"/>
    </row>
    <row r="38036" spans="11:17">
      <c r="K38036" s="68"/>
      <c r="M38036" s="93"/>
      <c r="N38036" s="79"/>
      <c r="P38036" s="68"/>
      <c r="Q38036" s="79"/>
    </row>
    <row r="38037" spans="11:17">
      <c r="K38037" s="68"/>
      <c r="M38037" s="93"/>
      <c r="N38037" s="79"/>
      <c r="P38037" s="68"/>
      <c r="Q38037" s="79"/>
    </row>
    <row r="38038" spans="11:17">
      <c r="K38038" s="68"/>
      <c r="M38038" s="93"/>
      <c r="N38038" s="79"/>
      <c r="P38038" s="68"/>
      <c r="Q38038" s="79"/>
    </row>
    <row r="38039" spans="11:17">
      <c r="K38039" s="68"/>
      <c r="M38039" s="93"/>
      <c r="N38039" s="79"/>
      <c r="P38039" s="68"/>
      <c r="Q38039" s="79"/>
    </row>
    <row r="38040" spans="11:17">
      <c r="K38040" s="68"/>
      <c r="M38040" s="93"/>
      <c r="N38040" s="79"/>
      <c r="P38040" s="68"/>
      <c r="Q38040" s="79"/>
    </row>
    <row r="38041" spans="11:17">
      <c r="K38041" s="68"/>
      <c r="M38041" s="93"/>
      <c r="N38041" s="79"/>
      <c r="P38041" s="68"/>
      <c r="Q38041" s="79"/>
    </row>
    <row r="38042" spans="11:17">
      <c r="K38042" s="68"/>
      <c r="M38042" s="93"/>
      <c r="N38042" s="79"/>
      <c r="P38042" s="68"/>
      <c r="Q38042" s="79"/>
    </row>
    <row r="38043" spans="11:17">
      <c r="K38043" s="68"/>
      <c r="M38043" s="93"/>
      <c r="N38043" s="79"/>
      <c r="P38043" s="68"/>
      <c r="Q38043" s="79"/>
    </row>
    <row r="38044" spans="11:17">
      <c r="K38044" s="68"/>
      <c r="M38044" s="93"/>
      <c r="N38044" s="79"/>
      <c r="P38044" s="68"/>
      <c r="Q38044" s="79"/>
    </row>
    <row r="38045" spans="11:17">
      <c r="K38045" s="68"/>
      <c r="M38045" s="93"/>
      <c r="N38045" s="79"/>
      <c r="P38045" s="68"/>
      <c r="Q38045" s="79"/>
    </row>
    <row r="38046" spans="11:17">
      <c r="K38046" s="68"/>
      <c r="M38046" s="93"/>
      <c r="N38046" s="79"/>
      <c r="P38046" s="68"/>
      <c r="Q38046" s="79"/>
    </row>
    <row r="38047" spans="11:17">
      <c r="K38047" s="68"/>
      <c r="M38047" s="93"/>
      <c r="N38047" s="79"/>
      <c r="P38047" s="68"/>
      <c r="Q38047" s="79"/>
    </row>
    <row r="38048" spans="11:17">
      <c r="K38048" s="68"/>
      <c r="M38048" s="93"/>
      <c r="N38048" s="79"/>
      <c r="P38048" s="68"/>
      <c r="Q38048" s="79"/>
    </row>
    <row r="38049" spans="11:17">
      <c r="K38049" s="68"/>
      <c r="M38049" s="93"/>
      <c r="N38049" s="79"/>
      <c r="P38049" s="68"/>
      <c r="Q38049" s="79"/>
    </row>
    <row r="38050" spans="11:17">
      <c r="K38050" s="68"/>
      <c r="M38050" s="93"/>
      <c r="N38050" s="79"/>
      <c r="P38050" s="68"/>
      <c r="Q38050" s="79"/>
    </row>
    <row r="38051" spans="11:17">
      <c r="K38051" s="68"/>
      <c r="M38051" s="93"/>
      <c r="N38051" s="79"/>
      <c r="P38051" s="68"/>
      <c r="Q38051" s="79"/>
    </row>
    <row r="38052" spans="11:17">
      <c r="K38052" s="68"/>
      <c r="M38052" s="93"/>
      <c r="N38052" s="79"/>
      <c r="P38052" s="68"/>
      <c r="Q38052" s="79"/>
    </row>
    <row r="38053" spans="11:17">
      <c r="K38053" s="68"/>
      <c r="M38053" s="93"/>
      <c r="N38053" s="79"/>
      <c r="P38053" s="68"/>
      <c r="Q38053" s="79"/>
    </row>
    <row r="38054" spans="11:17">
      <c r="K38054" s="68"/>
      <c r="M38054" s="93"/>
      <c r="N38054" s="79"/>
      <c r="P38054" s="68"/>
      <c r="Q38054" s="79"/>
    </row>
    <row r="38055" spans="11:17">
      <c r="K38055" s="68"/>
      <c r="M38055" s="93"/>
      <c r="N38055" s="79"/>
      <c r="P38055" s="68"/>
      <c r="Q38055" s="79"/>
    </row>
    <row r="38056" spans="11:17">
      <c r="K38056" s="68"/>
      <c r="M38056" s="93"/>
      <c r="N38056" s="79"/>
      <c r="P38056" s="68"/>
      <c r="Q38056" s="79"/>
    </row>
    <row r="38057" spans="11:17">
      <c r="K38057" s="68"/>
      <c r="M38057" s="93"/>
      <c r="N38057" s="79"/>
      <c r="P38057" s="68"/>
      <c r="Q38057" s="79"/>
    </row>
    <row r="38058" spans="11:17">
      <c r="K38058" s="68"/>
      <c r="M38058" s="93"/>
      <c r="N38058" s="79"/>
      <c r="P38058" s="68"/>
      <c r="Q38058" s="79"/>
    </row>
    <row r="38059" spans="11:17">
      <c r="K38059" s="68"/>
      <c r="M38059" s="93"/>
      <c r="N38059" s="79"/>
      <c r="P38059" s="68"/>
      <c r="Q38059" s="79"/>
    </row>
    <row r="38060" spans="11:17">
      <c r="K38060" s="68"/>
      <c r="M38060" s="93"/>
      <c r="N38060" s="79"/>
      <c r="P38060" s="68"/>
      <c r="Q38060" s="79"/>
    </row>
    <row r="38061" spans="11:17">
      <c r="K38061" s="68"/>
      <c r="M38061" s="93"/>
      <c r="N38061" s="79"/>
      <c r="P38061" s="68"/>
      <c r="Q38061" s="79"/>
    </row>
    <row r="38062" spans="11:17">
      <c r="K38062" s="68"/>
      <c r="M38062" s="93"/>
      <c r="N38062" s="79"/>
      <c r="P38062" s="68"/>
      <c r="Q38062" s="79"/>
    </row>
    <row r="38063" spans="11:17">
      <c r="K38063" s="68"/>
      <c r="M38063" s="93"/>
      <c r="N38063" s="79"/>
      <c r="P38063" s="68"/>
      <c r="Q38063" s="79"/>
    </row>
    <row r="38064" spans="11:17">
      <c r="K38064" s="68"/>
      <c r="M38064" s="93"/>
      <c r="N38064" s="79"/>
      <c r="P38064" s="68"/>
      <c r="Q38064" s="79"/>
    </row>
    <row r="38065" spans="11:17">
      <c r="K38065" s="68"/>
      <c r="M38065" s="93"/>
      <c r="N38065" s="79"/>
      <c r="P38065" s="68"/>
      <c r="Q38065" s="79"/>
    </row>
    <row r="38066" spans="11:17">
      <c r="K38066" s="68"/>
      <c r="M38066" s="93"/>
      <c r="N38066" s="79"/>
      <c r="P38066" s="68"/>
      <c r="Q38066" s="79"/>
    </row>
    <row r="38067" spans="11:17">
      <c r="K38067" s="68"/>
      <c r="M38067" s="93"/>
      <c r="N38067" s="79"/>
      <c r="P38067" s="68"/>
      <c r="Q38067" s="79"/>
    </row>
    <row r="38068" spans="11:17">
      <c r="K38068" s="68"/>
      <c r="M38068" s="93"/>
      <c r="N38068" s="79"/>
      <c r="P38068" s="68"/>
      <c r="Q38068" s="79"/>
    </row>
    <row r="38069" spans="11:17">
      <c r="K38069" s="68"/>
      <c r="M38069" s="93"/>
      <c r="N38069" s="79"/>
      <c r="P38069" s="68"/>
      <c r="Q38069" s="79"/>
    </row>
    <row r="38070" spans="11:17">
      <c r="K38070" s="68"/>
      <c r="M38070" s="93"/>
      <c r="N38070" s="79"/>
      <c r="P38070" s="68"/>
      <c r="Q38070" s="79"/>
    </row>
    <row r="38071" spans="11:17">
      <c r="K38071" s="68"/>
      <c r="M38071" s="93"/>
      <c r="N38071" s="79"/>
      <c r="P38071" s="68"/>
      <c r="Q38071" s="79"/>
    </row>
    <row r="38072" spans="11:17">
      <c r="K38072" s="68"/>
      <c r="M38072" s="93"/>
      <c r="N38072" s="79"/>
      <c r="P38072" s="68"/>
      <c r="Q38072" s="79"/>
    </row>
    <row r="38073" spans="11:17">
      <c r="K38073" s="68"/>
      <c r="M38073" s="93"/>
      <c r="N38073" s="79"/>
      <c r="P38073" s="68"/>
      <c r="Q38073" s="79"/>
    </row>
    <row r="38074" spans="11:17">
      <c r="K38074" s="68"/>
      <c r="M38074" s="93"/>
      <c r="N38074" s="79"/>
      <c r="P38074" s="68"/>
      <c r="Q38074" s="79"/>
    </row>
    <row r="38075" spans="11:17">
      <c r="K38075" s="68"/>
      <c r="M38075" s="93"/>
      <c r="N38075" s="79"/>
      <c r="P38075" s="68"/>
      <c r="Q38075" s="79"/>
    </row>
    <row r="38076" spans="11:17">
      <c r="K38076" s="68"/>
      <c r="M38076" s="93"/>
      <c r="N38076" s="79"/>
      <c r="P38076" s="68"/>
      <c r="Q38076" s="79"/>
    </row>
    <row r="38077" spans="11:17">
      <c r="K38077" s="68"/>
      <c r="M38077" s="93"/>
      <c r="N38077" s="79"/>
      <c r="P38077" s="68"/>
      <c r="Q38077" s="79"/>
    </row>
    <row r="38078" spans="11:17">
      <c r="K38078" s="68"/>
      <c r="M38078" s="93"/>
      <c r="N38078" s="79"/>
      <c r="P38078" s="68"/>
      <c r="Q38078" s="79"/>
    </row>
    <row r="38079" spans="11:17">
      <c r="K38079" s="68"/>
      <c r="M38079" s="93"/>
      <c r="N38079" s="79"/>
      <c r="P38079" s="68"/>
      <c r="Q38079" s="79"/>
    </row>
    <row r="38080" spans="11:17">
      <c r="K38080" s="68"/>
      <c r="M38080" s="93"/>
      <c r="N38080" s="79"/>
      <c r="P38080" s="68"/>
      <c r="Q38080" s="79"/>
    </row>
    <row r="38081" spans="11:17">
      <c r="K38081" s="68"/>
      <c r="M38081" s="93"/>
      <c r="N38081" s="79"/>
      <c r="P38081" s="68"/>
      <c r="Q38081" s="79"/>
    </row>
    <row r="38082" spans="11:17">
      <c r="K38082" s="68"/>
      <c r="M38082" s="93"/>
      <c r="N38082" s="79"/>
      <c r="P38082" s="68"/>
      <c r="Q38082" s="79"/>
    </row>
    <row r="38083" spans="11:17">
      <c r="K38083" s="68"/>
      <c r="M38083" s="93"/>
      <c r="N38083" s="79"/>
      <c r="P38083" s="68"/>
      <c r="Q38083" s="79"/>
    </row>
    <row r="38084" spans="11:17">
      <c r="K38084" s="68"/>
      <c r="M38084" s="93"/>
      <c r="N38084" s="79"/>
      <c r="P38084" s="68"/>
      <c r="Q38084" s="79"/>
    </row>
    <row r="38085" spans="11:17">
      <c r="K38085" s="68"/>
      <c r="M38085" s="93"/>
      <c r="N38085" s="79"/>
      <c r="P38085" s="68"/>
      <c r="Q38085" s="79"/>
    </row>
    <row r="38086" spans="11:17">
      <c r="K38086" s="68"/>
      <c r="M38086" s="93"/>
      <c r="N38086" s="79"/>
      <c r="P38086" s="68"/>
      <c r="Q38086" s="79"/>
    </row>
    <row r="38087" spans="11:17">
      <c r="K38087" s="68"/>
      <c r="M38087" s="93"/>
      <c r="N38087" s="79"/>
      <c r="P38087" s="68"/>
      <c r="Q38087" s="79"/>
    </row>
    <row r="38088" spans="11:17">
      <c r="K38088" s="68"/>
      <c r="M38088" s="93"/>
      <c r="N38088" s="79"/>
      <c r="P38088" s="68"/>
      <c r="Q38088" s="79"/>
    </row>
    <row r="38089" spans="11:17">
      <c r="K38089" s="68"/>
      <c r="M38089" s="93"/>
      <c r="N38089" s="79"/>
      <c r="P38089" s="68"/>
      <c r="Q38089" s="79"/>
    </row>
    <row r="38090" spans="11:17">
      <c r="K38090" s="68"/>
      <c r="M38090" s="93"/>
      <c r="N38090" s="79"/>
      <c r="P38090" s="68"/>
      <c r="Q38090" s="79"/>
    </row>
    <row r="38091" spans="11:17">
      <c r="K38091" s="68"/>
      <c r="M38091" s="93"/>
      <c r="N38091" s="79"/>
      <c r="P38091" s="68"/>
      <c r="Q38091" s="79"/>
    </row>
    <row r="38092" spans="11:17">
      <c r="K38092" s="68"/>
      <c r="M38092" s="93"/>
      <c r="N38092" s="79"/>
      <c r="P38092" s="68"/>
      <c r="Q38092" s="79"/>
    </row>
    <row r="38093" spans="11:17">
      <c r="K38093" s="68"/>
      <c r="M38093" s="93"/>
      <c r="N38093" s="79"/>
      <c r="P38093" s="68"/>
      <c r="Q38093" s="79"/>
    </row>
    <row r="38094" spans="11:17">
      <c r="K38094" s="68"/>
      <c r="M38094" s="93"/>
      <c r="N38094" s="79"/>
      <c r="P38094" s="68"/>
      <c r="Q38094" s="79"/>
    </row>
    <row r="38095" spans="11:17">
      <c r="K38095" s="68"/>
      <c r="M38095" s="93"/>
      <c r="N38095" s="79"/>
      <c r="P38095" s="68"/>
      <c r="Q38095" s="79"/>
    </row>
    <row r="38096" spans="11:17">
      <c r="K38096" s="68"/>
      <c r="M38096" s="93"/>
      <c r="N38096" s="79"/>
      <c r="P38096" s="68"/>
      <c r="Q38096" s="79"/>
    </row>
    <row r="38097" spans="11:17">
      <c r="K38097" s="68"/>
      <c r="M38097" s="93"/>
      <c r="N38097" s="79"/>
      <c r="P38097" s="68"/>
      <c r="Q38097" s="79"/>
    </row>
    <row r="38098" spans="11:17">
      <c r="K38098" s="68"/>
      <c r="M38098" s="93"/>
      <c r="N38098" s="79"/>
      <c r="P38098" s="68"/>
      <c r="Q38098" s="79"/>
    </row>
    <row r="38099" spans="11:17">
      <c r="K38099" s="68"/>
      <c r="M38099" s="93"/>
      <c r="N38099" s="79"/>
      <c r="P38099" s="68"/>
      <c r="Q38099" s="79"/>
    </row>
    <row r="38100" spans="11:17">
      <c r="K38100" s="68"/>
      <c r="M38100" s="93"/>
      <c r="N38100" s="79"/>
      <c r="P38100" s="68"/>
      <c r="Q38100" s="79"/>
    </row>
    <row r="38101" spans="11:17">
      <c r="K38101" s="68"/>
      <c r="M38101" s="93"/>
      <c r="N38101" s="79"/>
      <c r="P38101" s="68"/>
      <c r="Q38101" s="79"/>
    </row>
    <row r="38102" spans="11:17">
      <c r="K38102" s="68"/>
      <c r="M38102" s="93"/>
      <c r="N38102" s="79"/>
      <c r="P38102" s="68"/>
      <c r="Q38102" s="79"/>
    </row>
    <row r="38103" spans="11:17">
      <c r="K38103" s="68"/>
      <c r="M38103" s="93"/>
      <c r="N38103" s="79"/>
      <c r="P38103" s="68"/>
      <c r="Q38103" s="79"/>
    </row>
    <row r="38104" spans="11:17">
      <c r="K38104" s="68"/>
      <c r="M38104" s="93"/>
      <c r="N38104" s="79"/>
      <c r="P38104" s="68"/>
      <c r="Q38104" s="79"/>
    </row>
    <row r="38105" spans="11:17">
      <c r="K38105" s="68"/>
      <c r="M38105" s="93"/>
      <c r="N38105" s="79"/>
      <c r="P38105" s="68"/>
      <c r="Q38105" s="79"/>
    </row>
    <row r="38106" spans="11:17">
      <c r="K38106" s="68"/>
      <c r="M38106" s="93"/>
      <c r="N38106" s="79"/>
      <c r="P38106" s="68"/>
      <c r="Q38106" s="79"/>
    </row>
    <row r="38107" spans="11:17">
      <c r="K38107" s="68"/>
      <c r="M38107" s="93"/>
      <c r="N38107" s="79"/>
      <c r="P38107" s="68"/>
      <c r="Q38107" s="79"/>
    </row>
    <row r="38108" spans="11:17">
      <c r="K38108" s="68"/>
      <c r="M38108" s="93"/>
      <c r="N38108" s="79"/>
      <c r="P38108" s="68"/>
      <c r="Q38108" s="79"/>
    </row>
    <row r="38109" spans="11:17">
      <c r="K38109" s="68"/>
      <c r="M38109" s="93"/>
      <c r="N38109" s="79"/>
      <c r="P38109" s="68"/>
      <c r="Q38109" s="79"/>
    </row>
    <row r="38110" spans="11:17">
      <c r="K38110" s="68"/>
      <c r="M38110" s="93"/>
      <c r="N38110" s="79"/>
      <c r="P38110" s="68"/>
      <c r="Q38110" s="79"/>
    </row>
    <row r="38111" spans="11:17">
      <c r="K38111" s="68"/>
      <c r="M38111" s="93"/>
      <c r="N38111" s="79"/>
      <c r="P38111" s="68"/>
      <c r="Q38111" s="79"/>
    </row>
    <row r="38112" spans="11:17">
      <c r="K38112" s="68"/>
      <c r="M38112" s="93"/>
      <c r="N38112" s="79"/>
      <c r="P38112" s="68"/>
      <c r="Q38112" s="79"/>
    </row>
    <row r="38113" spans="11:17">
      <c r="K38113" s="68"/>
      <c r="M38113" s="93"/>
      <c r="N38113" s="79"/>
      <c r="P38113" s="68"/>
      <c r="Q38113" s="79"/>
    </row>
    <row r="38114" spans="11:17">
      <c r="K38114" s="68"/>
      <c r="M38114" s="93"/>
      <c r="N38114" s="79"/>
      <c r="P38114" s="68"/>
      <c r="Q38114" s="79"/>
    </row>
    <row r="38115" spans="11:17">
      <c r="K38115" s="68"/>
      <c r="M38115" s="93"/>
      <c r="N38115" s="79"/>
      <c r="P38115" s="68"/>
      <c r="Q38115" s="79"/>
    </row>
    <row r="38116" spans="11:17">
      <c r="K38116" s="68"/>
      <c r="M38116" s="93"/>
      <c r="N38116" s="79"/>
      <c r="P38116" s="68"/>
      <c r="Q38116" s="79"/>
    </row>
    <row r="38117" spans="11:17">
      <c r="K38117" s="68"/>
      <c r="M38117" s="93"/>
      <c r="N38117" s="79"/>
      <c r="P38117" s="68"/>
      <c r="Q38117" s="79"/>
    </row>
    <row r="38118" spans="11:17">
      <c r="K38118" s="68"/>
      <c r="M38118" s="93"/>
      <c r="N38118" s="79"/>
      <c r="P38118" s="68"/>
      <c r="Q38118" s="79"/>
    </row>
    <row r="38119" spans="11:17">
      <c r="K38119" s="68"/>
      <c r="M38119" s="93"/>
      <c r="N38119" s="79"/>
      <c r="P38119" s="68"/>
      <c r="Q38119" s="79"/>
    </row>
    <row r="38120" spans="11:17">
      <c r="K38120" s="68"/>
      <c r="M38120" s="93"/>
      <c r="N38120" s="79"/>
      <c r="P38120" s="68"/>
      <c r="Q38120" s="79"/>
    </row>
    <row r="38121" spans="11:17">
      <c r="K38121" s="68"/>
      <c r="M38121" s="93"/>
      <c r="N38121" s="79"/>
      <c r="P38121" s="68"/>
      <c r="Q38121" s="79"/>
    </row>
    <row r="38122" spans="11:17">
      <c r="K38122" s="68"/>
      <c r="M38122" s="93"/>
      <c r="N38122" s="79"/>
      <c r="P38122" s="68"/>
      <c r="Q38122" s="79"/>
    </row>
    <row r="38123" spans="11:17">
      <c r="K38123" s="68"/>
      <c r="M38123" s="93"/>
      <c r="N38123" s="79"/>
      <c r="P38123" s="68"/>
      <c r="Q38123" s="79"/>
    </row>
    <row r="38124" spans="11:17">
      <c r="K38124" s="68"/>
      <c r="M38124" s="93"/>
      <c r="N38124" s="79"/>
      <c r="P38124" s="68"/>
      <c r="Q38124" s="79"/>
    </row>
    <row r="38125" spans="11:17">
      <c r="K38125" s="68"/>
      <c r="M38125" s="93"/>
      <c r="N38125" s="79"/>
      <c r="P38125" s="68"/>
      <c r="Q38125" s="79"/>
    </row>
    <row r="38126" spans="11:17">
      <c r="K38126" s="68"/>
      <c r="M38126" s="93"/>
      <c r="N38126" s="79"/>
      <c r="P38126" s="68"/>
      <c r="Q38126" s="79"/>
    </row>
    <row r="38127" spans="11:17">
      <c r="K38127" s="68"/>
      <c r="M38127" s="93"/>
      <c r="N38127" s="79"/>
      <c r="P38127" s="68"/>
      <c r="Q38127" s="79"/>
    </row>
    <row r="38128" spans="11:17">
      <c r="K38128" s="68"/>
      <c r="M38128" s="93"/>
      <c r="N38128" s="79"/>
      <c r="P38128" s="68"/>
      <c r="Q38128" s="79"/>
    </row>
    <row r="38129" spans="11:17">
      <c r="K38129" s="68"/>
      <c r="M38129" s="93"/>
      <c r="N38129" s="79"/>
      <c r="P38129" s="68"/>
      <c r="Q38129" s="79"/>
    </row>
    <row r="38130" spans="11:17">
      <c r="K38130" s="68"/>
      <c r="M38130" s="93"/>
      <c r="N38130" s="79"/>
      <c r="P38130" s="68"/>
      <c r="Q38130" s="79"/>
    </row>
    <row r="38131" spans="11:17">
      <c r="K38131" s="68"/>
      <c r="M38131" s="93"/>
      <c r="N38131" s="79"/>
      <c r="P38131" s="68"/>
      <c r="Q38131" s="79"/>
    </row>
    <row r="38132" spans="11:17">
      <c r="K38132" s="68"/>
      <c r="M38132" s="93"/>
      <c r="N38132" s="79"/>
      <c r="P38132" s="68"/>
      <c r="Q38132" s="79"/>
    </row>
    <row r="38133" spans="11:17">
      <c r="K38133" s="68"/>
      <c r="M38133" s="93"/>
      <c r="N38133" s="79"/>
      <c r="P38133" s="68"/>
      <c r="Q38133" s="79"/>
    </row>
    <row r="38134" spans="11:17">
      <c r="K38134" s="68"/>
      <c r="M38134" s="93"/>
      <c r="N38134" s="79"/>
      <c r="P38134" s="68"/>
      <c r="Q38134" s="79"/>
    </row>
    <row r="38135" spans="11:17">
      <c r="K38135" s="68"/>
      <c r="M38135" s="93"/>
      <c r="N38135" s="79"/>
      <c r="P38135" s="68"/>
      <c r="Q38135" s="79"/>
    </row>
    <row r="38136" spans="11:17">
      <c r="K38136" s="68"/>
      <c r="M38136" s="93"/>
      <c r="N38136" s="79"/>
      <c r="P38136" s="68"/>
      <c r="Q38136" s="79"/>
    </row>
    <row r="38137" spans="11:17">
      <c r="K38137" s="68"/>
      <c r="M38137" s="93"/>
      <c r="N38137" s="79"/>
      <c r="P38137" s="68"/>
      <c r="Q38137" s="79"/>
    </row>
    <row r="38138" spans="11:17">
      <c r="K38138" s="68"/>
      <c r="M38138" s="93"/>
      <c r="N38138" s="79"/>
      <c r="P38138" s="68"/>
      <c r="Q38138" s="79"/>
    </row>
    <row r="38139" spans="11:17">
      <c r="K38139" s="68"/>
      <c r="M38139" s="93"/>
      <c r="N38139" s="79"/>
      <c r="P38139" s="68"/>
      <c r="Q38139" s="79"/>
    </row>
    <row r="38140" spans="11:17">
      <c r="K38140" s="68"/>
      <c r="M38140" s="93"/>
      <c r="N38140" s="79"/>
      <c r="P38140" s="68"/>
      <c r="Q38140" s="79"/>
    </row>
    <row r="38141" spans="11:17">
      <c r="K38141" s="68"/>
      <c r="M38141" s="93"/>
      <c r="N38141" s="79"/>
      <c r="P38141" s="68"/>
      <c r="Q38141" s="79"/>
    </row>
    <row r="38142" spans="11:17">
      <c r="K38142" s="68"/>
      <c r="M38142" s="93"/>
      <c r="N38142" s="79"/>
      <c r="P38142" s="68"/>
      <c r="Q38142" s="79"/>
    </row>
    <row r="38143" spans="11:17">
      <c r="K38143" s="68"/>
      <c r="M38143" s="93"/>
      <c r="N38143" s="79"/>
      <c r="P38143" s="68"/>
      <c r="Q38143" s="79"/>
    </row>
    <row r="38144" spans="11:17">
      <c r="K38144" s="68"/>
      <c r="M38144" s="93"/>
      <c r="N38144" s="79"/>
      <c r="P38144" s="68"/>
      <c r="Q38144" s="79"/>
    </row>
    <row r="38145" spans="11:17">
      <c r="K38145" s="68"/>
      <c r="M38145" s="93"/>
      <c r="N38145" s="79"/>
      <c r="P38145" s="68"/>
      <c r="Q38145" s="79"/>
    </row>
    <row r="38146" spans="11:17">
      <c r="K38146" s="68"/>
      <c r="M38146" s="93"/>
      <c r="N38146" s="79"/>
      <c r="P38146" s="68"/>
      <c r="Q38146" s="79"/>
    </row>
    <row r="38147" spans="11:17">
      <c r="K38147" s="68"/>
      <c r="M38147" s="93"/>
      <c r="N38147" s="79"/>
      <c r="P38147" s="68"/>
      <c r="Q38147" s="79"/>
    </row>
    <row r="38148" spans="11:17">
      <c r="K38148" s="68"/>
      <c r="M38148" s="93"/>
      <c r="N38148" s="79"/>
      <c r="P38148" s="68"/>
      <c r="Q38148" s="79"/>
    </row>
    <row r="38149" spans="11:17">
      <c r="K38149" s="68"/>
      <c r="M38149" s="93"/>
      <c r="N38149" s="79"/>
      <c r="P38149" s="68"/>
      <c r="Q38149" s="79"/>
    </row>
    <row r="38150" spans="11:17">
      <c r="K38150" s="68"/>
      <c r="M38150" s="93"/>
      <c r="N38150" s="79"/>
      <c r="P38150" s="68"/>
      <c r="Q38150" s="79"/>
    </row>
    <row r="38151" spans="11:17">
      <c r="K38151" s="68"/>
      <c r="M38151" s="93"/>
      <c r="N38151" s="79"/>
      <c r="P38151" s="68"/>
      <c r="Q38151" s="79"/>
    </row>
    <row r="38152" spans="11:17">
      <c r="K38152" s="68"/>
      <c r="M38152" s="93"/>
      <c r="N38152" s="79"/>
      <c r="P38152" s="68"/>
      <c r="Q38152" s="79"/>
    </row>
    <row r="38153" spans="11:17">
      <c r="K38153" s="68"/>
      <c r="M38153" s="93"/>
      <c r="N38153" s="79"/>
      <c r="P38153" s="68"/>
      <c r="Q38153" s="79"/>
    </row>
    <row r="38154" spans="11:17">
      <c r="K38154" s="68"/>
      <c r="M38154" s="93"/>
      <c r="N38154" s="79"/>
      <c r="P38154" s="68"/>
      <c r="Q38154" s="79"/>
    </row>
    <row r="38155" spans="11:17">
      <c r="K38155" s="68"/>
      <c r="M38155" s="93"/>
      <c r="N38155" s="79"/>
      <c r="P38155" s="68"/>
      <c r="Q38155" s="79"/>
    </row>
    <row r="38156" spans="11:17">
      <c r="K38156" s="68"/>
      <c r="M38156" s="93"/>
      <c r="N38156" s="79"/>
      <c r="P38156" s="68"/>
      <c r="Q38156" s="79"/>
    </row>
    <row r="38157" spans="11:17">
      <c r="K38157" s="68"/>
      <c r="M38157" s="93"/>
      <c r="N38157" s="79"/>
      <c r="P38157" s="68"/>
      <c r="Q38157" s="79"/>
    </row>
    <row r="38158" spans="11:17">
      <c r="K38158" s="68"/>
      <c r="M38158" s="93"/>
      <c r="N38158" s="79"/>
      <c r="P38158" s="68"/>
      <c r="Q38158" s="79"/>
    </row>
    <row r="38159" spans="11:17">
      <c r="K38159" s="68"/>
      <c r="M38159" s="93"/>
      <c r="N38159" s="79"/>
      <c r="P38159" s="68"/>
      <c r="Q38159" s="79"/>
    </row>
    <row r="38160" spans="11:17">
      <c r="K38160" s="68"/>
      <c r="M38160" s="93"/>
      <c r="N38160" s="79"/>
      <c r="P38160" s="68"/>
      <c r="Q38160" s="79"/>
    </row>
    <row r="38161" spans="11:17">
      <c r="K38161" s="68"/>
      <c r="M38161" s="93"/>
      <c r="N38161" s="79"/>
      <c r="P38161" s="68"/>
      <c r="Q38161" s="79"/>
    </row>
    <row r="38162" spans="11:17">
      <c r="K38162" s="68"/>
      <c r="M38162" s="93"/>
      <c r="N38162" s="79"/>
      <c r="P38162" s="68"/>
      <c r="Q38162" s="79"/>
    </row>
    <row r="38163" spans="11:17">
      <c r="K38163" s="68"/>
      <c r="M38163" s="93"/>
      <c r="N38163" s="79"/>
      <c r="P38163" s="68"/>
      <c r="Q38163" s="79"/>
    </row>
    <row r="38164" spans="11:17">
      <c r="K38164" s="68"/>
      <c r="M38164" s="93"/>
      <c r="N38164" s="79"/>
      <c r="P38164" s="68"/>
      <c r="Q38164" s="79"/>
    </row>
    <row r="38165" spans="11:17">
      <c r="K38165" s="68"/>
      <c r="M38165" s="93"/>
      <c r="N38165" s="79"/>
      <c r="P38165" s="68"/>
      <c r="Q38165" s="79"/>
    </row>
    <row r="38166" spans="11:17">
      <c r="K38166" s="68"/>
      <c r="M38166" s="93"/>
      <c r="N38166" s="79"/>
      <c r="P38166" s="68"/>
      <c r="Q38166" s="79"/>
    </row>
    <row r="38167" spans="11:17">
      <c r="K38167" s="68"/>
      <c r="M38167" s="93"/>
      <c r="N38167" s="79"/>
      <c r="P38167" s="68"/>
      <c r="Q38167" s="79"/>
    </row>
    <row r="38168" spans="11:17">
      <c r="K38168" s="68"/>
      <c r="M38168" s="93"/>
      <c r="N38168" s="79"/>
      <c r="P38168" s="68"/>
      <c r="Q38168" s="79"/>
    </row>
    <row r="38169" spans="11:17">
      <c r="K38169" s="68"/>
      <c r="M38169" s="93"/>
      <c r="N38169" s="79"/>
      <c r="P38169" s="68"/>
      <c r="Q38169" s="79"/>
    </row>
    <row r="38170" spans="11:17">
      <c r="K38170" s="68"/>
      <c r="M38170" s="93"/>
      <c r="N38170" s="79"/>
      <c r="P38170" s="68"/>
      <c r="Q38170" s="79"/>
    </row>
    <row r="38171" spans="11:17">
      <c r="K38171" s="68"/>
      <c r="M38171" s="93"/>
      <c r="N38171" s="79"/>
      <c r="P38171" s="68"/>
      <c r="Q38171" s="79"/>
    </row>
    <row r="38172" spans="11:17">
      <c r="K38172" s="68"/>
      <c r="M38172" s="93"/>
      <c r="N38172" s="79"/>
      <c r="P38172" s="68"/>
      <c r="Q38172" s="79"/>
    </row>
    <row r="38173" spans="11:17">
      <c r="K38173" s="68"/>
      <c r="M38173" s="93"/>
      <c r="N38173" s="79"/>
      <c r="P38173" s="68"/>
      <c r="Q38173" s="79"/>
    </row>
    <row r="38174" spans="11:17">
      <c r="K38174" s="68"/>
      <c r="M38174" s="93"/>
      <c r="N38174" s="79"/>
      <c r="P38174" s="68"/>
      <c r="Q38174" s="79"/>
    </row>
    <row r="38175" spans="11:17">
      <c r="K38175" s="68"/>
      <c r="M38175" s="93"/>
      <c r="N38175" s="79"/>
      <c r="P38175" s="68"/>
      <c r="Q38175" s="79"/>
    </row>
    <row r="38176" spans="11:17">
      <c r="K38176" s="68"/>
      <c r="M38176" s="93"/>
      <c r="N38176" s="79"/>
      <c r="P38176" s="68"/>
      <c r="Q38176" s="79"/>
    </row>
    <row r="38177" spans="11:17">
      <c r="K38177" s="68"/>
      <c r="M38177" s="93"/>
      <c r="N38177" s="79"/>
      <c r="P38177" s="68"/>
      <c r="Q38177" s="79"/>
    </row>
    <row r="38178" spans="11:17">
      <c r="K38178" s="68"/>
      <c r="M38178" s="93"/>
      <c r="N38178" s="79"/>
      <c r="P38178" s="68"/>
      <c r="Q38178" s="79"/>
    </row>
    <row r="38179" spans="11:17">
      <c r="K38179" s="68"/>
      <c r="M38179" s="93"/>
      <c r="N38179" s="79"/>
      <c r="P38179" s="68"/>
      <c r="Q38179" s="79"/>
    </row>
    <row r="38180" spans="11:17">
      <c r="K38180" s="68"/>
      <c r="M38180" s="93"/>
      <c r="N38180" s="79"/>
      <c r="P38180" s="68"/>
      <c r="Q38180" s="79"/>
    </row>
    <row r="38181" spans="11:17">
      <c r="K38181" s="68"/>
      <c r="M38181" s="93"/>
      <c r="N38181" s="79"/>
      <c r="P38181" s="68"/>
      <c r="Q38181" s="79"/>
    </row>
    <row r="38182" spans="11:17">
      <c r="K38182" s="68"/>
      <c r="M38182" s="93"/>
      <c r="N38182" s="79"/>
      <c r="P38182" s="68"/>
      <c r="Q38182" s="79"/>
    </row>
    <row r="38183" spans="11:17">
      <c r="K38183" s="68"/>
      <c r="M38183" s="93"/>
      <c r="N38183" s="79"/>
      <c r="P38183" s="68"/>
      <c r="Q38183" s="79"/>
    </row>
    <row r="38184" spans="11:17">
      <c r="K38184" s="68"/>
      <c r="M38184" s="93"/>
      <c r="N38184" s="79"/>
      <c r="P38184" s="68"/>
      <c r="Q38184" s="79"/>
    </row>
    <row r="38185" spans="11:17">
      <c r="K38185" s="68"/>
      <c r="M38185" s="93"/>
      <c r="N38185" s="79"/>
      <c r="P38185" s="68"/>
      <c r="Q38185" s="79"/>
    </row>
    <row r="38186" spans="11:17">
      <c r="K38186" s="68"/>
      <c r="M38186" s="93"/>
      <c r="N38186" s="79"/>
      <c r="P38186" s="68"/>
      <c r="Q38186" s="79"/>
    </row>
    <row r="38187" spans="11:17">
      <c r="K38187" s="68"/>
      <c r="M38187" s="93"/>
      <c r="N38187" s="79"/>
      <c r="P38187" s="68"/>
      <c r="Q38187" s="79"/>
    </row>
    <row r="38188" spans="11:17">
      <c r="K38188" s="68"/>
      <c r="M38188" s="93"/>
      <c r="N38188" s="79"/>
      <c r="P38188" s="68"/>
      <c r="Q38188" s="79"/>
    </row>
    <row r="38189" spans="11:17">
      <c r="K38189" s="68"/>
      <c r="M38189" s="93"/>
      <c r="N38189" s="79"/>
      <c r="P38189" s="68"/>
      <c r="Q38189" s="79"/>
    </row>
    <row r="38190" spans="11:17">
      <c r="K38190" s="68"/>
      <c r="M38190" s="93"/>
      <c r="N38190" s="79"/>
      <c r="P38190" s="68"/>
      <c r="Q38190" s="79"/>
    </row>
    <row r="38191" spans="11:17">
      <c r="K38191" s="68"/>
      <c r="M38191" s="93"/>
      <c r="N38191" s="79"/>
      <c r="P38191" s="68"/>
      <c r="Q38191" s="79"/>
    </row>
    <row r="38192" spans="11:17">
      <c r="K38192" s="68"/>
      <c r="M38192" s="93"/>
      <c r="N38192" s="79"/>
      <c r="P38192" s="68"/>
      <c r="Q38192" s="79"/>
    </row>
    <row r="38193" spans="11:17">
      <c r="K38193" s="68"/>
      <c r="M38193" s="93"/>
      <c r="N38193" s="79"/>
      <c r="P38193" s="68"/>
      <c r="Q38193" s="79"/>
    </row>
    <row r="38194" spans="11:17">
      <c r="K38194" s="68"/>
      <c r="M38194" s="93"/>
      <c r="N38194" s="79"/>
      <c r="P38194" s="68"/>
      <c r="Q38194" s="79"/>
    </row>
    <row r="38195" spans="11:17">
      <c r="K38195" s="68"/>
      <c r="M38195" s="93"/>
      <c r="N38195" s="79"/>
      <c r="P38195" s="68"/>
      <c r="Q38195" s="79"/>
    </row>
    <row r="38196" spans="11:17">
      <c r="K38196" s="68"/>
      <c r="M38196" s="93"/>
      <c r="N38196" s="79"/>
      <c r="P38196" s="68"/>
      <c r="Q38196" s="79"/>
    </row>
    <row r="38197" spans="11:17">
      <c r="K38197" s="68"/>
      <c r="M38197" s="93"/>
      <c r="N38197" s="79"/>
      <c r="P38197" s="68"/>
      <c r="Q38197" s="79"/>
    </row>
    <row r="38198" spans="11:17">
      <c r="K38198" s="68"/>
      <c r="M38198" s="93"/>
      <c r="N38198" s="79"/>
      <c r="P38198" s="68"/>
      <c r="Q38198" s="79"/>
    </row>
    <row r="38199" spans="11:17">
      <c r="K38199" s="68"/>
      <c r="M38199" s="93"/>
      <c r="N38199" s="79"/>
      <c r="P38199" s="68"/>
      <c r="Q38199" s="79"/>
    </row>
    <row r="38200" spans="11:17">
      <c r="K38200" s="68"/>
      <c r="M38200" s="93"/>
      <c r="N38200" s="79"/>
      <c r="P38200" s="68"/>
      <c r="Q38200" s="79"/>
    </row>
    <row r="38201" spans="11:17">
      <c r="K38201" s="68"/>
      <c r="M38201" s="93"/>
      <c r="N38201" s="79"/>
      <c r="P38201" s="68"/>
      <c r="Q38201" s="79"/>
    </row>
    <row r="38202" spans="11:17">
      <c r="K38202" s="68"/>
      <c r="M38202" s="93"/>
      <c r="N38202" s="79"/>
      <c r="P38202" s="68"/>
      <c r="Q38202" s="79"/>
    </row>
    <row r="38203" spans="11:17">
      <c r="K38203" s="68"/>
      <c r="M38203" s="93"/>
      <c r="N38203" s="79"/>
      <c r="P38203" s="68"/>
      <c r="Q38203" s="79"/>
    </row>
    <row r="38204" spans="11:17">
      <c r="K38204" s="68"/>
      <c r="M38204" s="93"/>
      <c r="N38204" s="79"/>
      <c r="P38204" s="68"/>
      <c r="Q38204" s="79"/>
    </row>
    <row r="38205" spans="11:17">
      <c r="K38205" s="68"/>
      <c r="M38205" s="93"/>
      <c r="N38205" s="79"/>
      <c r="P38205" s="68"/>
      <c r="Q38205" s="79"/>
    </row>
    <row r="38206" spans="11:17">
      <c r="K38206" s="68"/>
      <c r="M38206" s="93"/>
      <c r="N38206" s="79"/>
      <c r="P38206" s="68"/>
      <c r="Q38206" s="79"/>
    </row>
    <row r="38207" spans="11:17">
      <c r="K38207" s="68"/>
      <c r="M38207" s="93"/>
      <c r="N38207" s="79"/>
      <c r="P38207" s="68"/>
      <c r="Q38207" s="79"/>
    </row>
    <row r="38208" spans="11:17">
      <c r="K38208" s="68"/>
      <c r="M38208" s="93"/>
      <c r="N38208" s="79"/>
      <c r="P38208" s="68"/>
      <c r="Q38208" s="79"/>
    </row>
    <row r="38209" spans="11:17">
      <c r="K38209" s="68"/>
      <c r="M38209" s="93"/>
      <c r="N38209" s="79"/>
      <c r="P38209" s="68"/>
      <c r="Q38209" s="79"/>
    </row>
    <row r="38210" spans="11:17">
      <c r="K38210" s="68"/>
      <c r="M38210" s="93"/>
      <c r="N38210" s="79"/>
      <c r="P38210" s="68"/>
      <c r="Q38210" s="79"/>
    </row>
    <row r="38211" spans="11:17">
      <c r="K38211" s="68"/>
      <c r="M38211" s="93"/>
      <c r="N38211" s="79"/>
      <c r="P38211" s="68"/>
      <c r="Q38211" s="79"/>
    </row>
    <row r="38212" spans="11:17">
      <c r="K38212" s="68"/>
      <c r="M38212" s="93"/>
      <c r="N38212" s="79"/>
      <c r="P38212" s="68"/>
      <c r="Q38212" s="79"/>
    </row>
    <row r="38213" spans="11:17">
      <c r="K38213" s="68"/>
      <c r="M38213" s="93"/>
      <c r="N38213" s="79"/>
      <c r="P38213" s="68"/>
      <c r="Q38213" s="79"/>
    </row>
    <row r="38214" spans="11:17">
      <c r="K38214" s="68"/>
      <c r="M38214" s="93"/>
      <c r="N38214" s="79"/>
      <c r="P38214" s="68"/>
      <c r="Q38214" s="79"/>
    </row>
    <row r="38215" spans="11:17">
      <c r="K38215" s="68"/>
      <c r="M38215" s="93"/>
      <c r="N38215" s="79"/>
      <c r="P38215" s="68"/>
      <c r="Q38215" s="79"/>
    </row>
    <row r="38216" spans="11:17">
      <c r="K38216" s="68"/>
      <c r="M38216" s="93"/>
      <c r="N38216" s="79"/>
      <c r="P38216" s="68"/>
      <c r="Q38216" s="79"/>
    </row>
    <row r="38217" spans="11:17">
      <c r="K38217" s="68"/>
      <c r="M38217" s="93"/>
      <c r="N38217" s="79"/>
      <c r="P38217" s="68"/>
      <c r="Q38217" s="79"/>
    </row>
    <row r="38218" spans="11:17">
      <c r="K38218" s="68"/>
      <c r="M38218" s="93"/>
      <c r="N38218" s="79"/>
      <c r="P38218" s="68"/>
      <c r="Q38218" s="79"/>
    </row>
    <row r="38219" spans="11:17">
      <c r="K38219" s="68"/>
      <c r="M38219" s="93"/>
      <c r="N38219" s="79"/>
      <c r="P38219" s="68"/>
      <c r="Q38219" s="79"/>
    </row>
    <row r="38220" spans="11:17">
      <c r="K38220" s="68"/>
      <c r="M38220" s="93"/>
      <c r="N38220" s="79"/>
      <c r="P38220" s="68"/>
      <c r="Q38220" s="79"/>
    </row>
    <row r="38221" spans="11:17">
      <c r="K38221" s="68"/>
      <c r="M38221" s="93"/>
      <c r="N38221" s="79"/>
      <c r="P38221" s="68"/>
      <c r="Q38221" s="79"/>
    </row>
    <row r="38222" spans="11:17">
      <c r="K38222" s="68"/>
      <c r="M38222" s="93"/>
      <c r="N38222" s="79"/>
      <c r="P38222" s="68"/>
      <c r="Q38222" s="79"/>
    </row>
    <row r="38223" spans="11:17">
      <c r="K38223" s="68"/>
      <c r="M38223" s="93"/>
      <c r="N38223" s="79"/>
      <c r="P38223" s="68"/>
      <c r="Q38223" s="79"/>
    </row>
    <row r="38224" spans="11:17">
      <c r="K38224" s="68"/>
      <c r="M38224" s="93"/>
      <c r="N38224" s="79"/>
      <c r="P38224" s="68"/>
      <c r="Q38224" s="79"/>
    </row>
    <row r="38225" spans="11:17">
      <c r="K38225" s="68"/>
      <c r="M38225" s="93"/>
      <c r="N38225" s="79"/>
      <c r="P38225" s="68"/>
      <c r="Q38225" s="79"/>
    </row>
    <row r="38226" spans="11:17">
      <c r="K38226" s="68"/>
      <c r="M38226" s="93"/>
      <c r="N38226" s="79"/>
      <c r="P38226" s="68"/>
      <c r="Q38226" s="79"/>
    </row>
    <row r="38227" spans="11:17">
      <c r="K38227" s="68"/>
      <c r="M38227" s="93"/>
      <c r="N38227" s="79"/>
      <c r="P38227" s="68"/>
      <c r="Q38227" s="79"/>
    </row>
    <row r="38228" spans="11:17">
      <c r="K38228" s="68"/>
      <c r="M38228" s="93"/>
      <c r="N38228" s="79"/>
      <c r="P38228" s="68"/>
      <c r="Q38228" s="79"/>
    </row>
    <row r="38229" spans="11:17">
      <c r="K38229" s="68"/>
      <c r="M38229" s="93"/>
      <c r="N38229" s="79"/>
      <c r="P38229" s="68"/>
      <c r="Q38229" s="79"/>
    </row>
    <row r="38230" spans="11:17">
      <c r="K38230" s="68"/>
      <c r="M38230" s="93"/>
      <c r="N38230" s="79"/>
      <c r="P38230" s="68"/>
      <c r="Q38230" s="79"/>
    </row>
    <row r="38231" spans="11:17">
      <c r="K38231" s="68"/>
      <c r="M38231" s="93"/>
      <c r="N38231" s="79"/>
      <c r="P38231" s="68"/>
      <c r="Q38231" s="79"/>
    </row>
    <row r="38232" spans="11:17">
      <c r="K38232" s="68"/>
      <c r="M38232" s="93"/>
      <c r="N38232" s="79"/>
      <c r="P38232" s="68"/>
      <c r="Q38232" s="79"/>
    </row>
    <row r="38233" spans="11:17">
      <c r="K38233" s="68"/>
      <c r="M38233" s="93"/>
      <c r="N38233" s="79"/>
      <c r="P38233" s="68"/>
      <c r="Q38233" s="79"/>
    </row>
    <row r="38234" spans="11:17">
      <c r="K38234" s="68"/>
      <c r="M38234" s="93"/>
      <c r="N38234" s="79"/>
      <c r="P38234" s="68"/>
      <c r="Q38234" s="79"/>
    </row>
    <row r="38235" spans="11:17">
      <c r="K38235" s="68"/>
      <c r="M38235" s="93"/>
      <c r="N38235" s="79"/>
      <c r="P38235" s="68"/>
      <c r="Q38235" s="79"/>
    </row>
    <row r="38236" spans="11:17">
      <c r="K38236" s="68"/>
      <c r="M38236" s="93"/>
      <c r="N38236" s="79"/>
      <c r="P38236" s="68"/>
      <c r="Q38236" s="79"/>
    </row>
    <row r="38237" spans="11:17">
      <c r="K38237" s="68"/>
      <c r="M38237" s="93"/>
      <c r="N38237" s="79"/>
      <c r="P38237" s="68"/>
      <c r="Q38237" s="79"/>
    </row>
    <row r="38238" spans="11:17">
      <c r="K38238" s="68"/>
      <c r="M38238" s="93"/>
      <c r="N38238" s="79"/>
      <c r="P38238" s="68"/>
      <c r="Q38238" s="79"/>
    </row>
    <row r="38239" spans="11:17">
      <c r="K38239" s="68"/>
      <c r="M38239" s="93"/>
      <c r="N38239" s="79"/>
      <c r="P38239" s="68"/>
      <c r="Q38239" s="79"/>
    </row>
    <row r="38240" spans="11:17">
      <c r="K38240" s="68"/>
      <c r="M38240" s="93"/>
      <c r="N38240" s="79"/>
      <c r="P38240" s="68"/>
      <c r="Q38240" s="79"/>
    </row>
    <row r="38241" spans="11:17">
      <c r="K38241" s="68"/>
      <c r="M38241" s="93"/>
      <c r="N38241" s="79"/>
      <c r="P38241" s="68"/>
      <c r="Q38241" s="79"/>
    </row>
    <row r="38242" spans="11:17">
      <c r="K38242" s="68"/>
      <c r="M38242" s="93"/>
      <c r="N38242" s="79"/>
      <c r="P38242" s="68"/>
      <c r="Q38242" s="79"/>
    </row>
    <row r="38243" spans="11:17">
      <c r="K38243" s="68"/>
      <c r="M38243" s="93"/>
      <c r="N38243" s="79"/>
      <c r="P38243" s="68"/>
      <c r="Q38243" s="79"/>
    </row>
    <row r="38244" spans="11:17">
      <c r="K38244" s="68"/>
      <c r="M38244" s="93"/>
      <c r="N38244" s="79"/>
      <c r="P38244" s="68"/>
      <c r="Q38244" s="79"/>
    </row>
    <row r="38245" spans="11:17">
      <c r="K38245" s="68"/>
      <c r="M38245" s="93"/>
      <c r="N38245" s="79"/>
      <c r="P38245" s="68"/>
      <c r="Q38245" s="79"/>
    </row>
    <row r="38246" spans="11:17">
      <c r="K38246" s="68"/>
      <c r="M38246" s="93"/>
      <c r="N38246" s="79"/>
      <c r="P38246" s="68"/>
      <c r="Q38246" s="79"/>
    </row>
    <row r="38247" spans="11:17">
      <c r="K38247" s="68"/>
      <c r="M38247" s="93"/>
      <c r="N38247" s="79"/>
      <c r="P38247" s="68"/>
      <c r="Q38247" s="79"/>
    </row>
    <row r="38248" spans="11:17">
      <c r="K38248" s="68"/>
      <c r="M38248" s="93"/>
      <c r="N38248" s="79"/>
      <c r="P38248" s="68"/>
      <c r="Q38248" s="79"/>
    </row>
    <row r="38249" spans="11:17">
      <c r="K38249" s="68"/>
      <c r="M38249" s="93"/>
      <c r="N38249" s="79"/>
      <c r="P38249" s="68"/>
      <c r="Q38249" s="79"/>
    </row>
    <row r="38250" spans="11:17">
      <c r="K38250" s="68"/>
      <c r="M38250" s="93"/>
      <c r="N38250" s="79"/>
      <c r="P38250" s="68"/>
      <c r="Q38250" s="79"/>
    </row>
    <row r="38251" spans="11:17">
      <c r="K38251" s="68"/>
      <c r="M38251" s="93"/>
      <c r="N38251" s="79"/>
      <c r="P38251" s="68"/>
      <c r="Q38251" s="79"/>
    </row>
    <row r="38252" spans="11:17">
      <c r="K38252" s="68"/>
      <c r="M38252" s="93"/>
      <c r="N38252" s="79"/>
      <c r="P38252" s="68"/>
      <c r="Q38252" s="79"/>
    </row>
    <row r="38253" spans="11:17">
      <c r="K38253" s="68"/>
      <c r="M38253" s="93"/>
      <c r="N38253" s="79"/>
      <c r="P38253" s="68"/>
      <c r="Q38253" s="79"/>
    </row>
    <row r="38254" spans="11:17">
      <c r="K38254" s="68"/>
      <c r="M38254" s="93"/>
      <c r="N38254" s="79"/>
      <c r="P38254" s="68"/>
      <c r="Q38254" s="79"/>
    </row>
    <row r="38255" spans="11:17">
      <c r="K38255" s="68"/>
      <c r="M38255" s="93"/>
      <c r="N38255" s="79"/>
      <c r="P38255" s="68"/>
      <c r="Q38255" s="79"/>
    </row>
    <row r="38256" spans="11:17">
      <c r="K38256" s="68"/>
      <c r="M38256" s="93"/>
      <c r="N38256" s="79"/>
      <c r="P38256" s="68"/>
      <c r="Q38256" s="79"/>
    </row>
    <row r="38257" spans="11:17">
      <c r="K38257" s="68"/>
      <c r="M38257" s="93"/>
      <c r="N38257" s="79"/>
      <c r="P38257" s="68"/>
      <c r="Q38257" s="79"/>
    </row>
    <row r="38258" spans="11:17">
      <c r="K38258" s="68"/>
      <c r="M38258" s="93"/>
      <c r="N38258" s="79"/>
      <c r="P38258" s="68"/>
      <c r="Q38258" s="79"/>
    </row>
    <row r="38259" spans="11:17">
      <c r="K38259" s="68"/>
      <c r="M38259" s="93"/>
      <c r="N38259" s="79"/>
      <c r="P38259" s="68"/>
      <c r="Q38259" s="79"/>
    </row>
    <row r="38260" spans="11:17">
      <c r="K38260" s="68"/>
      <c r="M38260" s="93"/>
      <c r="N38260" s="79"/>
      <c r="P38260" s="68"/>
      <c r="Q38260" s="79"/>
    </row>
    <row r="38261" spans="11:17">
      <c r="K38261" s="68"/>
      <c r="M38261" s="93"/>
      <c r="N38261" s="79"/>
      <c r="P38261" s="68"/>
      <c r="Q38261" s="79"/>
    </row>
    <row r="38262" spans="11:17">
      <c r="K38262" s="68"/>
      <c r="M38262" s="93"/>
      <c r="N38262" s="79"/>
      <c r="P38262" s="68"/>
      <c r="Q38262" s="79"/>
    </row>
    <row r="38263" spans="11:17">
      <c r="K38263" s="68"/>
      <c r="M38263" s="93"/>
      <c r="N38263" s="79"/>
      <c r="P38263" s="68"/>
      <c r="Q38263" s="79"/>
    </row>
    <row r="38264" spans="11:17">
      <c r="K38264" s="68"/>
      <c r="M38264" s="93"/>
      <c r="N38264" s="79"/>
      <c r="P38264" s="68"/>
      <c r="Q38264" s="79"/>
    </row>
    <row r="38265" spans="11:17">
      <c r="K38265" s="68"/>
      <c r="M38265" s="93"/>
      <c r="N38265" s="79"/>
      <c r="P38265" s="68"/>
      <c r="Q38265" s="79"/>
    </row>
    <row r="38266" spans="11:17">
      <c r="K38266" s="68"/>
      <c r="M38266" s="93"/>
      <c r="N38266" s="79"/>
      <c r="P38266" s="68"/>
      <c r="Q38266" s="79"/>
    </row>
    <row r="38267" spans="11:17">
      <c r="K38267" s="68"/>
      <c r="M38267" s="93"/>
      <c r="N38267" s="79"/>
      <c r="P38267" s="68"/>
      <c r="Q38267" s="79"/>
    </row>
    <row r="38268" spans="11:17">
      <c r="K38268" s="68"/>
      <c r="M38268" s="93"/>
      <c r="N38268" s="79"/>
      <c r="P38268" s="68"/>
      <c r="Q38268" s="79"/>
    </row>
    <row r="38269" spans="11:17">
      <c r="K38269" s="68"/>
      <c r="M38269" s="93"/>
      <c r="N38269" s="79"/>
      <c r="P38269" s="68"/>
      <c r="Q38269" s="79"/>
    </row>
    <row r="38270" spans="11:17">
      <c r="K38270" s="68"/>
      <c r="M38270" s="93"/>
      <c r="N38270" s="79"/>
      <c r="P38270" s="68"/>
      <c r="Q38270" s="79"/>
    </row>
    <row r="38271" spans="11:17">
      <c r="K38271" s="68"/>
      <c r="M38271" s="93"/>
      <c r="N38271" s="79"/>
      <c r="P38271" s="68"/>
      <c r="Q38271" s="79"/>
    </row>
    <row r="38272" spans="11:17">
      <c r="K38272" s="68"/>
      <c r="M38272" s="93"/>
      <c r="N38272" s="79"/>
      <c r="P38272" s="68"/>
      <c r="Q38272" s="79"/>
    </row>
    <row r="38273" spans="11:17">
      <c r="K38273" s="68"/>
      <c r="M38273" s="93"/>
      <c r="N38273" s="79"/>
      <c r="P38273" s="68"/>
      <c r="Q38273" s="79"/>
    </row>
    <row r="38274" spans="11:17">
      <c r="K38274" s="68"/>
      <c r="M38274" s="93"/>
      <c r="N38274" s="79"/>
      <c r="P38274" s="68"/>
      <c r="Q38274" s="79"/>
    </row>
    <row r="38275" spans="11:17">
      <c r="K38275" s="68"/>
      <c r="M38275" s="93"/>
      <c r="N38275" s="79"/>
      <c r="P38275" s="68"/>
      <c r="Q38275" s="79"/>
    </row>
    <row r="38276" spans="11:17">
      <c r="K38276" s="68"/>
      <c r="M38276" s="93"/>
      <c r="N38276" s="79"/>
      <c r="P38276" s="68"/>
      <c r="Q38276" s="79"/>
    </row>
    <row r="38277" spans="11:17">
      <c r="K38277" s="68"/>
      <c r="M38277" s="93"/>
      <c r="N38277" s="79"/>
      <c r="P38277" s="68"/>
      <c r="Q38277" s="79"/>
    </row>
    <row r="38278" spans="11:17">
      <c r="K38278" s="68"/>
      <c r="M38278" s="93"/>
      <c r="N38278" s="79"/>
      <c r="P38278" s="68"/>
      <c r="Q38278" s="79"/>
    </row>
    <row r="38279" spans="11:17">
      <c r="K38279" s="68"/>
      <c r="M38279" s="93"/>
      <c r="N38279" s="79"/>
      <c r="P38279" s="68"/>
      <c r="Q38279" s="79"/>
    </row>
    <row r="38280" spans="11:17">
      <c r="K38280" s="68"/>
      <c r="M38280" s="93"/>
      <c r="N38280" s="79"/>
      <c r="P38280" s="68"/>
      <c r="Q38280" s="79"/>
    </row>
    <row r="38281" spans="11:17">
      <c r="K38281" s="68"/>
      <c r="M38281" s="93"/>
      <c r="N38281" s="79"/>
      <c r="P38281" s="68"/>
      <c r="Q38281" s="79"/>
    </row>
    <row r="38282" spans="11:17">
      <c r="K38282" s="68"/>
      <c r="M38282" s="93"/>
      <c r="N38282" s="79"/>
      <c r="P38282" s="68"/>
      <c r="Q38282" s="79"/>
    </row>
    <row r="38283" spans="11:17">
      <c r="K38283" s="68"/>
      <c r="M38283" s="93"/>
      <c r="N38283" s="79"/>
      <c r="P38283" s="68"/>
      <c r="Q38283" s="79"/>
    </row>
    <row r="38284" spans="11:17">
      <c r="K38284" s="68"/>
      <c r="M38284" s="93"/>
      <c r="N38284" s="79"/>
      <c r="P38284" s="68"/>
      <c r="Q38284" s="79"/>
    </row>
    <row r="38285" spans="11:17">
      <c r="K38285" s="68"/>
      <c r="M38285" s="93"/>
      <c r="N38285" s="79"/>
      <c r="P38285" s="68"/>
      <c r="Q38285" s="79"/>
    </row>
    <row r="38286" spans="11:17">
      <c r="K38286" s="68"/>
      <c r="M38286" s="93"/>
      <c r="N38286" s="79"/>
      <c r="P38286" s="68"/>
      <c r="Q38286" s="79"/>
    </row>
    <row r="38287" spans="11:17">
      <c r="K38287" s="68"/>
      <c r="M38287" s="93"/>
      <c r="N38287" s="79"/>
      <c r="P38287" s="68"/>
      <c r="Q38287" s="79"/>
    </row>
    <row r="38288" spans="11:17">
      <c r="K38288" s="68"/>
      <c r="M38288" s="93"/>
      <c r="N38288" s="79"/>
      <c r="P38288" s="68"/>
      <c r="Q38288" s="79"/>
    </row>
    <row r="38289" spans="11:17">
      <c r="K38289" s="68"/>
      <c r="M38289" s="93"/>
      <c r="N38289" s="79"/>
      <c r="P38289" s="68"/>
      <c r="Q38289" s="79"/>
    </row>
    <row r="38290" spans="11:17">
      <c r="K38290" s="68"/>
      <c r="M38290" s="93"/>
      <c r="N38290" s="79"/>
      <c r="P38290" s="68"/>
      <c r="Q38290" s="79"/>
    </row>
    <row r="38291" spans="11:17">
      <c r="K38291" s="68"/>
      <c r="M38291" s="93"/>
      <c r="N38291" s="79"/>
      <c r="P38291" s="68"/>
      <c r="Q38291" s="79"/>
    </row>
    <row r="38292" spans="11:17">
      <c r="K38292" s="68"/>
      <c r="M38292" s="93"/>
      <c r="N38292" s="79"/>
      <c r="P38292" s="68"/>
      <c r="Q38292" s="79"/>
    </row>
    <row r="38293" spans="11:17">
      <c r="K38293" s="68"/>
      <c r="M38293" s="93"/>
      <c r="N38293" s="79"/>
      <c r="P38293" s="68"/>
      <c r="Q38293" s="79"/>
    </row>
    <row r="38294" spans="11:17">
      <c r="K38294" s="68"/>
      <c r="M38294" s="93"/>
      <c r="N38294" s="79"/>
      <c r="P38294" s="68"/>
      <c r="Q38294" s="79"/>
    </row>
    <row r="38295" spans="11:17">
      <c r="K38295" s="68"/>
      <c r="M38295" s="93"/>
      <c r="N38295" s="79"/>
      <c r="P38295" s="68"/>
      <c r="Q38295" s="79"/>
    </row>
    <row r="38296" spans="11:17">
      <c r="K38296" s="68"/>
      <c r="M38296" s="93"/>
      <c r="N38296" s="79"/>
      <c r="P38296" s="68"/>
      <c r="Q38296" s="79"/>
    </row>
    <row r="38297" spans="11:17">
      <c r="K38297" s="68"/>
      <c r="M38297" s="93"/>
      <c r="N38297" s="79"/>
      <c r="P38297" s="68"/>
      <c r="Q38297" s="79"/>
    </row>
    <row r="38298" spans="11:17">
      <c r="K38298" s="68"/>
      <c r="M38298" s="93"/>
      <c r="N38298" s="79"/>
      <c r="P38298" s="68"/>
      <c r="Q38298" s="79"/>
    </row>
    <row r="38299" spans="11:17">
      <c r="K38299" s="68"/>
      <c r="M38299" s="93"/>
      <c r="N38299" s="79"/>
      <c r="P38299" s="68"/>
      <c r="Q38299" s="79"/>
    </row>
    <row r="38300" spans="11:17">
      <c r="K38300" s="68"/>
      <c r="M38300" s="93"/>
      <c r="N38300" s="79"/>
      <c r="P38300" s="68"/>
      <c r="Q38300" s="79"/>
    </row>
    <row r="38301" spans="11:17">
      <c r="K38301" s="68"/>
      <c r="M38301" s="93"/>
      <c r="N38301" s="79"/>
      <c r="P38301" s="68"/>
      <c r="Q38301" s="79"/>
    </row>
    <row r="38302" spans="11:17">
      <c r="K38302" s="68"/>
      <c r="M38302" s="93"/>
      <c r="N38302" s="79"/>
      <c r="P38302" s="68"/>
      <c r="Q38302" s="79"/>
    </row>
    <row r="38303" spans="11:17">
      <c r="K38303" s="68"/>
      <c r="M38303" s="93"/>
      <c r="N38303" s="79"/>
      <c r="P38303" s="68"/>
      <c r="Q38303" s="79"/>
    </row>
    <row r="38304" spans="11:17">
      <c r="K38304" s="68"/>
      <c r="M38304" s="93"/>
      <c r="N38304" s="79"/>
      <c r="P38304" s="68"/>
      <c r="Q38304" s="79"/>
    </row>
    <row r="38305" spans="11:17">
      <c r="K38305" s="68"/>
      <c r="M38305" s="93"/>
      <c r="N38305" s="79"/>
      <c r="P38305" s="68"/>
      <c r="Q38305" s="79"/>
    </row>
    <row r="38306" spans="11:17">
      <c r="K38306" s="68"/>
      <c r="M38306" s="93"/>
      <c r="N38306" s="79"/>
      <c r="P38306" s="68"/>
      <c r="Q38306" s="79"/>
    </row>
    <row r="38307" spans="11:17">
      <c r="K38307" s="68"/>
      <c r="M38307" s="93"/>
      <c r="N38307" s="79"/>
      <c r="P38307" s="68"/>
      <c r="Q38307" s="79"/>
    </row>
    <row r="38308" spans="11:17">
      <c r="K38308" s="68"/>
      <c r="M38308" s="93"/>
      <c r="N38308" s="79"/>
      <c r="P38308" s="68"/>
      <c r="Q38308" s="79"/>
    </row>
    <row r="38309" spans="11:17">
      <c r="K38309" s="68"/>
      <c r="M38309" s="93"/>
      <c r="N38309" s="79"/>
      <c r="P38309" s="68"/>
      <c r="Q38309" s="79"/>
    </row>
    <row r="38310" spans="11:17">
      <c r="K38310" s="68"/>
      <c r="M38310" s="93"/>
      <c r="N38310" s="79"/>
      <c r="P38310" s="68"/>
      <c r="Q38310" s="79"/>
    </row>
    <row r="38311" spans="11:17">
      <c r="K38311" s="68"/>
      <c r="M38311" s="93"/>
      <c r="N38311" s="79"/>
      <c r="P38311" s="68"/>
      <c r="Q38311" s="79"/>
    </row>
    <row r="38312" spans="11:17">
      <c r="K38312" s="68"/>
      <c r="M38312" s="93"/>
      <c r="N38312" s="79"/>
      <c r="P38312" s="68"/>
      <c r="Q38312" s="79"/>
    </row>
    <row r="38313" spans="11:17">
      <c r="K38313" s="68"/>
      <c r="M38313" s="93"/>
      <c r="N38313" s="79"/>
      <c r="P38313" s="68"/>
      <c r="Q38313" s="79"/>
    </row>
    <row r="38314" spans="11:17">
      <c r="K38314" s="68"/>
      <c r="M38314" s="93"/>
      <c r="N38314" s="79"/>
      <c r="P38314" s="68"/>
      <c r="Q38314" s="79"/>
    </row>
    <row r="38315" spans="11:17">
      <c r="K38315" s="68"/>
      <c r="M38315" s="93"/>
      <c r="N38315" s="79"/>
      <c r="P38315" s="68"/>
      <c r="Q38315" s="79"/>
    </row>
    <row r="38316" spans="11:17">
      <c r="K38316" s="68"/>
      <c r="M38316" s="93"/>
      <c r="N38316" s="79"/>
      <c r="P38316" s="68"/>
      <c r="Q38316" s="79"/>
    </row>
    <row r="38317" spans="11:17">
      <c r="K38317" s="68"/>
      <c r="M38317" s="93"/>
      <c r="N38317" s="79"/>
      <c r="P38317" s="68"/>
      <c r="Q38317" s="79"/>
    </row>
    <row r="38318" spans="11:17">
      <c r="K38318" s="68"/>
      <c r="M38318" s="93"/>
      <c r="N38318" s="79"/>
      <c r="P38318" s="68"/>
      <c r="Q38318" s="79"/>
    </row>
    <row r="38319" spans="11:17">
      <c r="K38319" s="68"/>
      <c r="M38319" s="93"/>
      <c r="N38319" s="79"/>
      <c r="P38319" s="68"/>
      <c r="Q38319" s="79"/>
    </row>
    <row r="38320" spans="11:17">
      <c r="K38320" s="68"/>
      <c r="M38320" s="93"/>
      <c r="N38320" s="79"/>
      <c r="P38320" s="68"/>
      <c r="Q38320" s="79"/>
    </row>
    <row r="38321" spans="11:17">
      <c r="K38321" s="68"/>
      <c r="M38321" s="93"/>
      <c r="N38321" s="79"/>
      <c r="P38321" s="68"/>
      <c r="Q38321" s="79"/>
    </row>
    <row r="38322" spans="11:17">
      <c r="K38322" s="68"/>
      <c r="M38322" s="93"/>
      <c r="N38322" s="79"/>
      <c r="P38322" s="68"/>
      <c r="Q38322" s="79"/>
    </row>
    <row r="38323" spans="11:17">
      <c r="K38323" s="68"/>
      <c r="M38323" s="93"/>
      <c r="N38323" s="79"/>
      <c r="P38323" s="68"/>
      <c r="Q38323" s="79"/>
    </row>
    <row r="38324" spans="11:17">
      <c r="K38324" s="68"/>
      <c r="M38324" s="93"/>
      <c r="N38324" s="79"/>
      <c r="P38324" s="68"/>
      <c r="Q38324" s="79"/>
    </row>
    <row r="38325" spans="11:17">
      <c r="K38325" s="68"/>
      <c r="M38325" s="93"/>
      <c r="N38325" s="79"/>
      <c r="P38325" s="68"/>
      <c r="Q38325" s="79"/>
    </row>
    <row r="38326" spans="11:17">
      <c r="K38326" s="68"/>
      <c r="M38326" s="93"/>
      <c r="N38326" s="79"/>
      <c r="P38326" s="68"/>
      <c r="Q38326" s="79"/>
    </row>
    <row r="38327" spans="11:17">
      <c r="K38327" s="68"/>
      <c r="M38327" s="93"/>
      <c r="N38327" s="79"/>
      <c r="P38327" s="68"/>
      <c r="Q38327" s="79"/>
    </row>
    <row r="38328" spans="11:17">
      <c r="K38328" s="68"/>
      <c r="M38328" s="93"/>
      <c r="N38328" s="79"/>
      <c r="P38328" s="68"/>
      <c r="Q38328" s="79"/>
    </row>
    <row r="38329" spans="11:17">
      <c r="K38329" s="68"/>
      <c r="M38329" s="93"/>
      <c r="N38329" s="79"/>
      <c r="P38329" s="68"/>
      <c r="Q38329" s="79"/>
    </row>
    <row r="38330" spans="11:17">
      <c r="K38330" s="68"/>
      <c r="M38330" s="93"/>
      <c r="N38330" s="79"/>
      <c r="P38330" s="68"/>
      <c r="Q38330" s="79"/>
    </row>
    <row r="38331" spans="11:17">
      <c r="K38331" s="68"/>
      <c r="M38331" s="93"/>
      <c r="N38331" s="79"/>
      <c r="P38331" s="68"/>
      <c r="Q38331" s="79"/>
    </row>
    <row r="38332" spans="11:17">
      <c r="K38332" s="68"/>
      <c r="M38332" s="93"/>
      <c r="N38332" s="79"/>
      <c r="P38332" s="68"/>
      <c r="Q38332" s="79"/>
    </row>
    <row r="38333" spans="11:17">
      <c r="K38333" s="68"/>
      <c r="M38333" s="93"/>
      <c r="N38333" s="79"/>
      <c r="P38333" s="68"/>
      <c r="Q38333" s="79"/>
    </row>
    <row r="38334" spans="11:17">
      <c r="K38334" s="68"/>
      <c r="M38334" s="93"/>
      <c r="N38334" s="79"/>
      <c r="P38334" s="68"/>
      <c r="Q38334" s="79"/>
    </row>
    <row r="38335" spans="11:17">
      <c r="K38335" s="68"/>
      <c r="M38335" s="93"/>
      <c r="N38335" s="79"/>
      <c r="P38335" s="68"/>
      <c r="Q38335" s="79"/>
    </row>
    <row r="38336" spans="11:17">
      <c r="K38336" s="68"/>
      <c r="M38336" s="93"/>
      <c r="N38336" s="79"/>
      <c r="P38336" s="68"/>
      <c r="Q38336" s="79"/>
    </row>
    <row r="38337" spans="11:17">
      <c r="K38337" s="68"/>
      <c r="M38337" s="93"/>
      <c r="N38337" s="79"/>
      <c r="P38337" s="68"/>
      <c r="Q38337" s="79"/>
    </row>
    <row r="38338" spans="11:17">
      <c r="K38338" s="68"/>
      <c r="M38338" s="93"/>
      <c r="N38338" s="79"/>
      <c r="P38338" s="68"/>
      <c r="Q38338" s="79"/>
    </row>
    <row r="38339" spans="11:17">
      <c r="K38339" s="68"/>
      <c r="M38339" s="93"/>
      <c r="N38339" s="79"/>
      <c r="P38339" s="68"/>
      <c r="Q38339" s="79"/>
    </row>
    <row r="38340" spans="11:17">
      <c r="K38340" s="68"/>
      <c r="M38340" s="93"/>
      <c r="N38340" s="79"/>
      <c r="P38340" s="68"/>
      <c r="Q38340" s="79"/>
    </row>
    <row r="38341" spans="11:17">
      <c r="K38341" s="68"/>
      <c r="M38341" s="93"/>
      <c r="N38341" s="79"/>
      <c r="P38341" s="68"/>
      <c r="Q38341" s="79"/>
    </row>
    <row r="38342" spans="11:17">
      <c r="K38342" s="68"/>
      <c r="M38342" s="93"/>
      <c r="N38342" s="79"/>
      <c r="P38342" s="68"/>
      <c r="Q38342" s="79"/>
    </row>
    <row r="38343" spans="11:17">
      <c r="K38343" s="68"/>
      <c r="M38343" s="93"/>
      <c r="N38343" s="79"/>
      <c r="P38343" s="68"/>
      <c r="Q38343" s="79"/>
    </row>
    <row r="38344" spans="11:17">
      <c r="K38344" s="68"/>
      <c r="M38344" s="93"/>
      <c r="N38344" s="79"/>
      <c r="P38344" s="68"/>
      <c r="Q38344" s="79"/>
    </row>
    <row r="38345" spans="11:17">
      <c r="K38345" s="68"/>
      <c r="M38345" s="93"/>
      <c r="N38345" s="79"/>
      <c r="P38345" s="68"/>
      <c r="Q38345" s="79"/>
    </row>
    <row r="38346" spans="11:17">
      <c r="K38346" s="68"/>
      <c r="M38346" s="93"/>
      <c r="N38346" s="79"/>
      <c r="P38346" s="68"/>
      <c r="Q38346" s="79"/>
    </row>
    <row r="38347" spans="11:17">
      <c r="K38347" s="68"/>
      <c r="M38347" s="93"/>
      <c r="N38347" s="79"/>
      <c r="P38347" s="68"/>
      <c r="Q38347" s="79"/>
    </row>
    <row r="38348" spans="11:17">
      <c r="K38348" s="68"/>
      <c r="M38348" s="93"/>
      <c r="N38348" s="79"/>
      <c r="P38348" s="68"/>
      <c r="Q38348" s="79"/>
    </row>
    <row r="38349" spans="11:17">
      <c r="K38349" s="68"/>
      <c r="M38349" s="93"/>
      <c r="N38349" s="79"/>
      <c r="P38349" s="68"/>
      <c r="Q38349" s="79"/>
    </row>
    <row r="38350" spans="11:17">
      <c r="K38350" s="68"/>
      <c r="M38350" s="93"/>
      <c r="N38350" s="79"/>
      <c r="P38350" s="68"/>
      <c r="Q38350" s="79"/>
    </row>
    <row r="38351" spans="11:17">
      <c r="K38351" s="68"/>
      <c r="M38351" s="93"/>
      <c r="N38351" s="79"/>
      <c r="P38351" s="68"/>
      <c r="Q38351" s="79"/>
    </row>
    <row r="38352" spans="11:17">
      <c r="K38352" s="68"/>
      <c r="M38352" s="93"/>
      <c r="N38352" s="79"/>
      <c r="P38352" s="68"/>
      <c r="Q38352" s="79"/>
    </row>
    <row r="38353" spans="11:17">
      <c r="K38353" s="68"/>
      <c r="M38353" s="93"/>
      <c r="N38353" s="79"/>
      <c r="P38353" s="68"/>
      <c r="Q38353" s="79"/>
    </row>
    <row r="38354" spans="11:17">
      <c r="K38354" s="68"/>
      <c r="M38354" s="93"/>
      <c r="N38354" s="79"/>
      <c r="P38354" s="68"/>
      <c r="Q38354" s="79"/>
    </row>
    <row r="38355" spans="11:17">
      <c r="K38355" s="68"/>
      <c r="M38355" s="93"/>
      <c r="N38355" s="79"/>
      <c r="P38355" s="68"/>
      <c r="Q38355" s="79"/>
    </row>
    <row r="38356" spans="11:17">
      <c r="K38356" s="68"/>
      <c r="M38356" s="93"/>
      <c r="N38356" s="79"/>
      <c r="P38356" s="68"/>
      <c r="Q38356" s="79"/>
    </row>
    <row r="38357" spans="11:17">
      <c r="K38357" s="68"/>
      <c r="M38357" s="93"/>
      <c r="N38357" s="79"/>
      <c r="P38357" s="68"/>
      <c r="Q38357" s="79"/>
    </row>
    <row r="38358" spans="11:17">
      <c r="K38358" s="68"/>
      <c r="M38358" s="93"/>
      <c r="N38358" s="79"/>
      <c r="P38358" s="68"/>
      <c r="Q38358" s="79"/>
    </row>
    <row r="38359" spans="11:17">
      <c r="K38359" s="68"/>
      <c r="M38359" s="93"/>
      <c r="N38359" s="79"/>
      <c r="P38359" s="68"/>
      <c r="Q38359" s="79"/>
    </row>
    <row r="38360" spans="11:17">
      <c r="K38360" s="68"/>
      <c r="M38360" s="93"/>
      <c r="N38360" s="79"/>
      <c r="P38360" s="68"/>
      <c r="Q38360" s="79"/>
    </row>
    <row r="38361" spans="11:17">
      <c r="K38361" s="68"/>
      <c r="M38361" s="93"/>
      <c r="N38361" s="79"/>
      <c r="P38361" s="68"/>
      <c r="Q38361" s="79"/>
    </row>
    <row r="38362" spans="11:17">
      <c r="K38362" s="68"/>
      <c r="M38362" s="93"/>
      <c r="N38362" s="79"/>
      <c r="P38362" s="68"/>
      <c r="Q38362" s="79"/>
    </row>
    <row r="38363" spans="11:17">
      <c r="K38363" s="68"/>
      <c r="M38363" s="93"/>
      <c r="N38363" s="79"/>
      <c r="P38363" s="68"/>
      <c r="Q38363" s="79"/>
    </row>
    <row r="38364" spans="11:17">
      <c r="K38364" s="68"/>
      <c r="M38364" s="93"/>
      <c r="N38364" s="79"/>
      <c r="P38364" s="68"/>
      <c r="Q38364" s="79"/>
    </row>
    <row r="38365" spans="11:17">
      <c r="K38365" s="68"/>
      <c r="M38365" s="93"/>
      <c r="N38365" s="79"/>
      <c r="P38365" s="68"/>
      <c r="Q38365" s="79"/>
    </row>
    <row r="38366" spans="11:17">
      <c r="K38366" s="68"/>
      <c r="M38366" s="93"/>
      <c r="N38366" s="79"/>
      <c r="P38366" s="68"/>
      <c r="Q38366" s="79"/>
    </row>
    <row r="38367" spans="11:17">
      <c r="K38367" s="68"/>
      <c r="M38367" s="93"/>
      <c r="N38367" s="79"/>
      <c r="P38367" s="68"/>
      <c r="Q38367" s="79"/>
    </row>
    <row r="38368" spans="11:17">
      <c r="K38368" s="68"/>
      <c r="M38368" s="93"/>
      <c r="N38368" s="79"/>
      <c r="P38368" s="68"/>
      <c r="Q38368" s="79"/>
    </row>
    <row r="38369" spans="11:17">
      <c r="K38369" s="68"/>
      <c r="M38369" s="93"/>
      <c r="N38369" s="79"/>
      <c r="P38369" s="68"/>
      <c r="Q38369" s="79"/>
    </row>
    <row r="38370" spans="11:17">
      <c r="K38370" s="68"/>
      <c r="M38370" s="93"/>
      <c r="N38370" s="79"/>
      <c r="P38370" s="68"/>
      <c r="Q38370" s="79"/>
    </row>
    <row r="38371" spans="11:17">
      <c r="K38371" s="68"/>
      <c r="M38371" s="93"/>
      <c r="N38371" s="79"/>
      <c r="P38371" s="68"/>
      <c r="Q38371" s="79"/>
    </row>
    <row r="38372" spans="11:17">
      <c r="K38372" s="68"/>
      <c r="M38372" s="93"/>
      <c r="N38372" s="79"/>
      <c r="P38372" s="68"/>
      <c r="Q38372" s="79"/>
    </row>
    <row r="38373" spans="11:17">
      <c r="K38373" s="68"/>
      <c r="M38373" s="93"/>
      <c r="N38373" s="79"/>
      <c r="P38373" s="68"/>
      <c r="Q38373" s="79"/>
    </row>
    <row r="38374" spans="11:17">
      <c r="K38374" s="68"/>
      <c r="M38374" s="93"/>
      <c r="N38374" s="79"/>
      <c r="P38374" s="68"/>
      <c r="Q38374" s="79"/>
    </row>
    <row r="38375" spans="11:17">
      <c r="K38375" s="68"/>
      <c r="M38375" s="93"/>
      <c r="N38375" s="79"/>
      <c r="P38375" s="68"/>
      <c r="Q38375" s="79"/>
    </row>
    <row r="38376" spans="11:17">
      <c r="K38376" s="68"/>
      <c r="M38376" s="93"/>
      <c r="N38376" s="79"/>
      <c r="P38376" s="68"/>
      <c r="Q38376" s="79"/>
    </row>
    <row r="38377" spans="11:17">
      <c r="K38377" s="68"/>
      <c r="M38377" s="93"/>
      <c r="N38377" s="79"/>
      <c r="P38377" s="68"/>
      <c r="Q38377" s="79"/>
    </row>
    <row r="38378" spans="11:17">
      <c r="K38378" s="68"/>
      <c r="M38378" s="93"/>
      <c r="N38378" s="79"/>
      <c r="P38378" s="68"/>
      <c r="Q38378" s="79"/>
    </row>
    <row r="38379" spans="11:17">
      <c r="K38379" s="68"/>
      <c r="M38379" s="93"/>
      <c r="N38379" s="79"/>
      <c r="P38379" s="68"/>
      <c r="Q38379" s="79"/>
    </row>
    <row r="38380" spans="11:17">
      <c r="K38380" s="68"/>
      <c r="M38380" s="93"/>
      <c r="N38380" s="79"/>
      <c r="P38380" s="68"/>
      <c r="Q38380" s="79"/>
    </row>
    <row r="38381" spans="11:17">
      <c r="K38381" s="68"/>
      <c r="M38381" s="93"/>
      <c r="N38381" s="79"/>
      <c r="P38381" s="68"/>
      <c r="Q38381" s="79"/>
    </row>
    <row r="38382" spans="11:17">
      <c r="K38382" s="68"/>
      <c r="M38382" s="93"/>
      <c r="N38382" s="79"/>
      <c r="P38382" s="68"/>
      <c r="Q38382" s="79"/>
    </row>
    <row r="38383" spans="11:17">
      <c r="K38383" s="68"/>
      <c r="M38383" s="93"/>
      <c r="N38383" s="79"/>
      <c r="P38383" s="68"/>
      <c r="Q38383" s="79"/>
    </row>
    <row r="38384" spans="11:17">
      <c r="K38384" s="68"/>
      <c r="M38384" s="93"/>
      <c r="N38384" s="79"/>
      <c r="P38384" s="68"/>
      <c r="Q38384" s="79"/>
    </row>
    <row r="38385" spans="11:17">
      <c r="K38385" s="68"/>
      <c r="M38385" s="93"/>
      <c r="N38385" s="79"/>
      <c r="P38385" s="68"/>
      <c r="Q38385" s="79"/>
    </row>
    <row r="38386" spans="11:17">
      <c r="K38386" s="68"/>
      <c r="M38386" s="93"/>
      <c r="N38386" s="79"/>
      <c r="P38386" s="68"/>
      <c r="Q38386" s="79"/>
    </row>
    <row r="38387" spans="11:17">
      <c r="K38387" s="68"/>
      <c r="M38387" s="93"/>
      <c r="N38387" s="79"/>
      <c r="P38387" s="68"/>
      <c r="Q38387" s="79"/>
    </row>
    <row r="38388" spans="11:17">
      <c r="K38388" s="68"/>
      <c r="M38388" s="93"/>
      <c r="N38388" s="79"/>
      <c r="P38388" s="68"/>
      <c r="Q38388" s="79"/>
    </row>
    <row r="38389" spans="11:17">
      <c r="K38389" s="68"/>
      <c r="M38389" s="93"/>
      <c r="N38389" s="79"/>
      <c r="P38389" s="68"/>
      <c r="Q38389" s="79"/>
    </row>
    <row r="38390" spans="11:17">
      <c r="K38390" s="68"/>
      <c r="M38390" s="93"/>
      <c r="N38390" s="79"/>
      <c r="P38390" s="68"/>
      <c r="Q38390" s="79"/>
    </row>
    <row r="38391" spans="11:17">
      <c r="K38391" s="68"/>
      <c r="M38391" s="93"/>
      <c r="N38391" s="79"/>
      <c r="P38391" s="68"/>
      <c r="Q38391" s="79"/>
    </row>
    <row r="38392" spans="11:17">
      <c r="K38392" s="68"/>
      <c r="M38392" s="93"/>
      <c r="N38392" s="79"/>
      <c r="P38392" s="68"/>
      <c r="Q38392" s="79"/>
    </row>
    <row r="38393" spans="11:17">
      <c r="K38393" s="68"/>
      <c r="M38393" s="93"/>
      <c r="N38393" s="79"/>
      <c r="P38393" s="68"/>
      <c r="Q38393" s="79"/>
    </row>
    <row r="38394" spans="11:17">
      <c r="K38394" s="68"/>
      <c r="M38394" s="93"/>
      <c r="N38394" s="79"/>
      <c r="P38394" s="68"/>
      <c r="Q38394" s="79"/>
    </row>
    <row r="38395" spans="11:17">
      <c r="K38395" s="68"/>
      <c r="M38395" s="93"/>
      <c r="N38395" s="79"/>
      <c r="P38395" s="68"/>
      <c r="Q38395" s="79"/>
    </row>
    <row r="38396" spans="11:17">
      <c r="K38396" s="68"/>
      <c r="M38396" s="93"/>
      <c r="N38396" s="79"/>
      <c r="P38396" s="68"/>
      <c r="Q38396" s="79"/>
    </row>
    <row r="38397" spans="11:17">
      <c r="K38397" s="68"/>
      <c r="M38397" s="93"/>
      <c r="N38397" s="79"/>
      <c r="P38397" s="68"/>
      <c r="Q38397" s="79"/>
    </row>
    <row r="38398" spans="11:17">
      <c r="K38398" s="68"/>
      <c r="M38398" s="93"/>
      <c r="N38398" s="79"/>
      <c r="P38398" s="68"/>
      <c r="Q38398" s="79"/>
    </row>
    <row r="38399" spans="11:17">
      <c r="K38399" s="68"/>
      <c r="M38399" s="93"/>
      <c r="N38399" s="79"/>
      <c r="P38399" s="68"/>
      <c r="Q38399" s="79"/>
    </row>
    <row r="38400" spans="11:17">
      <c r="K38400" s="68"/>
      <c r="M38400" s="93"/>
      <c r="N38400" s="79"/>
      <c r="P38400" s="68"/>
      <c r="Q38400" s="79"/>
    </row>
    <row r="38401" spans="11:17">
      <c r="K38401" s="68"/>
      <c r="M38401" s="93"/>
      <c r="N38401" s="79"/>
      <c r="P38401" s="68"/>
      <c r="Q38401" s="79"/>
    </row>
    <row r="38402" spans="11:17">
      <c r="K38402" s="68"/>
      <c r="M38402" s="93"/>
      <c r="N38402" s="79"/>
      <c r="P38402" s="68"/>
      <c r="Q38402" s="79"/>
    </row>
    <row r="38403" spans="11:17">
      <c r="K38403" s="68"/>
      <c r="M38403" s="93"/>
      <c r="N38403" s="79"/>
      <c r="P38403" s="68"/>
      <c r="Q38403" s="79"/>
    </row>
    <row r="38404" spans="11:17">
      <c r="K38404" s="68"/>
      <c r="M38404" s="93"/>
      <c r="N38404" s="79"/>
      <c r="P38404" s="68"/>
      <c r="Q38404" s="79"/>
    </row>
    <row r="38405" spans="11:17">
      <c r="K38405" s="68"/>
      <c r="M38405" s="93"/>
      <c r="N38405" s="79"/>
      <c r="P38405" s="68"/>
      <c r="Q38405" s="79"/>
    </row>
    <row r="38406" spans="11:17">
      <c r="K38406" s="68"/>
      <c r="M38406" s="93"/>
      <c r="N38406" s="79"/>
      <c r="P38406" s="68"/>
      <c r="Q38406" s="79"/>
    </row>
    <row r="38407" spans="11:17">
      <c r="K38407" s="68"/>
      <c r="M38407" s="93"/>
      <c r="N38407" s="79"/>
      <c r="P38407" s="68"/>
      <c r="Q38407" s="79"/>
    </row>
    <row r="38408" spans="11:17">
      <c r="K38408" s="68"/>
      <c r="M38408" s="93"/>
      <c r="N38408" s="79"/>
      <c r="P38408" s="68"/>
      <c r="Q38408" s="79"/>
    </row>
    <row r="38409" spans="11:17">
      <c r="K38409" s="68"/>
      <c r="M38409" s="93"/>
      <c r="N38409" s="79"/>
      <c r="P38409" s="68"/>
      <c r="Q38409" s="79"/>
    </row>
    <row r="38410" spans="11:17">
      <c r="K38410" s="68"/>
      <c r="M38410" s="93"/>
      <c r="N38410" s="79"/>
      <c r="P38410" s="68"/>
      <c r="Q38410" s="79"/>
    </row>
    <row r="38411" spans="11:17">
      <c r="K38411" s="68"/>
      <c r="M38411" s="93"/>
      <c r="N38411" s="79"/>
      <c r="P38411" s="68"/>
      <c r="Q38411" s="79"/>
    </row>
    <row r="38412" spans="11:17">
      <c r="K38412" s="68"/>
      <c r="M38412" s="93"/>
      <c r="N38412" s="79"/>
      <c r="P38412" s="68"/>
      <c r="Q38412" s="79"/>
    </row>
    <row r="38413" spans="11:17">
      <c r="K38413" s="68"/>
      <c r="M38413" s="93"/>
      <c r="N38413" s="79"/>
      <c r="P38413" s="68"/>
      <c r="Q38413" s="79"/>
    </row>
    <row r="38414" spans="11:17">
      <c r="K38414" s="68"/>
      <c r="M38414" s="93"/>
      <c r="N38414" s="79"/>
      <c r="P38414" s="68"/>
      <c r="Q38414" s="79"/>
    </row>
    <row r="38415" spans="11:17">
      <c r="K38415" s="68"/>
      <c r="M38415" s="93"/>
      <c r="N38415" s="79"/>
      <c r="P38415" s="68"/>
      <c r="Q38415" s="79"/>
    </row>
    <row r="38416" spans="11:17">
      <c r="K38416" s="68"/>
      <c r="M38416" s="93"/>
      <c r="N38416" s="79"/>
      <c r="P38416" s="68"/>
      <c r="Q38416" s="79"/>
    </row>
    <row r="38417" spans="11:17">
      <c r="K38417" s="68"/>
      <c r="M38417" s="93"/>
      <c r="N38417" s="79"/>
      <c r="P38417" s="68"/>
      <c r="Q38417" s="79"/>
    </row>
    <row r="38418" spans="11:17">
      <c r="K38418" s="68"/>
      <c r="M38418" s="93"/>
      <c r="N38418" s="79"/>
      <c r="P38418" s="68"/>
      <c r="Q38418" s="79"/>
    </row>
    <row r="38419" spans="11:17">
      <c r="K38419" s="68"/>
      <c r="M38419" s="93"/>
      <c r="N38419" s="79"/>
      <c r="P38419" s="68"/>
      <c r="Q38419" s="79"/>
    </row>
    <row r="38420" spans="11:17">
      <c r="K38420" s="68"/>
      <c r="M38420" s="93"/>
      <c r="N38420" s="79"/>
      <c r="P38420" s="68"/>
      <c r="Q38420" s="79"/>
    </row>
    <row r="38421" spans="11:17">
      <c r="K38421" s="68"/>
      <c r="M38421" s="93"/>
      <c r="N38421" s="79"/>
      <c r="P38421" s="68"/>
      <c r="Q38421" s="79"/>
    </row>
    <row r="38422" spans="11:17">
      <c r="K38422" s="68"/>
      <c r="M38422" s="93"/>
      <c r="N38422" s="79"/>
      <c r="P38422" s="68"/>
      <c r="Q38422" s="79"/>
    </row>
    <row r="38423" spans="11:17">
      <c r="K38423" s="68"/>
      <c r="M38423" s="93"/>
      <c r="N38423" s="79"/>
      <c r="P38423" s="68"/>
      <c r="Q38423" s="79"/>
    </row>
    <row r="38424" spans="11:17">
      <c r="K38424" s="68"/>
      <c r="M38424" s="93"/>
      <c r="N38424" s="79"/>
      <c r="P38424" s="68"/>
      <c r="Q38424" s="79"/>
    </row>
    <row r="38425" spans="11:17">
      <c r="K38425" s="68"/>
      <c r="M38425" s="93"/>
      <c r="N38425" s="79"/>
      <c r="P38425" s="68"/>
      <c r="Q38425" s="79"/>
    </row>
    <row r="38426" spans="11:17">
      <c r="K38426" s="68"/>
      <c r="M38426" s="93"/>
      <c r="N38426" s="79"/>
      <c r="P38426" s="68"/>
      <c r="Q38426" s="79"/>
    </row>
    <row r="38427" spans="11:17">
      <c r="K38427" s="68"/>
      <c r="M38427" s="93"/>
      <c r="N38427" s="79"/>
      <c r="P38427" s="68"/>
      <c r="Q38427" s="79"/>
    </row>
    <row r="38428" spans="11:17">
      <c r="K38428" s="68"/>
      <c r="M38428" s="93"/>
      <c r="N38428" s="79"/>
      <c r="P38428" s="68"/>
      <c r="Q38428" s="79"/>
    </row>
    <row r="38429" spans="11:17">
      <c r="K38429" s="68"/>
      <c r="M38429" s="93"/>
      <c r="N38429" s="79"/>
      <c r="P38429" s="68"/>
      <c r="Q38429" s="79"/>
    </row>
    <row r="38430" spans="11:17">
      <c r="K38430" s="68"/>
      <c r="M38430" s="93"/>
      <c r="N38430" s="79"/>
      <c r="P38430" s="68"/>
      <c r="Q38430" s="79"/>
    </row>
    <row r="38431" spans="11:17">
      <c r="K38431" s="68"/>
      <c r="M38431" s="93"/>
      <c r="N38431" s="79"/>
      <c r="P38431" s="68"/>
      <c r="Q38431" s="79"/>
    </row>
    <row r="38432" spans="11:17">
      <c r="K38432" s="68"/>
      <c r="M38432" s="93"/>
      <c r="N38432" s="79"/>
      <c r="P38432" s="68"/>
      <c r="Q38432" s="79"/>
    </row>
    <row r="38433" spans="11:17">
      <c r="K38433" s="68"/>
      <c r="M38433" s="93"/>
      <c r="N38433" s="79"/>
      <c r="P38433" s="68"/>
      <c r="Q38433" s="79"/>
    </row>
    <row r="38434" spans="11:17">
      <c r="K38434" s="68"/>
      <c r="M38434" s="93"/>
      <c r="N38434" s="79"/>
      <c r="P38434" s="68"/>
      <c r="Q38434" s="79"/>
    </row>
    <row r="38435" spans="11:17">
      <c r="K38435" s="68"/>
      <c r="M38435" s="93"/>
      <c r="N38435" s="79"/>
      <c r="P38435" s="68"/>
      <c r="Q38435" s="79"/>
    </row>
    <row r="38436" spans="11:17">
      <c r="K38436" s="68"/>
      <c r="M38436" s="93"/>
      <c r="N38436" s="79"/>
      <c r="P38436" s="68"/>
      <c r="Q38436" s="79"/>
    </row>
    <row r="38437" spans="11:17">
      <c r="K38437" s="68"/>
      <c r="M38437" s="93"/>
      <c r="N38437" s="79"/>
      <c r="P38437" s="68"/>
      <c r="Q38437" s="79"/>
    </row>
    <row r="38438" spans="11:17">
      <c r="K38438" s="68"/>
      <c r="M38438" s="93"/>
      <c r="N38438" s="79"/>
      <c r="P38438" s="68"/>
      <c r="Q38438" s="79"/>
    </row>
    <row r="38439" spans="11:17">
      <c r="K38439" s="68"/>
      <c r="M38439" s="93"/>
      <c r="N38439" s="79"/>
      <c r="P38439" s="68"/>
      <c r="Q38439" s="79"/>
    </row>
    <row r="38440" spans="11:17">
      <c r="K38440" s="68"/>
      <c r="M38440" s="93"/>
      <c r="N38440" s="79"/>
      <c r="P38440" s="68"/>
      <c r="Q38440" s="79"/>
    </row>
    <row r="38441" spans="11:17">
      <c r="K38441" s="68"/>
      <c r="M38441" s="93"/>
      <c r="N38441" s="79"/>
      <c r="P38441" s="68"/>
      <c r="Q38441" s="79"/>
    </row>
    <row r="38442" spans="11:17">
      <c r="K38442" s="68"/>
      <c r="M38442" s="93"/>
      <c r="N38442" s="79"/>
      <c r="P38442" s="68"/>
      <c r="Q38442" s="79"/>
    </row>
    <row r="38443" spans="11:17">
      <c r="K38443" s="68"/>
      <c r="M38443" s="93"/>
      <c r="N38443" s="79"/>
      <c r="P38443" s="68"/>
      <c r="Q38443" s="79"/>
    </row>
    <row r="38444" spans="11:17">
      <c r="K38444" s="68"/>
      <c r="M38444" s="93"/>
      <c r="N38444" s="79"/>
      <c r="P38444" s="68"/>
      <c r="Q38444" s="79"/>
    </row>
    <row r="38445" spans="11:17">
      <c r="K38445" s="68"/>
      <c r="M38445" s="93"/>
      <c r="N38445" s="79"/>
      <c r="P38445" s="68"/>
      <c r="Q38445" s="79"/>
    </row>
    <row r="38446" spans="11:17">
      <c r="K38446" s="68"/>
      <c r="M38446" s="93"/>
      <c r="N38446" s="79"/>
      <c r="P38446" s="68"/>
      <c r="Q38446" s="79"/>
    </row>
    <row r="38447" spans="11:17">
      <c r="K38447" s="68"/>
      <c r="M38447" s="93"/>
      <c r="N38447" s="79"/>
      <c r="P38447" s="68"/>
      <c r="Q38447" s="79"/>
    </row>
    <row r="38448" spans="11:17">
      <c r="K38448" s="68"/>
      <c r="M38448" s="93"/>
      <c r="N38448" s="79"/>
      <c r="P38448" s="68"/>
      <c r="Q38448" s="79"/>
    </row>
    <row r="38449" spans="11:17">
      <c r="K38449" s="68"/>
      <c r="M38449" s="93"/>
      <c r="N38449" s="79"/>
      <c r="P38449" s="68"/>
      <c r="Q38449" s="79"/>
    </row>
    <row r="38450" spans="11:17">
      <c r="K38450" s="68"/>
      <c r="M38450" s="93"/>
      <c r="N38450" s="79"/>
      <c r="P38450" s="68"/>
      <c r="Q38450" s="79"/>
    </row>
    <row r="38451" spans="11:17">
      <c r="K38451" s="68"/>
      <c r="M38451" s="93"/>
      <c r="N38451" s="79"/>
      <c r="P38451" s="68"/>
      <c r="Q38451" s="79"/>
    </row>
    <row r="38452" spans="11:17">
      <c r="K38452" s="68"/>
      <c r="M38452" s="93"/>
      <c r="N38452" s="79"/>
      <c r="P38452" s="68"/>
      <c r="Q38452" s="79"/>
    </row>
    <row r="38453" spans="11:17">
      <c r="K38453" s="68"/>
      <c r="M38453" s="93"/>
      <c r="N38453" s="79"/>
      <c r="P38453" s="68"/>
      <c r="Q38453" s="79"/>
    </row>
    <row r="38454" spans="11:17">
      <c r="K38454" s="68"/>
      <c r="M38454" s="93"/>
      <c r="N38454" s="79"/>
      <c r="P38454" s="68"/>
      <c r="Q38454" s="79"/>
    </row>
    <row r="38455" spans="11:17">
      <c r="K38455" s="68"/>
      <c r="M38455" s="93"/>
      <c r="N38455" s="79"/>
      <c r="P38455" s="68"/>
      <c r="Q38455" s="79"/>
    </row>
    <row r="38456" spans="11:17">
      <c r="K38456" s="68"/>
      <c r="M38456" s="93"/>
      <c r="N38456" s="79"/>
      <c r="P38456" s="68"/>
      <c r="Q38456" s="79"/>
    </row>
    <row r="38457" spans="11:17">
      <c r="K38457" s="68"/>
      <c r="M38457" s="93"/>
      <c r="N38457" s="79"/>
      <c r="P38457" s="68"/>
      <c r="Q38457" s="79"/>
    </row>
    <row r="38458" spans="11:17">
      <c r="K38458" s="68"/>
      <c r="M38458" s="93"/>
      <c r="N38458" s="79"/>
      <c r="P38458" s="68"/>
      <c r="Q38458" s="79"/>
    </row>
    <row r="38459" spans="11:17">
      <c r="K38459" s="68"/>
      <c r="M38459" s="93"/>
      <c r="N38459" s="79"/>
      <c r="P38459" s="68"/>
      <c r="Q38459" s="79"/>
    </row>
    <row r="38460" spans="11:17">
      <c r="K38460" s="68"/>
      <c r="M38460" s="93"/>
      <c r="N38460" s="79"/>
      <c r="P38460" s="68"/>
      <c r="Q38460" s="79"/>
    </row>
    <row r="38461" spans="11:17">
      <c r="K38461" s="68"/>
      <c r="M38461" s="93"/>
      <c r="N38461" s="79"/>
      <c r="P38461" s="68"/>
      <c r="Q38461" s="79"/>
    </row>
    <row r="38462" spans="11:17">
      <c r="K38462" s="68"/>
      <c r="M38462" s="93"/>
      <c r="N38462" s="79"/>
      <c r="P38462" s="68"/>
      <c r="Q38462" s="79"/>
    </row>
    <row r="38463" spans="11:17">
      <c r="K38463" s="68"/>
      <c r="M38463" s="93"/>
      <c r="N38463" s="79"/>
      <c r="P38463" s="68"/>
      <c r="Q38463" s="79"/>
    </row>
    <row r="38464" spans="11:17">
      <c r="K38464" s="68"/>
      <c r="M38464" s="93"/>
      <c r="N38464" s="79"/>
      <c r="P38464" s="68"/>
      <c r="Q38464" s="79"/>
    </row>
    <row r="38465" spans="11:17">
      <c r="K38465" s="68"/>
      <c r="M38465" s="93"/>
      <c r="N38465" s="79"/>
      <c r="P38465" s="68"/>
      <c r="Q38465" s="79"/>
    </row>
    <row r="38466" spans="11:17">
      <c r="K38466" s="68"/>
      <c r="M38466" s="93"/>
      <c r="N38466" s="79"/>
      <c r="P38466" s="68"/>
      <c r="Q38466" s="79"/>
    </row>
    <row r="38467" spans="11:17">
      <c r="K38467" s="68"/>
      <c r="M38467" s="93"/>
      <c r="N38467" s="79"/>
      <c r="P38467" s="68"/>
      <c r="Q38467" s="79"/>
    </row>
    <row r="38468" spans="11:17">
      <c r="K38468" s="68"/>
      <c r="M38468" s="93"/>
      <c r="N38468" s="79"/>
      <c r="P38468" s="68"/>
      <c r="Q38468" s="79"/>
    </row>
    <row r="38469" spans="11:17">
      <c r="K38469" s="68"/>
      <c r="M38469" s="93"/>
      <c r="N38469" s="79"/>
      <c r="P38469" s="68"/>
      <c r="Q38469" s="79"/>
    </row>
    <row r="38470" spans="11:17">
      <c r="K38470" s="68"/>
      <c r="M38470" s="93"/>
      <c r="N38470" s="79"/>
      <c r="P38470" s="68"/>
      <c r="Q38470" s="79"/>
    </row>
    <row r="38471" spans="11:17">
      <c r="K38471" s="68"/>
      <c r="M38471" s="93"/>
      <c r="N38471" s="79"/>
      <c r="P38471" s="68"/>
      <c r="Q38471" s="79"/>
    </row>
    <row r="38472" spans="11:17">
      <c r="K38472" s="68"/>
      <c r="M38472" s="93"/>
      <c r="N38472" s="79"/>
      <c r="P38472" s="68"/>
      <c r="Q38472" s="79"/>
    </row>
    <row r="38473" spans="11:17">
      <c r="K38473" s="68"/>
      <c r="M38473" s="93"/>
      <c r="N38473" s="79"/>
      <c r="P38473" s="68"/>
      <c r="Q38473" s="79"/>
    </row>
    <row r="38474" spans="11:17">
      <c r="K38474" s="68"/>
      <c r="M38474" s="93"/>
      <c r="N38474" s="79"/>
      <c r="P38474" s="68"/>
      <c r="Q38474" s="79"/>
    </row>
    <row r="38475" spans="11:17">
      <c r="K38475" s="68"/>
      <c r="M38475" s="93"/>
      <c r="N38475" s="79"/>
      <c r="P38475" s="68"/>
      <c r="Q38475" s="79"/>
    </row>
    <row r="38476" spans="11:17">
      <c r="K38476" s="68"/>
      <c r="M38476" s="93"/>
      <c r="N38476" s="79"/>
      <c r="P38476" s="68"/>
      <c r="Q38476" s="79"/>
    </row>
    <row r="38477" spans="11:17">
      <c r="K38477" s="68"/>
      <c r="M38477" s="93"/>
      <c r="N38477" s="79"/>
      <c r="P38477" s="68"/>
      <c r="Q38477" s="79"/>
    </row>
    <row r="38478" spans="11:17">
      <c r="K38478" s="68"/>
      <c r="M38478" s="93"/>
      <c r="N38478" s="79"/>
      <c r="P38478" s="68"/>
      <c r="Q38478" s="79"/>
    </row>
    <row r="38479" spans="11:17">
      <c r="K38479" s="68"/>
      <c r="M38479" s="93"/>
      <c r="N38479" s="79"/>
      <c r="P38479" s="68"/>
      <c r="Q38479" s="79"/>
    </row>
    <row r="38480" spans="11:17">
      <c r="K38480" s="68"/>
      <c r="M38480" s="93"/>
      <c r="N38480" s="79"/>
      <c r="P38480" s="68"/>
      <c r="Q38480" s="79"/>
    </row>
    <row r="38481" spans="11:17">
      <c r="K38481" s="68"/>
      <c r="M38481" s="93"/>
      <c r="N38481" s="79"/>
      <c r="P38481" s="68"/>
      <c r="Q38481" s="79"/>
    </row>
    <row r="38482" spans="11:17">
      <c r="K38482" s="68"/>
      <c r="M38482" s="93"/>
      <c r="N38482" s="79"/>
      <c r="P38482" s="68"/>
      <c r="Q38482" s="79"/>
    </row>
    <row r="38483" spans="11:17">
      <c r="K38483" s="68"/>
      <c r="M38483" s="93"/>
      <c r="N38483" s="79"/>
      <c r="P38483" s="68"/>
      <c r="Q38483" s="79"/>
    </row>
    <row r="38484" spans="11:17">
      <c r="K38484" s="68"/>
      <c r="M38484" s="93"/>
      <c r="N38484" s="79"/>
      <c r="P38484" s="68"/>
      <c r="Q38484" s="79"/>
    </row>
    <row r="38485" spans="11:17">
      <c r="K38485" s="68"/>
      <c r="M38485" s="93"/>
      <c r="N38485" s="79"/>
      <c r="P38485" s="68"/>
      <c r="Q38485" s="79"/>
    </row>
    <row r="38486" spans="11:17">
      <c r="K38486" s="68"/>
      <c r="M38486" s="93"/>
      <c r="N38486" s="79"/>
      <c r="P38486" s="68"/>
      <c r="Q38486" s="79"/>
    </row>
    <row r="38487" spans="11:17">
      <c r="K38487" s="68"/>
      <c r="M38487" s="93"/>
      <c r="N38487" s="79"/>
      <c r="P38487" s="68"/>
      <c r="Q38487" s="79"/>
    </row>
    <row r="38488" spans="11:17">
      <c r="K38488" s="68"/>
      <c r="M38488" s="93"/>
      <c r="N38488" s="79"/>
      <c r="P38488" s="68"/>
      <c r="Q38488" s="79"/>
    </row>
    <row r="38489" spans="11:17">
      <c r="K38489" s="68"/>
      <c r="M38489" s="93"/>
      <c r="N38489" s="79"/>
      <c r="P38489" s="68"/>
      <c r="Q38489" s="79"/>
    </row>
    <row r="38490" spans="11:17">
      <c r="K38490" s="68"/>
      <c r="M38490" s="93"/>
      <c r="N38490" s="79"/>
      <c r="P38490" s="68"/>
      <c r="Q38490" s="79"/>
    </row>
    <row r="38491" spans="11:17">
      <c r="K38491" s="68"/>
      <c r="M38491" s="93"/>
      <c r="N38491" s="79"/>
      <c r="P38491" s="68"/>
      <c r="Q38491" s="79"/>
    </row>
    <row r="38492" spans="11:17">
      <c r="K38492" s="68"/>
      <c r="M38492" s="93"/>
      <c r="N38492" s="79"/>
      <c r="P38492" s="68"/>
      <c r="Q38492" s="79"/>
    </row>
    <row r="38493" spans="11:17">
      <c r="K38493" s="68"/>
      <c r="M38493" s="93"/>
      <c r="N38493" s="79"/>
      <c r="P38493" s="68"/>
      <c r="Q38493" s="79"/>
    </row>
    <row r="38494" spans="11:17">
      <c r="K38494" s="68"/>
      <c r="M38494" s="93"/>
      <c r="N38494" s="79"/>
      <c r="P38494" s="68"/>
      <c r="Q38494" s="79"/>
    </row>
    <row r="38495" spans="11:17">
      <c r="K38495" s="68"/>
      <c r="M38495" s="93"/>
      <c r="N38495" s="79"/>
      <c r="P38495" s="68"/>
      <c r="Q38495" s="79"/>
    </row>
    <row r="38496" spans="11:17">
      <c r="K38496" s="68"/>
      <c r="M38496" s="93"/>
      <c r="N38496" s="79"/>
      <c r="P38496" s="68"/>
      <c r="Q38496" s="79"/>
    </row>
    <row r="38497" spans="11:17">
      <c r="K38497" s="68"/>
      <c r="M38497" s="93"/>
      <c r="N38497" s="79"/>
      <c r="P38497" s="68"/>
      <c r="Q38497" s="79"/>
    </row>
    <row r="38498" spans="11:17">
      <c r="K38498" s="68"/>
      <c r="M38498" s="93"/>
      <c r="N38498" s="79"/>
      <c r="P38498" s="68"/>
      <c r="Q38498" s="79"/>
    </row>
    <row r="38499" spans="11:17">
      <c r="K38499" s="68"/>
      <c r="M38499" s="93"/>
      <c r="N38499" s="79"/>
      <c r="P38499" s="68"/>
      <c r="Q38499" s="79"/>
    </row>
    <row r="38500" spans="11:17">
      <c r="K38500" s="68"/>
      <c r="M38500" s="93"/>
      <c r="N38500" s="79"/>
      <c r="P38500" s="68"/>
      <c r="Q38500" s="79"/>
    </row>
    <row r="38501" spans="11:17">
      <c r="K38501" s="68"/>
      <c r="M38501" s="93"/>
      <c r="N38501" s="79"/>
      <c r="P38501" s="68"/>
      <c r="Q38501" s="79"/>
    </row>
    <row r="38502" spans="11:17">
      <c r="K38502" s="68"/>
      <c r="M38502" s="93"/>
      <c r="N38502" s="79"/>
      <c r="P38502" s="68"/>
      <c r="Q38502" s="79"/>
    </row>
    <row r="38503" spans="11:17">
      <c r="K38503" s="68"/>
      <c r="M38503" s="93"/>
      <c r="N38503" s="79"/>
      <c r="P38503" s="68"/>
      <c r="Q38503" s="79"/>
    </row>
    <row r="38504" spans="11:17">
      <c r="K38504" s="68"/>
      <c r="M38504" s="93"/>
      <c r="N38504" s="79"/>
      <c r="P38504" s="68"/>
      <c r="Q38504" s="79"/>
    </row>
    <row r="38505" spans="11:17">
      <c r="K38505" s="68"/>
      <c r="M38505" s="93"/>
      <c r="N38505" s="79"/>
      <c r="P38505" s="68"/>
      <c r="Q38505" s="79"/>
    </row>
    <row r="38506" spans="11:17">
      <c r="K38506" s="68"/>
      <c r="M38506" s="93"/>
      <c r="N38506" s="79"/>
      <c r="P38506" s="68"/>
      <c r="Q38506" s="79"/>
    </row>
    <row r="38507" spans="11:17">
      <c r="K38507" s="68"/>
      <c r="M38507" s="93"/>
      <c r="N38507" s="79"/>
      <c r="P38507" s="68"/>
      <c r="Q38507" s="79"/>
    </row>
    <row r="38508" spans="11:17">
      <c r="K38508" s="68"/>
      <c r="M38508" s="93"/>
      <c r="N38508" s="79"/>
      <c r="P38508" s="68"/>
      <c r="Q38508" s="79"/>
    </row>
    <row r="38509" spans="11:17">
      <c r="K38509" s="68"/>
      <c r="M38509" s="93"/>
      <c r="N38509" s="79"/>
      <c r="P38509" s="68"/>
      <c r="Q38509" s="79"/>
    </row>
    <row r="38510" spans="11:17">
      <c r="K38510" s="68"/>
      <c r="M38510" s="93"/>
      <c r="N38510" s="79"/>
      <c r="P38510" s="68"/>
      <c r="Q38510" s="79"/>
    </row>
    <row r="38511" spans="11:17">
      <c r="K38511" s="68"/>
      <c r="M38511" s="93"/>
      <c r="N38511" s="79"/>
      <c r="P38511" s="68"/>
      <c r="Q38511" s="79"/>
    </row>
    <row r="38512" spans="11:17">
      <c r="K38512" s="68"/>
      <c r="M38512" s="93"/>
      <c r="N38512" s="79"/>
      <c r="P38512" s="68"/>
      <c r="Q38512" s="79"/>
    </row>
    <row r="38513" spans="11:17">
      <c r="K38513" s="68"/>
      <c r="M38513" s="93"/>
      <c r="N38513" s="79"/>
      <c r="P38513" s="68"/>
      <c r="Q38513" s="79"/>
    </row>
    <row r="38514" spans="11:17">
      <c r="K38514" s="68"/>
      <c r="M38514" s="93"/>
      <c r="N38514" s="79"/>
      <c r="P38514" s="68"/>
      <c r="Q38514" s="79"/>
    </row>
    <row r="38515" spans="11:17">
      <c r="K38515" s="68"/>
      <c r="M38515" s="93"/>
      <c r="N38515" s="79"/>
      <c r="P38515" s="68"/>
      <c r="Q38515" s="79"/>
    </row>
    <row r="38516" spans="11:17">
      <c r="K38516" s="68"/>
      <c r="M38516" s="93"/>
      <c r="N38516" s="79"/>
      <c r="P38516" s="68"/>
      <c r="Q38516" s="79"/>
    </row>
    <row r="38517" spans="11:17">
      <c r="K38517" s="68"/>
      <c r="M38517" s="93"/>
      <c r="N38517" s="79"/>
      <c r="P38517" s="68"/>
      <c r="Q38517" s="79"/>
    </row>
    <row r="38518" spans="11:17">
      <c r="K38518" s="68"/>
      <c r="M38518" s="93"/>
      <c r="N38518" s="79"/>
      <c r="P38518" s="68"/>
      <c r="Q38518" s="79"/>
    </row>
    <row r="38519" spans="11:17">
      <c r="K38519" s="68"/>
      <c r="M38519" s="93"/>
      <c r="N38519" s="79"/>
      <c r="P38519" s="68"/>
      <c r="Q38519" s="79"/>
    </row>
    <row r="38520" spans="11:17">
      <c r="K38520" s="68"/>
      <c r="M38520" s="93"/>
      <c r="N38520" s="79"/>
      <c r="P38520" s="68"/>
      <c r="Q38520" s="79"/>
    </row>
    <row r="38521" spans="11:17">
      <c r="K38521" s="68"/>
      <c r="M38521" s="93"/>
      <c r="N38521" s="79"/>
      <c r="P38521" s="68"/>
      <c r="Q38521" s="79"/>
    </row>
    <row r="38522" spans="11:17">
      <c r="K38522" s="68"/>
      <c r="M38522" s="93"/>
      <c r="N38522" s="79"/>
      <c r="P38522" s="68"/>
      <c r="Q38522" s="79"/>
    </row>
    <row r="38523" spans="11:17">
      <c r="K38523" s="68"/>
      <c r="M38523" s="93"/>
      <c r="N38523" s="79"/>
      <c r="P38523" s="68"/>
      <c r="Q38523" s="79"/>
    </row>
    <row r="38524" spans="11:17">
      <c r="K38524" s="68"/>
      <c r="M38524" s="93"/>
      <c r="N38524" s="79"/>
      <c r="P38524" s="68"/>
      <c r="Q38524" s="79"/>
    </row>
    <row r="38525" spans="11:17">
      <c r="K38525" s="68"/>
      <c r="M38525" s="93"/>
      <c r="N38525" s="79"/>
      <c r="P38525" s="68"/>
      <c r="Q38525" s="79"/>
    </row>
    <row r="38526" spans="11:17">
      <c r="K38526" s="68"/>
      <c r="M38526" s="93"/>
      <c r="N38526" s="79"/>
      <c r="P38526" s="68"/>
      <c r="Q38526" s="79"/>
    </row>
    <row r="38527" spans="11:17">
      <c r="K38527" s="68"/>
      <c r="M38527" s="93"/>
      <c r="N38527" s="79"/>
      <c r="P38527" s="68"/>
      <c r="Q38527" s="79"/>
    </row>
    <row r="38528" spans="11:17">
      <c r="K38528" s="68"/>
      <c r="M38528" s="93"/>
      <c r="N38528" s="79"/>
      <c r="P38528" s="68"/>
      <c r="Q38528" s="79"/>
    </row>
    <row r="38529" spans="11:17">
      <c r="K38529" s="68"/>
      <c r="M38529" s="93"/>
      <c r="N38529" s="79"/>
      <c r="P38529" s="68"/>
      <c r="Q38529" s="79"/>
    </row>
    <row r="38530" spans="11:17">
      <c r="K38530" s="68"/>
      <c r="M38530" s="93"/>
      <c r="N38530" s="79"/>
      <c r="P38530" s="68"/>
      <c r="Q38530" s="79"/>
    </row>
    <row r="38531" spans="11:17">
      <c r="K38531" s="68"/>
      <c r="M38531" s="93"/>
      <c r="N38531" s="79"/>
      <c r="P38531" s="68"/>
      <c r="Q38531" s="79"/>
    </row>
    <row r="38532" spans="11:17">
      <c r="K38532" s="68"/>
      <c r="M38532" s="93"/>
      <c r="N38532" s="79"/>
      <c r="P38532" s="68"/>
      <c r="Q38532" s="79"/>
    </row>
    <row r="38533" spans="11:17">
      <c r="K38533" s="68"/>
      <c r="M38533" s="93"/>
      <c r="N38533" s="79"/>
      <c r="P38533" s="68"/>
      <c r="Q38533" s="79"/>
    </row>
    <row r="38534" spans="11:17">
      <c r="K38534" s="68"/>
      <c r="M38534" s="93"/>
      <c r="N38534" s="79"/>
      <c r="P38534" s="68"/>
      <c r="Q38534" s="79"/>
    </row>
    <row r="38535" spans="11:17">
      <c r="K38535" s="68"/>
      <c r="M38535" s="93"/>
      <c r="N38535" s="79"/>
      <c r="P38535" s="68"/>
      <c r="Q38535" s="79"/>
    </row>
    <row r="38536" spans="11:17">
      <c r="K38536" s="68"/>
      <c r="M38536" s="93"/>
      <c r="N38536" s="79"/>
      <c r="P38536" s="68"/>
      <c r="Q38536" s="79"/>
    </row>
    <row r="38537" spans="11:17">
      <c r="K38537" s="68"/>
      <c r="M38537" s="93"/>
      <c r="N38537" s="79"/>
      <c r="P38537" s="68"/>
      <c r="Q38537" s="79"/>
    </row>
    <row r="38538" spans="11:17">
      <c r="K38538" s="68"/>
      <c r="M38538" s="93"/>
      <c r="N38538" s="79"/>
      <c r="P38538" s="68"/>
      <c r="Q38538" s="79"/>
    </row>
    <row r="38539" spans="11:17">
      <c r="K38539" s="68"/>
      <c r="M38539" s="93"/>
      <c r="N38539" s="79"/>
      <c r="P38539" s="68"/>
      <c r="Q38539" s="79"/>
    </row>
    <row r="38540" spans="11:17">
      <c r="K38540" s="68"/>
      <c r="M38540" s="93"/>
      <c r="N38540" s="79"/>
      <c r="P38540" s="68"/>
      <c r="Q38540" s="79"/>
    </row>
    <row r="38541" spans="11:17">
      <c r="K38541" s="68"/>
      <c r="M38541" s="93"/>
      <c r="N38541" s="79"/>
      <c r="P38541" s="68"/>
      <c r="Q38541" s="79"/>
    </row>
    <row r="38542" spans="11:17">
      <c r="K38542" s="68"/>
      <c r="M38542" s="93"/>
      <c r="N38542" s="79"/>
      <c r="P38542" s="68"/>
      <c r="Q38542" s="79"/>
    </row>
    <row r="38543" spans="11:17">
      <c r="K38543" s="68"/>
      <c r="M38543" s="93"/>
      <c r="N38543" s="79"/>
      <c r="P38543" s="68"/>
      <c r="Q38543" s="79"/>
    </row>
    <row r="38544" spans="11:17">
      <c r="K38544" s="68"/>
      <c r="M38544" s="93"/>
      <c r="N38544" s="79"/>
      <c r="P38544" s="68"/>
      <c r="Q38544" s="79"/>
    </row>
    <row r="38545" spans="11:17">
      <c r="K38545" s="68"/>
      <c r="M38545" s="93"/>
      <c r="N38545" s="79"/>
      <c r="P38545" s="68"/>
      <c r="Q38545" s="79"/>
    </row>
    <row r="38546" spans="11:17">
      <c r="K38546" s="68"/>
      <c r="M38546" s="93"/>
      <c r="N38546" s="79"/>
      <c r="P38546" s="68"/>
      <c r="Q38546" s="79"/>
    </row>
    <row r="38547" spans="11:17">
      <c r="K38547" s="68"/>
      <c r="M38547" s="93"/>
      <c r="N38547" s="79"/>
      <c r="P38547" s="68"/>
      <c r="Q38547" s="79"/>
    </row>
    <row r="38548" spans="11:17">
      <c r="K38548" s="68"/>
      <c r="M38548" s="93"/>
      <c r="N38548" s="79"/>
      <c r="P38548" s="68"/>
      <c r="Q38548" s="79"/>
    </row>
    <row r="38549" spans="11:17">
      <c r="K38549" s="68"/>
      <c r="M38549" s="93"/>
      <c r="N38549" s="79"/>
      <c r="P38549" s="68"/>
      <c r="Q38549" s="79"/>
    </row>
    <row r="38550" spans="11:17">
      <c r="K38550" s="68"/>
      <c r="M38550" s="93"/>
      <c r="N38550" s="79"/>
      <c r="P38550" s="68"/>
      <c r="Q38550" s="79"/>
    </row>
    <row r="38551" spans="11:17">
      <c r="K38551" s="68"/>
      <c r="M38551" s="93"/>
      <c r="N38551" s="79"/>
      <c r="P38551" s="68"/>
      <c r="Q38551" s="79"/>
    </row>
    <row r="38552" spans="11:17">
      <c r="K38552" s="68"/>
      <c r="M38552" s="93"/>
      <c r="N38552" s="79"/>
      <c r="P38552" s="68"/>
      <c r="Q38552" s="79"/>
    </row>
    <row r="38553" spans="11:17">
      <c r="K38553" s="68"/>
      <c r="M38553" s="93"/>
      <c r="N38553" s="79"/>
      <c r="P38553" s="68"/>
      <c r="Q38553" s="79"/>
    </row>
    <row r="38554" spans="11:17">
      <c r="K38554" s="68"/>
      <c r="M38554" s="93"/>
      <c r="N38554" s="79"/>
      <c r="P38554" s="68"/>
      <c r="Q38554" s="79"/>
    </row>
    <row r="38555" spans="11:17">
      <c r="K38555" s="68"/>
      <c r="M38555" s="93"/>
      <c r="N38555" s="79"/>
      <c r="P38555" s="68"/>
      <c r="Q38555" s="79"/>
    </row>
    <row r="38556" spans="11:17">
      <c r="K38556" s="68"/>
      <c r="M38556" s="93"/>
      <c r="N38556" s="79"/>
      <c r="P38556" s="68"/>
      <c r="Q38556" s="79"/>
    </row>
    <row r="38557" spans="11:17">
      <c r="K38557" s="68"/>
      <c r="M38557" s="93"/>
      <c r="N38557" s="79"/>
      <c r="P38557" s="68"/>
      <c r="Q38557" s="79"/>
    </row>
    <row r="38558" spans="11:17">
      <c r="K38558" s="68"/>
      <c r="M38558" s="93"/>
      <c r="N38558" s="79"/>
      <c r="P38558" s="68"/>
      <c r="Q38558" s="79"/>
    </row>
    <row r="38559" spans="11:17">
      <c r="K38559" s="68"/>
      <c r="M38559" s="93"/>
      <c r="N38559" s="79"/>
      <c r="P38559" s="68"/>
      <c r="Q38559" s="79"/>
    </row>
    <row r="38560" spans="11:17">
      <c r="K38560" s="68"/>
      <c r="M38560" s="93"/>
      <c r="N38560" s="79"/>
      <c r="P38560" s="68"/>
      <c r="Q38560" s="79"/>
    </row>
    <row r="38561" spans="11:17">
      <c r="K38561" s="68"/>
      <c r="M38561" s="93"/>
      <c r="N38561" s="79"/>
      <c r="P38561" s="68"/>
      <c r="Q38561" s="79"/>
    </row>
    <row r="38562" spans="11:17">
      <c r="K38562" s="68"/>
      <c r="M38562" s="93"/>
      <c r="N38562" s="79"/>
      <c r="P38562" s="68"/>
      <c r="Q38562" s="79"/>
    </row>
    <row r="38563" spans="11:17">
      <c r="K38563" s="68"/>
      <c r="M38563" s="93"/>
      <c r="N38563" s="79"/>
      <c r="P38563" s="68"/>
      <c r="Q38563" s="79"/>
    </row>
    <row r="38564" spans="11:17">
      <c r="K38564" s="68"/>
      <c r="M38564" s="93"/>
      <c r="N38564" s="79"/>
      <c r="P38564" s="68"/>
      <c r="Q38564" s="79"/>
    </row>
    <row r="38565" spans="11:17">
      <c r="K38565" s="68"/>
      <c r="M38565" s="93"/>
      <c r="N38565" s="79"/>
      <c r="P38565" s="68"/>
      <c r="Q38565" s="79"/>
    </row>
    <row r="38566" spans="11:17">
      <c r="K38566" s="68"/>
      <c r="M38566" s="93"/>
      <c r="N38566" s="79"/>
      <c r="P38566" s="68"/>
      <c r="Q38566" s="79"/>
    </row>
    <row r="38567" spans="11:17">
      <c r="K38567" s="68"/>
      <c r="M38567" s="93"/>
      <c r="N38567" s="79"/>
      <c r="P38567" s="68"/>
      <c r="Q38567" s="79"/>
    </row>
    <row r="38568" spans="11:17">
      <c r="K38568" s="68"/>
      <c r="M38568" s="93"/>
      <c r="N38568" s="79"/>
      <c r="P38568" s="68"/>
      <c r="Q38568" s="79"/>
    </row>
    <row r="38569" spans="11:17">
      <c r="K38569" s="68"/>
      <c r="M38569" s="93"/>
      <c r="N38569" s="79"/>
      <c r="P38569" s="68"/>
      <c r="Q38569" s="79"/>
    </row>
    <row r="38570" spans="11:17">
      <c r="K38570" s="68"/>
      <c r="M38570" s="93"/>
      <c r="N38570" s="79"/>
      <c r="P38570" s="68"/>
      <c r="Q38570" s="79"/>
    </row>
    <row r="38571" spans="11:17">
      <c r="K38571" s="68"/>
      <c r="M38571" s="93"/>
      <c r="N38571" s="79"/>
      <c r="P38571" s="68"/>
      <c r="Q38571" s="79"/>
    </row>
    <row r="38572" spans="11:17">
      <c r="K38572" s="68"/>
      <c r="M38572" s="93"/>
      <c r="N38572" s="79"/>
      <c r="P38572" s="68"/>
      <c r="Q38572" s="79"/>
    </row>
    <row r="38573" spans="11:17">
      <c r="K38573" s="68"/>
      <c r="M38573" s="93"/>
      <c r="N38573" s="79"/>
      <c r="P38573" s="68"/>
      <c r="Q38573" s="79"/>
    </row>
    <row r="38574" spans="11:17">
      <c r="K38574" s="68"/>
      <c r="M38574" s="93"/>
      <c r="N38574" s="79"/>
      <c r="P38574" s="68"/>
      <c r="Q38574" s="79"/>
    </row>
    <row r="38575" spans="11:17">
      <c r="K38575" s="68"/>
      <c r="M38575" s="93"/>
      <c r="N38575" s="79"/>
      <c r="P38575" s="68"/>
      <c r="Q38575" s="79"/>
    </row>
    <row r="38576" spans="11:17">
      <c r="K38576" s="68"/>
      <c r="M38576" s="93"/>
      <c r="N38576" s="79"/>
      <c r="P38576" s="68"/>
      <c r="Q38576" s="79"/>
    </row>
    <row r="38577" spans="11:17">
      <c r="K38577" s="68"/>
      <c r="M38577" s="93"/>
      <c r="N38577" s="79"/>
      <c r="P38577" s="68"/>
      <c r="Q38577" s="79"/>
    </row>
    <row r="38578" spans="11:17">
      <c r="K38578" s="68"/>
      <c r="M38578" s="93"/>
      <c r="N38578" s="79"/>
      <c r="P38578" s="68"/>
      <c r="Q38578" s="79"/>
    </row>
    <row r="38579" spans="11:17">
      <c r="K38579" s="68"/>
      <c r="M38579" s="93"/>
      <c r="N38579" s="79"/>
      <c r="P38579" s="68"/>
      <c r="Q38579" s="79"/>
    </row>
    <row r="38580" spans="11:17">
      <c r="K38580" s="68"/>
      <c r="M38580" s="93"/>
      <c r="N38580" s="79"/>
      <c r="P38580" s="68"/>
      <c r="Q38580" s="79"/>
    </row>
    <row r="38581" spans="11:17">
      <c r="K38581" s="68"/>
      <c r="M38581" s="93"/>
      <c r="N38581" s="79"/>
      <c r="P38581" s="68"/>
      <c r="Q38581" s="79"/>
    </row>
    <row r="38582" spans="11:17">
      <c r="K38582" s="68"/>
      <c r="M38582" s="93"/>
      <c r="N38582" s="79"/>
      <c r="P38582" s="68"/>
      <c r="Q38582" s="79"/>
    </row>
    <row r="38583" spans="11:17">
      <c r="K38583" s="68"/>
      <c r="M38583" s="93"/>
      <c r="N38583" s="79"/>
      <c r="P38583" s="68"/>
      <c r="Q38583" s="79"/>
    </row>
    <row r="38584" spans="11:17">
      <c r="K38584" s="68"/>
      <c r="M38584" s="93"/>
      <c r="N38584" s="79"/>
      <c r="P38584" s="68"/>
      <c r="Q38584" s="79"/>
    </row>
    <row r="38585" spans="11:17">
      <c r="K38585" s="68"/>
      <c r="M38585" s="93"/>
      <c r="N38585" s="79"/>
      <c r="P38585" s="68"/>
      <c r="Q38585" s="79"/>
    </row>
    <row r="38586" spans="11:17">
      <c r="K38586" s="68"/>
      <c r="M38586" s="93"/>
      <c r="N38586" s="79"/>
      <c r="P38586" s="68"/>
      <c r="Q38586" s="79"/>
    </row>
    <row r="38587" spans="11:17">
      <c r="K38587" s="68"/>
      <c r="M38587" s="93"/>
      <c r="N38587" s="79"/>
      <c r="P38587" s="68"/>
      <c r="Q38587" s="79"/>
    </row>
    <row r="38588" spans="11:17">
      <c r="K38588" s="68"/>
      <c r="M38588" s="93"/>
      <c r="N38588" s="79"/>
      <c r="P38588" s="68"/>
      <c r="Q38588" s="79"/>
    </row>
    <row r="38589" spans="11:17">
      <c r="K38589" s="68"/>
      <c r="M38589" s="93"/>
      <c r="N38589" s="79"/>
      <c r="P38589" s="68"/>
      <c r="Q38589" s="79"/>
    </row>
    <row r="38590" spans="11:17">
      <c r="K38590" s="68"/>
      <c r="M38590" s="93"/>
      <c r="N38590" s="79"/>
      <c r="P38590" s="68"/>
      <c r="Q38590" s="79"/>
    </row>
    <row r="38591" spans="11:17">
      <c r="K38591" s="68"/>
      <c r="M38591" s="93"/>
      <c r="N38591" s="79"/>
      <c r="P38591" s="68"/>
      <c r="Q38591" s="79"/>
    </row>
    <row r="38592" spans="11:17">
      <c r="K38592" s="68"/>
      <c r="M38592" s="93"/>
      <c r="N38592" s="79"/>
      <c r="P38592" s="68"/>
      <c r="Q38592" s="79"/>
    </row>
    <row r="38593" spans="11:17">
      <c r="K38593" s="68"/>
      <c r="M38593" s="93"/>
      <c r="N38593" s="79"/>
      <c r="P38593" s="68"/>
      <c r="Q38593" s="79"/>
    </row>
    <row r="38594" spans="11:17">
      <c r="K38594" s="68"/>
      <c r="M38594" s="93"/>
      <c r="N38594" s="79"/>
      <c r="P38594" s="68"/>
      <c r="Q38594" s="79"/>
    </row>
    <row r="38595" spans="11:17">
      <c r="K38595" s="68"/>
      <c r="M38595" s="93"/>
      <c r="N38595" s="79"/>
      <c r="P38595" s="68"/>
      <c r="Q38595" s="79"/>
    </row>
    <row r="38596" spans="11:17">
      <c r="K38596" s="68"/>
      <c r="M38596" s="93"/>
      <c r="N38596" s="79"/>
      <c r="P38596" s="68"/>
      <c r="Q38596" s="79"/>
    </row>
    <row r="38597" spans="11:17">
      <c r="K38597" s="68"/>
      <c r="M38597" s="93"/>
      <c r="N38597" s="79"/>
      <c r="P38597" s="68"/>
      <c r="Q38597" s="79"/>
    </row>
    <row r="38598" spans="11:17">
      <c r="K38598" s="68"/>
      <c r="M38598" s="93"/>
      <c r="N38598" s="79"/>
      <c r="P38598" s="68"/>
      <c r="Q38598" s="79"/>
    </row>
    <row r="38599" spans="11:17">
      <c r="K38599" s="68"/>
      <c r="M38599" s="93"/>
      <c r="N38599" s="79"/>
      <c r="P38599" s="68"/>
      <c r="Q38599" s="79"/>
    </row>
    <row r="38600" spans="11:17">
      <c r="K38600" s="68"/>
      <c r="M38600" s="93"/>
      <c r="N38600" s="79"/>
      <c r="P38600" s="68"/>
      <c r="Q38600" s="79"/>
    </row>
    <row r="38601" spans="11:17">
      <c r="K38601" s="68"/>
      <c r="M38601" s="93"/>
      <c r="N38601" s="79"/>
      <c r="P38601" s="68"/>
      <c r="Q38601" s="79"/>
    </row>
    <row r="38602" spans="11:17">
      <c r="K38602" s="68"/>
      <c r="M38602" s="93"/>
      <c r="N38602" s="79"/>
      <c r="P38602" s="68"/>
      <c r="Q38602" s="79"/>
    </row>
    <row r="38603" spans="11:17">
      <c r="K38603" s="68"/>
      <c r="M38603" s="93"/>
      <c r="N38603" s="79"/>
      <c r="P38603" s="68"/>
      <c r="Q38603" s="79"/>
    </row>
    <row r="38604" spans="11:17">
      <c r="K38604" s="68"/>
      <c r="M38604" s="93"/>
      <c r="N38604" s="79"/>
      <c r="P38604" s="68"/>
      <c r="Q38604" s="79"/>
    </row>
    <row r="38605" spans="11:17">
      <c r="K38605" s="68"/>
      <c r="M38605" s="93"/>
      <c r="N38605" s="79"/>
      <c r="P38605" s="68"/>
      <c r="Q38605" s="79"/>
    </row>
    <row r="38606" spans="11:17">
      <c r="K38606" s="68"/>
      <c r="M38606" s="93"/>
      <c r="N38606" s="79"/>
      <c r="P38606" s="68"/>
      <c r="Q38606" s="79"/>
    </row>
    <row r="38607" spans="11:17">
      <c r="K38607" s="68"/>
      <c r="M38607" s="93"/>
      <c r="N38607" s="79"/>
      <c r="P38607" s="68"/>
      <c r="Q38607" s="79"/>
    </row>
    <row r="38608" spans="11:17">
      <c r="K38608" s="68"/>
      <c r="M38608" s="93"/>
      <c r="N38608" s="79"/>
      <c r="P38608" s="68"/>
      <c r="Q38608" s="79"/>
    </row>
    <row r="38609" spans="11:17">
      <c r="K38609" s="68"/>
      <c r="M38609" s="93"/>
      <c r="N38609" s="79"/>
      <c r="P38609" s="68"/>
      <c r="Q38609" s="79"/>
    </row>
    <row r="38610" spans="11:17">
      <c r="K38610" s="68"/>
      <c r="M38610" s="93"/>
      <c r="N38610" s="79"/>
      <c r="P38610" s="68"/>
      <c r="Q38610" s="79"/>
    </row>
    <row r="38611" spans="11:17">
      <c r="K38611" s="68"/>
      <c r="M38611" s="93"/>
      <c r="N38611" s="79"/>
      <c r="P38611" s="68"/>
      <c r="Q38611" s="79"/>
    </row>
    <row r="38612" spans="11:17">
      <c r="K38612" s="68"/>
      <c r="M38612" s="93"/>
      <c r="N38612" s="79"/>
      <c r="P38612" s="68"/>
      <c r="Q38612" s="79"/>
    </row>
    <row r="38613" spans="11:17">
      <c r="K38613" s="68"/>
      <c r="M38613" s="93"/>
      <c r="N38613" s="79"/>
      <c r="P38613" s="68"/>
      <c r="Q38613" s="79"/>
    </row>
    <row r="38614" spans="11:17">
      <c r="K38614" s="68"/>
      <c r="M38614" s="93"/>
      <c r="N38614" s="79"/>
      <c r="P38614" s="68"/>
      <c r="Q38614" s="79"/>
    </row>
    <row r="38615" spans="11:17">
      <c r="K38615" s="68"/>
      <c r="M38615" s="93"/>
      <c r="N38615" s="79"/>
      <c r="P38615" s="68"/>
      <c r="Q38615" s="79"/>
    </row>
    <row r="38616" spans="11:17">
      <c r="K38616" s="68"/>
      <c r="M38616" s="93"/>
      <c r="N38616" s="79"/>
      <c r="P38616" s="68"/>
      <c r="Q38616" s="79"/>
    </row>
    <row r="38617" spans="11:17">
      <c r="K38617" s="68"/>
      <c r="M38617" s="93"/>
      <c r="N38617" s="79"/>
      <c r="P38617" s="68"/>
      <c r="Q38617" s="79"/>
    </row>
    <row r="38618" spans="11:17">
      <c r="K38618" s="68"/>
      <c r="M38618" s="93"/>
      <c r="N38618" s="79"/>
      <c r="P38618" s="68"/>
      <c r="Q38618" s="79"/>
    </row>
    <row r="38619" spans="11:17">
      <c r="K38619" s="68"/>
      <c r="M38619" s="93"/>
      <c r="N38619" s="79"/>
      <c r="P38619" s="68"/>
      <c r="Q38619" s="79"/>
    </row>
    <row r="38620" spans="11:17">
      <c r="K38620" s="68"/>
      <c r="M38620" s="93"/>
      <c r="N38620" s="79"/>
      <c r="P38620" s="68"/>
      <c r="Q38620" s="79"/>
    </row>
    <row r="38621" spans="11:17">
      <c r="K38621" s="68"/>
      <c r="M38621" s="93"/>
      <c r="N38621" s="79"/>
      <c r="P38621" s="68"/>
      <c r="Q38621" s="79"/>
    </row>
    <row r="38622" spans="11:17">
      <c r="K38622" s="68"/>
      <c r="M38622" s="93"/>
      <c r="N38622" s="79"/>
      <c r="P38622" s="68"/>
      <c r="Q38622" s="79"/>
    </row>
    <row r="38623" spans="11:17">
      <c r="K38623" s="68"/>
      <c r="M38623" s="93"/>
      <c r="N38623" s="79"/>
      <c r="P38623" s="68"/>
      <c r="Q38623" s="79"/>
    </row>
    <row r="38624" spans="11:17">
      <c r="K38624" s="68"/>
      <c r="M38624" s="93"/>
      <c r="N38624" s="79"/>
      <c r="P38624" s="68"/>
      <c r="Q38624" s="79"/>
    </row>
    <row r="38625" spans="11:17">
      <c r="K38625" s="68"/>
      <c r="M38625" s="93"/>
      <c r="N38625" s="79"/>
      <c r="P38625" s="68"/>
      <c r="Q38625" s="79"/>
    </row>
    <row r="38626" spans="11:17">
      <c r="K38626" s="68"/>
      <c r="M38626" s="93"/>
      <c r="N38626" s="79"/>
      <c r="P38626" s="68"/>
      <c r="Q38626" s="79"/>
    </row>
    <row r="38627" spans="11:17">
      <c r="K38627" s="68"/>
      <c r="M38627" s="93"/>
      <c r="N38627" s="79"/>
      <c r="P38627" s="68"/>
      <c r="Q38627" s="79"/>
    </row>
    <row r="38628" spans="11:17">
      <c r="K38628" s="68"/>
      <c r="M38628" s="93"/>
      <c r="N38628" s="79"/>
      <c r="P38628" s="68"/>
      <c r="Q38628" s="79"/>
    </row>
    <row r="38629" spans="11:17">
      <c r="K38629" s="68"/>
      <c r="M38629" s="93"/>
      <c r="N38629" s="79"/>
      <c r="P38629" s="68"/>
      <c r="Q38629" s="79"/>
    </row>
    <row r="38630" spans="11:17">
      <c r="K38630" s="68"/>
      <c r="M38630" s="93"/>
      <c r="N38630" s="79"/>
      <c r="P38630" s="68"/>
      <c r="Q38630" s="79"/>
    </row>
    <row r="38631" spans="11:17">
      <c r="K38631" s="68"/>
      <c r="M38631" s="93"/>
      <c r="N38631" s="79"/>
      <c r="P38631" s="68"/>
      <c r="Q38631" s="79"/>
    </row>
    <row r="38632" spans="11:17">
      <c r="K38632" s="68"/>
      <c r="M38632" s="93"/>
      <c r="N38632" s="79"/>
      <c r="P38632" s="68"/>
      <c r="Q38632" s="79"/>
    </row>
    <row r="38633" spans="11:17">
      <c r="K38633" s="68"/>
      <c r="M38633" s="93"/>
      <c r="N38633" s="79"/>
      <c r="P38633" s="68"/>
      <c r="Q38633" s="79"/>
    </row>
    <row r="38634" spans="11:17">
      <c r="K38634" s="68"/>
      <c r="M38634" s="93"/>
      <c r="N38634" s="79"/>
      <c r="P38634" s="68"/>
      <c r="Q38634" s="79"/>
    </row>
    <row r="38635" spans="11:17">
      <c r="K38635" s="68"/>
      <c r="M38635" s="93"/>
      <c r="N38635" s="79"/>
      <c r="P38635" s="68"/>
      <c r="Q38635" s="79"/>
    </row>
    <row r="38636" spans="11:17">
      <c r="K38636" s="68"/>
      <c r="M38636" s="93"/>
      <c r="N38636" s="79"/>
      <c r="P38636" s="68"/>
      <c r="Q38636" s="79"/>
    </row>
    <row r="38637" spans="11:17">
      <c r="K38637" s="68"/>
      <c r="M38637" s="93"/>
      <c r="N38637" s="79"/>
      <c r="P38637" s="68"/>
      <c r="Q38637" s="79"/>
    </row>
    <row r="38638" spans="11:17">
      <c r="K38638" s="68"/>
      <c r="M38638" s="93"/>
      <c r="N38638" s="79"/>
      <c r="P38638" s="68"/>
      <c r="Q38638" s="79"/>
    </row>
    <row r="38639" spans="11:17">
      <c r="K38639" s="68"/>
      <c r="M38639" s="93"/>
      <c r="N38639" s="79"/>
      <c r="P38639" s="68"/>
      <c r="Q38639" s="79"/>
    </row>
    <row r="38640" spans="11:17">
      <c r="K38640" s="68"/>
      <c r="M38640" s="93"/>
      <c r="N38640" s="79"/>
      <c r="P38640" s="68"/>
      <c r="Q38640" s="79"/>
    </row>
    <row r="38641" spans="11:17">
      <c r="K38641" s="68"/>
      <c r="M38641" s="93"/>
      <c r="N38641" s="79"/>
      <c r="P38641" s="68"/>
      <c r="Q38641" s="79"/>
    </row>
    <row r="38642" spans="11:17">
      <c r="K38642" s="68"/>
      <c r="M38642" s="93"/>
      <c r="N38642" s="79"/>
      <c r="P38642" s="68"/>
      <c r="Q38642" s="79"/>
    </row>
    <row r="38643" spans="11:17">
      <c r="K38643" s="68"/>
      <c r="M38643" s="93"/>
      <c r="N38643" s="79"/>
      <c r="P38643" s="68"/>
      <c r="Q38643" s="79"/>
    </row>
    <row r="38644" spans="11:17">
      <c r="K38644" s="68"/>
      <c r="M38644" s="93"/>
      <c r="N38644" s="79"/>
      <c r="P38644" s="68"/>
      <c r="Q38644" s="79"/>
    </row>
    <row r="38645" spans="11:17">
      <c r="K38645" s="68"/>
      <c r="M38645" s="93"/>
      <c r="N38645" s="79"/>
      <c r="P38645" s="68"/>
      <c r="Q38645" s="79"/>
    </row>
    <row r="38646" spans="11:17">
      <c r="K38646" s="68"/>
      <c r="M38646" s="93"/>
      <c r="N38646" s="79"/>
      <c r="P38646" s="68"/>
      <c r="Q38646" s="79"/>
    </row>
    <row r="38647" spans="11:17">
      <c r="K38647" s="68"/>
      <c r="M38647" s="93"/>
      <c r="N38647" s="79"/>
      <c r="P38647" s="68"/>
      <c r="Q38647" s="79"/>
    </row>
    <row r="38648" spans="11:17">
      <c r="K38648" s="68"/>
      <c r="M38648" s="93"/>
      <c r="N38648" s="79"/>
      <c r="P38648" s="68"/>
      <c r="Q38648" s="79"/>
    </row>
    <row r="38649" spans="11:17">
      <c r="K38649" s="68"/>
      <c r="M38649" s="93"/>
      <c r="N38649" s="79"/>
      <c r="P38649" s="68"/>
      <c r="Q38649" s="79"/>
    </row>
    <row r="38650" spans="11:17">
      <c r="K38650" s="68"/>
      <c r="M38650" s="93"/>
      <c r="N38650" s="79"/>
      <c r="P38650" s="68"/>
      <c r="Q38650" s="79"/>
    </row>
    <row r="38651" spans="11:17">
      <c r="K38651" s="68"/>
      <c r="M38651" s="93"/>
      <c r="N38651" s="79"/>
      <c r="P38651" s="68"/>
      <c r="Q38651" s="79"/>
    </row>
    <row r="38652" spans="11:17">
      <c r="K38652" s="68"/>
      <c r="M38652" s="93"/>
      <c r="N38652" s="79"/>
      <c r="P38652" s="68"/>
      <c r="Q38652" s="79"/>
    </row>
    <row r="38653" spans="11:17">
      <c r="K38653" s="68"/>
      <c r="M38653" s="93"/>
      <c r="N38653" s="79"/>
      <c r="P38653" s="68"/>
      <c r="Q38653" s="79"/>
    </row>
    <row r="38654" spans="11:17">
      <c r="K38654" s="68"/>
      <c r="M38654" s="93"/>
      <c r="N38654" s="79"/>
      <c r="P38654" s="68"/>
      <c r="Q38654" s="79"/>
    </row>
    <row r="38655" spans="11:17">
      <c r="K38655" s="68"/>
      <c r="M38655" s="93"/>
      <c r="N38655" s="79"/>
      <c r="P38655" s="68"/>
      <c r="Q38655" s="79"/>
    </row>
    <row r="38656" spans="11:17">
      <c r="K38656" s="68"/>
      <c r="M38656" s="93"/>
      <c r="N38656" s="79"/>
      <c r="P38656" s="68"/>
      <c r="Q38656" s="79"/>
    </row>
    <row r="38657" spans="11:17">
      <c r="K38657" s="68"/>
      <c r="M38657" s="93"/>
      <c r="N38657" s="79"/>
      <c r="P38657" s="68"/>
      <c r="Q38657" s="79"/>
    </row>
    <row r="38658" spans="11:17">
      <c r="K38658" s="68"/>
      <c r="M38658" s="93"/>
      <c r="N38658" s="79"/>
      <c r="P38658" s="68"/>
      <c r="Q38658" s="79"/>
    </row>
    <row r="38659" spans="11:17">
      <c r="K38659" s="68"/>
      <c r="M38659" s="93"/>
      <c r="N38659" s="79"/>
      <c r="P38659" s="68"/>
      <c r="Q38659" s="79"/>
    </row>
    <row r="38660" spans="11:17">
      <c r="K38660" s="68"/>
      <c r="M38660" s="93"/>
      <c r="N38660" s="79"/>
      <c r="P38660" s="68"/>
      <c r="Q38660" s="79"/>
    </row>
    <row r="38661" spans="11:17">
      <c r="K38661" s="68"/>
      <c r="M38661" s="93"/>
      <c r="N38661" s="79"/>
      <c r="P38661" s="68"/>
      <c r="Q38661" s="79"/>
    </row>
    <row r="38662" spans="11:17">
      <c r="K38662" s="68"/>
      <c r="M38662" s="93"/>
      <c r="N38662" s="79"/>
      <c r="P38662" s="68"/>
      <c r="Q38662" s="79"/>
    </row>
    <row r="38663" spans="11:17">
      <c r="K38663" s="68"/>
      <c r="M38663" s="93"/>
      <c r="N38663" s="79"/>
      <c r="P38663" s="68"/>
      <c r="Q38663" s="79"/>
    </row>
    <row r="38664" spans="11:17">
      <c r="K38664" s="68"/>
      <c r="M38664" s="93"/>
      <c r="N38664" s="79"/>
      <c r="P38664" s="68"/>
      <c r="Q38664" s="79"/>
    </row>
    <row r="38665" spans="11:17">
      <c r="K38665" s="68"/>
      <c r="M38665" s="93"/>
      <c r="N38665" s="79"/>
      <c r="P38665" s="68"/>
      <c r="Q38665" s="79"/>
    </row>
    <row r="38666" spans="11:17">
      <c r="K38666" s="68"/>
      <c r="M38666" s="93"/>
      <c r="N38666" s="79"/>
      <c r="P38666" s="68"/>
      <c r="Q38666" s="79"/>
    </row>
    <row r="38667" spans="11:17">
      <c r="K38667" s="68"/>
      <c r="M38667" s="93"/>
      <c r="N38667" s="79"/>
      <c r="P38667" s="68"/>
      <c r="Q38667" s="79"/>
    </row>
    <row r="38668" spans="11:17">
      <c r="K38668" s="68"/>
      <c r="M38668" s="93"/>
      <c r="N38668" s="79"/>
      <c r="P38668" s="68"/>
      <c r="Q38668" s="79"/>
    </row>
    <row r="38669" spans="11:17">
      <c r="K38669" s="68"/>
      <c r="M38669" s="93"/>
      <c r="N38669" s="79"/>
      <c r="P38669" s="68"/>
      <c r="Q38669" s="79"/>
    </row>
    <row r="38670" spans="11:17">
      <c r="K38670" s="68"/>
      <c r="M38670" s="93"/>
      <c r="N38670" s="79"/>
      <c r="P38670" s="68"/>
      <c r="Q38670" s="79"/>
    </row>
    <row r="38671" spans="11:17">
      <c r="K38671" s="68"/>
      <c r="M38671" s="93"/>
      <c r="N38671" s="79"/>
      <c r="P38671" s="68"/>
      <c r="Q38671" s="79"/>
    </row>
    <row r="38672" spans="11:17">
      <c r="K38672" s="68"/>
      <c r="M38672" s="93"/>
      <c r="N38672" s="79"/>
      <c r="P38672" s="68"/>
      <c r="Q38672" s="79"/>
    </row>
    <row r="38673" spans="11:17">
      <c r="K38673" s="68"/>
      <c r="M38673" s="93"/>
      <c r="N38673" s="79"/>
      <c r="P38673" s="68"/>
      <c r="Q38673" s="79"/>
    </row>
    <row r="38674" spans="11:17">
      <c r="K38674" s="68"/>
      <c r="M38674" s="93"/>
      <c r="N38674" s="79"/>
      <c r="P38674" s="68"/>
      <c r="Q38674" s="79"/>
    </row>
    <row r="38675" spans="11:17">
      <c r="K38675" s="68"/>
      <c r="M38675" s="93"/>
      <c r="N38675" s="79"/>
      <c r="P38675" s="68"/>
      <c r="Q38675" s="79"/>
    </row>
    <row r="38676" spans="11:17">
      <c r="K38676" s="68"/>
      <c r="M38676" s="93"/>
      <c r="N38676" s="79"/>
      <c r="P38676" s="68"/>
      <c r="Q38676" s="79"/>
    </row>
    <row r="38677" spans="11:17">
      <c r="K38677" s="68"/>
      <c r="M38677" s="93"/>
      <c r="N38677" s="79"/>
      <c r="P38677" s="68"/>
      <c r="Q38677" s="79"/>
    </row>
    <row r="38678" spans="11:17">
      <c r="K38678" s="68"/>
      <c r="M38678" s="93"/>
      <c r="N38678" s="79"/>
      <c r="P38678" s="68"/>
      <c r="Q38678" s="79"/>
    </row>
    <row r="38679" spans="11:17">
      <c r="K38679" s="68"/>
      <c r="M38679" s="93"/>
      <c r="N38679" s="79"/>
      <c r="P38679" s="68"/>
      <c r="Q38679" s="79"/>
    </row>
    <row r="38680" spans="11:17">
      <c r="K38680" s="68"/>
      <c r="M38680" s="93"/>
      <c r="N38680" s="79"/>
      <c r="P38680" s="68"/>
      <c r="Q38680" s="79"/>
    </row>
    <row r="38681" spans="11:17">
      <c r="K38681" s="68"/>
      <c r="M38681" s="93"/>
      <c r="N38681" s="79"/>
      <c r="P38681" s="68"/>
      <c r="Q38681" s="79"/>
    </row>
    <row r="38682" spans="11:17">
      <c r="K38682" s="68"/>
      <c r="M38682" s="93"/>
      <c r="N38682" s="79"/>
      <c r="P38682" s="68"/>
      <c r="Q38682" s="79"/>
    </row>
    <row r="38683" spans="11:17">
      <c r="K38683" s="68"/>
      <c r="M38683" s="93"/>
      <c r="N38683" s="79"/>
      <c r="P38683" s="68"/>
      <c r="Q38683" s="79"/>
    </row>
    <row r="38684" spans="11:17">
      <c r="K38684" s="68"/>
      <c r="M38684" s="93"/>
      <c r="N38684" s="79"/>
      <c r="P38684" s="68"/>
      <c r="Q38684" s="79"/>
    </row>
    <row r="38685" spans="11:17">
      <c r="K38685" s="68"/>
      <c r="M38685" s="93"/>
      <c r="N38685" s="79"/>
      <c r="P38685" s="68"/>
      <c r="Q38685" s="79"/>
    </row>
    <row r="38686" spans="11:17">
      <c r="K38686" s="68"/>
      <c r="M38686" s="93"/>
      <c r="N38686" s="79"/>
      <c r="P38686" s="68"/>
      <c r="Q38686" s="79"/>
    </row>
    <row r="38687" spans="11:17">
      <c r="K38687" s="68"/>
      <c r="M38687" s="93"/>
      <c r="N38687" s="79"/>
      <c r="P38687" s="68"/>
      <c r="Q38687" s="79"/>
    </row>
    <row r="38688" spans="11:17">
      <c r="K38688" s="68"/>
      <c r="M38688" s="93"/>
      <c r="N38688" s="79"/>
      <c r="P38688" s="68"/>
      <c r="Q38688" s="79"/>
    </row>
    <row r="38689" spans="11:17">
      <c r="K38689" s="68"/>
      <c r="M38689" s="93"/>
      <c r="N38689" s="79"/>
      <c r="P38689" s="68"/>
      <c r="Q38689" s="79"/>
    </row>
    <row r="38690" spans="11:17">
      <c r="K38690" s="68"/>
      <c r="M38690" s="93"/>
      <c r="N38690" s="79"/>
      <c r="P38690" s="68"/>
      <c r="Q38690" s="79"/>
    </row>
    <row r="38691" spans="11:17">
      <c r="K38691" s="68"/>
      <c r="M38691" s="93"/>
      <c r="N38691" s="79"/>
      <c r="P38691" s="68"/>
      <c r="Q38691" s="79"/>
    </row>
    <row r="38692" spans="11:17">
      <c r="K38692" s="68"/>
      <c r="M38692" s="93"/>
      <c r="N38692" s="79"/>
      <c r="P38692" s="68"/>
      <c r="Q38692" s="79"/>
    </row>
    <row r="38693" spans="11:17">
      <c r="K38693" s="68"/>
      <c r="M38693" s="93"/>
      <c r="N38693" s="79"/>
      <c r="P38693" s="68"/>
      <c r="Q38693" s="79"/>
    </row>
    <row r="38694" spans="11:17">
      <c r="K38694" s="68"/>
      <c r="M38694" s="93"/>
      <c r="N38694" s="79"/>
      <c r="P38694" s="68"/>
      <c r="Q38694" s="79"/>
    </row>
    <row r="38695" spans="11:17">
      <c r="K38695" s="68"/>
      <c r="M38695" s="93"/>
      <c r="N38695" s="79"/>
      <c r="P38695" s="68"/>
      <c r="Q38695" s="79"/>
    </row>
    <row r="38696" spans="11:17">
      <c r="K38696" s="68"/>
      <c r="M38696" s="93"/>
      <c r="N38696" s="79"/>
      <c r="P38696" s="68"/>
      <c r="Q38696" s="79"/>
    </row>
    <row r="38697" spans="11:17">
      <c r="K38697" s="68"/>
      <c r="M38697" s="93"/>
      <c r="N38697" s="79"/>
      <c r="P38697" s="68"/>
      <c r="Q38697" s="79"/>
    </row>
    <row r="38698" spans="11:17">
      <c r="K38698" s="68"/>
      <c r="M38698" s="93"/>
      <c r="N38698" s="79"/>
      <c r="P38698" s="68"/>
      <c r="Q38698" s="79"/>
    </row>
    <row r="38699" spans="11:17">
      <c r="K38699" s="68"/>
      <c r="M38699" s="93"/>
      <c r="N38699" s="79"/>
      <c r="P38699" s="68"/>
      <c r="Q38699" s="79"/>
    </row>
    <row r="38700" spans="11:17">
      <c r="K38700" s="68"/>
      <c r="M38700" s="93"/>
      <c r="N38700" s="79"/>
      <c r="P38700" s="68"/>
      <c r="Q38700" s="79"/>
    </row>
    <row r="38701" spans="11:17">
      <c r="K38701" s="68"/>
      <c r="M38701" s="93"/>
      <c r="N38701" s="79"/>
      <c r="P38701" s="68"/>
      <c r="Q38701" s="79"/>
    </row>
    <row r="38702" spans="11:17">
      <c r="K38702" s="68"/>
      <c r="M38702" s="93"/>
      <c r="N38702" s="79"/>
      <c r="P38702" s="68"/>
      <c r="Q38702" s="79"/>
    </row>
    <row r="38703" spans="11:17">
      <c r="K38703" s="68"/>
      <c r="M38703" s="93"/>
      <c r="N38703" s="79"/>
      <c r="P38703" s="68"/>
      <c r="Q38703" s="79"/>
    </row>
    <row r="38704" spans="11:17">
      <c r="K38704" s="68"/>
      <c r="M38704" s="93"/>
      <c r="N38704" s="79"/>
      <c r="P38704" s="68"/>
      <c r="Q38704" s="79"/>
    </row>
    <row r="38705" spans="11:17">
      <c r="K38705" s="68"/>
      <c r="M38705" s="93"/>
      <c r="N38705" s="79"/>
      <c r="P38705" s="68"/>
      <c r="Q38705" s="79"/>
    </row>
    <row r="38706" spans="11:17">
      <c r="K38706" s="68"/>
      <c r="M38706" s="93"/>
      <c r="N38706" s="79"/>
      <c r="P38706" s="68"/>
      <c r="Q38706" s="79"/>
    </row>
    <row r="38707" spans="11:17">
      <c r="K38707" s="68"/>
      <c r="M38707" s="93"/>
      <c r="N38707" s="79"/>
      <c r="P38707" s="68"/>
      <c r="Q38707" s="79"/>
    </row>
    <row r="38708" spans="11:17">
      <c r="K38708" s="68"/>
      <c r="M38708" s="93"/>
      <c r="N38708" s="79"/>
      <c r="P38708" s="68"/>
      <c r="Q38708" s="79"/>
    </row>
    <row r="38709" spans="11:17">
      <c r="K38709" s="68"/>
      <c r="M38709" s="93"/>
      <c r="N38709" s="79"/>
      <c r="P38709" s="68"/>
      <c r="Q38709" s="79"/>
    </row>
    <row r="38710" spans="11:17">
      <c r="K38710" s="68"/>
      <c r="M38710" s="93"/>
      <c r="N38710" s="79"/>
      <c r="P38710" s="68"/>
      <c r="Q38710" s="79"/>
    </row>
    <row r="38711" spans="11:17">
      <c r="K38711" s="68"/>
      <c r="M38711" s="93"/>
      <c r="N38711" s="79"/>
      <c r="P38711" s="68"/>
      <c r="Q38711" s="79"/>
    </row>
    <row r="38712" spans="11:17">
      <c r="K38712" s="68"/>
      <c r="M38712" s="93"/>
      <c r="N38712" s="79"/>
      <c r="P38712" s="68"/>
      <c r="Q38712" s="79"/>
    </row>
    <row r="38713" spans="11:17">
      <c r="K38713" s="68"/>
      <c r="M38713" s="93"/>
      <c r="N38713" s="79"/>
      <c r="P38713" s="68"/>
      <c r="Q38713" s="79"/>
    </row>
    <row r="38714" spans="11:17">
      <c r="K38714" s="68"/>
      <c r="M38714" s="93"/>
      <c r="N38714" s="79"/>
      <c r="P38714" s="68"/>
      <c r="Q38714" s="79"/>
    </row>
    <row r="38715" spans="11:17">
      <c r="K38715" s="68"/>
      <c r="M38715" s="93"/>
      <c r="N38715" s="79"/>
      <c r="P38715" s="68"/>
      <c r="Q38715" s="79"/>
    </row>
    <row r="38716" spans="11:17">
      <c r="K38716" s="68"/>
      <c r="M38716" s="93"/>
      <c r="N38716" s="79"/>
      <c r="P38716" s="68"/>
      <c r="Q38716" s="79"/>
    </row>
    <row r="38717" spans="11:17">
      <c r="K38717" s="68"/>
      <c r="M38717" s="93"/>
      <c r="N38717" s="79"/>
      <c r="P38717" s="68"/>
      <c r="Q38717" s="79"/>
    </row>
    <row r="38718" spans="11:17">
      <c r="K38718" s="68"/>
      <c r="M38718" s="93"/>
      <c r="N38718" s="79"/>
      <c r="P38718" s="68"/>
      <c r="Q38718" s="79"/>
    </row>
    <row r="38719" spans="11:17">
      <c r="K38719" s="68"/>
      <c r="M38719" s="93"/>
      <c r="N38719" s="79"/>
      <c r="P38719" s="68"/>
      <c r="Q38719" s="79"/>
    </row>
    <row r="38720" spans="11:17">
      <c r="K38720" s="68"/>
      <c r="M38720" s="93"/>
      <c r="N38720" s="79"/>
      <c r="P38720" s="68"/>
      <c r="Q38720" s="79"/>
    </row>
    <row r="38721" spans="11:17">
      <c r="K38721" s="68"/>
      <c r="M38721" s="93"/>
      <c r="N38721" s="79"/>
      <c r="P38721" s="68"/>
      <c r="Q38721" s="79"/>
    </row>
    <row r="38722" spans="11:17">
      <c r="K38722" s="68"/>
      <c r="M38722" s="93"/>
      <c r="N38722" s="79"/>
      <c r="P38722" s="68"/>
      <c r="Q38722" s="79"/>
    </row>
    <row r="38723" spans="11:17">
      <c r="K38723" s="68"/>
      <c r="M38723" s="93"/>
      <c r="N38723" s="79"/>
      <c r="P38723" s="68"/>
      <c r="Q38723" s="79"/>
    </row>
    <row r="38724" spans="11:17">
      <c r="K38724" s="68"/>
      <c r="M38724" s="93"/>
      <c r="N38724" s="79"/>
      <c r="P38724" s="68"/>
      <c r="Q38724" s="79"/>
    </row>
    <row r="38725" spans="11:17">
      <c r="K38725" s="68"/>
      <c r="M38725" s="93"/>
      <c r="N38725" s="79"/>
      <c r="P38725" s="68"/>
      <c r="Q38725" s="79"/>
    </row>
    <row r="38726" spans="11:17">
      <c r="K38726" s="68"/>
      <c r="M38726" s="93"/>
      <c r="N38726" s="79"/>
      <c r="P38726" s="68"/>
      <c r="Q38726" s="79"/>
    </row>
    <row r="38727" spans="11:17">
      <c r="K38727" s="68"/>
      <c r="M38727" s="93"/>
      <c r="N38727" s="79"/>
      <c r="P38727" s="68"/>
      <c r="Q38727" s="79"/>
    </row>
    <row r="38728" spans="11:17">
      <c r="K38728" s="68"/>
      <c r="M38728" s="93"/>
      <c r="N38728" s="79"/>
      <c r="P38728" s="68"/>
      <c r="Q38728" s="79"/>
    </row>
    <row r="38729" spans="11:17">
      <c r="K38729" s="68"/>
      <c r="M38729" s="93"/>
      <c r="N38729" s="79"/>
      <c r="P38729" s="68"/>
      <c r="Q38729" s="79"/>
    </row>
    <row r="38730" spans="11:17">
      <c r="K38730" s="68"/>
      <c r="M38730" s="93"/>
      <c r="N38730" s="79"/>
      <c r="P38730" s="68"/>
      <c r="Q38730" s="79"/>
    </row>
    <row r="38731" spans="11:17">
      <c r="K38731" s="68"/>
      <c r="M38731" s="93"/>
      <c r="N38731" s="79"/>
      <c r="P38731" s="68"/>
      <c r="Q38731" s="79"/>
    </row>
    <row r="38732" spans="11:17">
      <c r="K38732" s="68"/>
      <c r="M38732" s="93"/>
      <c r="N38732" s="79"/>
      <c r="P38732" s="68"/>
      <c r="Q38732" s="79"/>
    </row>
    <row r="38733" spans="11:17">
      <c r="K38733" s="68"/>
      <c r="M38733" s="93"/>
      <c r="N38733" s="79"/>
      <c r="P38733" s="68"/>
      <c r="Q38733" s="79"/>
    </row>
    <row r="38734" spans="11:17">
      <c r="K38734" s="68"/>
      <c r="M38734" s="93"/>
      <c r="N38734" s="79"/>
      <c r="P38734" s="68"/>
      <c r="Q38734" s="79"/>
    </row>
    <row r="38735" spans="11:17">
      <c r="K38735" s="68"/>
      <c r="M38735" s="93"/>
      <c r="N38735" s="79"/>
      <c r="P38735" s="68"/>
      <c r="Q38735" s="79"/>
    </row>
    <row r="38736" spans="11:17">
      <c r="K38736" s="68"/>
      <c r="M38736" s="93"/>
      <c r="N38736" s="79"/>
      <c r="P38736" s="68"/>
      <c r="Q38736" s="79"/>
    </row>
    <row r="38737" spans="11:17">
      <c r="K38737" s="68"/>
      <c r="M38737" s="93"/>
      <c r="N38737" s="79"/>
      <c r="P38737" s="68"/>
      <c r="Q38737" s="79"/>
    </row>
    <row r="38738" spans="11:17">
      <c r="K38738" s="68"/>
      <c r="M38738" s="93"/>
      <c r="N38738" s="79"/>
      <c r="P38738" s="68"/>
      <c r="Q38738" s="79"/>
    </row>
    <row r="38739" spans="11:17">
      <c r="K38739" s="68"/>
      <c r="M38739" s="93"/>
      <c r="N38739" s="79"/>
      <c r="P38739" s="68"/>
      <c r="Q38739" s="79"/>
    </row>
    <row r="38740" spans="11:17">
      <c r="K38740" s="68"/>
      <c r="M38740" s="93"/>
      <c r="N38740" s="79"/>
      <c r="P38740" s="68"/>
      <c r="Q38740" s="79"/>
    </row>
    <row r="38741" spans="11:17">
      <c r="K38741" s="68"/>
      <c r="M38741" s="93"/>
      <c r="N38741" s="79"/>
      <c r="P38741" s="68"/>
      <c r="Q38741" s="79"/>
    </row>
    <row r="38742" spans="11:17">
      <c r="K38742" s="68"/>
      <c r="M38742" s="93"/>
      <c r="N38742" s="79"/>
      <c r="P38742" s="68"/>
      <c r="Q38742" s="79"/>
    </row>
    <row r="38743" spans="11:17">
      <c r="K38743" s="68"/>
      <c r="M38743" s="93"/>
      <c r="N38743" s="79"/>
      <c r="P38743" s="68"/>
      <c r="Q38743" s="79"/>
    </row>
    <row r="38744" spans="11:17">
      <c r="K38744" s="68"/>
      <c r="M38744" s="93"/>
      <c r="N38744" s="79"/>
      <c r="P38744" s="68"/>
      <c r="Q38744" s="79"/>
    </row>
    <row r="38745" spans="11:17">
      <c r="K38745" s="68"/>
      <c r="M38745" s="93"/>
      <c r="N38745" s="79"/>
      <c r="P38745" s="68"/>
      <c r="Q38745" s="79"/>
    </row>
    <row r="38746" spans="11:17">
      <c r="K38746" s="68"/>
      <c r="M38746" s="93"/>
      <c r="N38746" s="79"/>
      <c r="P38746" s="68"/>
      <c r="Q38746" s="79"/>
    </row>
    <row r="38747" spans="11:17">
      <c r="K38747" s="68"/>
      <c r="M38747" s="93"/>
      <c r="N38747" s="79"/>
      <c r="P38747" s="68"/>
      <c r="Q38747" s="79"/>
    </row>
    <row r="38748" spans="11:17">
      <c r="K38748" s="68"/>
      <c r="M38748" s="93"/>
      <c r="N38748" s="79"/>
      <c r="P38748" s="68"/>
      <c r="Q38748" s="79"/>
    </row>
    <row r="38749" spans="11:17">
      <c r="K38749" s="68"/>
      <c r="M38749" s="93"/>
      <c r="N38749" s="79"/>
      <c r="P38749" s="68"/>
      <c r="Q38749" s="79"/>
    </row>
    <row r="38750" spans="11:17">
      <c r="K38750" s="68"/>
      <c r="M38750" s="93"/>
      <c r="N38750" s="79"/>
      <c r="P38750" s="68"/>
      <c r="Q38750" s="79"/>
    </row>
    <row r="38751" spans="11:17">
      <c r="K38751" s="68"/>
      <c r="M38751" s="93"/>
      <c r="N38751" s="79"/>
      <c r="P38751" s="68"/>
      <c r="Q38751" s="79"/>
    </row>
    <row r="38752" spans="11:17">
      <c r="K38752" s="68"/>
      <c r="M38752" s="93"/>
      <c r="N38752" s="79"/>
      <c r="P38752" s="68"/>
      <c r="Q38752" s="79"/>
    </row>
    <row r="38753" spans="11:17">
      <c r="K38753" s="68"/>
      <c r="M38753" s="93"/>
      <c r="N38753" s="79"/>
      <c r="P38753" s="68"/>
      <c r="Q38753" s="79"/>
    </row>
    <row r="38754" spans="11:17">
      <c r="K38754" s="68"/>
      <c r="M38754" s="93"/>
      <c r="N38754" s="79"/>
      <c r="P38754" s="68"/>
      <c r="Q38754" s="79"/>
    </row>
    <row r="38755" spans="11:17">
      <c r="K38755" s="68"/>
      <c r="M38755" s="93"/>
      <c r="N38755" s="79"/>
      <c r="P38755" s="68"/>
      <c r="Q38755" s="79"/>
    </row>
    <row r="38756" spans="11:17">
      <c r="K38756" s="68"/>
      <c r="M38756" s="93"/>
      <c r="N38756" s="79"/>
      <c r="P38756" s="68"/>
      <c r="Q38756" s="79"/>
    </row>
    <row r="38757" spans="11:17">
      <c r="K38757" s="68"/>
      <c r="M38757" s="93"/>
      <c r="N38757" s="79"/>
      <c r="P38757" s="68"/>
      <c r="Q38757" s="79"/>
    </row>
    <row r="38758" spans="11:17">
      <c r="K38758" s="68"/>
      <c r="M38758" s="93"/>
      <c r="N38758" s="79"/>
      <c r="P38758" s="68"/>
      <c r="Q38758" s="79"/>
    </row>
    <row r="38759" spans="11:17">
      <c r="K38759" s="68"/>
      <c r="M38759" s="93"/>
      <c r="N38759" s="79"/>
      <c r="P38759" s="68"/>
      <c r="Q38759" s="79"/>
    </row>
    <row r="38760" spans="11:17">
      <c r="K38760" s="68"/>
      <c r="M38760" s="93"/>
      <c r="N38760" s="79"/>
      <c r="P38760" s="68"/>
      <c r="Q38760" s="79"/>
    </row>
    <row r="38761" spans="11:17">
      <c r="K38761" s="68"/>
      <c r="M38761" s="93"/>
      <c r="N38761" s="79"/>
      <c r="P38761" s="68"/>
      <c r="Q38761" s="79"/>
    </row>
    <row r="38762" spans="11:17">
      <c r="K38762" s="68"/>
      <c r="M38762" s="93"/>
      <c r="N38762" s="79"/>
      <c r="P38762" s="68"/>
      <c r="Q38762" s="79"/>
    </row>
    <row r="38763" spans="11:17">
      <c r="K38763" s="68"/>
      <c r="M38763" s="93"/>
      <c r="N38763" s="79"/>
      <c r="P38763" s="68"/>
      <c r="Q38763" s="79"/>
    </row>
    <row r="38764" spans="11:17">
      <c r="K38764" s="68"/>
      <c r="M38764" s="93"/>
      <c r="N38764" s="79"/>
      <c r="P38764" s="68"/>
      <c r="Q38764" s="79"/>
    </row>
    <row r="38765" spans="11:17">
      <c r="K38765" s="68"/>
      <c r="M38765" s="93"/>
      <c r="N38765" s="79"/>
      <c r="P38765" s="68"/>
      <c r="Q38765" s="79"/>
    </row>
    <row r="38766" spans="11:17">
      <c r="K38766" s="68"/>
      <c r="M38766" s="93"/>
      <c r="N38766" s="79"/>
      <c r="P38766" s="68"/>
      <c r="Q38766" s="79"/>
    </row>
    <row r="38767" spans="11:17">
      <c r="K38767" s="68"/>
      <c r="M38767" s="93"/>
      <c r="N38767" s="79"/>
      <c r="P38767" s="68"/>
      <c r="Q38767" s="79"/>
    </row>
    <row r="38768" spans="11:17">
      <c r="K38768" s="68"/>
      <c r="M38768" s="93"/>
      <c r="N38768" s="79"/>
      <c r="P38768" s="68"/>
      <c r="Q38768" s="79"/>
    </row>
    <row r="38769" spans="11:17">
      <c r="K38769" s="68"/>
      <c r="M38769" s="93"/>
      <c r="N38769" s="79"/>
      <c r="P38769" s="68"/>
      <c r="Q38769" s="79"/>
    </row>
    <row r="38770" spans="11:17">
      <c r="K38770" s="68"/>
      <c r="M38770" s="93"/>
      <c r="N38770" s="79"/>
      <c r="P38770" s="68"/>
      <c r="Q38770" s="79"/>
    </row>
    <row r="38771" spans="11:17">
      <c r="K38771" s="68"/>
      <c r="M38771" s="93"/>
      <c r="N38771" s="79"/>
      <c r="P38771" s="68"/>
      <c r="Q38771" s="79"/>
    </row>
    <row r="38772" spans="11:17">
      <c r="K38772" s="68"/>
      <c r="M38772" s="93"/>
      <c r="N38772" s="79"/>
      <c r="P38772" s="68"/>
      <c r="Q38772" s="79"/>
    </row>
    <row r="38773" spans="11:17">
      <c r="K38773" s="68"/>
      <c r="M38773" s="93"/>
      <c r="N38773" s="79"/>
      <c r="P38773" s="68"/>
      <c r="Q38773" s="79"/>
    </row>
    <row r="38774" spans="11:17">
      <c r="K38774" s="68"/>
      <c r="M38774" s="93"/>
      <c r="N38774" s="79"/>
      <c r="P38774" s="68"/>
      <c r="Q38774" s="79"/>
    </row>
    <row r="38775" spans="11:17">
      <c r="K38775" s="68"/>
      <c r="M38775" s="93"/>
      <c r="N38775" s="79"/>
      <c r="P38775" s="68"/>
      <c r="Q38775" s="79"/>
    </row>
    <row r="38776" spans="11:17">
      <c r="K38776" s="68"/>
      <c r="M38776" s="93"/>
      <c r="N38776" s="79"/>
      <c r="P38776" s="68"/>
      <c r="Q38776" s="79"/>
    </row>
    <row r="38777" spans="11:17">
      <c r="K38777" s="68"/>
      <c r="M38777" s="93"/>
      <c r="N38777" s="79"/>
      <c r="P38777" s="68"/>
      <c r="Q38777" s="79"/>
    </row>
    <row r="38778" spans="11:17">
      <c r="K38778" s="68"/>
      <c r="M38778" s="93"/>
      <c r="N38778" s="79"/>
      <c r="P38778" s="68"/>
      <c r="Q38778" s="79"/>
    </row>
    <row r="38779" spans="11:17">
      <c r="K38779" s="68"/>
      <c r="M38779" s="93"/>
      <c r="N38779" s="79"/>
      <c r="P38779" s="68"/>
      <c r="Q38779" s="79"/>
    </row>
    <row r="38780" spans="11:17">
      <c r="K38780" s="68"/>
      <c r="M38780" s="93"/>
      <c r="N38780" s="79"/>
      <c r="P38780" s="68"/>
      <c r="Q38780" s="79"/>
    </row>
    <row r="38781" spans="11:17">
      <c r="K38781" s="68"/>
      <c r="M38781" s="93"/>
      <c r="N38781" s="79"/>
      <c r="P38781" s="68"/>
      <c r="Q38781" s="79"/>
    </row>
    <row r="38782" spans="11:17">
      <c r="K38782" s="68"/>
      <c r="M38782" s="93"/>
      <c r="N38782" s="79"/>
      <c r="P38782" s="68"/>
      <c r="Q38782" s="79"/>
    </row>
    <row r="38783" spans="11:17">
      <c r="K38783" s="68"/>
      <c r="M38783" s="93"/>
      <c r="N38783" s="79"/>
      <c r="P38783" s="68"/>
      <c r="Q38783" s="79"/>
    </row>
    <row r="38784" spans="11:17">
      <c r="K38784" s="68"/>
      <c r="M38784" s="93"/>
      <c r="N38784" s="79"/>
      <c r="P38784" s="68"/>
      <c r="Q38784" s="79"/>
    </row>
    <row r="38785" spans="11:17">
      <c r="K38785" s="68"/>
      <c r="M38785" s="93"/>
      <c r="N38785" s="79"/>
      <c r="P38785" s="68"/>
      <c r="Q38785" s="79"/>
    </row>
    <row r="38786" spans="11:17">
      <c r="K38786" s="68"/>
      <c r="M38786" s="93"/>
      <c r="N38786" s="79"/>
      <c r="P38786" s="68"/>
      <c r="Q38786" s="79"/>
    </row>
    <row r="38787" spans="11:17">
      <c r="K38787" s="68"/>
      <c r="M38787" s="93"/>
      <c r="N38787" s="79"/>
      <c r="P38787" s="68"/>
      <c r="Q38787" s="79"/>
    </row>
    <row r="38788" spans="11:17">
      <c r="K38788" s="68"/>
      <c r="M38788" s="93"/>
      <c r="N38788" s="79"/>
      <c r="P38788" s="68"/>
      <c r="Q38788" s="79"/>
    </row>
    <row r="38789" spans="11:17">
      <c r="K38789" s="68"/>
      <c r="M38789" s="93"/>
      <c r="N38789" s="79"/>
      <c r="P38789" s="68"/>
      <c r="Q38789" s="79"/>
    </row>
    <row r="38790" spans="11:17">
      <c r="K38790" s="68"/>
      <c r="M38790" s="93"/>
      <c r="N38790" s="79"/>
      <c r="P38790" s="68"/>
      <c r="Q38790" s="79"/>
    </row>
    <row r="38791" spans="11:17">
      <c r="K38791" s="68"/>
      <c r="M38791" s="93"/>
      <c r="N38791" s="79"/>
      <c r="P38791" s="68"/>
      <c r="Q38791" s="79"/>
    </row>
    <row r="38792" spans="11:17">
      <c r="K38792" s="68"/>
      <c r="M38792" s="93"/>
      <c r="N38792" s="79"/>
      <c r="P38792" s="68"/>
      <c r="Q38792" s="79"/>
    </row>
    <row r="38793" spans="11:17">
      <c r="K38793" s="68"/>
      <c r="M38793" s="93"/>
      <c r="N38793" s="79"/>
      <c r="P38793" s="68"/>
      <c r="Q38793" s="79"/>
    </row>
    <row r="38794" spans="11:17">
      <c r="K38794" s="68"/>
      <c r="M38794" s="93"/>
      <c r="N38794" s="79"/>
      <c r="P38794" s="68"/>
      <c r="Q38794" s="79"/>
    </row>
    <row r="38795" spans="11:17">
      <c r="K38795" s="68"/>
      <c r="M38795" s="93"/>
      <c r="N38795" s="79"/>
      <c r="P38795" s="68"/>
      <c r="Q38795" s="79"/>
    </row>
    <row r="38796" spans="11:17">
      <c r="K38796" s="68"/>
      <c r="M38796" s="93"/>
      <c r="N38796" s="79"/>
      <c r="P38796" s="68"/>
      <c r="Q38796" s="79"/>
    </row>
    <row r="38797" spans="11:17">
      <c r="K38797" s="68"/>
      <c r="M38797" s="93"/>
      <c r="N38797" s="79"/>
      <c r="P38797" s="68"/>
      <c r="Q38797" s="79"/>
    </row>
    <row r="38798" spans="11:17">
      <c r="K38798" s="68"/>
      <c r="M38798" s="93"/>
      <c r="N38798" s="79"/>
      <c r="P38798" s="68"/>
      <c r="Q38798" s="79"/>
    </row>
    <row r="38799" spans="11:17">
      <c r="K38799" s="68"/>
      <c r="M38799" s="93"/>
      <c r="N38799" s="79"/>
      <c r="P38799" s="68"/>
      <c r="Q38799" s="79"/>
    </row>
    <row r="38800" spans="11:17">
      <c r="K38800" s="68"/>
      <c r="M38800" s="93"/>
      <c r="N38800" s="79"/>
      <c r="P38800" s="68"/>
      <c r="Q38800" s="79"/>
    </row>
    <row r="38801" spans="11:17">
      <c r="K38801" s="68"/>
      <c r="M38801" s="93"/>
      <c r="N38801" s="79"/>
      <c r="P38801" s="68"/>
      <c r="Q38801" s="79"/>
    </row>
    <row r="38802" spans="11:17">
      <c r="K38802" s="68"/>
      <c r="M38802" s="93"/>
      <c r="N38802" s="79"/>
      <c r="P38802" s="68"/>
      <c r="Q38802" s="79"/>
    </row>
    <row r="38803" spans="11:17">
      <c r="K38803" s="68"/>
      <c r="M38803" s="93"/>
      <c r="N38803" s="79"/>
      <c r="P38803" s="68"/>
      <c r="Q38803" s="79"/>
    </row>
    <row r="38804" spans="11:17">
      <c r="K38804" s="68"/>
      <c r="M38804" s="93"/>
      <c r="N38804" s="79"/>
      <c r="P38804" s="68"/>
      <c r="Q38804" s="79"/>
    </row>
    <row r="38805" spans="11:17">
      <c r="K38805" s="68"/>
      <c r="M38805" s="93"/>
      <c r="N38805" s="79"/>
      <c r="P38805" s="68"/>
      <c r="Q38805" s="79"/>
    </row>
    <row r="38806" spans="11:17">
      <c r="K38806" s="68"/>
      <c r="M38806" s="93"/>
      <c r="N38806" s="79"/>
      <c r="P38806" s="68"/>
      <c r="Q38806" s="79"/>
    </row>
    <row r="38807" spans="11:17">
      <c r="K38807" s="68"/>
      <c r="M38807" s="93"/>
      <c r="N38807" s="79"/>
      <c r="P38807" s="68"/>
      <c r="Q38807" s="79"/>
    </row>
    <row r="38808" spans="11:17">
      <c r="K38808" s="68"/>
      <c r="M38808" s="93"/>
      <c r="N38808" s="79"/>
      <c r="P38808" s="68"/>
      <c r="Q38808" s="79"/>
    </row>
    <row r="38809" spans="11:17">
      <c r="K38809" s="68"/>
      <c r="M38809" s="93"/>
      <c r="N38809" s="79"/>
      <c r="P38809" s="68"/>
      <c r="Q38809" s="79"/>
    </row>
    <row r="38810" spans="11:17">
      <c r="K38810" s="68"/>
      <c r="M38810" s="93"/>
      <c r="N38810" s="79"/>
      <c r="P38810" s="68"/>
      <c r="Q38810" s="79"/>
    </row>
    <row r="38811" spans="11:17">
      <c r="K38811" s="68"/>
      <c r="M38811" s="93"/>
      <c r="N38811" s="79"/>
      <c r="P38811" s="68"/>
      <c r="Q38811" s="79"/>
    </row>
    <row r="38812" spans="11:17">
      <c r="K38812" s="68"/>
      <c r="M38812" s="93"/>
      <c r="N38812" s="79"/>
      <c r="P38812" s="68"/>
      <c r="Q38812" s="79"/>
    </row>
    <row r="38813" spans="11:17">
      <c r="K38813" s="68"/>
      <c r="M38813" s="93"/>
      <c r="N38813" s="79"/>
      <c r="P38813" s="68"/>
      <c r="Q38813" s="79"/>
    </row>
    <row r="38814" spans="11:17">
      <c r="K38814" s="68"/>
      <c r="M38814" s="93"/>
      <c r="N38814" s="79"/>
      <c r="P38814" s="68"/>
      <c r="Q38814" s="79"/>
    </row>
    <row r="38815" spans="11:17">
      <c r="K38815" s="68"/>
      <c r="M38815" s="93"/>
      <c r="N38815" s="79"/>
      <c r="P38815" s="68"/>
      <c r="Q38815" s="79"/>
    </row>
    <row r="38816" spans="11:17">
      <c r="K38816" s="68"/>
      <c r="M38816" s="93"/>
      <c r="N38816" s="79"/>
      <c r="P38816" s="68"/>
      <c r="Q38816" s="79"/>
    </row>
    <row r="38817" spans="11:17">
      <c r="K38817" s="68"/>
      <c r="M38817" s="93"/>
      <c r="N38817" s="79"/>
      <c r="P38817" s="68"/>
      <c r="Q38817" s="79"/>
    </row>
    <row r="38818" spans="11:17">
      <c r="K38818" s="68"/>
      <c r="M38818" s="93"/>
      <c r="N38818" s="79"/>
      <c r="P38818" s="68"/>
      <c r="Q38818" s="79"/>
    </row>
    <row r="38819" spans="11:17">
      <c r="K38819" s="68"/>
      <c r="M38819" s="93"/>
      <c r="N38819" s="79"/>
      <c r="P38819" s="68"/>
      <c r="Q38819" s="79"/>
    </row>
    <row r="38820" spans="11:17">
      <c r="K38820" s="68"/>
      <c r="M38820" s="93"/>
      <c r="N38820" s="79"/>
      <c r="P38820" s="68"/>
      <c r="Q38820" s="79"/>
    </row>
    <row r="38821" spans="11:17">
      <c r="K38821" s="68"/>
      <c r="M38821" s="93"/>
      <c r="N38821" s="79"/>
      <c r="P38821" s="68"/>
      <c r="Q38821" s="79"/>
    </row>
    <row r="38822" spans="11:17">
      <c r="K38822" s="68"/>
      <c r="M38822" s="93"/>
      <c r="N38822" s="79"/>
      <c r="P38822" s="68"/>
      <c r="Q38822" s="79"/>
    </row>
    <row r="38823" spans="11:17">
      <c r="K38823" s="68"/>
      <c r="M38823" s="93"/>
      <c r="N38823" s="79"/>
      <c r="P38823" s="68"/>
      <c r="Q38823" s="79"/>
    </row>
    <row r="38824" spans="11:17">
      <c r="K38824" s="68"/>
      <c r="M38824" s="93"/>
      <c r="N38824" s="79"/>
      <c r="P38824" s="68"/>
      <c r="Q38824" s="79"/>
    </row>
    <row r="38825" spans="11:17">
      <c r="K38825" s="68"/>
      <c r="M38825" s="93"/>
      <c r="N38825" s="79"/>
      <c r="P38825" s="68"/>
      <c r="Q38825" s="79"/>
    </row>
    <row r="38826" spans="11:17">
      <c r="K38826" s="68"/>
      <c r="M38826" s="93"/>
      <c r="N38826" s="79"/>
      <c r="P38826" s="68"/>
      <c r="Q38826" s="79"/>
    </row>
    <row r="38827" spans="11:17">
      <c r="K38827" s="68"/>
      <c r="M38827" s="93"/>
      <c r="N38827" s="79"/>
      <c r="P38827" s="68"/>
      <c r="Q38827" s="79"/>
    </row>
    <row r="38828" spans="11:17">
      <c r="K38828" s="68"/>
      <c r="M38828" s="93"/>
      <c r="N38828" s="79"/>
      <c r="P38828" s="68"/>
      <c r="Q38828" s="79"/>
    </row>
    <row r="38829" spans="11:17">
      <c r="K38829" s="68"/>
      <c r="M38829" s="93"/>
      <c r="N38829" s="79"/>
      <c r="P38829" s="68"/>
      <c r="Q38829" s="79"/>
    </row>
    <row r="38830" spans="11:17">
      <c r="K38830" s="68"/>
      <c r="M38830" s="93"/>
      <c r="N38830" s="79"/>
      <c r="P38830" s="68"/>
      <c r="Q38830" s="79"/>
    </row>
    <row r="38831" spans="11:17">
      <c r="K38831" s="68"/>
      <c r="M38831" s="93"/>
      <c r="N38831" s="79"/>
      <c r="P38831" s="68"/>
      <c r="Q38831" s="79"/>
    </row>
    <row r="38832" spans="11:17">
      <c r="K38832" s="68"/>
      <c r="M38832" s="93"/>
      <c r="N38832" s="79"/>
      <c r="P38832" s="68"/>
      <c r="Q38832" s="79"/>
    </row>
    <row r="38833" spans="11:17">
      <c r="K38833" s="68"/>
      <c r="M38833" s="93"/>
      <c r="N38833" s="79"/>
      <c r="P38833" s="68"/>
      <c r="Q38833" s="79"/>
    </row>
    <row r="38834" spans="11:17">
      <c r="K38834" s="68"/>
      <c r="M38834" s="93"/>
      <c r="N38834" s="79"/>
      <c r="P38834" s="68"/>
      <c r="Q38834" s="79"/>
    </row>
    <row r="38835" spans="11:17">
      <c r="K38835" s="68"/>
      <c r="M38835" s="93"/>
      <c r="N38835" s="79"/>
      <c r="P38835" s="68"/>
      <c r="Q38835" s="79"/>
    </row>
    <row r="38836" spans="11:17">
      <c r="K38836" s="68"/>
      <c r="M38836" s="93"/>
      <c r="N38836" s="79"/>
      <c r="P38836" s="68"/>
      <c r="Q38836" s="79"/>
    </row>
    <row r="38837" spans="11:17">
      <c r="K38837" s="68"/>
      <c r="M38837" s="93"/>
      <c r="N38837" s="79"/>
      <c r="P38837" s="68"/>
      <c r="Q38837" s="79"/>
    </row>
    <row r="38838" spans="11:17">
      <c r="K38838" s="68"/>
      <c r="M38838" s="93"/>
      <c r="N38838" s="79"/>
      <c r="P38838" s="68"/>
      <c r="Q38838" s="79"/>
    </row>
    <row r="38839" spans="11:17">
      <c r="K38839" s="68"/>
      <c r="M38839" s="93"/>
      <c r="N38839" s="79"/>
      <c r="P38839" s="68"/>
      <c r="Q38839" s="79"/>
    </row>
    <row r="38840" spans="11:17">
      <c r="K38840" s="68"/>
      <c r="M38840" s="93"/>
      <c r="N38840" s="79"/>
      <c r="P38840" s="68"/>
      <c r="Q38840" s="79"/>
    </row>
    <row r="38841" spans="11:17">
      <c r="K38841" s="68"/>
      <c r="M38841" s="93"/>
      <c r="N38841" s="79"/>
      <c r="P38841" s="68"/>
      <c r="Q38841" s="79"/>
    </row>
    <row r="38842" spans="11:17">
      <c r="K38842" s="68"/>
      <c r="M38842" s="93"/>
      <c r="N38842" s="79"/>
      <c r="P38842" s="68"/>
      <c r="Q38842" s="79"/>
    </row>
    <row r="38843" spans="11:17">
      <c r="K38843" s="68"/>
      <c r="M38843" s="93"/>
      <c r="N38843" s="79"/>
      <c r="P38843" s="68"/>
      <c r="Q38843" s="79"/>
    </row>
    <row r="38844" spans="11:17">
      <c r="K38844" s="68"/>
      <c r="M38844" s="93"/>
      <c r="N38844" s="79"/>
      <c r="P38844" s="68"/>
      <c r="Q38844" s="79"/>
    </row>
    <row r="38845" spans="11:17">
      <c r="K38845" s="68"/>
      <c r="M38845" s="93"/>
      <c r="N38845" s="79"/>
      <c r="P38845" s="68"/>
      <c r="Q38845" s="79"/>
    </row>
    <row r="38846" spans="11:17">
      <c r="K38846" s="68"/>
      <c r="M38846" s="93"/>
      <c r="N38846" s="79"/>
      <c r="P38846" s="68"/>
      <c r="Q38846" s="79"/>
    </row>
    <row r="38847" spans="11:17">
      <c r="K38847" s="68"/>
      <c r="M38847" s="93"/>
      <c r="N38847" s="79"/>
      <c r="P38847" s="68"/>
      <c r="Q38847" s="79"/>
    </row>
    <row r="38848" spans="11:17">
      <c r="K38848" s="68"/>
      <c r="M38848" s="93"/>
      <c r="N38848" s="79"/>
      <c r="P38848" s="68"/>
      <c r="Q38848" s="79"/>
    </row>
    <row r="38849" spans="11:17">
      <c r="K38849" s="68"/>
      <c r="M38849" s="93"/>
      <c r="N38849" s="79"/>
      <c r="P38849" s="68"/>
      <c r="Q38849" s="79"/>
    </row>
    <row r="38850" spans="11:17">
      <c r="K38850" s="68"/>
      <c r="M38850" s="93"/>
      <c r="N38850" s="79"/>
      <c r="P38850" s="68"/>
      <c r="Q38850" s="79"/>
    </row>
    <row r="38851" spans="11:17">
      <c r="K38851" s="68"/>
      <c r="M38851" s="93"/>
      <c r="N38851" s="79"/>
      <c r="P38851" s="68"/>
      <c r="Q38851" s="79"/>
    </row>
    <row r="38852" spans="11:17">
      <c r="K38852" s="68"/>
      <c r="M38852" s="93"/>
      <c r="N38852" s="79"/>
      <c r="P38852" s="68"/>
      <c r="Q38852" s="79"/>
    </row>
    <row r="38853" spans="11:17">
      <c r="K38853" s="68"/>
      <c r="M38853" s="93"/>
      <c r="N38853" s="79"/>
      <c r="P38853" s="68"/>
      <c r="Q38853" s="79"/>
    </row>
    <row r="38854" spans="11:17">
      <c r="K38854" s="68"/>
      <c r="M38854" s="93"/>
      <c r="N38854" s="79"/>
      <c r="P38854" s="68"/>
      <c r="Q38854" s="79"/>
    </row>
    <row r="38855" spans="11:17">
      <c r="K38855" s="68"/>
      <c r="M38855" s="93"/>
      <c r="N38855" s="79"/>
      <c r="P38855" s="68"/>
      <c r="Q38855" s="79"/>
    </row>
    <row r="38856" spans="11:17">
      <c r="K38856" s="68"/>
      <c r="M38856" s="93"/>
      <c r="N38856" s="79"/>
      <c r="P38856" s="68"/>
      <c r="Q38856" s="79"/>
    </row>
    <row r="38857" spans="11:17">
      <c r="K38857" s="68"/>
      <c r="M38857" s="93"/>
      <c r="N38857" s="79"/>
      <c r="P38857" s="68"/>
      <c r="Q38857" s="79"/>
    </row>
    <row r="38858" spans="11:17">
      <c r="K38858" s="68"/>
      <c r="M38858" s="93"/>
      <c r="N38858" s="79"/>
      <c r="P38858" s="68"/>
      <c r="Q38858" s="79"/>
    </row>
    <row r="38859" spans="11:17">
      <c r="K38859" s="68"/>
      <c r="M38859" s="93"/>
      <c r="N38859" s="79"/>
      <c r="P38859" s="68"/>
      <c r="Q38859" s="79"/>
    </row>
    <row r="38860" spans="11:17">
      <c r="K38860" s="68"/>
      <c r="M38860" s="93"/>
      <c r="N38860" s="79"/>
      <c r="P38860" s="68"/>
      <c r="Q38860" s="79"/>
    </row>
    <row r="38861" spans="11:17">
      <c r="K38861" s="68"/>
      <c r="M38861" s="93"/>
      <c r="N38861" s="79"/>
      <c r="P38861" s="68"/>
      <c r="Q38861" s="79"/>
    </row>
    <row r="38862" spans="11:17">
      <c r="K38862" s="68"/>
      <c r="M38862" s="93"/>
      <c r="N38862" s="79"/>
      <c r="P38862" s="68"/>
      <c r="Q38862" s="79"/>
    </row>
    <row r="38863" spans="11:17">
      <c r="K38863" s="68"/>
      <c r="M38863" s="93"/>
      <c r="N38863" s="79"/>
      <c r="P38863" s="68"/>
      <c r="Q38863" s="79"/>
    </row>
    <row r="38864" spans="11:17">
      <c r="K38864" s="68"/>
      <c r="M38864" s="93"/>
      <c r="N38864" s="79"/>
      <c r="P38864" s="68"/>
      <c r="Q38864" s="79"/>
    </row>
    <row r="38865" spans="11:17">
      <c r="K38865" s="68"/>
      <c r="M38865" s="93"/>
      <c r="N38865" s="79"/>
      <c r="P38865" s="68"/>
      <c r="Q38865" s="79"/>
    </row>
    <row r="38866" spans="11:17">
      <c r="K38866" s="68"/>
      <c r="M38866" s="93"/>
      <c r="N38866" s="79"/>
      <c r="P38866" s="68"/>
      <c r="Q38866" s="79"/>
    </row>
    <row r="38867" spans="11:17">
      <c r="K38867" s="68"/>
      <c r="M38867" s="93"/>
      <c r="N38867" s="79"/>
      <c r="P38867" s="68"/>
      <c r="Q38867" s="79"/>
    </row>
    <row r="38868" spans="11:17">
      <c r="K38868" s="68"/>
      <c r="M38868" s="93"/>
      <c r="N38868" s="79"/>
      <c r="P38868" s="68"/>
      <c r="Q38868" s="79"/>
    </row>
    <row r="38869" spans="11:17">
      <c r="K38869" s="68"/>
      <c r="M38869" s="93"/>
      <c r="N38869" s="79"/>
      <c r="P38869" s="68"/>
      <c r="Q38869" s="79"/>
    </row>
    <row r="38870" spans="11:17">
      <c r="K38870" s="68"/>
      <c r="M38870" s="93"/>
      <c r="N38870" s="79"/>
      <c r="P38870" s="68"/>
      <c r="Q38870" s="79"/>
    </row>
    <row r="38871" spans="11:17">
      <c r="K38871" s="68"/>
      <c r="M38871" s="93"/>
      <c r="N38871" s="79"/>
      <c r="P38871" s="68"/>
      <c r="Q38871" s="79"/>
    </row>
    <row r="38872" spans="11:17">
      <c r="K38872" s="68"/>
      <c r="M38872" s="93"/>
      <c r="N38872" s="79"/>
      <c r="P38872" s="68"/>
      <c r="Q38872" s="79"/>
    </row>
    <row r="38873" spans="11:17">
      <c r="K38873" s="68"/>
      <c r="M38873" s="93"/>
      <c r="N38873" s="79"/>
      <c r="P38873" s="68"/>
      <c r="Q38873" s="79"/>
    </row>
    <row r="38874" spans="11:17">
      <c r="K38874" s="68"/>
      <c r="M38874" s="93"/>
      <c r="N38874" s="79"/>
      <c r="P38874" s="68"/>
      <c r="Q38874" s="79"/>
    </row>
    <row r="38875" spans="11:17">
      <c r="K38875" s="68"/>
      <c r="M38875" s="93"/>
      <c r="N38875" s="79"/>
      <c r="P38875" s="68"/>
      <c r="Q38875" s="79"/>
    </row>
    <row r="38876" spans="11:17">
      <c r="K38876" s="68"/>
      <c r="M38876" s="93"/>
      <c r="N38876" s="79"/>
      <c r="P38876" s="68"/>
      <c r="Q38876" s="79"/>
    </row>
    <row r="38877" spans="11:17">
      <c r="K38877" s="68"/>
      <c r="M38877" s="93"/>
      <c r="N38877" s="79"/>
      <c r="P38877" s="68"/>
      <c r="Q38877" s="79"/>
    </row>
    <row r="38878" spans="11:17">
      <c r="K38878" s="68"/>
      <c r="M38878" s="93"/>
      <c r="N38878" s="79"/>
      <c r="P38878" s="68"/>
      <c r="Q38878" s="79"/>
    </row>
    <row r="38879" spans="11:17">
      <c r="K38879" s="68"/>
      <c r="M38879" s="93"/>
      <c r="N38879" s="79"/>
      <c r="P38879" s="68"/>
      <c r="Q38879" s="79"/>
    </row>
    <row r="38880" spans="11:17">
      <c r="K38880" s="68"/>
      <c r="M38880" s="93"/>
      <c r="N38880" s="79"/>
      <c r="P38880" s="68"/>
      <c r="Q38880" s="79"/>
    </row>
    <row r="38881" spans="11:17">
      <c r="K38881" s="68"/>
      <c r="M38881" s="93"/>
      <c r="N38881" s="79"/>
      <c r="P38881" s="68"/>
      <c r="Q38881" s="79"/>
    </row>
    <row r="38882" spans="11:17">
      <c r="K38882" s="68"/>
      <c r="M38882" s="93"/>
      <c r="N38882" s="79"/>
      <c r="P38882" s="68"/>
      <c r="Q38882" s="79"/>
    </row>
    <row r="38883" spans="11:17">
      <c r="K38883" s="68"/>
      <c r="M38883" s="93"/>
      <c r="N38883" s="79"/>
      <c r="P38883" s="68"/>
      <c r="Q38883" s="79"/>
    </row>
    <row r="38884" spans="11:17">
      <c r="K38884" s="68"/>
      <c r="M38884" s="93"/>
      <c r="N38884" s="79"/>
      <c r="P38884" s="68"/>
      <c r="Q38884" s="79"/>
    </row>
    <row r="38885" spans="11:17">
      <c r="K38885" s="68"/>
      <c r="M38885" s="93"/>
      <c r="N38885" s="79"/>
      <c r="P38885" s="68"/>
      <c r="Q38885" s="79"/>
    </row>
    <row r="38886" spans="11:17">
      <c r="K38886" s="68"/>
      <c r="M38886" s="93"/>
      <c r="N38886" s="79"/>
      <c r="P38886" s="68"/>
      <c r="Q38886" s="79"/>
    </row>
    <row r="38887" spans="11:17">
      <c r="K38887" s="68"/>
      <c r="M38887" s="93"/>
      <c r="N38887" s="79"/>
      <c r="P38887" s="68"/>
      <c r="Q38887" s="79"/>
    </row>
    <row r="38888" spans="11:17">
      <c r="K38888" s="68"/>
      <c r="M38888" s="93"/>
      <c r="N38888" s="79"/>
      <c r="P38888" s="68"/>
      <c r="Q38888" s="79"/>
    </row>
    <row r="38889" spans="11:17">
      <c r="K38889" s="68"/>
      <c r="M38889" s="93"/>
      <c r="N38889" s="79"/>
      <c r="P38889" s="68"/>
      <c r="Q38889" s="79"/>
    </row>
    <row r="38890" spans="11:17">
      <c r="K38890" s="68"/>
      <c r="M38890" s="93"/>
      <c r="N38890" s="79"/>
      <c r="P38890" s="68"/>
      <c r="Q38890" s="79"/>
    </row>
    <row r="38891" spans="11:17">
      <c r="K38891" s="68"/>
      <c r="M38891" s="93"/>
      <c r="N38891" s="79"/>
      <c r="P38891" s="68"/>
      <c r="Q38891" s="79"/>
    </row>
    <row r="38892" spans="11:17">
      <c r="K38892" s="68"/>
      <c r="M38892" s="93"/>
      <c r="N38892" s="79"/>
      <c r="P38892" s="68"/>
      <c r="Q38892" s="79"/>
    </row>
    <row r="38893" spans="11:17">
      <c r="K38893" s="68"/>
      <c r="M38893" s="93"/>
      <c r="N38893" s="79"/>
      <c r="P38893" s="68"/>
      <c r="Q38893" s="79"/>
    </row>
    <row r="38894" spans="11:17">
      <c r="K38894" s="68"/>
      <c r="M38894" s="93"/>
      <c r="N38894" s="79"/>
      <c r="P38894" s="68"/>
      <c r="Q38894" s="79"/>
    </row>
    <row r="38895" spans="11:17">
      <c r="K38895" s="68"/>
      <c r="M38895" s="93"/>
      <c r="N38895" s="79"/>
      <c r="P38895" s="68"/>
      <c r="Q38895" s="79"/>
    </row>
    <row r="38896" spans="11:17">
      <c r="K38896" s="68"/>
      <c r="M38896" s="93"/>
      <c r="N38896" s="79"/>
      <c r="P38896" s="68"/>
      <c r="Q38896" s="79"/>
    </row>
    <row r="38897" spans="11:17">
      <c r="K38897" s="68"/>
      <c r="M38897" s="93"/>
      <c r="N38897" s="79"/>
      <c r="P38897" s="68"/>
      <c r="Q38897" s="79"/>
    </row>
    <row r="38898" spans="11:17">
      <c r="K38898" s="68"/>
      <c r="M38898" s="93"/>
      <c r="N38898" s="79"/>
      <c r="P38898" s="68"/>
      <c r="Q38898" s="79"/>
    </row>
    <row r="38899" spans="11:17">
      <c r="K38899" s="68"/>
      <c r="M38899" s="93"/>
      <c r="N38899" s="79"/>
      <c r="P38899" s="68"/>
      <c r="Q38899" s="79"/>
    </row>
    <row r="38900" spans="11:17">
      <c r="K38900" s="68"/>
      <c r="M38900" s="93"/>
      <c r="N38900" s="79"/>
      <c r="P38900" s="68"/>
      <c r="Q38900" s="79"/>
    </row>
    <row r="38901" spans="11:17">
      <c r="K38901" s="68"/>
      <c r="M38901" s="93"/>
      <c r="N38901" s="79"/>
      <c r="P38901" s="68"/>
      <c r="Q38901" s="79"/>
    </row>
    <row r="38902" spans="11:17">
      <c r="K38902" s="68"/>
      <c r="M38902" s="93"/>
      <c r="N38902" s="79"/>
      <c r="P38902" s="68"/>
      <c r="Q38902" s="79"/>
    </row>
    <row r="38903" spans="11:17">
      <c r="K38903" s="68"/>
      <c r="M38903" s="93"/>
      <c r="N38903" s="79"/>
      <c r="P38903" s="68"/>
      <c r="Q38903" s="79"/>
    </row>
    <row r="38904" spans="11:17">
      <c r="K38904" s="68"/>
      <c r="M38904" s="93"/>
      <c r="N38904" s="79"/>
      <c r="P38904" s="68"/>
      <c r="Q38904" s="79"/>
    </row>
    <row r="38905" spans="11:17">
      <c r="K38905" s="68"/>
      <c r="M38905" s="93"/>
      <c r="N38905" s="79"/>
      <c r="P38905" s="68"/>
      <c r="Q38905" s="79"/>
    </row>
    <row r="38906" spans="11:17">
      <c r="K38906" s="68"/>
      <c r="M38906" s="93"/>
      <c r="N38906" s="79"/>
      <c r="P38906" s="68"/>
      <c r="Q38906" s="79"/>
    </row>
    <row r="38907" spans="11:17">
      <c r="K38907" s="68"/>
      <c r="M38907" s="93"/>
      <c r="N38907" s="79"/>
      <c r="P38907" s="68"/>
      <c r="Q38907" s="79"/>
    </row>
    <row r="38908" spans="11:17">
      <c r="K38908" s="68"/>
      <c r="M38908" s="93"/>
      <c r="N38908" s="79"/>
      <c r="P38908" s="68"/>
      <c r="Q38908" s="79"/>
    </row>
    <row r="38909" spans="11:17">
      <c r="K38909" s="68"/>
      <c r="M38909" s="93"/>
      <c r="N38909" s="79"/>
      <c r="P38909" s="68"/>
      <c r="Q38909" s="79"/>
    </row>
    <row r="38910" spans="11:17">
      <c r="K38910" s="68"/>
      <c r="M38910" s="93"/>
      <c r="N38910" s="79"/>
      <c r="P38910" s="68"/>
      <c r="Q38910" s="79"/>
    </row>
    <row r="38911" spans="11:17">
      <c r="K38911" s="68"/>
      <c r="M38911" s="93"/>
      <c r="N38911" s="79"/>
      <c r="P38911" s="68"/>
      <c r="Q38911" s="79"/>
    </row>
    <row r="38912" spans="11:17">
      <c r="K38912" s="68"/>
      <c r="M38912" s="93"/>
      <c r="N38912" s="79"/>
      <c r="P38912" s="68"/>
      <c r="Q38912" s="79"/>
    </row>
    <row r="38913" spans="11:17">
      <c r="K38913" s="68"/>
      <c r="M38913" s="93"/>
      <c r="N38913" s="79"/>
      <c r="P38913" s="68"/>
      <c r="Q38913" s="79"/>
    </row>
    <row r="38914" spans="11:17">
      <c r="K38914" s="68"/>
      <c r="M38914" s="93"/>
      <c r="N38914" s="79"/>
      <c r="P38914" s="68"/>
      <c r="Q38914" s="79"/>
    </row>
    <row r="38915" spans="11:17">
      <c r="K38915" s="68"/>
      <c r="M38915" s="93"/>
      <c r="N38915" s="79"/>
      <c r="P38915" s="68"/>
      <c r="Q38915" s="79"/>
    </row>
    <row r="38916" spans="11:17">
      <c r="K38916" s="68"/>
      <c r="M38916" s="93"/>
      <c r="N38916" s="79"/>
      <c r="P38916" s="68"/>
      <c r="Q38916" s="79"/>
    </row>
    <row r="38917" spans="11:17">
      <c r="K38917" s="68"/>
      <c r="M38917" s="93"/>
      <c r="N38917" s="79"/>
      <c r="P38917" s="68"/>
      <c r="Q38917" s="79"/>
    </row>
    <row r="38918" spans="11:17">
      <c r="K38918" s="68"/>
      <c r="M38918" s="93"/>
      <c r="N38918" s="79"/>
      <c r="P38918" s="68"/>
      <c r="Q38918" s="79"/>
    </row>
    <row r="38919" spans="11:17">
      <c r="K38919" s="68"/>
      <c r="M38919" s="93"/>
      <c r="N38919" s="79"/>
      <c r="P38919" s="68"/>
      <c r="Q38919" s="79"/>
    </row>
    <row r="38920" spans="11:17">
      <c r="K38920" s="68"/>
      <c r="M38920" s="93"/>
      <c r="N38920" s="79"/>
      <c r="P38920" s="68"/>
      <c r="Q38920" s="79"/>
    </row>
    <row r="38921" spans="11:17">
      <c r="K38921" s="68"/>
      <c r="M38921" s="93"/>
      <c r="N38921" s="79"/>
      <c r="P38921" s="68"/>
      <c r="Q38921" s="79"/>
    </row>
    <row r="38922" spans="11:17">
      <c r="K38922" s="68"/>
      <c r="M38922" s="93"/>
      <c r="N38922" s="79"/>
      <c r="P38922" s="68"/>
      <c r="Q38922" s="79"/>
    </row>
    <row r="38923" spans="11:17">
      <c r="K38923" s="68"/>
      <c r="M38923" s="93"/>
      <c r="N38923" s="79"/>
      <c r="P38923" s="68"/>
      <c r="Q38923" s="79"/>
    </row>
    <row r="38924" spans="11:17">
      <c r="K38924" s="68"/>
      <c r="M38924" s="93"/>
      <c r="N38924" s="79"/>
      <c r="P38924" s="68"/>
      <c r="Q38924" s="79"/>
    </row>
    <row r="38925" spans="11:17">
      <c r="K38925" s="68"/>
      <c r="M38925" s="93"/>
      <c r="N38925" s="79"/>
      <c r="P38925" s="68"/>
      <c r="Q38925" s="79"/>
    </row>
    <row r="38926" spans="11:17">
      <c r="K38926" s="68"/>
      <c r="M38926" s="93"/>
      <c r="N38926" s="79"/>
      <c r="P38926" s="68"/>
      <c r="Q38926" s="79"/>
    </row>
    <row r="38927" spans="11:17">
      <c r="K38927" s="68"/>
      <c r="M38927" s="93"/>
      <c r="N38927" s="79"/>
      <c r="P38927" s="68"/>
      <c r="Q38927" s="79"/>
    </row>
    <row r="38928" spans="11:17">
      <c r="K38928" s="68"/>
      <c r="M38928" s="93"/>
      <c r="N38928" s="79"/>
      <c r="P38928" s="68"/>
      <c r="Q38928" s="79"/>
    </row>
    <row r="38929" spans="11:17">
      <c r="K38929" s="68"/>
      <c r="M38929" s="93"/>
      <c r="N38929" s="79"/>
      <c r="P38929" s="68"/>
      <c r="Q38929" s="79"/>
    </row>
    <row r="38930" spans="11:17">
      <c r="K38930" s="68"/>
      <c r="M38930" s="93"/>
      <c r="N38930" s="79"/>
      <c r="P38930" s="68"/>
      <c r="Q38930" s="79"/>
    </row>
    <row r="38931" spans="11:17">
      <c r="K38931" s="68"/>
      <c r="M38931" s="93"/>
      <c r="N38931" s="79"/>
      <c r="P38931" s="68"/>
      <c r="Q38931" s="79"/>
    </row>
    <row r="38932" spans="11:17">
      <c r="K38932" s="68"/>
      <c r="M38932" s="93"/>
      <c r="N38932" s="79"/>
      <c r="P38932" s="68"/>
      <c r="Q38932" s="79"/>
    </row>
    <row r="38933" spans="11:17">
      <c r="K38933" s="68"/>
      <c r="M38933" s="93"/>
      <c r="N38933" s="79"/>
      <c r="P38933" s="68"/>
      <c r="Q38933" s="79"/>
    </row>
    <row r="38934" spans="11:17">
      <c r="K38934" s="68"/>
      <c r="M38934" s="93"/>
      <c r="N38934" s="79"/>
      <c r="P38934" s="68"/>
      <c r="Q38934" s="79"/>
    </row>
    <row r="38935" spans="11:17">
      <c r="K38935" s="68"/>
      <c r="M38935" s="93"/>
      <c r="N38935" s="79"/>
      <c r="P38935" s="68"/>
      <c r="Q38935" s="79"/>
    </row>
    <row r="38936" spans="11:17">
      <c r="K38936" s="68"/>
      <c r="M38936" s="93"/>
      <c r="N38936" s="79"/>
      <c r="P38936" s="68"/>
      <c r="Q38936" s="79"/>
    </row>
    <row r="38937" spans="11:17">
      <c r="K38937" s="68"/>
      <c r="M38937" s="93"/>
      <c r="N38937" s="79"/>
      <c r="P38937" s="68"/>
      <c r="Q38937" s="79"/>
    </row>
    <row r="38938" spans="11:17">
      <c r="K38938" s="68"/>
      <c r="M38938" s="93"/>
      <c r="N38938" s="79"/>
      <c r="P38938" s="68"/>
      <c r="Q38938" s="79"/>
    </row>
    <row r="38939" spans="11:17">
      <c r="K38939" s="68"/>
      <c r="M38939" s="93"/>
      <c r="N38939" s="79"/>
      <c r="P38939" s="68"/>
      <c r="Q38939" s="79"/>
    </row>
    <row r="38940" spans="11:17">
      <c r="K38940" s="68"/>
      <c r="M38940" s="93"/>
      <c r="N38940" s="79"/>
      <c r="P38940" s="68"/>
      <c r="Q38940" s="79"/>
    </row>
    <row r="38941" spans="11:17">
      <c r="K38941" s="68"/>
      <c r="M38941" s="93"/>
      <c r="N38941" s="79"/>
      <c r="P38941" s="68"/>
      <c r="Q38941" s="79"/>
    </row>
    <row r="38942" spans="11:17">
      <c r="K38942" s="68"/>
      <c r="M38942" s="93"/>
      <c r="N38942" s="79"/>
      <c r="P38942" s="68"/>
      <c r="Q38942" s="79"/>
    </row>
    <row r="38943" spans="11:17">
      <c r="K38943" s="68"/>
      <c r="M38943" s="93"/>
      <c r="N38943" s="79"/>
      <c r="P38943" s="68"/>
      <c r="Q38943" s="79"/>
    </row>
    <row r="38944" spans="11:17">
      <c r="K38944" s="68"/>
      <c r="M38944" s="93"/>
      <c r="N38944" s="79"/>
      <c r="P38944" s="68"/>
      <c r="Q38944" s="79"/>
    </row>
    <row r="38945" spans="11:17">
      <c r="K38945" s="68"/>
      <c r="M38945" s="93"/>
      <c r="N38945" s="79"/>
      <c r="P38945" s="68"/>
      <c r="Q38945" s="79"/>
    </row>
    <row r="38946" spans="11:17">
      <c r="K38946" s="68"/>
      <c r="M38946" s="93"/>
      <c r="N38946" s="79"/>
      <c r="P38946" s="68"/>
      <c r="Q38946" s="79"/>
    </row>
    <row r="38947" spans="11:17">
      <c r="K38947" s="68"/>
      <c r="M38947" s="93"/>
      <c r="N38947" s="79"/>
      <c r="P38947" s="68"/>
      <c r="Q38947" s="79"/>
    </row>
    <row r="38948" spans="11:17">
      <c r="K38948" s="68"/>
      <c r="M38948" s="93"/>
      <c r="N38948" s="79"/>
      <c r="P38948" s="68"/>
      <c r="Q38948" s="79"/>
    </row>
    <row r="38949" spans="11:17">
      <c r="K38949" s="68"/>
      <c r="M38949" s="93"/>
      <c r="N38949" s="79"/>
      <c r="P38949" s="68"/>
      <c r="Q38949" s="79"/>
    </row>
    <row r="38950" spans="11:17">
      <c r="K38950" s="68"/>
      <c r="M38950" s="93"/>
      <c r="N38950" s="79"/>
      <c r="P38950" s="68"/>
      <c r="Q38950" s="79"/>
    </row>
    <row r="38951" spans="11:17">
      <c r="K38951" s="68"/>
      <c r="M38951" s="93"/>
      <c r="N38951" s="79"/>
      <c r="P38951" s="68"/>
      <c r="Q38951" s="79"/>
    </row>
    <row r="38952" spans="11:17">
      <c r="K38952" s="68"/>
      <c r="M38952" s="93"/>
      <c r="N38952" s="79"/>
      <c r="P38952" s="68"/>
      <c r="Q38952" s="79"/>
    </row>
    <row r="38953" spans="11:17">
      <c r="K38953" s="68"/>
      <c r="M38953" s="93"/>
      <c r="N38953" s="79"/>
      <c r="P38953" s="68"/>
      <c r="Q38953" s="79"/>
    </row>
    <row r="38954" spans="11:17">
      <c r="K38954" s="68"/>
      <c r="M38954" s="93"/>
      <c r="N38954" s="79"/>
      <c r="P38954" s="68"/>
      <c r="Q38954" s="79"/>
    </row>
    <row r="38955" spans="11:17">
      <c r="K38955" s="68"/>
      <c r="M38955" s="93"/>
      <c r="N38955" s="79"/>
      <c r="P38955" s="68"/>
      <c r="Q38955" s="79"/>
    </row>
    <row r="38956" spans="11:17">
      <c r="K38956" s="68"/>
      <c r="M38956" s="93"/>
      <c r="N38956" s="79"/>
      <c r="P38956" s="68"/>
      <c r="Q38956" s="79"/>
    </row>
    <row r="38957" spans="11:17">
      <c r="K38957" s="68"/>
      <c r="M38957" s="93"/>
      <c r="N38957" s="79"/>
      <c r="P38957" s="68"/>
      <c r="Q38957" s="79"/>
    </row>
    <row r="38958" spans="11:17">
      <c r="K38958" s="68"/>
      <c r="M38958" s="93"/>
      <c r="N38958" s="79"/>
      <c r="P38958" s="68"/>
      <c r="Q38958" s="79"/>
    </row>
    <row r="38959" spans="11:17">
      <c r="K38959" s="68"/>
      <c r="M38959" s="93"/>
      <c r="N38959" s="79"/>
      <c r="P38959" s="68"/>
      <c r="Q38959" s="79"/>
    </row>
    <row r="38960" spans="11:17">
      <c r="K38960" s="68"/>
      <c r="M38960" s="93"/>
      <c r="N38960" s="79"/>
      <c r="P38960" s="68"/>
      <c r="Q38960" s="79"/>
    </row>
    <row r="38961" spans="11:17">
      <c r="K38961" s="68"/>
      <c r="M38961" s="93"/>
      <c r="N38961" s="79"/>
      <c r="P38961" s="68"/>
      <c r="Q38961" s="79"/>
    </row>
    <row r="38962" spans="11:17">
      <c r="K38962" s="68"/>
      <c r="M38962" s="93"/>
      <c r="N38962" s="79"/>
      <c r="P38962" s="68"/>
      <c r="Q38962" s="79"/>
    </row>
    <row r="38963" spans="11:17">
      <c r="K38963" s="68"/>
      <c r="M38963" s="93"/>
      <c r="N38963" s="79"/>
      <c r="P38963" s="68"/>
      <c r="Q38963" s="79"/>
    </row>
    <row r="38964" spans="11:17">
      <c r="K38964" s="68"/>
      <c r="M38964" s="93"/>
      <c r="N38964" s="79"/>
      <c r="P38964" s="68"/>
      <c r="Q38964" s="79"/>
    </row>
    <row r="38965" spans="11:17">
      <c r="K38965" s="68"/>
      <c r="M38965" s="93"/>
      <c r="N38965" s="79"/>
      <c r="P38965" s="68"/>
      <c r="Q38965" s="79"/>
    </row>
    <row r="38966" spans="11:17">
      <c r="K38966" s="68"/>
      <c r="M38966" s="93"/>
      <c r="N38966" s="79"/>
      <c r="P38966" s="68"/>
      <c r="Q38966" s="79"/>
    </row>
    <row r="38967" spans="11:17">
      <c r="K38967" s="68"/>
      <c r="M38967" s="93"/>
      <c r="N38967" s="79"/>
      <c r="P38967" s="68"/>
      <c r="Q38967" s="79"/>
    </row>
    <row r="38968" spans="11:17">
      <c r="K38968" s="68"/>
      <c r="M38968" s="93"/>
      <c r="N38968" s="79"/>
      <c r="P38968" s="68"/>
      <c r="Q38968" s="79"/>
    </row>
    <row r="38969" spans="11:17">
      <c r="K38969" s="68"/>
      <c r="M38969" s="93"/>
      <c r="N38969" s="79"/>
      <c r="P38969" s="68"/>
      <c r="Q38969" s="79"/>
    </row>
    <row r="38970" spans="11:17">
      <c r="K38970" s="68"/>
      <c r="M38970" s="93"/>
      <c r="N38970" s="79"/>
      <c r="P38970" s="68"/>
      <c r="Q38970" s="79"/>
    </row>
    <row r="38971" spans="11:17">
      <c r="K38971" s="68"/>
      <c r="M38971" s="93"/>
      <c r="N38971" s="79"/>
      <c r="P38971" s="68"/>
      <c r="Q38971" s="79"/>
    </row>
    <row r="38972" spans="11:17">
      <c r="K38972" s="68"/>
      <c r="M38972" s="93"/>
      <c r="N38972" s="79"/>
      <c r="P38972" s="68"/>
      <c r="Q38972" s="79"/>
    </row>
    <row r="38973" spans="11:17">
      <c r="K38973" s="68"/>
      <c r="M38973" s="93"/>
      <c r="N38973" s="79"/>
      <c r="P38973" s="68"/>
      <c r="Q38973" s="79"/>
    </row>
    <row r="38974" spans="11:17">
      <c r="K38974" s="68"/>
      <c r="M38974" s="93"/>
      <c r="N38974" s="79"/>
      <c r="P38974" s="68"/>
      <c r="Q38974" s="79"/>
    </row>
    <row r="38975" spans="11:17">
      <c r="K38975" s="68"/>
      <c r="M38975" s="93"/>
      <c r="N38975" s="79"/>
      <c r="P38975" s="68"/>
      <c r="Q38975" s="79"/>
    </row>
    <row r="38976" spans="11:17">
      <c r="K38976" s="68"/>
      <c r="M38976" s="93"/>
      <c r="N38976" s="79"/>
      <c r="P38976" s="68"/>
      <c r="Q38976" s="79"/>
    </row>
    <row r="38977" spans="11:17">
      <c r="K38977" s="68"/>
      <c r="M38977" s="93"/>
      <c r="N38977" s="79"/>
      <c r="P38977" s="68"/>
      <c r="Q38977" s="79"/>
    </row>
    <row r="38978" spans="11:17">
      <c r="K38978" s="68"/>
      <c r="M38978" s="93"/>
      <c r="N38978" s="79"/>
      <c r="P38978" s="68"/>
      <c r="Q38978" s="79"/>
    </row>
    <row r="38979" spans="11:17">
      <c r="K38979" s="68"/>
      <c r="M38979" s="93"/>
      <c r="N38979" s="79"/>
      <c r="P38979" s="68"/>
      <c r="Q38979" s="79"/>
    </row>
    <row r="38980" spans="11:17">
      <c r="K38980" s="68"/>
      <c r="M38980" s="93"/>
      <c r="N38980" s="79"/>
      <c r="P38980" s="68"/>
      <c r="Q38980" s="79"/>
    </row>
    <row r="38981" spans="11:17">
      <c r="K38981" s="68"/>
      <c r="M38981" s="93"/>
      <c r="N38981" s="79"/>
      <c r="P38981" s="68"/>
      <c r="Q38981" s="79"/>
    </row>
    <row r="38982" spans="11:17">
      <c r="K38982" s="68"/>
      <c r="M38982" s="93"/>
      <c r="N38982" s="79"/>
      <c r="P38982" s="68"/>
      <c r="Q38982" s="79"/>
    </row>
    <row r="38983" spans="11:17">
      <c r="K38983" s="68"/>
      <c r="M38983" s="93"/>
      <c r="N38983" s="79"/>
      <c r="P38983" s="68"/>
      <c r="Q38983" s="79"/>
    </row>
    <row r="38984" spans="11:17">
      <c r="K38984" s="68"/>
      <c r="M38984" s="93"/>
      <c r="N38984" s="79"/>
      <c r="P38984" s="68"/>
      <c r="Q38984" s="79"/>
    </row>
    <row r="38985" spans="11:17">
      <c r="K38985" s="68"/>
      <c r="M38985" s="93"/>
      <c r="N38985" s="79"/>
      <c r="P38985" s="68"/>
      <c r="Q38985" s="79"/>
    </row>
    <row r="38986" spans="11:17">
      <c r="K38986" s="68"/>
      <c r="M38986" s="93"/>
      <c r="N38986" s="79"/>
      <c r="P38986" s="68"/>
      <c r="Q38986" s="79"/>
    </row>
    <row r="38987" spans="11:17">
      <c r="K38987" s="68"/>
      <c r="M38987" s="93"/>
      <c r="N38987" s="79"/>
      <c r="P38987" s="68"/>
      <c r="Q38987" s="79"/>
    </row>
    <row r="38988" spans="11:17">
      <c r="K38988" s="68"/>
      <c r="M38988" s="93"/>
      <c r="N38988" s="79"/>
      <c r="P38988" s="68"/>
      <c r="Q38988" s="79"/>
    </row>
    <row r="38989" spans="11:17">
      <c r="K38989" s="68"/>
      <c r="M38989" s="93"/>
      <c r="N38989" s="79"/>
      <c r="P38989" s="68"/>
      <c r="Q38989" s="79"/>
    </row>
    <row r="38990" spans="11:17">
      <c r="K38990" s="68"/>
      <c r="M38990" s="93"/>
      <c r="N38990" s="79"/>
      <c r="P38990" s="68"/>
      <c r="Q38990" s="79"/>
    </row>
    <row r="38991" spans="11:17">
      <c r="K38991" s="68"/>
      <c r="M38991" s="93"/>
      <c r="N38991" s="79"/>
      <c r="P38991" s="68"/>
      <c r="Q38991" s="79"/>
    </row>
    <row r="38992" spans="11:17">
      <c r="K38992" s="68"/>
      <c r="M38992" s="93"/>
      <c r="N38992" s="79"/>
      <c r="P38992" s="68"/>
      <c r="Q38992" s="79"/>
    </row>
    <row r="38993" spans="11:17">
      <c r="K38993" s="68"/>
      <c r="M38993" s="93"/>
      <c r="N38993" s="79"/>
      <c r="P38993" s="68"/>
      <c r="Q38993" s="79"/>
    </row>
    <row r="38994" spans="11:17">
      <c r="K38994" s="68"/>
      <c r="M38994" s="93"/>
      <c r="N38994" s="79"/>
      <c r="P38994" s="68"/>
      <c r="Q38994" s="79"/>
    </row>
    <row r="38995" spans="11:17">
      <c r="K38995" s="68"/>
      <c r="M38995" s="93"/>
      <c r="N38995" s="79"/>
      <c r="P38995" s="68"/>
      <c r="Q38995" s="79"/>
    </row>
    <row r="38996" spans="11:17">
      <c r="K38996" s="68"/>
      <c r="M38996" s="93"/>
      <c r="N38996" s="79"/>
      <c r="P38996" s="68"/>
      <c r="Q38996" s="79"/>
    </row>
    <row r="38997" spans="11:17">
      <c r="K38997" s="68"/>
      <c r="M38997" s="93"/>
      <c r="N38997" s="79"/>
      <c r="P38997" s="68"/>
      <c r="Q38997" s="79"/>
    </row>
    <row r="38998" spans="11:17">
      <c r="K38998" s="68"/>
      <c r="M38998" s="93"/>
      <c r="N38998" s="79"/>
      <c r="P38998" s="68"/>
      <c r="Q38998" s="79"/>
    </row>
    <row r="38999" spans="11:17">
      <c r="K38999" s="68"/>
      <c r="M38999" s="93"/>
      <c r="N38999" s="79"/>
      <c r="P38999" s="68"/>
      <c r="Q38999" s="79"/>
    </row>
    <row r="39000" spans="11:17">
      <c r="K39000" s="68"/>
      <c r="M39000" s="93"/>
      <c r="N39000" s="79"/>
      <c r="P39000" s="68"/>
      <c r="Q39000" s="79"/>
    </row>
    <row r="39001" spans="11:17">
      <c r="K39001" s="68"/>
      <c r="M39001" s="93"/>
      <c r="N39001" s="79"/>
      <c r="P39001" s="68"/>
      <c r="Q39001" s="79"/>
    </row>
    <row r="39002" spans="11:17">
      <c r="K39002" s="68"/>
      <c r="M39002" s="93"/>
      <c r="N39002" s="79"/>
      <c r="P39002" s="68"/>
      <c r="Q39002" s="79"/>
    </row>
    <row r="39003" spans="11:17">
      <c r="K39003" s="68"/>
      <c r="M39003" s="93"/>
      <c r="N39003" s="79"/>
      <c r="P39003" s="68"/>
      <c r="Q39003" s="79"/>
    </row>
    <row r="39004" spans="11:17">
      <c r="K39004" s="68"/>
      <c r="M39004" s="93"/>
      <c r="N39004" s="79"/>
      <c r="P39004" s="68"/>
      <c r="Q39004" s="79"/>
    </row>
    <row r="39005" spans="11:17">
      <c r="K39005" s="68"/>
      <c r="M39005" s="93"/>
      <c r="N39005" s="79"/>
      <c r="P39005" s="68"/>
      <c r="Q39005" s="79"/>
    </row>
    <row r="39006" spans="11:17">
      <c r="K39006" s="68"/>
      <c r="M39006" s="93"/>
      <c r="N39006" s="79"/>
      <c r="P39006" s="68"/>
      <c r="Q39006" s="79"/>
    </row>
    <row r="39007" spans="11:17">
      <c r="K39007" s="68"/>
      <c r="M39007" s="93"/>
      <c r="N39007" s="79"/>
      <c r="P39007" s="68"/>
      <c r="Q39007" s="79"/>
    </row>
    <row r="39008" spans="11:17">
      <c r="K39008" s="68"/>
      <c r="M39008" s="93"/>
      <c r="N39008" s="79"/>
      <c r="P39008" s="68"/>
      <c r="Q39008" s="79"/>
    </row>
    <row r="39009" spans="11:17">
      <c r="K39009" s="68"/>
      <c r="M39009" s="93"/>
      <c r="N39009" s="79"/>
      <c r="P39009" s="68"/>
      <c r="Q39009" s="79"/>
    </row>
    <row r="39010" spans="11:17">
      <c r="K39010" s="68"/>
      <c r="M39010" s="93"/>
      <c r="N39010" s="79"/>
      <c r="P39010" s="68"/>
      <c r="Q39010" s="79"/>
    </row>
    <row r="39011" spans="11:17">
      <c r="K39011" s="68"/>
      <c r="M39011" s="93"/>
      <c r="N39011" s="79"/>
      <c r="P39011" s="68"/>
      <c r="Q39011" s="79"/>
    </row>
    <row r="39012" spans="11:17">
      <c r="K39012" s="68"/>
      <c r="M39012" s="93"/>
      <c r="N39012" s="79"/>
      <c r="P39012" s="68"/>
      <c r="Q39012" s="79"/>
    </row>
    <row r="39013" spans="11:17">
      <c r="K39013" s="68"/>
      <c r="M39013" s="93"/>
      <c r="N39013" s="79"/>
      <c r="P39013" s="68"/>
      <c r="Q39013" s="79"/>
    </row>
    <row r="39014" spans="11:17">
      <c r="K39014" s="68"/>
      <c r="M39014" s="93"/>
      <c r="N39014" s="79"/>
      <c r="P39014" s="68"/>
      <c r="Q39014" s="79"/>
    </row>
    <row r="39015" spans="11:17">
      <c r="K39015" s="68"/>
      <c r="M39015" s="93"/>
      <c r="N39015" s="79"/>
      <c r="P39015" s="68"/>
      <c r="Q39015" s="79"/>
    </row>
    <row r="39016" spans="11:17">
      <c r="K39016" s="68"/>
      <c r="M39016" s="93"/>
      <c r="N39016" s="79"/>
      <c r="P39016" s="68"/>
      <c r="Q39016" s="79"/>
    </row>
    <row r="39017" spans="11:17">
      <c r="K39017" s="68"/>
      <c r="M39017" s="93"/>
      <c r="N39017" s="79"/>
      <c r="P39017" s="68"/>
      <c r="Q39017" s="79"/>
    </row>
    <row r="39018" spans="11:17">
      <c r="K39018" s="68"/>
      <c r="M39018" s="93"/>
      <c r="N39018" s="79"/>
      <c r="P39018" s="68"/>
      <c r="Q39018" s="79"/>
    </row>
    <row r="39019" spans="11:17">
      <c r="K39019" s="68"/>
      <c r="M39019" s="93"/>
      <c r="N39019" s="79"/>
      <c r="P39019" s="68"/>
      <c r="Q39019" s="79"/>
    </row>
    <row r="39020" spans="11:17">
      <c r="K39020" s="68"/>
      <c r="M39020" s="93"/>
      <c r="N39020" s="79"/>
      <c r="P39020" s="68"/>
      <c r="Q39020" s="79"/>
    </row>
    <row r="39021" spans="11:17">
      <c r="K39021" s="68"/>
      <c r="M39021" s="93"/>
      <c r="N39021" s="79"/>
      <c r="P39021" s="68"/>
      <c r="Q39021" s="79"/>
    </row>
    <row r="39022" spans="11:17">
      <c r="K39022" s="68"/>
      <c r="M39022" s="93"/>
      <c r="N39022" s="79"/>
      <c r="P39022" s="68"/>
      <c r="Q39022" s="79"/>
    </row>
    <row r="39023" spans="11:17">
      <c r="K39023" s="68"/>
      <c r="M39023" s="93"/>
      <c r="N39023" s="79"/>
      <c r="P39023" s="68"/>
      <c r="Q39023" s="79"/>
    </row>
    <row r="39024" spans="11:17">
      <c r="K39024" s="68"/>
      <c r="M39024" s="93"/>
      <c r="N39024" s="79"/>
      <c r="P39024" s="68"/>
      <c r="Q39024" s="79"/>
    </row>
    <row r="39025" spans="11:17">
      <c r="K39025" s="68"/>
      <c r="M39025" s="93"/>
      <c r="N39025" s="79"/>
      <c r="P39025" s="68"/>
      <c r="Q39025" s="79"/>
    </row>
    <row r="39026" spans="11:17">
      <c r="K39026" s="68"/>
      <c r="M39026" s="93"/>
      <c r="N39026" s="79"/>
      <c r="P39026" s="68"/>
      <c r="Q39026" s="79"/>
    </row>
    <row r="39027" spans="11:17">
      <c r="K39027" s="68"/>
      <c r="M39027" s="93"/>
      <c r="N39027" s="79"/>
      <c r="P39027" s="68"/>
      <c r="Q39027" s="79"/>
    </row>
    <row r="39028" spans="11:17">
      <c r="K39028" s="68"/>
      <c r="M39028" s="93"/>
      <c r="N39028" s="79"/>
      <c r="P39028" s="68"/>
      <c r="Q39028" s="79"/>
    </row>
    <row r="39029" spans="11:17">
      <c r="K39029" s="68"/>
      <c r="M39029" s="93"/>
      <c r="N39029" s="79"/>
      <c r="P39029" s="68"/>
      <c r="Q39029" s="79"/>
    </row>
    <row r="39030" spans="11:17">
      <c r="K39030" s="68"/>
      <c r="M39030" s="93"/>
      <c r="N39030" s="79"/>
      <c r="P39030" s="68"/>
      <c r="Q39030" s="79"/>
    </row>
    <row r="39031" spans="11:17">
      <c r="K39031" s="68"/>
      <c r="M39031" s="93"/>
      <c r="N39031" s="79"/>
      <c r="P39031" s="68"/>
      <c r="Q39031" s="79"/>
    </row>
    <row r="39032" spans="11:17">
      <c r="K39032" s="68"/>
      <c r="M39032" s="93"/>
      <c r="N39032" s="79"/>
      <c r="P39032" s="68"/>
      <c r="Q39032" s="79"/>
    </row>
    <row r="39033" spans="11:17">
      <c r="K39033" s="68"/>
      <c r="M39033" s="93"/>
      <c r="N39033" s="79"/>
      <c r="P39033" s="68"/>
      <c r="Q39033" s="79"/>
    </row>
    <row r="39034" spans="11:17">
      <c r="K39034" s="68"/>
      <c r="M39034" s="93"/>
      <c r="N39034" s="79"/>
      <c r="P39034" s="68"/>
      <c r="Q39034" s="79"/>
    </row>
    <row r="39035" spans="11:17">
      <c r="K39035" s="68"/>
      <c r="M39035" s="93"/>
      <c r="N39035" s="79"/>
      <c r="P39035" s="68"/>
      <c r="Q39035" s="79"/>
    </row>
    <row r="39036" spans="11:17">
      <c r="K39036" s="68"/>
      <c r="M39036" s="93"/>
      <c r="N39036" s="79"/>
      <c r="P39036" s="68"/>
      <c r="Q39036" s="79"/>
    </row>
    <row r="39037" spans="11:17">
      <c r="K39037" s="68"/>
      <c r="M39037" s="93"/>
      <c r="N39037" s="79"/>
      <c r="P39037" s="68"/>
      <c r="Q39037" s="79"/>
    </row>
    <row r="39038" spans="11:17">
      <c r="K39038" s="68"/>
      <c r="M39038" s="93"/>
      <c r="N39038" s="79"/>
      <c r="P39038" s="68"/>
      <c r="Q39038" s="79"/>
    </row>
    <row r="39039" spans="11:17">
      <c r="K39039" s="68"/>
      <c r="M39039" s="93"/>
      <c r="N39039" s="79"/>
      <c r="P39039" s="68"/>
      <c r="Q39039" s="79"/>
    </row>
    <row r="39040" spans="11:17">
      <c r="K39040" s="68"/>
      <c r="M39040" s="93"/>
      <c r="N39040" s="79"/>
      <c r="P39040" s="68"/>
      <c r="Q39040" s="79"/>
    </row>
    <row r="39041" spans="11:17">
      <c r="K39041" s="68"/>
      <c r="M39041" s="93"/>
      <c r="N39041" s="79"/>
      <c r="P39041" s="68"/>
      <c r="Q39041" s="79"/>
    </row>
    <row r="39042" spans="11:17">
      <c r="K39042" s="68"/>
      <c r="M39042" s="93"/>
      <c r="N39042" s="79"/>
      <c r="P39042" s="68"/>
      <c r="Q39042" s="79"/>
    </row>
    <row r="39043" spans="11:17">
      <c r="K39043" s="68"/>
      <c r="M39043" s="93"/>
      <c r="N39043" s="79"/>
      <c r="P39043" s="68"/>
      <c r="Q39043" s="79"/>
    </row>
    <row r="39044" spans="11:17">
      <c r="K39044" s="68"/>
      <c r="M39044" s="93"/>
      <c r="N39044" s="79"/>
      <c r="P39044" s="68"/>
      <c r="Q39044" s="79"/>
    </row>
    <row r="39045" spans="11:17">
      <c r="K39045" s="68"/>
      <c r="M39045" s="93"/>
      <c r="N39045" s="79"/>
      <c r="P39045" s="68"/>
      <c r="Q39045" s="79"/>
    </row>
    <row r="39046" spans="11:17">
      <c r="K39046" s="68"/>
      <c r="M39046" s="93"/>
      <c r="N39046" s="79"/>
      <c r="P39046" s="68"/>
      <c r="Q39046" s="79"/>
    </row>
    <row r="39047" spans="11:17">
      <c r="K39047" s="68"/>
      <c r="M39047" s="93"/>
      <c r="N39047" s="79"/>
      <c r="P39047" s="68"/>
      <c r="Q39047" s="79"/>
    </row>
    <row r="39048" spans="11:17">
      <c r="K39048" s="68"/>
      <c r="M39048" s="93"/>
      <c r="N39048" s="79"/>
      <c r="P39048" s="68"/>
      <c r="Q39048" s="79"/>
    </row>
    <row r="39049" spans="11:17">
      <c r="K39049" s="68"/>
      <c r="M39049" s="93"/>
      <c r="N39049" s="79"/>
      <c r="P39049" s="68"/>
      <c r="Q39049" s="79"/>
    </row>
    <row r="39050" spans="11:17">
      <c r="K39050" s="68"/>
      <c r="M39050" s="93"/>
      <c r="N39050" s="79"/>
      <c r="P39050" s="68"/>
      <c r="Q39050" s="79"/>
    </row>
    <row r="39051" spans="11:17">
      <c r="K39051" s="68"/>
      <c r="M39051" s="93"/>
      <c r="N39051" s="79"/>
      <c r="P39051" s="68"/>
      <c r="Q39051" s="79"/>
    </row>
    <row r="39052" spans="11:17">
      <c r="K39052" s="68"/>
      <c r="M39052" s="93"/>
      <c r="N39052" s="79"/>
      <c r="P39052" s="68"/>
      <c r="Q39052" s="79"/>
    </row>
    <row r="39053" spans="11:17">
      <c r="K39053" s="68"/>
      <c r="M39053" s="93"/>
      <c r="N39053" s="79"/>
      <c r="P39053" s="68"/>
      <c r="Q39053" s="79"/>
    </row>
    <row r="39054" spans="11:17">
      <c r="K39054" s="68"/>
      <c r="M39054" s="93"/>
      <c r="N39054" s="79"/>
      <c r="P39054" s="68"/>
      <c r="Q39054" s="79"/>
    </row>
    <row r="39055" spans="11:17">
      <c r="K39055" s="68"/>
      <c r="M39055" s="93"/>
      <c r="N39055" s="79"/>
      <c r="P39055" s="68"/>
      <c r="Q39055" s="79"/>
    </row>
    <row r="39056" spans="11:17">
      <c r="K39056" s="68"/>
      <c r="M39056" s="93"/>
      <c r="N39056" s="79"/>
      <c r="P39056" s="68"/>
      <c r="Q39056" s="79"/>
    </row>
    <row r="39057" spans="11:17">
      <c r="K39057" s="68"/>
      <c r="M39057" s="93"/>
      <c r="N39057" s="79"/>
      <c r="P39057" s="68"/>
      <c r="Q39057" s="79"/>
    </row>
    <row r="39058" spans="11:17">
      <c r="K39058" s="68"/>
      <c r="M39058" s="93"/>
      <c r="N39058" s="79"/>
      <c r="P39058" s="68"/>
      <c r="Q39058" s="79"/>
    </row>
    <row r="39059" spans="11:17">
      <c r="K39059" s="68"/>
      <c r="M39059" s="93"/>
      <c r="N39059" s="79"/>
      <c r="P39059" s="68"/>
      <c r="Q39059" s="79"/>
    </row>
    <row r="39060" spans="11:17">
      <c r="K39060" s="68"/>
      <c r="M39060" s="93"/>
      <c r="N39060" s="79"/>
      <c r="P39060" s="68"/>
      <c r="Q39060" s="79"/>
    </row>
    <row r="39061" spans="11:17">
      <c r="K39061" s="68"/>
      <c r="M39061" s="93"/>
      <c r="N39061" s="79"/>
      <c r="P39061" s="68"/>
      <c r="Q39061" s="79"/>
    </row>
    <row r="39062" spans="11:17">
      <c r="K39062" s="68"/>
      <c r="M39062" s="93"/>
      <c r="N39062" s="79"/>
      <c r="P39062" s="68"/>
      <c r="Q39062" s="79"/>
    </row>
    <row r="39063" spans="11:17">
      <c r="K39063" s="68"/>
      <c r="M39063" s="93"/>
      <c r="N39063" s="79"/>
      <c r="P39063" s="68"/>
      <c r="Q39063" s="79"/>
    </row>
    <row r="39064" spans="11:17">
      <c r="K39064" s="68"/>
      <c r="M39064" s="93"/>
      <c r="N39064" s="79"/>
      <c r="P39064" s="68"/>
      <c r="Q39064" s="79"/>
    </row>
    <row r="39065" spans="11:17">
      <c r="K39065" s="68"/>
      <c r="M39065" s="93"/>
      <c r="N39065" s="79"/>
      <c r="P39065" s="68"/>
      <c r="Q39065" s="79"/>
    </row>
    <row r="39066" spans="11:17">
      <c r="K39066" s="68"/>
      <c r="M39066" s="93"/>
      <c r="N39066" s="79"/>
      <c r="P39066" s="68"/>
      <c r="Q39066" s="79"/>
    </row>
    <row r="39067" spans="11:17">
      <c r="K39067" s="68"/>
      <c r="M39067" s="93"/>
      <c r="N39067" s="79"/>
      <c r="P39067" s="68"/>
      <c r="Q39067" s="79"/>
    </row>
    <row r="39068" spans="11:17">
      <c r="K39068" s="68"/>
      <c r="M39068" s="93"/>
      <c r="N39068" s="79"/>
      <c r="P39068" s="68"/>
      <c r="Q39068" s="79"/>
    </row>
    <row r="39069" spans="11:17">
      <c r="K39069" s="68"/>
      <c r="M39069" s="93"/>
      <c r="N39069" s="79"/>
      <c r="P39069" s="68"/>
      <c r="Q39069" s="79"/>
    </row>
    <row r="39070" spans="11:17">
      <c r="K39070" s="68"/>
      <c r="M39070" s="93"/>
      <c r="N39070" s="79"/>
      <c r="P39070" s="68"/>
      <c r="Q39070" s="79"/>
    </row>
    <row r="39071" spans="11:17">
      <c r="K39071" s="68"/>
      <c r="M39071" s="93"/>
      <c r="N39071" s="79"/>
      <c r="P39071" s="68"/>
      <c r="Q39071" s="79"/>
    </row>
    <row r="39072" spans="11:17">
      <c r="K39072" s="68"/>
      <c r="M39072" s="93"/>
      <c r="N39072" s="79"/>
      <c r="P39072" s="68"/>
      <c r="Q39072" s="79"/>
    </row>
    <row r="39073" spans="11:17">
      <c r="K39073" s="68"/>
      <c r="M39073" s="93"/>
      <c r="N39073" s="79"/>
      <c r="P39073" s="68"/>
      <c r="Q39073" s="79"/>
    </row>
    <row r="39074" spans="11:17">
      <c r="K39074" s="68"/>
      <c r="M39074" s="93"/>
      <c r="N39074" s="79"/>
      <c r="P39074" s="68"/>
      <c r="Q39074" s="79"/>
    </row>
    <row r="39075" spans="11:17">
      <c r="K39075" s="68"/>
      <c r="M39075" s="93"/>
      <c r="N39075" s="79"/>
      <c r="P39075" s="68"/>
      <c r="Q39075" s="79"/>
    </row>
    <row r="39076" spans="11:17">
      <c r="K39076" s="68"/>
      <c r="M39076" s="93"/>
      <c r="N39076" s="79"/>
      <c r="P39076" s="68"/>
      <c r="Q39076" s="79"/>
    </row>
    <row r="39077" spans="11:17">
      <c r="K39077" s="68"/>
      <c r="M39077" s="93"/>
      <c r="N39077" s="79"/>
      <c r="P39077" s="68"/>
      <c r="Q39077" s="79"/>
    </row>
    <row r="39078" spans="11:17">
      <c r="K39078" s="68"/>
      <c r="M39078" s="93"/>
      <c r="N39078" s="79"/>
      <c r="P39078" s="68"/>
      <c r="Q39078" s="79"/>
    </row>
    <row r="39079" spans="11:17">
      <c r="K39079" s="68"/>
      <c r="M39079" s="93"/>
      <c r="N39079" s="79"/>
      <c r="P39079" s="68"/>
      <c r="Q39079" s="79"/>
    </row>
    <row r="39080" spans="11:17">
      <c r="K39080" s="68"/>
      <c r="M39080" s="93"/>
      <c r="N39080" s="79"/>
      <c r="P39080" s="68"/>
      <c r="Q39080" s="79"/>
    </row>
    <row r="39081" spans="11:17">
      <c r="K39081" s="68"/>
      <c r="M39081" s="93"/>
      <c r="N39081" s="79"/>
      <c r="P39081" s="68"/>
      <c r="Q39081" s="79"/>
    </row>
    <row r="39082" spans="11:17">
      <c r="K39082" s="68"/>
      <c r="M39082" s="93"/>
      <c r="N39082" s="79"/>
      <c r="P39082" s="68"/>
      <c r="Q39082" s="79"/>
    </row>
    <row r="39083" spans="11:17">
      <c r="K39083" s="68"/>
      <c r="M39083" s="93"/>
      <c r="N39083" s="79"/>
      <c r="P39083" s="68"/>
      <c r="Q39083" s="79"/>
    </row>
    <row r="39084" spans="11:17">
      <c r="K39084" s="68"/>
      <c r="M39084" s="93"/>
      <c r="N39084" s="79"/>
      <c r="P39084" s="68"/>
      <c r="Q39084" s="79"/>
    </row>
    <row r="39085" spans="11:17">
      <c r="K39085" s="68"/>
      <c r="M39085" s="93"/>
      <c r="N39085" s="79"/>
      <c r="P39085" s="68"/>
      <c r="Q39085" s="79"/>
    </row>
    <row r="39086" spans="11:17">
      <c r="K39086" s="68"/>
      <c r="M39086" s="93"/>
      <c r="N39086" s="79"/>
      <c r="P39086" s="68"/>
      <c r="Q39086" s="79"/>
    </row>
    <row r="39087" spans="11:17">
      <c r="K39087" s="68"/>
      <c r="M39087" s="93"/>
      <c r="N39087" s="79"/>
      <c r="P39087" s="68"/>
      <c r="Q39087" s="79"/>
    </row>
    <row r="39088" spans="11:17">
      <c r="K39088" s="68"/>
      <c r="M39088" s="93"/>
      <c r="N39088" s="79"/>
      <c r="P39088" s="68"/>
      <c r="Q39088" s="79"/>
    </row>
    <row r="39089" spans="11:17">
      <c r="K39089" s="68"/>
      <c r="M39089" s="93"/>
      <c r="N39089" s="79"/>
      <c r="P39089" s="68"/>
      <c r="Q39089" s="79"/>
    </row>
    <row r="39090" spans="11:17">
      <c r="K39090" s="68"/>
      <c r="M39090" s="93"/>
      <c r="N39090" s="79"/>
      <c r="P39090" s="68"/>
      <c r="Q39090" s="79"/>
    </row>
    <row r="39091" spans="11:17">
      <c r="K39091" s="68"/>
      <c r="M39091" s="93"/>
      <c r="N39091" s="79"/>
      <c r="P39091" s="68"/>
      <c r="Q39091" s="79"/>
    </row>
    <row r="39092" spans="11:17">
      <c r="K39092" s="68"/>
      <c r="M39092" s="93"/>
      <c r="N39092" s="79"/>
      <c r="P39092" s="68"/>
      <c r="Q39092" s="79"/>
    </row>
    <row r="39093" spans="11:17">
      <c r="K39093" s="68"/>
      <c r="M39093" s="93"/>
      <c r="N39093" s="79"/>
      <c r="P39093" s="68"/>
      <c r="Q39093" s="79"/>
    </row>
    <row r="39094" spans="11:17">
      <c r="K39094" s="68"/>
      <c r="M39094" s="93"/>
      <c r="N39094" s="79"/>
      <c r="P39094" s="68"/>
      <c r="Q39094" s="79"/>
    </row>
    <row r="39095" spans="11:17">
      <c r="K39095" s="68"/>
      <c r="M39095" s="93"/>
      <c r="N39095" s="79"/>
      <c r="P39095" s="68"/>
      <c r="Q39095" s="79"/>
    </row>
    <row r="39096" spans="11:17">
      <c r="K39096" s="68"/>
      <c r="M39096" s="93"/>
      <c r="N39096" s="79"/>
      <c r="P39096" s="68"/>
      <c r="Q39096" s="79"/>
    </row>
    <row r="39097" spans="11:17">
      <c r="K39097" s="68"/>
      <c r="M39097" s="93"/>
      <c r="N39097" s="79"/>
      <c r="P39097" s="68"/>
      <c r="Q39097" s="79"/>
    </row>
    <row r="39098" spans="11:17">
      <c r="K39098" s="68"/>
      <c r="M39098" s="93"/>
      <c r="N39098" s="79"/>
      <c r="P39098" s="68"/>
      <c r="Q39098" s="79"/>
    </row>
    <row r="39099" spans="11:17">
      <c r="K39099" s="68"/>
      <c r="M39099" s="93"/>
      <c r="N39099" s="79"/>
      <c r="P39099" s="68"/>
      <c r="Q39099" s="79"/>
    </row>
    <row r="39100" spans="11:17">
      <c r="K39100" s="68"/>
      <c r="M39100" s="93"/>
      <c r="N39100" s="79"/>
      <c r="P39100" s="68"/>
      <c r="Q39100" s="79"/>
    </row>
    <row r="39101" spans="11:17">
      <c r="K39101" s="68"/>
      <c r="M39101" s="93"/>
      <c r="N39101" s="79"/>
      <c r="P39101" s="68"/>
      <c r="Q39101" s="79"/>
    </row>
    <row r="39102" spans="11:17">
      <c r="K39102" s="68"/>
      <c r="M39102" s="93"/>
      <c r="N39102" s="79"/>
      <c r="P39102" s="68"/>
      <c r="Q39102" s="79"/>
    </row>
    <row r="39103" spans="11:17">
      <c r="K39103" s="68"/>
      <c r="M39103" s="93"/>
      <c r="N39103" s="79"/>
      <c r="P39103" s="68"/>
      <c r="Q39103" s="79"/>
    </row>
    <row r="39104" spans="11:17">
      <c r="K39104" s="68"/>
      <c r="M39104" s="93"/>
      <c r="N39104" s="79"/>
      <c r="P39104" s="68"/>
      <c r="Q39104" s="79"/>
    </row>
    <row r="39105" spans="11:17">
      <c r="K39105" s="68"/>
      <c r="M39105" s="93"/>
      <c r="N39105" s="79"/>
      <c r="P39105" s="68"/>
      <c r="Q39105" s="79"/>
    </row>
    <row r="39106" spans="11:17">
      <c r="K39106" s="68"/>
      <c r="M39106" s="93"/>
      <c r="N39106" s="79"/>
      <c r="P39106" s="68"/>
      <c r="Q39106" s="79"/>
    </row>
    <row r="39107" spans="11:17">
      <c r="K39107" s="68"/>
      <c r="M39107" s="93"/>
      <c r="N39107" s="79"/>
      <c r="P39107" s="68"/>
      <c r="Q39107" s="79"/>
    </row>
    <row r="39108" spans="11:17">
      <c r="K39108" s="68"/>
      <c r="M39108" s="93"/>
      <c r="N39108" s="79"/>
      <c r="P39108" s="68"/>
      <c r="Q39108" s="79"/>
    </row>
    <row r="39109" spans="11:17">
      <c r="K39109" s="68"/>
      <c r="M39109" s="93"/>
      <c r="N39109" s="79"/>
      <c r="P39109" s="68"/>
      <c r="Q39109" s="79"/>
    </row>
    <row r="39110" spans="11:17">
      <c r="K39110" s="68"/>
      <c r="M39110" s="93"/>
      <c r="N39110" s="79"/>
      <c r="P39110" s="68"/>
      <c r="Q39110" s="79"/>
    </row>
    <row r="39111" spans="11:17">
      <c r="K39111" s="68"/>
      <c r="M39111" s="93"/>
      <c r="N39111" s="79"/>
      <c r="P39111" s="68"/>
      <c r="Q39111" s="79"/>
    </row>
    <row r="39112" spans="11:17">
      <c r="K39112" s="68"/>
      <c r="M39112" s="93"/>
      <c r="N39112" s="79"/>
      <c r="P39112" s="68"/>
      <c r="Q39112" s="79"/>
    </row>
    <row r="39113" spans="11:17">
      <c r="K39113" s="68"/>
      <c r="M39113" s="93"/>
      <c r="N39113" s="79"/>
      <c r="P39113" s="68"/>
      <c r="Q39113" s="79"/>
    </row>
    <row r="39114" spans="11:17">
      <c r="K39114" s="68"/>
      <c r="M39114" s="93"/>
      <c r="N39114" s="79"/>
      <c r="P39114" s="68"/>
      <c r="Q39114" s="79"/>
    </row>
    <row r="39115" spans="11:17">
      <c r="K39115" s="68"/>
      <c r="M39115" s="93"/>
      <c r="N39115" s="79"/>
      <c r="P39115" s="68"/>
      <c r="Q39115" s="79"/>
    </row>
    <row r="39116" spans="11:17">
      <c r="K39116" s="68"/>
      <c r="M39116" s="93"/>
      <c r="N39116" s="79"/>
      <c r="P39116" s="68"/>
      <c r="Q39116" s="79"/>
    </row>
    <row r="39117" spans="11:17">
      <c r="K39117" s="68"/>
      <c r="M39117" s="93"/>
      <c r="N39117" s="79"/>
      <c r="P39117" s="68"/>
      <c r="Q39117" s="79"/>
    </row>
    <row r="39118" spans="11:17">
      <c r="K39118" s="68"/>
      <c r="M39118" s="93"/>
      <c r="N39118" s="79"/>
      <c r="P39118" s="68"/>
      <c r="Q39118" s="79"/>
    </row>
    <row r="39119" spans="11:17">
      <c r="K39119" s="68"/>
      <c r="M39119" s="93"/>
      <c r="N39119" s="79"/>
      <c r="P39119" s="68"/>
      <c r="Q39119" s="79"/>
    </row>
    <row r="39120" spans="11:17">
      <c r="K39120" s="68"/>
      <c r="M39120" s="93"/>
      <c r="N39120" s="79"/>
      <c r="P39120" s="68"/>
      <c r="Q39120" s="79"/>
    </row>
    <row r="39121" spans="11:17">
      <c r="K39121" s="68"/>
      <c r="M39121" s="93"/>
      <c r="N39121" s="79"/>
      <c r="P39121" s="68"/>
      <c r="Q39121" s="79"/>
    </row>
    <row r="39122" spans="11:17">
      <c r="K39122" s="68"/>
      <c r="M39122" s="93"/>
      <c r="N39122" s="79"/>
      <c r="P39122" s="68"/>
      <c r="Q39122" s="79"/>
    </row>
    <row r="39123" spans="11:17">
      <c r="K39123" s="68"/>
      <c r="M39123" s="93"/>
      <c r="N39123" s="79"/>
      <c r="P39123" s="68"/>
      <c r="Q39123" s="79"/>
    </row>
    <row r="39124" spans="11:17">
      <c r="K39124" s="68"/>
      <c r="M39124" s="93"/>
      <c r="N39124" s="79"/>
      <c r="P39124" s="68"/>
      <c r="Q39124" s="79"/>
    </row>
    <row r="39125" spans="11:17">
      <c r="K39125" s="68"/>
      <c r="M39125" s="93"/>
      <c r="N39125" s="79"/>
      <c r="P39125" s="68"/>
      <c r="Q39125" s="79"/>
    </row>
    <row r="39126" spans="11:17">
      <c r="K39126" s="68"/>
      <c r="M39126" s="93"/>
      <c r="N39126" s="79"/>
      <c r="P39126" s="68"/>
      <c r="Q39126" s="79"/>
    </row>
    <row r="39127" spans="11:17">
      <c r="K39127" s="68"/>
      <c r="M39127" s="93"/>
      <c r="N39127" s="79"/>
      <c r="P39127" s="68"/>
      <c r="Q39127" s="79"/>
    </row>
    <row r="39128" spans="11:17">
      <c r="K39128" s="68"/>
      <c r="M39128" s="93"/>
      <c r="N39128" s="79"/>
      <c r="P39128" s="68"/>
      <c r="Q39128" s="79"/>
    </row>
    <row r="39129" spans="11:17">
      <c r="K39129" s="68"/>
      <c r="M39129" s="93"/>
      <c r="N39129" s="79"/>
      <c r="P39129" s="68"/>
      <c r="Q39129" s="79"/>
    </row>
    <row r="39130" spans="11:17">
      <c r="K39130" s="68"/>
      <c r="M39130" s="93"/>
      <c r="N39130" s="79"/>
      <c r="P39130" s="68"/>
      <c r="Q39130" s="79"/>
    </row>
    <row r="39131" spans="11:17">
      <c r="K39131" s="68"/>
      <c r="M39131" s="93"/>
      <c r="N39131" s="79"/>
      <c r="P39131" s="68"/>
      <c r="Q39131" s="79"/>
    </row>
    <row r="39132" spans="11:17">
      <c r="K39132" s="68"/>
      <c r="M39132" s="93"/>
      <c r="N39132" s="79"/>
      <c r="P39132" s="68"/>
      <c r="Q39132" s="79"/>
    </row>
    <row r="39133" spans="11:17">
      <c r="K39133" s="68"/>
      <c r="M39133" s="93"/>
      <c r="N39133" s="79"/>
      <c r="P39133" s="68"/>
      <c r="Q39133" s="79"/>
    </row>
    <row r="39134" spans="11:17">
      <c r="K39134" s="68"/>
      <c r="M39134" s="93"/>
      <c r="N39134" s="79"/>
      <c r="P39134" s="68"/>
      <c r="Q39134" s="79"/>
    </row>
    <row r="39135" spans="11:17">
      <c r="K39135" s="68"/>
      <c r="M39135" s="93"/>
      <c r="N39135" s="79"/>
      <c r="P39135" s="68"/>
      <c r="Q39135" s="79"/>
    </row>
    <row r="39136" spans="11:17">
      <c r="K39136" s="68"/>
      <c r="M39136" s="93"/>
      <c r="N39136" s="79"/>
      <c r="P39136" s="68"/>
      <c r="Q39136" s="79"/>
    </row>
    <row r="39137" spans="11:17">
      <c r="K39137" s="68"/>
      <c r="M39137" s="93"/>
      <c r="N39137" s="79"/>
      <c r="P39137" s="68"/>
      <c r="Q39137" s="79"/>
    </row>
    <row r="39138" spans="11:17">
      <c r="K39138" s="68"/>
      <c r="M39138" s="93"/>
      <c r="N39138" s="79"/>
      <c r="P39138" s="68"/>
      <c r="Q39138" s="79"/>
    </row>
    <row r="39139" spans="11:17">
      <c r="K39139" s="68"/>
      <c r="M39139" s="93"/>
      <c r="N39139" s="79"/>
      <c r="P39139" s="68"/>
      <c r="Q39139" s="79"/>
    </row>
    <row r="39140" spans="11:17">
      <c r="K39140" s="68"/>
      <c r="M39140" s="93"/>
      <c r="N39140" s="79"/>
      <c r="P39140" s="68"/>
      <c r="Q39140" s="79"/>
    </row>
    <row r="39141" spans="11:17">
      <c r="K39141" s="68"/>
      <c r="M39141" s="93"/>
      <c r="N39141" s="79"/>
      <c r="P39141" s="68"/>
      <c r="Q39141" s="79"/>
    </row>
    <row r="39142" spans="11:17">
      <c r="K39142" s="68"/>
      <c r="M39142" s="93"/>
      <c r="N39142" s="79"/>
      <c r="P39142" s="68"/>
      <c r="Q39142" s="79"/>
    </row>
    <row r="39143" spans="11:17">
      <c r="K39143" s="68"/>
      <c r="M39143" s="93"/>
      <c r="N39143" s="79"/>
      <c r="P39143" s="68"/>
      <c r="Q39143" s="79"/>
    </row>
    <row r="39144" spans="11:17">
      <c r="K39144" s="68"/>
      <c r="M39144" s="93"/>
      <c r="N39144" s="79"/>
      <c r="P39144" s="68"/>
      <c r="Q39144" s="79"/>
    </row>
    <row r="39145" spans="11:17">
      <c r="K39145" s="68"/>
      <c r="M39145" s="93"/>
      <c r="N39145" s="79"/>
      <c r="P39145" s="68"/>
      <c r="Q39145" s="79"/>
    </row>
    <row r="39146" spans="11:17">
      <c r="K39146" s="68"/>
      <c r="M39146" s="93"/>
      <c r="N39146" s="79"/>
      <c r="P39146" s="68"/>
      <c r="Q39146" s="79"/>
    </row>
    <row r="39147" spans="11:17">
      <c r="K39147" s="68"/>
      <c r="M39147" s="93"/>
      <c r="N39147" s="79"/>
      <c r="P39147" s="68"/>
      <c r="Q39147" s="79"/>
    </row>
    <row r="39148" spans="11:17">
      <c r="K39148" s="68"/>
      <c r="M39148" s="93"/>
      <c r="N39148" s="79"/>
      <c r="P39148" s="68"/>
      <c r="Q39148" s="79"/>
    </row>
    <row r="39149" spans="11:17">
      <c r="K39149" s="68"/>
      <c r="M39149" s="93"/>
      <c r="N39149" s="79"/>
      <c r="P39149" s="68"/>
      <c r="Q39149" s="79"/>
    </row>
    <row r="39150" spans="11:17">
      <c r="K39150" s="68"/>
      <c r="M39150" s="93"/>
      <c r="N39150" s="79"/>
      <c r="P39150" s="68"/>
      <c r="Q39150" s="79"/>
    </row>
    <row r="39151" spans="11:17">
      <c r="K39151" s="68"/>
      <c r="M39151" s="93"/>
      <c r="N39151" s="79"/>
      <c r="P39151" s="68"/>
      <c r="Q39151" s="79"/>
    </row>
    <row r="39152" spans="11:17">
      <c r="K39152" s="68"/>
      <c r="M39152" s="93"/>
      <c r="N39152" s="79"/>
      <c r="P39152" s="68"/>
      <c r="Q39152" s="79"/>
    </row>
    <row r="39153" spans="11:17">
      <c r="K39153" s="68"/>
      <c r="M39153" s="93"/>
      <c r="N39153" s="79"/>
      <c r="P39153" s="68"/>
      <c r="Q39153" s="79"/>
    </row>
    <row r="39154" spans="11:17">
      <c r="K39154" s="68"/>
      <c r="M39154" s="93"/>
      <c r="N39154" s="79"/>
      <c r="P39154" s="68"/>
      <c r="Q39154" s="79"/>
    </row>
    <row r="39155" spans="11:17">
      <c r="K39155" s="68"/>
      <c r="M39155" s="93"/>
      <c r="N39155" s="79"/>
      <c r="P39155" s="68"/>
      <c r="Q39155" s="79"/>
    </row>
    <row r="39156" spans="11:17">
      <c r="K39156" s="68"/>
      <c r="M39156" s="93"/>
      <c r="N39156" s="79"/>
      <c r="P39156" s="68"/>
      <c r="Q39156" s="79"/>
    </row>
    <row r="39157" spans="11:17">
      <c r="K39157" s="68"/>
      <c r="M39157" s="93"/>
      <c r="N39157" s="79"/>
      <c r="P39157" s="68"/>
      <c r="Q39157" s="79"/>
    </row>
    <row r="39158" spans="11:17">
      <c r="K39158" s="68"/>
      <c r="M39158" s="93"/>
      <c r="N39158" s="79"/>
      <c r="P39158" s="68"/>
      <c r="Q39158" s="79"/>
    </row>
    <row r="39159" spans="11:17">
      <c r="K39159" s="68"/>
      <c r="M39159" s="93"/>
      <c r="N39159" s="79"/>
      <c r="P39159" s="68"/>
      <c r="Q39159" s="79"/>
    </row>
    <row r="39160" spans="11:17">
      <c r="K39160" s="68"/>
      <c r="M39160" s="93"/>
      <c r="N39160" s="79"/>
      <c r="P39160" s="68"/>
      <c r="Q39160" s="79"/>
    </row>
    <row r="39161" spans="11:17">
      <c r="K39161" s="68"/>
      <c r="M39161" s="93"/>
      <c r="N39161" s="79"/>
      <c r="P39161" s="68"/>
      <c r="Q39161" s="79"/>
    </row>
    <row r="39162" spans="11:17">
      <c r="K39162" s="68"/>
      <c r="M39162" s="93"/>
      <c r="N39162" s="79"/>
      <c r="P39162" s="68"/>
      <c r="Q39162" s="79"/>
    </row>
    <row r="39163" spans="11:17">
      <c r="K39163" s="68"/>
      <c r="M39163" s="93"/>
      <c r="N39163" s="79"/>
      <c r="P39163" s="68"/>
      <c r="Q39163" s="79"/>
    </row>
    <row r="39164" spans="11:17">
      <c r="K39164" s="68"/>
      <c r="M39164" s="93"/>
      <c r="N39164" s="79"/>
      <c r="P39164" s="68"/>
      <c r="Q39164" s="79"/>
    </row>
    <row r="39165" spans="11:17">
      <c r="K39165" s="68"/>
      <c r="M39165" s="93"/>
      <c r="N39165" s="79"/>
      <c r="P39165" s="68"/>
      <c r="Q39165" s="79"/>
    </row>
    <row r="39166" spans="11:17">
      <c r="K39166" s="68"/>
      <c r="M39166" s="93"/>
      <c r="N39166" s="79"/>
      <c r="P39166" s="68"/>
      <c r="Q39166" s="79"/>
    </row>
    <row r="39167" spans="11:17">
      <c r="K39167" s="68"/>
      <c r="M39167" s="93"/>
      <c r="N39167" s="79"/>
      <c r="P39167" s="68"/>
      <c r="Q39167" s="79"/>
    </row>
    <row r="39168" spans="11:17">
      <c r="K39168" s="68"/>
      <c r="M39168" s="93"/>
      <c r="N39168" s="79"/>
      <c r="P39168" s="68"/>
      <c r="Q39168" s="79"/>
    </row>
    <row r="39169" spans="11:17">
      <c r="K39169" s="68"/>
      <c r="M39169" s="93"/>
      <c r="N39169" s="79"/>
      <c r="P39169" s="68"/>
      <c r="Q39169" s="79"/>
    </row>
    <row r="39170" spans="11:17">
      <c r="K39170" s="68"/>
      <c r="M39170" s="93"/>
      <c r="N39170" s="79"/>
      <c r="P39170" s="68"/>
      <c r="Q39170" s="79"/>
    </row>
    <row r="39171" spans="11:17">
      <c r="K39171" s="68"/>
      <c r="M39171" s="93"/>
      <c r="N39171" s="79"/>
      <c r="P39171" s="68"/>
      <c r="Q39171" s="79"/>
    </row>
    <row r="39172" spans="11:17">
      <c r="K39172" s="68"/>
      <c r="M39172" s="93"/>
      <c r="N39172" s="79"/>
      <c r="P39172" s="68"/>
      <c r="Q39172" s="79"/>
    </row>
    <row r="39173" spans="11:17">
      <c r="K39173" s="68"/>
      <c r="M39173" s="93"/>
      <c r="N39173" s="79"/>
      <c r="P39173" s="68"/>
      <c r="Q39173" s="79"/>
    </row>
    <row r="39174" spans="11:17">
      <c r="K39174" s="68"/>
      <c r="M39174" s="93"/>
      <c r="N39174" s="79"/>
      <c r="P39174" s="68"/>
      <c r="Q39174" s="79"/>
    </row>
    <row r="39175" spans="11:17">
      <c r="K39175" s="68"/>
      <c r="M39175" s="93"/>
      <c r="N39175" s="79"/>
      <c r="P39175" s="68"/>
      <c r="Q39175" s="79"/>
    </row>
    <row r="39176" spans="11:17">
      <c r="K39176" s="68"/>
      <c r="M39176" s="93"/>
      <c r="N39176" s="79"/>
      <c r="P39176" s="68"/>
      <c r="Q39176" s="79"/>
    </row>
    <row r="39177" spans="11:17">
      <c r="K39177" s="68"/>
      <c r="M39177" s="93"/>
      <c r="N39177" s="79"/>
      <c r="P39177" s="68"/>
      <c r="Q39177" s="79"/>
    </row>
    <row r="39178" spans="11:17">
      <c r="K39178" s="68"/>
      <c r="M39178" s="93"/>
      <c r="N39178" s="79"/>
      <c r="P39178" s="68"/>
      <c r="Q39178" s="79"/>
    </row>
    <row r="39179" spans="11:17">
      <c r="K39179" s="68"/>
      <c r="M39179" s="93"/>
      <c r="N39179" s="79"/>
      <c r="P39179" s="68"/>
      <c r="Q39179" s="79"/>
    </row>
    <row r="39180" spans="11:17">
      <c r="K39180" s="68"/>
      <c r="M39180" s="93"/>
      <c r="N39180" s="79"/>
      <c r="P39180" s="68"/>
      <c r="Q39180" s="79"/>
    </row>
    <row r="39181" spans="11:17">
      <c r="K39181" s="68"/>
      <c r="M39181" s="93"/>
      <c r="N39181" s="79"/>
      <c r="P39181" s="68"/>
      <c r="Q39181" s="79"/>
    </row>
    <row r="39182" spans="11:17">
      <c r="K39182" s="68"/>
      <c r="M39182" s="93"/>
      <c r="N39182" s="79"/>
      <c r="P39182" s="68"/>
      <c r="Q39182" s="79"/>
    </row>
    <row r="39183" spans="11:17">
      <c r="K39183" s="68"/>
      <c r="M39183" s="93"/>
      <c r="N39183" s="79"/>
      <c r="P39183" s="68"/>
      <c r="Q39183" s="79"/>
    </row>
    <row r="39184" spans="11:17">
      <c r="K39184" s="68"/>
      <c r="M39184" s="93"/>
      <c r="N39184" s="79"/>
      <c r="P39184" s="68"/>
      <c r="Q39184" s="79"/>
    </row>
    <row r="39185" spans="11:17">
      <c r="K39185" s="68"/>
      <c r="M39185" s="93"/>
      <c r="N39185" s="79"/>
      <c r="P39185" s="68"/>
      <c r="Q39185" s="79"/>
    </row>
    <row r="39186" spans="11:17">
      <c r="K39186" s="68"/>
      <c r="M39186" s="93"/>
      <c r="N39186" s="79"/>
      <c r="P39186" s="68"/>
      <c r="Q39186" s="79"/>
    </row>
    <row r="39187" spans="11:17">
      <c r="K39187" s="68"/>
      <c r="M39187" s="93"/>
      <c r="N39187" s="79"/>
      <c r="P39187" s="68"/>
      <c r="Q39187" s="79"/>
    </row>
    <row r="39188" spans="11:17">
      <c r="K39188" s="68"/>
      <c r="M39188" s="93"/>
      <c r="N39188" s="79"/>
      <c r="P39188" s="68"/>
      <c r="Q39188" s="79"/>
    </row>
    <row r="39189" spans="11:17">
      <c r="K39189" s="68"/>
      <c r="M39189" s="93"/>
      <c r="N39189" s="79"/>
      <c r="P39189" s="68"/>
      <c r="Q39189" s="79"/>
    </row>
    <row r="39190" spans="11:17">
      <c r="K39190" s="68"/>
      <c r="M39190" s="93"/>
      <c r="N39190" s="79"/>
      <c r="P39190" s="68"/>
      <c r="Q39190" s="79"/>
    </row>
    <row r="39191" spans="11:17">
      <c r="K39191" s="68"/>
      <c r="M39191" s="93"/>
      <c r="N39191" s="79"/>
      <c r="P39191" s="68"/>
      <c r="Q39191" s="79"/>
    </row>
    <row r="39192" spans="11:17">
      <c r="K39192" s="68"/>
      <c r="M39192" s="93"/>
      <c r="N39192" s="79"/>
      <c r="P39192" s="68"/>
      <c r="Q39192" s="79"/>
    </row>
    <row r="39193" spans="11:17">
      <c r="K39193" s="68"/>
      <c r="M39193" s="93"/>
      <c r="N39193" s="79"/>
      <c r="P39193" s="68"/>
      <c r="Q39193" s="79"/>
    </row>
    <row r="39194" spans="11:17">
      <c r="K39194" s="68"/>
      <c r="M39194" s="93"/>
      <c r="N39194" s="79"/>
      <c r="P39194" s="68"/>
      <c r="Q39194" s="79"/>
    </row>
    <row r="39195" spans="11:17">
      <c r="K39195" s="68"/>
      <c r="M39195" s="93"/>
      <c r="N39195" s="79"/>
      <c r="P39195" s="68"/>
      <c r="Q39195" s="79"/>
    </row>
    <row r="39196" spans="11:17">
      <c r="K39196" s="68"/>
      <c r="M39196" s="93"/>
      <c r="N39196" s="79"/>
      <c r="P39196" s="68"/>
      <c r="Q39196" s="79"/>
    </row>
    <row r="39197" spans="11:17">
      <c r="K39197" s="68"/>
      <c r="M39197" s="93"/>
      <c r="N39197" s="79"/>
      <c r="P39197" s="68"/>
      <c r="Q39197" s="79"/>
    </row>
    <row r="39198" spans="11:17">
      <c r="K39198" s="68"/>
      <c r="M39198" s="93"/>
      <c r="N39198" s="79"/>
      <c r="P39198" s="68"/>
      <c r="Q39198" s="79"/>
    </row>
    <row r="39199" spans="11:17">
      <c r="K39199" s="68"/>
      <c r="M39199" s="93"/>
      <c r="N39199" s="79"/>
      <c r="P39199" s="68"/>
      <c r="Q39199" s="79"/>
    </row>
    <row r="39200" spans="11:17">
      <c r="K39200" s="68"/>
      <c r="M39200" s="93"/>
      <c r="N39200" s="79"/>
      <c r="P39200" s="68"/>
      <c r="Q39200" s="79"/>
    </row>
    <row r="39201" spans="11:17">
      <c r="K39201" s="68"/>
      <c r="M39201" s="93"/>
      <c r="N39201" s="79"/>
      <c r="P39201" s="68"/>
      <c r="Q39201" s="79"/>
    </row>
    <row r="39202" spans="11:17">
      <c r="K39202" s="68"/>
      <c r="M39202" s="93"/>
      <c r="N39202" s="79"/>
      <c r="P39202" s="68"/>
      <c r="Q39202" s="79"/>
    </row>
    <row r="39203" spans="11:17">
      <c r="K39203" s="68"/>
      <c r="M39203" s="93"/>
      <c r="N39203" s="79"/>
      <c r="P39203" s="68"/>
      <c r="Q39203" s="79"/>
    </row>
    <row r="39204" spans="11:17">
      <c r="K39204" s="68"/>
      <c r="M39204" s="93"/>
      <c r="N39204" s="79"/>
      <c r="P39204" s="68"/>
      <c r="Q39204" s="79"/>
    </row>
    <row r="39205" spans="11:17">
      <c r="K39205" s="68"/>
      <c r="M39205" s="93"/>
      <c r="N39205" s="79"/>
      <c r="P39205" s="68"/>
      <c r="Q39205" s="79"/>
    </row>
    <row r="39206" spans="11:17">
      <c r="K39206" s="68"/>
      <c r="M39206" s="93"/>
      <c r="N39206" s="79"/>
      <c r="P39206" s="68"/>
      <c r="Q39206" s="79"/>
    </row>
    <row r="39207" spans="11:17">
      <c r="K39207" s="68"/>
      <c r="M39207" s="93"/>
      <c r="N39207" s="79"/>
      <c r="P39207" s="68"/>
      <c r="Q39207" s="79"/>
    </row>
    <row r="39208" spans="11:17">
      <c r="K39208" s="68"/>
      <c r="M39208" s="93"/>
      <c r="N39208" s="79"/>
      <c r="P39208" s="68"/>
      <c r="Q39208" s="79"/>
    </row>
    <row r="39209" spans="11:17">
      <c r="K39209" s="68"/>
      <c r="M39209" s="93"/>
      <c r="N39209" s="79"/>
      <c r="P39209" s="68"/>
      <c r="Q39209" s="79"/>
    </row>
    <row r="39210" spans="11:17">
      <c r="K39210" s="68"/>
      <c r="M39210" s="93"/>
      <c r="N39210" s="79"/>
      <c r="P39210" s="68"/>
      <c r="Q39210" s="79"/>
    </row>
    <row r="39211" spans="11:17">
      <c r="K39211" s="68"/>
      <c r="M39211" s="93"/>
      <c r="N39211" s="79"/>
      <c r="P39211" s="68"/>
      <c r="Q39211" s="79"/>
    </row>
    <row r="39212" spans="11:17">
      <c r="K39212" s="68"/>
      <c r="M39212" s="93"/>
      <c r="N39212" s="79"/>
      <c r="P39212" s="68"/>
      <c r="Q39212" s="79"/>
    </row>
    <row r="39213" spans="11:17">
      <c r="K39213" s="68"/>
      <c r="M39213" s="93"/>
      <c r="N39213" s="79"/>
      <c r="P39213" s="68"/>
      <c r="Q39213" s="79"/>
    </row>
    <row r="39214" spans="11:17">
      <c r="K39214" s="68"/>
      <c r="M39214" s="93"/>
      <c r="N39214" s="79"/>
      <c r="P39214" s="68"/>
      <c r="Q39214" s="79"/>
    </row>
    <row r="39215" spans="11:17">
      <c r="K39215" s="68"/>
      <c r="M39215" s="93"/>
      <c r="N39215" s="79"/>
      <c r="P39215" s="68"/>
      <c r="Q39215" s="79"/>
    </row>
    <row r="39216" spans="11:17">
      <c r="K39216" s="68"/>
      <c r="M39216" s="93"/>
      <c r="N39216" s="79"/>
      <c r="P39216" s="68"/>
      <c r="Q39216" s="79"/>
    </row>
    <row r="39217" spans="11:17">
      <c r="K39217" s="68"/>
      <c r="M39217" s="93"/>
      <c r="N39217" s="79"/>
      <c r="P39217" s="68"/>
      <c r="Q39217" s="79"/>
    </row>
    <row r="39218" spans="11:17">
      <c r="K39218" s="68"/>
      <c r="M39218" s="93"/>
      <c r="N39218" s="79"/>
      <c r="P39218" s="68"/>
      <c r="Q39218" s="79"/>
    </row>
    <row r="39219" spans="11:17">
      <c r="K39219" s="68"/>
      <c r="M39219" s="93"/>
      <c r="N39219" s="79"/>
      <c r="P39219" s="68"/>
      <c r="Q39219" s="79"/>
    </row>
    <row r="39220" spans="11:17">
      <c r="K39220" s="68"/>
      <c r="M39220" s="93"/>
      <c r="N39220" s="79"/>
      <c r="P39220" s="68"/>
      <c r="Q39220" s="79"/>
    </row>
    <row r="39221" spans="11:17">
      <c r="K39221" s="68"/>
      <c r="M39221" s="93"/>
      <c r="N39221" s="79"/>
      <c r="P39221" s="68"/>
      <c r="Q39221" s="79"/>
    </row>
    <row r="39222" spans="11:17">
      <c r="K39222" s="68"/>
      <c r="M39222" s="93"/>
      <c r="N39222" s="79"/>
      <c r="P39222" s="68"/>
      <c r="Q39222" s="79"/>
    </row>
    <row r="39223" spans="11:17">
      <c r="K39223" s="68"/>
      <c r="M39223" s="93"/>
      <c r="N39223" s="79"/>
      <c r="P39223" s="68"/>
      <c r="Q39223" s="79"/>
    </row>
    <row r="39224" spans="11:17">
      <c r="K39224" s="68"/>
      <c r="M39224" s="93"/>
      <c r="N39224" s="79"/>
      <c r="P39224" s="68"/>
      <c r="Q39224" s="79"/>
    </row>
    <row r="39225" spans="11:17">
      <c r="K39225" s="68"/>
      <c r="M39225" s="93"/>
      <c r="N39225" s="79"/>
      <c r="P39225" s="68"/>
      <c r="Q39225" s="79"/>
    </row>
    <row r="39226" spans="11:17">
      <c r="K39226" s="68"/>
      <c r="M39226" s="93"/>
      <c r="N39226" s="79"/>
      <c r="P39226" s="68"/>
      <c r="Q39226" s="79"/>
    </row>
    <row r="39227" spans="11:17">
      <c r="K39227" s="68"/>
      <c r="M39227" s="93"/>
      <c r="N39227" s="79"/>
      <c r="P39227" s="68"/>
      <c r="Q39227" s="79"/>
    </row>
    <row r="39228" spans="11:17">
      <c r="K39228" s="68"/>
      <c r="M39228" s="93"/>
      <c r="N39228" s="79"/>
      <c r="P39228" s="68"/>
      <c r="Q39228" s="79"/>
    </row>
    <row r="39229" spans="11:17">
      <c r="K39229" s="68"/>
      <c r="M39229" s="93"/>
      <c r="N39229" s="79"/>
      <c r="P39229" s="68"/>
      <c r="Q39229" s="79"/>
    </row>
    <row r="39230" spans="11:17">
      <c r="K39230" s="68"/>
      <c r="M39230" s="93"/>
      <c r="N39230" s="79"/>
      <c r="P39230" s="68"/>
      <c r="Q39230" s="79"/>
    </row>
    <row r="39231" spans="11:17">
      <c r="K39231" s="68"/>
      <c r="M39231" s="93"/>
      <c r="N39231" s="79"/>
      <c r="P39231" s="68"/>
      <c r="Q39231" s="79"/>
    </row>
    <row r="39232" spans="11:17">
      <c r="K39232" s="68"/>
      <c r="M39232" s="93"/>
      <c r="N39232" s="79"/>
      <c r="P39232" s="68"/>
      <c r="Q39232" s="79"/>
    </row>
    <row r="39233" spans="11:17">
      <c r="K39233" s="68"/>
      <c r="M39233" s="93"/>
      <c r="N39233" s="79"/>
      <c r="P39233" s="68"/>
      <c r="Q39233" s="79"/>
    </row>
    <row r="39234" spans="11:17">
      <c r="K39234" s="68"/>
      <c r="M39234" s="93"/>
      <c r="N39234" s="79"/>
      <c r="P39234" s="68"/>
      <c r="Q39234" s="79"/>
    </row>
    <row r="39235" spans="11:17">
      <c r="K39235" s="68"/>
      <c r="M39235" s="93"/>
      <c r="N39235" s="79"/>
      <c r="P39235" s="68"/>
      <c r="Q39235" s="79"/>
    </row>
    <row r="39236" spans="11:17">
      <c r="K39236" s="68"/>
      <c r="M39236" s="93"/>
      <c r="N39236" s="79"/>
      <c r="P39236" s="68"/>
      <c r="Q39236" s="79"/>
    </row>
    <row r="39237" spans="11:17">
      <c r="K39237" s="68"/>
      <c r="M39237" s="93"/>
      <c r="N39237" s="79"/>
      <c r="P39237" s="68"/>
      <c r="Q39237" s="79"/>
    </row>
    <row r="39238" spans="11:17">
      <c r="K39238" s="68"/>
      <c r="M39238" s="93"/>
      <c r="N39238" s="79"/>
      <c r="P39238" s="68"/>
      <c r="Q39238" s="79"/>
    </row>
    <row r="39239" spans="11:17">
      <c r="K39239" s="68"/>
      <c r="M39239" s="93"/>
      <c r="N39239" s="79"/>
      <c r="P39239" s="68"/>
      <c r="Q39239" s="79"/>
    </row>
    <row r="39240" spans="11:17">
      <c r="K39240" s="68"/>
      <c r="M39240" s="93"/>
      <c r="N39240" s="79"/>
      <c r="P39240" s="68"/>
      <c r="Q39240" s="79"/>
    </row>
    <row r="39241" spans="11:17">
      <c r="K39241" s="68"/>
      <c r="M39241" s="93"/>
      <c r="N39241" s="79"/>
      <c r="P39241" s="68"/>
      <c r="Q39241" s="79"/>
    </row>
    <row r="39242" spans="11:17">
      <c r="K39242" s="68"/>
      <c r="M39242" s="93"/>
      <c r="N39242" s="79"/>
      <c r="P39242" s="68"/>
      <c r="Q39242" s="79"/>
    </row>
    <row r="39243" spans="11:17">
      <c r="K39243" s="68"/>
      <c r="M39243" s="93"/>
      <c r="N39243" s="79"/>
      <c r="P39243" s="68"/>
      <c r="Q39243" s="79"/>
    </row>
    <row r="39244" spans="11:17">
      <c r="K39244" s="68"/>
      <c r="M39244" s="93"/>
      <c r="N39244" s="79"/>
      <c r="P39244" s="68"/>
      <c r="Q39244" s="79"/>
    </row>
    <row r="39245" spans="11:17">
      <c r="K39245" s="68"/>
      <c r="M39245" s="93"/>
      <c r="N39245" s="79"/>
      <c r="P39245" s="68"/>
      <c r="Q39245" s="79"/>
    </row>
    <row r="39246" spans="11:17">
      <c r="K39246" s="68"/>
      <c r="M39246" s="93"/>
      <c r="N39246" s="79"/>
      <c r="P39246" s="68"/>
      <c r="Q39246" s="79"/>
    </row>
    <row r="39247" spans="11:17">
      <c r="K39247" s="68"/>
      <c r="M39247" s="93"/>
      <c r="N39247" s="79"/>
      <c r="P39247" s="68"/>
      <c r="Q39247" s="79"/>
    </row>
    <row r="39248" spans="11:17">
      <c r="K39248" s="68"/>
      <c r="M39248" s="93"/>
      <c r="N39248" s="79"/>
      <c r="P39248" s="68"/>
      <c r="Q39248" s="79"/>
    </row>
    <row r="39249" spans="11:17">
      <c r="K39249" s="68"/>
      <c r="M39249" s="93"/>
      <c r="N39249" s="79"/>
      <c r="P39249" s="68"/>
      <c r="Q39249" s="79"/>
    </row>
    <row r="39250" spans="11:17">
      <c r="K39250" s="68"/>
      <c r="M39250" s="93"/>
      <c r="N39250" s="79"/>
      <c r="P39250" s="68"/>
      <c r="Q39250" s="79"/>
    </row>
    <row r="39251" spans="11:17">
      <c r="K39251" s="68"/>
      <c r="M39251" s="93"/>
      <c r="N39251" s="79"/>
      <c r="P39251" s="68"/>
      <c r="Q39251" s="79"/>
    </row>
    <row r="39252" spans="11:17">
      <c r="K39252" s="68"/>
      <c r="M39252" s="93"/>
      <c r="N39252" s="79"/>
      <c r="P39252" s="68"/>
      <c r="Q39252" s="79"/>
    </row>
    <row r="39253" spans="11:17">
      <c r="K39253" s="68"/>
      <c r="M39253" s="93"/>
      <c r="N39253" s="79"/>
      <c r="P39253" s="68"/>
      <c r="Q39253" s="79"/>
    </row>
    <row r="39254" spans="11:17">
      <c r="K39254" s="68"/>
      <c r="M39254" s="93"/>
      <c r="N39254" s="79"/>
      <c r="P39254" s="68"/>
      <c r="Q39254" s="79"/>
    </row>
    <row r="39255" spans="11:17">
      <c r="K39255" s="68"/>
      <c r="M39255" s="93"/>
      <c r="N39255" s="79"/>
      <c r="P39255" s="68"/>
      <c r="Q39255" s="79"/>
    </row>
    <row r="39256" spans="11:17">
      <c r="K39256" s="68"/>
      <c r="M39256" s="93"/>
      <c r="N39256" s="79"/>
      <c r="P39256" s="68"/>
      <c r="Q39256" s="79"/>
    </row>
    <row r="39257" spans="11:17">
      <c r="K39257" s="68"/>
      <c r="M39257" s="93"/>
      <c r="N39257" s="79"/>
      <c r="P39257" s="68"/>
      <c r="Q39257" s="79"/>
    </row>
    <row r="39258" spans="11:17">
      <c r="K39258" s="68"/>
      <c r="M39258" s="93"/>
      <c r="N39258" s="79"/>
      <c r="P39258" s="68"/>
      <c r="Q39258" s="79"/>
    </row>
    <row r="39259" spans="11:17">
      <c r="K39259" s="68"/>
      <c r="M39259" s="93"/>
      <c r="N39259" s="79"/>
      <c r="P39259" s="68"/>
      <c r="Q39259" s="79"/>
    </row>
    <row r="39260" spans="11:17">
      <c r="K39260" s="68"/>
      <c r="M39260" s="93"/>
      <c r="N39260" s="79"/>
      <c r="P39260" s="68"/>
      <c r="Q39260" s="79"/>
    </row>
    <row r="39261" spans="11:17">
      <c r="K39261" s="68"/>
      <c r="M39261" s="93"/>
      <c r="N39261" s="79"/>
      <c r="P39261" s="68"/>
      <c r="Q39261" s="79"/>
    </row>
    <row r="39262" spans="11:17">
      <c r="K39262" s="68"/>
      <c r="M39262" s="93"/>
      <c r="N39262" s="79"/>
      <c r="P39262" s="68"/>
      <c r="Q39262" s="79"/>
    </row>
    <row r="39263" spans="11:17">
      <c r="K39263" s="68"/>
      <c r="M39263" s="93"/>
      <c r="N39263" s="79"/>
      <c r="P39263" s="68"/>
      <c r="Q39263" s="79"/>
    </row>
    <row r="39264" spans="11:17">
      <c r="K39264" s="68"/>
      <c r="M39264" s="93"/>
      <c r="N39264" s="79"/>
      <c r="P39264" s="68"/>
      <c r="Q39264" s="79"/>
    </row>
    <row r="39265" spans="11:17">
      <c r="K39265" s="68"/>
      <c r="M39265" s="93"/>
      <c r="N39265" s="79"/>
      <c r="P39265" s="68"/>
      <c r="Q39265" s="79"/>
    </row>
    <row r="39266" spans="11:17">
      <c r="K39266" s="68"/>
      <c r="M39266" s="93"/>
      <c r="N39266" s="79"/>
      <c r="P39266" s="68"/>
      <c r="Q39266" s="79"/>
    </row>
    <row r="39267" spans="11:17">
      <c r="K39267" s="68"/>
      <c r="M39267" s="93"/>
      <c r="N39267" s="79"/>
      <c r="P39267" s="68"/>
      <c r="Q39267" s="79"/>
    </row>
    <row r="39268" spans="11:17">
      <c r="K39268" s="68"/>
      <c r="M39268" s="93"/>
      <c r="N39268" s="79"/>
      <c r="P39268" s="68"/>
      <c r="Q39268" s="79"/>
    </row>
    <row r="39269" spans="11:17">
      <c r="K39269" s="68"/>
      <c r="M39269" s="93"/>
      <c r="N39269" s="79"/>
      <c r="P39269" s="68"/>
      <c r="Q39269" s="79"/>
    </row>
    <row r="39270" spans="11:17">
      <c r="K39270" s="68"/>
      <c r="M39270" s="93"/>
      <c r="N39270" s="79"/>
      <c r="P39270" s="68"/>
      <c r="Q39270" s="79"/>
    </row>
    <row r="39271" spans="11:17">
      <c r="K39271" s="68"/>
      <c r="M39271" s="93"/>
      <c r="N39271" s="79"/>
      <c r="P39271" s="68"/>
      <c r="Q39271" s="79"/>
    </row>
    <row r="39272" spans="11:17">
      <c r="K39272" s="68"/>
      <c r="M39272" s="93"/>
      <c r="N39272" s="79"/>
      <c r="P39272" s="68"/>
      <c r="Q39272" s="79"/>
    </row>
    <row r="39273" spans="11:17">
      <c r="K39273" s="68"/>
      <c r="M39273" s="93"/>
      <c r="N39273" s="79"/>
      <c r="P39273" s="68"/>
      <c r="Q39273" s="79"/>
    </row>
    <row r="39274" spans="11:17">
      <c r="K39274" s="68"/>
      <c r="M39274" s="93"/>
      <c r="N39274" s="79"/>
      <c r="P39274" s="68"/>
      <c r="Q39274" s="79"/>
    </row>
    <row r="39275" spans="11:17">
      <c r="K39275" s="68"/>
      <c r="M39275" s="93"/>
      <c r="N39275" s="79"/>
      <c r="P39275" s="68"/>
      <c r="Q39275" s="79"/>
    </row>
    <row r="39276" spans="11:17">
      <c r="K39276" s="68"/>
      <c r="M39276" s="93"/>
      <c r="N39276" s="79"/>
      <c r="P39276" s="68"/>
      <c r="Q39276" s="79"/>
    </row>
    <row r="39277" spans="11:17">
      <c r="K39277" s="68"/>
      <c r="M39277" s="93"/>
      <c r="N39277" s="79"/>
      <c r="P39277" s="68"/>
      <c r="Q39277" s="79"/>
    </row>
    <row r="39278" spans="11:17">
      <c r="K39278" s="68"/>
      <c r="M39278" s="93"/>
      <c r="N39278" s="79"/>
      <c r="P39278" s="68"/>
      <c r="Q39278" s="79"/>
    </row>
    <row r="39279" spans="11:17">
      <c r="K39279" s="68"/>
      <c r="M39279" s="93"/>
      <c r="N39279" s="79"/>
      <c r="P39279" s="68"/>
      <c r="Q39279" s="79"/>
    </row>
    <row r="39280" spans="11:17">
      <c r="K39280" s="68"/>
      <c r="M39280" s="93"/>
      <c r="N39280" s="79"/>
      <c r="P39280" s="68"/>
      <c r="Q39280" s="79"/>
    </row>
    <row r="39281" spans="11:17">
      <c r="K39281" s="68"/>
      <c r="M39281" s="93"/>
      <c r="N39281" s="79"/>
      <c r="P39281" s="68"/>
      <c r="Q39281" s="79"/>
    </row>
    <row r="39282" spans="11:17">
      <c r="K39282" s="68"/>
      <c r="M39282" s="93"/>
      <c r="N39282" s="79"/>
      <c r="P39282" s="68"/>
      <c r="Q39282" s="79"/>
    </row>
    <row r="39283" spans="11:17">
      <c r="K39283" s="68"/>
      <c r="M39283" s="93"/>
      <c r="N39283" s="79"/>
      <c r="P39283" s="68"/>
      <c r="Q39283" s="79"/>
    </row>
    <row r="39284" spans="11:17">
      <c r="K39284" s="68"/>
      <c r="M39284" s="93"/>
      <c r="N39284" s="79"/>
      <c r="P39284" s="68"/>
      <c r="Q39284" s="79"/>
    </row>
    <row r="39285" spans="11:17">
      <c r="K39285" s="68"/>
      <c r="M39285" s="93"/>
      <c r="N39285" s="79"/>
      <c r="P39285" s="68"/>
      <c r="Q39285" s="79"/>
    </row>
    <row r="39286" spans="11:17">
      <c r="K39286" s="68"/>
      <c r="M39286" s="93"/>
      <c r="N39286" s="79"/>
      <c r="P39286" s="68"/>
      <c r="Q39286" s="79"/>
    </row>
    <row r="39287" spans="11:17">
      <c r="K39287" s="68"/>
      <c r="M39287" s="93"/>
      <c r="N39287" s="79"/>
      <c r="P39287" s="68"/>
      <c r="Q39287" s="79"/>
    </row>
    <row r="39288" spans="11:17">
      <c r="K39288" s="68"/>
      <c r="M39288" s="93"/>
      <c r="N39288" s="79"/>
      <c r="P39288" s="68"/>
      <c r="Q39288" s="79"/>
    </row>
    <row r="39289" spans="11:17">
      <c r="K39289" s="68"/>
      <c r="M39289" s="93"/>
      <c r="N39289" s="79"/>
      <c r="P39289" s="68"/>
      <c r="Q39289" s="79"/>
    </row>
    <row r="39290" spans="11:17">
      <c r="K39290" s="68"/>
      <c r="M39290" s="93"/>
      <c r="N39290" s="79"/>
      <c r="P39290" s="68"/>
      <c r="Q39290" s="79"/>
    </row>
    <row r="39291" spans="11:17">
      <c r="K39291" s="68"/>
      <c r="M39291" s="93"/>
      <c r="N39291" s="79"/>
      <c r="P39291" s="68"/>
      <c r="Q39291" s="79"/>
    </row>
    <row r="39292" spans="11:17">
      <c r="K39292" s="68"/>
      <c r="M39292" s="93"/>
      <c r="N39292" s="79"/>
      <c r="P39292" s="68"/>
      <c r="Q39292" s="79"/>
    </row>
    <row r="39293" spans="11:17">
      <c r="K39293" s="68"/>
      <c r="M39293" s="93"/>
      <c r="N39293" s="79"/>
      <c r="P39293" s="68"/>
      <c r="Q39293" s="79"/>
    </row>
    <row r="39294" spans="11:17">
      <c r="K39294" s="68"/>
      <c r="M39294" s="93"/>
      <c r="N39294" s="79"/>
      <c r="P39294" s="68"/>
      <c r="Q39294" s="79"/>
    </row>
    <row r="39295" spans="11:17">
      <c r="K39295" s="68"/>
      <c r="M39295" s="93"/>
      <c r="N39295" s="79"/>
      <c r="P39295" s="68"/>
      <c r="Q39295" s="79"/>
    </row>
    <row r="39296" spans="11:17">
      <c r="K39296" s="68"/>
      <c r="M39296" s="93"/>
      <c r="N39296" s="79"/>
      <c r="P39296" s="68"/>
      <c r="Q39296" s="79"/>
    </row>
    <row r="39297" spans="11:17">
      <c r="K39297" s="68"/>
      <c r="M39297" s="93"/>
      <c r="N39297" s="79"/>
      <c r="P39297" s="68"/>
      <c r="Q39297" s="79"/>
    </row>
    <row r="39298" spans="11:17">
      <c r="K39298" s="68"/>
      <c r="M39298" s="93"/>
      <c r="N39298" s="79"/>
      <c r="P39298" s="68"/>
      <c r="Q39298" s="79"/>
    </row>
    <row r="39299" spans="11:17">
      <c r="K39299" s="68"/>
      <c r="M39299" s="93"/>
      <c r="N39299" s="79"/>
      <c r="P39299" s="68"/>
      <c r="Q39299" s="79"/>
    </row>
    <row r="39300" spans="11:17">
      <c r="K39300" s="68"/>
      <c r="M39300" s="93"/>
      <c r="N39300" s="79"/>
      <c r="P39300" s="68"/>
      <c r="Q39300" s="79"/>
    </row>
    <row r="39301" spans="11:17">
      <c r="K39301" s="68"/>
      <c r="M39301" s="93"/>
      <c r="N39301" s="79"/>
      <c r="P39301" s="68"/>
      <c r="Q39301" s="79"/>
    </row>
    <row r="39302" spans="11:17">
      <c r="K39302" s="68"/>
      <c r="M39302" s="93"/>
      <c r="N39302" s="79"/>
      <c r="P39302" s="68"/>
      <c r="Q39302" s="79"/>
    </row>
    <row r="39303" spans="11:17">
      <c r="K39303" s="68"/>
      <c r="M39303" s="93"/>
      <c r="N39303" s="79"/>
      <c r="P39303" s="68"/>
      <c r="Q39303" s="79"/>
    </row>
    <row r="39304" spans="11:17">
      <c r="K39304" s="68"/>
      <c r="M39304" s="93"/>
      <c r="N39304" s="79"/>
      <c r="P39304" s="68"/>
      <c r="Q39304" s="79"/>
    </row>
    <row r="39305" spans="11:17">
      <c r="K39305" s="68"/>
      <c r="M39305" s="93"/>
      <c r="N39305" s="79"/>
      <c r="P39305" s="68"/>
      <c r="Q39305" s="79"/>
    </row>
    <row r="39306" spans="11:17">
      <c r="K39306" s="68"/>
      <c r="M39306" s="93"/>
      <c r="N39306" s="79"/>
      <c r="P39306" s="68"/>
      <c r="Q39306" s="79"/>
    </row>
    <row r="39307" spans="11:17">
      <c r="K39307" s="68"/>
      <c r="M39307" s="93"/>
      <c r="N39307" s="79"/>
      <c r="P39307" s="68"/>
      <c r="Q39307" s="79"/>
    </row>
    <row r="39308" spans="11:17">
      <c r="K39308" s="68"/>
      <c r="M39308" s="93"/>
      <c r="N39308" s="79"/>
      <c r="P39308" s="68"/>
      <c r="Q39308" s="79"/>
    </row>
    <row r="39309" spans="11:17">
      <c r="K39309" s="68"/>
      <c r="M39309" s="93"/>
      <c r="N39309" s="79"/>
      <c r="P39309" s="68"/>
      <c r="Q39309" s="79"/>
    </row>
    <row r="39310" spans="11:17">
      <c r="K39310" s="68"/>
      <c r="M39310" s="93"/>
      <c r="N39310" s="79"/>
      <c r="P39310" s="68"/>
      <c r="Q39310" s="79"/>
    </row>
    <row r="39311" spans="11:17">
      <c r="K39311" s="68"/>
      <c r="M39311" s="93"/>
      <c r="N39311" s="79"/>
      <c r="P39311" s="68"/>
      <c r="Q39311" s="79"/>
    </row>
    <row r="39312" spans="11:17">
      <c r="K39312" s="68"/>
      <c r="M39312" s="93"/>
      <c r="N39312" s="79"/>
      <c r="P39312" s="68"/>
      <c r="Q39312" s="79"/>
    </row>
    <row r="39313" spans="11:17">
      <c r="K39313" s="68"/>
      <c r="M39313" s="93"/>
      <c r="N39313" s="79"/>
      <c r="P39313" s="68"/>
      <c r="Q39313" s="79"/>
    </row>
    <row r="39314" spans="11:17">
      <c r="K39314" s="68"/>
      <c r="M39314" s="93"/>
      <c r="N39314" s="79"/>
      <c r="P39314" s="68"/>
      <c r="Q39314" s="79"/>
    </row>
    <row r="39315" spans="11:17">
      <c r="K39315" s="68"/>
      <c r="M39315" s="93"/>
      <c r="N39315" s="79"/>
      <c r="P39315" s="68"/>
      <c r="Q39315" s="79"/>
    </row>
    <row r="39316" spans="11:17">
      <c r="K39316" s="68"/>
      <c r="M39316" s="93"/>
      <c r="N39316" s="79"/>
      <c r="P39316" s="68"/>
      <c r="Q39316" s="79"/>
    </row>
    <row r="39317" spans="11:17">
      <c r="K39317" s="68"/>
      <c r="M39317" s="93"/>
      <c r="N39317" s="79"/>
      <c r="P39317" s="68"/>
      <c r="Q39317" s="79"/>
    </row>
    <row r="39318" spans="11:17">
      <c r="K39318" s="68"/>
      <c r="M39318" s="93"/>
      <c r="N39318" s="79"/>
      <c r="P39318" s="68"/>
      <c r="Q39318" s="79"/>
    </row>
    <row r="39319" spans="11:17">
      <c r="K39319" s="68"/>
      <c r="M39319" s="93"/>
      <c r="N39319" s="79"/>
      <c r="P39319" s="68"/>
      <c r="Q39319" s="79"/>
    </row>
    <row r="39320" spans="11:17">
      <c r="K39320" s="68"/>
      <c r="M39320" s="93"/>
      <c r="N39320" s="79"/>
      <c r="P39320" s="68"/>
      <c r="Q39320" s="79"/>
    </row>
    <row r="39321" spans="11:17">
      <c r="K39321" s="68"/>
      <c r="M39321" s="93"/>
      <c r="N39321" s="79"/>
      <c r="P39321" s="68"/>
      <c r="Q39321" s="79"/>
    </row>
    <row r="39322" spans="11:17">
      <c r="K39322" s="68"/>
      <c r="M39322" s="93"/>
      <c r="N39322" s="79"/>
      <c r="P39322" s="68"/>
      <c r="Q39322" s="79"/>
    </row>
    <row r="39323" spans="11:17">
      <c r="K39323" s="68"/>
      <c r="M39323" s="93"/>
      <c r="N39323" s="79"/>
      <c r="P39323" s="68"/>
      <c r="Q39323" s="79"/>
    </row>
    <row r="39324" spans="11:17">
      <c r="K39324" s="68"/>
      <c r="M39324" s="93"/>
      <c r="N39324" s="79"/>
      <c r="P39324" s="68"/>
      <c r="Q39324" s="79"/>
    </row>
    <row r="39325" spans="11:17">
      <c r="K39325" s="68"/>
      <c r="M39325" s="93"/>
      <c r="N39325" s="79"/>
      <c r="P39325" s="68"/>
      <c r="Q39325" s="79"/>
    </row>
    <row r="39326" spans="11:17">
      <c r="K39326" s="68"/>
      <c r="M39326" s="93"/>
      <c r="N39326" s="79"/>
      <c r="P39326" s="68"/>
      <c r="Q39326" s="79"/>
    </row>
    <row r="39327" spans="11:17">
      <c r="K39327" s="68"/>
      <c r="M39327" s="93"/>
      <c r="N39327" s="79"/>
      <c r="P39327" s="68"/>
      <c r="Q39327" s="79"/>
    </row>
    <row r="39328" spans="11:17">
      <c r="K39328" s="68"/>
      <c r="M39328" s="93"/>
      <c r="N39328" s="79"/>
      <c r="P39328" s="68"/>
      <c r="Q39328" s="79"/>
    </row>
    <row r="39329" spans="11:17">
      <c r="K39329" s="68"/>
      <c r="M39329" s="93"/>
      <c r="N39329" s="79"/>
      <c r="P39329" s="68"/>
      <c r="Q39329" s="79"/>
    </row>
    <row r="39330" spans="11:17">
      <c r="K39330" s="68"/>
      <c r="M39330" s="93"/>
      <c r="N39330" s="79"/>
      <c r="P39330" s="68"/>
      <c r="Q39330" s="79"/>
    </row>
    <row r="39331" spans="11:17">
      <c r="K39331" s="68"/>
      <c r="M39331" s="93"/>
      <c r="N39331" s="79"/>
      <c r="P39331" s="68"/>
      <c r="Q39331" s="79"/>
    </row>
    <row r="39332" spans="11:17">
      <c r="K39332" s="68"/>
      <c r="M39332" s="93"/>
      <c r="N39332" s="79"/>
      <c r="P39332" s="68"/>
      <c r="Q39332" s="79"/>
    </row>
    <row r="39333" spans="11:17">
      <c r="K39333" s="68"/>
      <c r="M39333" s="93"/>
      <c r="N39333" s="79"/>
      <c r="P39333" s="68"/>
      <c r="Q39333" s="79"/>
    </row>
    <row r="39334" spans="11:17">
      <c r="K39334" s="68"/>
      <c r="M39334" s="93"/>
      <c r="N39334" s="79"/>
      <c r="P39334" s="68"/>
      <c r="Q39334" s="79"/>
    </row>
    <row r="39335" spans="11:17">
      <c r="K39335" s="68"/>
      <c r="M39335" s="93"/>
      <c r="N39335" s="79"/>
      <c r="P39335" s="68"/>
      <c r="Q39335" s="79"/>
    </row>
    <row r="39336" spans="11:17">
      <c r="K39336" s="68"/>
      <c r="M39336" s="93"/>
      <c r="N39336" s="79"/>
      <c r="P39336" s="68"/>
      <c r="Q39336" s="79"/>
    </row>
    <row r="39337" spans="11:17">
      <c r="K39337" s="68"/>
      <c r="M39337" s="93"/>
      <c r="N39337" s="79"/>
      <c r="P39337" s="68"/>
      <c r="Q39337" s="79"/>
    </row>
    <row r="39338" spans="11:17">
      <c r="K39338" s="68"/>
      <c r="M39338" s="93"/>
      <c r="N39338" s="79"/>
      <c r="P39338" s="68"/>
      <c r="Q39338" s="79"/>
    </row>
    <row r="39339" spans="11:17">
      <c r="K39339" s="68"/>
      <c r="M39339" s="93"/>
      <c r="N39339" s="79"/>
      <c r="P39339" s="68"/>
      <c r="Q39339" s="79"/>
    </row>
    <row r="39340" spans="11:17">
      <c r="K39340" s="68"/>
      <c r="M39340" s="93"/>
      <c r="N39340" s="79"/>
      <c r="P39340" s="68"/>
      <c r="Q39340" s="79"/>
    </row>
    <row r="39341" spans="11:17">
      <c r="K39341" s="68"/>
      <c r="M39341" s="93"/>
      <c r="N39341" s="79"/>
      <c r="P39341" s="68"/>
      <c r="Q39341" s="79"/>
    </row>
    <row r="39342" spans="11:17">
      <c r="K39342" s="68"/>
      <c r="M39342" s="93"/>
      <c r="N39342" s="79"/>
      <c r="P39342" s="68"/>
      <c r="Q39342" s="79"/>
    </row>
    <row r="39343" spans="11:17">
      <c r="K39343" s="68"/>
      <c r="M39343" s="93"/>
      <c r="N39343" s="79"/>
      <c r="P39343" s="68"/>
      <c r="Q39343" s="79"/>
    </row>
    <row r="39344" spans="11:17">
      <c r="K39344" s="68"/>
      <c r="M39344" s="93"/>
      <c r="N39344" s="79"/>
      <c r="P39344" s="68"/>
      <c r="Q39344" s="79"/>
    </row>
    <row r="39345" spans="11:17">
      <c r="K39345" s="68"/>
      <c r="M39345" s="93"/>
      <c r="N39345" s="79"/>
      <c r="P39345" s="68"/>
      <c r="Q39345" s="79"/>
    </row>
    <row r="39346" spans="11:17">
      <c r="K39346" s="68"/>
      <c r="M39346" s="93"/>
      <c r="N39346" s="79"/>
      <c r="P39346" s="68"/>
      <c r="Q39346" s="79"/>
    </row>
    <row r="39347" spans="11:17">
      <c r="K39347" s="68"/>
      <c r="M39347" s="93"/>
      <c r="N39347" s="79"/>
      <c r="P39347" s="68"/>
      <c r="Q39347" s="79"/>
    </row>
    <row r="39348" spans="11:17">
      <c r="K39348" s="68"/>
      <c r="M39348" s="93"/>
      <c r="N39348" s="79"/>
      <c r="P39348" s="68"/>
      <c r="Q39348" s="79"/>
    </row>
    <row r="39349" spans="11:17">
      <c r="K39349" s="68"/>
      <c r="M39349" s="93"/>
      <c r="N39349" s="79"/>
      <c r="P39349" s="68"/>
      <c r="Q39349" s="79"/>
    </row>
    <row r="39350" spans="11:17">
      <c r="K39350" s="68"/>
      <c r="M39350" s="93"/>
      <c r="N39350" s="79"/>
      <c r="P39350" s="68"/>
      <c r="Q39350" s="79"/>
    </row>
    <row r="39351" spans="11:17">
      <c r="K39351" s="68"/>
      <c r="M39351" s="93"/>
      <c r="N39351" s="79"/>
      <c r="P39351" s="68"/>
      <c r="Q39351" s="79"/>
    </row>
    <row r="39352" spans="11:17">
      <c r="K39352" s="68"/>
      <c r="M39352" s="93"/>
      <c r="N39352" s="79"/>
      <c r="P39352" s="68"/>
      <c r="Q39352" s="79"/>
    </row>
    <row r="39353" spans="11:17">
      <c r="K39353" s="68"/>
      <c r="M39353" s="93"/>
      <c r="N39353" s="79"/>
      <c r="P39353" s="68"/>
      <c r="Q39353" s="79"/>
    </row>
    <row r="39354" spans="11:17">
      <c r="K39354" s="68"/>
      <c r="M39354" s="93"/>
      <c r="N39354" s="79"/>
      <c r="P39354" s="68"/>
      <c r="Q39354" s="79"/>
    </row>
    <row r="39355" spans="11:17">
      <c r="K39355" s="68"/>
      <c r="M39355" s="93"/>
      <c r="N39355" s="79"/>
      <c r="P39355" s="68"/>
      <c r="Q39355" s="79"/>
    </row>
    <row r="39356" spans="11:17">
      <c r="K39356" s="68"/>
      <c r="M39356" s="93"/>
      <c r="N39356" s="79"/>
      <c r="P39356" s="68"/>
      <c r="Q39356" s="79"/>
    </row>
    <row r="39357" spans="11:17">
      <c r="K39357" s="68"/>
      <c r="M39357" s="93"/>
      <c r="N39357" s="79"/>
      <c r="P39357" s="68"/>
      <c r="Q39357" s="79"/>
    </row>
    <row r="39358" spans="11:17">
      <c r="K39358" s="68"/>
      <c r="M39358" s="93"/>
      <c r="N39358" s="79"/>
      <c r="P39358" s="68"/>
      <c r="Q39358" s="79"/>
    </row>
    <row r="39359" spans="11:17">
      <c r="K39359" s="68"/>
      <c r="M39359" s="93"/>
      <c r="N39359" s="79"/>
      <c r="P39359" s="68"/>
      <c r="Q39359" s="79"/>
    </row>
    <row r="39360" spans="11:17">
      <c r="K39360" s="68"/>
      <c r="M39360" s="93"/>
      <c r="N39360" s="79"/>
      <c r="P39360" s="68"/>
      <c r="Q39360" s="79"/>
    </row>
    <row r="39361" spans="11:17">
      <c r="K39361" s="68"/>
      <c r="M39361" s="93"/>
      <c r="N39361" s="79"/>
      <c r="P39361" s="68"/>
      <c r="Q39361" s="79"/>
    </row>
    <row r="39362" spans="11:17">
      <c r="K39362" s="68"/>
      <c r="M39362" s="93"/>
      <c r="N39362" s="79"/>
      <c r="P39362" s="68"/>
      <c r="Q39362" s="79"/>
    </row>
    <row r="39363" spans="11:17">
      <c r="K39363" s="68"/>
      <c r="M39363" s="93"/>
      <c r="N39363" s="79"/>
      <c r="P39363" s="68"/>
      <c r="Q39363" s="79"/>
    </row>
    <row r="39364" spans="11:17">
      <c r="K39364" s="68"/>
      <c r="M39364" s="93"/>
      <c r="N39364" s="79"/>
      <c r="P39364" s="68"/>
      <c r="Q39364" s="79"/>
    </row>
    <row r="39365" spans="11:17">
      <c r="K39365" s="68"/>
      <c r="M39365" s="93"/>
      <c r="N39365" s="79"/>
      <c r="P39365" s="68"/>
      <c r="Q39365" s="79"/>
    </row>
    <row r="39366" spans="11:17">
      <c r="K39366" s="68"/>
      <c r="M39366" s="93"/>
      <c r="N39366" s="79"/>
      <c r="P39366" s="68"/>
      <c r="Q39366" s="79"/>
    </row>
    <row r="39367" spans="11:17">
      <c r="K39367" s="68"/>
      <c r="M39367" s="93"/>
      <c r="N39367" s="79"/>
      <c r="P39367" s="68"/>
      <c r="Q39367" s="79"/>
    </row>
    <row r="39368" spans="11:17">
      <c r="K39368" s="68"/>
      <c r="M39368" s="93"/>
      <c r="N39368" s="79"/>
      <c r="P39368" s="68"/>
      <c r="Q39368" s="79"/>
    </row>
    <row r="39369" spans="11:17">
      <c r="K39369" s="68"/>
      <c r="M39369" s="93"/>
      <c r="N39369" s="79"/>
      <c r="P39369" s="68"/>
      <c r="Q39369" s="79"/>
    </row>
    <row r="39370" spans="11:17">
      <c r="K39370" s="68"/>
      <c r="M39370" s="93"/>
      <c r="N39370" s="79"/>
      <c r="P39370" s="68"/>
      <c r="Q39370" s="79"/>
    </row>
    <row r="39371" spans="11:17">
      <c r="K39371" s="68"/>
      <c r="M39371" s="93"/>
      <c r="N39371" s="79"/>
      <c r="P39371" s="68"/>
      <c r="Q39371" s="79"/>
    </row>
    <row r="39372" spans="11:17">
      <c r="K39372" s="68"/>
      <c r="M39372" s="93"/>
      <c r="N39372" s="79"/>
      <c r="P39372" s="68"/>
      <c r="Q39372" s="79"/>
    </row>
    <row r="39373" spans="11:17">
      <c r="K39373" s="68"/>
      <c r="M39373" s="93"/>
      <c r="N39373" s="79"/>
      <c r="P39373" s="68"/>
      <c r="Q39373" s="79"/>
    </row>
    <row r="39374" spans="11:17">
      <c r="K39374" s="68"/>
      <c r="M39374" s="93"/>
      <c r="N39374" s="79"/>
      <c r="P39374" s="68"/>
      <c r="Q39374" s="79"/>
    </row>
    <row r="39375" spans="11:17">
      <c r="K39375" s="68"/>
      <c r="M39375" s="93"/>
      <c r="N39375" s="79"/>
      <c r="P39375" s="68"/>
      <c r="Q39375" s="79"/>
    </row>
    <row r="39376" spans="11:17">
      <c r="K39376" s="68"/>
      <c r="M39376" s="93"/>
      <c r="N39376" s="79"/>
      <c r="P39376" s="68"/>
      <c r="Q39376" s="79"/>
    </row>
    <row r="39377" spans="11:17">
      <c r="K39377" s="68"/>
      <c r="M39377" s="93"/>
      <c r="N39377" s="79"/>
      <c r="P39377" s="68"/>
      <c r="Q39377" s="79"/>
    </row>
    <row r="39378" spans="11:17">
      <c r="K39378" s="68"/>
      <c r="M39378" s="93"/>
      <c r="N39378" s="79"/>
      <c r="P39378" s="68"/>
      <c r="Q39378" s="79"/>
    </row>
    <row r="39379" spans="11:17">
      <c r="K39379" s="68"/>
      <c r="M39379" s="93"/>
      <c r="N39379" s="79"/>
      <c r="P39379" s="68"/>
      <c r="Q39379" s="79"/>
    </row>
    <row r="39380" spans="11:17">
      <c r="K39380" s="68"/>
      <c r="M39380" s="93"/>
      <c r="N39380" s="79"/>
      <c r="P39380" s="68"/>
      <c r="Q39380" s="79"/>
    </row>
    <row r="39381" spans="11:17">
      <c r="K39381" s="68"/>
      <c r="M39381" s="93"/>
      <c r="N39381" s="79"/>
      <c r="P39381" s="68"/>
      <c r="Q39381" s="79"/>
    </row>
    <row r="39382" spans="11:17">
      <c r="K39382" s="68"/>
      <c r="M39382" s="93"/>
      <c r="N39382" s="79"/>
      <c r="P39382" s="68"/>
      <c r="Q39382" s="79"/>
    </row>
    <row r="39383" spans="11:17">
      <c r="K39383" s="68"/>
      <c r="M39383" s="93"/>
      <c r="N39383" s="79"/>
      <c r="P39383" s="68"/>
      <c r="Q39383" s="79"/>
    </row>
    <row r="39384" spans="11:17">
      <c r="K39384" s="68"/>
      <c r="M39384" s="93"/>
      <c r="N39384" s="79"/>
      <c r="P39384" s="68"/>
      <c r="Q39384" s="79"/>
    </row>
    <row r="39385" spans="11:17">
      <c r="K39385" s="68"/>
      <c r="M39385" s="93"/>
      <c r="N39385" s="79"/>
      <c r="P39385" s="68"/>
      <c r="Q39385" s="79"/>
    </row>
    <row r="39386" spans="11:17">
      <c r="K39386" s="68"/>
      <c r="M39386" s="93"/>
      <c r="N39386" s="79"/>
      <c r="P39386" s="68"/>
      <c r="Q39386" s="79"/>
    </row>
    <row r="39387" spans="11:17">
      <c r="K39387" s="68"/>
      <c r="M39387" s="93"/>
      <c r="N39387" s="79"/>
      <c r="P39387" s="68"/>
      <c r="Q39387" s="79"/>
    </row>
    <row r="39388" spans="11:17">
      <c r="K39388" s="68"/>
      <c r="M39388" s="93"/>
      <c r="N39388" s="79"/>
      <c r="P39388" s="68"/>
      <c r="Q39388" s="79"/>
    </row>
    <row r="39389" spans="11:17">
      <c r="K39389" s="68"/>
      <c r="M39389" s="93"/>
      <c r="N39389" s="79"/>
      <c r="P39389" s="68"/>
      <c r="Q39389" s="79"/>
    </row>
    <row r="39390" spans="11:17">
      <c r="K39390" s="68"/>
      <c r="M39390" s="93"/>
      <c r="N39390" s="79"/>
      <c r="P39390" s="68"/>
      <c r="Q39390" s="79"/>
    </row>
    <row r="39391" spans="11:17">
      <c r="K39391" s="68"/>
      <c r="M39391" s="93"/>
      <c r="N39391" s="79"/>
      <c r="P39391" s="68"/>
      <c r="Q39391" s="79"/>
    </row>
    <row r="39392" spans="11:17">
      <c r="K39392" s="68"/>
      <c r="M39392" s="93"/>
      <c r="N39392" s="79"/>
      <c r="P39392" s="68"/>
      <c r="Q39392" s="79"/>
    </row>
    <row r="39393" spans="11:17">
      <c r="K39393" s="68"/>
      <c r="M39393" s="93"/>
      <c r="N39393" s="79"/>
      <c r="P39393" s="68"/>
      <c r="Q39393" s="79"/>
    </row>
    <row r="39394" spans="11:17">
      <c r="K39394" s="68"/>
      <c r="M39394" s="93"/>
      <c r="N39394" s="79"/>
      <c r="P39394" s="68"/>
      <c r="Q39394" s="79"/>
    </row>
    <row r="39395" spans="11:17">
      <c r="K39395" s="68"/>
      <c r="M39395" s="93"/>
      <c r="N39395" s="79"/>
      <c r="P39395" s="68"/>
      <c r="Q39395" s="79"/>
    </row>
    <row r="39396" spans="11:17">
      <c r="K39396" s="68"/>
      <c r="M39396" s="93"/>
      <c r="N39396" s="79"/>
      <c r="P39396" s="68"/>
      <c r="Q39396" s="79"/>
    </row>
    <row r="39397" spans="11:17">
      <c r="K39397" s="68"/>
      <c r="M39397" s="93"/>
      <c r="N39397" s="79"/>
      <c r="P39397" s="68"/>
      <c r="Q39397" s="79"/>
    </row>
    <row r="39398" spans="11:17">
      <c r="K39398" s="68"/>
      <c r="M39398" s="93"/>
      <c r="N39398" s="79"/>
      <c r="P39398" s="68"/>
      <c r="Q39398" s="79"/>
    </row>
    <row r="39399" spans="11:17">
      <c r="K39399" s="68"/>
      <c r="M39399" s="93"/>
      <c r="N39399" s="79"/>
      <c r="P39399" s="68"/>
      <c r="Q39399" s="79"/>
    </row>
    <row r="39400" spans="11:17">
      <c r="K39400" s="68"/>
      <c r="M39400" s="93"/>
      <c r="N39400" s="79"/>
      <c r="P39400" s="68"/>
      <c r="Q39400" s="79"/>
    </row>
    <row r="39401" spans="11:17">
      <c r="K39401" s="68"/>
      <c r="M39401" s="93"/>
      <c r="N39401" s="79"/>
      <c r="P39401" s="68"/>
      <c r="Q39401" s="79"/>
    </row>
    <row r="39402" spans="11:17">
      <c r="K39402" s="68"/>
      <c r="M39402" s="93"/>
      <c r="N39402" s="79"/>
      <c r="P39402" s="68"/>
      <c r="Q39402" s="79"/>
    </row>
    <row r="39403" spans="11:17">
      <c r="K39403" s="68"/>
      <c r="M39403" s="93"/>
      <c r="N39403" s="79"/>
      <c r="P39403" s="68"/>
      <c r="Q39403" s="79"/>
    </row>
    <row r="39404" spans="11:17">
      <c r="K39404" s="68"/>
      <c r="M39404" s="93"/>
      <c r="N39404" s="79"/>
      <c r="P39404" s="68"/>
      <c r="Q39404" s="79"/>
    </row>
    <row r="39405" spans="11:17">
      <c r="K39405" s="68"/>
      <c r="M39405" s="93"/>
      <c r="N39405" s="79"/>
      <c r="P39405" s="68"/>
      <c r="Q39405" s="79"/>
    </row>
    <row r="39406" spans="11:17">
      <c r="K39406" s="68"/>
      <c r="M39406" s="93"/>
      <c r="N39406" s="79"/>
      <c r="P39406" s="68"/>
      <c r="Q39406" s="79"/>
    </row>
    <row r="39407" spans="11:17">
      <c r="K39407" s="68"/>
      <c r="M39407" s="93"/>
      <c r="N39407" s="79"/>
      <c r="P39407" s="68"/>
      <c r="Q39407" s="79"/>
    </row>
    <row r="39408" spans="11:17">
      <c r="K39408" s="68"/>
      <c r="M39408" s="93"/>
      <c r="N39408" s="79"/>
      <c r="P39408" s="68"/>
      <c r="Q39408" s="79"/>
    </row>
    <row r="39409" spans="11:17">
      <c r="K39409" s="68"/>
      <c r="M39409" s="93"/>
      <c r="N39409" s="79"/>
      <c r="P39409" s="68"/>
      <c r="Q39409" s="79"/>
    </row>
    <row r="39410" spans="11:17">
      <c r="K39410" s="68"/>
      <c r="M39410" s="93"/>
      <c r="N39410" s="79"/>
      <c r="P39410" s="68"/>
      <c r="Q39410" s="79"/>
    </row>
    <row r="39411" spans="11:17">
      <c r="K39411" s="68"/>
      <c r="M39411" s="93"/>
      <c r="N39411" s="79"/>
      <c r="P39411" s="68"/>
      <c r="Q39411" s="79"/>
    </row>
    <row r="39412" spans="11:17">
      <c r="K39412" s="68"/>
      <c r="M39412" s="93"/>
      <c r="N39412" s="79"/>
      <c r="P39412" s="68"/>
      <c r="Q39412" s="79"/>
    </row>
    <row r="39413" spans="11:17">
      <c r="K39413" s="68"/>
      <c r="M39413" s="93"/>
      <c r="N39413" s="79"/>
      <c r="P39413" s="68"/>
      <c r="Q39413" s="79"/>
    </row>
    <row r="39414" spans="11:17">
      <c r="K39414" s="68"/>
      <c r="M39414" s="93"/>
      <c r="N39414" s="79"/>
      <c r="P39414" s="68"/>
      <c r="Q39414" s="79"/>
    </row>
    <row r="39415" spans="11:17">
      <c r="K39415" s="68"/>
      <c r="M39415" s="93"/>
      <c r="N39415" s="79"/>
      <c r="P39415" s="68"/>
      <c r="Q39415" s="79"/>
    </row>
    <row r="39416" spans="11:17">
      <c r="K39416" s="68"/>
      <c r="M39416" s="93"/>
      <c r="N39416" s="79"/>
      <c r="P39416" s="68"/>
      <c r="Q39416" s="79"/>
    </row>
    <row r="39417" spans="11:17">
      <c r="K39417" s="68"/>
      <c r="M39417" s="93"/>
      <c r="N39417" s="79"/>
      <c r="P39417" s="68"/>
      <c r="Q39417" s="79"/>
    </row>
    <row r="39418" spans="11:17">
      <c r="K39418" s="68"/>
      <c r="M39418" s="93"/>
      <c r="N39418" s="79"/>
      <c r="P39418" s="68"/>
      <c r="Q39418" s="79"/>
    </row>
    <row r="39419" spans="11:17">
      <c r="K39419" s="68"/>
      <c r="M39419" s="93"/>
      <c r="N39419" s="79"/>
      <c r="P39419" s="68"/>
      <c r="Q39419" s="79"/>
    </row>
    <row r="39420" spans="11:17">
      <c r="K39420" s="68"/>
      <c r="M39420" s="93"/>
      <c r="N39420" s="79"/>
      <c r="P39420" s="68"/>
      <c r="Q39420" s="79"/>
    </row>
    <row r="39421" spans="11:17">
      <c r="K39421" s="68"/>
      <c r="M39421" s="93"/>
      <c r="N39421" s="79"/>
      <c r="P39421" s="68"/>
      <c r="Q39421" s="79"/>
    </row>
    <row r="39422" spans="11:17">
      <c r="K39422" s="68"/>
      <c r="M39422" s="93"/>
      <c r="N39422" s="79"/>
      <c r="P39422" s="68"/>
      <c r="Q39422" s="79"/>
    </row>
    <row r="39423" spans="11:17">
      <c r="K39423" s="68"/>
      <c r="M39423" s="93"/>
      <c r="N39423" s="79"/>
      <c r="P39423" s="68"/>
      <c r="Q39423" s="79"/>
    </row>
    <row r="39424" spans="11:17">
      <c r="K39424" s="68"/>
      <c r="M39424" s="93"/>
      <c r="N39424" s="79"/>
      <c r="P39424" s="68"/>
      <c r="Q39424" s="79"/>
    </row>
    <row r="39425" spans="11:17">
      <c r="K39425" s="68"/>
      <c r="M39425" s="93"/>
      <c r="N39425" s="79"/>
      <c r="P39425" s="68"/>
      <c r="Q39425" s="79"/>
    </row>
    <row r="39426" spans="11:17">
      <c r="K39426" s="68"/>
      <c r="M39426" s="93"/>
      <c r="N39426" s="79"/>
      <c r="P39426" s="68"/>
      <c r="Q39426" s="79"/>
    </row>
    <row r="39427" spans="11:17">
      <c r="K39427" s="68"/>
      <c r="M39427" s="93"/>
      <c r="N39427" s="79"/>
      <c r="P39427" s="68"/>
      <c r="Q39427" s="79"/>
    </row>
    <row r="39428" spans="11:17">
      <c r="K39428" s="68"/>
      <c r="M39428" s="93"/>
      <c r="N39428" s="79"/>
      <c r="P39428" s="68"/>
      <c r="Q39428" s="79"/>
    </row>
    <row r="39429" spans="11:17">
      <c r="K39429" s="68"/>
      <c r="M39429" s="93"/>
      <c r="N39429" s="79"/>
      <c r="P39429" s="68"/>
      <c r="Q39429" s="79"/>
    </row>
    <row r="39430" spans="11:17">
      <c r="K39430" s="68"/>
      <c r="M39430" s="93"/>
      <c r="N39430" s="79"/>
      <c r="P39430" s="68"/>
      <c r="Q39430" s="79"/>
    </row>
    <row r="39431" spans="11:17">
      <c r="K39431" s="68"/>
      <c r="M39431" s="93"/>
      <c r="N39431" s="79"/>
      <c r="P39431" s="68"/>
      <c r="Q39431" s="79"/>
    </row>
    <row r="39432" spans="11:17">
      <c r="K39432" s="68"/>
      <c r="M39432" s="93"/>
      <c r="N39432" s="79"/>
      <c r="P39432" s="68"/>
      <c r="Q39432" s="79"/>
    </row>
    <row r="39433" spans="11:17">
      <c r="K39433" s="68"/>
      <c r="M39433" s="93"/>
      <c r="N39433" s="79"/>
      <c r="P39433" s="68"/>
      <c r="Q39433" s="79"/>
    </row>
    <row r="39434" spans="11:17">
      <c r="K39434" s="68"/>
      <c r="M39434" s="93"/>
      <c r="N39434" s="79"/>
      <c r="P39434" s="68"/>
      <c r="Q39434" s="79"/>
    </row>
    <row r="39435" spans="11:17">
      <c r="K39435" s="68"/>
      <c r="M39435" s="93"/>
      <c r="N39435" s="79"/>
      <c r="P39435" s="68"/>
      <c r="Q39435" s="79"/>
    </row>
    <row r="39436" spans="11:17">
      <c r="K39436" s="68"/>
      <c r="M39436" s="93"/>
      <c r="N39436" s="79"/>
      <c r="P39436" s="68"/>
      <c r="Q39436" s="79"/>
    </row>
    <row r="39437" spans="11:17">
      <c r="K39437" s="68"/>
      <c r="M39437" s="93"/>
      <c r="N39437" s="79"/>
      <c r="P39437" s="68"/>
      <c r="Q39437" s="79"/>
    </row>
    <row r="39438" spans="11:17">
      <c r="K39438" s="68"/>
      <c r="M39438" s="93"/>
      <c r="N39438" s="79"/>
      <c r="P39438" s="68"/>
      <c r="Q39438" s="79"/>
    </row>
    <row r="39439" spans="11:17">
      <c r="K39439" s="68"/>
      <c r="M39439" s="93"/>
      <c r="N39439" s="79"/>
      <c r="P39439" s="68"/>
      <c r="Q39439" s="79"/>
    </row>
    <row r="39440" spans="11:17">
      <c r="K39440" s="68"/>
      <c r="M39440" s="93"/>
      <c r="N39440" s="79"/>
      <c r="P39440" s="68"/>
      <c r="Q39440" s="79"/>
    </row>
    <row r="39441" spans="11:17">
      <c r="K39441" s="68"/>
      <c r="M39441" s="93"/>
      <c r="N39441" s="79"/>
      <c r="P39441" s="68"/>
      <c r="Q39441" s="79"/>
    </row>
    <row r="39442" spans="11:17">
      <c r="K39442" s="68"/>
      <c r="M39442" s="93"/>
      <c r="N39442" s="79"/>
      <c r="P39442" s="68"/>
      <c r="Q39442" s="79"/>
    </row>
    <row r="39443" spans="11:17">
      <c r="K39443" s="68"/>
      <c r="M39443" s="93"/>
      <c r="N39443" s="79"/>
      <c r="P39443" s="68"/>
      <c r="Q39443" s="79"/>
    </row>
    <row r="39444" spans="11:17">
      <c r="K39444" s="68"/>
      <c r="M39444" s="93"/>
      <c r="N39444" s="79"/>
      <c r="P39444" s="68"/>
      <c r="Q39444" s="79"/>
    </row>
    <row r="39445" spans="11:17">
      <c r="K39445" s="68"/>
      <c r="M39445" s="93"/>
      <c r="N39445" s="79"/>
      <c r="P39445" s="68"/>
      <c r="Q39445" s="79"/>
    </row>
    <row r="39446" spans="11:17">
      <c r="K39446" s="68"/>
      <c r="M39446" s="93"/>
      <c r="N39446" s="79"/>
      <c r="P39446" s="68"/>
      <c r="Q39446" s="79"/>
    </row>
    <row r="39447" spans="11:17">
      <c r="K39447" s="68"/>
      <c r="M39447" s="93"/>
      <c r="N39447" s="79"/>
      <c r="P39447" s="68"/>
      <c r="Q39447" s="79"/>
    </row>
    <row r="39448" spans="11:17">
      <c r="K39448" s="68"/>
      <c r="M39448" s="93"/>
      <c r="N39448" s="79"/>
      <c r="P39448" s="68"/>
      <c r="Q39448" s="79"/>
    </row>
    <row r="39449" spans="11:17">
      <c r="K39449" s="68"/>
      <c r="M39449" s="93"/>
      <c r="N39449" s="79"/>
      <c r="P39449" s="68"/>
      <c r="Q39449" s="79"/>
    </row>
    <row r="39450" spans="11:17">
      <c r="K39450" s="68"/>
      <c r="M39450" s="93"/>
      <c r="N39450" s="79"/>
      <c r="P39450" s="68"/>
      <c r="Q39450" s="79"/>
    </row>
    <row r="39451" spans="11:17">
      <c r="K39451" s="68"/>
      <c r="M39451" s="93"/>
      <c r="N39451" s="79"/>
      <c r="P39451" s="68"/>
      <c r="Q39451" s="79"/>
    </row>
    <row r="39452" spans="11:17">
      <c r="K39452" s="68"/>
      <c r="M39452" s="93"/>
      <c r="N39452" s="79"/>
      <c r="P39452" s="68"/>
      <c r="Q39452" s="79"/>
    </row>
    <row r="39453" spans="11:17">
      <c r="K39453" s="68"/>
      <c r="M39453" s="93"/>
      <c r="N39453" s="79"/>
      <c r="P39453" s="68"/>
      <c r="Q39453" s="79"/>
    </row>
    <row r="39454" spans="11:17">
      <c r="K39454" s="68"/>
      <c r="M39454" s="93"/>
      <c r="N39454" s="79"/>
      <c r="P39454" s="68"/>
      <c r="Q39454" s="79"/>
    </row>
    <row r="39455" spans="11:17">
      <c r="K39455" s="68"/>
      <c r="M39455" s="93"/>
      <c r="N39455" s="79"/>
      <c r="P39455" s="68"/>
      <c r="Q39455" s="79"/>
    </row>
    <row r="39456" spans="11:17">
      <c r="K39456" s="68"/>
      <c r="M39456" s="93"/>
      <c r="N39456" s="79"/>
      <c r="P39456" s="68"/>
      <c r="Q39456" s="79"/>
    </row>
    <row r="39457" spans="11:17">
      <c r="K39457" s="68"/>
      <c r="M39457" s="93"/>
      <c r="N39457" s="79"/>
      <c r="P39457" s="68"/>
      <c r="Q39457" s="79"/>
    </row>
    <row r="39458" spans="11:17">
      <c r="K39458" s="68"/>
      <c r="M39458" s="93"/>
      <c r="N39458" s="79"/>
      <c r="P39458" s="68"/>
      <c r="Q39458" s="79"/>
    </row>
    <row r="39459" spans="11:17">
      <c r="K39459" s="68"/>
      <c r="M39459" s="93"/>
      <c r="N39459" s="79"/>
      <c r="P39459" s="68"/>
      <c r="Q39459" s="79"/>
    </row>
    <row r="39460" spans="11:17">
      <c r="K39460" s="68"/>
      <c r="M39460" s="93"/>
      <c r="N39460" s="79"/>
      <c r="P39460" s="68"/>
      <c r="Q39460" s="79"/>
    </row>
    <row r="39461" spans="11:17">
      <c r="K39461" s="68"/>
      <c r="M39461" s="93"/>
      <c r="N39461" s="79"/>
      <c r="P39461" s="68"/>
      <c r="Q39461" s="79"/>
    </row>
    <row r="39462" spans="11:17">
      <c r="K39462" s="68"/>
      <c r="M39462" s="93"/>
      <c r="N39462" s="79"/>
      <c r="P39462" s="68"/>
      <c r="Q39462" s="79"/>
    </row>
    <row r="39463" spans="11:17">
      <c r="K39463" s="68"/>
      <c r="M39463" s="93"/>
      <c r="N39463" s="79"/>
      <c r="P39463" s="68"/>
      <c r="Q39463" s="79"/>
    </row>
    <row r="39464" spans="11:17">
      <c r="K39464" s="68"/>
      <c r="M39464" s="93"/>
      <c r="N39464" s="79"/>
      <c r="P39464" s="68"/>
      <c r="Q39464" s="79"/>
    </row>
    <row r="39465" spans="11:17">
      <c r="K39465" s="68"/>
      <c r="M39465" s="93"/>
      <c r="N39465" s="79"/>
      <c r="P39465" s="68"/>
      <c r="Q39465" s="79"/>
    </row>
    <row r="39466" spans="11:17">
      <c r="K39466" s="68"/>
      <c r="M39466" s="93"/>
      <c r="N39466" s="79"/>
      <c r="P39466" s="68"/>
      <c r="Q39466" s="79"/>
    </row>
    <row r="39467" spans="11:17">
      <c r="K39467" s="68"/>
      <c r="M39467" s="93"/>
      <c r="N39467" s="79"/>
      <c r="P39467" s="68"/>
      <c r="Q39467" s="79"/>
    </row>
    <row r="39468" spans="11:17">
      <c r="K39468" s="68"/>
      <c r="M39468" s="93"/>
      <c r="N39468" s="79"/>
      <c r="P39468" s="68"/>
      <c r="Q39468" s="79"/>
    </row>
    <row r="39469" spans="11:17">
      <c r="K39469" s="68"/>
      <c r="M39469" s="93"/>
      <c r="N39469" s="79"/>
      <c r="P39469" s="68"/>
      <c r="Q39469" s="79"/>
    </row>
    <row r="39470" spans="11:17">
      <c r="K39470" s="68"/>
      <c r="M39470" s="93"/>
      <c r="N39470" s="79"/>
      <c r="P39470" s="68"/>
      <c r="Q39470" s="79"/>
    </row>
    <row r="39471" spans="11:17">
      <c r="K39471" s="68"/>
      <c r="M39471" s="93"/>
      <c r="N39471" s="79"/>
      <c r="P39471" s="68"/>
      <c r="Q39471" s="79"/>
    </row>
    <row r="39472" spans="11:17">
      <c r="K39472" s="68"/>
      <c r="M39472" s="93"/>
      <c r="N39472" s="79"/>
      <c r="P39472" s="68"/>
      <c r="Q39472" s="79"/>
    </row>
    <row r="39473" spans="11:17">
      <c r="K39473" s="68"/>
      <c r="M39473" s="93"/>
      <c r="N39473" s="79"/>
      <c r="P39473" s="68"/>
      <c r="Q39473" s="79"/>
    </row>
    <row r="39474" spans="11:17">
      <c r="K39474" s="68"/>
      <c r="M39474" s="93"/>
      <c r="N39474" s="79"/>
      <c r="P39474" s="68"/>
      <c r="Q39474" s="79"/>
    </row>
    <row r="39475" spans="11:17">
      <c r="K39475" s="68"/>
      <c r="M39475" s="93"/>
      <c r="N39475" s="79"/>
      <c r="P39475" s="68"/>
      <c r="Q39475" s="79"/>
    </row>
    <row r="39476" spans="11:17">
      <c r="K39476" s="68"/>
      <c r="M39476" s="93"/>
      <c r="N39476" s="79"/>
      <c r="P39476" s="68"/>
      <c r="Q39476" s="79"/>
    </row>
    <row r="39477" spans="11:17">
      <c r="K39477" s="68"/>
      <c r="M39477" s="93"/>
      <c r="N39477" s="79"/>
      <c r="P39477" s="68"/>
      <c r="Q39477" s="79"/>
    </row>
    <row r="39478" spans="11:17">
      <c r="K39478" s="68"/>
      <c r="M39478" s="93"/>
      <c r="N39478" s="79"/>
      <c r="P39478" s="68"/>
      <c r="Q39478" s="79"/>
    </row>
    <row r="39479" spans="11:17">
      <c r="K39479" s="68"/>
      <c r="M39479" s="93"/>
      <c r="N39479" s="79"/>
      <c r="P39479" s="68"/>
      <c r="Q39479" s="79"/>
    </row>
    <row r="39480" spans="11:17">
      <c r="K39480" s="68"/>
      <c r="M39480" s="93"/>
      <c r="N39480" s="79"/>
      <c r="P39480" s="68"/>
      <c r="Q39480" s="79"/>
    </row>
    <row r="39481" spans="11:17">
      <c r="K39481" s="68"/>
      <c r="M39481" s="93"/>
      <c r="N39481" s="79"/>
      <c r="P39481" s="68"/>
      <c r="Q39481" s="79"/>
    </row>
    <row r="39482" spans="11:17">
      <c r="K39482" s="68"/>
      <c r="M39482" s="93"/>
      <c r="N39482" s="79"/>
      <c r="P39482" s="68"/>
      <c r="Q39482" s="79"/>
    </row>
    <row r="39483" spans="11:17">
      <c r="K39483" s="68"/>
      <c r="M39483" s="93"/>
      <c r="N39483" s="79"/>
      <c r="P39483" s="68"/>
      <c r="Q39483" s="79"/>
    </row>
    <row r="39484" spans="11:17">
      <c r="K39484" s="68"/>
      <c r="M39484" s="93"/>
      <c r="N39484" s="79"/>
      <c r="P39484" s="68"/>
      <c r="Q39484" s="79"/>
    </row>
    <row r="39485" spans="11:17">
      <c r="K39485" s="68"/>
      <c r="M39485" s="93"/>
      <c r="N39485" s="79"/>
      <c r="P39485" s="68"/>
      <c r="Q39485" s="79"/>
    </row>
    <row r="39486" spans="11:17">
      <c r="K39486" s="68"/>
      <c r="M39486" s="93"/>
      <c r="N39486" s="79"/>
      <c r="P39486" s="68"/>
      <c r="Q39486" s="79"/>
    </row>
    <row r="39487" spans="11:17">
      <c r="K39487" s="68"/>
      <c r="M39487" s="93"/>
      <c r="N39487" s="79"/>
      <c r="P39487" s="68"/>
      <c r="Q39487" s="79"/>
    </row>
    <row r="39488" spans="11:17">
      <c r="K39488" s="68"/>
      <c r="M39488" s="93"/>
      <c r="N39488" s="79"/>
      <c r="P39488" s="68"/>
      <c r="Q39488" s="79"/>
    </row>
    <row r="39489" spans="11:17">
      <c r="K39489" s="68"/>
      <c r="M39489" s="93"/>
      <c r="N39489" s="79"/>
      <c r="P39489" s="68"/>
      <c r="Q39489" s="79"/>
    </row>
    <row r="39490" spans="11:17">
      <c r="K39490" s="68"/>
      <c r="M39490" s="93"/>
      <c r="N39490" s="79"/>
      <c r="P39490" s="68"/>
      <c r="Q39490" s="79"/>
    </row>
    <row r="39491" spans="11:17">
      <c r="K39491" s="68"/>
      <c r="M39491" s="93"/>
      <c r="N39491" s="79"/>
      <c r="P39491" s="68"/>
      <c r="Q39491" s="79"/>
    </row>
    <row r="39492" spans="11:17">
      <c r="K39492" s="68"/>
      <c r="M39492" s="93"/>
      <c r="N39492" s="79"/>
      <c r="P39492" s="68"/>
      <c r="Q39492" s="79"/>
    </row>
    <row r="39493" spans="11:17">
      <c r="K39493" s="68"/>
      <c r="M39493" s="93"/>
      <c r="N39493" s="79"/>
      <c r="P39493" s="68"/>
      <c r="Q39493" s="79"/>
    </row>
    <row r="39494" spans="11:17">
      <c r="K39494" s="68"/>
      <c r="M39494" s="93"/>
      <c r="N39494" s="79"/>
      <c r="P39494" s="68"/>
      <c r="Q39494" s="79"/>
    </row>
    <row r="39495" spans="11:17">
      <c r="K39495" s="68"/>
      <c r="M39495" s="93"/>
      <c r="N39495" s="79"/>
      <c r="P39495" s="68"/>
      <c r="Q39495" s="79"/>
    </row>
    <row r="39496" spans="11:17">
      <c r="K39496" s="68"/>
      <c r="M39496" s="93"/>
      <c r="N39496" s="79"/>
      <c r="P39496" s="68"/>
      <c r="Q39496" s="79"/>
    </row>
    <row r="39497" spans="11:17">
      <c r="K39497" s="68"/>
      <c r="M39497" s="93"/>
      <c r="N39497" s="79"/>
      <c r="P39497" s="68"/>
      <c r="Q39497" s="79"/>
    </row>
    <row r="39498" spans="11:17">
      <c r="K39498" s="68"/>
      <c r="M39498" s="93"/>
      <c r="N39498" s="79"/>
      <c r="P39498" s="68"/>
      <c r="Q39498" s="79"/>
    </row>
    <row r="39499" spans="11:17">
      <c r="K39499" s="68"/>
      <c r="M39499" s="93"/>
      <c r="N39499" s="79"/>
      <c r="P39499" s="68"/>
      <c r="Q39499" s="79"/>
    </row>
    <row r="39500" spans="11:17">
      <c r="K39500" s="68"/>
      <c r="M39500" s="93"/>
      <c r="N39500" s="79"/>
      <c r="P39500" s="68"/>
      <c r="Q39500" s="79"/>
    </row>
    <row r="39501" spans="11:17">
      <c r="K39501" s="68"/>
      <c r="M39501" s="93"/>
      <c r="N39501" s="79"/>
      <c r="P39501" s="68"/>
      <c r="Q39501" s="79"/>
    </row>
    <row r="39502" spans="11:17">
      <c r="K39502" s="68"/>
      <c r="M39502" s="93"/>
      <c r="N39502" s="79"/>
      <c r="P39502" s="68"/>
      <c r="Q39502" s="79"/>
    </row>
    <row r="39503" spans="11:17">
      <c r="K39503" s="68"/>
      <c r="M39503" s="93"/>
      <c r="N39503" s="79"/>
      <c r="P39503" s="68"/>
      <c r="Q39503" s="79"/>
    </row>
    <row r="39504" spans="11:17">
      <c r="K39504" s="68"/>
      <c r="M39504" s="93"/>
      <c r="N39504" s="79"/>
      <c r="P39504" s="68"/>
      <c r="Q39504" s="79"/>
    </row>
    <row r="39505" spans="11:17">
      <c r="K39505" s="68"/>
      <c r="M39505" s="93"/>
      <c r="N39505" s="79"/>
      <c r="P39505" s="68"/>
      <c r="Q39505" s="79"/>
    </row>
    <row r="39506" spans="11:17">
      <c r="K39506" s="68"/>
      <c r="M39506" s="93"/>
      <c r="N39506" s="79"/>
      <c r="P39506" s="68"/>
      <c r="Q39506" s="79"/>
    </row>
    <row r="39507" spans="11:17">
      <c r="K39507" s="68"/>
      <c r="M39507" s="93"/>
      <c r="N39507" s="79"/>
      <c r="P39507" s="68"/>
      <c r="Q39507" s="79"/>
    </row>
    <row r="39508" spans="11:17">
      <c r="K39508" s="68"/>
      <c r="M39508" s="93"/>
      <c r="N39508" s="79"/>
      <c r="P39508" s="68"/>
      <c r="Q39508" s="79"/>
    </row>
    <row r="39509" spans="11:17">
      <c r="K39509" s="68"/>
      <c r="M39509" s="93"/>
      <c r="N39509" s="79"/>
      <c r="P39509" s="68"/>
      <c r="Q39509" s="79"/>
    </row>
    <row r="39510" spans="11:17">
      <c r="K39510" s="68"/>
      <c r="M39510" s="93"/>
      <c r="N39510" s="79"/>
      <c r="P39510" s="68"/>
      <c r="Q39510" s="79"/>
    </row>
    <row r="39511" spans="11:17">
      <c r="K39511" s="68"/>
      <c r="M39511" s="93"/>
      <c r="N39511" s="79"/>
      <c r="P39511" s="68"/>
      <c r="Q39511" s="79"/>
    </row>
    <row r="39512" spans="11:17">
      <c r="K39512" s="68"/>
      <c r="M39512" s="93"/>
      <c r="N39512" s="79"/>
      <c r="P39512" s="68"/>
      <c r="Q39512" s="79"/>
    </row>
    <row r="39513" spans="11:17">
      <c r="K39513" s="68"/>
      <c r="M39513" s="93"/>
      <c r="N39513" s="79"/>
      <c r="P39513" s="68"/>
      <c r="Q39513" s="79"/>
    </row>
    <row r="39514" spans="11:17">
      <c r="K39514" s="68"/>
      <c r="M39514" s="93"/>
      <c r="N39514" s="79"/>
      <c r="P39514" s="68"/>
      <c r="Q39514" s="79"/>
    </row>
    <row r="39515" spans="11:17">
      <c r="K39515" s="68"/>
      <c r="M39515" s="93"/>
      <c r="N39515" s="79"/>
      <c r="P39515" s="68"/>
      <c r="Q39515" s="79"/>
    </row>
    <row r="39516" spans="11:17">
      <c r="K39516" s="68"/>
      <c r="M39516" s="93"/>
      <c r="N39516" s="79"/>
      <c r="P39516" s="68"/>
      <c r="Q39516" s="79"/>
    </row>
    <row r="39517" spans="11:17">
      <c r="K39517" s="68"/>
      <c r="M39517" s="93"/>
      <c r="N39517" s="79"/>
      <c r="P39517" s="68"/>
      <c r="Q39517" s="79"/>
    </row>
    <row r="39518" spans="11:17">
      <c r="K39518" s="68"/>
      <c r="M39518" s="93"/>
      <c r="N39518" s="79"/>
      <c r="P39518" s="68"/>
      <c r="Q39518" s="79"/>
    </row>
    <row r="39519" spans="11:17">
      <c r="K39519" s="68"/>
      <c r="M39519" s="93"/>
      <c r="N39519" s="79"/>
      <c r="P39519" s="68"/>
      <c r="Q39519" s="79"/>
    </row>
    <row r="39520" spans="11:17">
      <c r="K39520" s="68"/>
      <c r="M39520" s="93"/>
      <c r="N39520" s="79"/>
      <c r="P39520" s="68"/>
      <c r="Q39520" s="79"/>
    </row>
    <row r="39521" spans="11:17">
      <c r="K39521" s="68"/>
      <c r="M39521" s="93"/>
      <c r="N39521" s="79"/>
      <c r="P39521" s="68"/>
      <c r="Q39521" s="79"/>
    </row>
    <row r="39522" spans="11:17">
      <c r="K39522" s="68"/>
      <c r="M39522" s="93"/>
      <c r="N39522" s="79"/>
      <c r="P39522" s="68"/>
      <c r="Q39522" s="79"/>
    </row>
    <row r="39523" spans="11:17">
      <c r="K39523" s="68"/>
      <c r="M39523" s="93"/>
      <c r="N39523" s="79"/>
      <c r="P39523" s="68"/>
      <c r="Q39523" s="79"/>
    </row>
    <row r="39524" spans="11:17">
      <c r="K39524" s="68"/>
      <c r="M39524" s="93"/>
      <c r="N39524" s="79"/>
      <c r="P39524" s="68"/>
      <c r="Q39524" s="79"/>
    </row>
    <row r="39525" spans="11:17">
      <c r="K39525" s="68"/>
      <c r="M39525" s="93"/>
      <c r="N39525" s="79"/>
      <c r="P39525" s="68"/>
      <c r="Q39525" s="79"/>
    </row>
    <row r="39526" spans="11:17">
      <c r="K39526" s="68"/>
      <c r="M39526" s="93"/>
      <c r="N39526" s="79"/>
      <c r="P39526" s="68"/>
      <c r="Q39526" s="79"/>
    </row>
    <row r="39527" spans="11:17">
      <c r="K39527" s="68"/>
      <c r="M39527" s="93"/>
      <c r="N39527" s="79"/>
      <c r="P39527" s="68"/>
      <c r="Q39527" s="79"/>
    </row>
    <row r="39528" spans="11:17">
      <c r="K39528" s="68"/>
      <c r="M39528" s="93"/>
      <c r="N39528" s="79"/>
      <c r="P39528" s="68"/>
      <c r="Q39528" s="79"/>
    </row>
    <row r="39529" spans="11:17">
      <c r="K39529" s="68"/>
      <c r="M39529" s="93"/>
      <c r="N39529" s="79"/>
      <c r="P39529" s="68"/>
      <c r="Q39529" s="79"/>
    </row>
    <row r="39530" spans="11:17">
      <c r="K39530" s="68"/>
      <c r="M39530" s="93"/>
      <c r="N39530" s="79"/>
      <c r="P39530" s="68"/>
      <c r="Q39530" s="79"/>
    </row>
    <row r="39531" spans="11:17">
      <c r="K39531" s="68"/>
      <c r="M39531" s="93"/>
      <c r="N39531" s="79"/>
      <c r="P39531" s="68"/>
      <c r="Q39531" s="79"/>
    </row>
    <row r="39532" spans="11:17">
      <c r="K39532" s="68"/>
      <c r="M39532" s="93"/>
      <c r="N39532" s="79"/>
      <c r="P39532" s="68"/>
      <c r="Q39532" s="79"/>
    </row>
    <row r="39533" spans="11:17">
      <c r="K39533" s="68"/>
      <c r="M39533" s="93"/>
      <c r="N39533" s="79"/>
      <c r="P39533" s="68"/>
      <c r="Q39533" s="79"/>
    </row>
    <row r="39534" spans="11:17">
      <c r="K39534" s="68"/>
      <c r="M39534" s="93"/>
      <c r="N39534" s="79"/>
      <c r="P39534" s="68"/>
      <c r="Q39534" s="79"/>
    </row>
    <row r="39535" spans="11:17">
      <c r="K39535" s="68"/>
      <c r="M39535" s="93"/>
      <c r="N39535" s="79"/>
      <c r="P39535" s="68"/>
      <c r="Q39535" s="79"/>
    </row>
    <row r="39536" spans="11:17">
      <c r="K39536" s="68"/>
      <c r="M39536" s="93"/>
      <c r="N39536" s="79"/>
      <c r="P39536" s="68"/>
      <c r="Q39536" s="79"/>
    </row>
    <row r="39537" spans="11:17">
      <c r="K39537" s="68"/>
      <c r="M39537" s="93"/>
      <c r="N39537" s="79"/>
      <c r="P39537" s="68"/>
      <c r="Q39537" s="79"/>
    </row>
    <row r="39538" spans="11:17">
      <c r="K39538" s="68"/>
      <c r="M39538" s="93"/>
      <c r="N39538" s="79"/>
      <c r="P39538" s="68"/>
      <c r="Q39538" s="79"/>
    </row>
    <row r="39539" spans="11:17">
      <c r="K39539" s="68"/>
      <c r="M39539" s="93"/>
      <c r="N39539" s="79"/>
      <c r="P39539" s="68"/>
      <c r="Q39539" s="79"/>
    </row>
    <row r="39540" spans="11:17">
      <c r="K39540" s="68"/>
      <c r="M39540" s="93"/>
      <c r="N39540" s="79"/>
      <c r="P39540" s="68"/>
      <c r="Q39540" s="79"/>
    </row>
    <row r="39541" spans="11:17">
      <c r="K39541" s="68"/>
      <c r="M39541" s="93"/>
      <c r="N39541" s="79"/>
      <c r="P39541" s="68"/>
      <c r="Q39541" s="79"/>
    </row>
    <row r="39542" spans="11:17">
      <c r="K39542" s="68"/>
      <c r="M39542" s="93"/>
      <c r="N39542" s="79"/>
      <c r="P39542" s="68"/>
      <c r="Q39542" s="79"/>
    </row>
    <row r="39543" spans="11:17">
      <c r="K39543" s="68"/>
      <c r="M39543" s="93"/>
      <c r="N39543" s="79"/>
      <c r="P39543" s="68"/>
      <c r="Q39543" s="79"/>
    </row>
    <row r="39544" spans="11:17">
      <c r="K39544" s="68"/>
      <c r="M39544" s="93"/>
      <c r="N39544" s="79"/>
      <c r="P39544" s="68"/>
      <c r="Q39544" s="79"/>
    </row>
    <row r="39545" spans="11:17">
      <c r="K39545" s="68"/>
      <c r="M39545" s="93"/>
      <c r="N39545" s="79"/>
      <c r="P39545" s="68"/>
      <c r="Q39545" s="79"/>
    </row>
    <row r="39546" spans="11:17">
      <c r="K39546" s="68"/>
      <c r="M39546" s="93"/>
      <c r="N39546" s="79"/>
      <c r="P39546" s="68"/>
      <c r="Q39546" s="79"/>
    </row>
    <row r="39547" spans="11:17">
      <c r="K39547" s="68"/>
      <c r="M39547" s="93"/>
      <c r="N39547" s="79"/>
      <c r="P39547" s="68"/>
      <c r="Q39547" s="79"/>
    </row>
    <row r="39548" spans="11:17">
      <c r="K39548" s="68"/>
      <c r="M39548" s="93"/>
      <c r="N39548" s="79"/>
      <c r="P39548" s="68"/>
      <c r="Q39548" s="79"/>
    </row>
    <row r="39549" spans="11:17">
      <c r="K39549" s="68"/>
      <c r="M39549" s="93"/>
      <c r="N39549" s="79"/>
      <c r="P39549" s="68"/>
      <c r="Q39549" s="79"/>
    </row>
    <row r="39550" spans="11:17">
      <c r="K39550" s="68"/>
      <c r="M39550" s="93"/>
      <c r="N39550" s="79"/>
      <c r="P39550" s="68"/>
      <c r="Q39550" s="79"/>
    </row>
    <row r="39551" spans="11:17">
      <c r="K39551" s="68"/>
      <c r="M39551" s="93"/>
      <c r="N39551" s="79"/>
      <c r="P39551" s="68"/>
      <c r="Q39551" s="79"/>
    </row>
    <row r="39552" spans="11:17">
      <c r="K39552" s="68"/>
      <c r="M39552" s="93"/>
      <c r="N39552" s="79"/>
      <c r="P39552" s="68"/>
      <c r="Q39552" s="79"/>
    </row>
    <row r="39553" spans="11:17">
      <c r="K39553" s="68"/>
      <c r="M39553" s="93"/>
      <c r="N39553" s="79"/>
      <c r="P39553" s="68"/>
      <c r="Q39553" s="79"/>
    </row>
    <row r="39554" spans="11:17">
      <c r="K39554" s="68"/>
      <c r="M39554" s="93"/>
      <c r="N39554" s="79"/>
      <c r="P39554" s="68"/>
      <c r="Q39554" s="79"/>
    </row>
    <row r="39555" spans="11:17">
      <c r="K39555" s="68"/>
      <c r="M39555" s="93"/>
      <c r="N39555" s="79"/>
      <c r="P39555" s="68"/>
      <c r="Q39555" s="79"/>
    </row>
    <row r="39556" spans="11:17">
      <c r="K39556" s="68"/>
      <c r="M39556" s="93"/>
      <c r="N39556" s="79"/>
      <c r="P39556" s="68"/>
      <c r="Q39556" s="79"/>
    </row>
    <row r="39557" spans="11:17">
      <c r="K39557" s="68"/>
      <c r="M39557" s="93"/>
      <c r="N39557" s="79"/>
      <c r="P39557" s="68"/>
      <c r="Q39557" s="79"/>
    </row>
    <row r="39558" spans="11:17">
      <c r="K39558" s="68"/>
      <c r="M39558" s="93"/>
      <c r="N39558" s="79"/>
      <c r="P39558" s="68"/>
      <c r="Q39558" s="79"/>
    </row>
    <row r="39559" spans="11:17">
      <c r="K39559" s="68"/>
      <c r="M39559" s="93"/>
      <c r="N39559" s="79"/>
      <c r="P39559" s="68"/>
      <c r="Q39559" s="79"/>
    </row>
    <row r="39560" spans="11:17">
      <c r="K39560" s="68"/>
      <c r="M39560" s="93"/>
      <c r="N39560" s="79"/>
      <c r="P39560" s="68"/>
      <c r="Q39560" s="79"/>
    </row>
    <row r="39561" spans="11:17">
      <c r="K39561" s="68"/>
      <c r="M39561" s="93"/>
      <c r="N39561" s="79"/>
      <c r="P39561" s="68"/>
      <c r="Q39561" s="79"/>
    </row>
    <row r="39562" spans="11:17">
      <c r="K39562" s="68"/>
      <c r="M39562" s="93"/>
      <c r="N39562" s="79"/>
      <c r="P39562" s="68"/>
      <c r="Q39562" s="79"/>
    </row>
    <row r="39563" spans="11:17">
      <c r="K39563" s="68"/>
      <c r="M39563" s="93"/>
      <c r="N39563" s="79"/>
      <c r="P39563" s="68"/>
      <c r="Q39563" s="79"/>
    </row>
    <row r="39564" spans="11:17">
      <c r="K39564" s="68"/>
      <c r="M39564" s="93"/>
      <c r="N39564" s="79"/>
      <c r="P39564" s="68"/>
      <c r="Q39564" s="79"/>
    </row>
    <row r="39565" spans="11:17">
      <c r="K39565" s="68"/>
      <c r="M39565" s="93"/>
      <c r="N39565" s="79"/>
      <c r="P39565" s="68"/>
      <c r="Q39565" s="79"/>
    </row>
    <row r="39566" spans="11:17">
      <c r="K39566" s="68"/>
      <c r="M39566" s="93"/>
      <c r="N39566" s="79"/>
      <c r="P39566" s="68"/>
      <c r="Q39566" s="79"/>
    </row>
    <row r="39567" spans="11:17">
      <c r="K39567" s="68"/>
      <c r="M39567" s="93"/>
      <c r="N39567" s="79"/>
      <c r="P39567" s="68"/>
      <c r="Q39567" s="79"/>
    </row>
    <row r="39568" spans="11:17">
      <c r="K39568" s="68"/>
      <c r="M39568" s="93"/>
      <c r="N39568" s="79"/>
      <c r="P39568" s="68"/>
      <c r="Q39568" s="79"/>
    </row>
    <row r="39569" spans="11:17">
      <c r="K39569" s="68"/>
      <c r="M39569" s="93"/>
      <c r="N39569" s="79"/>
      <c r="P39569" s="68"/>
      <c r="Q39569" s="79"/>
    </row>
    <row r="39570" spans="11:17">
      <c r="K39570" s="68"/>
      <c r="M39570" s="93"/>
      <c r="N39570" s="79"/>
      <c r="P39570" s="68"/>
      <c r="Q39570" s="79"/>
    </row>
    <row r="39571" spans="11:17">
      <c r="K39571" s="68"/>
      <c r="M39571" s="93"/>
      <c r="N39571" s="79"/>
      <c r="P39571" s="68"/>
      <c r="Q39571" s="79"/>
    </row>
    <row r="39572" spans="11:17">
      <c r="K39572" s="68"/>
      <c r="M39572" s="93"/>
      <c r="N39572" s="79"/>
      <c r="P39572" s="68"/>
      <c r="Q39572" s="79"/>
    </row>
    <row r="39573" spans="11:17">
      <c r="K39573" s="68"/>
      <c r="M39573" s="93"/>
      <c r="N39573" s="79"/>
      <c r="P39573" s="68"/>
      <c r="Q39573" s="79"/>
    </row>
    <row r="39574" spans="11:17">
      <c r="K39574" s="68"/>
      <c r="M39574" s="93"/>
      <c r="N39574" s="79"/>
      <c r="P39574" s="68"/>
      <c r="Q39574" s="79"/>
    </row>
    <row r="39575" spans="11:17">
      <c r="K39575" s="68"/>
      <c r="M39575" s="93"/>
      <c r="N39575" s="79"/>
      <c r="P39575" s="68"/>
      <c r="Q39575" s="79"/>
    </row>
    <row r="39576" spans="11:17">
      <c r="K39576" s="68"/>
      <c r="M39576" s="93"/>
      <c r="N39576" s="79"/>
      <c r="P39576" s="68"/>
      <c r="Q39576" s="79"/>
    </row>
    <row r="39577" spans="11:17">
      <c r="K39577" s="68"/>
      <c r="M39577" s="93"/>
      <c r="N39577" s="79"/>
      <c r="P39577" s="68"/>
      <c r="Q39577" s="79"/>
    </row>
    <row r="39578" spans="11:17">
      <c r="K39578" s="68"/>
      <c r="M39578" s="93"/>
      <c r="N39578" s="79"/>
      <c r="P39578" s="68"/>
      <c r="Q39578" s="79"/>
    </row>
    <row r="39579" spans="11:17">
      <c r="K39579" s="68"/>
      <c r="M39579" s="93"/>
      <c r="N39579" s="79"/>
      <c r="P39579" s="68"/>
      <c r="Q39579" s="79"/>
    </row>
    <row r="39580" spans="11:17">
      <c r="K39580" s="68"/>
      <c r="M39580" s="93"/>
      <c r="N39580" s="79"/>
      <c r="P39580" s="68"/>
      <c r="Q39580" s="79"/>
    </row>
    <row r="39581" spans="11:17">
      <c r="K39581" s="68"/>
      <c r="M39581" s="93"/>
      <c r="N39581" s="79"/>
      <c r="P39581" s="68"/>
      <c r="Q39581" s="79"/>
    </row>
    <row r="39582" spans="11:17">
      <c r="K39582" s="68"/>
      <c r="M39582" s="93"/>
      <c r="N39582" s="79"/>
      <c r="P39582" s="68"/>
      <c r="Q39582" s="79"/>
    </row>
    <row r="39583" spans="11:17">
      <c r="K39583" s="68"/>
      <c r="M39583" s="93"/>
      <c r="N39583" s="79"/>
      <c r="P39583" s="68"/>
      <c r="Q39583" s="79"/>
    </row>
    <row r="39584" spans="11:17">
      <c r="K39584" s="68"/>
      <c r="M39584" s="93"/>
      <c r="N39584" s="79"/>
      <c r="P39584" s="68"/>
      <c r="Q39584" s="79"/>
    </row>
    <row r="39585" spans="11:17">
      <c r="K39585" s="68"/>
      <c r="M39585" s="93"/>
      <c r="N39585" s="79"/>
      <c r="P39585" s="68"/>
      <c r="Q39585" s="79"/>
    </row>
    <row r="39586" spans="11:17">
      <c r="K39586" s="68"/>
      <c r="M39586" s="93"/>
      <c r="N39586" s="79"/>
      <c r="P39586" s="68"/>
      <c r="Q39586" s="79"/>
    </row>
    <row r="39587" spans="11:17">
      <c r="K39587" s="68"/>
      <c r="M39587" s="93"/>
      <c r="N39587" s="79"/>
      <c r="P39587" s="68"/>
      <c r="Q39587" s="79"/>
    </row>
    <row r="39588" spans="11:17">
      <c r="K39588" s="68"/>
      <c r="M39588" s="93"/>
      <c r="N39588" s="79"/>
      <c r="P39588" s="68"/>
      <c r="Q39588" s="79"/>
    </row>
    <row r="39589" spans="11:17">
      <c r="K39589" s="68"/>
      <c r="M39589" s="93"/>
      <c r="N39589" s="79"/>
      <c r="P39589" s="68"/>
      <c r="Q39589" s="79"/>
    </row>
    <row r="39590" spans="11:17">
      <c r="K39590" s="68"/>
      <c r="M39590" s="93"/>
      <c r="N39590" s="79"/>
      <c r="P39590" s="68"/>
      <c r="Q39590" s="79"/>
    </row>
    <row r="39591" spans="11:17">
      <c r="K39591" s="68"/>
      <c r="M39591" s="93"/>
      <c r="N39591" s="79"/>
      <c r="P39591" s="68"/>
      <c r="Q39591" s="79"/>
    </row>
    <row r="39592" spans="11:17">
      <c r="K39592" s="68"/>
      <c r="M39592" s="93"/>
      <c r="N39592" s="79"/>
      <c r="P39592" s="68"/>
      <c r="Q39592" s="79"/>
    </row>
    <row r="39593" spans="11:17">
      <c r="K39593" s="68"/>
      <c r="M39593" s="93"/>
      <c r="N39593" s="79"/>
      <c r="P39593" s="68"/>
      <c r="Q39593" s="79"/>
    </row>
    <row r="39594" spans="11:17">
      <c r="K39594" s="68"/>
      <c r="M39594" s="93"/>
      <c r="N39594" s="79"/>
      <c r="P39594" s="68"/>
      <c r="Q39594" s="79"/>
    </row>
    <row r="39595" spans="11:17">
      <c r="K39595" s="68"/>
      <c r="M39595" s="93"/>
      <c r="N39595" s="79"/>
      <c r="P39595" s="68"/>
      <c r="Q39595" s="79"/>
    </row>
    <row r="39596" spans="11:17">
      <c r="K39596" s="68"/>
      <c r="M39596" s="93"/>
      <c r="N39596" s="79"/>
      <c r="P39596" s="68"/>
      <c r="Q39596" s="79"/>
    </row>
    <row r="39597" spans="11:17">
      <c r="K39597" s="68"/>
      <c r="M39597" s="93"/>
      <c r="N39597" s="79"/>
      <c r="P39597" s="68"/>
      <c r="Q39597" s="79"/>
    </row>
    <row r="39598" spans="11:17">
      <c r="K39598" s="68"/>
      <c r="M39598" s="93"/>
      <c r="N39598" s="79"/>
      <c r="P39598" s="68"/>
      <c r="Q39598" s="79"/>
    </row>
    <row r="39599" spans="11:17">
      <c r="K39599" s="68"/>
      <c r="M39599" s="93"/>
      <c r="N39599" s="79"/>
      <c r="P39599" s="68"/>
      <c r="Q39599" s="79"/>
    </row>
    <row r="39600" spans="11:17">
      <c r="K39600" s="68"/>
      <c r="M39600" s="93"/>
      <c r="N39600" s="79"/>
      <c r="P39600" s="68"/>
      <c r="Q39600" s="79"/>
    </row>
    <row r="39601" spans="11:17">
      <c r="K39601" s="68"/>
      <c r="M39601" s="93"/>
      <c r="N39601" s="79"/>
      <c r="P39601" s="68"/>
      <c r="Q39601" s="79"/>
    </row>
    <row r="39602" spans="11:17">
      <c r="K39602" s="68"/>
      <c r="M39602" s="93"/>
      <c r="N39602" s="79"/>
      <c r="P39602" s="68"/>
      <c r="Q39602" s="79"/>
    </row>
    <row r="39603" spans="11:17">
      <c r="K39603" s="68"/>
      <c r="M39603" s="93"/>
      <c r="N39603" s="79"/>
      <c r="P39603" s="68"/>
      <c r="Q39603" s="79"/>
    </row>
    <row r="39604" spans="11:17">
      <c r="K39604" s="68"/>
      <c r="M39604" s="93"/>
      <c r="N39604" s="79"/>
      <c r="P39604" s="68"/>
      <c r="Q39604" s="79"/>
    </row>
    <row r="39605" spans="11:17">
      <c r="K39605" s="68"/>
      <c r="M39605" s="93"/>
      <c r="N39605" s="79"/>
      <c r="P39605" s="68"/>
      <c r="Q39605" s="79"/>
    </row>
    <row r="39606" spans="11:17">
      <c r="K39606" s="68"/>
      <c r="M39606" s="93"/>
      <c r="N39606" s="79"/>
      <c r="P39606" s="68"/>
      <c r="Q39606" s="79"/>
    </row>
    <row r="39607" spans="11:17">
      <c r="K39607" s="68"/>
      <c r="M39607" s="93"/>
      <c r="N39607" s="79"/>
      <c r="P39607" s="68"/>
      <c r="Q39607" s="79"/>
    </row>
    <row r="39608" spans="11:17">
      <c r="K39608" s="68"/>
      <c r="M39608" s="93"/>
      <c r="N39608" s="79"/>
      <c r="P39608" s="68"/>
      <c r="Q39608" s="79"/>
    </row>
    <row r="39609" spans="11:17">
      <c r="K39609" s="68"/>
      <c r="M39609" s="93"/>
      <c r="N39609" s="79"/>
      <c r="P39609" s="68"/>
      <c r="Q39609" s="79"/>
    </row>
    <row r="39610" spans="11:17">
      <c r="K39610" s="68"/>
      <c r="M39610" s="93"/>
      <c r="N39610" s="79"/>
      <c r="P39610" s="68"/>
      <c r="Q39610" s="79"/>
    </row>
    <row r="39611" spans="11:17">
      <c r="K39611" s="68"/>
      <c r="M39611" s="93"/>
      <c r="N39611" s="79"/>
      <c r="P39611" s="68"/>
      <c r="Q39611" s="79"/>
    </row>
    <row r="39612" spans="11:17">
      <c r="K39612" s="68"/>
      <c r="M39612" s="93"/>
      <c r="N39612" s="79"/>
      <c r="P39612" s="68"/>
      <c r="Q39612" s="79"/>
    </row>
    <row r="39613" spans="11:17">
      <c r="K39613" s="68"/>
      <c r="M39613" s="93"/>
      <c r="N39613" s="79"/>
      <c r="P39613" s="68"/>
      <c r="Q39613" s="79"/>
    </row>
    <row r="39614" spans="11:17">
      <c r="K39614" s="68"/>
      <c r="M39614" s="93"/>
      <c r="N39614" s="79"/>
      <c r="P39614" s="68"/>
      <c r="Q39614" s="79"/>
    </row>
    <row r="39615" spans="11:17">
      <c r="K39615" s="68"/>
      <c r="M39615" s="93"/>
      <c r="N39615" s="79"/>
      <c r="P39615" s="68"/>
      <c r="Q39615" s="79"/>
    </row>
    <row r="39616" spans="11:17">
      <c r="K39616" s="68"/>
      <c r="M39616" s="93"/>
      <c r="N39616" s="79"/>
      <c r="P39616" s="68"/>
      <c r="Q39616" s="79"/>
    </row>
    <row r="39617" spans="11:17">
      <c r="K39617" s="68"/>
      <c r="M39617" s="93"/>
      <c r="N39617" s="79"/>
      <c r="P39617" s="68"/>
      <c r="Q39617" s="79"/>
    </row>
    <row r="39618" spans="11:17">
      <c r="K39618" s="68"/>
      <c r="M39618" s="93"/>
      <c r="N39618" s="79"/>
      <c r="P39618" s="68"/>
      <c r="Q39618" s="79"/>
    </row>
    <row r="39619" spans="11:17">
      <c r="K39619" s="68"/>
      <c r="M39619" s="93"/>
      <c r="N39619" s="79"/>
      <c r="P39619" s="68"/>
      <c r="Q39619" s="79"/>
    </row>
    <row r="39620" spans="11:17">
      <c r="K39620" s="68"/>
      <c r="M39620" s="93"/>
      <c r="N39620" s="79"/>
      <c r="P39620" s="68"/>
      <c r="Q39620" s="79"/>
    </row>
    <row r="39621" spans="11:17">
      <c r="K39621" s="68"/>
      <c r="M39621" s="93"/>
      <c r="N39621" s="79"/>
      <c r="P39621" s="68"/>
      <c r="Q39621" s="79"/>
    </row>
    <row r="39622" spans="11:17">
      <c r="K39622" s="68"/>
      <c r="M39622" s="93"/>
      <c r="N39622" s="79"/>
      <c r="P39622" s="68"/>
      <c r="Q39622" s="79"/>
    </row>
    <row r="39623" spans="11:17">
      <c r="K39623" s="68"/>
      <c r="M39623" s="93"/>
      <c r="N39623" s="79"/>
      <c r="P39623" s="68"/>
      <c r="Q39623" s="79"/>
    </row>
    <row r="39624" spans="11:17">
      <c r="K39624" s="68"/>
      <c r="M39624" s="93"/>
      <c r="N39624" s="79"/>
      <c r="P39624" s="68"/>
      <c r="Q39624" s="79"/>
    </row>
    <row r="39625" spans="11:17">
      <c r="K39625" s="68"/>
      <c r="M39625" s="93"/>
      <c r="N39625" s="79"/>
      <c r="P39625" s="68"/>
      <c r="Q39625" s="79"/>
    </row>
    <row r="39626" spans="11:17">
      <c r="K39626" s="68"/>
      <c r="M39626" s="93"/>
      <c r="N39626" s="79"/>
      <c r="P39626" s="68"/>
      <c r="Q39626" s="79"/>
    </row>
    <row r="39627" spans="11:17">
      <c r="K39627" s="68"/>
      <c r="M39627" s="93"/>
      <c r="N39627" s="79"/>
      <c r="P39627" s="68"/>
      <c r="Q39627" s="79"/>
    </row>
    <row r="39628" spans="11:17">
      <c r="K39628" s="68"/>
      <c r="M39628" s="93"/>
      <c r="N39628" s="79"/>
      <c r="P39628" s="68"/>
      <c r="Q39628" s="79"/>
    </row>
    <row r="39629" spans="11:17">
      <c r="K39629" s="68"/>
      <c r="M39629" s="93"/>
      <c r="N39629" s="79"/>
      <c r="P39629" s="68"/>
      <c r="Q39629" s="79"/>
    </row>
    <row r="39630" spans="11:17">
      <c r="K39630" s="68"/>
      <c r="M39630" s="93"/>
      <c r="N39630" s="79"/>
      <c r="P39630" s="68"/>
      <c r="Q39630" s="79"/>
    </row>
    <row r="39631" spans="11:17">
      <c r="K39631" s="68"/>
      <c r="M39631" s="93"/>
      <c r="N39631" s="79"/>
      <c r="P39631" s="68"/>
      <c r="Q39631" s="79"/>
    </row>
    <row r="39632" spans="11:17">
      <c r="K39632" s="68"/>
      <c r="M39632" s="93"/>
      <c r="N39632" s="79"/>
      <c r="P39632" s="68"/>
      <c r="Q39632" s="79"/>
    </row>
    <row r="39633" spans="11:17">
      <c r="K39633" s="68"/>
      <c r="M39633" s="93"/>
      <c r="N39633" s="79"/>
      <c r="P39633" s="68"/>
      <c r="Q39633" s="79"/>
    </row>
    <row r="39634" spans="11:17">
      <c r="K39634" s="68"/>
      <c r="M39634" s="93"/>
      <c r="N39634" s="79"/>
      <c r="P39634" s="68"/>
      <c r="Q39634" s="79"/>
    </row>
    <row r="39635" spans="11:17">
      <c r="K39635" s="68"/>
      <c r="M39635" s="93"/>
      <c r="N39635" s="79"/>
      <c r="P39635" s="68"/>
      <c r="Q39635" s="79"/>
    </row>
    <row r="39636" spans="11:17">
      <c r="K39636" s="68"/>
      <c r="M39636" s="93"/>
      <c r="N39636" s="79"/>
      <c r="P39636" s="68"/>
      <c r="Q39636" s="79"/>
    </row>
    <row r="39637" spans="11:17">
      <c r="K39637" s="68"/>
      <c r="M39637" s="93"/>
      <c r="N39637" s="79"/>
      <c r="P39637" s="68"/>
      <c r="Q39637" s="79"/>
    </row>
    <row r="39638" spans="11:17">
      <c r="K39638" s="68"/>
      <c r="M39638" s="93"/>
      <c r="N39638" s="79"/>
      <c r="P39638" s="68"/>
      <c r="Q39638" s="79"/>
    </row>
    <row r="39639" spans="11:17">
      <c r="K39639" s="68"/>
      <c r="M39639" s="93"/>
      <c r="N39639" s="79"/>
      <c r="P39639" s="68"/>
      <c r="Q39639" s="79"/>
    </row>
    <row r="39640" spans="11:17">
      <c r="K39640" s="68"/>
      <c r="M39640" s="93"/>
      <c r="N39640" s="79"/>
      <c r="P39640" s="68"/>
      <c r="Q39640" s="79"/>
    </row>
    <row r="39641" spans="11:17">
      <c r="K39641" s="68"/>
      <c r="M39641" s="93"/>
      <c r="N39641" s="79"/>
      <c r="P39641" s="68"/>
      <c r="Q39641" s="79"/>
    </row>
    <row r="39642" spans="11:17">
      <c r="K39642" s="68"/>
      <c r="M39642" s="93"/>
      <c r="N39642" s="79"/>
      <c r="P39642" s="68"/>
      <c r="Q39642" s="79"/>
    </row>
    <row r="39643" spans="11:17">
      <c r="K39643" s="68"/>
      <c r="M39643" s="93"/>
      <c r="N39643" s="79"/>
      <c r="P39643" s="68"/>
      <c r="Q39643" s="79"/>
    </row>
    <row r="39644" spans="11:17">
      <c r="K39644" s="68"/>
      <c r="M39644" s="93"/>
      <c r="N39644" s="79"/>
      <c r="P39644" s="68"/>
      <c r="Q39644" s="79"/>
    </row>
    <row r="39645" spans="11:17">
      <c r="K39645" s="68"/>
      <c r="M39645" s="93"/>
      <c r="N39645" s="79"/>
      <c r="P39645" s="68"/>
      <c r="Q39645" s="79"/>
    </row>
    <row r="39646" spans="11:17">
      <c r="K39646" s="68"/>
      <c r="M39646" s="93"/>
      <c r="N39646" s="79"/>
      <c r="P39646" s="68"/>
      <c r="Q39646" s="79"/>
    </row>
    <row r="39647" spans="11:17">
      <c r="K39647" s="68"/>
      <c r="M39647" s="93"/>
      <c r="N39647" s="79"/>
      <c r="P39647" s="68"/>
      <c r="Q39647" s="79"/>
    </row>
    <row r="39648" spans="11:17">
      <c r="K39648" s="68"/>
      <c r="M39648" s="93"/>
      <c r="N39648" s="79"/>
      <c r="P39648" s="68"/>
      <c r="Q39648" s="79"/>
    </row>
    <row r="39649" spans="11:17">
      <c r="K39649" s="68"/>
      <c r="M39649" s="93"/>
      <c r="N39649" s="79"/>
      <c r="P39649" s="68"/>
      <c r="Q39649" s="79"/>
    </row>
    <row r="39650" spans="11:17">
      <c r="K39650" s="68"/>
      <c r="M39650" s="93"/>
      <c r="N39650" s="79"/>
      <c r="P39650" s="68"/>
      <c r="Q39650" s="79"/>
    </row>
    <row r="39651" spans="11:17">
      <c r="K39651" s="68"/>
      <c r="M39651" s="93"/>
      <c r="N39651" s="79"/>
      <c r="P39651" s="68"/>
      <c r="Q39651" s="79"/>
    </row>
    <row r="39652" spans="11:17">
      <c r="K39652" s="68"/>
      <c r="M39652" s="93"/>
      <c r="N39652" s="79"/>
      <c r="P39652" s="68"/>
      <c r="Q39652" s="79"/>
    </row>
    <row r="39653" spans="11:17">
      <c r="K39653" s="68"/>
      <c r="M39653" s="93"/>
      <c r="N39653" s="79"/>
      <c r="P39653" s="68"/>
      <c r="Q39653" s="79"/>
    </row>
    <row r="39654" spans="11:17">
      <c r="K39654" s="68"/>
      <c r="M39654" s="93"/>
      <c r="N39654" s="79"/>
      <c r="P39654" s="68"/>
      <c r="Q39654" s="79"/>
    </row>
    <row r="39655" spans="11:17">
      <c r="K39655" s="68"/>
      <c r="M39655" s="93"/>
      <c r="N39655" s="79"/>
      <c r="P39655" s="68"/>
      <c r="Q39655" s="79"/>
    </row>
    <row r="39656" spans="11:17">
      <c r="K39656" s="68"/>
      <c r="M39656" s="93"/>
      <c r="N39656" s="79"/>
      <c r="P39656" s="68"/>
      <c r="Q39656" s="79"/>
    </row>
    <row r="39657" spans="11:17">
      <c r="K39657" s="68"/>
      <c r="M39657" s="93"/>
      <c r="N39657" s="79"/>
      <c r="P39657" s="68"/>
      <c r="Q39657" s="79"/>
    </row>
    <row r="39658" spans="11:17">
      <c r="K39658" s="68"/>
      <c r="M39658" s="93"/>
      <c r="N39658" s="79"/>
      <c r="P39658" s="68"/>
      <c r="Q39658" s="79"/>
    </row>
    <row r="39659" spans="11:17">
      <c r="K39659" s="68"/>
      <c r="M39659" s="93"/>
      <c r="N39659" s="79"/>
      <c r="P39659" s="68"/>
      <c r="Q39659" s="79"/>
    </row>
    <row r="39660" spans="11:17">
      <c r="K39660" s="68"/>
      <c r="M39660" s="93"/>
      <c r="N39660" s="79"/>
      <c r="P39660" s="68"/>
      <c r="Q39660" s="79"/>
    </row>
    <row r="39661" spans="11:17">
      <c r="K39661" s="68"/>
      <c r="M39661" s="93"/>
      <c r="N39661" s="79"/>
      <c r="P39661" s="68"/>
      <c r="Q39661" s="79"/>
    </row>
    <row r="39662" spans="11:17">
      <c r="K39662" s="68"/>
      <c r="M39662" s="93"/>
      <c r="N39662" s="79"/>
      <c r="P39662" s="68"/>
      <c r="Q39662" s="79"/>
    </row>
    <row r="39663" spans="11:17">
      <c r="K39663" s="68"/>
      <c r="M39663" s="93"/>
      <c r="N39663" s="79"/>
      <c r="P39663" s="68"/>
      <c r="Q39663" s="79"/>
    </row>
    <row r="39664" spans="11:17">
      <c r="K39664" s="68"/>
      <c r="M39664" s="93"/>
      <c r="N39664" s="79"/>
      <c r="P39664" s="68"/>
      <c r="Q39664" s="79"/>
    </row>
    <row r="39665" spans="11:17">
      <c r="K39665" s="68"/>
      <c r="M39665" s="93"/>
      <c r="N39665" s="79"/>
      <c r="P39665" s="68"/>
      <c r="Q39665" s="79"/>
    </row>
    <row r="39666" spans="11:17">
      <c r="K39666" s="68"/>
      <c r="M39666" s="93"/>
      <c r="N39666" s="79"/>
      <c r="P39666" s="68"/>
      <c r="Q39666" s="79"/>
    </row>
    <row r="39667" spans="11:17">
      <c r="K39667" s="68"/>
      <c r="M39667" s="93"/>
      <c r="N39667" s="79"/>
      <c r="P39667" s="68"/>
      <c r="Q39667" s="79"/>
    </row>
    <row r="39668" spans="11:17">
      <c r="K39668" s="68"/>
      <c r="M39668" s="93"/>
      <c r="N39668" s="79"/>
      <c r="P39668" s="68"/>
      <c r="Q39668" s="79"/>
    </row>
    <row r="39669" spans="11:17">
      <c r="K39669" s="68"/>
      <c r="M39669" s="93"/>
      <c r="N39669" s="79"/>
      <c r="P39669" s="68"/>
      <c r="Q39669" s="79"/>
    </row>
    <row r="39670" spans="11:17">
      <c r="K39670" s="68"/>
      <c r="M39670" s="93"/>
      <c r="N39670" s="79"/>
      <c r="P39670" s="68"/>
      <c r="Q39670" s="79"/>
    </row>
    <row r="39671" spans="11:17">
      <c r="K39671" s="68"/>
      <c r="M39671" s="93"/>
      <c r="N39671" s="79"/>
      <c r="P39671" s="68"/>
      <c r="Q39671" s="79"/>
    </row>
    <row r="39672" spans="11:17">
      <c r="K39672" s="68"/>
      <c r="M39672" s="93"/>
      <c r="N39672" s="79"/>
      <c r="P39672" s="68"/>
      <c r="Q39672" s="79"/>
    </row>
    <row r="39673" spans="11:17">
      <c r="K39673" s="68"/>
      <c r="M39673" s="93"/>
      <c r="N39673" s="79"/>
      <c r="P39673" s="68"/>
      <c r="Q39673" s="79"/>
    </row>
    <row r="39674" spans="11:17">
      <c r="K39674" s="68"/>
      <c r="M39674" s="93"/>
      <c r="N39674" s="79"/>
      <c r="P39674" s="68"/>
      <c r="Q39674" s="79"/>
    </row>
    <row r="39675" spans="11:17">
      <c r="K39675" s="68"/>
      <c r="M39675" s="93"/>
      <c r="N39675" s="79"/>
      <c r="P39675" s="68"/>
      <c r="Q39675" s="79"/>
    </row>
    <row r="39676" spans="11:17">
      <c r="K39676" s="68"/>
      <c r="M39676" s="93"/>
      <c r="N39676" s="79"/>
      <c r="P39676" s="68"/>
      <c r="Q39676" s="79"/>
    </row>
    <row r="39677" spans="11:17">
      <c r="K39677" s="68"/>
      <c r="M39677" s="93"/>
      <c r="N39677" s="79"/>
      <c r="P39677" s="68"/>
      <c r="Q39677" s="79"/>
    </row>
    <row r="39678" spans="11:17">
      <c r="K39678" s="68"/>
      <c r="M39678" s="93"/>
      <c r="N39678" s="79"/>
      <c r="P39678" s="68"/>
      <c r="Q39678" s="79"/>
    </row>
    <row r="39679" spans="11:17">
      <c r="K39679" s="68"/>
      <c r="M39679" s="93"/>
      <c r="N39679" s="79"/>
      <c r="P39679" s="68"/>
      <c r="Q39679" s="79"/>
    </row>
    <row r="39680" spans="11:17">
      <c r="K39680" s="68"/>
      <c r="M39680" s="93"/>
      <c r="N39680" s="79"/>
      <c r="P39680" s="68"/>
      <c r="Q39680" s="79"/>
    </row>
    <row r="39681" spans="11:17">
      <c r="K39681" s="68"/>
      <c r="M39681" s="93"/>
      <c r="N39681" s="79"/>
      <c r="P39681" s="68"/>
      <c r="Q39681" s="79"/>
    </row>
    <row r="39682" spans="11:17">
      <c r="K39682" s="68"/>
      <c r="M39682" s="93"/>
      <c r="N39682" s="79"/>
      <c r="P39682" s="68"/>
      <c r="Q39682" s="79"/>
    </row>
    <row r="39683" spans="11:17">
      <c r="K39683" s="68"/>
      <c r="M39683" s="93"/>
      <c r="N39683" s="79"/>
      <c r="P39683" s="68"/>
      <c r="Q39683" s="79"/>
    </row>
    <row r="39684" spans="11:17">
      <c r="K39684" s="68"/>
      <c r="M39684" s="93"/>
      <c r="N39684" s="79"/>
      <c r="P39684" s="68"/>
      <c r="Q39684" s="79"/>
    </row>
    <row r="39685" spans="11:17">
      <c r="K39685" s="68"/>
      <c r="M39685" s="93"/>
      <c r="N39685" s="79"/>
      <c r="P39685" s="68"/>
      <c r="Q39685" s="79"/>
    </row>
    <row r="39686" spans="11:17">
      <c r="K39686" s="68"/>
      <c r="M39686" s="93"/>
      <c r="N39686" s="79"/>
      <c r="P39686" s="68"/>
      <c r="Q39686" s="79"/>
    </row>
    <row r="39687" spans="11:17">
      <c r="K39687" s="68"/>
      <c r="M39687" s="93"/>
      <c r="N39687" s="79"/>
      <c r="P39687" s="68"/>
      <c r="Q39687" s="79"/>
    </row>
    <row r="39688" spans="11:17">
      <c r="K39688" s="68"/>
      <c r="M39688" s="93"/>
      <c r="N39688" s="79"/>
      <c r="P39688" s="68"/>
      <c r="Q39688" s="79"/>
    </row>
    <row r="39689" spans="11:17">
      <c r="K39689" s="68"/>
      <c r="M39689" s="93"/>
      <c r="N39689" s="79"/>
      <c r="P39689" s="68"/>
      <c r="Q39689" s="79"/>
    </row>
    <row r="39690" spans="11:17">
      <c r="K39690" s="68"/>
      <c r="M39690" s="93"/>
      <c r="N39690" s="79"/>
      <c r="P39690" s="68"/>
      <c r="Q39690" s="79"/>
    </row>
    <row r="39691" spans="11:17">
      <c r="K39691" s="68"/>
      <c r="M39691" s="93"/>
      <c r="N39691" s="79"/>
      <c r="P39691" s="68"/>
      <c r="Q39691" s="79"/>
    </row>
    <row r="39692" spans="11:17">
      <c r="K39692" s="68"/>
      <c r="M39692" s="93"/>
      <c r="N39692" s="79"/>
      <c r="P39692" s="68"/>
      <c r="Q39692" s="79"/>
    </row>
    <row r="39693" spans="11:17">
      <c r="K39693" s="68"/>
      <c r="M39693" s="93"/>
      <c r="N39693" s="79"/>
      <c r="P39693" s="68"/>
      <c r="Q39693" s="79"/>
    </row>
    <row r="39694" spans="11:17">
      <c r="K39694" s="68"/>
      <c r="M39694" s="93"/>
      <c r="N39694" s="79"/>
      <c r="P39694" s="68"/>
      <c r="Q39694" s="79"/>
    </row>
    <row r="39695" spans="11:17">
      <c r="K39695" s="68"/>
      <c r="M39695" s="93"/>
      <c r="N39695" s="79"/>
      <c r="P39695" s="68"/>
      <c r="Q39695" s="79"/>
    </row>
    <row r="39696" spans="11:17">
      <c r="K39696" s="68"/>
      <c r="M39696" s="93"/>
      <c r="N39696" s="79"/>
      <c r="P39696" s="68"/>
      <c r="Q39696" s="79"/>
    </row>
    <row r="39697" spans="11:17">
      <c r="K39697" s="68"/>
      <c r="M39697" s="93"/>
      <c r="N39697" s="79"/>
      <c r="P39697" s="68"/>
      <c r="Q39697" s="79"/>
    </row>
    <row r="39698" spans="11:17">
      <c r="K39698" s="68"/>
      <c r="M39698" s="93"/>
      <c r="N39698" s="79"/>
      <c r="P39698" s="68"/>
      <c r="Q39698" s="79"/>
    </row>
    <row r="39699" spans="11:17">
      <c r="K39699" s="68"/>
      <c r="M39699" s="93"/>
      <c r="N39699" s="79"/>
      <c r="P39699" s="68"/>
      <c r="Q39699" s="79"/>
    </row>
    <row r="39700" spans="11:17">
      <c r="K39700" s="68"/>
      <c r="M39700" s="93"/>
      <c r="N39700" s="79"/>
      <c r="P39700" s="68"/>
      <c r="Q39700" s="79"/>
    </row>
    <row r="39701" spans="11:17">
      <c r="K39701" s="68"/>
      <c r="M39701" s="93"/>
      <c r="N39701" s="79"/>
      <c r="P39701" s="68"/>
      <c r="Q39701" s="79"/>
    </row>
    <row r="39702" spans="11:17">
      <c r="K39702" s="68"/>
      <c r="M39702" s="93"/>
      <c r="N39702" s="79"/>
      <c r="P39702" s="68"/>
      <c r="Q39702" s="79"/>
    </row>
    <row r="39703" spans="11:17">
      <c r="K39703" s="68"/>
      <c r="M39703" s="93"/>
      <c r="N39703" s="79"/>
      <c r="P39703" s="68"/>
      <c r="Q39703" s="79"/>
    </row>
    <row r="39704" spans="11:17">
      <c r="K39704" s="68"/>
      <c r="M39704" s="93"/>
      <c r="N39704" s="79"/>
      <c r="P39704" s="68"/>
      <c r="Q39704" s="79"/>
    </row>
    <row r="39705" spans="11:17">
      <c r="K39705" s="68"/>
      <c r="M39705" s="93"/>
      <c r="N39705" s="79"/>
      <c r="P39705" s="68"/>
      <c r="Q39705" s="79"/>
    </row>
    <row r="39706" spans="11:17">
      <c r="K39706" s="68"/>
      <c r="M39706" s="93"/>
      <c r="N39706" s="79"/>
      <c r="P39706" s="68"/>
      <c r="Q39706" s="79"/>
    </row>
    <row r="39707" spans="11:17">
      <c r="K39707" s="68"/>
      <c r="M39707" s="93"/>
      <c r="N39707" s="79"/>
      <c r="P39707" s="68"/>
      <c r="Q39707" s="79"/>
    </row>
    <row r="39708" spans="11:17">
      <c r="K39708" s="68"/>
      <c r="M39708" s="93"/>
      <c r="N39708" s="79"/>
      <c r="P39708" s="68"/>
      <c r="Q39708" s="79"/>
    </row>
    <row r="39709" spans="11:17">
      <c r="K39709" s="68"/>
      <c r="M39709" s="93"/>
      <c r="N39709" s="79"/>
      <c r="P39709" s="68"/>
      <c r="Q39709" s="79"/>
    </row>
    <row r="39710" spans="11:17">
      <c r="K39710" s="68"/>
      <c r="M39710" s="93"/>
      <c r="N39710" s="79"/>
      <c r="P39710" s="68"/>
      <c r="Q39710" s="79"/>
    </row>
    <row r="39711" spans="11:17">
      <c r="K39711" s="68"/>
      <c r="M39711" s="93"/>
      <c r="N39711" s="79"/>
      <c r="P39711" s="68"/>
      <c r="Q39711" s="79"/>
    </row>
    <row r="39712" spans="11:17">
      <c r="K39712" s="68"/>
      <c r="M39712" s="93"/>
      <c r="N39712" s="79"/>
      <c r="P39712" s="68"/>
      <c r="Q39712" s="79"/>
    </row>
    <row r="39713" spans="11:17">
      <c r="K39713" s="68"/>
      <c r="M39713" s="93"/>
      <c r="N39713" s="79"/>
      <c r="P39713" s="68"/>
      <c r="Q39713" s="79"/>
    </row>
    <row r="39714" spans="11:17">
      <c r="K39714" s="68"/>
      <c r="M39714" s="93"/>
      <c r="N39714" s="79"/>
      <c r="P39714" s="68"/>
      <c r="Q39714" s="79"/>
    </row>
    <row r="39715" spans="11:17">
      <c r="K39715" s="68"/>
      <c r="M39715" s="93"/>
      <c r="N39715" s="79"/>
      <c r="P39715" s="68"/>
      <c r="Q39715" s="79"/>
    </row>
    <row r="39716" spans="11:17">
      <c r="K39716" s="68"/>
      <c r="M39716" s="93"/>
      <c r="N39716" s="79"/>
      <c r="P39716" s="68"/>
      <c r="Q39716" s="79"/>
    </row>
    <row r="39717" spans="11:17">
      <c r="K39717" s="68"/>
      <c r="M39717" s="93"/>
      <c r="N39717" s="79"/>
      <c r="P39717" s="68"/>
      <c r="Q39717" s="79"/>
    </row>
    <row r="39718" spans="11:17">
      <c r="K39718" s="68"/>
      <c r="M39718" s="93"/>
      <c r="N39718" s="79"/>
      <c r="P39718" s="68"/>
      <c r="Q39718" s="79"/>
    </row>
    <row r="39719" spans="11:17">
      <c r="K39719" s="68"/>
      <c r="M39719" s="93"/>
      <c r="N39719" s="79"/>
      <c r="P39719" s="68"/>
      <c r="Q39719" s="79"/>
    </row>
    <row r="39720" spans="11:17">
      <c r="K39720" s="68"/>
      <c r="M39720" s="93"/>
      <c r="N39720" s="79"/>
      <c r="P39720" s="68"/>
      <c r="Q39720" s="79"/>
    </row>
    <row r="39721" spans="11:17">
      <c r="K39721" s="68"/>
      <c r="M39721" s="93"/>
      <c r="N39721" s="79"/>
      <c r="P39721" s="68"/>
      <c r="Q39721" s="79"/>
    </row>
    <row r="39722" spans="11:17">
      <c r="K39722" s="68"/>
      <c r="M39722" s="93"/>
      <c r="N39722" s="79"/>
      <c r="P39722" s="68"/>
      <c r="Q39722" s="79"/>
    </row>
    <row r="39723" spans="11:17">
      <c r="K39723" s="68"/>
      <c r="M39723" s="93"/>
      <c r="N39723" s="79"/>
      <c r="P39723" s="68"/>
      <c r="Q39723" s="79"/>
    </row>
    <row r="39724" spans="11:17">
      <c r="K39724" s="68"/>
      <c r="M39724" s="93"/>
      <c r="N39724" s="79"/>
      <c r="P39724" s="68"/>
      <c r="Q39724" s="79"/>
    </row>
    <row r="39725" spans="11:17">
      <c r="K39725" s="68"/>
      <c r="M39725" s="93"/>
      <c r="N39725" s="79"/>
      <c r="P39725" s="68"/>
      <c r="Q39725" s="79"/>
    </row>
    <row r="39726" spans="11:17">
      <c r="K39726" s="68"/>
      <c r="M39726" s="93"/>
      <c r="N39726" s="79"/>
      <c r="P39726" s="68"/>
      <c r="Q39726" s="79"/>
    </row>
    <row r="39727" spans="11:17">
      <c r="K39727" s="68"/>
      <c r="M39727" s="93"/>
      <c r="N39727" s="79"/>
      <c r="P39727" s="68"/>
      <c r="Q39727" s="79"/>
    </row>
    <row r="39728" spans="11:17">
      <c r="K39728" s="68"/>
      <c r="M39728" s="93"/>
      <c r="N39728" s="79"/>
      <c r="P39728" s="68"/>
      <c r="Q39728" s="79"/>
    </row>
    <row r="39729" spans="11:17">
      <c r="K39729" s="68"/>
      <c r="M39729" s="93"/>
      <c r="N39729" s="79"/>
      <c r="P39729" s="68"/>
      <c r="Q39729" s="79"/>
    </row>
    <row r="39730" spans="11:17">
      <c r="K39730" s="68"/>
      <c r="M39730" s="93"/>
      <c r="N39730" s="79"/>
      <c r="P39730" s="68"/>
      <c r="Q39730" s="79"/>
    </row>
    <row r="39731" spans="11:17">
      <c r="K39731" s="68"/>
      <c r="M39731" s="93"/>
      <c r="N39731" s="79"/>
      <c r="P39731" s="68"/>
      <c r="Q39731" s="79"/>
    </row>
    <row r="39732" spans="11:17">
      <c r="K39732" s="68"/>
      <c r="M39732" s="93"/>
      <c r="N39732" s="79"/>
      <c r="P39732" s="68"/>
      <c r="Q39732" s="79"/>
    </row>
    <row r="39733" spans="11:17">
      <c r="K39733" s="68"/>
      <c r="M39733" s="93"/>
      <c r="N39733" s="79"/>
      <c r="P39733" s="68"/>
      <c r="Q39733" s="79"/>
    </row>
    <row r="39734" spans="11:17">
      <c r="K39734" s="68"/>
      <c r="M39734" s="93"/>
      <c r="N39734" s="79"/>
      <c r="P39734" s="68"/>
      <c r="Q39734" s="79"/>
    </row>
    <row r="39735" spans="11:17">
      <c r="K39735" s="68"/>
      <c r="M39735" s="93"/>
      <c r="N39735" s="79"/>
      <c r="P39735" s="68"/>
      <c r="Q39735" s="79"/>
    </row>
    <row r="39736" spans="11:17">
      <c r="K39736" s="68"/>
      <c r="M39736" s="93"/>
      <c r="N39736" s="79"/>
      <c r="P39736" s="68"/>
      <c r="Q39736" s="79"/>
    </row>
    <row r="39737" spans="11:17">
      <c r="K39737" s="68"/>
      <c r="M39737" s="93"/>
      <c r="N39737" s="79"/>
      <c r="P39737" s="68"/>
      <c r="Q39737" s="79"/>
    </row>
    <row r="39738" spans="11:17">
      <c r="K39738" s="68"/>
      <c r="M39738" s="93"/>
      <c r="N39738" s="79"/>
      <c r="P39738" s="68"/>
      <c r="Q39738" s="79"/>
    </row>
    <row r="39739" spans="11:17">
      <c r="K39739" s="68"/>
      <c r="M39739" s="93"/>
      <c r="N39739" s="79"/>
      <c r="P39739" s="68"/>
      <c r="Q39739" s="79"/>
    </row>
    <row r="39740" spans="11:17">
      <c r="K39740" s="68"/>
      <c r="M39740" s="93"/>
      <c r="N39740" s="79"/>
      <c r="P39740" s="68"/>
      <c r="Q39740" s="79"/>
    </row>
    <row r="39741" spans="11:17">
      <c r="K39741" s="68"/>
      <c r="M39741" s="93"/>
      <c r="N39741" s="79"/>
      <c r="P39741" s="68"/>
      <c r="Q39741" s="79"/>
    </row>
    <row r="39742" spans="11:17">
      <c r="K39742" s="68"/>
      <c r="M39742" s="93"/>
      <c r="N39742" s="79"/>
      <c r="P39742" s="68"/>
      <c r="Q39742" s="79"/>
    </row>
    <row r="39743" spans="11:17">
      <c r="K39743" s="68"/>
      <c r="M39743" s="93"/>
      <c r="N39743" s="79"/>
      <c r="P39743" s="68"/>
      <c r="Q39743" s="79"/>
    </row>
    <row r="39744" spans="11:17">
      <c r="K39744" s="68"/>
      <c r="M39744" s="93"/>
      <c r="N39744" s="79"/>
      <c r="P39744" s="68"/>
      <c r="Q39744" s="79"/>
    </row>
    <row r="39745" spans="11:17">
      <c r="K39745" s="68"/>
      <c r="M39745" s="93"/>
      <c r="N39745" s="79"/>
      <c r="P39745" s="68"/>
      <c r="Q39745" s="79"/>
    </row>
    <row r="39746" spans="11:17">
      <c r="K39746" s="68"/>
      <c r="M39746" s="93"/>
      <c r="N39746" s="79"/>
      <c r="P39746" s="68"/>
      <c r="Q39746" s="79"/>
    </row>
    <row r="39747" spans="11:17">
      <c r="K39747" s="68"/>
      <c r="M39747" s="93"/>
      <c r="N39747" s="79"/>
      <c r="P39747" s="68"/>
      <c r="Q39747" s="79"/>
    </row>
    <row r="39748" spans="11:17">
      <c r="K39748" s="68"/>
      <c r="M39748" s="93"/>
      <c r="N39748" s="79"/>
      <c r="P39748" s="68"/>
      <c r="Q39748" s="79"/>
    </row>
    <row r="39749" spans="11:17">
      <c r="K39749" s="68"/>
      <c r="M39749" s="93"/>
      <c r="N39749" s="79"/>
      <c r="P39749" s="68"/>
      <c r="Q39749" s="79"/>
    </row>
    <row r="39750" spans="11:17">
      <c r="K39750" s="68"/>
      <c r="M39750" s="93"/>
      <c r="N39750" s="79"/>
      <c r="P39750" s="68"/>
      <c r="Q39750" s="79"/>
    </row>
    <row r="39751" spans="11:17">
      <c r="K39751" s="68"/>
      <c r="M39751" s="93"/>
      <c r="N39751" s="79"/>
      <c r="P39751" s="68"/>
      <c r="Q39751" s="79"/>
    </row>
    <row r="39752" spans="11:17">
      <c r="K39752" s="68"/>
      <c r="M39752" s="93"/>
      <c r="N39752" s="79"/>
      <c r="P39752" s="68"/>
      <c r="Q39752" s="79"/>
    </row>
    <row r="39753" spans="11:17">
      <c r="K39753" s="68"/>
      <c r="M39753" s="93"/>
      <c r="N39753" s="79"/>
      <c r="P39753" s="68"/>
      <c r="Q39753" s="79"/>
    </row>
    <row r="39754" spans="11:17">
      <c r="K39754" s="68"/>
      <c r="M39754" s="93"/>
      <c r="N39754" s="79"/>
      <c r="P39754" s="68"/>
      <c r="Q39754" s="79"/>
    </row>
    <row r="39755" spans="11:17">
      <c r="K39755" s="68"/>
      <c r="M39755" s="93"/>
      <c r="N39755" s="79"/>
      <c r="P39755" s="68"/>
      <c r="Q39755" s="79"/>
    </row>
    <row r="39756" spans="11:17">
      <c r="K39756" s="68"/>
      <c r="M39756" s="93"/>
      <c r="N39756" s="79"/>
      <c r="P39756" s="68"/>
      <c r="Q39756" s="79"/>
    </row>
    <row r="39757" spans="11:17">
      <c r="K39757" s="68"/>
      <c r="M39757" s="93"/>
      <c r="N39757" s="79"/>
      <c r="P39757" s="68"/>
      <c r="Q39757" s="79"/>
    </row>
    <row r="39758" spans="11:17">
      <c r="K39758" s="68"/>
      <c r="M39758" s="93"/>
      <c r="N39758" s="79"/>
      <c r="P39758" s="68"/>
      <c r="Q39758" s="79"/>
    </row>
    <row r="39759" spans="11:17">
      <c r="K39759" s="68"/>
      <c r="M39759" s="93"/>
      <c r="N39759" s="79"/>
      <c r="P39759" s="68"/>
      <c r="Q39759" s="79"/>
    </row>
    <row r="39760" spans="11:17">
      <c r="K39760" s="68"/>
      <c r="M39760" s="93"/>
      <c r="N39760" s="79"/>
      <c r="P39760" s="68"/>
      <c r="Q39760" s="79"/>
    </row>
    <row r="39761" spans="11:17">
      <c r="K39761" s="68"/>
      <c r="M39761" s="93"/>
      <c r="N39761" s="79"/>
      <c r="P39761" s="68"/>
      <c r="Q39761" s="79"/>
    </row>
    <row r="39762" spans="11:17">
      <c r="K39762" s="68"/>
      <c r="M39762" s="93"/>
      <c r="N39762" s="79"/>
      <c r="P39762" s="68"/>
      <c r="Q39762" s="79"/>
    </row>
    <row r="39763" spans="11:17">
      <c r="K39763" s="68"/>
      <c r="M39763" s="93"/>
      <c r="N39763" s="79"/>
      <c r="P39763" s="68"/>
      <c r="Q39763" s="79"/>
    </row>
    <row r="39764" spans="11:17">
      <c r="K39764" s="68"/>
      <c r="M39764" s="93"/>
      <c r="N39764" s="79"/>
      <c r="P39764" s="68"/>
      <c r="Q39764" s="79"/>
    </row>
    <row r="39765" spans="11:17">
      <c r="K39765" s="68"/>
      <c r="M39765" s="93"/>
      <c r="N39765" s="79"/>
      <c r="P39765" s="68"/>
      <c r="Q39765" s="79"/>
    </row>
    <row r="39766" spans="11:17">
      <c r="K39766" s="68"/>
      <c r="M39766" s="93"/>
      <c r="N39766" s="79"/>
      <c r="P39766" s="68"/>
      <c r="Q39766" s="79"/>
    </row>
    <row r="39767" spans="11:17">
      <c r="K39767" s="68"/>
      <c r="M39767" s="93"/>
      <c r="N39767" s="79"/>
      <c r="P39767" s="68"/>
      <c r="Q39767" s="79"/>
    </row>
    <row r="39768" spans="11:17">
      <c r="K39768" s="68"/>
      <c r="M39768" s="93"/>
      <c r="N39768" s="79"/>
      <c r="P39768" s="68"/>
      <c r="Q39768" s="79"/>
    </row>
    <row r="39769" spans="11:17">
      <c r="K39769" s="68"/>
      <c r="M39769" s="93"/>
      <c r="N39769" s="79"/>
      <c r="P39769" s="68"/>
      <c r="Q39769" s="79"/>
    </row>
    <row r="39770" spans="11:17">
      <c r="K39770" s="68"/>
      <c r="M39770" s="93"/>
      <c r="N39770" s="79"/>
      <c r="P39770" s="68"/>
      <c r="Q39770" s="79"/>
    </row>
    <row r="39771" spans="11:17">
      <c r="K39771" s="68"/>
      <c r="M39771" s="93"/>
      <c r="N39771" s="79"/>
      <c r="P39771" s="68"/>
      <c r="Q39771" s="79"/>
    </row>
    <row r="39772" spans="11:17">
      <c r="K39772" s="68"/>
      <c r="M39772" s="93"/>
      <c r="N39772" s="79"/>
      <c r="P39772" s="68"/>
      <c r="Q39772" s="79"/>
    </row>
    <row r="39773" spans="11:17">
      <c r="K39773" s="68"/>
      <c r="M39773" s="93"/>
      <c r="N39773" s="79"/>
      <c r="P39773" s="68"/>
      <c r="Q39773" s="79"/>
    </row>
    <row r="39774" spans="11:17">
      <c r="K39774" s="68"/>
      <c r="M39774" s="93"/>
      <c r="N39774" s="79"/>
      <c r="P39774" s="68"/>
      <c r="Q39774" s="79"/>
    </row>
    <row r="39775" spans="11:17">
      <c r="K39775" s="68"/>
      <c r="M39775" s="93"/>
      <c r="N39775" s="79"/>
      <c r="P39775" s="68"/>
      <c r="Q39775" s="79"/>
    </row>
    <row r="39776" spans="11:17">
      <c r="K39776" s="68"/>
      <c r="M39776" s="93"/>
      <c r="N39776" s="79"/>
      <c r="P39776" s="68"/>
      <c r="Q39776" s="79"/>
    </row>
    <row r="39777" spans="11:17">
      <c r="K39777" s="68"/>
      <c r="M39777" s="93"/>
      <c r="N39777" s="79"/>
      <c r="P39777" s="68"/>
      <c r="Q39777" s="79"/>
    </row>
    <row r="39778" spans="11:17">
      <c r="K39778" s="68"/>
      <c r="M39778" s="93"/>
      <c r="N39778" s="79"/>
      <c r="P39778" s="68"/>
      <c r="Q39778" s="79"/>
    </row>
    <row r="39779" spans="11:17">
      <c r="K39779" s="68"/>
      <c r="M39779" s="93"/>
      <c r="N39779" s="79"/>
      <c r="P39779" s="68"/>
      <c r="Q39779" s="79"/>
    </row>
    <row r="39780" spans="11:17">
      <c r="K39780" s="68"/>
      <c r="M39780" s="93"/>
      <c r="N39780" s="79"/>
      <c r="P39780" s="68"/>
      <c r="Q39780" s="79"/>
    </row>
    <row r="39781" spans="11:17">
      <c r="K39781" s="68"/>
      <c r="M39781" s="93"/>
      <c r="N39781" s="79"/>
      <c r="P39781" s="68"/>
      <c r="Q39781" s="79"/>
    </row>
    <row r="39782" spans="11:17">
      <c r="K39782" s="68"/>
      <c r="M39782" s="93"/>
      <c r="N39782" s="79"/>
      <c r="P39782" s="68"/>
      <c r="Q39782" s="79"/>
    </row>
    <row r="39783" spans="11:17">
      <c r="K39783" s="68"/>
      <c r="M39783" s="93"/>
      <c r="N39783" s="79"/>
      <c r="P39783" s="68"/>
      <c r="Q39783" s="79"/>
    </row>
    <row r="39784" spans="11:17">
      <c r="K39784" s="68"/>
      <c r="M39784" s="93"/>
      <c r="N39784" s="79"/>
      <c r="P39784" s="68"/>
      <c r="Q39784" s="79"/>
    </row>
    <row r="39785" spans="11:17">
      <c r="K39785" s="68"/>
      <c r="M39785" s="93"/>
      <c r="N39785" s="79"/>
      <c r="P39785" s="68"/>
      <c r="Q39785" s="79"/>
    </row>
    <row r="39786" spans="11:17">
      <c r="K39786" s="68"/>
      <c r="M39786" s="93"/>
      <c r="N39786" s="79"/>
      <c r="P39786" s="68"/>
      <c r="Q39786" s="79"/>
    </row>
    <row r="39787" spans="11:17">
      <c r="K39787" s="68"/>
      <c r="M39787" s="93"/>
      <c r="N39787" s="79"/>
      <c r="P39787" s="68"/>
      <c r="Q39787" s="79"/>
    </row>
    <row r="39788" spans="11:17">
      <c r="K39788" s="68"/>
      <c r="M39788" s="93"/>
      <c r="N39788" s="79"/>
      <c r="P39788" s="68"/>
      <c r="Q39788" s="79"/>
    </row>
    <row r="39789" spans="11:17">
      <c r="K39789" s="68"/>
      <c r="M39789" s="93"/>
      <c r="N39789" s="79"/>
      <c r="P39789" s="68"/>
      <c r="Q39789" s="79"/>
    </row>
    <row r="39790" spans="11:17">
      <c r="K39790" s="68"/>
      <c r="M39790" s="93"/>
      <c r="N39790" s="79"/>
      <c r="P39790" s="68"/>
      <c r="Q39790" s="79"/>
    </row>
    <row r="39791" spans="11:17">
      <c r="K39791" s="68"/>
      <c r="M39791" s="93"/>
      <c r="N39791" s="79"/>
      <c r="P39791" s="68"/>
      <c r="Q39791" s="79"/>
    </row>
    <row r="39792" spans="11:17">
      <c r="K39792" s="68"/>
      <c r="M39792" s="93"/>
      <c r="N39792" s="79"/>
      <c r="P39792" s="68"/>
      <c r="Q39792" s="79"/>
    </row>
    <row r="39793" spans="11:17">
      <c r="K39793" s="68"/>
      <c r="M39793" s="93"/>
      <c r="N39793" s="79"/>
      <c r="P39793" s="68"/>
      <c r="Q39793" s="79"/>
    </row>
    <row r="39794" spans="11:17">
      <c r="K39794" s="68"/>
      <c r="M39794" s="93"/>
      <c r="N39794" s="79"/>
      <c r="P39794" s="68"/>
      <c r="Q39794" s="79"/>
    </row>
    <row r="39795" spans="11:17">
      <c r="K39795" s="68"/>
      <c r="M39795" s="93"/>
      <c r="N39795" s="79"/>
      <c r="P39795" s="68"/>
      <c r="Q39795" s="79"/>
    </row>
    <row r="39796" spans="11:17">
      <c r="K39796" s="68"/>
      <c r="M39796" s="93"/>
      <c r="N39796" s="79"/>
      <c r="P39796" s="68"/>
      <c r="Q39796" s="79"/>
    </row>
    <row r="39797" spans="11:17">
      <c r="K39797" s="68"/>
      <c r="M39797" s="93"/>
      <c r="N39797" s="79"/>
      <c r="P39797" s="68"/>
      <c r="Q39797" s="79"/>
    </row>
    <row r="39798" spans="11:17">
      <c r="K39798" s="68"/>
      <c r="M39798" s="93"/>
      <c r="N39798" s="79"/>
      <c r="P39798" s="68"/>
      <c r="Q39798" s="79"/>
    </row>
    <row r="39799" spans="11:17">
      <c r="K39799" s="68"/>
      <c r="M39799" s="93"/>
      <c r="N39799" s="79"/>
      <c r="P39799" s="68"/>
      <c r="Q39799" s="79"/>
    </row>
    <row r="39800" spans="11:17">
      <c r="K39800" s="68"/>
      <c r="M39800" s="93"/>
      <c r="N39800" s="79"/>
      <c r="P39800" s="68"/>
      <c r="Q39800" s="79"/>
    </row>
    <row r="39801" spans="11:17">
      <c r="K39801" s="68"/>
      <c r="M39801" s="93"/>
      <c r="N39801" s="79"/>
      <c r="P39801" s="68"/>
      <c r="Q39801" s="79"/>
    </row>
    <row r="39802" spans="11:17">
      <c r="K39802" s="68"/>
      <c r="M39802" s="93"/>
      <c r="N39802" s="79"/>
      <c r="P39802" s="68"/>
      <c r="Q39802" s="79"/>
    </row>
    <row r="39803" spans="11:17">
      <c r="K39803" s="68"/>
      <c r="M39803" s="93"/>
      <c r="N39803" s="79"/>
      <c r="P39803" s="68"/>
      <c r="Q39803" s="79"/>
    </row>
    <row r="39804" spans="11:17">
      <c r="K39804" s="68"/>
      <c r="M39804" s="93"/>
      <c r="N39804" s="79"/>
      <c r="P39804" s="68"/>
      <c r="Q39804" s="79"/>
    </row>
    <row r="39805" spans="11:17">
      <c r="K39805" s="68"/>
      <c r="M39805" s="93"/>
      <c r="N39805" s="79"/>
      <c r="P39805" s="68"/>
      <c r="Q39805" s="79"/>
    </row>
    <row r="39806" spans="11:17">
      <c r="K39806" s="68"/>
      <c r="M39806" s="93"/>
      <c r="N39806" s="79"/>
      <c r="P39806" s="68"/>
      <c r="Q39806" s="79"/>
    </row>
    <row r="39807" spans="11:17">
      <c r="K39807" s="68"/>
      <c r="M39807" s="93"/>
      <c r="N39807" s="79"/>
      <c r="P39807" s="68"/>
      <c r="Q39807" s="79"/>
    </row>
    <row r="39808" spans="11:17">
      <c r="K39808" s="68"/>
      <c r="M39808" s="93"/>
      <c r="N39808" s="79"/>
      <c r="P39808" s="68"/>
      <c r="Q39808" s="79"/>
    </row>
    <row r="39809" spans="11:17">
      <c r="K39809" s="68"/>
      <c r="M39809" s="93"/>
      <c r="N39809" s="79"/>
      <c r="P39809" s="68"/>
      <c r="Q39809" s="79"/>
    </row>
    <row r="39810" spans="11:17">
      <c r="K39810" s="68"/>
      <c r="M39810" s="93"/>
      <c r="N39810" s="79"/>
      <c r="P39810" s="68"/>
      <c r="Q39810" s="79"/>
    </row>
    <row r="39811" spans="11:17">
      <c r="K39811" s="68"/>
      <c r="M39811" s="93"/>
      <c r="N39811" s="79"/>
      <c r="P39811" s="68"/>
      <c r="Q39811" s="79"/>
    </row>
    <row r="39812" spans="11:17">
      <c r="K39812" s="68"/>
      <c r="M39812" s="93"/>
      <c r="N39812" s="79"/>
      <c r="P39812" s="68"/>
      <c r="Q39812" s="79"/>
    </row>
    <row r="39813" spans="11:17">
      <c r="K39813" s="68"/>
      <c r="M39813" s="93"/>
      <c r="N39813" s="79"/>
      <c r="P39813" s="68"/>
      <c r="Q39813" s="79"/>
    </row>
    <row r="39814" spans="11:17">
      <c r="K39814" s="68"/>
      <c r="M39814" s="93"/>
      <c r="N39814" s="79"/>
      <c r="P39814" s="68"/>
      <c r="Q39814" s="79"/>
    </row>
    <row r="39815" spans="11:17">
      <c r="K39815" s="68"/>
      <c r="M39815" s="93"/>
      <c r="N39815" s="79"/>
      <c r="P39815" s="68"/>
      <c r="Q39815" s="79"/>
    </row>
    <row r="39816" spans="11:17">
      <c r="K39816" s="68"/>
      <c r="M39816" s="93"/>
      <c r="N39816" s="79"/>
      <c r="P39816" s="68"/>
      <c r="Q39816" s="79"/>
    </row>
    <row r="39817" spans="11:17">
      <c r="K39817" s="68"/>
      <c r="M39817" s="93"/>
      <c r="N39817" s="79"/>
      <c r="P39817" s="68"/>
      <c r="Q39817" s="79"/>
    </row>
    <row r="39818" spans="11:17">
      <c r="K39818" s="68"/>
      <c r="M39818" s="93"/>
      <c r="N39818" s="79"/>
      <c r="P39818" s="68"/>
      <c r="Q39818" s="79"/>
    </row>
    <row r="39819" spans="11:17">
      <c r="K39819" s="68"/>
      <c r="M39819" s="93"/>
      <c r="N39819" s="79"/>
      <c r="P39819" s="68"/>
      <c r="Q39819" s="79"/>
    </row>
    <row r="39820" spans="11:17">
      <c r="K39820" s="68"/>
      <c r="M39820" s="93"/>
      <c r="N39820" s="79"/>
      <c r="P39820" s="68"/>
      <c r="Q39820" s="79"/>
    </row>
    <row r="39821" spans="11:17">
      <c r="K39821" s="68"/>
      <c r="M39821" s="93"/>
      <c r="N39821" s="79"/>
      <c r="P39821" s="68"/>
      <c r="Q39821" s="79"/>
    </row>
    <row r="39822" spans="11:17">
      <c r="K39822" s="68"/>
      <c r="M39822" s="93"/>
      <c r="N39822" s="79"/>
      <c r="P39822" s="68"/>
      <c r="Q39822" s="79"/>
    </row>
    <row r="39823" spans="11:17">
      <c r="K39823" s="68"/>
      <c r="M39823" s="93"/>
      <c r="N39823" s="79"/>
      <c r="P39823" s="68"/>
      <c r="Q39823" s="79"/>
    </row>
    <row r="39824" spans="11:17">
      <c r="K39824" s="68"/>
      <c r="M39824" s="93"/>
      <c r="N39824" s="79"/>
      <c r="P39824" s="68"/>
      <c r="Q39824" s="79"/>
    </row>
    <row r="39825" spans="11:17">
      <c r="K39825" s="68"/>
      <c r="M39825" s="93"/>
      <c r="N39825" s="79"/>
      <c r="P39825" s="68"/>
      <c r="Q39825" s="79"/>
    </row>
    <row r="39826" spans="11:17">
      <c r="K39826" s="68"/>
      <c r="M39826" s="93"/>
      <c r="N39826" s="79"/>
      <c r="P39826" s="68"/>
      <c r="Q39826" s="79"/>
    </row>
    <row r="39827" spans="11:17">
      <c r="K39827" s="68"/>
      <c r="M39827" s="93"/>
      <c r="N39827" s="79"/>
      <c r="P39827" s="68"/>
      <c r="Q39827" s="79"/>
    </row>
    <row r="39828" spans="11:17">
      <c r="K39828" s="68"/>
      <c r="M39828" s="93"/>
      <c r="N39828" s="79"/>
      <c r="P39828" s="68"/>
      <c r="Q39828" s="79"/>
    </row>
    <row r="39829" spans="11:17">
      <c r="K39829" s="68"/>
      <c r="M39829" s="93"/>
      <c r="N39829" s="79"/>
      <c r="P39829" s="68"/>
      <c r="Q39829" s="79"/>
    </row>
    <row r="39830" spans="11:17">
      <c r="K39830" s="68"/>
      <c r="M39830" s="93"/>
      <c r="N39830" s="79"/>
      <c r="P39830" s="68"/>
      <c r="Q39830" s="79"/>
    </row>
    <row r="39831" spans="11:17">
      <c r="K39831" s="68"/>
      <c r="M39831" s="93"/>
      <c r="N39831" s="79"/>
      <c r="P39831" s="68"/>
      <c r="Q39831" s="79"/>
    </row>
    <row r="39832" spans="11:17">
      <c r="K39832" s="68"/>
      <c r="M39832" s="93"/>
      <c r="N39832" s="79"/>
      <c r="P39832" s="68"/>
      <c r="Q39832" s="79"/>
    </row>
    <row r="39833" spans="11:17">
      <c r="K39833" s="68"/>
      <c r="M39833" s="93"/>
      <c r="N39833" s="79"/>
      <c r="P39833" s="68"/>
      <c r="Q39833" s="79"/>
    </row>
    <row r="39834" spans="11:17">
      <c r="K39834" s="68"/>
      <c r="M39834" s="93"/>
      <c r="N39834" s="79"/>
      <c r="P39834" s="68"/>
      <c r="Q39834" s="79"/>
    </row>
    <row r="39835" spans="11:17">
      <c r="K39835" s="68"/>
      <c r="M39835" s="93"/>
      <c r="N39835" s="79"/>
      <c r="P39835" s="68"/>
      <c r="Q39835" s="79"/>
    </row>
    <row r="39836" spans="11:17">
      <c r="K39836" s="68"/>
      <c r="M39836" s="93"/>
      <c r="N39836" s="79"/>
      <c r="P39836" s="68"/>
      <c r="Q39836" s="79"/>
    </row>
    <row r="39837" spans="11:17">
      <c r="K39837" s="68"/>
      <c r="M39837" s="93"/>
      <c r="N39837" s="79"/>
      <c r="P39837" s="68"/>
      <c r="Q39837" s="79"/>
    </row>
    <row r="39838" spans="11:17">
      <c r="K39838" s="68"/>
      <c r="M39838" s="93"/>
      <c r="N39838" s="79"/>
      <c r="P39838" s="68"/>
      <c r="Q39838" s="79"/>
    </row>
    <row r="39839" spans="11:17">
      <c r="K39839" s="68"/>
      <c r="M39839" s="93"/>
      <c r="N39839" s="79"/>
      <c r="P39839" s="68"/>
      <c r="Q39839" s="79"/>
    </row>
    <row r="39840" spans="11:17">
      <c r="K39840" s="68"/>
      <c r="M39840" s="93"/>
      <c r="N39840" s="79"/>
      <c r="P39840" s="68"/>
      <c r="Q39840" s="79"/>
    </row>
    <row r="39841" spans="11:17">
      <c r="K39841" s="68"/>
      <c r="M39841" s="93"/>
      <c r="N39841" s="79"/>
      <c r="P39841" s="68"/>
      <c r="Q39841" s="79"/>
    </row>
    <row r="39842" spans="11:17">
      <c r="K39842" s="68"/>
      <c r="M39842" s="93"/>
      <c r="N39842" s="79"/>
      <c r="P39842" s="68"/>
      <c r="Q39842" s="79"/>
    </row>
    <row r="39843" spans="11:17">
      <c r="K39843" s="68"/>
      <c r="M39843" s="93"/>
      <c r="N39843" s="79"/>
      <c r="P39843" s="68"/>
      <c r="Q39843" s="79"/>
    </row>
    <row r="39844" spans="11:17">
      <c r="K39844" s="68"/>
      <c r="M39844" s="93"/>
      <c r="N39844" s="79"/>
      <c r="P39844" s="68"/>
      <c r="Q39844" s="79"/>
    </row>
    <row r="39845" spans="11:17">
      <c r="K39845" s="68"/>
      <c r="M39845" s="93"/>
      <c r="N39845" s="79"/>
      <c r="P39845" s="68"/>
      <c r="Q39845" s="79"/>
    </row>
    <row r="39846" spans="11:17">
      <c r="K39846" s="68"/>
      <c r="M39846" s="93"/>
      <c r="N39846" s="79"/>
      <c r="P39846" s="68"/>
      <c r="Q39846" s="79"/>
    </row>
    <row r="39847" spans="11:17">
      <c r="K39847" s="68"/>
      <c r="M39847" s="93"/>
      <c r="N39847" s="79"/>
      <c r="P39847" s="68"/>
      <c r="Q39847" s="79"/>
    </row>
    <row r="39848" spans="11:17">
      <c r="K39848" s="68"/>
      <c r="M39848" s="93"/>
      <c r="N39848" s="79"/>
      <c r="P39848" s="68"/>
      <c r="Q39848" s="79"/>
    </row>
    <row r="39849" spans="11:17">
      <c r="K39849" s="68"/>
      <c r="M39849" s="93"/>
      <c r="N39849" s="79"/>
      <c r="P39849" s="68"/>
      <c r="Q39849" s="79"/>
    </row>
    <row r="39850" spans="11:17">
      <c r="K39850" s="68"/>
      <c r="M39850" s="93"/>
      <c r="N39850" s="79"/>
      <c r="P39850" s="68"/>
      <c r="Q39850" s="79"/>
    </row>
    <row r="39851" spans="11:17">
      <c r="K39851" s="68"/>
      <c r="M39851" s="93"/>
      <c r="N39851" s="79"/>
      <c r="P39851" s="68"/>
      <c r="Q39851" s="79"/>
    </row>
    <row r="39852" spans="11:17">
      <c r="K39852" s="68"/>
      <c r="M39852" s="93"/>
      <c r="N39852" s="79"/>
      <c r="P39852" s="68"/>
      <c r="Q39852" s="79"/>
    </row>
    <row r="39853" spans="11:17">
      <c r="K39853" s="68"/>
      <c r="M39853" s="93"/>
      <c r="N39853" s="79"/>
      <c r="P39853" s="68"/>
      <c r="Q39853" s="79"/>
    </row>
    <row r="39854" spans="11:17">
      <c r="K39854" s="68"/>
      <c r="M39854" s="93"/>
      <c r="N39854" s="79"/>
      <c r="P39854" s="68"/>
      <c r="Q39854" s="79"/>
    </row>
    <row r="39855" spans="11:17">
      <c r="K39855" s="68"/>
      <c r="M39855" s="93"/>
      <c r="N39855" s="79"/>
      <c r="P39855" s="68"/>
      <c r="Q39855" s="79"/>
    </row>
    <row r="39856" spans="11:17">
      <c r="K39856" s="68"/>
      <c r="M39856" s="93"/>
      <c r="N39856" s="79"/>
      <c r="P39856" s="68"/>
      <c r="Q39856" s="79"/>
    </row>
    <row r="39857" spans="11:17">
      <c r="K39857" s="68"/>
      <c r="M39857" s="93"/>
      <c r="N39857" s="79"/>
      <c r="P39857" s="68"/>
      <c r="Q39857" s="79"/>
    </row>
    <row r="39858" spans="11:17">
      <c r="K39858" s="68"/>
      <c r="M39858" s="93"/>
      <c r="N39858" s="79"/>
      <c r="P39858" s="68"/>
      <c r="Q39858" s="79"/>
    </row>
    <row r="39859" spans="11:17">
      <c r="K39859" s="68"/>
      <c r="M39859" s="93"/>
      <c r="N39859" s="79"/>
      <c r="P39859" s="68"/>
      <c r="Q39859" s="79"/>
    </row>
    <row r="39860" spans="11:17">
      <c r="K39860" s="68"/>
      <c r="M39860" s="93"/>
      <c r="N39860" s="79"/>
      <c r="P39860" s="68"/>
      <c r="Q39860" s="79"/>
    </row>
    <row r="39861" spans="11:17">
      <c r="K39861" s="68"/>
      <c r="M39861" s="93"/>
      <c r="N39861" s="79"/>
      <c r="P39861" s="68"/>
      <c r="Q39861" s="79"/>
    </row>
    <row r="39862" spans="11:17">
      <c r="K39862" s="68"/>
      <c r="M39862" s="93"/>
      <c r="N39862" s="79"/>
      <c r="P39862" s="68"/>
      <c r="Q39862" s="79"/>
    </row>
    <row r="39863" spans="11:17">
      <c r="K39863" s="68"/>
      <c r="M39863" s="93"/>
      <c r="N39863" s="79"/>
      <c r="P39863" s="68"/>
      <c r="Q39863" s="79"/>
    </row>
    <row r="39864" spans="11:17">
      <c r="K39864" s="68"/>
      <c r="M39864" s="93"/>
      <c r="N39864" s="79"/>
      <c r="P39864" s="68"/>
      <c r="Q39864" s="79"/>
    </row>
    <row r="39865" spans="11:17">
      <c r="K39865" s="68"/>
      <c r="M39865" s="93"/>
      <c r="N39865" s="79"/>
      <c r="P39865" s="68"/>
      <c r="Q39865" s="79"/>
    </row>
    <row r="39866" spans="11:17">
      <c r="K39866" s="68"/>
      <c r="M39866" s="93"/>
      <c r="N39866" s="79"/>
      <c r="P39866" s="68"/>
      <c r="Q39866" s="79"/>
    </row>
    <row r="39867" spans="11:17">
      <c r="K39867" s="68"/>
      <c r="M39867" s="93"/>
      <c r="N39867" s="79"/>
      <c r="P39867" s="68"/>
      <c r="Q39867" s="79"/>
    </row>
    <row r="39868" spans="11:17">
      <c r="K39868" s="68"/>
      <c r="M39868" s="93"/>
      <c r="N39868" s="79"/>
      <c r="P39868" s="68"/>
      <c r="Q39868" s="79"/>
    </row>
    <row r="39869" spans="11:17">
      <c r="K39869" s="68"/>
      <c r="M39869" s="93"/>
      <c r="N39869" s="79"/>
      <c r="P39869" s="68"/>
      <c r="Q39869" s="79"/>
    </row>
    <row r="39870" spans="11:17">
      <c r="K39870" s="68"/>
      <c r="M39870" s="93"/>
      <c r="N39870" s="79"/>
      <c r="P39870" s="68"/>
      <c r="Q39870" s="79"/>
    </row>
    <row r="39871" spans="11:17">
      <c r="K39871" s="68"/>
      <c r="M39871" s="93"/>
      <c r="N39871" s="79"/>
      <c r="P39871" s="68"/>
      <c r="Q39871" s="79"/>
    </row>
    <row r="39872" spans="11:17">
      <c r="K39872" s="68"/>
      <c r="M39872" s="93"/>
      <c r="N39872" s="79"/>
      <c r="P39872" s="68"/>
      <c r="Q39872" s="79"/>
    </row>
    <row r="39873" spans="11:17">
      <c r="K39873" s="68"/>
      <c r="M39873" s="93"/>
      <c r="N39873" s="79"/>
      <c r="P39873" s="68"/>
      <c r="Q39873" s="79"/>
    </row>
    <row r="39874" spans="11:17">
      <c r="K39874" s="68"/>
      <c r="M39874" s="93"/>
      <c r="N39874" s="79"/>
      <c r="P39874" s="68"/>
      <c r="Q39874" s="79"/>
    </row>
    <row r="39875" spans="11:17">
      <c r="K39875" s="68"/>
      <c r="M39875" s="93"/>
      <c r="N39875" s="79"/>
      <c r="P39875" s="68"/>
      <c r="Q39875" s="79"/>
    </row>
    <row r="39876" spans="11:17">
      <c r="K39876" s="68"/>
      <c r="M39876" s="93"/>
      <c r="N39876" s="79"/>
      <c r="P39876" s="68"/>
      <c r="Q39876" s="79"/>
    </row>
    <row r="39877" spans="11:17">
      <c r="K39877" s="68"/>
      <c r="M39877" s="93"/>
      <c r="N39877" s="79"/>
      <c r="P39877" s="68"/>
      <c r="Q39877" s="79"/>
    </row>
    <row r="39878" spans="11:17">
      <c r="K39878" s="68"/>
      <c r="M39878" s="93"/>
      <c r="N39878" s="79"/>
      <c r="P39878" s="68"/>
      <c r="Q39878" s="79"/>
    </row>
    <row r="39879" spans="11:17">
      <c r="K39879" s="68"/>
      <c r="M39879" s="93"/>
      <c r="N39879" s="79"/>
      <c r="P39879" s="68"/>
      <c r="Q39879" s="79"/>
    </row>
    <row r="39880" spans="11:17">
      <c r="K39880" s="68"/>
      <c r="M39880" s="93"/>
      <c r="N39880" s="79"/>
      <c r="P39880" s="68"/>
      <c r="Q39880" s="79"/>
    </row>
    <row r="39881" spans="11:17">
      <c r="K39881" s="68"/>
      <c r="M39881" s="93"/>
      <c r="N39881" s="79"/>
      <c r="P39881" s="68"/>
      <c r="Q39881" s="79"/>
    </row>
    <row r="39882" spans="11:17">
      <c r="K39882" s="68"/>
      <c r="M39882" s="93"/>
      <c r="N39882" s="79"/>
      <c r="P39882" s="68"/>
      <c r="Q39882" s="79"/>
    </row>
    <row r="39883" spans="11:17">
      <c r="K39883" s="68"/>
      <c r="M39883" s="93"/>
      <c r="N39883" s="79"/>
      <c r="P39883" s="68"/>
      <c r="Q39883" s="79"/>
    </row>
    <row r="39884" spans="11:17">
      <c r="K39884" s="68"/>
      <c r="M39884" s="93"/>
      <c r="N39884" s="79"/>
      <c r="P39884" s="68"/>
      <c r="Q39884" s="79"/>
    </row>
    <row r="39885" spans="11:17">
      <c r="K39885" s="68"/>
      <c r="M39885" s="93"/>
      <c r="N39885" s="79"/>
      <c r="P39885" s="68"/>
      <c r="Q39885" s="79"/>
    </row>
    <row r="39886" spans="11:17">
      <c r="K39886" s="68"/>
      <c r="M39886" s="93"/>
      <c r="N39886" s="79"/>
      <c r="P39886" s="68"/>
      <c r="Q39886" s="79"/>
    </row>
    <row r="39887" spans="11:17">
      <c r="K39887" s="68"/>
      <c r="M39887" s="93"/>
      <c r="N39887" s="79"/>
      <c r="P39887" s="68"/>
      <c r="Q39887" s="79"/>
    </row>
    <row r="39888" spans="11:17">
      <c r="K39888" s="68"/>
      <c r="M39888" s="93"/>
      <c r="N39888" s="79"/>
      <c r="P39888" s="68"/>
      <c r="Q39888" s="79"/>
    </row>
    <row r="39889" spans="11:17">
      <c r="K39889" s="68"/>
      <c r="M39889" s="93"/>
      <c r="N39889" s="79"/>
      <c r="P39889" s="68"/>
      <c r="Q39889" s="79"/>
    </row>
    <row r="39890" spans="11:17">
      <c r="K39890" s="68"/>
      <c r="M39890" s="93"/>
      <c r="N39890" s="79"/>
      <c r="P39890" s="68"/>
      <c r="Q39890" s="79"/>
    </row>
    <row r="39891" spans="11:17">
      <c r="K39891" s="68"/>
      <c r="M39891" s="93"/>
      <c r="N39891" s="79"/>
      <c r="P39891" s="68"/>
      <c r="Q39891" s="79"/>
    </row>
    <row r="39892" spans="11:17">
      <c r="K39892" s="68"/>
      <c r="M39892" s="93"/>
      <c r="N39892" s="79"/>
      <c r="P39892" s="68"/>
      <c r="Q39892" s="79"/>
    </row>
    <row r="39893" spans="11:17">
      <c r="K39893" s="68"/>
      <c r="M39893" s="93"/>
      <c r="N39893" s="79"/>
      <c r="P39893" s="68"/>
      <c r="Q39893" s="79"/>
    </row>
    <row r="39894" spans="11:17">
      <c r="K39894" s="68"/>
      <c r="M39894" s="93"/>
      <c r="N39894" s="79"/>
      <c r="P39894" s="68"/>
      <c r="Q39894" s="79"/>
    </row>
    <row r="39895" spans="11:17">
      <c r="K39895" s="68"/>
      <c r="M39895" s="93"/>
      <c r="N39895" s="79"/>
      <c r="P39895" s="68"/>
      <c r="Q39895" s="79"/>
    </row>
    <row r="39896" spans="11:17">
      <c r="K39896" s="68"/>
      <c r="M39896" s="93"/>
      <c r="N39896" s="79"/>
      <c r="P39896" s="68"/>
      <c r="Q39896" s="79"/>
    </row>
    <row r="39897" spans="11:17">
      <c r="K39897" s="68"/>
      <c r="M39897" s="93"/>
      <c r="N39897" s="79"/>
      <c r="P39897" s="68"/>
      <c r="Q39897" s="79"/>
    </row>
    <row r="39898" spans="11:17">
      <c r="K39898" s="68"/>
      <c r="M39898" s="93"/>
      <c r="N39898" s="79"/>
      <c r="P39898" s="68"/>
      <c r="Q39898" s="79"/>
    </row>
    <row r="39899" spans="11:17">
      <c r="K39899" s="68"/>
      <c r="M39899" s="93"/>
      <c r="N39899" s="79"/>
      <c r="P39899" s="68"/>
      <c r="Q39899" s="79"/>
    </row>
    <row r="39900" spans="11:17">
      <c r="K39900" s="68"/>
      <c r="M39900" s="93"/>
      <c r="N39900" s="79"/>
      <c r="P39900" s="68"/>
      <c r="Q39900" s="79"/>
    </row>
    <row r="39901" spans="11:17">
      <c r="K39901" s="68"/>
      <c r="M39901" s="93"/>
      <c r="N39901" s="79"/>
      <c r="P39901" s="68"/>
      <c r="Q39901" s="79"/>
    </row>
    <row r="39902" spans="11:17">
      <c r="K39902" s="68"/>
      <c r="M39902" s="93"/>
      <c r="N39902" s="79"/>
      <c r="P39902" s="68"/>
      <c r="Q39902" s="79"/>
    </row>
    <row r="39903" spans="11:17">
      <c r="K39903" s="68"/>
      <c r="M39903" s="93"/>
      <c r="N39903" s="79"/>
      <c r="P39903" s="68"/>
      <c r="Q39903" s="79"/>
    </row>
    <row r="39904" spans="11:17">
      <c r="K39904" s="68"/>
      <c r="M39904" s="93"/>
      <c r="N39904" s="79"/>
      <c r="P39904" s="68"/>
      <c r="Q39904" s="79"/>
    </row>
    <row r="39905" spans="11:17">
      <c r="K39905" s="68"/>
      <c r="M39905" s="93"/>
      <c r="N39905" s="79"/>
      <c r="P39905" s="68"/>
      <c r="Q39905" s="79"/>
    </row>
    <row r="39906" spans="11:17">
      <c r="K39906" s="68"/>
      <c r="M39906" s="93"/>
      <c r="N39906" s="79"/>
      <c r="P39906" s="68"/>
      <c r="Q39906" s="79"/>
    </row>
    <row r="39907" spans="11:17">
      <c r="K39907" s="68"/>
      <c r="M39907" s="93"/>
      <c r="N39907" s="79"/>
      <c r="P39907" s="68"/>
      <c r="Q39907" s="79"/>
    </row>
    <row r="39908" spans="11:17">
      <c r="K39908" s="68"/>
      <c r="M39908" s="93"/>
      <c r="N39908" s="79"/>
      <c r="P39908" s="68"/>
      <c r="Q39908" s="79"/>
    </row>
    <row r="39909" spans="11:17">
      <c r="K39909" s="68"/>
      <c r="M39909" s="93"/>
      <c r="N39909" s="79"/>
      <c r="P39909" s="68"/>
      <c r="Q39909" s="79"/>
    </row>
    <row r="39910" spans="11:17">
      <c r="K39910" s="68"/>
      <c r="M39910" s="93"/>
      <c r="N39910" s="79"/>
      <c r="P39910" s="68"/>
      <c r="Q39910" s="79"/>
    </row>
    <row r="39911" spans="11:17">
      <c r="K39911" s="68"/>
      <c r="M39911" s="93"/>
      <c r="N39911" s="79"/>
      <c r="P39911" s="68"/>
      <c r="Q39911" s="79"/>
    </row>
    <row r="39912" spans="11:17">
      <c r="K39912" s="68"/>
      <c r="M39912" s="93"/>
      <c r="N39912" s="79"/>
      <c r="P39912" s="68"/>
      <c r="Q39912" s="79"/>
    </row>
    <row r="39913" spans="11:17">
      <c r="K39913" s="68"/>
      <c r="M39913" s="93"/>
      <c r="N39913" s="79"/>
      <c r="P39913" s="68"/>
      <c r="Q39913" s="79"/>
    </row>
    <row r="39914" spans="11:17">
      <c r="K39914" s="68"/>
      <c r="M39914" s="93"/>
      <c r="N39914" s="79"/>
      <c r="P39914" s="68"/>
      <c r="Q39914" s="79"/>
    </row>
    <row r="39915" spans="11:17">
      <c r="K39915" s="68"/>
      <c r="M39915" s="93"/>
      <c r="N39915" s="79"/>
      <c r="P39915" s="68"/>
      <c r="Q39915" s="79"/>
    </row>
    <row r="39916" spans="11:17">
      <c r="K39916" s="68"/>
      <c r="M39916" s="93"/>
      <c r="N39916" s="79"/>
      <c r="P39916" s="68"/>
      <c r="Q39916" s="79"/>
    </row>
    <row r="39917" spans="11:17">
      <c r="K39917" s="68"/>
      <c r="M39917" s="93"/>
      <c r="N39917" s="79"/>
      <c r="P39917" s="68"/>
      <c r="Q39917" s="79"/>
    </row>
    <row r="39918" spans="11:17">
      <c r="K39918" s="68"/>
      <c r="M39918" s="93"/>
      <c r="N39918" s="79"/>
      <c r="P39918" s="68"/>
      <c r="Q39918" s="79"/>
    </row>
    <row r="39919" spans="11:17">
      <c r="K39919" s="68"/>
      <c r="M39919" s="93"/>
      <c r="N39919" s="79"/>
      <c r="P39919" s="68"/>
      <c r="Q39919" s="79"/>
    </row>
    <row r="39920" spans="11:17">
      <c r="K39920" s="68"/>
      <c r="M39920" s="93"/>
      <c r="N39920" s="79"/>
      <c r="P39920" s="68"/>
      <c r="Q39920" s="79"/>
    </row>
    <row r="39921" spans="11:17">
      <c r="K39921" s="68"/>
      <c r="M39921" s="93"/>
      <c r="N39921" s="79"/>
      <c r="P39921" s="68"/>
      <c r="Q39921" s="79"/>
    </row>
    <row r="39922" spans="11:17">
      <c r="K39922" s="68"/>
      <c r="M39922" s="93"/>
      <c r="N39922" s="79"/>
      <c r="P39922" s="68"/>
      <c r="Q39922" s="79"/>
    </row>
    <row r="39923" spans="11:17">
      <c r="K39923" s="68"/>
      <c r="M39923" s="93"/>
      <c r="N39923" s="79"/>
      <c r="P39923" s="68"/>
      <c r="Q39923" s="79"/>
    </row>
    <row r="39924" spans="11:17">
      <c r="K39924" s="68"/>
      <c r="M39924" s="93"/>
      <c r="N39924" s="79"/>
      <c r="P39924" s="68"/>
      <c r="Q39924" s="79"/>
    </row>
    <row r="39925" spans="11:17">
      <c r="K39925" s="68"/>
      <c r="M39925" s="93"/>
      <c r="N39925" s="79"/>
      <c r="P39925" s="68"/>
      <c r="Q39925" s="79"/>
    </row>
    <row r="39926" spans="11:17">
      <c r="K39926" s="68"/>
      <c r="M39926" s="93"/>
      <c r="N39926" s="79"/>
      <c r="P39926" s="68"/>
      <c r="Q39926" s="79"/>
    </row>
    <row r="39927" spans="11:17">
      <c r="K39927" s="68"/>
      <c r="M39927" s="93"/>
      <c r="N39927" s="79"/>
      <c r="P39927" s="68"/>
      <c r="Q39927" s="79"/>
    </row>
    <row r="39928" spans="11:17">
      <c r="K39928" s="68"/>
      <c r="M39928" s="93"/>
      <c r="N39928" s="79"/>
      <c r="P39928" s="68"/>
      <c r="Q39928" s="79"/>
    </row>
    <row r="39929" spans="11:17">
      <c r="K39929" s="68"/>
      <c r="M39929" s="93"/>
      <c r="N39929" s="79"/>
      <c r="P39929" s="68"/>
      <c r="Q39929" s="79"/>
    </row>
    <row r="39930" spans="11:17">
      <c r="K39930" s="68"/>
      <c r="M39930" s="93"/>
      <c r="N39930" s="79"/>
      <c r="P39930" s="68"/>
      <c r="Q39930" s="79"/>
    </row>
    <row r="39931" spans="11:17">
      <c r="K39931" s="68"/>
      <c r="M39931" s="93"/>
      <c r="N39931" s="79"/>
      <c r="P39931" s="68"/>
      <c r="Q39931" s="79"/>
    </row>
    <row r="39932" spans="11:17">
      <c r="K39932" s="68"/>
      <c r="M39932" s="93"/>
      <c r="N39932" s="79"/>
      <c r="P39932" s="68"/>
      <c r="Q39932" s="79"/>
    </row>
    <row r="39933" spans="11:17">
      <c r="K39933" s="68"/>
      <c r="M39933" s="93"/>
      <c r="N39933" s="79"/>
      <c r="P39933" s="68"/>
      <c r="Q39933" s="79"/>
    </row>
    <row r="39934" spans="11:17">
      <c r="K39934" s="68"/>
      <c r="M39934" s="93"/>
      <c r="N39934" s="79"/>
      <c r="P39934" s="68"/>
      <c r="Q39934" s="79"/>
    </row>
    <row r="39935" spans="11:17">
      <c r="K39935" s="68"/>
      <c r="M39935" s="93"/>
      <c r="N39935" s="79"/>
      <c r="P39935" s="68"/>
      <c r="Q39935" s="79"/>
    </row>
    <row r="39936" spans="11:17">
      <c r="K39936" s="68"/>
      <c r="M39936" s="93"/>
      <c r="N39936" s="79"/>
      <c r="P39936" s="68"/>
      <c r="Q39936" s="79"/>
    </row>
    <row r="39937" spans="11:17">
      <c r="K39937" s="68"/>
      <c r="M39937" s="93"/>
      <c r="N39937" s="79"/>
      <c r="P39937" s="68"/>
      <c r="Q39937" s="79"/>
    </row>
    <row r="39938" spans="11:17">
      <c r="K39938" s="68"/>
      <c r="M39938" s="93"/>
      <c r="N39938" s="79"/>
      <c r="P39938" s="68"/>
      <c r="Q39938" s="79"/>
    </row>
    <row r="39939" spans="11:17">
      <c r="K39939" s="68"/>
      <c r="M39939" s="93"/>
      <c r="N39939" s="79"/>
      <c r="P39939" s="68"/>
      <c r="Q39939" s="79"/>
    </row>
    <row r="39940" spans="11:17">
      <c r="K39940" s="68"/>
      <c r="M39940" s="93"/>
      <c r="N39940" s="79"/>
      <c r="P39940" s="68"/>
      <c r="Q39940" s="79"/>
    </row>
    <row r="39941" spans="11:17">
      <c r="K39941" s="68"/>
      <c r="M39941" s="93"/>
      <c r="N39941" s="79"/>
      <c r="P39941" s="68"/>
      <c r="Q39941" s="79"/>
    </row>
    <row r="39942" spans="11:17">
      <c r="K39942" s="68"/>
      <c r="M39942" s="93"/>
      <c r="N39942" s="79"/>
      <c r="P39942" s="68"/>
      <c r="Q39942" s="79"/>
    </row>
    <row r="39943" spans="11:17">
      <c r="K39943" s="68"/>
      <c r="M39943" s="93"/>
      <c r="N39943" s="79"/>
      <c r="P39943" s="68"/>
      <c r="Q39943" s="79"/>
    </row>
    <row r="39944" spans="11:17">
      <c r="K39944" s="68"/>
      <c r="M39944" s="93"/>
      <c r="N39944" s="79"/>
      <c r="P39944" s="68"/>
      <c r="Q39944" s="79"/>
    </row>
    <row r="39945" spans="11:17">
      <c r="K39945" s="68"/>
      <c r="M39945" s="93"/>
      <c r="N39945" s="79"/>
      <c r="P39945" s="68"/>
      <c r="Q39945" s="79"/>
    </row>
    <row r="39946" spans="11:17">
      <c r="K39946" s="68"/>
      <c r="M39946" s="93"/>
      <c r="N39946" s="79"/>
      <c r="P39946" s="68"/>
      <c r="Q39946" s="79"/>
    </row>
    <row r="39947" spans="11:17">
      <c r="K39947" s="68"/>
      <c r="M39947" s="93"/>
      <c r="N39947" s="79"/>
      <c r="P39947" s="68"/>
      <c r="Q39947" s="79"/>
    </row>
    <row r="39948" spans="11:17">
      <c r="K39948" s="68"/>
      <c r="M39948" s="93"/>
      <c r="N39948" s="79"/>
      <c r="P39948" s="68"/>
      <c r="Q39948" s="79"/>
    </row>
    <row r="39949" spans="11:17">
      <c r="K39949" s="68"/>
      <c r="M39949" s="93"/>
      <c r="N39949" s="79"/>
      <c r="P39949" s="68"/>
      <c r="Q39949" s="79"/>
    </row>
    <row r="39950" spans="11:17">
      <c r="K39950" s="68"/>
      <c r="M39950" s="93"/>
      <c r="N39950" s="79"/>
      <c r="P39950" s="68"/>
      <c r="Q39950" s="79"/>
    </row>
    <row r="39951" spans="11:17">
      <c r="K39951" s="68"/>
      <c r="M39951" s="93"/>
      <c r="N39951" s="79"/>
      <c r="P39951" s="68"/>
      <c r="Q39951" s="79"/>
    </row>
    <row r="39952" spans="11:17">
      <c r="K39952" s="68"/>
      <c r="M39952" s="93"/>
      <c r="N39952" s="79"/>
      <c r="P39952" s="68"/>
      <c r="Q39952" s="79"/>
    </row>
    <row r="39953" spans="11:17">
      <c r="K39953" s="68"/>
      <c r="M39953" s="93"/>
      <c r="N39953" s="79"/>
      <c r="P39953" s="68"/>
      <c r="Q39953" s="79"/>
    </row>
    <row r="39954" spans="11:17">
      <c r="K39954" s="68"/>
      <c r="M39954" s="93"/>
      <c r="N39954" s="79"/>
      <c r="P39954" s="68"/>
      <c r="Q39954" s="79"/>
    </row>
    <row r="39955" spans="11:17">
      <c r="K39955" s="68"/>
      <c r="M39955" s="93"/>
      <c r="N39955" s="79"/>
      <c r="P39955" s="68"/>
      <c r="Q39955" s="79"/>
    </row>
    <row r="39956" spans="11:17">
      <c r="K39956" s="68"/>
      <c r="M39956" s="93"/>
      <c r="N39956" s="79"/>
      <c r="P39956" s="68"/>
      <c r="Q39956" s="79"/>
    </row>
    <row r="39957" spans="11:17">
      <c r="K39957" s="68"/>
      <c r="M39957" s="93"/>
      <c r="N39957" s="79"/>
      <c r="P39957" s="68"/>
      <c r="Q39957" s="79"/>
    </row>
    <row r="39958" spans="11:17">
      <c r="K39958" s="68"/>
      <c r="M39958" s="93"/>
      <c r="N39958" s="79"/>
      <c r="P39958" s="68"/>
      <c r="Q39958" s="79"/>
    </row>
    <row r="39959" spans="11:17">
      <c r="K39959" s="68"/>
      <c r="M39959" s="93"/>
      <c r="N39959" s="79"/>
      <c r="P39959" s="68"/>
      <c r="Q39959" s="79"/>
    </row>
    <row r="39960" spans="11:17">
      <c r="K39960" s="68"/>
      <c r="M39960" s="93"/>
      <c r="N39960" s="79"/>
      <c r="P39960" s="68"/>
      <c r="Q39960" s="79"/>
    </row>
    <row r="39961" spans="11:17">
      <c r="K39961" s="68"/>
      <c r="M39961" s="93"/>
      <c r="N39961" s="79"/>
      <c r="P39961" s="68"/>
      <c r="Q39961" s="79"/>
    </row>
    <row r="39962" spans="11:17">
      <c r="K39962" s="68"/>
      <c r="M39962" s="93"/>
      <c r="N39962" s="79"/>
      <c r="P39962" s="68"/>
      <c r="Q39962" s="79"/>
    </row>
    <row r="39963" spans="11:17">
      <c r="K39963" s="68"/>
      <c r="M39963" s="93"/>
      <c r="N39963" s="79"/>
      <c r="P39963" s="68"/>
      <c r="Q39963" s="79"/>
    </row>
    <row r="39964" spans="11:17">
      <c r="K39964" s="68"/>
      <c r="M39964" s="93"/>
      <c r="N39964" s="79"/>
      <c r="P39964" s="68"/>
      <c r="Q39964" s="79"/>
    </row>
    <row r="39965" spans="11:17">
      <c r="K39965" s="68"/>
      <c r="M39965" s="93"/>
      <c r="N39965" s="79"/>
      <c r="P39965" s="68"/>
      <c r="Q39965" s="79"/>
    </row>
    <row r="39966" spans="11:17">
      <c r="K39966" s="68"/>
      <c r="M39966" s="93"/>
      <c r="N39966" s="79"/>
      <c r="P39966" s="68"/>
      <c r="Q39966" s="79"/>
    </row>
    <row r="39967" spans="11:17">
      <c r="K39967" s="68"/>
      <c r="M39967" s="93"/>
      <c r="N39967" s="79"/>
      <c r="P39967" s="68"/>
      <c r="Q39967" s="79"/>
    </row>
    <row r="39968" spans="11:17">
      <c r="K39968" s="68"/>
      <c r="M39968" s="93"/>
      <c r="N39968" s="79"/>
      <c r="P39968" s="68"/>
      <c r="Q39968" s="79"/>
    </row>
    <row r="39969" spans="11:17">
      <c r="K39969" s="68"/>
      <c r="M39969" s="93"/>
      <c r="N39969" s="79"/>
      <c r="P39969" s="68"/>
      <c r="Q39969" s="79"/>
    </row>
    <row r="39970" spans="11:17">
      <c r="K39970" s="68"/>
      <c r="M39970" s="93"/>
      <c r="N39970" s="79"/>
      <c r="P39970" s="68"/>
      <c r="Q39970" s="79"/>
    </row>
    <row r="39971" spans="11:17">
      <c r="K39971" s="68"/>
      <c r="M39971" s="93"/>
      <c r="N39971" s="79"/>
      <c r="P39971" s="68"/>
      <c r="Q39971" s="79"/>
    </row>
    <row r="39972" spans="11:17">
      <c r="K39972" s="68"/>
      <c r="M39972" s="93"/>
      <c r="N39972" s="79"/>
      <c r="P39972" s="68"/>
      <c r="Q39972" s="79"/>
    </row>
    <row r="39973" spans="11:17">
      <c r="K39973" s="68"/>
      <c r="M39973" s="93"/>
      <c r="N39973" s="79"/>
      <c r="P39973" s="68"/>
      <c r="Q39973" s="79"/>
    </row>
    <row r="39974" spans="11:17">
      <c r="K39974" s="68"/>
      <c r="M39974" s="93"/>
      <c r="N39974" s="79"/>
      <c r="P39974" s="68"/>
      <c r="Q39974" s="79"/>
    </row>
    <row r="39975" spans="11:17">
      <c r="K39975" s="68"/>
      <c r="M39975" s="93"/>
      <c r="N39975" s="79"/>
      <c r="P39975" s="68"/>
      <c r="Q39975" s="79"/>
    </row>
    <row r="39976" spans="11:17">
      <c r="K39976" s="68"/>
      <c r="M39976" s="93"/>
      <c r="N39976" s="79"/>
      <c r="P39976" s="68"/>
      <c r="Q39976" s="79"/>
    </row>
    <row r="39977" spans="11:17">
      <c r="K39977" s="68"/>
      <c r="M39977" s="93"/>
      <c r="N39977" s="79"/>
      <c r="P39977" s="68"/>
      <c r="Q39977" s="79"/>
    </row>
    <row r="39978" spans="11:17">
      <c r="K39978" s="68"/>
      <c r="M39978" s="93"/>
      <c r="N39978" s="79"/>
      <c r="P39978" s="68"/>
      <c r="Q39978" s="79"/>
    </row>
    <row r="39979" spans="11:17">
      <c r="K39979" s="68"/>
      <c r="M39979" s="93"/>
      <c r="N39979" s="79"/>
      <c r="P39979" s="68"/>
      <c r="Q39979" s="79"/>
    </row>
    <row r="39980" spans="11:17">
      <c r="K39980" s="68"/>
      <c r="M39980" s="93"/>
      <c r="N39980" s="79"/>
      <c r="P39980" s="68"/>
      <c r="Q39980" s="79"/>
    </row>
    <row r="39981" spans="11:17">
      <c r="K39981" s="68"/>
      <c r="M39981" s="93"/>
      <c r="N39981" s="79"/>
      <c r="P39981" s="68"/>
      <c r="Q39981" s="79"/>
    </row>
    <row r="39982" spans="11:17">
      <c r="K39982" s="68"/>
      <c r="M39982" s="93"/>
      <c r="N39982" s="79"/>
      <c r="P39982" s="68"/>
      <c r="Q39982" s="79"/>
    </row>
    <row r="39983" spans="11:17">
      <c r="K39983" s="68"/>
      <c r="M39983" s="93"/>
      <c r="N39983" s="79"/>
      <c r="P39983" s="68"/>
      <c r="Q39983" s="79"/>
    </row>
    <row r="39984" spans="11:17">
      <c r="K39984" s="68"/>
      <c r="M39984" s="93"/>
      <c r="N39984" s="79"/>
      <c r="P39984" s="68"/>
      <c r="Q39984" s="79"/>
    </row>
    <row r="39985" spans="11:17">
      <c r="K39985" s="68"/>
      <c r="M39985" s="93"/>
      <c r="N39985" s="79"/>
      <c r="P39985" s="68"/>
      <c r="Q39985" s="79"/>
    </row>
    <row r="39986" spans="11:17">
      <c r="K39986" s="68"/>
      <c r="M39986" s="93"/>
      <c r="N39986" s="79"/>
      <c r="P39986" s="68"/>
      <c r="Q39986" s="79"/>
    </row>
    <row r="39987" spans="11:17">
      <c r="K39987" s="68"/>
      <c r="M39987" s="93"/>
      <c r="N39987" s="79"/>
      <c r="P39987" s="68"/>
      <c r="Q39987" s="79"/>
    </row>
    <row r="39988" spans="11:17">
      <c r="K39988" s="68"/>
      <c r="M39988" s="93"/>
      <c r="N39988" s="79"/>
      <c r="P39988" s="68"/>
      <c r="Q39988" s="79"/>
    </row>
    <row r="39989" spans="11:17">
      <c r="K39989" s="68"/>
      <c r="M39989" s="93"/>
      <c r="N39989" s="79"/>
      <c r="P39989" s="68"/>
      <c r="Q39989" s="79"/>
    </row>
    <row r="39990" spans="11:17">
      <c r="K39990" s="68"/>
      <c r="M39990" s="93"/>
      <c r="N39990" s="79"/>
      <c r="P39990" s="68"/>
      <c r="Q39990" s="79"/>
    </row>
    <row r="39991" spans="11:17">
      <c r="K39991" s="68"/>
      <c r="M39991" s="93"/>
      <c r="N39991" s="79"/>
      <c r="P39991" s="68"/>
      <c r="Q39991" s="79"/>
    </row>
    <row r="39992" spans="11:17">
      <c r="K39992" s="68"/>
      <c r="M39992" s="93"/>
      <c r="N39992" s="79"/>
      <c r="P39992" s="68"/>
      <c r="Q39992" s="79"/>
    </row>
    <row r="39993" spans="11:17">
      <c r="K39993" s="68"/>
      <c r="M39993" s="93"/>
      <c r="N39993" s="79"/>
      <c r="P39993" s="68"/>
      <c r="Q39993" s="79"/>
    </row>
    <row r="39994" spans="11:17">
      <c r="K39994" s="68"/>
      <c r="M39994" s="93"/>
      <c r="N39994" s="79"/>
      <c r="P39994" s="68"/>
      <c r="Q39994" s="79"/>
    </row>
    <row r="39995" spans="11:17">
      <c r="K39995" s="68"/>
      <c r="M39995" s="93"/>
      <c r="N39995" s="79"/>
      <c r="P39995" s="68"/>
      <c r="Q39995" s="79"/>
    </row>
    <row r="39996" spans="11:17">
      <c r="K39996" s="68"/>
      <c r="M39996" s="93"/>
      <c r="N39996" s="79"/>
      <c r="P39996" s="68"/>
      <c r="Q39996" s="79"/>
    </row>
    <row r="39997" spans="11:17">
      <c r="K39997" s="68"/>
      <c r="M39997" s="93"/>
      <c r="N39997" s="79"/>
      <c r="P39997" s="68"/>
      <c r="Q39997" s="79"/>
    </row>
    <row r="39998" spans="11:17">
      <c r="K39998" s="68"/>
      <c r="M39998" s="93"/>
      <c r="N39998" s="79"/>
      <c r="P39998" s="68"/>
      <c r="Q39998" s="79"/>
    </row>
    <row r="39999" spans="11:17">
      <c r="K39999" s="68"/>
      <c r="M39999" s="93"/>
      <c r="N39999" s="79"/>
      <c r="P39999" s="68"/>
      <c r="Q39999" s="79"/>
    </row>
    <row r="40000" spans="11:17">
      <c r="K40000" s="68"/>
      <c r="M40000" s="93"/>
      <c r="N40000" s="79"/>
      <c r="P40000" s="68"/>
      <c r="Q40000" s="79"/>
    </row>
    <row r="40001" spans="11:17">
      <c r="K40001" s="68"/>
      <c r="M40001" s="93"/>
      <c r="N40001" s="79"/>
      <c r="P40001" s="68"/>
      <c r="Q40001" s="79"/>
    </row>
    <row r="40002" spans="11:17">
      <c r="K40002" s="68"/>
      <c r="M40002" s="93"/>
      <c r="N40002" s="79"/>
      <c r="P40002" s="68"/>
      <c r="Q40002" s="79"/>
    </row>
    <row r="40003" spans="11:17">
      <c r="K40003" s="68"/>
      <c r="M40003" s="93"/>
      <c r="N40003" s="79"/>
      <c r="P40003" s="68"/>
      <c r="Q40003" s="79"/>
    </row>
    <row r="40004" spans="11:17">
      <c r="K40004" s="68"/>
      <c r="M40004" s="93"/>
      <c r="N40004" s="79"/>
      <c r="P40004" s="68"/>
      <c r="Q40004" s="79"/>
    </row>
    <row r="40005" spans="11:17">
      <c r="K40005" s="68"/>
      <c r="M40005" s="93"/>
      <c r="N40005" s="79"/>
      <c r="P40005" s="68"/>
      <c r="Q40005" s="79"/>
    </row>
    <row r="40006" spans="11:17">
      <c r="K40006" s="68"/>
      <c r="M40006" s="93"/>
      <c r="N40006" s="79"/>
      <c r="P40006" s="68"/>
      <c r="Q40006" s="79"/>
    </row>
    <row r="40007" spans="11:17">
      <c r="K40007" s="68"/>
      <c r="M40007" s="93"/>
      <c r="N40007" s="79"/>
      <c r="P40007" s="68"/>
      <c r="Q40007" s="79"/>
    </row>
    <row r="40008" spans="11:17">
      <c r="K40008" s="68"/>
      <c r="M40008" s="93"/>
      <c r="N40008" s="79"/>
      <c r="P40008" s="68"/>
      <c r="Q40008" s="79"/>
    </row>
    <row r="40009" spans="11:17">
      <c r="K40009" s="68"/>
      <c r="M40009" s="93"/>
      <c r="N40009" s="79"/>
      <c r="P40009" s="68"/>
      <c r="Q40009" s="79"/>
    </row>
    <row r="40010" spans="11:17">
      <c r="K40010" s="68"/>
      <c r="M40010" s="93"/>
      <c r="N40010" s="79"/>
      <c r="P40010" s="68"/>
      <c r="Q40010" s="79"/>
    </row>
    <row r="40011" spans="11:17">
      <c r="K40011" s="68"/>
      <c r="M40011" s="93"/>
      <c r="N40011" s="79"/>
      <c r="P40011" s="68"/>
      <c r="Q40011" s="79"/>
    </row>
    <row r="40012" spans="11:17">
      <c r="K40012" s="68"/>
      <c r="M40012" s="93"/>
      <c r="N40012" s="79"/>
      <c r="P40012" s="68"/>
      <c r="Q40012" s="79"/>
    </row>
    <row r="40013" spans="11:17">
      <c r="K40013" s="68"/>
      <c r="M40013" s="93"/>
      <c r="N40013" s="79"/>
      <c r="P40013" s="68"/>
      <c r="Q40013" s="79"/>
    </row>
    <row r="40014" spans="11:17">
      <c r="K40014" s="68"/>
      <c r="M40014" s="93"/>
      <c r="N40014" s="79"/>
      <c r="P40014" s="68"/>
      <c r="Q40014" s="79"/>
    </row>
    <row r="40015" spans="11:17">
      <c r="K40015" s="68"/>
      <c r="M40015" s="93"/>
      <c r="N40015" s="79"/>
      <c r="P40015" s="68"/>
      <c r="Q40015" s="79"/>
    </row>
    <row r="40016" spans="11:17">
      <c r="K40016" s="68"/>
      <c r="M40016" s="93"/>
      <c r="N40016" s="79"/>
      <c r="P40016" s="68"/>
      <c r="Q40016" s="79"/>
    </row>
    <row r="40017" spans="11:17">
      <c r="K40017" s="68"/>
      <c r="M40017" s="93"/>
      <c r="N40017" s="79"/>
      <c r="P40017" s="68"/>
      <c r="Q40017" s="79"/>
    </row>
    <row r="40018" spans="11:17">
      <c r="K40018" s="68"/>
      <c r="M40018" s="93"/>
      <c r="N40018" s="79"/>
      <c r="P40018" s="68"/>
      <c r="Q40018" s="79"/>
    </row>
    <row r="40019" spans="11:17">
      <c r="K40019" s="68"/>
      <c r="M40019" s="93"/>
      <c r="N40019" s="79"/>
      <c r="P40019" s="68"/>
      <c r="Q40019" s="79"/>
    </row>
    <row r="40020" spans="11:17">
      <c r="K40020" s="68"/>
      <c r="M40020" s="93"/>
      <c r="N40020" s="79"/>
      <c r="P40020" s="68"/>
      <c r="Q40020" s="79"/>
    </row>
    <row r="40021" spans="11:17">
      <c r="K40021" s="68"/>
      <c r="M40021" s="93"/>
      <c r="N40021" s="79"/>
      <c r="P40021" s="68"/>
      <c r="Q40021" s="79"/>
    </row>
    <row r="40022" spans="11:17">
      <c r="K40022" s="68"/>
      <c r="M40022" s="93"/>
      <c r="N40022" s="79"/>
      <c r="P40022" s="68"/>
      <c r="Q40022" s="79"/>
    </row>
    <row r="40023" spans="11:17">
      <c r="K40023" s="68"/>
      <c r="M40023" s="93"/>
      <c r="N40023" s="79"/>
      <c r="P40023" s="68"/>
      <c r="Q40023" s="79"/>
    </row>
    <row r="40024" spans="11:17">
      <c r="K40024" s="68"/>
      <c r="M40024" s="93"/>
      <c r="N40024" s="79"/>
      <c r="P40024" s="68"/>
      <c r="Q40024" s="79"/>
    </row>
    <row r="40025" spans="11:17">
      <c r="K40025" s="68"/>
      <c r="M40025" s="93"/>
      <c r="N40025" s="79"/>
      <c r="P40025" s="68"/>
      <c r="Q40025" s="79"/>
    </row>
    <row r="40026" spans="11:17">
      <c r="K40026" s="68"/>
      <c r="M40026" s="93"/>
      <c r="N40026" s="79"/>
      <c r="P40026" s="68"/>
      <c r="Q40026" s="79"/>
    </row>
    <row r="40027" spans="11:17">
      <c r="K40027" s="68"/>
      <c r="M40027" s="93"/>
      <c r="N40027" s="79"/>
      <c r="P40027" s="68"/>
      <c r="Q40027" s="79"/>
    </row>
    <row r="40028" spans="11:17">
      <c r="K40028" s="68"/>
      <c r="M40028" s="93"/>
      <c r="N40028" s="79"/>
      <c r="P40028" s="68"/>
      <c r="Q40028" s="79"/>
    </row>
    <row r="40029" spans="11:17">
      <c r="K40029" s="68"/>
      <c r="M40029" s="93"/>
      <c r="N40029" s="79"/>
      <c r="P40029" s="68"/>
      <c r="Q40029" s="79"/>
    </row>
    <row r="40030" spans="11:17">
      <c r="K40030" s="68"/>
      <c r="M40030" s="93"/>
      <c r="N40030" s="79"/>
      <c r="P40030" s="68"/>
      <c r="Q40030" s="79"/>
    </row>
    <row r="40031" spans="11:17">
      <c r="K40031" s="68"/>
      <c r="M40031" s="93"/>
      <c r="N40031" s="79"/>
      <c r="P40031" s="68"/>
      <c r="Q40031" s="79"/>
    </row>
    <row r="40032" spans="11:17">
      <c r="K40032" s="68"/>
      <c r="M40032" s="93"/>
      <c r="N40032" s="79"/>
      <c r="P40032" s="68"/>
      <c r="Q40032" s="79"/>
    </row>
    <row r="40033" spans="11:17">
      <c r="K40033" s="68"/>
      <c r="M40033" s="93"/>
      <c r="N40033" s="79"/>
      <c r="P40033" s="68"/>
      <c r="Q40033" s="79"/>
    </row>
    <row r="40034" spans="11:17">
      <c r="K40034" s="68"/>
      <c r="M40034" s="93"/>
      <c r="N40034" s="79"/>
      <c r="P40034" s="68"/>
      <c r="Q40034" s="79"/>
    </row>
    <row r="40035" spans="11:17">
      <c r="K40035" s="68"/>
      <c r="M40035" s="93"/>
      <c r="N40035" s="79"/>
      <c r="P40035" s="68"/>
      <c r="Q40035" s="79"/>
    </row>
    <row r="40036" spans="11:17">
      <c r="K40036" s="68"/>
      <c r="M40036" s="93"/>
      <c r="N40036" s="79"/>
      <c r="P40036" s="68"/>
      <c r="Q40036" s="79"/>
    </row>
    <row r="40037" spans="11:17">
      <c r="K40037" s="68"/>
      <c r="M40037" s="93"/>
      <c r="N40037" s="79"/>
      <c r="P40037" s="68"/>
      <c r="Q40037" s="79"/>
    </row>
    <row r="40038" spans="11:17">
      <c r="K40038" s="68"/>
      <c r="M40038" s="93"/>
      <c r="N40038" s="79"/>
      <c r="P40038" s="68"/>
      <c r="Q40038" s="79"/>
    </row>
    <row r="40039" spans="11:17">
      <c r="K40039" s="68"/>
      <c r="M40039" s="93"/>
      <c r="N40039" s="79"/>
      <c r="P40039" s="68"/>
      <c r="Q40039" s="79"/>
    </row>
    <row r="40040" spans="11:17">
      <c r="K40040" s="68"/>
      <c r="M40040" s="93"/>
      <c r="N40040" s="79"/>
      <c r="P40040" s="68"/>
      <c r="Q40040" s="79"/>
    </row>
    <row r="40041" spans="11:17">
      <c r="K40041" s="68"/>
      <c r="M40041" s="93"/>
      <c r="N40041" s="79"/>
      <c r="P40041" s="68"/>
      <c r="Q40041" s="79"/>
    </row>
    <row r="40042" spans="11:17">
      <c r="K40042" s="68"/>
      <c r="M40042" s="93"/>
      <c r="N40042" s="79"/>
      <c r="P40042" s="68"/>
      <c r="Q40042" s="79"/>
    </row>
    <row r="40043" spans="11:17">
      <c r="K40043" s="68"/>
      <c r="M40043" s="93"/>
      <c r="N40043" s="79"/>
      <c r="P40043" s="68"/>
      <c r="Q40043" s="79"/>
    </row>
    <row r="40044" spans="11:17">
      <c r="K40044" s="68"/>
      <c r="M40044" s="93"/>
      <c r="N40044" s="79"/>
      <c r="P40044" s="68"/>
      <c r="Q40044" s="79"/>
    </row>
    <row r="40045" spans="11:17">
      <c r="K40045" s="68"/>
      <c r="M40045" s="93"/>
      <c r="N40045" s="79"/>
      <c r="P40045" s="68"/>
      <c r="Q40045" s="79"/>
    </row>
    <row r="40046" spans="11:17">
      <c r="K40046" s="68"/>
      <c r="M40046" s="93"/>
      <c r="N40046" s="79"/>
      <c r="P40046" s="68"/>
      <c r="Q40046" s="79"/>
    </row>
    <row r="40047" spans="11:17">
      <c r="K40047" s="68"/>
      <c r="M40047" s="93"/>
      <c r="N40047" s="79"/>
      <c r="P40047" s="68"/>
      <c r="Q40047" s="79"/>
    </row>
    <row r="40048" spans="11:17">
      <c r="K40048" s="68"/>
      <c r="M40048" s="93"/>
      <c r="N40048" s="79"/>
      <c r="P40048" s="68"/>
      <c r="Q40048" s="79"/>
    </row>
    <row r="40049" spans="11:17">
      <c r="K40049" s="68"/>
      <c r="M40049" s="93"/>
      <c r="N40049" s="79"/>
      <c r="P40049" s="68"/>
      <c r="Q40049" s="79"/>
    </row>
    <row r="40050" spans="11:17">
      <c r="K40050" s="68"/>
      <c r="M40050" s="93"/>
      <c r="N40050" s="79"/>
      <c r="P40050" s="68"/>
      <c r="Q40050" s="79"/>
    </row>
    <row r="40051" spans="11:17">
      <c r="K40051" s="68"/>
      <c r="M40051" s="93"/>
      <c r="N40051" s="79"/>
      <c r="P40051" s="68"/>
      <c r="Q40051" s="79"/>
    </row>
    <row r="40052" spans="11:17">
      <c r="K40052" s="68"/>
      <c r="M40052" s="93"/>
      <c r="N40052" s="79"/>
      <c r="P40052" s="68"/>
      <c r="Q40052" s="79"/>
    </row>
    <row r="40053" spans="11:17">
      <c r="K40053" s="68"/>
      <c r="M40053" s="93"/>
      <c r="N40053" s="79"/>
      <c r="P40053" s="68"/>
      <c r="Q40053" s="79"/>
    </row>
    <row r="40054" spans="11:17">
      <c r="K40054" s="68"/>
      <c r="M40054" s="93"/>
      <c r="N40054" s="79"/>
      <c r="P40054" s="68"/>
      <c r="Q40054" s="79"/>
    </row>
    <row r="40055" spans="11:17">
      <c r="K40055" s="68"/>
      <c r="M40055" s="93"/>
      <c r="N40055" s="79"/>
      <c r="P40055" s="68"/>
      <c r="Q40055" s="79"/>
    </row>
    <row r="40056" spans="11:17">
      <c r="K40056" s="68"/>
      <c r="M40056" s="93"/>
      <c r="N40056" s="79"/>
      <c r="P40056" s="68"/>
      <c r="Q40056" s="79"/>
    </row>
    <row r="40057" spans="11:17">
      <c r="K40057" s="68"/>
      <c r="M40057" s="93"/>
      <c r="N40057" s="79"/>
      <c r="P40057" s="68"/>
      <c r="Q40057" s="79"/>
    </row>
    <row r="40058" spans="11:17">
      <c r="K40058" s="68"/>
      <c r="M40058" s="93"/>
      <c r="N40058" s="79"/>
      <c r="P40058" s="68"/>
      <c r="Q40058" s="79"/>
    </row>
    <row r="40059" spans="11:17">
      <c r="K40059" s="68"/>
      <c r="M40059" s="93"/>
      <c r="N40059" s="79"/>
      <c r="P40059" s="68"/>
      <c r="Q40059" s="79"/>
    </row>
    <row r="40060" spans="11:17">
      <c r="K40060" s="68"/>
      <c r="M40060" s="93"/>
      <c r="N40060" s="79"/>
      <c r="P40060" s="68"/>
      <c r="Q40060" s="79"/>
    </row>
    <row r="40061" spans="11:17">
      <c r="K40061" s="68"/>
      <c r="M40061" s="93"/>
      <c r="N40061" s="79"/>
      <c r="P40061" s="68"/>
      <c r="Q40061" s="79"/>
    </row>
    <row r="40062" spans="11:17">
      <c r="K40062" s="68"/>
      <c r="M40062" s="93"/>
      <c r="N40062" s="79"/>
      <c r="P40062" s="68"/>
      <c r="Q40062" s="79"/>
    </row>
    <row r="40063" spans="11:17">
      <c r="K40063" s="68"/>
      <c r="M40063" s="93"/>
      <c r="N40063" s="79"/>
      <c r="P40063" s="68"/>
      <c r="Q40063" s="79"/>
    </row>
    <row r="40064" spans="11:17">
      <c r="K40064" s="68"/>
      <c r="M40064" s="93"/>
      <c r="N40064" s="79"/>
      <c r="P40064" s="68"/>
      <c r="Q40064" s="79"/>
    </row>
    <row r="40065" spans="11:17">
      <c r="K40065" s="68"/>
      <c r="M40065" s="93"/>
      <c r="N40065" s="79"/>
      <c r="P40065" s="68"/>
      <c r="Q40065" s="79"/>
    </row>
    <row r="40066" spans="11:17">
      <c r="K40066" s="68"/>
      <c r="M40066" s="93"/>
      <c r="N40066" s="79"/>
      <c r="P40066" s="68"/>
      <c r="Q40066" s="79"/>
    </row>
    <row r="40067" spans="11:17">
      <c r="K40067" s="68"/>
      <c r="M40067" s="93"/>
      <c r="N40067" s="79"/>
      <c r="P40067" s="68"/>
      <c r="Q40067" s="79"/>
    </row>
    <row r="40068" spans="11:17">
      <c r="K40068" s="68"/>
      <c r="M40068" s="93"/>
      <c r="N40068" s="79"/>
      <c r="P40068" s="68"/>
      <c r="Q40068" s="79"/>
    </row>
    <row r="40069" spans="11:17">
      <c r="K40069" s="68"/>
      <c r="M40069" s="93"/>
      <c r="N40069" s="79"/>
      <c r="P40069" s="68"/>
      <c r="Q40069" s="79"/>
    </row>
    <row r="40070" spans="11:17">
      <c r="K40070" s="68"/>
      <c r="M40070" s="93"/>
      <c r="N40070" s="79"/>
      <c r="P40070" s="68"/>
      <c r="Q40070" s="79"/>
    </row>
    <row r="40071" spans="11:17">
      <c r="K40071" s="68"/>
      <c r="M40071" s="93"/>
      <c r="N40071" s="79"/>
      <c r="P40071" s="68"/>
      <c r="Q40071" s="79"/>
    </row>
    <row r="40072" spans="11:17">
      <c r="K40072" s="68"/>
      <c r="M40072" s="93"/>
      <c r="N40072" s="79"/>
      <c r="P40072" s="68"/>
      <c r="Q40072" s="79"/>
    </row>
    <row r="40073" spans="11:17">
      <c r="K40073" s="68"/>
      <c r="M40073" s="93"/>
      <c r="N40073" s="79"/>
      <c r="P40073" s="68"/>
      <c r="Q40073" s="79"/>
    </row>
    <row r="40074" spans="11:17">
      <c r="K40074" s="68"/>
      <c r="M40074" s="93"/>
      <c r="N40074" s="79"/>
      <c r="P40074" s="68"/>
      <c r="Q40074" s="79"/>
    </row>
    <row r="40075" spans="11:17">
      <c r="K40075" s="68"/>
      <c r="M40075" s="93"/>
      <c r="N40075" s="79"/>
      <c r="P40075" s="68"/>
      <c r="Q40075" s="79"/>
    </row>
    <row r="40076" spans="11:17">
      <c r="K40076" s="68"/>
      <c r="M40076" s="93"/>
      <c r="N40076" s="79"/>
      <c r="P40076" s="68"/>
      <c r="Q40076" s="79"/>
    </row>
    <row r="40077" spans="11:17">
      <c r="K40077" s="68"/>
      <c r="M40077" s="93"/>
      <c r="N40077" s="79"/>
      <c r="P40077" s="68"/>
      <c r="Q40077" s="79"/>
    </row>
    <row r="40078" spans="11:17">
      <c r="K40078" s="68"/>
      <c r="M40078" s="93"/>
      <c r="N40078" s="79"/>
      <c r="P40078" s="68"/>
      <c r="Q40078" s="79"/>
    </row>
    <row r="40079" spans="11:17">
      <c r="K40079" s="68"/>
      <c r="M40079" s="93"/>
      <c r="N40079" s="79"/>
      <c r="P40079" s="68"/>
      <c r="Q40079" s="79"/>
    </row>
    <row r="40080" spans="11:17">
      <c r="K40080" s="68"/>
      <c r="M40080" s="93"/>
      <c r="N40080" s="79"/>
      <c r="P40080" s="68"/>
      <c r="Q40080" s="79"/>
    </row>
    <row r="40081" spans="11:17">
      <c r="K40081" s="68"/>
      <c r="M40081" s="93"/>
      <c r="N40081" s="79"/>
      <c r="P40081" s="68"/>
      <c r="Q40081" s="79"/>
    </row>
    <row r="40082" spans="11:17">
      <c r="K40082" s="68"/>
      <c r="M40082" s="93"/>
      <c r="N40082" s="79"/>
      <c r="P40082" s="68"/>
      <c r="Q40082" s="79"/>
    </row>
    <row r="40083" spans="11:17">
      <c r="K40083" s="68"/>
      <c r="M40083" s="93"/>
      <c r="N40083" s="79"/>
      <c r="P40083" s="68"/>
      <c r="Q40083" s="79"/>
    </row>
    <row r="40084" spans="11:17">
      <c r="K40084" s="68"/>
      <c r="M40084" s="93"/>
      <c r="N40084" s="79"/>
      <c r="P40084" s="68"/>
      <c r="Q40084" s="79"/>
    </row>
    <row r="40085" spans="11:17">
      <c r="K40085" s="68"/>
      <c r="M40085" s="93"/>
      <c r="N40085" s="79"/>
      <c r="P40085" s="68"/>
      <c r="Q40085" s="79"/>
    </row>
    <row r="40086" spans="11:17">
      <c r="K40086" s="68"/>
      <c r="M40086" s="93"/>
      <c r="N40086" s="79"/>
      <c r="P40086" s="68"/>
      <c r="Q40086" s="79"/>
    </row>
    <row r="40087" spans="11:17">
      <c r="K40087" s="68"/>
      <c r="M40087" s="93"/>
      <c r="N40087" s="79"/>
      <c r="P40087" s="68"/>
      <c r="Q40087" s="79"/>
    </row>
    <row r="40088" spans="11:17">
      <c r="K40088" s="68"/>
      <c r="M40088" s="93"/>
      <c r="N40088" s="79"/>
      <c r="P40088" s="68"/>
      <c r="Q40088" s="79"/>
    </row>
    <row r="40089" spans="11:17">
      <c r="K40089" s="68"/>
      <c r="M40089" s="93"/>
      <c r="N40089" s="79"/>
      <c r="P40089" s="68"/>
      <c r="Q40089" s="79"/>
    </row>
    <row r="40090" spans="11:17">
      <c r="K40090" s="68"/>
      <c r="M40090" s="93"/>
      <c r="N40090" s="79"/>
      <c r="P40090" s="68"/>
      <c r="Q40090" s="79"/>
    </row>
    <row r="40091" spans="11:17">
      <c r="K40091" s="68"/>
      <c r="M40091" s="93"/>
      <c r="N40091" s="79"/>
      <c r="P40091" s="68"/>
      <c r="Q40091" s="79"/>
    </row>
    <row r="40092" spans="11:17">
      <c r="K40092" s="68"/>
      <c r="M40092" s="93"/>
      <c r="N40092" s="79"/>
      <c r="P40092" s="68"/>
      <c r="Q40092" s="79"/>
    </row>
    <row r="40093" spans="11:17">
      <c r="K40093" s="68"/>
      <c r="M40093" s="93"/>
      <c r="N40093" s="79"/>
      <c r="P40093" s="68"/>
      <c r="Q40093" s="79"/>
    </row>
    <row r="40094" spans="11:17">
      <c r="K40094" s="68"/>
      <c r="M40094" s="93"/>
      <c r="N40094" s="79"/>
      <c r="P40094" s="68"/>
      <c r="Q40094" s="79"/>
    </row>
    <row r="40095" spans="11:17">
      <c r="K40095" s="68"/>
      <c r="M40095" s="93"/>
      <c r="N40095" s="79"/>
      <c r="P40095" s="68"/>
      <c r="Q40095" s="79"/>
    </row>
    <row r="40096" spans="11:17">
      <c r="K40096" s="68"/>
      <c r="M40096" s="93"/>
      <c r="N40096" s="79"/>
      <c r="P40096" s="68"/>
      <c r="Q40096" s="79"/>
    </row>
    <row r="40097" spans="11:17">
      <c r="K40097" s="68"/>
      <c r="M40097" s="93"/>
      <c r="N40097" s="79"/>
      <c r="P40097" s="68"/>
      <c r="Q40097" s="79"/>
    </row>
    <row r="40098" spans="11:17">
      <c r="K40098" s="68"/>
      <c r="M40098" s="93"/>
      <c r="N40098" s="79"/>
      <c r="P40098" s="68"/>
      <c r="Q40098" s="79"/>
    </row>
    <row r="40099" spans="11:17">
      <c r="K40099" s="68"/>
      <c r="M40099" s="93"/>
      <c r="N40099" s="79"/>
      <c r="P40099" s="68"/>
      <c r="Q40099" s="79"/>
    </row>
    <row r="40100" spans="11:17">
      <c r="K40100" s="68"/>
      <c r="M40100" s="93"/>
      <c r="N40100" s="79"/>
      <c r="P40100" s="68"/>
      <c r="Q40100" s="79"/>
    </row>
    <row r="40101" spans="11:17">
      <c r="K40101" s="68"/>
      <c r="M40101" s="93"/>
      <c r="N40101" s="79"/>
      <c r="P40101" s="68"/>
      <c r="Q40101" s="79"/>
    </row>
    <row r="40102" spans="11:17">
      <c r="K40102" s="68"/>
      <c r="M40102" s="93"/>
      <c r="N40102" s="79"/>
      <c r="P40102" s="68"/>
      <c r="Q40102" s="79"/>
    </row>
    <row r="40103" spans="11:17">
      <c r="K40103" s="68"/>
      <c r="M40103" s="93"/>
      <c r="N40103" s="79"/>
      <c r="P40103" s="68"/>
      <c r="Q40103" s="79"/>
    </row>
    <row r="40104" spans="11:17">
      <c r="K40104" s="68"/>
      <c r="M40104" s="93"/>
      <c r="N40104" s="79"/>
      <c r="P40104" s="68"/>
      <c r="Q40104" s="79"/>
    </row>
    <row r="40105" spans="11:17">
      <c r="K40105" s="68"/>
      <c r="M40105" s="93"/>
      <c r="N40105" s="79"/>
      <c r="P40105" s="68"/>
      <c r="Q40105" s="79"/>
    </row>
    <row r="40106" spans="11:17">
      <c r="K40106" s="68"/>
      <c r="M40106" s="93"/>
      <c r="N40106" s="79"/>
      <c r="P40106" s="68"/>
      <c r="Q40106" s="79"/>
    </row>
    <row r="40107" spans="11:17">
      <c r="K40107" s="68"/>
      <c r="M40107" s="93"/>
      <c r="N40107" s="79"/>
      <c r="P40107" s="68"/>
      <c r="Q40107" s="79"/>
    </row>
    <row r="40108" spans="11:17">
      <c r="K40108" s="68"/>
      <c r="M40108" s="93"/>
      <c r="N40108" s="79"/>
      <c r="P40108" s="68"/>
      <c r="Q40108" s="79"/>
    </row>
    <row r="40109" spans="11:17">
      <c r="K40109" s="68"/>
      <c r="M40109" s="93"/>
      <c r="N40109" s="79"/>
      <c r="P40109" s="68"/>
      <c r="Q40109" s="79"/>
    </row>
    <row r="40110" spans="11:17">
      <c r="K40110" s="68"/>
      <c r="M40110" s="93"/>
      <c r="N40110" s="79"/>
      <c r="P40110" s="68"/>
      <c r="Q40110" s="79"/>
    </row>
    <row r="40111" spans="11:17">
      <c r="K40111" s="68"/>
      <c r="M40111" s="93"/>
      <c r="N40111" s="79"/>
      <c r="P40111" s="68"/>
      <c r="Q40111" s="79"/>
    </row>
    <row r="40112" spans="11:17">
      <c r="K40112" s="68"/>
      <c r="M40112" s="93"/>
      <c r="N40112" s="79"/>
      <c r="P40112" s="68"/>
      <c r="Q40112" s="79"/>
    </row>
    <row r="40113" spans="11:17">
      <c r="K40113" s="68"/>
      <c r="M40113" s="93"/>
      <c r="N40113" s="79"/>
      <c r="P40113" s="68"/>
      <c r="Q40113" s="79"/>
    </row>
    <row r="40114" spans="11:17">
      <c r="K40114" s="68"/>
      <c r="M40114" s="93"/>
      <c r="N40114" s="79"/>
      <c r="P40114" s="68"/>
      <c r="Q40114" s="79"/>
    </row>
    <row r="40115" spans="11:17">
      <c r="K40115" s="68"/>
      <c r="M40115" s="93"/>
      <c r="N40115" s="79"/>
      <c r="P40115" s="68"/>
      <c r="Q40115" s="79"/>
    </row>
    <row r="40116" spans="11:17">
      <c r="K40116" s="68"/>
      <c r="M40116" s="93"/>
      <c r="N40116" s="79"/>
      <c r="P40116" s="68"/>
      <c r="Q40116" s="79"/>
    </row>
    <row r="40117" spans="11:17">
      <c r="K40117" s="68"/>
      <c r="M40117" s="93"/>
      <c r="N40117" s="79"/>
      <c r="P40117" s="68"/>
      <c r="Q40117" s="79"/>
    </row>
    <row r="40118" spans="11:17">
      <c r="K40118" s="68"/>
      <c r="M40118" s="93"/>
      <c r="N40118" s="79"/>
      <c r="P40118" s="68"/>
      <c r="Q40118" s="79"/>
    </row>
    <row r="40119" spans="11:17">
      <c r="K40119" s="68"/>
      <c r="M40119" s="93"/>
      <c r="N40119" s="79"/>
      <c r="P40119" s="68"/>
      <c r="Q40119" s="79"/>
    </row>
    <row r="40120" spans="11:17">
      <c r="K40120" s="68"/>
      <c r="M40120" s="93"/>
      <c r="N40120" s="79"/>
      <c r="P40120" s="68"/>
      <c r="Q40120" s="79"/>
    </row>
    <row r="40121" spans="11:17">
      <c r="K40121" s="68"/>
      <c r="M40121" s="93"/>
      <c r="N40121" s="79"/>
      <c r="P40121" s="68"/>
      <c r="Q40121" s="79"/>
    </row>
    <row r="40122" spans="11:17">
      <c r="K40122" s="68"/>
      <c r="M40122" s="93"/>
      <c r="N40122" s="79"/>
      <c r="P40122" s="68"/>
      <c r="Q40122" s="79"/>
    </row>
    <row r="40123" spans="11:17">
      <c r="K40123" s="68"/>
      <c r="M40123" s="93"/>
      <c r="N40123" s="79"/>
      <c r="P40123" s="68"/>
      <c r="Q40123" s="79"/>
    </row>
    <row r="40124" spans="11:17">
      <c r="K40124" s="68"/>
      <c r="M40124" s="93"/>
      <c r="N40124" s="79"/>
      <c r="P40124" s="68"/>
      <c r="Q40124" s="79"/>
    </row>
    <row r="40125" spans="11:17">
      <c r="K40125" s="68"/>
      <c r="M40125" s="93"/>
      <c r="N40125" s="79"/>
      <c r="P40125" s="68"/>
      <c r="Q40125" s="79"/>
    </row>
    <row r="40126" spans="11:17">
      <c r="K40126" s="68"/>
      <c r="M40126" s="93"/>
      <c r="N40126" s="79"/>
      <c r="P40126" s="68"/>
      <c r="Q40126" s="79"/>
    </row>
    <row r="40127" spans="11:17">
      <c r="K40127" s="68"/>
      <c r="M40127" s="93"/>
      <c r="N40127" s="79"/>
      <c r="P40127" s="68"/>
      <c r="Q40127" s="79"/>
    </row>
    <row r="40128" spans="11:17">
      <c r="K40128" s="68"/>
      <c r="M40128" s="93"/>
      <c r="N40128" s="79"/>
      <c r="P40128" s="68"/>
      <c r="Q40128" s="79"/>
    </row>
    <row r="40129" spans="11:17">
      <c r="K40129" s="68"/>
      <c r="M40129" s="93"/>
      <c r="N40129" s="79"/>
      <c r="P40129" s="68"/>
      <c r="Q40129" s="79"/>
    </row>
    <row r="40130" spans="11:17">
      <c r="K40130" s="68"/>
      <c r="M40130" s="93"/>
      <c r="N40130" s="79"/>
      <c r="P40130" s="68"/>
      <c r="Q40130" s="79"/>
    </row>
    <row r="40131" spans="11:17">
      <c r="K40131" s="68"/>
      <c r="M40131" s="93"/>
      <c r="N40131" s="79"/>
      <c r="P40131" s="68"/>
      <c r="Q40131" s="79"/>
    </row>
    <row r="40132" spans="11:17">
      <c r="K40132" s="68"/>
      <c r="M40132" s="93"/>
      <c r="N40132" s="79"/>
      <c r="P40132" s="68"/>
      <c r="Q40132" s="79"/>
    </row>
    <row r="40133" spans="11:17">
      <c r="K40133" s="68"/>
      <c r="M40133" s="93"/>
      <c r="N40133" s="79"/>
      <c r="P40133" s="68"/>
      <c r="Q40133" s="79"/>
    </row>
    <row r="40134" spans="11:17">
      <c r="K40134" s="68"/>
      <c r="M40134" s="93"/>
      <c r="N40134" s="79"/>
      <c r="P40134" s="68"/>
      <c r="Q40134" s="79"/>
    </row>
    <row r="40135" spans="11:17">
      <c r="K40135" s="68"/>
      <c r="M40135" s="93"/>
      <c r="N40135" s="79"/>
      <c r="P40135" s="68"/>
      <c r="Q40135" s="79"/>
    </row>
    <row r="40136" spans="11:17">
      <c r="K40136" s="68"/>
      <c r="M40136" s="93"/>
      <c r="N40136" s="79"/>
      <c r="P40136" s="68"/>
      <c r="Q40136" s="79"/>
    </row>
    <row r="40137" spans="11:17">
      <c r="K40137" s="68"/>
      <c r="M40137" s="93"/>
      <c r="N40137" s="79"/>
      <c r="P40137" s="68"/>
      <c r="Q40137" s="79"/>
    </row>
    <row r="40138" spans="11:17">
      <c r="K40138" s="68"/>
      <c r="M40138" s="93"/>
      <c r="N40138" s="79"/>
      <c r="P40138" s="68"/>
      <c r="Q40138" s="79"/>
    </row>
    <row r="40139" spans="11:17">
      <c r="K40139" s="68"/>
      <c r="M40139" s="93"/>
      <c r="N40139" s="79"/>
      <c r="P40139" s="68"/>
      <c r="Q40139" s="79"/>
    </row>
    <row r="40140" spans="11:17">
      <c r="K40140" s="68"/>
      <c r="M40140" s="93"/>
      <c r="N40140" s="79"/>
      <c r="P40140" s="68"/>
      <c r="Q40140" s="79"/>
    </row>
    <row r="40141" spans="11:17">
      <c r="K40141" s="68"/>
      <c r="M40141" s="93"/>
      <c r="N40141" s="79"/>
      <c r="P40141" s="68"/>
      <c r="Q40141" s="79"/>
    </row>
    <row r="40142" spans="11:17">
      <c r="K40142" s="68"/>
      <c r="M40142" s="93"/>
      <c r="N40142" s="79"/>
      <c r="P40142" s="68"/>
      <c r="Q40142" s="79"/>
    </row>
    <row r="40143" spans="11:17">
      <c r="K40143" s="68"/>
      <c r="M40143" s="93"/>
      <c r="N40143" s="79"/>
      <c r="P40143" s="68"/>
      <c r="Q40143" s="79"/>
    </row>
    <row r="40144" spans="11:17">
      <c r="K40144" s="68"/>
      <c r="M40144" s="93"/>
      <c r="N40144" s="79"/>
      <c r="P40144" s="68"/>
      <c r="Q40144" s="79"/>
    </row>
    <row r="40145" spans="11:17">
      <c r="K40145" s="68"/>
      <c r="M40145" s="93"/>
      <c r="N40145" s="79"/>
      <c r="P40145" s="68"/>
      <c r="Q40145" s="79"/>
    </row>
    <row r="40146" spans="11:17">
      <c r="K40146" s="68"/>
      <c r="M40146" s="93"/>
      <c r="N40146" s="79"/>
      <c r="P40146" s="68"/>
      <c r="Q40146" s="79"/>
    </row>
    <row r="40147" spans="11:17">
      <c r="K40147" s="68"/>
      <c r="M40147" s="93"/>
      <c r="N40147" s="79"/>
      <c r="P40147" s="68"/>
      <c r="Q40147" s="79"/>
    </row>
    <row r="40148" spans="11:17">
      <c r="K40148" s="68"/>
      <c r="M40148" s="93"/>
      <c r="N40148" s="79"/>
      <c r="P40148" s="68"/>
      <c r="Q40148" s="79"/>
    </row>
    <row r="40149" spans="11:17">
      <c r="K40149" s="68"/>
      <c r="M40149" s="93"/>
      <c r="N40149" s="79"/>
      <c r="P40149" s="68"/>
      <c r="Q40149" s="79"/>
    </row>
    <row r="40150" spans="11:17">
      <c r="K40150" s="68"/>
      <c r="M40150" s="93"/>
      <c r="N40150" s="79"/>
      <c r="P40150" s="68"/>
      <c r="Q40150" s="79"/>
    </row>
    <row r="40151" spans="11:17">
      <c r="K40151" s="68"/>
      <c r="M40151" s="93"/>
      <c r="N40151" s="79"/>
      <c r="P40151" s="68"/>
      <c r="Q40151" s="79"/>
    </row>
    <row r="40152" spans="11:17">
      <c r="K40152" s="68"/>
      <c r="M40152" s="93"/>
      <c r="N40152" s="79"/>
      <c r="P40152" s="68"/>
      <c r="Q40152" s="79"/>
    </row>
    <row r="40153" spans="11:17">
      <c r="K40153" s="68"/>
      <c r="M40153" s="93"/>
      <c r="N40153" s="79"/>
      <c r="P40153" s="68"/>
      <c r="Q40153" s="79"/>
    </row>
    <row r="40154" spans="11:17">
      <c r="K40154" s="68"/>
      <c r="M40154" s="93"/>
      <c r="N40154" s="79"/>
      <c r="P40154" s="68"/>
      <c r="Q40154" s="79"/>
    </row>
    <row r="40155" spans="11:17">
      <c r="K40155" s="68"/>
      <c r="M40155" s="93"/>
      <c r="N40155" s="79"/>
      <c r="P40155" s="68"/>
      <c r="Q40155" s="79"/>
    </row>
    <row r="40156" spans="11:17">
      <c r="K40156" s="68"/>
      <c r="M40156" s="93"/>
      <c r="N40156" s="79"/>
      <c r="P40156" s="68"/>
      <c r="Q40156" s="79"/>
    </row>
    <row r="40157" spans="11:17">
      <c r="K40157" s="68"/>
      <c r="M40157" s="93"/>
      <c r="N40157" s="79"/>
      <c r="P40157" s="68"/>
      <c r="Q40157" s="79"/>
    </row>
    <row r="40158" spans="11:17">
      <c r="K40158" s="68"/>
      <c r="M40158" s="93"/>
      <c r="N40158" s="79"/>
      <c r="P40158" s="68"/>
      <c r="Q40158" s="79"/>
    </row>
    <row r="40159" spans="11:17">
      <c r="K40159" s="68"/>
      <c r="M40159" s="93"/>
      <c r="N40159" s="79"/>
      <c r="P40159" s="68"/>
      <c r="Q40159" s="79"/>
    </row>
    <row r="40160" spans="11:17">
      <c r="K40160" s="68"/>
      <c r="M40160" s="93"/>
      <c r="N40160" s="79"/>
      <c r="P40160" s="68"/>
      <c r="Q40160" s="79"/>
    </row>
    <row r="40161" spans="11:17">
      <c r="K40161" s="68"/>
      <c r="M40161" s="93"/>
      <c r="N40161" s="79"/>
      <c r="P40161" s="68"/>
      <c r="Q40161" s="79"/>
    </row>
    <row r="40162" spans="11:17">
      <c r="K40162" s="68"/>
      <c r="M40162" s="93"/>
      <c r="N40162" s="79"/>
      <c r="P40162" s="68"/>
      <c r="Q40162" s="79"/>
    </row>
    <row r="40163" spans="11:17">
      <c r="K40163" s="68"/>
      <c r="M40163" s="93"/>
      <c r="N40163" s="79"/>
      <c r="P40163" s="68"/>
      <c r="Q40163" s="79"/>
    </row>
    <row r="40164" spans="11:17">
      <c r="K40164" s="68"/>
      <c r="M40164" s="93"/>
      <c r="N40164" s="79"/>
      <c r="P40164" s="68"/>
      <c r="Q40164" s="79"/>
    </row>
    <row r="40165" spans="11:17">
      <c r="K40165" s="68"/>
      <c r="M40165" s="93"/>
      <c r="N40165" s="79"/>
      <c r="P40165" s="68"/>
      <c r="Q40165" s="79"/>
    </row>
    <row r="40166" spans="11:17">
      <c r="K40166" s="68"/>
      <c r="M40166" s="93"/>
      <c r="N40166" s="79"/>
      <c r="P40166" s="68"/>
      <c r="Q40166" s="79"/>
    </row>
    <row r="40167" spans="11:17">
      <c r="K40167" s="68"/>
      <c r="M40167" s="93"/>
      <c r="N40167" s="79"/>
      <c r="P40167" s="68"/>
      <c r="Q40167" s="79"/>
    </row>
    <row r="40168" spans="11:17">
      <c r="K40168" s="68"/>
      <c r="M40168" s="93"/>
      <c r="N40168" s="79"/>
      <c r="P40168" s="68"/>
      <c r="Q40168" s="79"/>
    </row>
    <row r="40169" spans="11:17">
      <c r="K40169" s="68"/>
      <c r="M40169" s="93"/>
      <c r="N40169" s="79"/>
      <c r="P40169" s="68"/>
      <c r="Q40169" s="79"/>
    </row>
    <row r="40170" spans="11:17">
      <c r="K40170" s="68"/>
      <c r="M40170" s="93"/>
      <c r="N40170" s="79"/>
      <c r="P40170" s="68"/>
      <c r="Q40170" s="79"/>
    </row>
    <row r="40171" spans="11:17">
      <c r="K40171" s="68"/>
      <c r="M40171" s="93"/>
      <c r="N40171" s="79"/>
      <c r="P40171" s="68"/>
      <c r="Q40171" s="79"/>
    </row>
    <row r="40172" spans="11:17">
      <c r="K40172" s="68"/>
      <c r="M40172" s="93"/>
      <c r="N40172" s="79"/>
      <c r="P40172" s="68"/>
      <c r="Q40172" s="79"/>
    </row>
    <row r="40173" spans="11:17">
      <c r="K40173" s="68"/>
      <c r="M40173" s="93"/>
      <c r="N40173" s="79"/>
      <c r="P40173" s="68"/>
      <c r="Q40173" s="79"/>
    </row>
    <row r="40174" spans="11:17">
      <c r="K40174" s="68"/>
      <c r="M40174" s="93"/>
      <c r="N40174" s="79"/>
      <c r="P40174" s="68"/>
      <c r="Q40174" s="79"/>
    </row>
    <row r="40175" spans="11:17">
      <c r="K40175" s="68"/>
      <c r="M40175" s="93"/>
      <c r="N40175" s="79"/>
      <c r="P40175" s="68"/>
      <c r="Q40175" s="79"/>
    </row>
    <row r="40176" spans="11:17">
      <c r="K40176" s="68"/>
      <c r="M40176" s="93"/>
      <c r="N40176" s="79"/>
      <c r="P40176" s="68"/>
      <c r="Q40176" s="79"/>
    </row>
    <row r="40177" spans="11:17">
      <c r="K40177" s="68"/>
      <c r="M40177" s="93"/>
      <c r="N40177" s="79"/>
      <c r="P40177" s="68"/>
      <c r="Q40177" s="79"/>
    </row>
    <row r="40178" spans="11:17">
      <c r="K40178" s="68"/>
      <c r="M40178" s="93"/>
      <c r="N40178" s="79"/>
      <c r="P40178" s="68"/>
      <c r="Q40178" s="79"/>
    </row>
    <row r="40179" spans="11:17">
      <c r="K40179" s="68"/>
      <c r="M40179" s="93"/>
      <c r="N40179" s="79"/>
      <c r="P40179" s="68"/>
      <c r="Q40179" s="79"/>
    </row>
    <row r="40180" spans="11:17">
      <c r="K40180" s="68"/>
      <c r="M40180" s="93"/>
      <c r="N40180" s="79"/>
      <c r="P40180" s="68"/>
      <c r="Q40180" s="79"/>
    </row>
    <row r="40181" spans="11:17">
      <c r="K40181" s="68"/>
      <c r="M40181" s="93"/>
      <c r="N40181" s="79"/>
      <c r="P40181" s="68"/>
      <c r="Q40181" s="79"/>
    </row>
    <row r="40182" spans="11:17">
      <c r="K40182" s="68"/>
      <c r="M40182" s="93"/>
      <c r="N40182" s="79"/>
      <c r="P40182" s="68"/>
      <c r="Q40182" s="79"/>
    </row>
    <row r="40183" spans="11:17">
      <c r="K40183" s="68"/>
      <c r="M40183" s="93"/>
      <c r="N40183" s="79"/>
      <c r="P40183" s="68"/>
      <c r="Q40183" s="79"/>
    </row>
    <row r="40184" spans="11:17">
      <c r="K40184" s="68"/>
      <c r="M40184" s="93"/>
      <c r="N40184" s="79"/>
      <c r="P40184" s="68"/>
      <c r="Q40184" s="79"/>
    </row>
    <row r="40185" spans="11:17">
      <c r="K40185" s="68"/>
      <c r="M40185" s="93"/>
      <c r="N40185" s="79"/>
      <c r="P40185" s="68"/>
      <c r="Q40185" s="79"/>
    </row>
    <row r="40186" spans="11:17">
      <c r="K40186" s="68"/>
      <c r="M40186" s="93"/>
      <c r="N40186" s="79"/>
      <c r="P40186" s="68"/>
      <c r="Q40186" s="79"/>
    </row>
    <row r="40187" spans="11:17">
      <c r="K40187" s="68"/>
      <c r="M40187" s="93"/>
      <c r="N40187" s="79"/>
      <c r="P40187" s="68"/>
      <c r="Q40187" s="79"/>
    </row>
    <row r="40188" spans="11:17">
      <c r="K40188" s="68"/>
      <c r="M40188" s="93"/>
      <c r="N40188" s="79"/>
      <c r="P40188" s="68"/>
      <c r="Q40188" s="79"/>
    </row>
    <row r="40189" spans="11:17">
      <c r="K40189" s="68"/>
      <c r="M40189" s="93"/>
      <c r="N40189" s="79"/>
      <c r="P40189" s="68"/>
      <c r="Q40189" s="79"/>
    </row>
    <row r="40190" spans="11:17">
      <c r="K40190" s="68"/>
      <c r="M40190" s="93"/>
      <c r="N40190" s="79"/>
      <c r="P40190" s="68"/>
      <c r="Q40190" s="79"/>
    </row>
    <row r="40191" spans="11:17">
      <c r="K40191" s="68"/>
      <c r="M40191" s="93"/>
      <c r="N40191" s="79"/>
      <c r="P40191" s="68"/>
      <c r="Q40191" s="79"/>
    </row>
    <row r="40192" spans="11:17">
      <c r="K40192" s="68"/>
      <c r="M40192" s="93"/>
      <c r="N40192" s="79"/>
      <c r="P40192" s="68"/>
      <c r="Q40192" s="79"/>
    </row>
    <row r="40193" spans="11:17">
      <c r="K40193" s="68"/>
      <c r="M40193" s="93"/>
      <c r="N40193" s="79"/>
      <c r="P40193" s="68"/>
      <c r="Q40193" s="79"/>
    </row>
    <row r="40194" spans="11:17">
      <c r="K40194" s="68"/>
      <c r="M40194" s="93"/>
      <c r="N40194" s="79"/>
      <c r="P40194" s="68"/>
      <c r="Q40194" s="79"/>
    </row>
    <row r="40195" spans="11:17">
      <c r="K40195" s="68"/>
      <c r="M40195" s="93"/>
      <c r="N40195" s="79"/>
      <c r="P40195" s="68"/>
      <c r="Q40195" s="79"/>
    </row>
    <row r="40196" spans="11:17">
      <c r="K40196" s="68"/>
      <c r="M40196" s="93"/>
      <c r="N40196" s="79"/>
      <c r="P40196" s="68"/>
      <c r="Q40196" s="79"/>
    </row>
    <row r="40197" spans="11:17">
      <c r="K40197" s="68"/>
      <c r="M40197" s="93"/>
      <c r="N40197" s="79"/>
      <c r="P40197" s="68"/>
      <c r="Q40197" s="79"/>
    </row>
    <row r="40198" spans="11:17">
      <c r="K40198" s="68"/>
      <c r="M40198" s="93"/>
      <c r="N40198" s="79"/>
      <c r="P40198" s="68"/>
      <c r="Q40198" s="79"/>
    </row>
    <row r="40199" spans="11:17">
      <c r="K40199" s="68"/>
      <c r="M40199" s="93"/>
      <c r="N40199" s="79"/>
      <c r="P40199" s="68"/>
      <c r="Q40199" s="79"/>
    </row>
    <row r="40200" spans="11:17">
      <c r="K40200" s="68"/>
      <c r="M40200" s="93"/>
      <c r="N40200" s="79"/>
      <c r="P40200" s="68"/>
      <c r="Q40200" s="79"/>
    </row>
    <row r="40201" spans="11:17">
      <c r="K40201" s="68"/>
      <c r="M40201" s="93"/>
      <c r="N40201" s="79"/>
      <c r="P40201" s="68"/>
      <c r="Q40201" s="79"/>
    </row>
    <row r="40202" spans="11:17">
      <c r="K40202" s="68"/>
      <c r="M40202" s="93"/>
      <c r="N40202" s="79"/>
      <c r="P40202" s="68"/>
      <c r="Q40202" s="79"/>
    </row>
    <row r="40203" spans="11:17">
      <c r="K40203" s="68"/>
      <c r="M40203" s="93"/>
      <c r="N40203" s="79"/>
      <c r="P40203" s="68"/>
      <c r="Q40203" s="79"/>
    </row>
    <row r="40204" spans="11:17">
      <c r="K40204" s="68"/>
      <c r="M40204" s="93"/>
      <c r="N40204" s="79"/>
      <c r="P40204" s="68"/>
      <c r="Q40204" s="79"/>
    </row>
    <row r="40205" spans="11:17">
      <c r="K40205" s="68"/>
      <c r="M40205" s="93"/>
      <c r="N40205" s="79"/>
      <c r="P40205" s="68"/>
      <c r="Q40205" s="79"/>
    </row>
    <row r="40206" spans="11:17">
      <c r="K40206" s="68"/>
      <c r="M40206" s="93"/>
      <c r="N40206" s="79"/>
      <c r="P40206" s="68"/>
      <c r="Q40206" s="79"/>
    </row>
    <row r="40207" spans="11:17">
      <c r="K40207" s="68"/>
      <c r="M40207" s="93"/>
      <c r="N40207" s="79"/>
      <c r="P40207" s="68"/>
      <c r="Q40207" s="79"/>
    </row>
    <row r="40208" spans="11:17">
      <c r="K40208" s="68"/>
      <c r="M40208" s="93"/>
      <c r="N40208" s="79"/>
      <c r="P40208" s="68"/>
      <c r="Q40208" s="79"/>
    </row>
    <row r="40209" spans="11:17">
      <c r="K40209" s="68"/>
      <c r="M40209" s="93"/>
      <c r="N40209" s="79"/>
      <c r="P40209" s="68"/>
      <c r="Q40209" s="79"/>
    </row>
    <row r="40210" spans="11:17">
      <c r="K40210" s="68"/>
      <c r="M40210" s="93"/>
      <c r="N40210" s="79"/>
      <c r="P40210" s="68"/>
      <c r="Q40210" s="79"/>
    </row>
    <row r="40211" spans="11:17">
      <c r="K40211" s="68"/>
      <c r="M40211" s="93"/>
      <c r="N40211" s="79"/>
      <c r="P40211" s="68"/>
      <c r="Q40211" s="79"/>
    </row>
    <row r="40212" spans="11:17">
      <c r="K40212" s="68"/>
      <c r="M40212" s="93"/>
      <c r="N40212" s="79"/>
      <c r="P40212" s="68"/>
      <c r="Q40212" s="79"/>
    </row>
    <row r="40213" spans="11:17">
      <c r="K40213" s="68"/>
      <c r="M40213" s="93"/>
      <c r="N40213" s="79"/>
      <c r="P40213" s="68"/>
      <c r="Q40213" s="79"/>
    </row>
    <row r="40214" spans="11:17">
      <c r="K40214" s="68"/>
      <c r="M40214" s="93"/>
      <c r="N40214" s="79"/>
      <c r="P40214" s="68"/>
      <c r="Q40214" s="79"/>
    </row>
    <row r="40215" spans="11:17">
      <c r="K40215" s="68"/>
      <c r="M40215" s="93"/>
      <c r="N40215" s="79"/>
      <c r="P40215" s="68"/>
      <c r="Q40215" s="79"/>
    </row>
    <row r="40216" spans="11:17">
      <c r="K40216" s="68"/>
      <c r="M40216" s="93"/>
      <c r="N40216" s="79"/>
      <c r="P40216" s="68"/>
      <c r="Q40216" s="79"/>
    </row>
    <row r="40217" spans="11:17">
      <c r="K40217" s="68"/>
      <c r="M40217" s="93"/>
      <c r="N40217" s="79"/>
      <c r="P40217" s="68"/>
      <c r="Q40217" s="79"/>
    </row>
    <row r="40218" spans="11:17">
      <c r="K40218" s="68"/>
      <c r="M40218" s="93"/>
      <c r="N40218" s="79"/>
      <c r="P40218" s="68"/>
      <c r="Q40218" s="79"/>
    </row>
    <row r="40219" spans="11:17">
      <c r="K40219" s="68"/>
      <c r="M40219" s="93"/>
      <c r="N40219" s="79"/>
      <c r="P40219" s="68"/>
      <c r="Q40219" s="79"/>
    </row>
    <row r="40220" spans="11:17">
      <c r="K40220" s="68"/>
      <c r="M40220" s="93"/>
      <c r="N40220" s="79"/>
      <c r="P40220" s="68"/>
      <c r="Q40220" s="79"/>
    </row>
    <row r="40221" spans="11:17">
      <c r="K40221" s="68"/>
      <c r="M40221" s="93"/>
      <c r="N40221" s="79"/>
      <c r="P40221" s="68"/>
      <c r="Q40221" s="79"/>
    </row>
    <row r="40222" spans="11:17">
      <c r="K40222" s="68"/>
      <c r="M40222" s="93"/>
      <c r="N40222" s="79"/>
      <c r="P40222" s="68"/>
      <c r="Q40222" s="79"/>
    </row>
    <row r="40223" spans="11:17">
      <c r="K40223" s="68"/>
      <c r="M40223" s="93"/>
      <c r="N40223" s="79"/>
      <c r="P40223" s="68"/>
      <c r="Q40223" s="79"/>
    </row>
    <row r="40224" spans="11:17">
      <c r="K40224" s="68"/>
      <c r="M40224" s="93"/>
      <c r="N40224" s="79"/>
      <c r="P40224" s="68"/>
      <c r="Q40224" s="79"/>
    </row>
    <row r="40225" spans="11:17">
      <c r="K40225" s="68"/>
      <c r="M40225" s="93"/>
      <c r="N40225" s="79"/>
      <c r="P40225" s="68"/>
      <c r="Q40225" s="79"/>
    </row>
    <row r="40226" spans="11:17">
      <c r="K40226" s="68"/>
      <c r="M40226" s="93"/>
      <c r="N40226" s="79"/>
      <c r="P40226" s="68"/>
      <c r="Q40226" s="79"/>
    </row>
    <row r="40227" spans="11:17">
      <c r="K40227" s="68"/>
      <c r="M40227" s="93"/>
      <c r="N40227" s="79"/>
      <c r="P40227" s="68"/>
      <c r="Q40227" s="79"/>
    </row>
    <row r="40228" spans="11:17">
      <c r="K40228" s="68"/>
      <c r="M40228" s="93"/>
      <c r="N40228" s="79"/>
      <c r="P40228" s="68"/>
      <c r="Q40228" s="79"/>
    </row>
    <row r="40229" spans="11:17">
      <c r="K40229" s="68"/>
      <c r="M40229" s="93"/>
      <c r="N40229" s="79"/>
      <c r="P40229" s="68"/>
      <c r="Q40229" s="79"/>
    </row>
    <row r="40230" spans="11:17">
      <c r="K40230" s="68"/>
      <c r="M40230" s="93"/>
      <c r="N40230" s="79"/>
      <c r="P40230" s="68"/>
      <c r="Q40230" s="79"/>
    </row>
    <row r="40231" spans="11:17">
      <c r="K40231" s="68"/>
      <c r="M40231" s="93"/>
      <c r="N40231" s="79"/>
      <c r="P40231" s="68"/>
      <c r="Q40231" s="79"/>
    </row>
    <row r="40232" spans="11:17">
      <c r="K40232" s="68"/>
      <c r="M40232" s="93"/>
      <c r="N40232" s="79"/>
      <c r="P40232" s="68"/>
      <c r="Q40232" s="79"/>
    </row>
    <row r="40233" spans="11:17">
      <c r="K40233" s="68"/>
      <c r="M40233" s="93"/>
      <c r="N40233" s="79"/>
      <c r="P40233" s="68"/>
      <c r="Q40233" s="79"/>
    </row>
    <row r="40234" spans="11:17">
      <c r="K40234" s="68"/>
      <c r="M40234" s="93"/>
      <c r="N40234" s="79"/>
      <c r="P40234" s="68"/>
      <c r="Q40234" s="79"/>
    </row>
    <row r="40235" spans="11:17">
      <c r="K40235" s="68"/>
      <c r="M40235" s="93"/>
      <c r="N40235" s="79"/>
      <c r="P40235" s="68"/>
      <c r="Q40235" s="79"/>
    </row>
    <row r="40236" spans="11:17">
      <c r="K40236" s="68"/>
      <c r="M40236" s="93"/>
      <c r="N40236" s="79"/>
      <c r="P40236" s="68"/>
      <c r="Q40236" s="79"/>
    </row>
    <row r="40237" spans="11:17">
      <c r="K40237" s="68"/>
      <c r="M40237" s="93"/>
      <c r="N40237" s="79"/>
      <c r="P40237" s="68"/>
      <c r="Q40237" s="79"/>
    </row>
    <row r="40238" spans="11:17">
      <c r="K40238" s="68"/>
      <c r="M40238" s="93"/>
      <c r="N40238" s="79"/>
      <c r="P40238" s="68"/>
      <c r="Q40238" s="79"/>
    </row>
    <row r="40239" spans="11:17">
      <c r="K40239" s="68"/>
      <c r="M40239" s="93"/>
      <c r="N40239" s="79"/>
      <c r="P40239" s="68"/>
      <c r="Q40239" s="79"/>
    </row>
    <row r="40240" spans="11:17">
      <c r="K40240" s="68"/>
      <c r="M40240" s="93"/>
      <c r="N40240" s="79"/>
      <c r="P40240" s="68"/>
      <c r="Q40240" s="79"/>
    </row>
    <row r="40241" spans="11:17">
      <c r="K40241" s="68"/>
      <c r="M40241" s="93"/>
      <c r="N40241" s="79"/>
      <c r="P40241" s="68"/>
      <c r="Q40241" s="79"/>
    </row>
    <row r="40242" spans="11:17">
      <c r="K40242" s="68"/>
      <c r="M40242" s="93"/>
      <c r="N40242" s="79"/>
      <c r="P40242" s="68"/>
      <c r="Q40242" s="79"/>
    </row>
    <row r="40243" spans="11:17">
      <c r="K40243" s="68"/>
      <c r="M40243" s="93"/>
      <c r="N40243" s="79"/>
      <c r="P40243" s="68"/>
      <c r="Q40243" s="79"/>
    </row>
    <row r="40244" spans="11:17">
      <c r="K40244" s="68"/>
      <c r="M40244" s="93"/>
      <c r="N40244" s="79"/>
      <c r="P40244" s="68"/>
      <c r="Q40244" s="79"/>
    </row>
    <row r="40245" spans="11:17">
      <c r="K40245" s="68"/>
      <c r="M40245" s="93"/>
      <c r="N40245" s="79"/>
      <c r="P40245" s="68"/>
      <c r="Q40245" s="79"/>
    </row>
    <row r="40246" spans="11:17">
      <c r="K40246" s="68"/>
      <c r="M40246" s="93"/>
      <c r="N40246" s="79"/>
      <c r="P40246" s="68"/>
      <c r="Q40246" s="79"/>
    </row>
    <row r="40247" spans="11:17">
      <c r="K40247" s="68"/>
      <c r="M40247" s="93"/>
      <c r="N40247" s="79"/>
      <c r="P40247" s="68"/>
      <c r="Q40247" s="79"/>
    </row>
    <row r="40248" spans="11:17">
      <c r="K40248" s="68"/>
      <c r="M40248" s="93"/>
      <c r="N40248" s="79"/>
      <c r="P40248" s="68"/>
      <c r="Q40248" s="79"/>
    </row>
    <row r="40249" spans="11:17">
      <c r="K40249" s="68"/>
      <c r="M40249" s="93"/>
      <c r="N40249" s="79"/>
      <c r="P40249" s="68"/>
      <c r="Q40249" s="79"/>
    </row>
    <row r="40250" spans="11:17">
      <c r="K40250" s="68"/>
      <c r="M40250" s="93"/>
      <c r="N40250" s="79"/>
      <c r="P40250" s="68"/>
      <c r="Q40250" s="79"/>
    </row>
    <row r="40251" spans="11:17">
      <c r="K40251" s="68"/>
      <c r="M40251" s="93"/>
      <c r="N40251" s="79"/>
      <c r="P40251" s="68"/>
      <c r="Q40251" s="79"/>
    </row>
    <row r="40252" spans="11:17">
      <c r="K40252" s="68"/>
      <c r="M40252" s="93"/>
      <c r="N40252" s="79"/>
      <c r="P40252" s="68"/>
      <c r="Q40252" s="79"/>
    </row>
    <row r="40253" spans="11:17">
      <c r="K40253" s="68"/>
      <c r="M40253" s="93"/>
      <c r="N40253" s="79"/>
      <c r="P40253" s="68"/>
      <c r="Q40253" s="79"/>
    </row>
    <row r="40254" spans="11:17">
      <c r="K40254" s="68"/>
      <c r="M40254" s="93"/>
      <c r="N40254" s="79"/>
      <c r="P40254" s="68"/>
      <c r="Q40254" s="79"/>
    </row>
    <row r="40255" spans="11:17">
      <c r="K40255" s="68"/>
      <c r="M40255" s="93"/>
      <c r="N40255" s="79"/>
      <c r="P40255" s="68"/>
      <c r="Q40255" s="79"/>
    </row>
    <row r="40256" spans="11:17">
      <c r="K40256" s="68"/>
      <c r="M40256" s="93"/>
      <c r="N40256" s="79"/>
      <c r="P40256" s="68"/>
      <c r="Q40256" s="79"/>
    </row>
    <row r="40257" spans="11:17">
      <c r="K40257" s="68"/>
      <c r="M40257" s="93"/>
      <c r="N40257" s="79"/>
      <c r="P40257" s="68"/>
      <c r="Q40257" s="79"/>
    </row>
    <row r="40258" spans="11:17">
      <c r="K40258" s="68"/>
      <c r="M40258" s="93"/>
      <c r="N40258" s="79"/>
      <c r="P40258" s="68"/>
      <c r="Q40258" s="79"/>
    </row>
    <row r="40259" spans="11:17">
      <c r="K40259" s="68"/>
      <c r="M40259" s="93"/>
      <c r="N40259" s="79"/>
      <c r="P40259" s="68"/>
      <c r="Q40259" s="79"/>
    </row>
    <row r="40260" spans="11:17">
      <c r="K40260" s="68"/>
      <c r="M40260" s="93"/>
      <c r="N40260" s="79"/>
      <c r="P40260" s="68"/>
      <c r="Q40260" s="79"/>
    </row>
    <row r="40261" spans="11:17">
      <c r="K40261" s="68"/>
      <c r="M40261" s="93"/>
      <c r="N40261" s="79"/>
      <c r="P40261" s="68"/>
      <c r="Q40261" s="79"/>
    </row>
    <row r="40262" spans="11:17">
      <c r="K40262" s="68"/>
      <c r="M40262" s="93"/>
      <c r="N40262" s="79"/>
      <c r="P40262" s="68"/>
      <c r="Q40262" s="79"/>
    </row>
    <row r="40263" spans="11:17">
      <c r="K40263" s="68"/>
      <c r="M40263" s="93"/>
      <c r="N40263" s="79"/>
      <c r="P40263" s="68"/>
      <c r="Q40263" s="79"/>
    </row>
    <row r="40264" spans="11:17">
      <c r="K40264" s="68"/>
      <c r="M40264" s="93"/>
      <c r="N40264" s="79"/>
      <c r="P40264" s="68"/>
      <c r="Q40264" s="79"/>
    </row>
    <row r="40265" spans="11:17">
      <c r="K40265" s="68"/>
      <c r="M40265" s="93"/>
      <c r="N40265" s="79"/>
      <c r="P40265" s="68"/>
      <c r="Q40265" s="79"/>
    </row>
    <row r="40266" spans="11:17">
      <c r="K40266" s="68"/>
      <c r="M40266" s="93"/>
      <c r="N40266" s="79"/>
      <c r="P40266" s="68"/>
      <c r="Q40266" s="79"/>
    </row>
    <row r="40267" spans="11:17">
      <c r="K40267" s="68"/>
      <c r="M40267" s="93"/>
      <c r="N40267" s="79"/>
      <c r="P40267" s="68"/>
      <c r="Q40267" s="79"/>
    </row>
    <row r="40268" spans="11:17">
      <c r="K40268" s="68"/>
      <c r="M40268" s="93"/>
      <c r="N40268" s="79"/>
      <c r="P40268" s="68"/>
      <c r="Q40268" s="79"/>
    </row>
    <row r="40269" spans="11:17">
      <c r="K40269" s="68"/>
      <c r="M40269" s="93"/>
      <c r="N40269" s="79"/>
      <c r="P40269" s="68"/>
      <c r="Q40269" s="79"/>
    </row>
    <row r="40270" spans="11:17">
      <c r="K40270" s="68"/>
      <c r="M40270" s="93"/>
      <c r="N40270" s="79"/>
      <c r="P40270" s="68"/>
      <c r="Q40270" s="79"/>
    </row>
    <row r="40271" spans="11:17">
      <c r="K40271" s="68"/>
      <c r="M40271" s="93"/>
      <c r="N40271" s="79"/>
      <c r="P40271" s="68"/>
      <c r="Q40271" s="79"/>
    </row>
    <row r="40272" spans="11:17">
      <c r="K40272" s="68"/>
      <c r="M40272" s="93"/>
      <c r="N40272" s="79"/>
      <c r="P40272" s="68"/>
      <c r="Q40272" s="79"/>
    </row>
    <row r="40273" spans="11:17">
      <c r="K40273" s="68"/>
      <c r="M40273" s="93"/>
      <c r="N40273" s="79"/>
      <c r="P40273" s="68"/>
      <c r="Q40273" s="79"/>
    </row>
    <row r="40274" spans="11:17">
      <c r="K40274" s="68"/>
      <c r="M40274" s="93"/>
      <c r="N40274" s="79"/>
      <c r="P40274" s="68"/>
      <c r="Q40274" s="79"/>
    </row>
    <row r="40275" spans="11:17">
      <c r="K40275" s="68"/>
      <c r="M40275" s="93"/>
      <c r="N40275" s="79"/>
      <c r="P40275" s="68"/>
      <c r="Q40275" s="79"/>
    </row>
    <row r="40276" spans="11:17">
      <c r="K40276" s="68"/>
      <c r="M40276" s="93"/>
      <c r="N40276" s="79"/>
      <c r="P40276" s="68"/>
      <c r="Q40276" s="79"/>
    </row>
    <row r="40277" spans="11:17">
      <c r="K40277" s="68"/>
      <c r="M40277" s="93"/>
      <c r="N40277" s="79"/>
      <c r="P40277" s="68"/>
      <c r="Q40277" s="79"/>
    </row>
    <row r="40278" spans="11:17">
      <c r="K40278" s="68"/>
      <c r="M40278" s="93"/>
      <c r="N40278" s="79"/>
      <c r="P40278" s="68"/>
      <c r="Q40278" s="79"/>
    </row>
    <row r="40279" spans="11:17">
      <c r="K40279" s="68"/>
      <c r="M40279" s="93"/>
      <c r="N40279" s="79"/>
      <c r="P40279" s="68"/>
      <c r="Q40279" s="79"/>
    </row>
    <row r="40280" spans="11:17">
      <c r="K40280" s="68"/>
      <c r="M40280" s="93"/>
      <c r="N40280" s="79"/>
      <c r="P40280" s="68"/>
      <c r="Q40280" s="79"/>
    </row>
    <row r="40281" spans="11:17">
      <c r="K40281" s="68"/>
      <c r="M40281" s="93"/>
      <c r="N40281" s="79"/>
      <c r="P40281" s="68"/>
      <c r="Q40281" s="79"/>
    </row>
    <row r="40282" spans="11:17">
      <c r="K40282" s="68"/>
      <c r="M40282" s="93"/>
      <c r="N40282" s="79"/>
      <c r="P40282" s="68"/>
      <c r="Q40282" s="79"/>
    </row>
    <row r="40283" spans="11:17">
      <c r="K40283" s="68"/>
      <c r="M40283" s="93"/>
      <c r="N40283" s="79"/>
      <c r="P40283" s="68"/>
      <c r="Q40283" s="79"/>
    </row>
    <row r="40284" spans="11:17">
      <c r="K40284" s="68"/>
      <c r="M40284" s="93"/>
      <c r="N40284" s="79"/>
      <c r="P40284" s="68"/>
      <c r="Q40284" s="79"/>
    </row>
    <row r="40285" spans="11:17">
      <c r="K40285" s="68"/>
      <c r="M40285" s="93"/>
      <c r="N40285" s="79"/>
      <c r="P40285" s="68"/>
      <c r="Q40285" s="79"/>
    </row>
    <row r="40286" spans="11:17">
      <c r="K40286" s="68"/>
      <c r="M40286" s="93"/>
      <c r="N40286" s="79"/>
      <c r="P40286" s="68"/>
      <c r="Q40286" s="79"/>
    </row>
    <row r="40287" spans="11:17">
      <c r="K40287" s="68"/>
      <c r="M40287" s="93"/>
      <c r="N40287" s="79"/>
      <c r="P40287" s="68"/>
      <c r="Q40287" s="79"/>
    </row>
    <row r="40288" spans="11:17">
      <c r="K40288" s="68"/>
      <c r="M40288" s="93"/>
      <c r="N40288" s="79"/>
      <c r="P40288" s="68"/>
      <c r="Q40288" s="79"/>
    </row>
    <row r="40289" spans="11:17">
      <c r="K40289" s="68"/>
      <c r="M40289" s="93"/>
      <c r="N40289" s="79"/>
      <c r="P40289" s="68"/>
      <c r="Q40289" s="79"/>
    </row>
    <row r="40290" spans="11:17">
      <c r="K40290" s="68"/>
      <c r="M40290" s="93"/>
      <c r="N40290" s="79"/>
      <c r="P40290" s="68"/>
      <c r="Q40290" s="79"/>
    </row>
    <row r="40291" spans="11:17">
      <c r="K40291" s="68"/>
      <c r="M40291" s="93"/>
      <c r="N40291" s="79"/>
      <c r="P40291" s="68"/>
      <c r="Q40291" s="79"/>
    </row>
    <row r="40292" spans="11:17">
      <c r="K40292" s="68"/>
      <c r="M40292" s="93"/>
      <c r="N40292" s="79"/>
      <c r="P40292" s="68"/>
      <c r="Q40292" s="79"/>
    </row>
    <row r="40293" spans="11:17">
      <c r="K40293" s="68"/>
      <c r="M40293" s="93"/>
      <c r="N40293" s="79"/>
      <c r="P40293" s="68"/>
      <c r="Q40293" s="79"/>
    </row>
    <row r="40294" spans="11:17">
      <c r="K40294" s="68"/>
      <c r="M40294" s="93"/>
      <c r="N40294" s="79"/>
      <c r="P40294" s="68"/>
      <c r="Q40294" s="79"/>
    </row>
    <row r="40295" spans="11:17">
      <c r="K40295" s="68"/>
      <c r="M40295" s="93"/>
      <c r="N40295" s="79"/>
      <c r="P40295" s="68"/>
      <c r="Q40295" s="79"/>
    </row>
    <row r="40296" spans="11:17">
      <c r="K40296" s="68"/>
      <c r="M40296" s="93"/>
      <c r="N40296" s="79"/>
      <c r="P40296" s="68"/>
      <c r="Q40296" s="79"/>
    </row>
    <row r="40297" spans="11:17">
      <c r="K40297" s="68"/>
      <c r="M40297" s="93"/>
      <c r="N40297" s="79"/>
      <c r="P40297" s="68"/>
      <c r="Q40297" s="79"/>
    </row>
    <row r="40298" spans="11:17">
      <c r="K40298" s="68"/>
      <c r="M40298" s="93"/>
      <c r="N40298" s="79"/>
      <c r="P40298" s="68"/>
      <c r="Q40298" s="79"/>
    </row>
    <row r="40299" spans="11:17">
      <c r="K40299" s="68"/>
      <c r="M40299" s="93"/>
      <c r="N40299" s="79"/>
      <c r="P40299" s="68"/>
      <c r="Q40299" s="79"/>
    </row>
    <row r="40300" spans="11:17">
      <c r="K40300" s="68"/>
      <c r="M40300" s="93"/>
      <c r="N40300" s="79"/>
      <c r="P40300" s="68"/>
      <c r="Q40300" s="79"/>
    </row>
    <row r="40301" spans="11:17">
      <c r="K40301" s="68"/>
      <c r="M40301" s="93"/>
      <c r="N40301" s="79"/>
      <c r="P40301" s="68"/>
      <c r="Q40301" s="79"/>
    </row>
    <row r="40302" spans="11:17">
      <c r="K40302" s="68"/>
      <c r="M40302" s="93"/>
      <c r="N40302" s="79"/>
      <c r="P40302" s="68"/>
      <c r="Q40302" s="79"/>
    </row>
    <row r="40303" spans="11:17">
      <c r="K40303" s="68"/>
      <c r="M40303" s="93"/>
      <c r="N40303" s="79"/>
      <c r="P40303" s="68"/>
      <c r="Q40303" s="79"/>
    </row>
    <row r="40304" spans="11:17">
      <c r="K40304" s="68"/>
      <c r="M40304" s="93"/>
      <c r="N40304" s="79"/>
      <c r="P40304" s="68"/>
      <c r="Q40304" s="79"/>
    </row>
    <row r="40305" spans="11:17">
      <c r="K40305" s="68"/>
      <c r="M40305" s="93"/>
      <c r="N40305" s="79"/>
      <c r="P40305" s="68"/>
      <c r="Q40305" s="79"/>
    </row>
    <row r="40306" spans="11:17">
      <c r="K40306" s="68"/>
      <c r="M40306" s="93"/>
      <c r="N40306" s="79"/>
      <c r="P40306" s="68"/>
      <c r="Q40306" s="79"/>
    </row>
    <row r="40307" spans="11:17">
      <c r="K40307" s="68"/>
      <c r="M40307" s="93"/>
      <c r="N40307" s="79"/>
      <c r="P40307" s="68"/>
      <c r="Q40307" s="79"/>
    </row>
    <row r="40308" spans="11:17">
      <c r="K40308" s="68"/>
      <c r="M40308" s="93"/>
      <c r="N40308" s="79"/>
      <c r="P40308" s="68"/>
      <c r="Q40308" s="79"/>
    </row>
    <row r="40309" spans="11:17">
      <c r="K40309" s="68"/>
      <c r="M40309" s="93"/>
      <c r="N40309" s="79"/>
      <c r="P40309" s="68"/>
      <c r="Q40309" s="79"/>
    </row>
    <row r="40310" spans="11:17">
      <c r="K40310" s="68"/>
      <c r="M40310" s="93"/>
      <c r="N40310" s="79"/>
      <c r="P40310" s="68"/>
      <c r="Q40310" s="79"/>
    </row>
    <row r="40311" spans="11:17">
      <c r="K40311" s="68"/>
      <c r="M40311" s="93"/>
      <c r="N40311" s="79"/>
      <c r="P40311" s="68"/>
      <c r="Q40311" s="79"/>
    </row>
    <row r="40312" spans="11:17">
      <c r="K40312" s="68"/>
      <c r="M40312" s="93"/>
      <c r="N40312" s="79"/>
      <c r="P40312" s="68"/>
      <c r="Q40312" s="79"/>
    </row>
    <row r="40313" spans="11:17">
      <c r="K40313" s="68"/>
      <c r="M40313" s="93"/>
      <c r="N40313" s="79"/>
      <c r="P40313" s="68"/>
      <c r="Q40313" s="79"/>
    </row>
    <row r="40314" spans="11:17">
      <c r="K40314" s="68"/>
      <c r="M40314" s="93"/>
      <c r="N40314" s="79"/>
      <c r="P40314" s="68"/>
      <c r="Q40314" s="79"/>
    </row>
    <row r="40315" spans="11:17">
      <c r="K40315" s="68"/>
      <c r="M40315" s="93"/>
      <c r="N40315" s="79"/>
      <c r="P40315" s="68"/>
      <c r="Q40315" s="79"/>
    </row>
    <row r="40316" spans="11:17">
      <c r="K40316" s="68"/>
      <c r="M40316" s="93"/>
      <c r="N40316" s="79"/>
      <c r="P40316" s="68"/>
      <c r="Q40316" s="79"/>
    </row>
    <row r="40317" spans="11:17">
      <c r="K40317" s="68"/>
      <c r="M40317" s="93"/>
      <c r="N40317" s="79"/>
      <c r="P40317" s="68"/>
      <c r="Q40317" s="79"/>
    </row>
    <row r="40318" spans="11:17">
      <c r="K40318" s="68"/>
      <c r="M40318" s="93"/>
      <c r="N40318" s="79"/>
      <c r="P40318" s="68"/>
      <c r="Q40318" s="79"/>
    </row>
    <row r="40319" spans="11:17">
      <c r="K40319" s="68"/>
      <c r="M40319" s="93"/>
      <c r="N40319" s="79"/>
      <c r="P40319" s="68"/>
      <c r="Q40319" s="79"/>
    </row>
    <row r="40320" spans="11:17">
      <c r="K40320" s="68"/>
      <c r="M40320" s="93"/>
      <c r="N40320" s="79"/>
      <c r="P40320" s="68"/>
      <c r="Q40320" s="79"/>
    </row>
    <row r="40321" spans="11:17">
      <c r="K40321" s="68"/>
      <c r="M40321" s="93"/>
      <c r="N40321" s="79"/>
      <c r="P40321" s="68"/>
      <c r="Q40321" s="79"/>
    </row>
    <row r="40322" spans="11:17">
      <c r="K40322" s="68"/>
      <c r="M40322" s="93"/>
      <c r="N40322" s="79"/>
      <c r="P40322" s="68"/>
      <c r="Q40322" s="79"/>
    </row>
    <row r="40323" spans="11:17">
      <c r="K40323" s="68"/>
      <c r="M40323" s="93"/>
      <c r="N40323" s="79"/>
      <c r="P40323" s="68"/>
      <c r="Q40323" s="79"/>
    </row>
    <row r="40324" spans="11:17">
      <c r="K40324" s="68"/>
      <c r="M40324" s="93"/>
      <c r="N40324" s="79"/>
      <c r="P40324" s="68"/>
      <c r="Q40324" s="79"/>
    </row>
    <row r="40325" spans="11:17">
      <c r="K40325" s="68"/>
      <c r="M40325" s="93"/>
      <c r="N40325" s="79"/>
      <c r="P40325" s="68"/>
      <c r="Q40325" s="79"/>
    </row>
    <row r="40326" spans="11:17">
      <c r="K40326" s="68"/>
      <c r="M40326" s="93"/>
      <c r="N40326" s="79"/>
      <c r="P40326" s="68"/>
      <c r="Q40326" s="79"/>
    </row>
    <row r="40327" spans="11:17">
      <c r="K40327" s="68"/>
      <c r="M40327" s="93"/>
      <c r="N40327" s="79"/>
      <c r="P40327" s="68"/>
      <c r="Q40327" s="79"/>
    </row>
    <row r="40328" spans="11:17">
      <c r="K40328" s="68"/>
      <c r="M40328" s="93"/>
      <c r="N40328" s="79"/>
      <c r="P40328" s="68"/>
      <c r="Q40328" s="79"/>
    </row>
    <row r="40329" spans="11:17">
      <c r="K40329" s="68"/>
      <c r="M40329" s="93"/>
      <c r="N40329" s="79"/>
      <c r="P40329" s="68"/>
      <c r="Q40329" s="79"/>
    </row>
    <row r="40330" spans="11:17">
      <c r="K40330" s="68"/>
      <c r="M40330" s="93"/>
      <c r="N40330" s="79"/>
      <c r="P40330" s="68"/>
      <c r="Q40330" s="79"/>
    </row>
    <row r="40331" spans="11:17">
      <c r="K40331" s="68"/>
      <c r="M40331" s="93"/>
      <c r="N40331" s="79"/>
      <c r="P40331" s="68"/>
      <c r="Q40331" s="79"/>
    </row>
    <row r="40332" spans="11:17">
      <c r="K40332" s="68"/>
      <c r="M40332" s="93"/>
      <c r="N40332" s="79"/>
      <c r="P40332" s="68"/>
      <c r="Q40332" s="79"/>
    </row>
    <row r="40333" spans="11:17">
      <c r="K40333" s="68"/>
      <c r="M40333" s="93"/>
      <c r="N40333" s="79"/>
      <c r="P40333" s="68"/>
      <c r="Q40333" s="79"/>
    </row>
    <row r="40334" spans="11:17">
      <c r="K40334" s="68"/>
      <c r="M40334" s="93"/>
      <c r="N40334" s="79"/>
      <c r="P40334" s="68"/>
      <c r="Q40334" s="79"/>
    </row>
    <row r="40335" spans="11:17">
      <c r="K40335" s="68"/>
      <c r="M40335" s="93"/>
      <c r="N40335" s="79"/>
      <c r="P40335" s="68"/>
      <c r="Q40335" s="79"/>
    </row>
    <row r="40336" spans="11:17">
      <c r="K40336" s="68"/>
      <c r="M40336" s="93"/>
      <c r="N40336" s="79"/>
      <c r="P40336" s="68"/>
      <c r="Q40336" s="79"/>
    </row>
    <row r="40337" spans="11:17">
      <c r="K40337" s="68"/>
      <c r="M40337" s="93"/>
      <c r="N40337" s="79"/>
      <c r="P40337" s="68"/>
      <c r="Q40337" s="79"/>
    </row>
    <row r="40338" spans="11:17">
      <c r="K40338" s="68"/>
      <c r="M40338" s="93"/>
      <c r="N40338" s="79"/>
      <c r="P40338" s="68"/>
      <c r="Q40338" s="79"/>
    </row>
    <row r="40339" spans="11:17">
      <c r="K40339" s="68"/>
      <c r="M40339" s="93"/>
      <c r="N40339" s="79"/>
      <c r="P40339" s="68"/>
      <c r="Q40339" s="79"/>
    </row>
    <row r="40340" spans="11:17">
      <c r="K40340" s="68"/>
      <c r="M40340" s="93"/>
      <c r="N40340" s="79"/>
      <c r="P40340" s="68"/>
      <c r="Q40340" s="79"/>
    </row>
    <row r="40341" spans="11:17">
      <c r="K40341" s="68"/>
      <c r="M40341" s="93"/>
      <c r="N40341" s="79"/>
      <c r="P40341" s="68"/>
      <c r="Q40341" s="79"/>
    </row>
    <row r="40342" spans="11:17">
      <c r="K40342" s="68"/>
      <c r="M40342" s="93"/>
      <c r="N40342" s="79"/>
      <c r="P40342" s="68"/>
      <c r="Q40342" s="79"/>
    </row>
    <row r="40343" spans="11:17">
      <c r="K40343" s="68"/>
      <c r="M40343" s="93"/>
      <c r="N40343" s="79"/>
      <c r="P40343" s="68"/>
      <c r="Q40343" s="79"/>
    </row>
    <row r="40344" spans="11:17">
      <c r="K40344" s="68"/>
      <c r="M40344" s="93"/>
      <c r="N40344" s="79"/>
      <c r="P40344" s="68"/>
      <c r="Q40344" s="79"/>
    </row>
    <row r="40345" spans="11:17">
      <c r="K40345" s="68"/>
      <c r="M40345" s="93"/>
      <c r="N40345" s="79"/>
      <c r="P40345" s="68"/>
      <c r="Q40345" s="79"/>
    </row>
    <row r="40346" spans="11:17">
      <c r="K40346" s="68"/>
      <c r="M40346" s="93"/>
      <c r="N40346" s="79"/>
      <c r="P40346" s="68"/>
      <c r="Q40346" s="79"/>
    </row>
    <row r="40347" spans="11:17">
      <c r="K40347" s="68"/>
      <c r="M40347" s="93"/>
      <c r="N40347" s="79"/>
      <c r="P40347" s="68"/>
      <c r="Q40347" s="79"/>
    </row>
    <row r="40348" spans="11:17">
      <c r="K40348" s="68"/>
      <c r="M40348" s="93"/>
      <c r="N40348" s="79"/>
      <c r="P40348" s="68"/>
      <c r="Q40348" s="79"/>
    </row>
    <row r="40349" spans="11:17">
      <c r="K40349" s="68"/>
      <c r="M40349" s="93"/>
      <c r="N40349" s="79"/>
      <c r="P40349" s="68"/>
      <c r="Q40349" s="79"/>
    </row>
    <row r="40350" spans="11:17">
      <c r="K40350" s="68"/>
      <c r="M40350" s="93"/>
      <c r="N40350" s="79"/>
      <c r="P40350" s="68"/>
      <c r="Q40350" s="79"/>
    </row>
    <row r="40351" spans="11:17">
      <c r="K40351" s="68"/>
      <c r="M40351" s="93"/>
      <c r="N40351" s="79"/>
      <c r="P40351" s="68"/>
      <c r="Q40351" s="79"/>
    </row>
    <row r="40352" spans="11:17">
      <c r="K40352" s="68"/>
      <c r="M40352" s="93"/>
      <c r="N40352" s="79"/>
      <c r="P40352" s="68"/>
      <c r="Q40352" s="79"/>
    </row>
    <row r="40353" spans="11:17">
      <c r="K40353" s="68"/>
      <c r="M40353" s="93"/>
      <c r="N40353" s="79"/>
      <c r="P40353" s="68"/>
      <c r="Q40353" s="79"/>
    </row>
    <row r="40354" spans="11:17">
      <c r="K40354" s="68"/>
      <c r="M40354" s="93"/>
      <c r="N40354" s="79"/>
      <c r="P40354" s="68"/>
      <c r="Q40354" s="79"/>
    </row>
    <row r="40355" spans="11:17">
      <c r="K40355" s="68"/>
      <c r="M40355" s="93"/>
      <c r="N40355" s="79"/>
      <c r="P40355" s="68"/>
      <c r="Q40355" s="79"/>
    </row>
    <row r="40356" spans="11:17">
      <c r="K40356" s="68"/>
      <c r="M40356" s="93"/>
      <c r="N40356" s="79"/>
      <c r="P40356" s="68"/>
      <c r="Q40356" s="79"/>
    </row>
    <row r="40357" spans="11:17">
      <c r="K40357" s="68"/>
      <c r="M40357" s="93"/>
      <c r="N40357" s="79"/>
      <c r="P40357" s="68"/>
      <c r="Q40357" s="79"/>
    </row>
    <row r="40358" spans="11:17">
      <c r="K40358" s="68"/>
      <c r="M40358" s="93"/>
      <c r="N40358" s="79"/>
      <c r="P40358" s="68"/>
      <c r="Q40358" s="79"/>
    </row>
    <row r="40359" spans="11:17">
      <c r="K40359" s="68"/>
      <c r="M40359" s="93"/>
      <c r="N40359" s="79"/>
      <c r="P40359" s="68"/>
      <c r="Q40359" s="79"/>
    </row>
    <row r="40360" spans="11:17">
      <c r="K40360" s="68"/>
      <c r="M40360" s="93"/>
      <c r="N40360" s="79"/>
      <c r="P40360" s="68"/>
      <c r="Q40360" s="79"/>
    </row>
    <row r="40361" spans="11:17">
      <c r="K40361" s="68"/>
      <c r="M40361" s="93"/>
      <c r="N40361" s="79"/>
      <c r="P40361" s="68"/>
      <c r="Q40361" s="79"/>
    </row>
    <row r="40362" spans="11:17">
      <c r="K40362" s="68"/>
      <c r="M40362" s="93"/>
      <c r="N40362" s="79"/>
      <c r="P40362" s="68"/>
      <c r="Q40362" s="79"/>
    </row>
    <row r="40363" spans="11:17">
      <c r="K40363" s="68"/>
      <c r="M40363" s="93"/>
      <c r="N40363" s="79"/>
      <c r="P40363" s="68"/>
      <c r="Q40363" s="79"/>
    </row>
    <row r="40364" spans="11:17">
      <c r="K40364" s="68"/>
      <c r="M40364" s="93"/>
      <c r="N40364" s="79"/>
      <c r="P40364" s="68"/>
      <c r="Q40364" s="79"/>
    </row>
    <row r="40365" spans="11:17">
      <c r="K40365" s="68"/>
      <c r="M40365" s="93"/>
      <c r="N40365" s="79"/>
      <c r="P40365" s="68"/>
      <c r="Q40365" s="79"/>
    </row>
    <row r="40366" spans="11:17">
      <c r="K40366" s="68"/>
      <c r="M40366" s="93"/>
      <c r="N40366" s="79"/>
      <c r="P40366" s="68"/>
      <c r="Q40366" s="79"/>
    </row>
    <row r="40367" spans="11:17">
      <c r="K40367" s="68"/>
      <c r="M40367" s="93"/>
      <c r="N40367" s="79"/>
      <c r="P40367" s="68"/>
      <c r="Q40367" s="79"/>
    </row>
    <row r="40368" spans="11:17">
      <c r="K40368" s="68"/>
      <c r="M40368" s="93"/>
      <c r="N40368" s="79"/>
      <c r="P40368" s="68"/>
      <c r="Q40368" s="79"/>
    </row>
    <row r="40369" spans="11:17">
      <c r="K40369" s="68"/>
      <c r="M40369" s="93"/>
      <c r="N40369" s="79"/>
      <c r="P40369" s="68"/>
      <c r="Q40369" s="79"/>
    </row>
    <row r="40370" spans="11:17">
      <c r="K40370" s="68"/>
      <c r="M40370" s="93"/>
      <c r="N40370" s="79"/>
      <c r="P40370" s="68"/>
      <c r="Q40370" s="79"/>
    </row>
    <row r="40371" spans="11:17">
      <c r="K40371" s="68"/>
      <c r="M40371" s="93"/>
      <c r="N40371" s="79"/>
      <c r="P40371" s="68"/>
      <c r="Q40371" s="79"/>
    </row>
    <row r="40372" spans="11:17">
      <c r="K40372" s="68"/>
      <c r="M40372" s="93"/>
      <c r="N40372" s="79"/>
      <c r="P40372" s="68"/>
      <c r="Q40372" s="79"/>
    </row>
    <row r="40373" spans="11:17">
      <c r="K40373" s="68"/>
      <c r="M40373" s="93"/>
      <c r="N40373" s="79"/>
      <c r="P40373" s="68"/>
      <c r="Q40373" s="79"/>
    </row>
    <row r="40374" spans="11:17">
      <c r="K40374" s="68"/>
      <c r="M40374" s="93"/>
      <c r="N40374" s="79"/>
      <c r="P40374" s="68"/>
      <c r="Q40374" s="79"/>
    </row>
    <row r="40375" spans="11:17">
      <c r="K40375" s="68"/>
      <c r="M40375" s="93"/>
      <c r="N40375" s="79"/>
      <c r="P40375" s="68"/>
      <c r="Q40375" s="79"/>
    </row>
    <row r="40376" spans="11:17">
      <c r="K40376" s="68"/>
      <c r="M40376" s="93"/>
      <c r="N40376" s="79"/>
      <c r="P40376" s="68"/>
      <c r="Q40376" s="79"/>
    </row>
    <row r="40377" spans="11:17">
      <c r="K40377" s="68"/>
      <c r="M40377" s="93"/>
      <c r="N40377" s="79"/>
      <c r="P40377" s="68"/>
      <c r="Q40377" s="79"/>
    </row>
    <row r="40378" spans="11:17">
      <c r="K40378" s="68"/>
      <c r="M40378" s="93"/>
      <c r="N40378" s="79"/>
      <c r="P40378" s="68"/>
      <c r="Q40378" s="79"/>
    </row>
    <row r="40379" spans="11:17">
      <c r="K40379" s="68"/>
      <c r="M40379" s="93"/>
      <c r="N40379" s="79"/>
      <c r="P40379" s="68"/>
      <c r="Q40379" s="79"/>
    </row>
    <row r="40380" spans="11:17">
      <c r="K40380" s="68"/>
      <c r="M40380" s="93"/>
      <c r="N40380" s="79"/>
      <c r="P40380" s="68"/>
      <c r="Q40380" s="79"/>
    </row>
    <row r="40381" spans="11:17">
      <c r="K40381" s="68"/>
      <c r="M40381" s="93"/>
      <c r="N40381" s="79"/>
      <c r="P40381" s="68"/>
      <c r="Q40381" s="79"/>
    </row>
    <row r="40382" spans="11:17">
      <c r="K40382" s="68"/>
      <c r="M40382" s="93"/>
      <c r="N40382" s="79"/>
      <c r="P40382" s="68"/>
      <c r="Q40382" s="79"/>
    </row>
    <row r="40383" spans="11:17">
      <c r="K40383" s="68"/>
      <c r="M40383" s="93"/>
      <c r="N40383" s="79"/>
      <c r="P40383" s="68"/>
      <c r="Q40383" s="79"/>
    </row>
    <row r="40384" spans="11:17">
      <c r="K40384" s="68"/>
      <c r="M40384" s="93"/>
      <c r="N40384" s="79"/>
      <c r="P40384" s="68"/>
      <c r="Q40384" s="79"/>
    </row>
    <row r="40385" spans="11:17">
      <c r="K40385" s="68"/>
      <c r="M40385" s="93"/>
      <c r="N40385" s="79"/>
      <c r="P40385" s="68"/>
      <c r="Q40385" s="79"/>
    </row>
    <row r="40386" spans="11:17">
      <c r="K40386" s="68"/>
      <c r="M40386" s="93"/>
      <c r="N40386" s="79"/>
      <c r="P40386" s="68"/>
      <c r="Q40386" s="79"/>
    </row>
    <row r="40387" spans="11:17">
      <c r="K40387" s="68"/>
      <c r="M40387" s="93"/>
      <c r="N40387" s="79"/>
      <c r="P40387" s="68"/>
      <c r="Q40387" s="79"/>
    </row>
    <row r="40388" spans="11:17">
      <c r="K40388" s="68"/>
      <c r="M40388" s="93"/>
      <c r="N40388" s="79"/>
      <c r="P40388" s="68"/>
      <c r="Q40388" s="79"/>
    </row>
    <row r="40389" spans="11:17">
      <c r="K40389" s="68"/>
      <c r="M40389" s="93"/>
      <c r="N40389" s="79"/>
      <c r="P40389" s="68"/>
      <c r="Q40389" s="79"/>
    </row>
    <row r="40390" spans="11:17">
      <c r="K40390" s="68"/>
      <c r="M40390" s="93"/>
      <c r="N40390" s="79"/>
      <c r="P40390" s="68"/>
      <c r="Q40390" s="79"/>
    </row>
    <row r="40391" spans="11:17">
      <c r="K40391" s="68"/>
      <c r="M40391" s="93"/>
      <c r="N40391" s="79"/>
      <c r="P40391" s="68"/>
      <c r="Q40391" s="79"/>
    </row>
    <row r="40392" spans="11:17">
      <c r="K40392" s="68"/>
      <c r="M40392" s="93"/>
      <c r="N40392" s="79"/>
      <c r="P40392" s="68"/>
      <c r="Q40392" s="79"/>
    </row>
    <row r="40393" spans="11:17">
      <c r="K40393" s="68"/>
      <c r="M40393" s="93"/>
      <c r="N40393" s="79"/>
      <c r="P40393" s="68"/>
      <c r="Q40393" s="79"/>
    </row>
    <row r="40394" spans="11:17">
      <c r="K40394" s="68"/>
      <c r="M40394" s="93"/>
      <c r="N40394" s="79"/>
      <c r="P40394" s="68"/>
      <c r="Q40394" s="79"/>
    </row>
    <row r="40395" spans="11:17">
      <c r="K40395" s="68"/>
      <c r="M40395" s="93"/>
      <c r="N40395" s="79"/>
      <c r="P40395" s="68"/>
      <c r="Q40395" s="79"/>
    </row>
    <row r="40396" spans="11:17">
      <c r="K40396" s="68"/>
      <c r="M40396" s="93"/>
      <c r="N40396" s="79"/>
      <c r="P40396" s="68"/>
      <c r="Q40396" s="79"/>
    </row>
    <row r="40397" spans="11:17">
      <c r="K40397" s="68"/>
      <c r="M40397" s="93"/>
      <c r="N40397" s="79"/>
      <c r="P40397" s="68"/>
      <c r="Q40397" s="79"/>
    </row>
    <row r="40398" spans="11:17">
      <c r="K40398" s="68"/>
      <c r="M40398" s="93"/>
      <c r="N40398" s="79"/>
      <c r="P40398" s="68"/>
      <c r="Q40398" s="79"/>
    </row>
    <row r="40399" spans="11:17">
      <c r="K40399" s="68"/>
      <c r="M40399" s="93"/>
      <c r="N40399" s="79"/>
      <c r="P40399" s="68"/>
      <c r="Q40399" s="79"/>
    </row>
    <row r="40400" spans="11:17">
      <c r="K40400" s="68"/>
      <c r="M40400" s="93"/>
      <c r="N40400" s="79"/>
      <c r="P40400" s="68"/>
      <c r="Q40400" s="79"/>
    </row>
    <row r="40401" spans="11:17">
      <c r="K40401" s="68"/>
      <c r="M40401" s="93"/>
      <c r="N40401" s="79"/>
      <c r="P40401" s="68"/>
      <c r="Q40401" s="79"/>
    </row>
    <row r="40402" spans="11:17">
      <c r="K40402" s="68"/>
      <c r="M40402" s="93"/>
      <c r="N40402" s="79"/>
      <c r="P40402" s="68"/>
      <c r="Q40402" s="79"/>
    </row>
    <row r="40403" spans="11:17">
      <c r="K40403" s="68"/>
      <c r="M40403" s="93"/>
      <c r="N40403" s="79"/>
      <c r="P40403" s="68"/>
      <c r="Q40403" s="79"/>
    </row>
    <row r="40404" spans="11:17">
      <c r="K40404" s="68"/>
      <c r="M40404" s="93"/>
      <c r="N40404" s="79"/>
      <c r="P40404" s="68"/>
      <c r="Q40404" s="79"/>
    </row>
    <row r="40405" spans="11:17">
      <c r="K40405" s="68"/>
      <c r="M40405" s="93"/>
      <c r="N40405" s="79"/>
      <c r="P40405" s="68"/>
      <c r="Q40405" s="79"/>
    </row>
    <row r="40406" spans="11:17">
      <c r="K40406" s="68"/>
      <c r="M40406" s="93"/>
      <c r="N40406" s="79"/>
      <c r="P40406" s="68"/>
      <c r="Q40406" s="79"/>
    </row>
    <row r="40407" spans="11:17">
      <c r="K40407" s="68"/>
      <c r="M40407" s="93"/>
      <c r="N40407" s="79"/>
      <c r="P40407" s="68"/>
      <c r="Q40407" s="79"/>
    </row>
    <row r="40408" spans="11:17">
      <c r="K40408" s="68"/>
      <c r="M40408" s="93"/>
      <c r="N40408" s="79"/>
      <c r="P40408" s="68"/>
      <c r="Q40408" s="79"/>
    </row>
    <row r="40409" spans="11:17">
      <c r="K40409" s="68"/>
      <c r="M40409" s="93"/>
      <c r="N40409" s="79"/>
      <c r="P40409" s="68"/>
      <c r="Q40409" s="79"/>
    </row>
    <row r="40410" spans="11:17">
      <c r="K40410" s="68"/>
      <c r="M40410" s="93"/>
      <c r="N40410" s="79"/>
      <c r="P40410" s="68"/>
      <c r="Q40410" s="79"/>
    </row>
    <row r="40411" spans="11:17">
      <c r="K40411" s="68"/>
      <c r="M40411" s="93"/>
      <c r="N40411" s="79"/>
      <c r="P40411" s="68"/>
      <c r="Q40411" s="79"/>
    </row>
    <row r="40412" spans="11:17">
      <c r="K40412" s="68"/>
      <c r="M40412" s="93"/>
      <c r="N40412" s="79"/>
      <c r="P40412" s="68"/>
      <c r="Q40412" s="79"/>
    </row>
    <row r="40413" spans="11:17">
      <c r="K40413" s="68"/>
      <c r="M40413" s="93"/>
      <c r="N40413" s="79"/>
      <c r="P40413" s="68"/>
      <c r="Q40413" s="79"/>
    </row>
    <row r="40414" spans="11:17">
      <c r="K40414" s="68"/>
      <c r="M40414" s="93"/>
      <c r="N40414" s="79"/>
      <c r="P40414" s="68"/>
      <c r="Q40414" s="79"/>
    </row>
    <row r="40415" spans="11:17">
      <c r="K40415" s="68"/>
      <c r="M40415" s="93"/>
      <c r="N40415" s="79"/>
      <c r="P40415" s="68"/>
      <c r="Q40415" s="79"/>
    </row>
    <row r="40416" spans="11:17">
      <c r="K40416" s="68"/>
      <c r="M40416" s="93"/>
      <c r="N40416" s="79"/>
      <c r="P40416" s="68"/>
      <c r="Q40416" s="79"/>
    </row>
    <row r="40417" spans="11:17">
      <c r="K40417" s="68"/>
      <c r="M40417" s="93"/>
      <c r="N40417" s="79"/>
      <c r="P40417" s="68"/>
      <c r="Q40417" s="79"/>
    </row>
    <row r="40418" spans="11:17">
      <c r="K40418" s="68"/>
      <c r="M40418" s="93"/>
      <c r="N40418" s="79"/>
      <c r="P40418" s="68"/>
      <c r="Q40418" s="79"/>
    </row>
    <row r="40419" spans="11:17">
      <c r="K40419" s="68"/>
      <c r="M40419" s="93"/>
      <c r="N40419" s="79"/>
      <c r="P40419" s="68"/>
      <c r="Q40419" s="79"/>
    </row>
    <row r="40420" spans="11:17">
      <c r="K40420" s="68"/>
      <c r="M40420" s="93"/>
      <c r="N40420" s="79"/>
      <c r="P40420" s="68"/>
      <c r="Q40420" s="79"/>
    </row>
    <row r="40421" spans="11:17">
      <c r="K40421" s="68"/>
      <c r="M40421" s="93"/>
      <c r="N40421" s="79"/>
      <c r="P40421" s="68"/>
      <c r="Q40421" s="79"/>
    </row>
    <row r="40422" spans="11:17">
      <c r="K40422" s="68"/>
      <c r="M40422" s="93"/>
      <c r="N40422" s="79"/>
      <c r="P40422" s="68"/>
      <c r="Q40422" s="79"/>
    </row>
    <row r="40423" spans="11:17">
      <c r="K40423" s="68"/>
      <c r="M40423" s="93"/>
      <c r="N40423" s="79"/>
      <c r="P40423" s="68"/>
      <c r="Q40423" s="79"/>
    </row>
    <row r="40424" spans="11:17">
      <c r="K40424" s="68"/>
      <c r="M40424" s="93"/>
      <c r="N40424" s="79"/>
      <c r="P40424" s="68"/>
      <c r="Q40424" s="79"/>
    </row>
    <row r="40425" spans="11:17">
      <c r="K40425" s="68"/>
      <c r="M40425" s="93"/>
      <c r="N40425" s="79"/>
      <c r="P40425" s="68"/>
      <c r="Q40425" s="79"/>
    </row>
    <row r="40426" spans="11:17">
      <c r="K40426" s="68"/>
      <c r="M40426" s="93"/>
      <c r="N40426" s="79"/>
      <c r="P40426" s="68"/>
      <c r="Q40426" s="79"/>
    </row>
    <row r="40427" spans="11:17">
      <c r="K40427" s="68"/>
      <c r="M40427" s="93"/>
      <c r="N40427" s="79"/>
      <c r="P40427" s="68"/>
      <c r="Q40427" s="79"/>
    </row>
    <row r="40428" spans="11:17">
      <c r="K40428" s="68"/>
      <c r="M40428" s="93"/>
      <c r="N40428" s="79"/>
      <c r="P40428" s="68"/>
      <c r="Q40428" s="79"/>
    </row>
    <row r="40429" spans="11:17">
      <c r="K40429" s="68"/>
      <c r="M40429" s="93"/>
      <c r="N40429" s="79"/>
      <c r="P40429" s="68"/>
      <c r="Q40429" s="79"/>
    </row>
    <row r="40430" spans="11:17">
      <c r="K40430" s="68"/>
      <c r="M40430" s="93"/>
      <c r="N40430" s="79"/>
      <c r="P40430" s="68"/>
      <c r="Q40430" s="79"/>
    </row>
    <row r="40431" spans="11:17">
      <c r="K40431" s="68"/>
      <c r="M40431" s="93"/>
      <c r="N40431" s="79"/>
      <c r="P40431" s="68"/>
      <c r="Q40431" s="79"/>
    </row>
    <row r="40432" spans="11:17">
      <c r="K40432" s="68"/>
      <c r="M40432" s="93"/>
      <c r="N40432" s="79"/>
      <c r="P40432" s="68"/>
      <c r="Q40432" s="79"/>
    </row>
    <row r="40433" spans="11:17">
      <c r="K40433" s="68"/>
      <c r="M40433" s="93"/>
      <c r="N40433" s="79"/>
      <c r="P40433" s="68"/>
      <c r="Q40433" s="79"/>
    </row>
    <row r="40434" spans="11:17">
      <c r="K40434" s="68"/>
      <c r="M40434" s="93"/>
      <c r="N40434" s="79"/>
      <c r="P40434" s="68"/>
      <c r="Q40434" s="79"/>
    </row>
    <row r="40435" spans="11:17">
      <c r="K40435" s="68"/>
      <c r="M40435" s="93"/>
      <c r="N40435" s="79"/>
      <c r="P40435" s="68"/>
      <c r="Q40435" s="79"/>
    </row>
    <row r="40436" spans="11:17">
      <c r="K40436" s="68"/>
      <c r="M40436" s="93"/>
      <c r="N40436" s="79"/>
      <c r="P40436" s="68"/>
      <c r="Q40436" s="79"/>
    </row>
    <row r="40437" spans="11:17">
      <c r="K40437" s="68"/>
      <c r="M40437" s="93"/>
      <c r="N40437" s="79"/>
      <c r="P40437" s="68"/>
      <c r="Q40437" s="79"/>
    </row>
    <row r="40438" spans="11:17">
      <c r="K40438" s="68"/>
      <c r="M40438" s="93"/>
      <c r="N40438" s="79"/>
      <c r="P40438" s="68"/>
      <c r="Q40438" s="79"/>
    </row>
    <row r="40439" spans="11:17">
      <c r="K40439" s="68"/>
      <c r="M40439" s="93"/>
      <c r="N40439" s="79"/>
      <c r="P40439" s="68"/>
      <c r="Q40439" s="79"/>
    </row>
    <row r="40440" spans="11:17">
      <c r="K40440" s="68"/>
      <c r="M40440" s="93"/>
      <c r="N40440" s="79"/>
      <c r="P40440" s="68"/>
      <c r="Q40440" s="79"/>
    </row>
    <row r="40441" spans="11:17">
      <c r="K40441" s="68"/>
      <c r="M40441" s="93"/>
      <c r="N40441" s="79"/>
      <c r="P40441" s="68"/>
      <c r="Q40441" s="79"/>
    </row>
    <row r="40442" spans="11:17">
      <c r="K40442" s="68"/>
      <c r="M40442" s="93"/>
      <c r="N40442" s="79"/>
      <c r="P40442" s="68"/>
      <c r="Q40442" s="79"/>
    </row>
    <row r="40443" spans="11:17">
      <c r="K40443" s="68"/>
      <c r="M40443" s="93"/>
      <c r="N40443" s="79"/>
      <c r="P40443" s="68"/>
      <c r="Q40443" s="79"/>
    </row>
    <row r="40444" spans="11:17">
      <c r="K40444" s="68"/>
      <c r="M40444" s="93"/>
      <c r="N40444" s="79"/>
      <c r="P40444" s="68"/>
      <c r="Q40444" s="79"/>
    </row>
    <row r="40445" spans="11:17">
      <c r="K40445" s="68"/>
      <c r="M40445" s="93"/>
      <c r="N40445" s="79"/>
      <c r="P40445" s="68"/>
      <c r="Q40445" s="79"/>
    </row>
    <row r="40446" spans="11:17">
      <c r="K40446" s="68"/>
      <c r="M40446" s="93"/>
      <c r="N40446" s="79"/>
      <c r="P40446" s="68"/>
      <c r="Q40446" s="79"/>
    </row>
    <row r="40447" spans="11:17">
      <c r="K40447" s="68"/>
      <c r="M40447" s="93"/>
      <c r="N40447" s="79"/>
      <c r="P40447" s="68"/>
      <c r="Q40447" s="79"/>
    </row>
    <row r="40448" spans="11:17">
      <c r="K40448" s="68"/>
      <c r="M40448" s="93"/>
      <c r="N40448" s="79"/>
      <c r="P40448" s="68"/>
      <c r="Q40448" s="79"/>
    </row>
    <row r="40449" spans="11:17">
      <c r="K40449" s="68"/>
      <c r="M40449" s="93"/>
      <c r="N40449" s="79"/>
      <c r="P40449" s="68"/>
      <c r="Q40449" s="79"/>
    </row>
    <row r="40450" spans="11:17">
      <c r="K40450" s="68"/>
      <c r="M40450" s="93"/>
      <c r="N40450" s="79"/>
      <c r="P40450" s="68"/>
      <c r="Q40450" s="79"/>
    </row>
    <row r="40451" spans="11:17">
      <c r="K40451" s="68"/>
      <c r="M40451" s="93"/>
      <c r="N40451" s="79"/>
      <c r="P40451" s="68"/>
      <c r="Q40451" s="79"/>
    </row>
    <row r="40452" spans="11:17">
      <c r="K40452" s="68"/>
      <c r="M40452" s="93"/>
      <c r="N40452" s="79"/>
      <c r="P40452" s="68"/>
      <c r="Q40452" s="79"/>
    </row>
    <row r="40453" spans="11:17">
      <c r="K40453" s="68"/>
      <c r="M40453" s="93"/>
      <c r="N40453" s="79"/>
      <c r="P40453" s="68"/>
      <c r="Q40453" s="79"/>
    </row>
    <row r="40454" spans="11:17">
      <c r="K40454" s="68"/>
      <c r="M40454" s="93"/>
      <c r="N40454" s="79"/>
      <c r="P40454" s="68"/>
      <c r="Q40454" s="79"/>
    </row>
    <row r="40455" spans="11:17">
      <c r="K40455" s="68"/>
      <c r="M40455" s="93"/>
      <c r="N40455" s="79"/>
      <c r="P40455" s="68"/>
      <c r="Q40455" s="79"/>
    </row>
    <row r="40456" spans="11:17">
      <c r="K40456" s="68"/>
      <c r="M40456" s="93"/>
      <c r="N40456" s="79"/>
      <c r="P40456" s="68"/>
      <c r="Q40456" s="79"/>
    </row>
    <row r="40457" spans="11:17">
      <c r="K40457" s="68"/>
      <c r="M40457" s="93"/>
      <c r="N40457" s="79"/>
      <c r="P40457" s="68"/>
      <c r="Q40457" s="79"/>
    </row>
    <row r="40458" spans="11:17">
      <c r="K40458" s="68"/>
      <c r="M40458" s="93"/>
      <c r="N40458" s="79"/>
      <c r="P40458" s="68"/>
      <c r="Q40458" s="79"/>
    </row>
    <row r="40459" spans="11:17">
      <c r="K40459" s="68"/>
      <c r="M40459" s="93"/>
      <c r="N40459" s="79"/>
      <c r="P40459" s="68"/>
      <c r="Q40459" s="79"/>
    </row>
    <row r="40460" spans="11:17">
      <c r="K40460" s="68"/>
      <c r="M40460" s="93"/>
      <c r="N40460" s="79"/>
      <c r="P40460" s="68"/>
      <c r="Q40460" s="79"/>
    </row>
    <row r="40461" spans="11:17">
      <c r="K40461" s="68"/>
      <c r="M40461" s="93"/>
      <c r="N40461" s="79"/>
      <c r="P40461" s="68"/>
      <c r="Q40461" s="79"/>
    </row>
    <row r="40462" spans="11:17">
      <c r="K40462" s="68"/>
      <c r="M40462" s="93"/>
      <c r="N40462" s="79"/>
      <c r="P40462" s="68"/>
      <c r="Q40462" s="79"/>
    </row>
    <row r="40463" spans="11:17">
      <c r="K40463" s="68"/>
      <c r="M40463" s="93"/>
      <c r="N40463" s="79"/>
      <c r="P40463" s="68"/>
      <c r="Q40463" s="79"/>
    </row>
    <row r="40464" spans="11:17">
      <c r="K40464" s="68"/>
      <c r="M40464" s="93"/>
      <c r="N40464" s="79"/>
      <c r="P40464" s="68"/>
      <c r="Q40464" s="79"/>
    </row>
    <row r="40465" spans="11:17">
      <c r="K40465" s="68"/>
      <c r="M40465" s="93"/>
      <c r="N40465" s="79"/>
      <c r="P40465" s="68"/>
      <c r="Q40465" s="79"/>
    </row>
    <row r="40466" spans="11:17">
      <c r="K40466" s="68"/>
      <c r="M40466" s="93"/>
      <c r="N40466" s="79"/>
      <c r="P40466" s="68"/>
      <c r="Q40466" s="79"/>
    </row>
    <row r="40467" spans="11:17">
      <c r="K40467" s="68"/>
      <c r="M40467" s="93"/>
      <c r="N40467" s="79"/>
      <c r="P40467" s="68"/>
      <c r="Q40467" s="79"/>
    </row>
    <row r="40468" spans="11:17">
      <c r="K40468" s="68"/>
      <c r="M40468" s="93"/>
      <c r="N40468" s="79"/>
      <c r="P40468" s="68"/>
      <c r="Q40468" s="79"/>
    </row>
    <row r="40469" spans="11:17">
      <c r="K40469" s="68"/>
      <c r="M40469" s="93"/>
      <c r="N40469" s="79"/>
      <c r="P40469" s="68"/>
      <c r="Q40469" s="79"/>
    </row>
    <row r="40470" spans="11:17">
      <c r="K40470" s="68"/>
      <c r="M40470" s="93"/>
      <c r="N40470" s="79"/>
      <c r="P40470" s="68"/>
      <c r="Q40470" s="79"/>
    </row>
    <row r="40471" spans="11:17">
      <c r="K40471" s="68"/>
      <c r="M40471" s="93"/>
      <c r="N40471" s="79"/>
      <c r="P40471" s="68"/>
      <c r="Q40471" s="79"/>
    </row>
    <row r="40472" spans="11:17">
      <c r="K40472" s="68"/>
      <c r="M40472" s="93"/>
      <c r="N40472" s="79"/>
      <c r="P40472" s="68"/>
      <c r="Q40472" s="79"/>
    </row>
    <row r="40473" spans="11:17">
      <c r="K40473" s="68"/>
      <c r="M40473" s="93"/>
      <c r="N40473" s="79"/>
      <c r="P40473" s="68"/>
      <c r="Q40473" s="79"/>
    </row>
    <row r="40474" spans="11:17">
      <c r="K40474" s="68"/>
      <c r="M40474" s="93"/>
      <c r="N40474" s="79"/>
      <c r="P40474" s="68"/>
      <c r="Q40474" s="79"/>
    </row>
    <row r="40475" spans="11:17">
      <c r="K40475" s="68"/>
      <c r="M40475" s="93"/>
      <c r="N40475" s="79"/>
      <c r="P40475" s="68"/>
      <c r="Q40475" s="79"/>
    </row>
    <row r="40476" spans="11:17">
      <c r="K40476" s="68"/>
      <c r="M40476" s="93"/>
      <c r="N40476" s="79"/>
      <c r="P40476" s="68"/>
      <c r="Q40476" s="79"/>
    </row>
    <row r="40477" spans="11:17">
      <c r="K40477" s="68"/>
      <c r="M40477" s="93"/>
      <c r="N40477" s="79"/>
      <c r="P40477" s="68"/>
      <c r="Q40477" s="79"/>
    </row>
    <row r="40478" spans="11:17">
      <c r="K40478" s="68"/>
      <c r="M40478" s="93"/>
      <c r="N40478" s="79"/>
      <c r="P40478" s="68"/>
      <c r="Q40478" s="79"/>
    </row>
    <row r="40479" spans="11:17">
      <c r="K40479" s="68"/>
      <c r="M40479" s="93"/>
      <c r="N40479" s="79"/>
      <c r="P40479" s="68"/>
      <c r="Q40479" s="79"/>
    </row>
    <row r="40480" spans="11:17">
      <c r="K40480" s="68"/>
      <c r="M40480" s="93"/>
      <c r="N40480" s="79"/>
      <c r="P40480" s="68"/>
      <c r="Q40480" s="79"/>
    </row>
    <row r="40481" spans="11:17">
      <c r="K40481" s="68"/>
      <c r="M40481" s="93"/>
      <c r="N40481" s="79"/>
      <c r="P40481" s="68"/>
      <c r="Q40481" s="79"/>
    </row>
    <row r="40482" spans="11:17">
      <c r="K40482" s="68"/>
      <c r="M40482" s="93"/>
      <c r="N40482" s="79"/>
      <c r="P40482" s="68"/>
      <c r="Q40482" s="79"/>
    </row>
    <row r="40483" spans="11:17">
      <c r="K40483" s="68"/>
      <c r="M40483" s="93"/>
      <c r="N40483" s="79"/>
      <c r="P40483" s="68"/>
      <c r="Q40483" s="79"/>
    </row>
    <row r="40484" spans="11:17">
      <c r="K40484" s="68"/>
      <c r="M40484" s="93"/>
      <c r="N40484" s="79"/>
      <c r="P40484" s="68"/>
      <c r="Q40484" s="79"/>
    </row>
    <row r="40485" spans="11:17">
      <c r="K40485" s="68"/>
      <c r="M40485" s="93"/>
      <c r="N40485" s="79"/>
      <c r="P40485" s="68"/>
      <c r="Q40485" s="79"/>
    </row>
    <row r="40486" spans="11:17">
      <c r="K40486" s="68"/>
      <c r="M40486" s="93"/>
      <c r="N40486" s="79"/>
      <c r="P40486" s="68"/>
      <c r="Q40486" s="79"/>
    </row>
    <row r="40487" spans="11:17">
      <c r="K40487" s="68"/>
      <c r="M40487" s="93"/>
      <c r="N40487" s="79"/>
      <c r="P40487" s="68"/>
      <c r="Q40487" s="79"/>
    </row>
    <row r="40488" spans="11:17">
      <c r="K40488" s="68"/>
      <c r="M40488" s="93"/>
      <c r="N40488" s="79"/>
      <c r="P40488" s="68"/>
      <c r="Q40488" s="79"/>
    </row>
    <row r="40489" spans="11:17">
      <c r="K40489" s="68"/>
      <c r="M40489" s="93"/>
      <c r="N40489" s="79"/>
      <c r="P40489" s="68"/>
      <c r="Q40489" s="79"/>
    </row>
    <row r="40490" spans="11:17">
      <c r="K40490" s="68"/>
      <c r="M40490" s="93"/>
      <c r="N40490" s="79"/>
      <c r="P40490" s="68"/>
      <c r="Q40490" s="79"/>
    </row>
    <row r="40491" spans="11:17">
      <c r="K40491" s="68"/>
      <c r="M40491" s="93"/>
      <c r="N40491" s="79"/>
      <c r="P40491" s="68"/>
      <c r="Q40491" s="79"/>
    </row>
    <row r="40492" spans="11:17">
      <c r="K40492" s="68"/>
      <c r="M40492" s="93"/>
      <c r="N40492" s="79"/>
      <c r="P40492" s="68"/>
      <c r="Q40492" s="79"/>
    </row>
    <row r="40493" spans="11:17">
      <c r="K40493" s="68"/>
      <c r="M40493" s="93"/>
      <c r="N40493" s="79"/>
      <c r="P40493" s="68"/>
      <c r="Q40493" s="79"/>
    </row>
    <row r="40494" spans="11:17">
      <c r="K40494" s="68"/>
      <c r="M40494" s="93"/>
      <c r="N40494" s="79"/>
      <c r="P40494" s="68"/>
      <c r="Q40494" s="79"/>
    </row>
    <row r="40495" spans="11:17">
      <c r="K40495" s="68"/>
      <c r="M40495" s="93"/>
      <c r="N40495" s="79"/>
      <c r="P40495" s="68"/>
      <c r="Q40495" s="79"/>
    </row>
    <row r="40496" spans="11:17">
      <c r="K40496" s="68"/>
      <c r="M40496" s="93"/>
      <c r="N40496" s="79"/>
      <c r="P40496" s="68"/>
      <c r="Q40496" s="79"/>
    </row>
    <row r="40497" spans="11:17">
      <c r="K40497" s="68"/>
      <c r="M40497" s="93"/>
      <c r="N40497" s="79"/>
      <c r="P40497" s="68"/>
      <c r="Q40497" s="79"/>
    </row>
    <row r="40498" spans="11:17">
      <c r="K40498" s="68"/>
      <c r="M40498" s="93"/>
      <c r="N40498" s="79"/>
      <c r="P40498" s="68"/>
      <c r="Q40498" s="79"/>
    </row>
    <row r="40499" spans="11:17">
      <c r="K40499" s="68"/>
      <c r="M40499" s="93"/>
      <c r="N40499" s="79"/>
      <c r="P40499" s="68"/>
      <c r="Q40499" s="79"/>
    </row>
    <row r="40500" spans="11:17">
      <c r="K40500" s="68"/>
      <c r="M40500" s="93"/>
      <c r="N40500" s="79"/>
      <c r="P40500" s="68"/>
      <c r="Q40500" s="79"/>
    </row>
    <row r="40501" spans="11:17">
      <c r="K40501" s="68"/>
      <c r="M40501" s="93"/>
      <c r="N40501" s="79"/>
      <c r="P40501" s="68"/>
      <c r="Q40501" s="79"/>
    </row>
    <row r="40502" spans="11:17">
      <c r="K40502" s="68"/>
      <c r="M40502" s="93"/>
      <c r="N40502" s="79"/>
      <c r="P40502" s="68"/>
      <c r="Q40502" s="79"/>
    </row>
    <row r="40503" spans="11:17">
      <c r="K40503" s="68"/>
      <c r="M40503" s="93"/>
      <c r="N40503" s="79"/>
      <c r="P40503" s="68"/>
      <c r="Q40503" s="79"/>
    </row>
    <row r="40504" spans="11:17">
      <c r="K40504" s="68"/>
      <c r="M40504" s="93"/>
      <c r="N40504" s="79"/>
      <c r="P40504" s="68"/>
      <c r="Q40504" s="79"/>
    </row>
    <row r="40505" spans="11:17">
      <c r="K40505" s="68"/>
      <c r="M40505" s="93"/>
      <c r="N40505" s="79"/>
      <c r="P40505" s="68"/>
      <c r="Q40505" s="79"/>
    </row>
    <row r="40506" spans="11:17">
      <c r="K40506" s="68"/>
      <c r="M40506" s="93"/>
      <c r="N40506" s="79"/>
      <c r="P40506" s="68"/>
      <c r="Q40506" s="79"/>
    </row>
    <row r="40507" spans="11:17">
      <c r="K40507" s="68"/>
      <c r="M40507" s="93"/>
      <c r="N40507" s="79"/>
      <c r="P40507" s="68"/>
      <c r="Q40507" s="79"/>
    </row>
    <row r="40508" spans="11:17">
      <c r="K40508" s="68"/>
      <c r="M40508" s="93"/>
      <c r="N40508" s="79"/>
      <c r="P40508" s="68"/>
      <c r="Q40508" s="79"/>
    </row>
    <row r="40509" spans="11:17">
      <c r="K40509" s="68"/>
      <c r="M40509" s="93"/>
      <c r="N40509" s="79"/>
      <c r="P40509" s="68"/>
      <c r="Q40509" s="79"/>
    </row>
    <row r="40510" spans="11:17">
      <c r="K40510" s="68"/>
      <c r="M40510" s="93"/>
      <c r="N40510" s="79"/>
      <c r="P40510" s="68"/>
      <c r="Q40510" s="79"/>
    </row>
    <row r="40511" spans="11:17">
      <c r="K40511" s="68"/>
      <c r="M40511" s="93"/>
      <c r="N40511" s="79"/>
      <c r="P40511" s="68"/>
      <c r="Q40511" s="79"/>
    </row>
    <row r="40512" spans="11:17">
      <c r="K40512" s="68"/>
      <c r="M40512" s="93"/>
      <c r="N40512" s="79"/>
      <c r="P40512" s="68"/>
      <c r="Q40512" s="79"/>
    </row>
    <row r="40513" spans="11:17">
      <c r="K40513" s="68"/>
      <c r="M40513" s="93"/>
      <c r="N40513" s="79"/>
      <c r="P40513" s="68"/>
      <c r="Q40513" s="79"/>
    </row>
    <row r="40514" spans="11:17">
      <c r="K40514" s="68"/>
      <c r="M40514" s="93"/>
      <c r="N40514" s="79"/>
      <c r="P40514" s="68"/>
      <c r="Q40514" s="79"/>
    </row>
    <row r="40515" spans="11:17">
      <c r="K40515" s="68"/>
      <c r="M40515" s="93"/>
      <c r="N40515" s="79"/>
      <c r="P40515" s="68"/>
      <c r="Q40515" s="79"/>
    </row>
    <row r="40516" spans="11:17">
      <c r="K40516" s="68"/>
      <c r="M40516" s="93"/>
      <c r="N40516" s="79"/>
      <c r="P40516" s="68"/>
      <c r="Q40516" s="79"/>
    </row>
    <row r="40517" spans="11:17">
      <c r="K40517" s="68"/>
      <c r="M40517" s="93"/>
      <c r="N40517" s="79"/>
      <c r="P40517" s="68"/>
      <c r="Q40517" s="79"/>
    </row>
    <row r="40518" spans="11:17">
      <c r="K40518" s="68"/>
      <c r="M40518" s="93"/>
      <c r="N40518" s="79"/>
      <c r="P40518" s="68"/>
      <c r="Q40518" s="79"/>
    </row>
    <row r="40519" spans="11:17">
      <c r="K40519" s="68"/>
      <c r="M40519" s="93"/>
      <c r="N40519" s="79"/>
      <c r="P40519" s="68"/>
      <c r="Q40519" s="79"/>
    </row>
    <row r="40520" spans="11:17">
      <c r="K40520" s="68"/>
      <c r="M40520" s="93"/>
      <c r="N40520" s="79"/>
      <c r="P40520" s="68"/>
      <c r="Q40520" s="79"/>
    </row>
    <row r="40521" spans="11:17">
      <c r="K40521" s="68"/>
      <c r="M40521" s="93"/>
      <c r="N40521" s="79"/>
      <c r="P40521" s="68"/>
      <c r="Q40521" s="79"/>
    </row>
    <row r="40522" spans="11:17">
      <c r="K40522" s="68"/>
      <c r="M40522" s="93"/>
      <c r="N40522" s="79"/>
      <c r="P40522" s="68"/>
      <c r="Q40522" s="79"/>
    </row>
    <row r="40523" spans="11:17">
      <c r="K40523" s="68"/>
      <c r="M40523" s="93"/>
      <c r="N40523" s="79"/>
      <c r="P40523" s="68"/>
      <c r="Q40523" s="79"/>
    </row>
    <row r="40524" spans="11:17">
      <c r="K40524" s="68"/>
      <c r="M40524" s="93"/>
      <c r="N40524" s="79"/>
      <c r="P40524" s="68"/>
      <c r="Q40524" s="79"/>
    </row>
    <row r="40525" spans="11:17">
      <c r="K40525" s="68"/>
      <c r="M40525" s="93"/>
      <c r="N40525" s="79"/>
      <c r="P40525" s="68"/>
      <c r="Q40525" s="79"/>
    </row>
    <row r="40526" spans="11:17">
      <c r="K40526" s="68"/>
      <c r="M40526" s="93"/>
      <c r="N40526" s="79"/>
      <c r="P40526" s="68"/>
      <c r="Q40526" s="79"/>
    </row>
    <row r="40527" spans="11:17">
      <c r="K40527" s="68"/>
      <c r="M40527" s="93"/>
      <c r="N40527" s="79"/>
      <c r="P40527" s="68"/>
      <c r="Q40527" s="79"/>
    </row>
    <row r="40528" spans="11:17">
      <c r="K40528" s="68"/>
      <c r="M40528" s="93"/>
      <c r="N40528" s="79"/>
      <c r="P40528" s="68"/>
      <c r="Q40528" s="79"/>
    </row>
    <row r="40529" spans="11:17">
      <c r="K40529" s="68"/>
      <c r="M40529" s="93"/>
      <c r="N40529" s="79"/>
      <c r="P40529" s="68"/>
      <c r="Q40529" s="79"/>
    </row>
    <row r="40530" spans="11:17">
      <c r="K40530" s="68"/>
      <c r="M40530" s="93"/>
      <c r="N40530" s="79"/>
      <c r="P40530" s="68"/>
      <c r="Q40530" s="79"/>
    </row>
    <row r="40531" spans="11:17">
      <c r="K40531" s="68"/>
      <c r="M40531" s="93"/>
      <c r="N40531" s="79"/>
      <c r="P40531" s="68"/>
      <c r="Q40531" s="79"/>
    </row>
    <row r="40532" spans="11:17">
      <c r="K40532" s="68"/>
      <c r="M40532" s="93"/>
      <c r="N40532" s="79"/>
      <c r="P40532" s="68"/>
      <c r="Q40532" s="79"/>
    </row>
    <row r="40533" spans="11:17">
      <c r="K40533" s="68"/>
      <c r="M40533" s="93"/>
      <c r="N40533" s="79"/>
      <c r="P40533" s="68"/>
      <c r="Q40533" s="79"/>
    </row>
    <row r="40534" spans="11:17">
      <c r="K40534" s="68"/>
      <c r="M40534" s="93"/>
      <c r="N40534" s="79"/>
      <c r="P40534" s="68"/>
      <c r="Q40534" s="79"/>
    </row>
    <row r="40535" spans="11:17">
      <c r="K40535" s="68"/>
      <c r="M40535" s="93"/>
      <c r="N40535" s="79"/>
      <c r="P40535" s="68"/>
      <c r="Q40535" s="79"/>
    </row>
    <row r="40536" spans="11:17">
      <c r="K40536" s="68"/>
      <c r="M40536" s="93"/>
      <c r="N40536" s="79"/>
      <c r="P40536" s="68"/>
      <c r="Q40536" s="79"/>
    </row>
    <row r="40537" spans="11:17">
      <c r="K40537" s="68"/>
      <c r="M40537" s="93"/>
      <c r="N40537" s="79"/>
      <c r="P40537" s="68"/>
      <c r="Q40537" s="79"/>
    </row>
    <row r="40538" spans="11:17">
      <c r="K40538" s="68"/>
      <c r="M40538" s="93"/>
      <c r="N40538" s="79"/>
      <c r="P40538" s="68"/>
      <c r="Q40538" s="79"/>
    </row>
    <row r="40539" spans="11:17">
      <c r="K40539" s="68"/>
      <c r="M40539" s="93"/>
      <c r="N40539" s="79"/>
      <c r="P40539" s="68"/>
      <c r="Q40539" s="79"/>
    </row>
    <row r="40540" spans="11:17">
      <c r="K40540" s="68"/>
      <c r="M40540" s="93"/>
      <c r="N40540" s="79"/>
      <c r="P40540" s="68"/>
      <c r="Q40540" s="79"/>
    </row>
    <row r="40541" spans="11:17">
      <c r="K40541" s="68"/>
      <c r="M40541" s="93"/>
      <c r="N40541" s="79"/>
      <c r="P40541" s="68"/>
      <c r="Q40541" s="79"/>
    </row>
    <row r="40542" spans="11:17">
      <c r="K40542" s="68"/>
      <c r="M40542" s="93"/>
      <c r="N40542" s="79"/>
      <c r="P40542" s="68"/>
      <c r="Q40542" s="79"/>
    </row>
    <row r="40543" spans="11:17">
      <c r="K40543" s="68"/>
      <c r="M40543" s="93"/>
      <c r="N40543" s="79"/>
      <c r="P40543" s="68"/>
      <c r="Q40543" s="79"/>
    </row>
    <row r="40544" spans="11:17">
      <c r="K40544" s="68"/>
      <c r="M40544" s="93"/>
      <c r="N40544" s="79"/>
      <c r="P40544" s="68"/>
      <c r="Q40544" s="79"/>
    </row>
    <row r="40545" spans="11:17">
      <c r="K40545" s="68"/>
      <c r="M40545" s="93"/>
      <c r="N40545" s="79"/>
      <c r="P40545" s="68"/>
      <c r="Q40545" s="79"/>
    </row>
    <row r="40546" spans="11:17">
      <c r="K40546" s="68"/>
      <c r="M40546" s="93"/>
      <c r="N40546" s="79"/>
      <c r="P40546" s="68"/>
      <c r="Q40546" s="79"/>
    </row>
    <row r="40547" spans="11:17">
      <c r="K40547" s="68"/>
      <c r="M40547" s="93"/>
      <c r="N40547" s="79"/>
      <c r="P40547" s="68"/>
      <c r="Q40547" s="79"/>
    </row>
    <row r="40548" spans="11:17">
      <c r="K40548" s="68"/>
      <c r="M40548" s="93"/>
      <c r="N40548" s="79"/>
      <c r="P40548" s="68"/>
      <c r="Q40548" s="79"/>
    </row>
    <row r="40549" spans="11:17">
      <c r="K40549" s="68"/>
      <c r="M40549" s="93"/>
      <c r="N40549" s="79"/>
      <c r="P40549" s="68"/>
      <c r="Q40549" s="79"/>
    </row>
    <row r="40550" spans="11:17">
      <c r="K40550" s="68"/>
      <c r="M40550" s="93"/>
      <c r="N40550" s="79"/>
      <c r="P40550" s="68"/>
      <c r="Q40550" s="79"/>
    </row>
    <row r="40551" spans="11:17">
      <c r="K40551" s="68"/>
      <c r="M40551" s="93"/>
      <c r="N40551" s="79"/>
      <c r="P40551" s="68"/>
      <c r="Q40551" s="79"/>
    </row>
    <row r="40552" spans="11:17">
      <c r="K40552" s="68"/>
      <c r="M40552" s="93"/>
      <c r="N40552" s="79"/>
      <c r="P40552" s="68"/>
      <c r="Q40552" s="79"/>
    </row>
    <row r="40553" spans="11:17">
      <c r="K40553" s="68"/>
      <c r="M40553" s="93"/>
      <c r="N40553" s="79"/>
      <c r="P40553" s="68"/>
      <c r="Q40553" s="79"/>
    </row>
    <row r="40554" spans="11:17">
      <c r="K40554" s="68"/>
      <c r="M40554" s="93"/>
      <c r="N40554" s="79"/>
      <c r="P40554" s="68"/>
      <c r="Q40554" s="79"/>
    </row>
    <row r="40555" spans="11:17">
      <c r="K40555" s="68"/>
      <c r="M40555" s="93"/>
      <c r="N40555" s="79"/>
      <c r="P40555" s="68"/>
      <c r="Q40555" s="79"/>
    </row>
    <row r="40556" spans="11:17">
      <c r="K40556" s="68"/>
      <c r="M40556" s="93"/>
      <c r="N40556" s="79"/>
      <c r="P40556" s="68"/>
      <c r="Q40556" s="79"/>
    </row>
    <row r="40557" spans="11:17">
      <c r="K40557" s="68"/>
      <c r="M40557" s="93"/>
      <c r="N40557" s="79"/>
      <c r="P40557" s="68"/>
      <c r="Q40557" s="79"/>
    </row>
    <row r="40558" spans="11:17">
      <c r="K40558" s="68"/>
      <c r="M40558" s="93"/>
      <c r="N40558" s="79"/>
      <c r="P40558" s="68"/>
      <c r="Q40558" s="79"/>
    </row>
    <row r="40559" spans="11:17">
      <c r="K40559" s="68"/>
      <c r="M40559" s="93"/>
      <c r="N40559" s="79"/>
      <c r="P40559" s="68"/>
      <c r="Q40559" s="79"/>
    </row>
    <row r="40560" spans="11:17">
      <c r="K40560" s="68"/>
      <c r="M40560" s="93"/>
      <c r="N40560" s="79"/>
      <c r="P40560" s="68"/>
      <c r="Q40560" s="79"/>
    </row>
    <row r="40561" spans="11:17">
      <c r="K40561" s="68"/>
      <c r="M40561" s="93"/>
      <c r="N40561" s="79"/>
      <c r="P40561" s="68"/>
      <c r="Q40561" s="79"/>
    </row>
    <row r="40562" spans="11:17">
      <c r="K40562" s="68"/>
      <c r="M40562" s="93"/>
      <c r="N40562" s="79"/>
      <c r="P40562" s="68"/>
      <c r="Q40562" s="79"/>
    </row>
    <row r="40563" spans="11:17">
      <c r="K40563" s="68"/>
      <c r="M40563" s="93"/>
      <c r="N40563" s="79"/>
      <c r="P40563" s="68"/>
      <c r="Q40563" s="79"/>
    </row>
    <row r="40564" spans="11:17">
      <c r="K40564" s="68"/>
      <c r="M40564" s="93"/>
      <c r="N40564" s="79"/>
      <c r="P40564" s="68"/>
      <c r="Q40564" s="79"/>
    </row>
    <row r="40565" spans="11:17">
      <c r="K40565" s="68"/>
      <c r="M40565" s="93"/>
      <c r="N40565" s="79"/>
      <c r="P40565" s="68"/>
      <c r="Q40565" s="79"/>
    </row>
    <row r="40566" spans="11:17">
      <c r="K40566" s="68"/>
      <c r="M40566" s="93"/>
      <c r="N40566" s="79"/>
      <c r="P40566" s="68"/>
      <c r="Q40566" s="79"/>
    </row>
    <row r="40567" spans="11:17">
      <c r="K40567" s="68"/>
      <c r="M40567" s="93"/>
      <c r="N40567" s="79"/>
      <c r="P40567" s="68"/>
      <c r="Q40567" s="79"/>
    </row>
    <row r="40568" spans="11:17">
      <c r="K40568" s="68"/>
      <c r="M40568" s="93"/>
      <c r="N40568" s="79"/>
      <c r="P40568" s="68"/>
      <c r="Q40568" s="79"/>
    </row>
    <row r="40569" spans="11:17">
      <c r="K40569" s="68"/>
      <c r="M40569" s="93"/>
      <c r="N40569" s="79"/>
      <c r="P40569" s="68"/>
      <c r="Q40569" s="79"/>
    </row>
    <row r="40570" spans="11:17">
      <c r="K40570" s="68"/>
      <c r="M40570" s="93"/>
      <c r="N40570" s="79"/>
      <c r="P40570" s="68"/>
      <c r="Q40570" s="79"/>
    </row>
    <row r="40571" spans="11:17">
      <c r="K40571" s="68"/>
      <c r="M40571" s="93"/>
      <c r="N40571" s="79"/>
      <c r="P40571" s="68"/>
      <c r="Q40571" s="79"/>
    </row>
    <row r="40572" spans="11:17">
      <c r="K40572" s="68"/>
      <c r="M40572" s="93"/>
      <c r="N40572" s="79"/>
      <c r="P40572" s="68"/>
      <c r="Q40572" s="79"/>
    </row>
    <row r="40573" spans="11:17">
      <c r="K40573" s="68"/>
      <c r="M40573" s="93"/>
      <c r="N40573" s="79"/>
      <c r="P40573" s="68"/>
      <c r="Q40573" s="79"/>
    </row>
    <row r="40574" spans="11:17">
      <c r="K40574" s="68"/>
      <c r="M40574" s="93"/>
      <c r="N40574" s="79"/>
      <c r="P40574" s="68"/>
      <c r="Q40574" s="79"/>
    </row>
    <row r="40575" spans="11:17">
      <c r="K40575" s="68"/>
      <c r="M40575" s="93"/>
      <c r="N40575" s="79"/>
      <c r="P40575" s="68"/>
      <c r="Q40575" s="79"/>
    </row>
    <row r="40576" spans="11:17">
      <c r="K40576" s="68"/>
      <c r="M40576" s="93"/>
      <c r="N40576" s="79"/>
      <c r="P40576" s="68"/>
      <c r="Q40576" s="79"/>
    </row>
    <row r="40577" spans="11:17">
      <c r="K40577" s="68"/>
      <c r="M40577" s="93"/>
      <c r="N40577" s="79"/>
      <c r="P40577" s="68"/>
      <c r="Q40577" s="79"/>
    </row>
    <row r="40578" spans="11:17">
      <c r="K40578" s="68"/>
      <c r="M40578" s="93"/>
      <c r="N40578" s="79"/>
      <c r="P40578" s="68"/>
      <c r="Q40578" s="79"/>
    </row>
    <row r="40579" spans="11:17">
      <c r="K40579" s="68"/>
      <c r="M40579" s="93"/>
      <c r="N40579" s="79"/>
      <c r="P40579" s="68"/>
      <c r="Q40579" s="79"/>
    </row>
    <row r="40580" spans="11:17">
      <c r="K40580" s="68"/>
      <c r="M40580" s="93"/>
      <c r="N40580" s="79"/>
      <c r="P40580" s="68"/>
      <c r="Q40580" s="79"/>
    </row>
    <row r="40581" spans="11:17">
      <c r="K40581" s="68"/>
      <c r="M40581" s="93"/>
      <c r="N40581" s="79"/>
      <c r="P40581" s="68"/>
      <c r="Q40581" s="79"/>
    </row>
    <row r="40582" spans="11:17">
      <c r="K40582" s="68"/>
      <c r="M40582" s="93"/>
      <c r="N40582" s="79"/>
      <c r="P40582" s="68"/>
      <c r="Q40582" s="79"/>
    </row>
    <row r="40583" spans="11:17">
      <c r="K40583" s="68"/>
      <c r="M40583" s="93"/>
      <c r="N40583" s="79"/>
      <c r="P40583" s="68"/>
      <c r="Q40583" s="79"/>
    </row>
    <row r="40584" spans="11:17">
      <c r="K40584" s="68"/>
      <c r="M40584" s="93"/>
      <c r="N40584" s="79"/>
      <c r="P40584" s="68"/>
      <c r="Q40584" s="79"/>
    </row>
    <row r="40585" spans="11:17">
      <c r="K40585" s="68"/>
      <c r="M40585" s="93"/>
      <c r="N40585" s="79"/>
      <c r="P40585" s="68"/>
      <c r="Q40585" s="79"/>
    </row>
    <row r="40586" spans="11:17">
      <c r="K40586" s="68"/>
      <c r="M40586" s="93"/>
      <c r="N40586" s="79"/>
      <c r="P40586" s="68"/>
      <c r="Q40586" s="79"/>
    </row>
    <row r="40587" spans="11:17">
      <c r="K40587" s="68"/>
      <c r="M40587" s="93"/>
      <c r="N40587" s="79"/>
      <c r="P40587" s="68"/>
      <c r="Q40587" s="79"/>
    </row>
    <row r="40588" spans="11:17">
      <c r="K40588" s="68"/>
      <c r="M40588" s="93"/>
      <c r="N40588" s="79"/>
      <c r="P40588" s="68"/>
      <c r="Q40588" s="79"/>
    </row>
    <row r="40589" spans="11:17">
      <c r="K40589" s="68"/>
      <c r="M40589" s="93"/>
      <c r="N40589" s="79"/>
      <c r="P40589" s="68"/>
      <c r="Q40589" s="79"/>
    </row>
    <row r="40590" spans="11:17">
      <c r="K40590" s="68"/>
      <c r="M40590" s="93"/>
      <c r="N40590" s="79"/>
      <c r="P40590" s="68"/>
      <c r="Q40590" s="79"/>
    </row>
    <row r="40591" spans="11:17">
      <c r="K40591" s="68"/>
      <c r="M40591" s="93"/>
      <c r="N40591" s="79"/>
      <c r="P40591" s="68"/>
      <c r="Q40591" s="79"/>
    </row>
    <row r="40592" spans="11:17">
      <c r="K40592" s="68"/>
      <c r="M40592" s="93"/>
      <c r="N40592" s="79"/>
      <c r="P40592" s="68"/>
      <c r="Q40592" s="79"/>
    </row>
    <row r="40593" spans="11:17">
      <c r="K40593" s="68"/>
      <c r="M40593" s="93"/>
      <c r="N40593" s="79"/>
      <c r="P40593" s="68"/>
      <c r="Q40593" s="79"/>
    </row>
    <row r="40594" spans="11:17">
      <c r="K40594" s="68"/>
      <c r="M40594" s="93"/>
      <c r="N40594" s="79"/>
      <c r="P40594" s="68"/>
      <c r="Q40594" s="79"/>
    </row>
    <row r="40595" spans="11:17">
      <c r="K40595" s="68"/>
      <c r="M40595" s="93"/>
      <c r="N40595" s="79"/>
      <c r="P40595" s="68"/>
      <c r="Q40595" s="79"/>
    </row>
    <row r="40596" spans="11:17">
      <c r="K40596" s="68"/>
      <c r="M40596" s="93"/>
      <c r="N40596" s="79"/>
      <c r="P40596" s="68"/>
      <c r="Q40596" s="79"/>
    </row>
    <row r="40597" spans="11:17">
      <c r="K40597" s="68"/>
      <c r="M40597" s="93"/>
      <c r="N40597" s="79"/>
      <c r="P40597" s="68"/>
      <c r="Q40597" s="79"/>
    </row>
    <row r="40598" spans="11:17">
      <c r="K40598" s="68"/>
      <c r="M40598" s="93"/>
      <c r="N40598" s="79"/>
      <c r="P40598" s="68"/>
      <c r="Q40598" s="79"/>
    </row>
    <row r="40599" spans="11:17">
      <c r="K40599" s="68"/>
      <c r="M40599" s="93"/>
      <c r="N40599" s="79"/>
      <c r="P40599" s="68"/>
      <c r="Q40599" s="79"/>
    </row>
    <row r="40600" spans="11:17">
      <c r="K40600" s="68"/>
      <c r="M40600" s="93"/>
      <c r="N40600" s="79"/>
      <c r="P40600" s="68"/>
      <c r="Q40600" s="79"/>
    </row>
    <row r="40601" spans="11:17">
      <c r="K40601" s="68"/>
      <c r="M40601" s="93"/>
      <c r="N40601" s="79"/>
      <c r="P40601" s="68"/>
      <c r="Q40601" s="79"/>
    </row>
    <row r="40602" spans="11:17">
      <c r="K40602" s="68"/>
      <c r="M40602" s="93"/>
      <c r="N40602" s="79"/>
      <c r="P40602" s="68"/>
      <c r="Q40602" s="79"/>
    </row>
    <row r="40603" spans="11:17">
      <c r="K40603" s="68"/>
      <c r="M40603" s="93"/>
      <c r="N40603" s="79"/>
      <c r="P40603" s="68"/>
      <c r="Q40603" s="79"/>
    </row>
    <row r="40604" spans="11:17">
      <c r="K40604" s="68"/>
      <c r="M40604" s="93"/>
      <c r="N40604" s="79"/>
      <c r="P40604" s="68"/>
      <c r="Q40604" s="79"/>
    </row>
    <row r="40605" spans="11:17">
      <c r="K40605" s="68"/>
      <c r="M40605" s="93"/>
      <c r="N40605" s="79"/>
      <c r="P40605" s="68"/>
      <c r="Q40605" s="79"/>
    </row>
    <row r="40606" spans="11:17">
      <c r="K40606" s="68"/>
      <c r="M40606" s="93"/>
      <c r="N40606" s="79"/>
      <c r="P40606" s="68"/>
      <c r="Q40606" s="79"/>
    </row>
    <row r="40607" spans="11:17">
      <c r="K40607" s="68"/>
      <c r="M40607" s="93"/>
      <c r="N40607" s="79"/>
      <c r="P40607" s="68"/>
      <c r="Q40607" s="79"/>
    </row>
    <row r="40608" spans="11:17">
      <c r="K40608" s="68"/>
      <c r="M40608" s="93"/>
      <c r="N40608" s="79"/>
      <c r="P40608" s="68"/>
      <c r="Q40608" s="79"/>
    </row>
    <row r="40609" spans="11:17">
      <c r="K40609" s="68"/>
      <c r="M40609" s="93"/>
      <c r="N40609" s="79"/>
      <c r="P40609" s="68"/>
      <c r="Q40609" s="79"/>
    </row>
    <row r="40610" spans="11:17">
      <c r="K40610" s="68"/>
      <c r="M40610" s="93"/>
      <c r="N40610" s="79"/>
      <c r="P40610" s="68"/>
      <c r="Q40610" s="79"/>
    </row>
    <row r="40611" spans="11:17">
      <c r="K40611" s="68"/>
      <c r="M40611" s="93"/>
      <c r="N40611" s="79"/>
      <c r="P40611" s="68"/>
      <c r="Q40611" s="79"/>
    </row>
    <row r="40612" spans="11:17">
      <c r="K40612" s="68"/>
      <c r="M40612" s="93"/>
      <c r="N40612" s="79"/>
      <c r="P40612" s="68"/>
      <c r="Q40612" s="79"/>
    </row>
    <row r="40613" spans="11:17">
      <c r="K40613" s="68"/>
      <c r="M40613" s="93"/>
      <c r="N40613" s="79"/>
      <c r="P40613" s="68"/>
      <c r="Q40613" s="79"/>
    </row>
    <row r="40614" spans="11:17">
      <c r="K40614" s="68"/>
      <c r="M40614" s="93"/>
      <c r="N40614" s="79"/>
      <c r="P40614" s="68"/>
      <c r="Q40614" s="79"/>
    </row>
    <row r="40615" spans="11:17">
      <c r="K40615" s="68"/>
      <c r="M40615" s="93"/>
      <c r="N40615" s="79"/>
      <c r="P40615" s="68"/>
      <c r="Q40615" s="79"/>
    </row>
    <row r="40616" spans="11:17">
      <c r="K40616" s="68"/>
      <c r="M40616" s="93"/>
      <c r="N40616" s="79"/>
      <c r="P40616" s="68"/>
      <c r="Q40616" s="79"/>
    </row>
    <row r="40617" spans="11:17">
      <c r="K40617" s="68"/>
      <c r="M40617" s="93"/>
      <c r="N40617" s="79"/>
      <c r="P40617" s="68"/>
      <c r="Q40617" s="79"/>
    </row>
    <row r="40618" spans="11:17">
      <c r="K40618" s="68"/>
      <c r="M40618" s="93"/>
      <c r="N40618" s="79"/>
      <c r="P40618" s="68"/>
      <c r="Q40618" s="79"/>
    </row>
    <row r="40619" spans="11:17">
      <c r="K40619" s="68"/>
      <c r="M40619" s="93"/>
      <c r="N40619" s="79"/>
      <c r="P40619" s="68"/>
      <c r="Q40619" s="79"/>
    </row>
    <row r="40620" spans="11:17">
      <c r="K40620" s="68"/>
      <c r="M40620" s="93"/>
      <c r="N40620" s="79"/>
      <c r="P40620" s="68"/>
      <c r="Q40620" s="79"/>
    </row>
    <row r="40621" spans="11:17">
      <c r="K40621" s="68"/>
      <c r="M40621" s="93"/>
      <c r="N40621" s="79"/>
      <c r="P40621" s="68"/>
      <c r="Q40621" s="79"/>
    </row>
    <row r="40622" spans="11:17">
      <c r="K40622" s="68"/>
      <c r="M40622" s="93"/>
      <c r="N40622" s="79"/>
      <c r="P40622" s="68"/>
      <c r="Q40622" s="79"/>
    </row>
    <row r="40623" spans="11:17">
      <c r="K40623" s="68"/>
      <c r="M40623" s="93"/>
      <c r="N40623" s="79"/>
      <c r="P40623" s="68"/>
      <c r="Q40623" s="79"/>
    </row>
    <row r="40624" spans="11:17">
      <c r="K40624" s="68"/>
      <c r="M40624" s="93"/>
      <c r="N40624" s="79"/>
      <c r="P40624" s="68"/>
      <c r="Q40624" s="79"/>
    </row>
    <row r="40625" spans="11:17">
      <c r="K40625" s="68"/>
      <c r="M40625" s="93"/>
      <c r="N40625" s="79"/>
      <c r="P40625" s="68"/>
      <c r="Q40625" s="79"/>
    </row>
    <row r="40626" spans="11:17">
      <c r="K40626" s="68"/>
      <c r="M40626" s="93"/>
      <c r="N40626" s="79"/>
      <c r="P40626" s="68"/>
      <c r="Q40626" s="79"/>
    </row>
    <row r="40627" spans="11:17">
      <c r="K40627" s="68"/>
      <c r="M40627" s="93"/>
      <c r="N40627" s="79"/>
      <c r="P40627" s="68"/>
      <c r="Q40627" s="79"/>
    </row>
    <row r="40628" spans="11:17">
      <c r="K40628" s="68"/>
      <c r="M40628" s="93"/>
      <c r="N40628" s="79"/>
      <c r="P40628" s="68"/>
      <c r="Q40628" s="79"/>
    </row>
    <row r="40629" spans="11:17">
      <c r="K40629" s="68"/>
      <c r="M40629" s="93"/>
      <c r="N40629" s="79"/>
      <c r="P40629" s="68"/>
      <c r="Q40629" s="79"/>
    </row>
    <row r="40630" spans="11:17">
      <c r="K40630" s="68"/>
      <c r="M40630" s="93"/>
      <c r="N40630" s="79"/>
      <c r="P40630" s="68"/>
      <c r="Q40630" s="79"/>
    </row>
    <row r="40631" spans="11:17">
      <c r="K40631" s="68"/>
      <c r="M40631" s="93"/>
      <c r="N40631" s="79"/>
      <c r="P40631" s="68"/>
      <c r="Q40631" s="79"/>
    </row>
    <row r="40632" spans="11:17">
      <c r="K40632" s="68"/>
      <c r="M40632" s="93"/>
      <c r="N40632" s="79"/>
      <c r="P40632" s="68"/>
      <c r="Q40632" s="79"/>
    </row>
    <row r="40633" spans="11:17">
      <c r="K40633" s="68"/>
      <c r="M40633" s="93"/>
      <c r="N40633" s="79"/>
      <c r="P40633" s="68"/>
      <c r="Q40633" s="79"/>
    </row>
    <row r="40634" spans="11:17">
      <c r="K40634" s="68"/>
      <c r="M40634" s="93"/>
      <c r="N40634" s="79"/>
      <c r="P40634" s="68"/>
      <c r="Q40634" s="79"/>
    </row>
    <row r="40635" spans="11:17">
      <c r="K40635" s="68"/>
      <c r="M40635" s="93"/>
      <c r="N40635" s="79"/>
      <c r="P40635" s="68"/>
      <c r="Q40635" s="79"/>
    </row>
    <row r="40636" spans="11:17">
      <c r="K40636" s="68"/>
      <c r="M40636" s="93"/>
      <c r="N40636" s="79"/>
      <c r="P40636" s="68"/>
      <c r="Q40636" s="79"/>
    </row>
    <row r="40637" spans="11:17">
      <c r="K40637" s="68"/>
      <c r="M40637" s="93"/>
      <c r="N40637" s="79"/>
      <c r="P40637" s="68"/>
      <c r="Q40637" s="79"/>
    </row>
    <row r="40638" spans="11:17">
      <c r="K40638" s="68"/>
      <c r="M40638" s="93"/>
      <c r="N40638" s="79"/>
      <c r="P40638" s="68"/>
      <c r="Q40638" s="79"/>
    </row>
    <row r="40639" spans="11:17">
      <c r="K40639" s="68"/>
      <c r="M40639" s="93"/>
      <c r="N40639" s="79"/>
      <c r="P40639" s="68"/>
      <c r="Q40639" s="79"/>
    </row>
    <row r="40640" spans="11:17">
      <c r="K40640" s="68"/>
      <c r="M40640" s="93"/>
      <c r="N40640" s="79"/>
      <c r="P40640" s="68"/>
      <c r="Q40640" s="79"/>
    </row>
    <row r="40641" spans="11:17">
      <c r="K40641" s="68"/>
      <c r="M40641" s="93"/>
      <c r="N40641" s="79"/>
      <c r="P40641" s="68"/>
      <c r="Q40641" s="79"/>
    </row>
    <row r="40642" spans="11:17">
      <c r="K40642" s="68"/>
      <c r="M40642" s="93"/>
      <c r="N40642" s="79"/>
      <c r="P40642" s="68"/>
      <c r="Q40642" s="79"/>
    </row>
    <row r="40643" spans="11:17">
      <c r="K40643" s="68"/>
      <c r="M40643" s="93"/>
      <c r="N40643" s="79"/>
      <c r="P40643" s="68"/>
      <c r="Q40643" s="79"/>
    </row>
    <row r="40644" spans="11:17">
      <c r="K40644" s="68"/>
      <c r="M40644" s="93"/>
      <c r="N40644" s="79"/>
      <c r="P40644" s="68"/>
      <c r="Q40644" s="79"/>
    </row>
    <row r="40645" spans="11:17">
      <c r="K40645" s="68"/>
      <c r="M40645" s="93"/>
      <c r="N40645" s="79"/>
      <c r="P40645" s="68"/>
      <c r="Q40645" s="79"/>
    </row>
    <row r="40646" spans="11:17">
      <c r="K40646" s="68"/>
      <c r="M40646" s="93"/>
      <c r="N40646" s="79"/>
      <c r="P40646" s="68"/>
      <c r="Q40646" s="79"/>
    </row>
    <row r="40647" spans="11:17">
      <c r="K40647" s="68"/>
      <c r="M40647" s="93"/>
      <c r="N40647" s="79"/>
      <c r="P40647" s="68"/>
      <c r="Q40647" s="79"/>
    </row>
    <row r="40648" spans="11:17">
      <c r="K40648" s="68"/>
      <c r="M40648" s="93"/>
      <c r="N40648" s="79"/>
      <c r="P40648" s="68"/>
      <c r="Q40648" s="79"/>
    </row>
    <row r="40649" spans="11:17">
      <c r="K40649" s="68"/>
      <c r="M40649" s="93"/>
      <c r="N40649" s="79"/>
      <c r="P40649" s="68"/>
      <c r="Q40649" s="79"/>
    </row>
    <row r="40650" spans="11:17">
      <c r="K40650" s="68"/>
      <c r="M40650" s="93"/>
      <c r="N40650" s="79"/>
      <c r="P40650" s="68"/>
      <c r="Q40650" s="79"/>
    </row>
    <row r="40651" spans="11:17">
      <c r="K40651" s="68"/>
      <c r="M40651" s="93"/>
      <c r="N40651" s="79"/>
      <c r="P40651" s="68"/>
      <c r="Q40651" s="79"/>
    </row>
    <row r="40652" spans="11:17">
      <c r="K40652" s="68"/>
      <c r="M40652" s="93"/>
      <c r="N40652" s="79"/>
      <c r="P40652" s="68"/>
      <c r="Q40652" s="79"/>
    </row>
    <row r="40653" spans="11:17">
      <c r="K40653" s="68"/>
      <c r="M40653" s="93"/>
      <c r="N40653" s="79"/>
      <c r="P40653" s="68"/>
      <c r="Q40653" s="79"/>
    </row>
    <row r="40654" spans="11:17">
      <c r="K40654" s="68"/>
      <c r="M40654" s="93"/>
      <c r="N40654" s="79"/>
      <c r="P40654" s="68"/>
      <c r="Q40654" s="79"/>
    </row>
    <row r="40655" spans="11:17">
      <c r="K40655" s="68"/>
      <c r="M40655" s="93"/>
      <c r="N40655" s="79"/>
      <c r="P40655" s="68"/>
      <c r="Q40655" s="79"/>
    </row>
    <row r="40656" spans="11:17">
      <c r="K40656" s="68"/>
      <c r="M40656" s="93"/>
      <c r="N40656" s="79"/>
      <c r="P40656" s="68"/>
      <c r="Q40656" s="79"/>
    </row>
    <row r="40657" spans="11:17">
      <c r="K40657" s="68"/>
      <c r="M40657" s="93"/>
      <c r="N40657" s="79"/>
      <c r="P40657" s="68"/>
      <c r="Q40657" s="79"/>
    </row>
    <row r="40658" spans="11:17">
      <c r="K40658" s="68"/>
      <c r="M40658" s="93"/>
      <c r="N40658" s="79"/>
      <c r="P40658" s="68"/>
      <c r="Q40658" s="79"/>
    </row>
    <row r="40659" spans="11:17">
      <c r="K40659" s="68"/>
      <c r="M40659" s="93"/>
      <c r="N40659" s="79"/>
      <c r="P40659" s="68"/>
      <c r="Q40659" s="79"/>
    </row>
    <row r="40660" spans="11:17">
      <c r="K40660" s="68"/>
      <c r="M40660" s="93"/>
      <c r="N40660" s="79"/>
      <c r="P40660" s="68"/>
      <c r="Q40660" s="79"/>
    </row>
    <row r="40661" spans="11:17">
      <c r="K40661" s="68"/>
      <c r="M40661" s="93"/>
      <c r="N40661" s="79"/>
      <c r="P40661" s="68"/>
      <c r="Q40661" s="79"/>
    </row>
    <row r="40662" spans="11:17">
      <c r="K40662" s="68"/>
      <c r="M40662" s="93"/>
      <c r="N40662" s="79"/>
      <c r="P40662" s="68"/>
      <c r="Q40662" s="79"/>
    </row>
    <row r="40663" spans="11:17">
      <c r="K40663" s="68"/>
      <c r="M40663" s="93"/>
      <c r="N40663" s="79"/>
      <c r="P40663" s="68"/>
      <c r="Q40663" s="79"/>
    </row>
    <row r="40664" spans="11:17">
      <c r="K40664" s="68"/>
      <c r="M40664" s="93"/>
      <c r="N40664" s="79"/>
      <c r="P40664" s="68"/>
      <c r="Q40664" s="79"/>
    </row>
    <row r="40665" spans="11:17">
      <c r="K40665" s="68"/>
      <c r="M40665" s="93"/>
      <c r="N40665" s="79"/>
      <c r="P40665" s="68"/>
      <c r="Q40665" s="79"/>
    </row>
    <row r="40666" spans="11:17">
      <c r="K40666" s="68"/>
      <c r="M40666" s="93"/>
      <c r="N40666" s="79"/>
      <c r="P40666" s="68"/>
      <c r="Q40666" s="79"/>
    </row>
    <row r="40667" spans="11:17">
      <c r="K40667" s="68"/>
      <c r="M40667" s="93"/>
      <c r="N40667" s="79"/>
      <c r="P40667" s="68"/>
      <c r="Q40667" s="79"/>
    </row>
    <row r="40668" spans="11:17">
      <c r="K40668" s="68"/>
      <c r="M40668" s="93"/>
      <c r="N40668" s="79"/>
      <c r="P40668" s="68"/>
      <c r="Q40668" s="79"/>
    </row>
    <row r="40669" spans="11:17">
      <c r="K40669" s="68"/>
      <c r="M40669" s="93"/>
      <c r="N40669" s="79"/>
      <c r="P40669" s="68"/>
      <c r="Q40669" s="79"/>
    </row>
    <row r="40670" spans="11:17">
      <c r="K40670" s="68"/>
      <c r="M40670" s="93"/>
      <c r="N40670" s="79"/>
      <c r="P40670" s="68"/>
      <c r="Q40670" s="79"/>
    </row>
    <row r="40671" spans="11:17">
      <c r="K40671" s="68"/>
      <c r="M40671" s="93"/>
      <c r="N40671" s="79"/>
      <c r="P40671" s="68"/>
      <c r="Q40671" s="79"/>
    </row>
    <row r="40672" spans="11:17">
      <c r="K40672" s="68"/>
      <c r="M40672" s="93"/>
      <c r="N40672" s="79"/>
      <c r="P40672" s="68"/>
      <c r="Q40672" s="79"/>
    </row>
    <row r="40673" spans="11:17">
      <c r="K40673" s="68"/>
      <c r="M40673" s="93"/>
      <c r="N40673" s="79"/>
      <c r="P40673" s="68"/>
      <c r="Q40673" s="79"/>
    </row>
    <row r="40674" spans="11:17">
      <c r="K40674" s="68"/>
      <c r="M40674" s="93"/>
      <c r="N40674" s="79"/>
      <c r="P40674" s="68"/>
      <c r="Q40674" s="79"/>
    </row>
    <row r="40675" spans="11:17">
      <c r="K40675" s="68"/>
      <c r="M40675" s="93"/>
      <c r="N40675" s="79"/>
      <c r="P40675" s="68"/>
      <c r="Q40675" s="79"/>
    </row>
    <row r="40676" spans="11:17">
      <c r="K40676" s="68"/>
      <c r="M40676" s="93"/>
      <c r="N40676" s="79"/>
      <c r="P40676" s="68"/>
      <c r="Q40676" s="79"/>
    </row>
    <row r="40677" spans="11:17">
      <c r="K40677" s="68"/>
      <c r="M40677" s="93"/>
      <c r="N40677" s="79"/>
      <c r="P40677" s="68"/>
      <c r="Q40677" s="79"/>
    </row>
    <row r="40678" spans="11:17">
      <c r="K40678" s="68"/>
      <c r="M40678" s="93"/>
      <c r="N40678" s="79"/>
      <c r="P40678" s="68"/>
      <c r="Q40678" s="79"/>
    </row>
    <row r="40679" spans="11:17">
      <c r="K40679" s="68"/>
      <c r="M40679" s="93"/>
      <c r="N40679" s="79"/>
      <c r="P40679" s="68"/>
      <c r="Q40679" s="79"/>
    </row>
    <row r="40680" spans="11:17">
      <c r="K40680" s="68"/>
      <c r="M40680" s="93"/>
      <c r="N40680" s="79"/>
      <c r="P40680" s="68"/>
      <c r="Q40680" s="79"/>
    </row>
    <row r="40681" spans="11:17">
      <c r="K40681" s="68"/>
      <c r="M40681" s="93"/>
      <c r="N40681" s="79"/>
      <c r="P40681" s="68"/>
      <c r="Q40681" s="79"/>
    </row>
    <row r="40682" spans="11:17">
      <c r="K40682" s="68"/>
      <c r="M40682" s="93"/>
      <c r="N40682" s="79"/>
      <c r="P40682" s="68"/>
      <c r="Q40682" s="79"/>
    </row>
    <row r="40683" spans="11:17">
      <c r="K40683" s="68"/>
      <c r="M40683" s="93"/>
      <c r="N40683" s="79"/>
      <c r="P40683" s="68"/>
      <c r="Q40683" s="79"/>
    </row>
    <row r="40684" spans="11:17">
      <c r="K40684" s="68"/>
      <c r="M40684" s="93"/>
      <c r="N40684" s="79"/>
      <c r="P40684" s="68"/>
      <c r="Q40684" s="79"/>
    </row>
    <row r="40685" spans="11:17">
      <c r="K40685" s="68"/>
      <c r="M40685" s="93"/>
      <c r="N40685" s="79"/>
      <c r="P40685" s="68"/>
      <c r="Q40685" s="79"/>
    </row>
    <row r="40686" spans="11:17">
      <c r="K40686" s="68"/>
      <c r="M40686" s="93"/>
      <c r="N40686" s="79"/>
      <c r="P40686" s="68"/>
      <c r="Q40686" s="79"/>
    </row>
    <row r="40687" spans="11:17">
      <c r="K40687" s="68"/>
      <c r="M40687" s="93"/>
      <c r="N40687" s="79"/>
      <c r="P40687" s="68"/>
      <c r="Q40687" s="79"/>
    </row>
    <row r="40688" spans="11:17">
      <c r="K40688" s="68"/>
      <c r="M40688" s="93"/>
      <c r="N40688" s="79"/>
      <c r="P40688" s="68"/>
      <c r="Q40688" s="79"/>
    </row>
    <row r="40689" spans="11:17">
      <c r="K40689" s="68"/>
      <c r="M40689" s="93"/>
      <c r="N40689" s="79"/>
      <c r="P40689" s="68"/>
      <c r="Q40689" s="79"/>
    </row>
    <row r="40690" spans="11:17">
      <c r="K40690" s="68"/>
      <c r="M40690" s="93"/>
      <c r="N40690" s="79"/>
      <c r="P40690" s="68"/>
      <c r="Q40690" s="79"/>
    </row>
    <row r="40691" spans="11:17">
      <c r="K40691" s="68"/>
      <c r="M40691" s="93"/>
      <c r="N40691" s="79"/>
      <c r="P40691" s="68"/>
      <c r="Q40691" s="79"/>
    </row>
    <row r="40692" spans="11:17">
      <c r="K40692" s="68"/>
      <c r="M40692" s="93"/>
      <c r="N40692" s="79"/>
      <c r="P40692" s="68"/>
      <c r="Q40692" s="79"/>
    </row>
    <row r="40693" spans="11:17">
      <c r="K40693" s="68"/>
      <c r="M40693" s="93"/>
      <c r="N40693" s="79"/>
      <c r="P40693" s="68"/>
      <c r="Q40693" s="79"/>
    </row>
    <row r="40694" spans="11:17">
      <c r="K40694" s="68"/>
      <c r="M40694" s="93"/>
      <c r="N40694" s="79"/>
      <c r="P40694" s="68"/>
      <c r="Q40694" s="79"/>
    </row>
    <row r="40695" spans="11:17">
      <c r="K40695" s="68"/>
      <c r="M40695" s="93"/>
      <c r="N40695" s="79"/>
      <c r="P40695" s="68"/>
      <c r="Q40695" s="79"/>
    </row>
    <row r="40696" spans="11:17">
      <c r="K40696" s="68"/>
      <c r="M40696" s="93"/>
      <c r="N40696" s="79"/>
      <c r="P40696" s="68"/>
      <c r="Q40696" s="79"/>
    </row>
    <row r="40697" spans="11:17">
      <c r="K40697" s="68"/>
      <c r="M40697" s="93"/>
      <c r="N40697" s="79"/>
      <c r="P40697" s="68"/>
      <c r="Q40697" s="79"/>
    </row>
    <row r="40698" spans="11:17">
      <c r="K40698" s="68"/>
      <c r="M40698" s="93"/>
      <c r="N40698" s="79"/>
      <c r="P40698" s="68"/>
      <c r="Q40698" s="79"/>
    </row>
    <row r="40699" spans="11:17">
      <c r="K40699" s="68"/>
      <c r="M40699" s="93"/>
      <c r="N40699" s="79"/>
      <c r="P40699" s="68"/>
      <c r="Q40699" s="79"/>
    </row>
    <row r="40700" spans="11:17">
      <c r="K40700" s="68"/>
      <c r="M40700" s="93"/>
      <c r="N40700" s="79"/>
      <c r="P40700" s="68"/>
      <c r="Q40700" s="79"/>
    </row>
    <row r="40701" spans="11:17">
      <c r="K40701" s="68"/>
      <c r="M40701" s="93"/>
      <c r="N40701" s="79"/>
      <c r="P40701" s="68"/>
      <c r="Q40701" s="79"/>
    </row>
    <row r="40702" spans="11:17">
      <c r="K40702" s="68"/>
      <c r="M40702" s="93"/>
      <c r="N40702" s="79"/>
      <c r="P40702" s="68"/>
      <c r="Q40702" s="79"/>
    </row>
    <row r="40703" spans="11:17">
      <c r="K40703" s="68"/>
      <c r="M40703" s="93"/>
      <c r="N40703" s="79"/>
      <c r="P40703" s="68"/>
      <c r="Q40703" s="79"/>
    </row>
    <row r="40704" spans="11:17">
      <c r="K40704" s="68"/>
      <c r="M40704" s="93"/>
      <c r="N40704" s="79"/>
      <c r="P40704" s="68"/>
      <c r="Q40704" s="79"/>
    </row>
    <row r="40705" spans="11:17">
      <c r="K40705" s="68"/>
      <c r="M40705" s="93"/>
      <c r="N40705" s="79"/>
      <c r="P40705" s="68"/>
      <c r="Q40705" s="79"/>
    </row>
    <row r="40706" spans="11:17">
      <c r="K40706" s="68"/>
      <c r="M40706" s="93"/>
      <c r="N40706" s="79"/>
      <c r="P40706" s="68"/>
      <c r="Q40706" s="79"/>
    </row>
    <row r="40707" spans="11:17">
      <c r="K40707" s="68"/>
      <c r="M40707" s="93"/>
      <c r="N40707" s="79"/>
      <c r="P40707" s="68"/>
      <c r="Q40707" s="79"/>
    </row>
    <row r="40708" spans="11:17">
      <c r="K40708" s="68"/>
      <c r="M40708" s="93"/>
      <c r="N40708" s="79"/>
      <c r="P40708" s="68"/>
      <c r="Q40708" s="79"/>
    </row>
    <row r="40709" spans="11:17">
      <c r="K40709" s="68"/>
      <c r="M40709" s="93"/>
      <c r="N40709" s="79"/>
      <c r="P40709" s="68"/>
      <c r="Q40709" s="79"/>
    </row>
    <row r="40710" spans="11:17">
      <c r="K40710" s="68"/>
      <c r="M40710" s="93"/>
      <c r="N40710" s="79"/>
      <c r="P40710" s="68"/>
      <c r="Q40710" s="79"/>
    </row>
    <row r="40711" spans="11:17">
      <c r="K40711" s="68"/>
      <c r="M40711" s="93"/>
      <c r="N40711" s="79"/>
      <c r="P40711" s="68"/>
      <c r="Q40711" s="79"/>
    </row>
    <row r="40712" spans="11:17">
      <c r="K40712" s="68"/>
      <c r="M40712" s="93"/>
      <c r="N40712" s="79"/>
      <c r="P40712" s="68"/>
      <c r="Q40712" s="79"/>
    </row>
    <row r="40713" spans="11:17">
      <c r="K40713" s="68"/>
      <c r="M40713" s="93"/>
      <c r="N40713" s="79"/>
      <c r="P40713" s="68"/>
      <c r="Q40713" s="79"/>
    </row>
    <row r="40714" spans="11:17">
      <c r="K40714" s="68"/>
      <c r="M40714" s="93"/>
      <c r="N40714" s="79"/>
      <c r="P40714" s="68"/>
      <c r="Q40714" s="79"/>
    </row>
    <row r="40715" spans="11:17">
      <c r="K40715" s="68"/>
      <c r="M40715" s="93"/>
      <c r="N40715" s="79"/>
      <c r="P40715" s="68"/>
      <c r="Q40715" s="79"/>
    </row>
    <row r="40716" spans="11:17">
      <c r="K40716" s="68"/>
      <c r="M40716" s="93"/>
      <c r="N40716" s="79"/>
      <c r="P40716" s="68"/>
      <c r="Q40716" s="79"/>
    </row>
    <row r="40717" spans="11:17">
      <c r="K40717" s="68"/>
      <c r="M40717" s="93"/>
      <c r="N40717" s="79"/>
      <c r="P40717" s="68"/>
      <c r="Q40717" s="79"/>
    </row>
    <row r="40718" spans="11:17">
      <c r="K40718" s="68"/>
      <c r="M40718" s="93"/>
      <c r="N40718" s="79"/>
      <c r="P40718" s="68"/>
      <c r="Q40718" s="79"/>
    </row>
    <row r="40719" spans="11:17">
      <c r="K40719" s="68"/>
      <c r="M40719" s="93"/>
      <c r="N40719" s="79"/>
      <c r="P40719" s="68"/>
      <c r="Q40719" s="79"/>
    </row>
    <row r="40720" spans="11:17">
      <c r="K40720" s="68"/>
      <c r="M40720" s="93"/>
      <c r="N40720" s="79"/>
      <c r="P40720" s="68"/>
      <c r="Q40720" s="79"/>
    </row>
    <row r="40721" spans="11:17">
      <c r="K40721" s="68"/>
      <c r="M40721" s="93"/>
      <c r="N40721" s="79"/>
      <c r="P40721" s="68"/>
      <c r="Q40721" s="79"/>
    </row>
    <row r="40722" spans="11:17">
      <c r="K40722" s="68"/>
      <c r="M40722" s="93"/>
      <c r="N40722" s="79"/>
      <c r="P40722" s="68"/>
      <c r="Q40722" s="79"/>
    </row>
    <row r="40723" spans="11:17">
      <c r="K40723" s="68"/>
      <c r="M40723" s="93"/>
      <c r="N40723" s="79"/>
      <c r="P40723" s="68"/>
      <c r="Q40723" s="79"/>
    </row>
    <row r="40724" spans="11:17">
      <c r="K40724" s="68"/>
      <c r="M40724" s="93"/>
      <c r="N40724" s="79"/>
      <c r="P40724" s="68"/>
      <c r="Q40724" s="79"/>
    </row>
    <row r="40725" spans="11:17">
      <c r="K40725" s="68"/>
      <c r="M40725" s="93"/>
      <c r="N40725" s="79"/>
      <c r="P40725" s="68"/>
      <c r="Q40725" s="79"/>
    </row>
    <row r="40726" spans="11:17">
      <c r="K40726" s="68"/>
      <c r="M40726" s="93"/>
      <c r="N40726" s="79"/>
      <c r="P40726" s="68"/>
      <c r="Q40726" s="79"/>
    </row>
    <row r="40727" spans="11:17">
      <c r="K40727" s="68"/>
      <c r="M40727" s="93"/>
      <c r="N40727" s="79"/>
      <c r="P40727" s="68"/>
      <c r="Q40727" s="79"/>
    </row>
    <row r="40728" spans="11:17">
      <c r="K40728" s="68"/>
      <c r="M40728" s="93"/>
      <c r="N40728" s="79"/>
      <c r="P40728" s="68"/>
      <c r="Q40728" s="79"/>
    </row>
    <row r="40729" spans="11:17">
      <c r="K40729" s="68"/>
      <c r="M40729" s="93"/>
      <c r="N40729" s="79"/>
      <c r="P40729" s="68"/>
      <c r="Q40729" s="79"/>
    </row>
    <row r="40730" spans="11:17">
      <c r="K40730" s="68"/>
      <c r="M40730" s="93"/>
      <c r="N40730" s="79"/>
      <c r="P40730" s="68"/>
      <c r="Q40730" s="79"/>
    </row>
    <row r="40731" spans="11:17">
      <c r="K40731" s="68"/>
      <c r="M40731" s="93"/>
      <c r="N40731" s="79"/>
      <c r="P40731" s="68"/>
      <c r="Q40731" s="79"/>
    </row>
    <row r="40732" spans="11:17">
      <c r="K40732" s="68"/>
      <c r="M40732" s="93"/>
      <c r="N40732" s="79"/>
      <c r="P40732" s="68"/>
      <c r="Q40732" s="79"/>
    </row>
    <row r="40733" spans="11:17">
      <c r="K40733" s="68"/>
      <c r="M40733" s="93"/>
      <c r="N40733" s="79"/>
      <c r="P40733" s="68"/>
      <c r="Q40733" s="79"/>
    </row>
    <row r="40734" spans="11:17">
      <c r="K40734" s="68"/>
      <c r="M40734" s="93"/>
      <c r="N40734" s="79"/>
      <c r="P40734" s="68"/>
      <c r="Q40734" s="79"/>
    </row>
    <row r="40735" spans="11:17">
      <c r="K40735" s="68"/>
      <c r="M40735" s="93"/>
      <c r="N40735" s="79"/>
      <c r="P40735" s="68"/>
      <c r="Q40735" s="79"/>
    </row>
    <row r="40736" spans="11:17">
      <c r="K40736" s="68"/>
      <c r="M40736" s="93"/>
      <c r="N40736" s="79"/>
      <c r="P40736" s="68"/>
      <c r="Q40736" s="79"/>
    </row>
    <row r="40737" spans="11:17">
      <c r="K40737" s="68"/>
      <c r="M40737" s="93"/>
      <c r="N40737" s="79"/>
      <c r="P40737" s="68"/>
      <c r="Q40737" s="79"/>
    </row>
    <row r="40738" spans="11:17">
      <c r="K40738" s="68"/>
      <c r="M40738" s="93"/>
      <c r="N40738" s="79"/>
      <c r="P40738" s="68"/>
      <c r="Q40738" s="79"/>
    </row>
    <row r="40739" spans="11:17">
      <c r="K40739" s="68"/>
      <c r="M40739" s="93"/>
      <c r="N40739" s="79"/>
      <c r="P40739" s="68"/>
      <c r="Q40739" s="79"/>
    </row>
    <row r="40740" spans="11:17">
      <c r="K40740" s="68"/>
      <c r="M40740" s="93"/>
      <c r="N40740" s="79"/>
      <c r="P40740" s="68"/>
      <c r="Q40740" s="79"/>
    </row>
    <row r="40741" spans="11:17">
      <c r="K40741" s="68"/>
      <c r="M40741" s="93"/>
      <c r="N40741" s="79"/>
      <c r="P40741" s="68"/>
      <c r="Q40741" s="79"/>
    </row>
    <row r="40742" spans="11:17">
      <c r="K40742" s="68"/>
      <c r="M40742" s="93"/>
      <c r="N40742" s="79"/>
      <c r="P40742" s="68"/>
      <c r="Q40742" s="79"/>
    </row>
    <row r="40743" spans="11:17">
      <c r="K40743" s="68"/>
      <c r="M40743" s="93"/>
      <c r="N40743" s="79"/>
      <c r="P40743" s="68"/>
      <c r="Q40743" s="79"/>
    </row>
    <row r="40744" spans="11:17">
      <c r="K40744" s="68"/>
      <c r="M40744" s="93"/>
      <c r="N40744" s="79"/>
      <c r="P40744" s="68"/>
      <c r="Q40744" s="79"/>
    </row>
    <row r="40745" spans="11:17">
      <c r="K40745" s="68"/>
      <c r="M40745" s="93"/>
      <c r="N40745" s="79"/>
      <c r="P40745" s="68"/>
      <c r="Q40745" s="79"/>
    </row>
    <row r="40746" spans="11:17">
      <c r="K40746" s="68"/>
      <c r="M40746" s="93"/>
      <c r="N40746" s="79"/>
      <c r="P40746" s="68"/>
      <c r="Q40746" s="79"/>
    </row>
    <row r="40747" spans="11:17">
      <c r="K40747" s="68"/>
      <c r="M40747" s="93"/>
      <c r="N40747" s="79"/>
      <c r="P40747" s="68"/>
      <c r="Q40747" s="79"/>
    </row>
    <row r="40748" spans="11:17">
      <c r="K40748" s="68"/>
      <c r="M40748" s="93"/>
      <c r="N40748" s="79"/>
      <c r="P40748" s="68"/>
      <c r="Q40748" s="79"/>
    </row>
    <row r="40749" spans="11:17">
      <c r="K40749" s="68"/>
      <c r="M40749" s="93"/>
      <c r="N40749" s="79"/>
      <c r="P40749" s="68"/>
      <c r="Q40749" s="79"/>
    </row>
    <row r="40750" spans="11:17">
      <c r="K40750" s="68"/>
      <c r="M40750" s="93"/>
      <c r="N40750" s="79"/>
      <c r="P40750" s="68"/>
      <c r="Q40750" s="79"/>
    </row>
    <row r="40751" spans="11:17">
      <c r="K40751" s="68"/>
      <c r="M40751" s="93"/>
      <c r="N40751" s="79"/>
      <c r="P40751" s="68"/>
      <c r="Q40751" s="79"/>
    </row>
    <row r="40752" spans="11:17">
      <c r="K40752" s="68"/>
      <c r="M40752" s="93"/>
      <c r="N40752" s="79"/>
      <c r="P40752" s="68"/>
      <c r="Q40752" s="79"/>
    </row>
    <row r="40753" spans="11:17">
      <c r="K40753" s="68"/>
      <c r="M40753" s="93"/>
      <c r="N40753" s="79"/>
      <c r="P40753" s="68"/>
      <c r="Q40753" s="79"/>
    </row>
    <row r="40754" spans="11:17">
      <c r="K40754" s="68"/>
      <c r="M40754" s="93"/>
      <c r="N40754" s="79"/>
      <c r="P40754" s="68"/>
      <c r="Q40754" s="79"/>
    </row>
    <row r="40755" spans="11:17">
      <c r="K40755" s="68"/>
      <c r="M40755" s="93"/>
      <c r="N40755" s="79"/>
      <c r="P40755" s="68"/>
      <c r="Q40755" s="79"/>
    </row>
    <row r="40756" spans="11:17">
      <c r="K40756" s="68"/>
      <c r="M40756" s="93"/>
      <c r="N40756" s="79"/>
      <c r="P40756" s="68"/>
      <c r="Q40756" s="79"/>
    </row>
    <row r="40757" spans="11:17">
      <c r="K40757" s="68"/>
      <c r="M40757" s="93"/>
      <c r="N40757" s="79"/>
      <c r="P40757" s="68"/>
      <c r="Q40757" s="79"/>
    </row>
    <row r="40758" spans="11:17">
      <c r="K40758" s="68"/>
      <c r="M40758" s="93"/>
      <c r="N40758" s="79"/>
      <c r="P40758" s="68"/>
      <c r="Q40758" s="79"/>
    </row>
    <row r="40759" spans="11:17">
      <c r="K40759" s="68"/>
      <c r="M40759" s="93"/>
      <c r="N40759" s="79"/>
      <c r="P40759" s="68"/>
      <c r="Q40759" s="79"/>
    </row>
    <row r="40760" spans="11:17">
      <c r="K40760" s="68"/>
      <c r="M40760" s="93"/>
      <c r="N40760" s="79"/>
      <c r="P40760" s="68"/>
      <c r="Q40760" s="79"/>
    </row>
    <row r="40761" spans="11:17">
      <c r="K40761" s="68"/>
      <c r="M40761" s="93"/>
      <c r="N40761" s="79"/>
      <c r="P40761" s="68"/>
      <c r="Q40761" s="79"/>
    </row>
    <row r="40762" spans="11:17">
      <c r="K40762" s="68"/>
      <c r="M40762" s="93"/>
      <c r="N40762" s="79"/>
      <c r="P40762" s="68"/>
      <c r="Q40762" s="79"/>
    </row>
    <row r="40763" spans="11:17">
      <c r="K40763" s="68"/>
      <c r="M40763" s="93"/>
      <c r="N40763" s="79"/>
      <c r="P40763" s="68"/>
      <c r="Q40763" s="79"/>
    </row>
    <row r="40764" spans="11:17">
      <c r="K40764" s="68"/>
      <c r="M40764" s="93"/>
      <c r="N40764" s="79"/>
      <c r="P40764" s="68"/>
      <c r="Q40764" s="79"/>
    </row>
    <row r="40765" spans="11:17">
      <c r="K40765" s="68"/>
      <c r="M40765" s="93"/>
      <c r="N40765" s="79"/>
      <c r="P40765" s="68"/>
      <c r="Q40765" s="79"/>
    </row>
    <row r="40766" spans="11:17">
      <c r="K40766" s="68"/>
      <c r="M40766" s="93"/>
      <c r="N40766" s="79"/>
      <c r="P40766" s="68"/>
      <c r="Q40766" s="79"/>
    </row>
    <row r="40767" spans="11:17">
      <c r="K40767" s="68"/>
      <c r="M40767" s="93"/>
      <c r="N40767" s="79"/>
      <c r="P40767" s="68"/>
      <c r="Q40767" s="79"/>
    </row>
    <row r="40768" spans="11:17">
      <c r="K40768" s="68"/>
      <c r="M40768" s="93"/>
      <c r="N40768" s="79"/>
      <c r="P40768" s="68"/>
      <c r="Q40768" s="79"/>
    </row>
    <row r="40769" spans="11:17">
      <c r="K40769" s="68"/>
      <c r="M40769" s="93"/>
      <c r="N40769" s="79"/>
      <c r="P40769" s="68"/>
      <c r="Q40769" s="79"/>
    </row>
    <row r="40770" spans="11:17">
      <c r="K40770" s="68"/>
      <c r="M40770" s="93"/>
      <c r="N40770" s="79"/>
      <c r="P40770" s="68"/>
      <c r="Q40770" s="79"/>
    </row>
    <row r="40771" spans="11:17">
      <c r="K40771" s="68"/>
      <c r="M40771" s="93"/>
      <c r="N40771" s="79"/>
      <c r="P40771" s="68"/>
      <c r="Q40771" s="79"/>
    </row>
    <row r="40772" spans="11:17">
      <c r="K40772" s="68"/>
      <c r="M40772" s="93"/>
      <c r="N40772" s="79"/>
      <c r="P40772" s="68"/>
      <c r="Q40772" s="79"/>
    </row>
    <row r="40773" spans="11:17">
      <c r="K40773" s="68"/>
      <c r="M40773" s="93"/>
      <c r="N40773" s="79"/>
      <c r="P40773" s="68"/>
      <c r="Q40773" s="79"/>
    </row>
    <row r="40774" spans="11:17">
      <c r="K40774" s="68"/>
      <c r="M40774" s="93"/>
      <c r="N40774" s="79"/>
      <c r="P40774" s="68"/>
      <c r="Q40774" s="79"/>
    </row>
    <row r="40775" spans="11:17">
      <c r="K40775" s="68"/>
      <c r="M40775" s="93"/>
      <c r="N40775" s="79"/>
      <c r="P40775" s="68"/>
      <c r="Q40775" s="79"/>
    </row>
    <row r="40776" spans="11:17">
      <c r="K40776" s="68"/>
      <c r="M40776" s="93"/>
      <c r="N40776" s="79"/>
      <c r="P40776" s="68"/>
      <c r="Q40776" s="79"/>
    </row>
    <row r="40777" spans="11:17">
      <c r="K40777" s="68"/>
      <c r="M40777" s="93"/>
      <c r="N40777" s="79"/>
      <c r="P40777" s="68"/>
      <c r="Q40777" s="79"/>
    </row>
    <row r="40778" spans="11:17">
      <c r="K40778" s="68"/>
      <c r="M40778" s="93"/>
      <c r="N40778" s="79"/>
      <c r="P40778" s="68"/>
      <c r="Q40778" s="79"/>
    </row>
    <row r="40779" spans="11:17">
      <c r="K40779" s="68"/>
      <c r="M40779" s="93"/>
      <c r="N40779" s="79"/>
      <c r="P40779" s="68"/>
      <c r="Q40779" s="79"/>
    </row>
    <row r="40780" spans="11:17">
      <c r="K40780" s="68"/>
      <c r="M40780" s="93"/>
      <c r="N40780" s="79"/>
      <c r="P40780" s="68"/>
      <c r="Q40780" s="79"/>
    </row>
    <row r="40781" spans="11:17">
      <c r="K40781" s="68"/>
      <c r="M40781" s="93"/>
      <c r="N40781" s="79"/>
      <c r="P40781" s="68"/>
      <c r="Q40781" s="79"/>
    </row>
    <row r="40782" spans="11:17">
      <c r="K40782" s="68"/>
      <c r="M40782" s="93"/>
      <c r="N40782" s="79"/>
      <c r="P40782" s="68"/>
      <c r="Q40782" s="79"/>
    </row>
    <row r="40783" spans="11:17">
      <c r="K40783" s="68"/>
      <c r="M40783" s="93"/>
      <c r="N40783" s="79"/>
      <c r="P40783" s="68"/>
      <c r="Q40783" s="79"/>
    </row>
    <row r="40784" spans="11:17">
      <c r="K40784" s="68"/>
      <c r="M40784" s="93"/>
      <c r="N40784" s="79"/>
      <c r="P40784" s="68"/>
      <c r="Q40784" s="79"/>
    </row>
    <row r="40785" spans="11:17">
      <c r="K40785" s="68"/>
      <c r="M40785" s="93"/>
      <c r="N40785" s="79"/>
      <c r="P40785" s="68"/>
      <c r="Q40785" s="79"/>
    </row>
    <row r="40786" spans="11:17">
      <c r="K40786" s="68"/>
      <c r="M40786" s="93"/>
      <c r="N40786" s="79"/>
      <c r="P40786" s="68"/>
      <c r="Q40786" s="79"/>
    </row>
    <row r="40787" spans="11:17">
      <c r="K40787" s="68"/>
      <c r="M40787" s="93"/>
      <c r="N40787" s="79"/>
      <c r="P40787" s="68"/>
      <c r="Q40787" s="79"/>
    </row>
    <row r="40788" spans="11:17">
      <c r="K40788" s="68"/>
      <c r="M40788" s="93"/>
      <c r="N40788" s="79"/>
      <c r="P40788" s="68"/>
      <c r="Q40788" s="79"/>
    </row>
    <row r="40789" spans="11:17">
      <c r="K40789" s="68"/>
      <c r="M40789" s="93"/>
      <c r="N40789" s="79"/>
      <c r="P40789" s="68"/>
      <c r="Q40789" s="79"/>
    </row>
    <row r="40790" spans="11:17">
      <c r="K40790" s="68"/>
      <c r="M40790" s="93"/>
      <c r="N40790" s="79"/>
      <c r="P40790" s="68"/>
      <c r="Q40790" s="79"/>
    </row>
    <row r="40791" spans="11:17">
      <c r="K40791" s="68"/>
      <c r="M40791" s="93"/>
      <c r="N40791" s="79"/>
      <c r="P40791" s="68"/>
      <c r="Q40791" s="79"/>
    </row>
    <row r="40792" spans="11:17">
      <c r="K40792" s="68"/>
      <c r="M40792" s="93"/>
      <c r="N40792" s="79"/>
      <c r="P40792" s="68"/>
      <c r="Q40792" s="79"/>
    </row>
    <row r="40793" spans="11:17">
      <c r="K40793" s="68"/>
      <c r="M40793" s="93"/>
      <c r="N40793" s="79"/>
      <c r="P40793" s="68"/>
      <c r="Q40793" s="79"/>
    </row>
    <row r="40794" spans="11:17">
      <c r="K40794" s="68"/>
      <c r="M40794" s="93"/>
      <c r="N40794" s="79"/>
      <c r="P40794" s="68"/>
      <c r="Q40794" s="79"/>
    </row>
    <row r="40795" spans="11:17">
      <c r="K40795" s="68"/>
      <c r="M40795" s="93"/>
      <c r="N40795" s="79"/>
      <c r="P40795" s="68"/>
      <c r="Q40795" s="79"/>
    </row>
    <row r="40796" spans="11:17">
      <c r="K40796" s="68"/>
      <c r="M40796" s="93"/>
      <c r="N40796" s="79"/>
      <c r="P40796" s="68"/>
      <c r="Q40796" s="79"/>
    </row>
    <row r="40797" spans="11:17">
      <c r="K40797" s="68"/>
      <c r="M40797" s="93"/>
      <c r="N40797" s="79"/>
      <c r="P40797" s="68"/>
      <c r="Q40797" s="79"/>
    </row>
    <row r="40798" spans="11:17">
      <c r="K40798" s="68"/>
      <c r="M40798" s="93"/>
      <c r="N40798" s="79"/>
      <c r="P40798" s="68"/>
      <c r="Q40798" s="79"/>
    </row>
    <row r="40799" spans="11:17">
      <c r="K40799" s="68"/>
      <c r="M40799" s="93"/>
      <c r="N40799" s="79"/>
      <c r="P40799" s="68"/>
      <c r="Q40799" s="79"/>
    </row>
    <row r="40800" spans="11:17">
      <c r="K40800" s="68"/>
      <c r="M40800" s="93"/>
      <c r="N40800" s="79"/>
      <c r="P40800" s="68"/>
      <c r="Q40800" s="79"/>
    </row>
    <row r="40801" spans="11:17">
      <c r="K40801" s="68"/>
      <c r="M40801" s="93"/>
      <c r="N40801" s="79"/>
      <c r="P40801" s="68"/>
      <c r="Q40801" s="79"/>
    </row>
    <row r="40802" spans="11:17">
      <c r="K40802" s="68"/>
      <c r="M40802" s="93"/>
      <c r="N40802" s="79"/>
      <c r="P40802" s="68"/>
      <c r="Q40802" s="79"/>
    </row>
    <row r="40803" spans="11:17">
      <c r="K40803" s="68"/>
      <c r="M40803" s="93"/>
      <c r="N40803" s="79"/>
      <c r="P40803" s="68"/>
      <c r="Q40803" s="79"/>
    </row>
    <row r="40804" spans="11:17">
      <c r="K40804" s="68"/>
      <c r="M40804" s="93"/>
      <c r="N40804" s="79"/>
      <c r="P40804" s="68"/>
      <c r="Q40804" s="79"/>
    </row>
    <row r="40805" spans="11:17">
      <c r="K40805" s="68"/>
      <c r="M40805" s="93"/>
      <c r="N40805" s="79"/>
      <c r="P40805" s="68"/>
      <c r="Q40805" s="79"/>
    </row>
    <row r="40806" spans="11:17">
      <c r="K40806" s="68"/>
      <c r="M40806" s="93"/>
      <c r="N40806" s="79"/>
      <c r="P40806" s="68"/>
      <c r="Q40806" s="79"/>
    </row>
    <row r="40807" spans="11:17">
      <c r="K40807" s="68"/>
      <c r="M40807" s="93"/>
      <c r="N40807" s="79"/>
      <c r="P40807" s="68"/>
      <c r="Q40807" s="79"/>
    </row>
    <row r="40808" spans="11:17">
      <c r="K40808" s="68"/>
      <c r="M40808" s="93"/>
      <c r="N40808" s="79"/>
      <c r="P40808" s="68"/>
      <c r="Q40808" s="79"/>
    </row>
    <row r="40809" spans="11:17">
      <c r="K40809" s="68"/>
      <c r="M40809" s="93"/>
      <c r="N40809" s="79"/>
      <c r="P40809" s="68"/>
      <c r="Q40809" s="79"/>
    </row>
    <row r="40810" spans="11:17">
      <c r="K40810" s="68"/>
      <c r="M40810" s="93"/>
      <c r="N40810" s="79"/>
      <c r="P40810" s="68"/>
      <c r="Q40810" s="79"/>
    </row>
    <row r="40811" spans="11:17">
      <c r="K40811" s="68"/>
      <c r="M40811" s="93"/>
      <c r="N40811" s="79"/>
      <c r="P40811" s="68"/>
      <c r="Q40811" s="79"/>
    </row>
    <row r="40812" spans="11:17">
      <c r="K40812" s="68"/>
      <c r="M40812" s="93"/>
      <c r="N40812" s="79"/>
      <c r="P40812" s="68"/>
      <c r="Q40812" s="79"/>
    </row>
    <row r="40813" spans="11:17">
      <c r="K40813" s="68"/>
      <c r="M40813" s="93"/>
      <c r="N40813" s="79"/>
      <c r="P40813" s="68"/>
      <c r="Q40813" s="79"/>
    </row>
    <row r="40814" spans="11:17">
      <c r="K40814" s="68"/>
      <c r="M40814" s="93"/>
      <c r="N40814" s="79"/>
      <c r="P40814" s="68"/>
      <c r="Q40814" s="79"/>
    </row>
    <row r="40815" spans="11:17">
      <c r="K40815" s="68"/>
      <c r="M40815" s="93"/>
      <c r="N40815" s="79"/>
      <c r="P40815" s="68"/>
      <c r="Q40815" s="79"/>
    </row>
    <row r="40816" spans="11:17">
      <c r="K40816" s="68"/>
      <c r="M40816" s="93"/>
      <c r="N40816" s="79"/>
      <c r="P40816" s="68"/>
      <c r="Q40816" s="79"/>
    </row>
    <row r="40817" spans="11:17">
      <c r="K40817" s="68"/>
      <c r="M40817" s="93"/>
      <c r="N40817" s="79"/>
      <c r="P40817" s="68"/>
      <c r="Q40817" s="79"/>
    </row>
    <row r="40818" spans="11:17">
      <c r="K40818" s="68"/>
      <c r="M40818" s="93"/>
      <c r="N40818" s="79"/>
      <c r="P40818" s="68"/>
      <c r="Q40818" s="79"/>
    </row>
    <row r="40819" spans="11:17">
      <c r="K40819" s="68"/>
      <c r="M40819" s="93"/>
      <c r="N40819" s="79"/>
      <c r="P40819" s="68"/>
      <c r="Q40819" s="79"/>
    </row>
    <row r="40820" spans="11:17">
      <c r="K40820" s="68"/>
      <c r="M40820" s="93"/>
      <c r="N40820" s="79"/>
      <c r="P40820" s="68"/>
      <c r="Q40820" s="79"/>
    </row>
    <row r="40821" spans="11:17">
      <c r="K40821" s="68"/>
      <c r="M40821" s="93"/>
      <c r="N40821" s="79"/>
      <c r="P40821" s="68"/>
      <c r="Q40821" s="79"/>
    </row>
    <row r="40822" spans="11:17">
      <c r="K40822" s="68"/>
      <c r="M40822" s="93"/>
      <c r="N40822" s="79"/>
      <c r="P40822" s="68"/>
      <c r="Q40822" s="79"/>
    </row>
    <row r="40823" spans="11:17">
      <c r="K40823" s="68"/>
      <c r="M40823" s="93"/>
      <c r="N40823" s="79"/>
      <c r="P40823" s="68"/>
      <c r="Q40823" s="79"/>
    </row>
    <row r="40824" spans="11:17">
      <c r="K40824" s="68"/>
      <c r="M40824" s="93"/>
      <c r="N40824" s="79"/>
      <c r="P40824" s="68"/>
      <c r="Q40824" s="79"/>
    </row>
    <row r="40825" spans="11:17">
      <c r="K40825" s="68"/>
      <c r="M40825" s="93"/>
      <c r="N40825" s="79"/>
      <c r="P40825" s="68"/>
      <c r="Q40825" s="79"/>
    </row>
    <row r="40826" spans="11:17">
      <c r="K40826" s="68"/>
      <c r="M40826" s="93"/>
      <c r="N40826" s="79"/>
      <c r="P40826" s="68"/>
      <c r="Q40826" s="79"/>
    </row>
    <row r="40827" spans="11:17">
      <c r="K40827" s="68"/>
      <c r="M40827" s="93"/>
      <c r="N40827" s="79"/>
      <c r="P40827" s="68"/>
      <c r="Q40827" s="79"/>
    </row>
    <row r="40828" spans="11:17">
      <c r="K40828" s="68"/>
      <c r="M40828" s="93"/>
      <c r="N40828" s="79"/>
      <c r="P40828" s="68"/>
      <c r="Q40828" s="79"/>
    </row>
    <row r="40829" spans="11:17">
      <c r="K40829" s="68"/>
      <c r="M40829" s="93"/>
      <c r="N40829" s="79"/>
      <c r="P40829" s="68"/>
      <c r="Q40829" s="79"/>
    </row>
    <row r="40830" spans="11:17">
      <c r="K40830" s="68"/>
      <c r="M40830" s="93"/>
      <c r="N40830" s="79"/>
      <c r="P40830" s="68"/>
      <c r="Q40830" s="79"/>
    </row>
    <row r="40831" spans="11:17">
      <c r="K40831" s="68"/>
      <c r="M40831" s="93"/>
      <c r="N40831" s="79"/>
      <c r="P40831" s="68"/>
      <c r="Q40831" s="79"/>
    </row>
    <row r="40832" spans="11:17">
      <c r="K40832" s="68"/>
      <c r="M40832" s="93"/>
      <c r="N40832" s="79"/>
      <c r="P40832" s="68"/>
      <c r="Q40832" s="79"/>
    </row>
    <row r="40833" spans="11:17">
      <c r="K40833" s="68"/>
      <c r="M40833" s="93"/>
      <c r="N40833" s="79"/>
      <c r="P40833" s="68"/>
      <c r="Q40833" s="79"/>
    </row>
    <row r="40834" spans="11:17">
      <c r="K40834" s="68"/>
      <c r="M40834" s="93"/>
      <c r="N40834" s="79"/>
      <c r="P40834" s="68"/>
      <c r="Q40834" s="79"/>
    </row>
    <row r="40835" spans="11:17">
      <c r="K40835" s="68"/>
      <c r="M40835" s="93"/>
      <c r="N40835" s="79"/>
      <c r="P40835" s="68"/>
      <c r="Q40835" s="79"/>
    </row>
    <row r="40836" spans="11:17">
      <c r="K40836" s="68"/>
      <c r="M40836" s="93"/>
      <c r="N40836" s="79"/>
      <c r="P40836" s="68"/>
      <c r="Q40836" s="79"/>
    </row>
    <row r="40837" spans="11:17">
      <c r="K40837" s="68"/>
      <c r="M40837" s="93"/>
      <c r="N40837" s="79"/>
      <c r="P40837" s="68"/>
      <c r="Q40837" s="79"/>
    </row>
    <row r="40838" spans="11:17">
      <c r="K40838" s="68"/>
      <c r="M40838" s="93"/>
      <c r="N40838" s="79"/>
      <c r="P40838" s="68"/>
      <c r="Q40838" s="79"/>
    </row>
    <row r="40839" spans="11:17">
      <c r="K40839" s="68"/>
      <c r="M40839" s="93"/>
      <c r="N40839" s="79"/>
      <c r="P40839" s="68"/>
      <c r="Q40839" s="79"/>
    </row>
    <row r="40840" spans="11:17">
      <c r="K40840" s="68"/>
      <c r="M40840" s="93"/>
      <c r="N40840" s="79"/>
      <c r="P40840" s="68"/>
      <c r="Q40840" s="79"/>
    </row>
    <row r="40841" spans="11:17">
      <c r="K40841" s="68"/>
      <c r="M40841" s="93"/>
      <c r="N40841" s="79"/>
      <c r="P40841" s="68"/>
      <c r="Q40841" s="79"/>
    </row>
    <row r="40842" spans="11:17">
      <c r="K40842" s="68"/>
      <c r="M40842" s="93"/>
      <c r="N40842" s="79"/>
      <c r="P40842" s="68"/>
      <c r="Q40842" s="79"/>
    </row>
    <row r="40843" spans="11:17">
      <c r="K40843" s="68"/>
      <c r="M40843" s="93"/>
      <c r="N40843" s="79"/>
      <c r="P40843" s="68"/>
      <c r="Q40843" s="79"/>
    </row>
    <row r="40844" spans="11:17">
      <c r="K40844" s="68"/>
      <c r="M40844" s="93"/>
      <c r="N40844" s="79"/>
      <c r="P40844" s="68"/>
      <c r="Q40844" s="79"/>
    </row>
    <row r="40845" spans="11:17">
      <c r="K40845" s="68"/>
      <c r="M40845" s="93"/>
      <c r="N40845" s="79"/>
      <c r="P40845" s="68"/>
      <c r="Q40845" s="79"/>
    </row>
    <row r="40846" spans="11:17">
      <c r="K40846" s="68"/>
      <c r="M40846" s="93"/>
      <c r="N40846" s="79"/>
      <c r="P40846" s="68"/>
      <c r="Q40846" s="79"/>
    </row>
    <row r="40847" spans="11:17">
      <c r="K40847" s="68"/>
      <c r="M40847" s="93"/>
      <c r="N40847" s="79"/>
      <c r="P40847" s="68"/>
      <c r="Q40847" s="79"/>
    </row>
    <row r="40848" spans="11:17">
      <c r="K40848" s="68"/>
      <c r="M40848" s="93"/>
      <c r="N40848" s="79"/>
      <c r="P40848" s="68"/>
      <c r="Q40848" s="79"/>
    </row>
    <row r="40849" spans="11:17">
      <c r="K40849" s="68"/>
      <c r="M40849" s="93"/>
      <c r="N40849" s="79"/>
      <c r="P40849" s="68"/>
      <c r="Q40849" s="79"/>
    </row>
    <row r="40850" spans="11:17">
      <c r="K40850" s="68"/>
      <c r="M40850" s="93"/>
      <c r="N40850" s="79"/>
      <c r="P40850" s="68"/>
      <c r="Q40850" s="79"/>
    </row>
    <row r="40851" spans="11:17">
      <c r="K40851" s="68"/>
      <c r="M40851" s="93"/>
      <c r="N40851" s="79"/>
      <c r="P40851" s="68"/>
      <c r="Q40851" s="79"/>
    </row>
    <row r="40852" spans="11:17">
      <c r="K40852" s="68"/>
      <c r="M40852" s="93"/>
      <c r="N40852" s="79"/>
      <c r="P40852" s="68"/>
      <c r="Q40852" s="79"/>
    </row>
    <row r="40853" spans="11:17">
      <c r="K40853" s="68"/>
      <c r="M40853" s="93"/>
      <c r="N40853" s="79"/>
      <c r="P40853" s="68"/>
      <c r="Q40853" s="79"/>
    </row>
    <row r="40854" spans="11:17">
      <c r="K40854" s="68"/>
      <c r="M40854" s="93"/>
      <c r="N40854" s="79"/>
      <c r="P40854" s="68"/>
      <c r="Q40854" s="79"/>
    </row>
    <row r="40855" spans="11:17">
      <c r="K40855" s="68"/>
      <c r="M40855" s="93"/>
      <c r="N40855" s="79"/>
      <c r="P40855" s="68"/>
      <c r="Q40855" s="79"/>
    </row>
    <row r="40856" spans="11:17">
      <c r="K40856" s="68"/>
      <c r="M40856" s="93"/>
      <c r="N40856" s="79"/>
      <c r="P40856" s="68"/>
      <c r="Q40856" s="79"/>
    </row>
    <row r="40857" spans="11:17">
      <c r="K40857" s="68"/>
      <c r="M40857" s="93"/>
      <c r="N40857" s="79"/>
      <c r="P40857" s="68"/>
      <c r="Q40857" s="79"/>
    </row>
    <row r="40858" spans="11:17">
      <c r="K40858" s="68"/>
      <c r="M40858" s="93"/>
      <c r="N40858" s="79"/>
      <c r="P40858" s="68"/>
      <c r="Q40858" s="79"/>
    </row>
    <row r="40859" spans="11:17">
      <c r="K40859" s="68"/>
      <c r="M40859" s="93"/>
      <c r="N40859" s="79"/>
      <c r="P40859" s="68"/>
      <c r="Q40859" s="79"/>
    </row>
    <row r="40860" spans="11:17">
      <c r="K40860" s="68"/>
      <c r="M40860" s="93"/>
      <c r="N40860" s="79"/>
      <c r="P40860" s="68"/>
      <c r="Q40860" s="79"/>
    </row>
    <row r="40861" spans="11:17">
      <c r="K40861" s="68"/>
      <c r="M40861" s="93"/>
      <c r="N40861" s="79"/>
      <c r="P40861" s="68"/>
      <c r="Q40861" s="79"/>
    </row>
    <row r="40862" spans="11:17">
      <c r="K40862" s="68"/>
      <c r="M40862" s="93"/>
      <c r="N40862" s="79"/>
      <c r="P40862" s="68"/>
      <c r="Q40862" s="79"/>
    </row>
    <row r="40863" spans="11:17">
      <c r="K40863" s="68"/>
      <c r="M40863" s="93"/>
      <c r="N40863" s="79"/>
      <c r="P40863" s="68"/>
      <c r="Q40863" s="79"/>
    </row>
    <row r="40864" spans="11:17">
      <c r="K40864" s="68"/>
      <c r="M40864" s="93"/>
      <c r="N40864" s="79"/>
      <c r="P40864" s="68"/>
      <c r="Q40864" s="79"/>
    </row>
    <row r="40865" spans="11:17">
      <c r="K40865" s="68"/>
      <c r="M40865" s="93"/>
      <c r="N40865" s="79"/>
      <c r="P40865" s="68"/>
      <c r="Q40865" s="79"/>
    </row>
    <row r="40866" spans="11:17">
      <c r="K40866" s="68"/>
      <c r="M40866" s="93"/>
      <c r="N40866" s="79"/>
      <c r="P40866" s="68"/>
      <c r="Q40866" s="79"/>
    </row>
    <row r="40867" spans="11:17">
      <c r="K40867" s="68"/>
      <c r="M40867" s="93"/>
      <c r="N40867" s="79"/>
      <c r="P40867" s="68"/>
      <c r="Q40867" s="79"/>
    </row>
    <row r="40868" spans="11:17">
      <c r="K40868" s="68"/>
      <c r="M40868" s="93"/>
      <c r="N40868" s="79"/>
      <c r="P40868" s="68"/>
      <c r="Q40868" s="79"/>
    </row>
    <row r="40869" spans="11:17">
      <c r="K40869" s="68"/>
      <c r="M40869" s="93"/>
      <c r="N40869" s="79"/>
      <c r="P40869" s="68"/>
      <c r="Q40869" s="79"/>
    </row>
    <row r="40870" spans="11:17">
      <c r="K40870" s="68"/>
      <c r="M40870" s="93"/>
      <c r="N40870" s="79"/>
      <c r="P40870" s="68"/>
      <c r="Q40870" s="79"/>
    </row>
    <row r="40871" spans="11:17">
      <c r="K40871" s="68"/>
      <c r="M40871" s="93"/>
      <c r="N40871" s="79"/>
      <c r="P40871" s="68"/>
      <c r="Q40871" s="79"/>
    </row>
    <row r="40872" spans="11:17">
      <c r="K40872" s="68"/>
      <c r="M40872" s="93"/>
      <c r="N40872" s="79"/>
      <c r="P40872" s="68"/>
      <c r="Q40872" s="79"/>
    </row>
    <row r="40873" spans="11:17">
      <c r="K40873" s="68"/>
      <c r="M40873" s="93"/>
      <c r="N40873" s="79"/>
      <c r="P40873" s="68"/>
      <c r="Q40873" s="79"/>
    </row>
    <row r="40874" spans="11:17">
      <c r="K40874" s="68"/>
      <c r="M40874" s="93"/>
      <c r="N40874" s="79"/>
      <c r="P40874" s="68"/>
      <c r="Q40874" s="79"/>
    </row>
    <row r="40875" spans="11:17">
      <c r="K40875" s="68"/>
      <c r="M40875" s="93"/>
      <c r="N40875" s="79"/>
      <c r="P40875" s="68"/>
      <c r="Q40875" s="79"/>
    </row>
    <row r="40876" spans="11:17">
      <c r="K40876" s="68"/>
      <c r="M40876" s="93"/>
      <c r="N40876" s="79"/>
      <c r="P40876" s="68"/>
      <c r="Q40876" s="79"/>
    </row>
    <row r="40877" spans="11:17">
      <c r="K40877" s="68"/>
      <c r="M40877" s="93"/>
      <c r="N40877" s="79"/>
      <c r="P40877" s="68"/>
      <c r="Q40877" s="79"/>
    </row>
    <row r="40878" spans="11:17">
      <c r="K40878" s="68"/>
      <c r="M40878" s="93"/>
      <c r="N40878" s="79"/>
      <c r="P40878" s="68"/>
      <c r="Q40878" s="79"/>
    </row>
    <row r="40879" spans="11:17">
      <c r="K40879" s="68"/>
      <c r="M40879" s="93"/>
      <c r="N40879" s="79"/>
      <c r="P40879" s="68"/>
      <c r="Q40879" s="79"/>
    </row>
    <row r="40880" spans="11:17">
      <c r="K40880" s="68"/>
      <c r="M40880" s="93"/>
      <c r="N40880" s="79"/>
      <c r="P40880" s="68"/>
      <c r="Q40880" s="79"/>
    </row>
    <row r="40881" spans="11:17">
      <c r="K40881" s="68"/>
      <c r="M40881" s="93"/>
      <c r="N40881" s="79"/>
      <c r="P40881" s="68"/>
      <c r="Q40881" s="79"/>
    </row>
    <row r="40882" spans="11:17">
      <c r="K40882" s="68"/>
      <c r="M40882" s="93"/>
      <c r="N40882" s="79"/>
      <c r="P40882" s="68"/>
      <c r="Q40882" s="79"/>
    </row>
    <row r="40883" spans="11:17">
      <c r="K40883" s="68"/>
      <c r="M40883" s="93"/>
      <c r="N40883" s="79"/>
      <c r="P40883" s="68"/>
      <c r="Q40883" s="79"/>
    </row>
    <row r="40884" spans="11:17">
      <c r="K40884" s="68"/>
      <c r="M40884" s="93"/>
      <c r="N40884" s="79"/>
      <c r="P40884" s="68"/>
      <c r="Q40884" s="79"/>
    </row>
    <row r="40885" spans="11:17">
      <c r="K40885" s="68"/>
      <c r="M40885" s="93"/>
      <c r="N40885" s="79"/>
      <c r="P40885" s="68"/>
      <c r="Q40885" s="79"/>
    </row>
    <row r="40886" spans="11:17">
      <c r="K40886" s="68"/>
      <c r="M40886" s="93"/>
      <c r="N40886" s="79"/>
      <c r="P40886" s="68"/>
      <c r="Q40886" s="79"/>
    </row>
    <row r="40887" spans="11:17">
      <c r="K40887" s="68"/>
      <c r="M40887" s="93"/>
      <c r="N40887" s="79"/>
      <c r="P40887" s="68"/>
      <c r="Q40887" s="79"/>
    </row>
    <row r="40888" spans="11:17">
      <c r="K40888" s="68"/>
      <c r="M40888" s="93"/>
      <c r="N40888" s="79"/>
      <c r="P40888" s="68"/>
      <c r="Q40888" s="79"/>
    </row>
    <row r="40889" spans="11:17">
      <c r="K40889" s="68"/>
      <c r="M40889" s="93"/>
      <c r="N40889" s="79"/>
      <c r="P40889" s="68"/>
      <c r="Q40889" s="79"/>
    </row>
    <row r="40890" spans="11:17">
      <c r="K40890" s="68"/>
      <c r="M40890" s="93"/>
      <c r="N40890" s="79"/>
      <c r="P40890" s="68"/>
      <c r="Q40890" s="79"/>
    </row>
    <row r="40891" spans="11:17">
      <c r="K40891" s="68"/>
      <c r="M40891" s="93"/>
      <c r="N40891" s="79"/>
      <c r="P40891" s="68"/>
      <c r="Q40891" s="79"/>
    </row>
    <row r="40892" spans="11:17">
      <c r="K40892" s="68"/>
      <c r="M40892" s="93"/>
      <c r="N40892" s="79"/>
      <c r="P40892" s="68"/>
      <c r="Q40892" s="79"/>
    </row>
    <row r="40893" spans="11:17">
      <c r="K40893" s="68"/>
      <c r="M40893" s="93"/>
      <c r="N40893" s="79"/>
      <c r="P40893" s="68"/>
      <c r="Q40893" s="79"/>
    </row>
    <row r="40894" spans="11:17">
      <c r="K40894" s="68"/>
      <c r="M40894" s="93"/>
      <c r="N40894" s="79"/>
      <c r="P40894" s="68"/>
      <c r="Q40894" s="79"/>
    </row>
    <row r="40895" spans="11:17">
      <c r="K40895" s="68"/>
      <c r="M40895" s="93"/>
      <c r="N40895" s="79"/>
      <c r="P40895" s="68"/>
      <c r="Q40895" s="79"/>
    </row>
    <row r="40896" spans="11:17">
      <c r="K40896" s="68"/>
      <c r="M40896" s="93"/>
      <c r="N40896" s="79"/>
      <c r="P40896" s="68"/>
      <c r="Q40896" s="79"/>
    </row>
    <row r="40897" spans="11:17">
      <c r="K40897" s="68"/>
      <c r="M40897" s="93"/>
      <c r="N40897" s="79"/>
      <c r="P40897" s="68"/>
      <c r="Q40897" s="79"/>
    </row>
    <row r="40898" spans="11:17">
      <c r="K40898" s="68"/>
      <c r="M40898" s="93"/>
      <c r="N40898" s="79"/>
      <c r="P40898" s="68"/>
      <c r="Q40898" s="79"/>
    </row>
    <row r="40899" spans="11:17">
      <c r="K40899" s="68"/>
      <c r="M40899" s="93"/>
      <c r="N40899" s="79"/>
      <c r="P40899" s="68"/>
      <c r="Q40899" s="79"/>
    </row>
    <row r="40900" spans="11:17">
      <c r="K40900" s="68"/>
      <c r="M40900" s="93"/>
      <c r="N40900" s="79"/>
      <c r="P40900" s="68"/>
      <c r="Q40900" s="79"/>
    </row>
    <row r="40901" spans="11:17">
      <c r="K40901" s="68"/>
      <c r="M40901" s="93"/>
      <c r="N40901" s="79"/>
      <c r="P40901" s="68"/>
      <c r="Q40901" s="79"/>
    </row>
    <row r="40902" spans="11:17">
      <c r="K40902" s="68"/>
      <c r="M40902" s="93"/>
      <c r="N40902" s="79"/>
      <c r="P40902" s="68"/>
      <c r="Q40902" s="79"/>
    </row>
    <row r="40903" spans="11:17">
      <c r="K40903" s="68"/>
      <c r="M40903" s="93"/>
      <c r="N40903" s="79"/>
      <c r="P40903" s="68"/>
      <c r="Q40903" s="79"/>
    </row>
    <row r="40904" spans="11:17">
      <c r="K40904" s="68"/>
      <c r="M40904" s="93"/>
      <c r="N40904" s="79"/>
      <c r="P40904" s="68"/>
      <c r="Q40904" s="79"/>
    </row>
    <row r="40905" spans="11:17">
      <c r="K40905" s="68"/>
      <c r="M40905" s="93"/>
      <c r="N40905" s="79"/>
      <c r="P40905" s="68"/>
      <c r="Q40905" s="79"/>
    </row>
    <row r="40906" spans="11:17">
      <c r="K40906" s="68"/>
      <c r="M40906" s="93"/>
      <c r="N40906" s="79"/>
      <c r="P40906" s="68"/>
      <c r="Q40906" s="79"/>
    </row>
    <row r="40907" spans="11:17">
      <c r="K40907" s="68"/>
      <c r="M40907" s="93"/>
      <c r="N40907" s="79"/>
      <c r="P40907" s="68"/>
      <c r="Q40907" s="79"/>
    </row>
    <row r="40908" spans="11:17">
      <c r="K40908" s="68"/>
      <c r="M40908" s="93"/>
      <c r="N40908" s="79"/>
      <c r="P40908" s="68"/>
      <c r="Q40908" s="79"/>
    </row>
    <row r="40909" spans="11:17">
      <c r="K40909" s="68"/>
      <c r="M40909" s="93"/>
      <c r="N40909" s="79"/>
      <c r="P40909" s="68"/>
      <c r="Q40909" s="79"/>
    </row>
    <row r="40910" spans="11:17">
      <c r="K40910" s="68"/>
      <c r="M40910" s="93"/>
      <c r="N40910" s="79"/>
      <c r="P40910" s="68"/>
      <c r="Q40910" s="79"/>
    </row>
    <row r="40911" spans="11:17">
      <c r="K40911" s="68"/>
      <c r="M40911" s="93"/>
      <c r="N40911" s="79"/>
      <c r="P40911" s="68"/>
      <c r="Q40911" s="79"/>
    </row>
    <row r="40912" spans="11:17">
      <c r="K40912" s="68"/>
      <c r="M40912" s="93"/>
      <c r="N40912" s="79"/>
      <c r="P40912" s="68"/>
      <c r="Q40912" s="79"/>
    </row>
    <row r="40913" spans="11:17">
      <c r="K40913" s="68"/>
      <c r="M40913" s="93"/>
      <c r="N40913" s="79"/>
      <c r="P40913" s="68"/>
      <c r="Q40913" s="79"/>
    </row>
    <row r="40914" spans="11:17">
      <c r="K40914" s="68"/>
      <c r="M40914" s="93"/>
      <c r="N40914" s="79"/>
      <c r="P40914" s="68"/>
      <c r="Q40914" s="79"/>
    </row>
    <row r="40915" spans="11:17">
      <c r="K40915" s="68"/>
      <c r="M40915" s="93"/>
      <c r="N40915" s="79"/>
      <c r="P40915" s="68"/>
      <c r="Q40915" s="79"/>
    </row>
    <row r="40916" spans="11:17">
      <c r="K40916" s="68"/>
      <c r="M40916" s="93"/>
      <c r="N40916" s="79"/>
      <c r="P40916" s="68"/>
      <c r="Q40916" s="79"/>
    </row>
    <row r="40917" spans="11:17">
      <c r="K40917" s="68"/>
      <c r="M40917" s="93"/>
      <c r="N40917" s="79"/>
      <c r="P40917" s="68"/>
      <c r="Q40917" s="79"/>
    </row>
    <row r="40918" spans="11:17">
      <c r="K40918" s="68"/>
      <c r="M40918" s="93"/>
      <c r="N40918" s="79"/>
      <c r="P40918" s="68"/>
      <c r="Q40918" s="79"/>
    </row>
    <row r="40919" spans="11:17">
      <c r="K40919" s="68"/>
      <c r="M40919" s="93"/>
      <c r="N40919" s="79"/>
      <c r="P40919" s="68"/>
      <c r="Q40919" s="79"/>
    </row>
    <row r="40920" spans="11:17">
      <c r="K40920" s="68"/>
      <c r="M40920" s="93"/>
      <c r="N40920" s="79"/>
      <c r="P40920" s="68"/>
      <c r="Q40920" s="79"/>
    </row>
    <row r="40921" spans="11:17">
      <c r="K40921" s="68"/>
      <c r="M40921" s="93"/>
      <c r="N40921" s="79"/>
      <c r="P40921" s="68"/>
      <c r="Q40921" s="79"/>
    </row>
    <row r="40922" spans="11:17">
      <c r="K40922" s="68"/>
      <c r="M40922" s="93"/>
      <c r="N40922" s="79"/>
      <c r="P40922" s="68"/>
      <c r="Q40922" s="79"/>
    </row>
    <row r="40923" spans="11:17">
      <c r="K40923" s="68"/>
      <c r="M40923" s="93"/>
      <c r="N40923" s="79"/>
      <c r="P40923" s="68"/>
      <c r="Q40923" s="79"/>
    </row>
    <row r="40924" spans="11:17">
      <c r="K40924" s="68"/>
      <c r="M40924" s="93"/>
      <c r="N40924" s="79"/>
      <c r="P40924" s="68"/>
      <c r="Q40924" s="79"/>
    </row>
    <row r="40925" spans="11:17">
      <c r="K40925" s="68"/>
      <c r="M40925" s="93"/>
      <c r="N40925" s="79"/>
      <c r="P40925" s="68"/>
      <c r="Q40925" s="79"/>
    </row>
    <row r="40926" spans="11:17">
      <c r="K40926" s="68"/>
      <c r="M40926" s="93"/>
      <c r="N40926" s="79"/>
      <c r="P40926" s="68"/>
      <c r="Q40926" s="79"/>
    </row>
    <row r="40927" spans="11:17">
      <c r="K40927" s="68"/>
      <c r="M40927" s="93"/>
      <c r="N40927" s="79"/>
      <c r="P40927" s="68"/>
      <c r="Q40927" s="79"/>
    </row>
    <row r="40928" spans="11:17">
      <c r="K40928" s="68"/>
      <c r="M40928" s="93"/>
      <c r="N40928" s="79"/>
      <c r="P40928" s="68"/>
      <c r="Q40928" s="79"/>
    </row>
    <row r="40929" spans="11:17">
      <c r="K40929" s="68"/>
      <c r="M40929" s="93"/>
      <c r="N40929" s="79"/>
      <c r="P40929" s="68"/>
      <c r="Q40929" s="79"/>
    </row>
    <row r="40930" spans="11:17">
      <c r="K40930" s="68"/>
      <c r="M40930" s="93"/>
      <c r="N40930" s="79"/>
      <c r="P40930" s="68"/>
      <c r="Q40930" s="79"/>
    </row>
    <row r="40931" spans="11:17">
      <c r="K40931" s="68"/>
      <c r="M40931" s="93"/>
      <c r="N40931" s="79"/>
      <c r="P40931" s="68"/>
      <c r="Q40931" s="79"/>
    </row>
    <row r="40932" spans="11:17">
      <c r="K40932" s="68"/>
      <c r="M40932" s="93"/>
      <c r="N40932" s="79"/>
      <c r="P40932" s="68"/>
      <c r="Q40932" s="79"/>
    </row>
    <row r="40933" spans="11:17">
      <c r="K40933" s="68"/>
      <c r="M40933" s="93"/>
      <c r="N40933" s="79"/>
      <c r="P40933" s="68"/>
      <c r="Q40933" s="79"/>
    </row>
    <row r="40934" spans="11:17">
      <c r="K40934" s="68"/>
      <c r="M40934" s="93"/>
      <c r="N40934" s="79"/>
      <c r="P40934" s="68"/>
      <c r="Q40934" s="79"/>
    </row>
    <row r="40935" spans="11:17">
      <c r="K40935" s="68"/>
      <c r="M40935" s="93"/>
      <c r="N40935" s="79"/>
      <c r="P40935" s="68"/>
      <c r="Q40935" s="79"/>
    </row>
    <row r="40936" spans="11:17">
      <c r="K40936" s="68"/>
      <c r="M40936" s="93"/>
      <c r="N40936" s="79"/>
      <c r="P40936" s="68"/>
      <c r="Q40936" s="79"/>
    </row>
    <row r="40937" spans="11:17">
      <c r="K40937" s="68"/>
      <c r="M40937" s="93"/>
      <c r="N40937" s="79"/>
      <c r="P40937" s="68"/>
      <c r="Q40937" s="79"/>
    </row>
    <row r="40938" spans="11:17">
      <c r="K40938" s="68"/>
      <c r="M40938" s="93"/>
      <c r="N40938" s="79"/>
      <c r="P40938" s="68"/>
      <c r="Q40938" s="79"/>
    </row>
    <row r="40939" spans="11:17">
      <c r="K40939" s="68"/>
      <c r="M40939" s="93"/>
      <c r="N40939" s="79"/>
      <c r="P40939" s="68"/>
      <c r="Q40939" s="79"/>
    </row>
    <row r="40940" spans="11:17">
      <c r="K40940" s="68"/>
      <c r="M40940" s="93"/>
      <c r="N40940" s="79"/>
      <c r="P40940" s="68"/>
      <c r="Q40940" s="79"/>
    </row>
    <row r="40941" spans="11:17">
      <c r="K40941" s="68"/>
      <c r="M40941" s="93"/>
      <c r="N40941" s="79"/>
      <c r="P40941" s="68"/>
      <c r="Q40941" s="79"/>
    </row>
    <row r="40942" spans="11:17">
      <c r="K40942" s="68"/>
      <c r="M40942" s="93"/>
      <c r="N40942" s="79"/>
      <c r="P40942" s="68"/>
      <c r="Q40942" s="79"/>
    </row>
    <row r="40943" spans="11:17">
      <c r="K40943" s="68"/>
      <c r="M40943" s="93"/>
      <c r="N40943" s="79"/>
      <c r="P40943" s="68"/>
      <c r="Q40943" s="79"/>
    </row>
    <row r="40944" spans="11:17">
      <c r="K40944" s="68"/>
      <c r="M40944" s="93"/>
      <c r="N40944" s="79"/>
      <c r="P40944" s="68"/>
      <c r="Q40944" s="79"/>
    </row>
    <row r="40945" spans="11:17">
      <c r="K40945" s="68"/>
      <c r="M40945" s="93"/>
      <c r="N40945" s="79"/>
      <c r="P40945" s="68"/>
      <c r="Q40945" s="79"/>
    </row>
    <row r="40946" spans="11:17">
      <c r="K40946" s="68"/>
      <c r="M40946" s="93"/>
      <c r="N40946" s="79"/>
      <c r="P40946" s="68"/>
      <c r="Q40946" s="79"/>
    </row>
    <row r="40947" spans="11:17">
      <c r="K40947" s="68"/>
      <c r="M40947" s="93"/>
      <c r="N40947" s="79"/>
      <c r="P40947" s="68"/>
      <c r="Q40947" s="79"/>
    </row>
    <row r="40948" spans="11:17">
      <c r="K40948" s="68"/>
      <c r="M40948" s="93"/>
      <c r="N40948" s="79"/>
      <c r="P40948" s="68"/>
      <c r="Q40948" s="79"/>
    </row>
    <row r="40949" spans="11:17">
      <c r="K40949" s="68"/>
      <c r="M40949" s="93"/>
      <c r="N40949" s="79"/>
      <c r="P40949" s="68"/>
      <c r="Q40949" s="79"/>
    </row>
    <row r="40950" spans="11:17">
      <c r="K40950" s="68"/>
      <c r="M40950" s="93"/>
      <c r="N40950" s="79"/>
      <c r="P40950" s="68"/>
      <c r="Q40950" s="79"/>
    </row>
    <row r="40951" spans="11:17">
      <c r="K40951" s="68"/>
      <c r="M40951" s="93"/>
      <c r="N40951" s="79"/>
      <c r="P40951" s="68"/>
      <c r="Q40951" s="79"/>
    </row>
    <row r="40952" spans="11:17">
      <c r="K40952" s="68"/>
      <c r="M40952" s="93"/>
      <c r="N40952" s="79"/>
      <c r="P40952" s="68"/>
      <c r="Q40952" s="79"/>
    </row>
    <row r="40953" spans="11:17">
      <c r="K40953" s="68"/>
      <c r="M40953" s="93"/>
      <c r="N40953" s="79"/>
      <c r="P40953" s="68"/>
      <c r="Q40953" s="79"/>
    </row>
    <row r="40954" spans="11:17">
      <c r="K40954" s="68"/>
      <c r="M40954" s="93"/>
      <c r="N40954" s="79"/>
      <c r="P40954" s="68"/>
      <c r="Q40954" s="79"/>
    </row>
    <row r="40955" spans="11:17">
      <c r="K40955" s="68"/>
      <c r="M40955" s="93"/>
      <c r="N40955" s="79"/>
      <c r="P40955" s="68"/>
      <c r="Q40955" s="79"/>
    </row>
    <row r="40956" spans="11:17">
      <c r="K40956" s="68"/>
      <c r="M40956" s="93"/>
      <c r="N40956" s="79"/>
      <c r="P40956" s="68"/>
      <c r="Q40956" s="79"/>
    </row>
    <row r="40957" spans="11:17">
      <c r="K40957" s="68"/>
      <c r="M40957" s="93"/>
      <c r="N40957" s="79"/>
      <c r="P40957" s="68"/>
      <c r="Q40957" s="79"/>
    </row>
    <row r="40958" spans="11:17">
      <c r="K40958" s="68"/>
      <c r="M40958" s="93"/>
      <c r="N40958" s="79"/>
      <c r="P40958" s="68"/>
      <c r="Q40958" s="79"/>
    </row>
    <row r="40959" spans="11:17">
      <c r="K40959" s="68"/>
      <c r="M40959" s="93"/>
      <c r="N40959" s="79"/>
      <c r="P40959" s="68"/>
      <c r="Q40959" s="79"/>
    </row>
    <row r="40960" spans="11:17">
      <c r="K40960" s="68"/>
      <c r="M40960" s="93"/>
      <c r="N40960" s="79"/>
      <c r="P40960" s="68"/>
      <c r="Q40960" s="79"/>
    </row>
    <row r="40961" spans="11:17">
      <c r="K40961" s="68"/>
      <c r="M40961" s="93"/>
      <c r="N40961" s="79"/>
      <c r="P40961" s="68"/>
      <c r="Q40961" s="79"/>
    </row>
    <row r="40962" spans="11:17">
      <c r="K40962" s="68"/>
      <c r="M40962" s="93"/>
      <c r="N40962" s="79"/>
      <c r="P40962" s="68"/>
      <c r="Q40962" s="79"/>
    </row>
    <row r="40963" spans="11:17">
      <c r="K40963" s="68"/>
      <c r="M40963" s="93"/>
      <c r="N40963" s="79"/>
      <c r="P40963" s="68"/>
      <c r="Q40963" s="79"/>
    </row>
    <row r="40964" spans="11:17">
      <c r="K40964" s="68"/>
      <c r="M40964" s="93"/>
      <c r="N40964" s="79"/>
      <c r="P40964" s="68"/>
      <c r="Q40964" s="79"/>
    </row>
    <row r="40965" spans="11:17">
      <c r="K40965" s="68"/>
      <c r="M40965" s="93"/>
      <c r="N40965" s="79"/>
      <c r="P40965" s="68"/>
      <c r="Q40965" s="79"/>
    </row>
    <row r="40966" spans="11:17">
      <c r="K40966" s="68"/>
      <c r="M40966" s="93"/>
      <c r="N40966" s="79"/>
      <c r="P40966" s="68"/>
      <c r="Q40966" s="79"/>
    </row>
    <row r="40967" spans="11:17">
      <c r="K40967" s="68"/>
      <c r="M40967" s="93"/>
      <c r="N40967" s="79"/>
      <c r="P40967" s="68"/>
      <c r="Q40967" s="79"/>
    </row>
    <row r="40968" spans="11:17">
      <c r="K40968" s="68"/>
      <c r="M40968" s="93"/>
      <c r="N40968" s="79"/>
      <c r="P40968" s="68"/>
      <c r="Q40968" s="79"/>
    </row>
    <row r="40969" spans="11:17">
      <c r="K40969" s="68"/>
      <c r="M40969" s="93"/>
      <c r="N40969" s="79"/>
      <c r="P40969" s="68"/>
      <c r="Q40969" s="79"/>
    </row>
    <row r="40970" spans="11:17">
      <c r="K40970" s="68"/>
      <c r="M40970" s="93"/>
      <c r="N40970" s="79"/>
      <c r="P40970" s="68"/>
      <c r="Q40970" s="79"/>
    </row>
    <row r="40971" spans="11:17">
      <c r="K40971" s="68"/>
      <c r="M40971" s="93"/>
      <c r="N40971" s="79"/>
      <c r="P40971" s="68"/>
      <c r="Q40971" s="79"/>
    </row>
    <row r="40972" spans="11:17">
      <c r="K40972" s="68"/>
      <c r="M40972" s="93"/>
      <c r="N40972" s="79"/>
      <c r="P40972" s="68"/>
      <c r="Q40972" s="79"/>
    </row>
    <row r="40973" spans="11:17">
      <c r="K40973" s="68"/>
      <c r="M40973" s="93"/>
      <c r="N40973" s="79"/>
      <c r="P40973" s="68"/>
      <c r="Q40973" s="79"/>
    </row>
    <row r="40974" spans="11:17">
      <c r="K40974" s="68"/>
      <c r="M40974" s="93"/>
      <c r="N40974" s="79"/>
      <c r="P40974" s="68"/>
      <c r="Q40974" s="79"/>
    </row>
    <row r="40975" spans="11:17">
      <c r="K40975" s="68"/>
      <c r="M40975" s="93"/>
      <c r="N40975" s="79"/>
      <c r="P40975" s="68"/>
      <c r="Q40975" s="79"/>
    </row>
    <row r="40976" spans="11:17">
      <c r="K40976" s="68"/>
      <c r="M40976" s="93"/>
      <c r="N40976" s="79"/>
      <c r="P40976" s="68"/>
      <c r="Q40976" s="79"/>
    </row>
    <row r="40977" spans="11:17">
      <c r="K40977" s="68"/>
      <c r="M40977" s="93"/>
      <c r="N40977" s="79"/>
      <c r="P40977" s="68"/>
      <c r="Q40977" s="79"/>
    </row>
    <row r="40978" spans="11:17">
      <c r="K40978" s="68"/>
      <c r="M40978" s="93"/>
      <c r="N40978" s="79"/>
      <c r="P40978" s="68"/>
      <c r="Q40978" s="79"/>
    </row>
    <row r="40979" spans="11:17">
      <c r="K40979" s="68"/>
      <c r="M40979" s="93"/>
      <c r="N40979" s="79"/>
      <c r="P40979" s="68"/>
      <c r="Q40979" s="79"/>
    </row>
    <row r="40980" spans="11:17">
      <c r="K40980" s="68"/>
      <c r="M40980" s="93"/>
      <c r="N40980" s="79"/>
      <c r="P40980" s="68"/>
      <c r="Q40980" s="79"/>
    </row>
    <row r="40981" spans="11:17">
      <c r="K40981" s="68"/>
      <c r="M40981" s="93"/>
      <c r="N40981" s="79"/>
      <c r="P40981" s="68"/>
      <c r="Q40981" s="79"/>
    </row>
    <row r="40982" spans="11:17">
      <c r="K40982" s="68"/>
      <c r="M40982" s="93"/>
      <c r="N40982" s="79"/>
      <c r="P40982" s="68"/>
      <c r="Q40982" s="79"/>
    </row>
    <row r="40983" spans="11:17">
      <c r="K40983" s="68"/>
      <c r="M40983" s="93"/>
      <c r="N40983" s="79"/>
      <c r="P40983" s="68"/>
      <c r="Q40983" s="79"/>
    </row>
    <row r="40984" spans="11:17">
      <c r="K40984" s="68"/>
      <c r="M40984" s="93"/>
      <c r="N40984" s="79"/>
      <c r="P40984" s="68"/>
      <c r="Q40984" s="79"/>
    </row>
    <row r="40985" spans="11:17">
      <c r="K40985" s="68"/>
      <c r="M40985" s="93"/>
      <c r="N40985" s="79"/>
      <c r="P40985" s="68"/>
      <c r="Q40985" s="79"/>
    </row>
    <row r="40986" spans="11:17">
      <c r="K40986" s="68"/>
      <c r="M40986" s="93"/>
      <c r="N40986" s="79"/>
      <c r="P40986" s="68"/>
      <c r="Q40986" s="79"/>
    </row>
    <row r="40987" spans="11:17">
      <c r="K40987" s="68"/>
      <c r="M40987" s="93"/>
      <c r="N40987" s="79"/>
      <c r="P40987" s="68"/>
      <c r="Q40987" s="79"/>
    </row>
    <row r="40988" spans="11:17">
      <c r="K40988" s="68"/>
      <c r="M40988" s="93"/>
      <c r="N40988" s="79"/>
      <c r="P40988" s="68"/>
      <c r="Q40988" s="79"/>
    </row>
    <row r="40989" spans="11:17">
      <c r="K40989" s="68"/>
      <c r="M40989" s="93"/>
      <c r="N40989" s="79"/>
      <c r="P40989" s="68"/>
      <c r="Q40989" s="79"/>
    </row>
    <row r="40990" spans="11:17">
      <c r="K40990" s="68"/>
      <c r="M40990" s="93"/>
      <c r="N40990" s="79"/>
      <c r="P40990" s="68"/>
      <c r="Q40990" s="79"/>
    </row>
    <row r="40991" spans="11:17">
      <c r="K40991" s="68"/>
      <c r="M40991" s="93"/>
      <c r="N40991" s="79"/>
      <c r="P40991" s="68"/>
      <c r="Q40991" s="79"/>
    </row>
    <row r="40992" spans="11:17">
      <c r="K40992" s="68"/>
      <c r="M40992" s="93"/>
      <c r="N40992" s="79"/>
      <c r="P40992" s="68"/>
      <c r="Q40992" s="79"/>
    </row>
    <row r="40993" spans="11:17">
      <c r="K40993" s="68"/>
      <c r="M40993" s="93"/>
      <c r="N40993" s="79"/>
      <c r="P40993" s="68"/>
      <c r="Q40993" s="79"/>
    </row>
    <row r="40994" spans="11:17">
      <c r="K40994" s="68"/>
      <c r="M40994" s="93"/>
      <c r="N40994" s="79"/>
      <c r="P40994" s="68"/>
      <c r="Q40994" s="79"/>
    </row>
    <row r="40995" spans="11:17">
      <c r="K40995" s="68"/>
      <c r="M40995" s="93"/>
      <c r="N40995" s="79"/>
      <c r="P40995" s="68"/>
      <c r="Q40995" s="79"/>
    </row>
    <row r="40996" spans="11:17">
      <c r="K40996" s="68"/>
      <c r="M40996" s="93"/>
      <c r="N40996" s="79"/>
      <c r="P40996" s="68"/>
      <c r="Q40996" s="79"/>
    </row>
    <row r="40997" spans="11:17">
      <c r="K40997" s="68"/>
      <c r="M40997" s="93"/>
      <c r="N40997" s="79"/>
      <c r="P40997" s="68"/>
      <c r="Q40997" s="79"/>
    </row>
    <row r="40998" spans="11:17">
      <c r="K40998" s="68"/>
      <c r="M40998" s="93"/>
      <c r="N40998" s="79"/>
      <c r="P40998" s="68"/>
      <c r="Q40998" s="79"/>
    </row>
    <row r="40999" spans="11:17">
      <c r="K40999" s="68"/>
      <c r="M40999" s="93"/>
      <c r="N40999" s="79"/>
      <c r="P40999" s="68"/>
      <c r="Q40999" s="79"/>
    </row>
    <row r="41000" spans="11:17">
      <c r="K41000" s="68"/>
      <c r="M41000" s="93"/>
      <c r="N41000" s="79"/>
      <c r="P41000" s="68"/>
      <c r="Q41000" s="79"/>
    </row>
    <row r="41001" spans="11:17">
      <c r="K41001" s="68"/>
      <c r="M41001" s="93"/>
      <c r="N41001" s="79"/>
      <c r="P41001" s="68"/>
      <c r="Q41001" s="79"/>
    </row>
    <row r="41002" spans="11:17">
      <c r="K41002" s="68"/>
      <c r="M41002" s="93"/>
      <c r="N41002" s="79"/>
      <c r="P41002" s="68"/>
      <c r="Q41002" s="79"/>
    </row>
    <row r="41003" spans="11:17">
      <c r="K41003" s="68"/>
      <c r="M41003" s="93"/>
      <c r="N41003" s="79"/>
      <c r="P41003" s="68"/>
      <c r="Q41003" s="79"/>
    </row>
    <row r="41004" spans="11:17">
      <c r="K41004" s="68"/>
      <c r="M41004" s="93"/>
      <c r="N41004" s="79"/>
      <c r="P41004" s="68"/>
      <c r="Q41004" s="79"/>
    </row>
    <row r="41005" spans="11:17">
      <c r="K41005" s="68"/>
      <c r="M41005" s="93"/>
      <c r="N41005" s="79"/>
      <c r="P41005" s="68"/>
      <c r="Q41005" s="79"/>
    </row>
    <row r="41006" spans="11:17">
      <c r="K41006" s="68"/>
      <c r="M41006" s="93"/>
      <c r="N41006" s="79"/>
      <c r="P41006" s="68"/>
      <c r="Q41006" s="79"/>
    </row>
    <row r="41007" spans="11:17">
      <c r="K41007" s="68"/>
      <c r="M41007" s="93"/>
      <c r="N41007" s="79"/>
      <c r="P41007" s="68"/>
      <c r="Q41007" s="79"/>
    </row>
    <row r="41008" spans="11:17">
      <c r="K41008" s="68"/>
      <c r="M41008" s="93"/>
      <c r="N41008" s="79"/>
      <c r="P41008" s="68"/>
      <c r="Q41008" s="79"/>
    </row>
    <row r="41009" spans="11:17">
      <c r="K41009" s="68"/>
      <c r="M41009" s="93"/>
      <c r="N41009" s="79"/>
      <c r="P41009" s="68"/>
      <c r="Q41009" s="79"/>
    </row>
    <row r="41010" spans="11:17">
      <c r="K41010" s="68"/>
      <c r="M41010" s="93"/>
      <c r="N41010" s="79"/>
      <c r="P41010" s="68"/>
      <c r="Q41010" s="79"/>
    </row>
    <row r="41011" spans="11:17">
      <c r="K41011" s="68"/>
      <c r="M41011" s="93"/>
      <c r="N41011" s="79"/>
      <c r="P41011" s="68"/>
      <c r="Q41011" s="79"/>
    </row>
    <row r="41012" spans="11:17">
      <c r="K41012" s="68"/>
      <c r="M41012" s="93"/>
      <c r="N41012" s="79"/>
      <c r="P41012" s="68"/>
      <c r="Q41012" s="79"/>
    </row>
    <row r="41013" spans="11:17">
      <c r="K41013" s="68"/>
      <c r="M41013" s="93"/>
      <c r="N41013" s="79"/>
      <c r="P41013" s="68"/>
      <c r="Q41013" s="79"/>
    </row>
    <row r="41014" spans="11:17">
      <c r="K41014" s="68"/>
      <c r="M41014" s="93"/>
      <c r="N41014" s="79"/>
      <c r="P41014" s="68"/>
      <c r="Q41014" s="79"/>
    </row>
    <row r="41015" spans="11:17">
      <c r="K41015" s="68"/>
      <c r="M41015" s="93"/>
      <c r="N41015" s="79"/>
      <c r="P41015" s="68"/>
      <c r="Q41015" s="79"/>
    </row>
    <row r="41016" spans="11:17">
      <c r="K41016" s="68"/>
      <c r="M41016" s="93"/>
      <c r="N41016" s="79"/>
      <c r="P41016" s="68"/>
      <c r="Q41016" s="79"/>
    </row>
    <row r="41017" spans="11:17">
      <c r="K41017" s="68"/>
      <c r="M41017" s="93"/>
      <c r="N41017" s="79"/>
      <c r="P41017" s="68"/>
      <c r="Q41017" s="79"/>
    </row>
    <row r="41018" spans="11:17">
      <c r="K41018" s="68"/>
      <c r="M41018" s="93"/>
      <c r="N41018" s="79"/>
      <c r="P41018" s="68"/>
      <c r="Q41018" s="79"/>
    </row>
    <row r="41019" spans="11:17">
      <c r="K41019" s="68"/>
      <c r="M41019" s="93"/>
      <c r="N41019" s="79"/>
      <c r="P41019" s="68"/>
      <c r="Q41019" s="79"/>
    </row>
    <row r="41020" spans="11:17">
      <c r="K41020" s="68"/>
      <c r="M41020" s="93"/>
      <c r="N41020" s="79"/>
      <c r="P41020" s="68"/>
      <c r="Q41020" s="79"/>
    </row>
    <row r="41021" spans="11:17">
      <c r="K41021" s="68"/>
      <c r="M41021" s="93"/>
      <c r="N41021" s="79"/>
      <c r="P41021" s="68"/>
      <c r="Q41021" s="79"/>
    </row>
    <row r="41022" spans="11:17">
      <c r="K41022" s="68"/>
      <c r="M41022" s="93"/>
      <c r="N41022" s="79"/>
      <c r="P41022" s="68"/>
      <c r="Q41022" s="79"/>
    </row>
    <row r="41023" spans="11:17">
      <c r="K41023" s="68"/>
      <c r="M41023" s="93"/>
      <c r="N41023" s="79"/>
      <c r="P41023" s="68"/>
      <c r="Q41023" s="79"/>
    </row>
    <row r="41024" spans="11:17">
      <c r="K41024" s="68"/>
      <c r="M41024" s="93"/>
      <c r="N41024" s="79"/>
      <c r="P41024" s="68"/>
      <c r="Q41024" s="79"/>
    </row>
    <row r="41025" spans="11:17">
      <c r="K41025" s="68"/>
      <c r="M41025" s="93"/>
      <c r="N41025" s="79"/>
      <c r="P41025" s="68"/>
      <c r="Q41025" s="79"/>
    </row>
    <row r="41026" spans="11:17">
      <c r="K41026" s="68"/>
      <c r="M41026" s="93"/>
      <c r="N41026" s="79"/>
      <c r="P41026" s="68"/>
      <c r="Q41026" s="79"/>
    </row>
    <row r="41027" spans="11:17">
      <c r="K41027" s="68"/>
      <c r="M41027" s="93"/>
      <c r="N41027" s="79"/>
      <c r="P41027" s="68"/>
      <c r="Q41027" s="79"/>
    </row>
    <row r="41028" spans="11:17">
      <c r="K41028" s="68"/>
      <c r="M41028" s="93"/>
      <c r="N41028" s="79"/>
      <c r="P41028" s="68"/>
      <c r="Q41028" s="79"/>
    </row>
    <row r="41029" spans="11:17">
      <c r="K41029" s="68"/>
      <c r="M41029" s="93"/>
      <c r="N41029" s="79"/>
      <c r="P41029" s="68"/>
      <c r="Q41029" s="79"/>
    </row>
    <row r="41030" spans="11:17">
      <c r="K41030" s="68"/>
      <c r="M41030" s="93"/>
      <c r="N41030" s="79"/>
      <c r="P41030" s="68"/>
      <c r="Q41030" s="79"/>
    </row>
    <row r="41031" spans="11:17">
      <c r="K41031" s="68"/>
      <c r="M41031" s="93"/>
      <c r="N41031" s="79"/>
      <c r="P41031" s="68"/>
      <c r="Q41031" s="79"/>
    </row>
    <row r="41032" spans="11:17">
      <c r="K41032" s="68"/>
      <c r="M41032" s="93"/>
      <c r="N41032" s="79"/>
      <c r="P41032" s="68"/>
      <c r="Q41032" s="79"/>
    </row>
    <row r="41033" spans="11:17">
      <c r="K41033" s="68"/>
      <c r="M41033" s="93"/>
      <c r="N41033" s="79"/>
      <c r="P41033" s="68"/>
      <c r="Q41033" s="79"/>
    </row>
    <row r="41034" spans="11:17">
      <c r="K41034" s="68"/>
      <c r="M41034" s="93"/>
      <c r="N41034" s="79"/>
      <c r="P41034" s="68"/>
      <c r="Q41034" s="79"/>
    </row>
    <row r="41035" spans="11:17">
      <c r="K41035" s="68"/>
      <c r="M41035" s="93"/>
      <c r="N41035" s="79"/>
      <c r="P41035" s="68"/>
      <c r="Q41035" s="79"/>
    </row>
    <row r="41036" spans="11:17">
      <c r="K41036" s="68"/>
      <c r="M41036" s="93"/>
      <c r="N41036" s="79"/>
      <c r="P41036" s="68"/>
      <c r="Q41036" s="79"/>
    </row>
    <row r="41037" spans="11:17">
      <c r="K41037" s="68"/>
      <c r="M41037" s="93"/>
      <c r="N41037" s="79"/>
      <c r="P41037" s="68"/>
      <c r="Q41037" s="79"/>
    </row>
    <row r="41038" spans="11:17">
      <c r="K41038" s="68"/>
      <c r="M41038" s="93"/>
      <c r="N41038" s="79"/>
      <c r="P41038" s="68"/>
      <c r="Q41038" s="79"/>
    </row>
    <row r="41039" spans="11:17">
      <c r="K41039" s="68"/>
      <c r="M41039" s="93"/>
      <c r="N41039" s="79"/>
      <c r="P41039" s="68"/>
      <c r="Q41039" s="79"/>
    </row>
    <row r="41040" spans="11:17">
      <c r="K41040" s="68"/>
      <c r="M41040" s="93"/>
      <c r="N41040" s="79"/>
      <c r="P41040" s="68"/>
      <c r="Q41040" s="79"/>
    </row>
    <row r="41041" spans="11:17">
      <c r="K41041" s="68"/>
      <c r="M41041" s="93"/>
      <c r="N41041" s="79"/>
      <c r="P41041" s="68"/>
      <c r="Q41041" s="79"/>
    </row>
    <row r="41042" spans="11:17">
      <c r="K41042" s="68"/>
      <c r="M41042" s="93"/>
      <c r="N41042" s="79"/>
      <c r="P41042" s="68"/>
      <c r="Q41042" s="79"/>
    </row>
    <row r="41043" spans="11:17">
      <c r="K41043" s="68"/>
      <c r="M41043" s="93"/>
      <c r="N41043" s="79"/>
      <c r="P41043" s="68"/>
      <c r="Q41043" s="79"/>
    </row>
    <row r="41044" spans="11:17">
      <c r="K41044" s="68"/>
      <c r="M41044" s="93"/>
      <c r="N41044" s="79"/>
      <c r="P41044" s="68"/>
      <c r="Q41044" s="79"/>
    </row>
    <row r="41045" spans="11:17">
      <c r="K41045" s="68"/>
      <c r="M41045" s="93"/>
      <c r="N41045" s="79"/>
      <c r="P41045" s="68"/>
      <c r="Q41045" s="79"/>
    </row>
    <row r="41046" spans="11:17">
      <c r="K41046" s="68"/>
      <c r="M41046" s="93"/>
      <c r="N41046" s="79"/>
      <c r="P41046" s="68"/>
      <c r="Q41046" s="79"/>
    </row>
    <row r="41047" spans="11:17">
      <c r="K41047" s="68"/>
      <c r="M41047" s="93"/>
      <c r="N41047" s="79"/>
      <c r="P41047" s="68"/>
      <c r="Q41047" s="79"/>
    </row>
    <row r="41048" spans="11:17">
      <c r="K41048" s="68"/>
      <c r="M41048" s="93"/>
      <c r="N41048" s="79"/>
      <c r="P41048" s="68"/>
      <c r="Q41048" s="79"/>
    </row>
    <row r="41049" spans="11:17">
      <c r="K41049" s="68"/>
      <c r="M41049" s="93"/>
      <c r="N41049" s="79"/>
      <c r="P41049" s="68"/>
      <c r="Q41049" s="79"/>
    </row>
    <row r="41050" spans="11:17">
      <c r="K41050" s="68"/>
      <c r="M41050" s="93"/>
      <c r="N41050" s="79"/>
      <c r="P41050" s="68"/>
      <c r="Q41050" s="79"/>
    </row>
    <row r="41051" spans="11:17">
      <c r="K41051" s="68"/>
      <c r="M41051" s="93"/>
      <c r="N41051" s="79"/>
      <c r="P41051" s="68"/>
      <c r="Q41051" s="79"/>
    </row>
    <row r="41052" spans="11:17">
      <c r="K41052" s="68"/>
      <c r="M41052" s="93"/>
      <c r="N41052" s="79"/>
      <c r="P41052" s="68"/>
      <c r="Q41052" s="79"/>
    </row>
    <row r="41053" spans="11:17">
      <c r="K41053" s="68"/>
      <c r="M41053" s="93"/>
      <c r="N41053" s="79"/>
      <c r="P41053" s="68"/>
      <c r="Q41053" s="79"/>
    </row>
    <row r="41054" spans="11:17">
      <c r="K41054" s="68"/>
      <c r="M41054" s="93"/>
      <c r="N41054" s="79"/>
      <c r="P41054" s="68"/>
      <c r="Q41054" s="79"/>
    </row>
    <row r="41055" spans="11:17">
      <c r="K41055" s="68"/>
      <c r="M41055" s="93"/>
      <c r="N41055" s="79"/>
      <c r="P41055" s="68"/>
      <c r="Q41055" s="79"/>
    </row>
    <row r="41056" spans="11:17">
      <c r="K41056" s="68"/>
      <c r="M41056" s="93"/>
      <c r="N41056" s="79"/>
      <c r="P41056" s="68"/>
      <c r="Q41056" s="79"/>
    </row>
    <row r="41057" spans="11:17">
      <c r="K41057" s="68"/>
      <c r="M41057" s="93"/>
      <c r="N41057" s="79"/>
      <c r="P41057" s="68"/>
      <c r="Q41057" s="79"/>
    </row>
    <row r="41058" spans="11:17">
      <c r="K41058" s="68"/>
      <c r="M41058" s="93"/>
      <c r="N41058" s="79"/>
      <c r="P41058" s="68"/>
      <c r="Q41058" s="79"/>
    </row>
    <row r="41059" spans="11:17">
      <c r="K41059" s="68"/>
      <c r="M41059" s="93"/>
      <c r="N41059" s="79"/>
      <c r="P41059" s="68"/>
      <c r="Q41059" s="79"/>
    </row>
    <row r="41060" spans="11:17">
      <c r="K41060" s="68"/>
      <c r="M41060" s="93"/>
      <c r="N41060" s="79"/>
      <c r="P41060" s="68"/>
      <c r="Q41060" s="79"/>
    </row>
    <row r="41061" spans="11:17">
      <c r="K41061" s="68"/>
      <c r="M41061" s="93"/>
      <c r="N41061" s="79"/>
      <c r="P41061" s="68"/>
      <c r="Q41061" s="79"/>
    </row>
    <row r="41062" spans="11:17">
      <c r="K41062" s="68"/>
      <c r="M41062" s="93"/>
      <c r="N41062" s="79"/>
      <c r="P41062" s="68"/>
      <c r="Q41062" s="79"/>
    </row>
    <row r="41063" spans="11:17">
      <c r="K41063" s="68"/>
      <c r="M41063" s="93"/>
      <c r="N41063" s="79"/>
      <c r="P41063" s="68"/>
      <c r="Q41063" s="79"/>
    </row>
    <row r="41064" spans="11:17">
      <c r="K41064" s="68"/>
      <c r="M41064" s="93"/>
      <c r="N41064" s="79"/>
      <c r="P41064" s="68"/>
      <c r="Q41064" s="79"/>
    </row>
    <row r="41065" spans="11:17">
      <c r="K41065" s="68"/>
      <c r="M41065" s="93"/>
      <c r="N41065" s="79"/>
      <c r="P41065" s="68"/>
      <c r="Q41065" s="79"/>
    </row>
    <row r="41066" spans="11:17">
      <c r="K41066" s="68"/>
      <c r="M41066" s="93"/>
      <c r="N41066" s="79"/>
      <c r="P41066" s="68"/>
      <c r="Q41066" s="79"/>
    </row>
    <row r="41067" spans="11:17">
      <c r="K41067" s="68"/>
      <c r="M41067" s="93"/>
      <c r="N41067" s="79"/>
      <c r="P41067" s="68"/>
      <c r="Q41067" s="79"/>
    </row>
    <row r="41068" spans="11:17">
      <c r="K41068" s="68"/>
      <c r="M41068" s="93"/>
      <c r="N41068" s="79"/>
      <c r="P41068" s="68"/>
      <c r="Q41068" s="79"/>
    </row>
    <row r="41069" spans="11:17">
      <c r="K41069" s="68"/>
      <c r="M41069" s="93"/>
      <c r="N41069" s="79"/>
      <c r="P41069" s="68"/>
      <c r="Q41069" s="79"/>
    </row>
    <row r="41070" spans="11:17">
      <c r="K41070" s="68"/>
      <c r="M41070" s="93"/>
      <c r="N41070" s="79"/>
      <c r="P41070" s="68"/>
      <c r="Q41070" s="79"/>
    </row>
    <row r="41071" spans="11:17">
      <c r="K41071" s="68"/>
      <c r="M41071" s="93"/>
      <c r="N41071" s="79"/>
      <c r="P41071" s="68"/>
      <c r="Q41071" s="79"/>
    </row>
    <row r="41072" spans="11:17">
      <c r="K41072" s="68"/>
      <c r="M41072" s="93"/>
      <c r="N41072" s="79"/>
      <c r="P41072" s="68"/>
      <c r="Q41072" s="79"/>
    </row>
    <row r="41073" spans="11:17">
      <c r="K41073" s="68"/>
      <c r="M41073" s="93"/>
      <c r="N41073" s="79"/>
      <c r="P41073" s="68"/>
      <c r="Q41073" s="79"/>
    </row>
    <row r="41074" spans="11:17">
      <c r="K41074" s="68"/>
      <c r="M41074" s="93"/>
      <c r="N41074" s="79"/>
      <c r="P41074" s="68"/>
      <c r="Q41074" s="79"/>
    </row>
    <row r="41075" spans="11:17">
      <c r="K41075" s="68"/>
      <c r="M41075" s="93"/>
      <c r="N41075" s="79"/>
      <c r="P41075" s="68"/>
      <c r="Q41075" s="79"/>
    </row>
    <row r="41076" spans="11:17">
      <c r="K41076" s="68"/>
      <c r="M41076" s="93"/>
      <c r="N41076" s="79"/>
      <c r="P41076" s="68"/>
      <c r="Q41076" s="79"/>
    </row>
    <row r="41077" spans="11:17">
      <c r="K41077" s="68"/>
      <c r="M41077" s="93"/>
      <c r="N41077" s="79"/>
      <c r="P41077" s="68"/>
      <c r="Q41077" s="79"/>
    </row>
    <row r="41078" spans="11:17">
      <c r="K41078" s="68"/>
      <c r="M41078" s="93"/>
      <c r="N41078" s="79"/>
      <c r="P41078" s="68"/>
      <c r="Q41078" s="79"/>
    </row>
    <row r="41079" spans="11:17">
      <c r="K41079" s="68"/>
      <c r="M41079" s="93"/>
      <c r="N41079" s="79"/>
      <c r="P41079" s="68"/>
      <c r="Q41079" s="79"/>
    </row>
    <row r="41080" spans="11:17">
      <c r="K41080" s="68"/>
      <c r="M41080" s="93"/>
      <c r="N41080" s="79"/>
      <c r="P41080" s="68"/>
      <c r="Q41080" s="79"/>
    </row>
    <row r="41081" spans="11:17">
      <c r="K41081" s="68"/>
      <c r="M41081" s="93"/>
      <c r="N41081" s="79"/>
      <c r="P41081" s="68"/>
      <c r="Q41081" s="79"/>
    </row>
    <row r="41082" spans="11:17">
      <c r="K41082" s="68"/>
      <c r="M41082" s="93"/>
      <c r="N41082" s="79"/>
      <c r="P41082" s="68"/>
      <c r="Q41082" s="79"/>
    </row>
    <row r="41083" spans="11:17">
      <c r="K41083" s="68"/>
      <c r="M41083" s="93"/>
      <c r="N41083" s="79"/>
      <c r="P41083" s="68"/>
      <c r="Q41083" s="79"/>
    </row>
    <row r="41084" spans="11:17">
      <c r="K41084" s="68"/>
      <c r="M41084" s="93"/>
      <c r="N41084" s="79"/>
      <c r="P41084" s="68"/>
      <c r="Q41084" s="79"/>
    </row>
    <row r="41085" spans="11:17">
      <c r="K41085" s="68"/>
      <c r="M41085" s="93"/>
      <c r="N41085" s="79"/>
      <c r="P41085" s="68"/>
      <c r="Q41085" s="79"/>
    </row>
    <row r="41086" spans="11:17">
      <c r="K41086" s="68"/>
      <c r="M41086" s="93"/>
      <c r="N41086" s="79"/>
      <c r="P41086" s="68"/>
      <c r="Q41086" s="79"/>
    </row>
    <row r="41087" spans="11:17">
      <c r="K41087" s="68"/>
      <c r="M41087" s="93"/>
      <c r="N41087" s="79"/>
      <c r="P41087" s="68"/>
      <c r="Q41087" s="79"/>
    </row>
    <row r="41088" spans="11:17">
      <c r="K41088" s="68"/>
      <c r="M41088" s="93"/>
      <c r="N41088" s="79"/>
      <c r="P41088" s="68"/>
      <c r="Q41088" s="79"/>
    </row>
    <row r="41089" spans="11:17">
      <c r="K41089" s="68"/>
      <c r="M41089" s="93"/>
      <c r="N41089" s="79"/>
      <c r="P41089" s="68"/>
      <c r="Q41089" s="79"/>
    </row>
    <row r="41090" spans="11:17">
      <c r="K41090" s="68"/>
      <c r="M41090" s="93"/>
      <c r="N41090" s="79"/>
      <c r="P41090" s="68"/>
      <c r="Q41090" s="79"/>
    </row>
    <row r="41091" spans="11:17">
      <c r="K41091" s="68"/>
      <c r="M41091" s="93"/>
      <c r="N41091" s="79"/>
      <c r="P41091" s="68"/>
      <c r="Q41091" s="79"/>
    </row>
    <row r="41092" spans="11:17">
      <c r="K41092" s="68"/>
      <c r="M41092" s="93"/>
      <c r="N41092" s="79"/>
      <c r="P41092" s="68"/>
      <c r="Q41092" s="79"/>
    </row>
    <row r="41093" spans="11:17">
      <c r="K41093" s="68"/>
      <c r="M41093" s="93"/>
      <c r="N41093" s="79"/>
      <c r="P41093" s="68"/>
      <c r="Q41093" s="79"/>
    </row>
    <row r="41094" spans="11:17">
      <c r="K41094" s="68"/>
      <c r="M41094" s="93"/>
      <c r="N41094" s="79"/>
      <c r="P41094" s="68"/>
      <c r="Q41094" s="79"/>
    </row>
    <row r="41095" spans="11:17">
      <c r="K41095" s="68"/>
      <c r="M41095" s="93"/>
      <c r="N41095" s="79"/>
      <c r="P41095" s="68"/>
      <c r="Q41095" s="79"/>
    </row>
    <row r="41096" spans="11:17">
      <c r="K41096" s="68"/>
      <c r="M41096" s="93"/>
      <c r="N41096" s="79"/>
      <c r="P41096" s="68"/>
      <c r="Q41096" s="79"/>
    </row>
    <row r="41097" spans="11:17">
      <c r="K41097" s="68"/>
      <c r="M41097" s="93"/>
      <c r="N41097" s="79"/>
      <c r="P41097" s="68"/>
      <c r="Q41097" s="79"/>
    </row>
    <row r="41098" spans="11:17">
      <c r="K41098" s="68"/>
      <c r="M41098" s="93"/>
      <c r="N41098" s="79"/>
      <c r="P41098" s="68"/>
      <c r="Q41098" s="79"/>
    </row>
    <row r="41099" spans="11:17">
      <c r="K41099" s="68"/>
      <c r="M41099" s="93"/>
      <c r="N41099" s="79"/>
      <c r="P41099" s="68"/>
      <c r="Q41099" s="79"/>
    </row>
    <row r="41100" spans="11:17">
      <c r="K41100" s="68"/>
      <c r="M41100" s="93"/>
      <c r="N41100" s="79"/>
      <c r="P41100" s="68"/>
      <c r="Q41100" s="79"/>
    </row>
    <row r="41101" spans="11:17">
      <c r="K41101" s="68"/>
      <c r="M41101" s="93"/>
      <c r="N41101" s="79"/>
      <c r="P41101" s="68"/>
      <c r="Q41101" s="79"/>
    </row>
    <row r="41102" spans="11:17">
      <c r="K41102" s="68"/>
      <c r="M41102" s="93"/>
      <c r="N41102" s="79"/>
      <c r="P41102" s="68"/>
      <c r="Q41102" s="79"/>
    </row>
    <row r="41103" spans="11:17">
      <c r="K41103" s="68"/>
      <c r="M41103" s="93"/>
      <c r="N41103" s="79"/>
      <c r="P41103" s="68"/>
      <c r="Q41103" s="79"/>
    </row>
    <row r="41104" spans="11:17">
      <c r="K41104" s="68"/>
      <c r="M41104" s="93"/>
      <c r="N41104" s="79"/>
      <c r="P41104" s="68"/>
      <c r="Q41104" s="79"/>
    </row>
    <row r="41105" spans="11:17">
      <c r="K41105" s="68"/>
      <c r="M41105" s="93"/>
      <c r="N41105" s="79"/>
      <c r="P41105" s="68"/>
      <c r="Q41105" s="79"/>
    </row>
    <row r="41106" spans="11:17">
      <c r="K41106" s="68"/>
      <c r="M41106" s="93"/>
      <c r="N41106" s="79"/>
      <c r="P41106" s="68"/>
      <c r="Q41106" s="79"/>
    </row>
    <row r="41107" spans="11:17">
      <c r="K41107" s="68"/>
      <c r="M41107" s="93"/>
      <c r="N41107" s="79"/>
      <c r="P41107" s="68"/>
      <c r="Q41107" s="79"/>
    </row>
    <row r="41108" spans="11:17">
      <c r="K41108" s="68"/>
      <c r="M41108" s="93"/>
      <c r="N41108" s="79"/>
      <c r="P41108" s="68"/>
      <c r="Q41108" s="79"/>
    </row>
    <row r="41109" spans="11:17">
      <c r="K41109" s="68"/>
      <c r="M41109" s="93"/>
      <c r="N41109" s="79"/>
      <c r="P41109" s="68"/>
      <c r="Q41109" s="79"/>
    </row>
    <row r="41110" spans="11:17">
      <c r="K41110" s="68"/>
      <c r="M41110" s="93"/>
      <c r="N41110" s="79"/>
      <c r="P41110" s="68"/>
      <c r="Q41110" s="79"/>
    </row>
    <row r="41111" spans="11:17">
      <c r="K41111" s="68"/>
      <c r="M41111" s="93"/>
      <c r="N41111" s="79"/>
      <c r="P41111" s="68"/>
      <c r="Q41111" s="79"/>
    </row>
    <row r="41112" spans="11:17">
      <c r="K41112" s="68"/>
      <c r="M41112" s="93"/>
      <c r="N41112" s="79"/>
      <c r="P41112" s="68"/>
      <c r="Q41112" s="79"/>
    </row>
    <row r="41113" spans="11:17">
      <c r="K41113" s="68"/>
      <c r="M41113" s="93"/>
      <c r="N41113" s="79"/>
      <c r="P41113" s="68"/>
      <c r="Q41113" s="79"/>
    </row>
    <row r="41114" spans="11:17">
      <c r="K41114" s="68"/>
      <c r="M41114" s="93"/>
      <c r="N41114" s="79"/>
      <c r="P41114" s="68"/>
      <c r="Q41114" s="79"/>
    </row>
    <row r="41115" spans="11:17">
      <c r="K41115" s="68"/>
      <c r="M41115" s="93"/>
      <c r="N41115" s="79"/>
      <c r="P41115" s="68"/>
      <c r="Q41115" s="79"/>
    </row>
    <row r="41116" spans="11:17">
      <c r="K41116" s="68"/>
      <c r="M41116" s="93"/>
      <c r="N41116" s="79"/>
      <c r="P41116" s="68"/>
      <c r="Q41116" s="79"/>
    </row>
    <row r="41117" spans="11:17">
      <c r="K41117" s="68"/>
      <c r="M41117" s="93"/>
      <c r="N41117" s="79"/>
      <c r="P41117" s="68"/>
      <c r="Q41117" s="79"/>
    </row>
    <row r="41118" spans="11:17">
      <c r="K41118" s="68"/>
      <c r="M41118" s="93"/>
      <c r="N41118" s="79"/>
      <c r="P41118" s="68"/>
      <c r="Q41118" s="79"/>
    </row>
    <row r="41119" spans="11:17">
      <c r="K41119" s="68"/>
      <c r="M41119" s="93"/>
      <c r="N41119" s="79"/>
      <c r="P41119" s="68"/>
      <c r="Q41119" s="79"/>
    </row>
    <row r="41120" spans="11:17">
      <c r="K41120" s="68"/>
      <c r="M41120" s="93"/>
      <c r="N41120" s="79"/>
      <c r="P41120" s="68"/>
      <c r="Q41120" s="79"/>
    </row>
    <row r="41121" spans="11:17">
      <c r="K41121" s="68"/>
      <c r="M41121" s="93"/>
      <c r="N41121" s="79"/>
      <c r="P41121" s="68"/>
      <c r="Q41121" s="79"/>
    </row>
    <row r="41122" spans="11:17">
      <c r="K41122" s="68"/>
      <c r="M41122" s="93"/>
      <c r="N41122" s="79"/>
      <c r="P41122" s="68"/>
      <c r="Q41122" s="79"/>
    </row>
    <row r="41123" spans="11:17">
      <c r="K41123" s="68"/>
      <c r="M41123" s="93"/>
      <c r="N41123" s="79"/>
      <c r="P41123" s="68"/>
      <c r="Q41123" s="79"/>
    </row>
    <row r="41124" spans="11:17">
      <c r="K41124" s="68"/>
      <c r="M41124" s="93"/>
      <c r="N41124" s="79"/>
      <c r="P41124" s="68"/>
      <c r="Q41124" s="79"/>
    </row>
    <row r="41125" spans="11:17">
      <c r="K41125" s="68"/>
      <c r="M41125" s="93"/>
      <c r="N41125" s="79"/>
      <c r="P41125" s="68"/>
      <c r="Q41125" s="79"/>
    </row>
    <row r="41126" spans="11:17">
      <c r="K41126" s="68"/>
      <c r="M41126" s="93"/>
      <c r="N41126" s="79"/>
      <c r="P41126" s="68"/>
      <c r="Q41126" s="79"/>
    </row>
    <row r="41127" spans="11:17">
      <c r="K41127" s="68"/>
      <c r="M41127" s="93"/>
      <c r="N41127" s="79"/>
      <c r="P41127" s="68"/>
      <c r="Q41127" s="79"/>
    </row>
    <row r="41128" spans="11:17">
      <c r="K41128" s="68"/>
      <c r="M41128" s="93"/>
      <c r="N41128" s="79"/>
      <c r="P41128" s="68"/>
      <c r="Q41128" s="79"/>
    </row>
    <row r="41129" spans="11:17">
      <c r="K41129" s="68"/>
      <c r="M41129" s="93"/>
      <c r="N41129" s="79"/>
      <c r="P41129" s="68"/>
      <c r="Q41129" s="79"/>
    </row>
    <row r="41130" spans="11:17">
      <c r="K41130" s="68"/>
      <c r="M41130" s="93"/>
      <c r="N41130" s="79"/>
      <c r="P41130" s="68"/>
      <c r="Q41130" s="79"/>
    </row>
    <row r="41131" spans="11:17">
      <c r="K41131" s="68"/>
      <c r="M41131" s="93"/>
      <c r="N41131" s="79"/>
      <c r="P41131" s="68"/>
      <c r="Q41131" s="79"/>
    </row>
    <row r="41132" spans="11:17">
      <c r="K41132" s="68"/>
      <c r="M41132" s="93"/>
      <c r="N41132" s="79"/>
      <c r="P41132" s="68"/>
      <c r="Q41132" s="79"/>
    </row>
    <row r="41133" spans="11:17">
      <c r="K41133" s="68"/>
      <c r="M41133" s="93"/>
      <c r="N41133" s="79"/>
      <c r="P41133" s="68"/>
      <c r="Q41133" s="79"/>
    </row>
    <row r="41134" spans="11:17">
      <c r="K41134" s="68"/>
      <c r="M41134" s="93"/>
      <c r="N41134" s="79"/>
      <c r="P41134" s="68"/>
      <c r="Q41134" s="79"/>
    </row>
    <row r="41135" spans="11:17">
      <c r="K41135" s="68"/>
      <c r="M41135" s="93"/>
      <c r="N41135" s="79"/>
      <c r="P41135" s="68"/>
      <c r="Q41135" s="79"/>
    </row>
    <row r="41136" spans="11:17">
      <c r="K41136" s="68"/>
      <c r="M41136" s="93"/>
      <c r="N41136" s="79"/>
      <c r="P41136" s="68"/>
      <c r="Q41136" s="79"/>
    </row>
    <row r="41137" spans="11:17">
      <c r="K41137" s="68"/>
      <c r="M41137" s="93"/>
      <c r="N41137" s="79"/>
      <c r="P41137" s="68"/>
      <c r="Q41137" s="79"/>
    </row>
    <row r="41138" spans="11:17">
      <c r="K41138" s="68"/>
      <c r="M41138" s="93"/>
      <c r="N41138" s="79"/>
      <c r="P41138" s="68"/>
      <c r="Q41138" s="79"/>
    </row>
    <row r="41139" spans="11:17">
      <c r="K41139" s="68"/>
      <c r="M41139" s="93"/>
      <c r="N41139" s="79"/>
      <c r="P41139" s="68"/>
      <c r="Q41139" s="79"/>
    </row>
    <row r="41140" spans="11:17">
      <c r="K41140" s="68"/>
      <c r="M41140" s="93"/>
      <c r="N41140" s="79"/>
      <c r="P41140" s="68"/>
      <c r="Q41140" s="79"/>
    </row>
    <row r="41141" spans="11:17">
      <c r="K41141" s="68"/>
      <c r="M41141" s="93"/>
      <c r="N41141" s="79"/>
      <c r="P41141" s="68"/>
      <c r="Q41141" s="79"/>
    </row>
    <row r="41142" spans="11:17">
      <c r="K41142" s="68"/>
      <c r="M41142" s="93"/>
      <c r="N41142" s="79"/>
      <c r="P41142" s="68"/>
      <c r="Q41142" s="79"/>
    </row>
    <row r="41143" spans="11:17">
      <c r="K41143" s="68"/>
      <c r="M41143" s="93"/>
      <c r="N41143" s="79"/>
      <c r="P41143" s="68"/>
      <c r="Q41143" s="79"/>
    </row>
    <row r="41144" spans="11:17">
      <c r="K41144" s="68"/>
      <c r="M41144" s="93"/>
      <c r="N41144" s="79"/>
      <c r="P41144" s="68"/>
      <c r="Q41144" s="79"/>
    </row>
    <row r="41145" spans="11:17">
      <c r="K41145" s="68"/>
      <c r="M41145" s="93"/>
      <c r="N41145" s="79"/>
      <c r="P41145" s="68"/>
      <c r="Q41145" s="79"/>
    </row>
    <row r="41146" spans="11:17">
      <c r="K41146" s="68"/>
      <c r="M41146" s="93"/>
      <c r="N41146" s="79"/>
      <c r="P41146" s="68"/>
      <c r="Q41146" s="79"/>
    </row>
    <row r="41147" spans="11:17">
      <c r="K41147" s="68"/>
      <c r="M41147" s="93"/>
      <c r="N41147" s="79"/>
      <c r="P41147" s="68"/>
      <c r="Q41147" s="79"/>
    </row>
    <row r="41148" spans="11:17">
      <c r="K41148" s="68"/>
      <c r="M41148" s="93"/>
      <c r="N41148" s="79"/>
      <c r="P41148" s="68"/>
      <c r="Q41148" s="79"/>
    </row>
    <row r="41149" spans="11:17">
      <c r="K41149" s="68"/>
      <c r="M41149" s="93"/>
      <c r="N41149" s="79"/>
      <c r="P41149" s="68"/>
      <c r="Q41149" s="79"/>
    </row>
    <row r="41150" spans="11:17">
      <c r="K41150" s="68"/>
      <c r="M41150" s="93"/>
      <c r="N41150" s="79"/>
      <c r="P41150" s="68"/>
      <c r="Q41150" s="79"/>
    </row>
    <row r="41151" spans="11:17">
      <c r="K41151" s="68"/>
      <c r="M41151" s="93"/>
      <c r="N41151" s="79"/>
      <c r="P41151" s="68"/>
      <c r="Q41151" s="79"/>
    </row>
    <row r="41152" spans="11:17">
      <c r="K41152" s="68"/>
      <c r="M41152" s="93"/>
      <c r="N41152" s="79"/>
      <c r="P41152" s="68"/>
      <c r="Q41152" s="79"/>
    </row>
    <row r="41153" spans="11:17">
      <c r="K41153" s="68"/>
      <c r="M41153" s="93"/>
      <c r="N41153" s="79"/>
      <c r="P41153" s="68"/>
      <c r="Q41153" s="79"/>
    </row>
    <row r="41154" spans="11:17">
      <c r="K41154" s="68"/>
      <c r="M41154" s="93"/>
      <c r="N41154" s="79"/>
      <c r="P41154" s="68"/>
      <c r="Q41154" s="79"/>
    </row>
    <row r="41155" spans="11:17">
      <c r="K41155" s="68"/>
      <c r="M41155" s="93"/>
      <c r="N41155" s="79"/>
      <c r="P41155" s="68"/>
      <c r="Q41155" s="79"/>
    </row>
    <row r="41156" spans="11:17">
      <c r="K41156" s="68"/>
      <c r="M41156" s="93"/>
      <c r="N41156" s="79"/>
      <c r="P41156" s="68"/>
      <c r="Q41156" s="79"/>
    </row>
    <row r="41157" spans="11:17">
      <c r="K41157" s="68"/>
      <c r="M41157" s="93"/>
      <c r="N41157" s="79"/>
      <c r="P41157" s="68"/>
      <c r="Q41157" s="79"/>
    </row>
    <row r="41158" spans="11:17">
      <c r="K41158" s="68"/>
      <c r="M41158" s="93"/>
      <c r="N41158" s="79"/>
      <c r="P41158" s="68"/>
      <c r="Q41158" s="79"/>
    </row>
    <row r="41159" spans="11:17">
      <c r="K41159" s="68"/>
      <c r="M41159" s="93"/>
      <c r="N41159" s="79"/>
      <c r="P41159" s="68"/>
      <c r="Q41159" s="79"/>
    </row>
    <row r="41160" spans="11:17">
      <c r="K41160" s="68"/>
      <c r="M41160" s="93"/>
      <c r="N41160" s="79"/>
      <c r="P41160" s="68"/>
      <c r="Q41160" s="79"/>
    </row>
    <row r="41161" spans="11:17">
      <c r="K41161" s="68"/>
      <c r="M41161" s="93"/>
      <c r="N41161" s="79"/>
      <c r="P41161" s="68"/>
      <c r="Q41161" s="79"/>
    </row>
    <row r="41162" spans="11:17">
      <c r="K41162" s="68"/>
      <c r="M41162" s="93"/>
      <c r="N41162" s="79"/>
      <c r="P41162" s="68"/>
      <c r="Q41162" s="79"/>
    </row>
    <row r="41163" spans="11:17">
      <c r="K41163" s="68"/>
      <c r="M41163" s="93"/>
      <c r="N41163" s="79"/>
      <c r="P41163" s="68"/>
      <c r="Q41163" s="79"/>
    </row>
    <row r="41164" spans="11:17">
      <c r="K41164" s="68"/>
      <c r="M41164" s="93"/>
      <c r="N41164" s="79"/>
      <c r="P41164" s="68"/>
      <c r="Q41164" s="79"/>
    </row>
    <row r="41165" spans="11:17">
      <c r="K41165" s="68"/>
      <c r="M41165" s="93"/>
      <c r="N41165" s="79"/>
      <c r="P41165" s="68"/>
      <c r="Q41165" s="79"/>
    </row>
    <row r="41166" spans="11:17">
      <c r="K41166" s="68"/>
      <c r="M41166" s="93"/>
      <c r="N41166" s="79"/>
      <c r="P41166" s="68"/>
      <c r="Q41166" s="79"/>
    </row>
    <row r="41167" spans="11:17">
      <c r="K41167" s="68"/>
      <c r="M41167" s="93"/>
      <c r="N41167" s="79"/>
      <c r="P41167" s="68"/>
      <c r="Q41167" s="79"/>
    </row>
    <row r="41168" spans="11:17">
      <c r="K41168" s="68"/>
      <c r="M41168" s="93"/>
      <c r="N41168" s="79"/>
      <c r="P41168" s="68"/>
      <c r="Q41168" s="79"/>
    </row>
    <row r="41169" spans="11:17">
      <c r="K41169" s="68"/>
      <c r="M41169" s="93"/>
      <c r="N41169" s="79"/>
      <c r="P41169" s="68"/>
      <c r="Q41169" s="79"/>
    </row>
    <row r="41170" spans="11:17">
      <c r="K41170" s="68"/>
      <c r="M41170" s="93"/>
      <c r="N41170" s="79"/>
      <c r="P41170" s="68"/>
      <c r="Q41170" s="79"/>
    </row>
    <row r="41171" spans="11:17">
      <c r="K41171" s="68"/>
      <c r="M41171" s="93"/>
      <c r="N41171" s="79"/>
      <c r="P41171" s="68"/>
      <c r="Q41171" s="79"/>
    </row>
    <row r="41172" spans="11:17">
      <c r="K41172" s="68"/>
      <c r="M41172" s="93"/>
      <c r="N41172" s="79"/>
      <c r="P41172" s="68"/>
      <c r="Q41172" s="79"/>
    </row>
    <row r="41173" spans="11:17">
      <c r="K41173" s="68"/>
      <c r="M41173" s="93"/>
      <c r="N41173" s="79"/>
      <c r="P41173" s="68"/>
      <c r="Q41173" s="79"/>
    </row>
    <row r="41174" spans="11:17">
      <c r="K41174" s="68"/>
      <c r="M41174" s="93"/>
      <c r="N41174" s="79"/>
      <c r="P41174" s="68"/>
      <c r="Q41174" s="79"/>
    </row>
    <row r="41175" spans="11:17">
      <c r="K41175" s="68"/>
      <c r="M41175" s="93"/>
      <c r="N41175" s="79"/>
      <c r="P41175" s="68"/>
      <c r="Q41175" s="79"/>
    </row>
    <row r="41176" spans="11:17">
      <c r="K41176" s="68"/>
      <c r="M41176" s="93"/>
      <c r="N41176" s="79"/>
      <c r="P41176" s="68"/>
      <c r="Q41176" s="79"/>
    </row>
    <row r="41177" spans="11:17">
      <c r="K41177" s="68"/>
      <c r="M41177" s="93"/>
      <c r="N41177" s="79"/>
      <c r="P41177" s="68"/>
      <c r="Q41177" s="79"/>
    </row>
    <row r="41178" spans="11:17">
      <c r="K41178" s="68"/>
      <c r="M41178" s="93"/>
      <c r="N41178" s="79"/>
      <c r="P41178" s="68"/>
      <c r="Q41178" s="79"/>
    </row>
    <row r="41179" spans="11:17">
      <c r="K41179" s="68"/>
      <c r="M41179" s="93"/>
      <c r="N41179" s="79"/>
      <c r="P41179" s="68"/>
      <c r="Q41179" s="79"/>
    </row>
    <row r="41180" spans="11:17">
      <c r="K41180" s="68"/>
      <c r="M41180" s="93"/>
      <c r="N41180" s="79"/>
      <c r="P41180" s="68"/>
      <c r="Q41180" s="79"/>
    </row>
    <row r="41181" spans="11:17">
      <c r="K41181" s="68"/>
      <c r="M41181" s="93"/>
      <c r="N41181" s="79"/>
      <c r="P41181" s="68"/>
      <c r="Q41181" s="79"/>
    </row>
    <row r="41182" spans="11:17">
      <c r="K41182" s="68"/>
      <c r="M41182" s="93"/>
      <c r="N41182" s="79"/>
      <c r="P41182" s="68"/>
      <c r="Q41182" s="79"/>
    </row>
    <row r="41183" spans="11:17">
      <c r="K41183" s="68"/>
      <c r="M41183" s="93"/>
      <c r="N41183" s="79"/>
      <c r="P41183" s="68"/>
      <c r="Q41183" s="79"/>
    </row>
    <row r="41184" spans="11:17">
      <c r="K41184" s="68"/>
      <c r="M41184" s="93"/>
      <c r="N41184" s="79"/>
      <c r="P41184" s="68"/>
      <c r="Q41184" s="79"/>
    </row>
    <row r="41185" spans="11:17">
      <c r="K41185" s="68"/>
      <c r="M41185" s="93"/>
      <c r="N41185" s="79"/>
      <c r="P41185" s="68"/>
      <c r="Q41185" s="79"/>
    </row>
    <row r="41186" spans="11:17">
      <c r="K41186" s="68"/>
      <c r="M41186" s="93"/>
      <c r="N41186" s="79"/>
      <c r="P41186" s="68"/>
      <c r="Q41186" s="79"/>
    </row>
    <row r="41187" spans="11:17">
      <c r="K41187" s="68"/>
      <c r="M41187" s="93"/>
      <c r="N41187" s="79"/>
      <c r="P41187" s="68"/>
      <c r="Q41187" s="79"/>
    </row>
    <row r="41188" spans="11:17">
      <c r="K41188" s="68"/>
      <c r="M41188" s="93"/>
      <c r="N41188" s="79"/>
      <c r="P41188" s="68"/>
      <c r="Q41188" s="79"/>
    </row>
    <row r="41189" spans="11:17">
      <c r="K41189" s="68"/>
      <c r="M41189" s="93"/>
      <c r="N41189" s="79"/>
      <c r="P41189" s="68"/>
      <c r="Q41189" s="79"/>
    </row>
    <row r="41190" spans="11:17">
      <c r="K41190" s="68"/>
      <c r="M41190" s="93"/>
      <c r="N41190" s="79"/>
      <c r="P41190" s="68"/>
      <c r="Q41190" s="79"/>
    </row>
    <row r="41191" spans="11:17">
      <c r="K41191" s="68"/>
      <c r="M41191" s="93"/>
      <c r="N41191" s="79"/>
      <c r="P41191" s="68"/>
      <c r="Q41191" s="79"/>
    </row>
    <row r="41192" spans="11:17">
      <c r="K41192" s="68"/>
      <c r="M41192" s="93"/>
      <c r="N41192" s="79"/>
      <c r="P41192" s="68"/>
      <c r="Q41192" s="79"/>
    </row>
    <row r="41193" spans="11:17">
      <c r="K41193" s="68"/>
      <c r="M41193" s="93"/>
      <c r="N41193" s="79"/>
      <c r="P41193" s="68"/>
      <c r="Q41193" s="79"/>
    </row>
    <row r="41194" spans="11:17">
      <c r="K41194" s="68"/>
      <c r="M41194" s="93"/>
      <c r="N41194" s="79"/>
      <c r="P41194" s="68"/>
      <c r="Q41194" s="79"/>
    </row>
    <row r="41195" spans="11:17">
      <c r="K41195" s="68"/>
      <c r="M41195" s="93"/>
      <c r="N41195" s="79"/>
      <c r="P41195" s="68"/>
      <c r="Q41195" s="79"/>
    </row>
    <row r="41196" spans="11:17">
      <c r="K41196" s="68"/>
      <c r="M41196" s="93"/>
      <c r="N41196" s="79"/>
      <c r="P41196" s="68"/>
      <c r="Q41196" s="79"/>
    </row>
    <row r="41197" spans="11:17">
      <c r="K41197" s="68"/>
      <c r="M41197" s="93"/>
      <c r="N41197" s="79"/>
      <c r="P41197" s="68"/>
      <c r="Q41197" s="79"/>
    </row>
    <row r="41198" spans="11:17">
      <c r="K41198" s="68"/>
      <c r="M41198" s="93"/>
      <c r="N41198" s="79"/>
      <c r="P41198" s="68"/>
      <c r="Q41198" s="79"/>
    </row>
    <row r="41199" spans="11:17">
      <c r="K41199" s="68"/>
      <c r="M41199" s="93"/>
      <c r="N41199" s="79"/>
      <c r="P41199" s="68"/>
      <c r="Q41199" s="79"/>
    </row>
    <row r="41200" spans="11:17">
      <c r="K41200" s="68"/>
      <c r="M41200" s="93"/>
      <c r="N41200" s="79"/>
      <c r="P41200" s="68"/>
      <c r="Q41200" s="79"/>
    </row>
    <row r="41201" spans="11:17">
      <c r="K41201" s="68"/>
      <c r="M41201" s="93"/>
      <c r="N41201" s="79"/>
      <c r="P41201" s="68"/>
      <c r="Q41201" s="79"/>
    </row>
    <row r="41202" spans="11:17">
      <c r="K41202" s="68"/>
      <c r="M41202" s="93"/>
      <c r="N41202" s="79"/>
      <c r="P41202" s="68"/>
      <c r="Q41202" s="79"/>
    </row>
    <row r="41203" spans="11:17">
      <c r="K41203" s="68"/>
      <c r="M41203" s="93"/>
      <c r="N41203" s="79"/>
      <c r="P41203" s="68"/>
      <c r="Q41203" s="79"/>
    </row>
    <row r="41204" spans="11:17">
      <c r="K41204" s="68"/>
      <c r="M41204" s="93"/>
      <c r="N41204" s="79"/>
      <c r="P41204" s="68"/>
      <c r="Q41204" s="79"/>
    </row>
    <row r="41205" spans="11:17">
      <c r="K41205" s="68"/>
      <c r="M41205" s="93"/>
      <c r="N41205" s="79"/>
      <c r="P41205" s="68"/>
      <c r="Q41205" s="79"/>
    </row>
    <row r="41206" spans="11:17">
      <c r="K41206" s="68"/>
      <c r="M41206" s="93"/>
      <c r="N41206" s="79"/>
      <c r="P41206" s="68"/>
      <c r="Q41206" s="79"/>
    </row>
    <row r="41207" spans="11:17">
      <c r="K41207" s="68"/>
      <c r="M41207" s="93"/>
      <c r="N41207" s="79"/>
      <c r="P41207" s="68"/>
      <c r="Q41207" s="79"/>
    </row>
    <row r="41208" spans="11:17">
      <c r="K41208" s="68"/>
      <c r="M41208" s="93"/>
      <c r="N41208" s="79"/>
      <c r="P41208" s="68"/>
      <c r="Q41208" s="79"/>
    </row>
    <row r="41209" spans="11:17">
      <c r="K41209" s="68"/>
      <c r="M41209" s="93"/>
      <c r="N41209" s="79"/>
      <c r="P41209" s="68"/>
      <c r="Q41209" s="79"/>
    </row>
    <row r="41210" spans="11:17">
      <c r="K41210" s="68"/>
      <c r="M41210" s="93"/>
      <c r="N41210" s="79"/>
      <c r="P41210" s="68"/>
      <c r="Q41210" s="79"/>
    </row>
    <row r="41211" spans="11:17">
      <c r="K41211" s="68"/>
      <c r="M41211" s="93"/>
      <c r="N41211" s="79"/>
      <c r="P41211" s="68"/>
      <c r="Q41211" s="79"/>
    </row>
    <row r="41212" spans="11:17">
      <c r="K41212" s="68"/>
      <c r="M41212" s="93"/>
      <c r="N41212" s="79"/>
      <c r="P41212" s="68"/>
      <c r="Q41212" s="79"/>
    </row>
    <row r="41213" spans="11:17">
      <c r="K41213" s="68"/>
      <c r="M41213" s="93"/>
      <c r="N41213" s="79"/>
      <c r="P41213" s="68"/>
      <c r="Q41213" s="79"/>
    </row>
    <row r="41214" spans="11:17">
      <c r="K41214" s="68"/>
      <c r="M41214" s="93"/>
      <c r="N41214" s="79"/>
      <c r="P41214" s="68"/>
      <c r="Q41214" s="79"/>
    </row>
    <row r="41215" spans="11:17">
      <c r="K41215" s="68"/>
      <c r="M41215" s="93"/>
      <c r="N41215" s="79"/>
      <c r="P41215" s="68"/>
      <c r="Q41215" s="79"/>
    </row>
    <row r="41216" spans="11:17">
      <c r="K41216" s="68"/>
      <c r="M41216" s="93"/>
      <c r="N41216" s="79"/>
      <c r="P41216" s="68"/>
      <c r="Q41216" s="79"/>
    </row>
    <row r="41217" spans="11:17">
      <c r="K41217" s="68"/>
      <c r="M41217" s="93"/>
      <c r="N41217" s="79"/>
      <c r="P41217" s="68"/>
      <c r="Q41217" s="79"/>
    </row>
    <row r="41218" spans="11:17">
      <c r="K41218" s="68"/>
      <c r="M41218" s="93"/>
      <c r="N41218" s="79"/>
      <c r="P41218" s="68"/>
      <c r="Q41218" s="79"/>
    </row>
    <row r="41219" spans="11:17">
      <c r="K41219" s="68"/>
      <c r="M41219" s="93"/>
      <c r="N41219" s="79"/>
      <c r="P41219" s="68"/>
      <c r="Q41219" s="79"/>
    </row>
    <row r="41220" spans="11:17">
      <c r="K41220" s="68"/>
      <c r="M41220" s="93"/>
      <c r="N41220" s="79"/>
      <c r="P41220" s="68"/>
      <c r="Q41220" s="79"/>
    </row>
    <row r="41221" spans="11:17">
      <c r="K41221" s="68"/>
      <c r="M41221" s="93"/>
      <c r="N41221" s="79"/>
      <c r="P41221" s="68"/>
      <c r="Q41221" s="79"/>
    </row>
    <row r="41222" spans="11:17">
      <c r="K41222" s="68"/>
      <c r="M41222" s="93"/>
      <c r="N41222" s="79"/>
      <c r="P41222" s="68"/>
      <c r="Q41222" s="79"/>
    </row>
    <row r="41223" spans="11:17">
      <c r="K41223" s="68"/>
      <c r="M41223" s="93"/>
      <c r="N41223" s="79"/>
      <c r="P41223" s="68"/>
      <c r="Q41223" s="79"/>
    </row>
    <row r="41224" spans="11:17">
      <c r="K41224" s="68"/>
      <c r="M41224" s="93"/>
      <c r="N41224" s="79"/>
      <c r="P41224" s="68"/>
      <c r="Q41224" s="79"/>
    </row>
    <row r="41225" spans="11:17">
      <c r="K41225" s="68"/>
      <c r="M41225" s="93"/>
      <c r="N41225" s="79"/>
      <c r="P41225" s="68"/>
      <c r="Q41225" s="79"/>
    </row>
    <row r="41226" spans="11:17">
      <c r="K41226" s="68"/>
      <c r="M41226" s="93"/>
      <c r="N41226" s="79"/>
      <c r="P41226" s="68"/>
      <c r="Q41226" s="79"/>
    </row>
    <row r="41227" spans="11:17">
      <c r="K41227" s="68"/>
      <c r="M41227" s="93"/>
      <c r="N41227" s="79"/>
      <c r="P41227" s="68"/>
      <c r="Q41227" s="79"/>
    </row>
    <row r="41228" spans="11:17">
      <c r="K41228" s="68"/>
      <c r="M41228" s="93"/>
      <c r="N41228" s="79"/>
      <c r="P41228" s="68"/>
      <c r="Q41228" s="79"/>
    </row>
    <row r="41229" spans="11:17">
      <c r="K41229" s="68"/>
      <c r="M41229" s="93"/>
      <c r="N41229" s="79"/>
      <c r="P41229" s="68"/>
      <c r="Q41229" s="79"/>
    </row>
    <row r="41230" spans="11:17">
      <c r="K41230" s="68"/>
      <c r="M41230" s="93"/>
      <c r="N41230" s="79"/>
      <c r="P41230" s="68"/>
      <c r="Q41230" s="79"/>
    </row>
    <row r="41231" spans="11:17">
      <c r="K41231" s="68"/>
      <c r="M41231" s="93"/>
      <c r="N41231" s="79"/>
      <c r="P41231" s="68"/>
      <c r="Q41231" s="79"/>
    </row>
    <row r="41232" spans="11:17">
      <c r="K41232" s="68"/>
      <c r="M41232" s="93"/>
      <c r="N41232" s="79"/>
      <c r="P41232" s="68"/>
      <c r="Q41232" s="79"/>
    </row>
    <row r="41233" spans="11:17">
      <c r="K41233" s="68"/>
      <c r="M41233" s="93"/>
      <c r="N41233" s="79"/>
      <c r="P41233" s="68"/>
      <c r="Q41233" s="79"/>
    </row>
    <row r="41234" spans="11:17">
      <c r="K41234" s="68"/>
      <c r="M41234" s="93"/>
      <c r="N41234" s="79"/>
      <c r="P41234" s="68"/>
      <c r="Q41234" s="79"/>
    </row>
    <row r="41235" spans="11:17">
      <c r="K41235" s="68"/>
      <c r="M41235" s="93"/>
      <c r="N41235" s="79"/>
      <c r="P41235" s="68"/>
      <c r="Q41235" s="79"/>
    </row>
    <row r="41236" spans="11:17">
      <c r="K41236" s="68"/>
      <c r="M41236" s="93"/>
      <c r="N41236" s="79"/>
      <c r="P41236" s="68"/>
      <c r="Q41236" s="79"/>
    </row>
    <row r="41237" spans="11:17">
      <c r="K41237" s="68"/>
      <c r="M41237" s="93"/>
      <c r="N41237" s="79"/>
      <c r="P41237" s="68"/>
      <c r="Q41237" s="79"/>
    </row>
    <row r="41238" spans="11:17">
      <c r="K41238" s="68"/>
      <c r="M41238" s="93"/>
      <c r="N41238" s="79"/>
      <c r="P41238" s="68"/>
      <c r="Q41238" s="79"/>
    </row>
    <row r="41239" spans="11:17">
      <c r="K41239" s="68"/>
      <c r="M41239" s="93"/>
      <c r="N41239" s="79"/>
      <c r="P41239" s="68"/>
      <c r="Q41239" s="79"/>
    </row>
    <row r="41240" spans="11:17">
      <c r="K41240" s="68"/>
      <c r="M41240" s="93"/>
      <c r="N41240" s="79"/>
      <c r="P41240" s="68"/>
      <c r="Q41240" s="79"/>
    </row>
    <row r="41241" spans="11:17">
      <c r="K41241" s="68"/>
      <c r="M41241" s="93"/>
      <c r="N41241" s="79"/>
      <c r="P41241" s="68"/>
      <c r="Q41241" s="79"/>
    </row>
    <row r="41242" spans="11:17">
      <c r="K41242" s="68"/>
      <c r="M41242" s="93"/>
      <c r="N41242" s="79"/>
      <c r="P41242" s="68"/>
      <c r="Q41242" s="79"/>
    </row>
    <row r="41243" spans="11:17">
      <c r="K41243" s="68"/>
      <c r="M41243" s="93"/>
      <c r="N41243" s="79"/>
      <c r="P41243" s="68"/>
      <c r="Q41243" s="79"/>
    </row>
    <row r="41244" spans="11:17">
      <c r="K41244" s="68"/>
      <c r="M41244" s="93"/>
      <c r="N41244" s="79"/>
      <c r="P41244" s="68"/>
      <c r="Q41244" s="79"/>
    </row>
    <row r="41245" spans="11:17">
      <c r="K41245" s="68"/>
      <c r="M41245" s="93"/>
      <c r="N41245" s="79"/>
      <c r="P41245" s="68"/>
      <c r="Q41245" s="79"/>
    </row>
    <row r="41246" spans="11:17">
      <c r="K41246" s="68"/>
      <c r="M41246" s="93"/>
      <c r="N41246" s="79"/>
      <c r="P41246" s="68"/>
      <c r="Q41246" s="79"/>
    </row>
    <row r="41247" spans="11:17">
      <c r="K41247" s="68"/>
      <c r="M41247" s="93"/>
      <c r="N41247" s="79"/>
      <c r="P41247" s="68"/>
      <c r="Q41247" s="79"/>
    </row>
    <row r="41248" spans="11:17">
      <c r="K41248" s="68"/>
      <c r="M41248" s="93"/>
      <c r="N41248" s="79"/>
      <c r="P41248" s="68"/>
      <c r="Q41248" s="79"/>
    </row>
    <row r="41249" spans="11:17">
      <c r="K41249" s="68"/>
      <c r="M41249" s="93"/>
      <c r="N41249" s="79"/>
      <c r="P41249" s="68"/>
      <c r="Q41249" s="79"/>
    </row>
    <row r="41250" spans="11:17">
      <c r="K41250" s="68"/>
      <c r="M41250" s="93"/>
      <c r="N41250" s="79"/>
      <c r="P41250" s="68"/>
      <c r="Q41250" s="79"/>
    </row>
    <row r="41251" spans="11:17">
      <c r="K41251" s="68"/>
      <c r="M41251" s="93"/>
      <c r="N41251" s="79"/>
      <c r="P41251" s="68"/>
      <c r="Q41251" s="79"/>
    </row>
    <row r="41252" spans="11:17">
      <c r="K41252" s="68"/>
      <c r="M41252" s="93"/>
      <c r="N41252" s="79"/>
      <c r="P41252" s="68"/>
      <c r="Q41252" s="79"/>
    </row>
    <row r="41253" spans="11:17">
      <c r="K41253" s="68"/>
      <c r="M41253" s="93"/>
      <c r="N41253" s="79"/>
      <c r="P41253" s="68"/>
      <c r="Q41253" s="79"/>
    </row>
    <row r="41254" spans="11:17">
      <c r="K41254" s="68"/>
      <c r="M41254" s="93"/>
      <c r="N41254" s="79"/>
      <c r="P41254" s="68"/>
      <c r="Q41254" s="79"/>
    </row>
    <row r="41255" spans="11:17">
      <c r="K41255" s="68"/>
      <c r="M41255" s="93"/>
      <c r="N41255" s="79"/>
      <c r="P41255" s="68"/>
      <c r="Q41255" s="79"/>
    </row>
    <row r="41256" spans="11:17">
      <c r="K41256" s="68"/>
      <c r="M41256" s="93"/>
      <c r="N41256" s="79"/>
      <c r="P41256" s="68"/>
      <c r="Q41256" s="79"/>
    </row>
    <row r="41257" spans="11:17">
      <c r="K41257" s="68"/>
      <c r="M41257" s="93"/>
      <c r="N41257" s="79"/>
      <c r="P41257" s="68"/>
      <c r="Q41257" s="79"/>
    </row>
    <row r="41258" spans="11:17">
      <c r="K41258" s="68"/>
      <c r="M41258" s="93"/>
      <c r="N41258" s="79"/>
      <c r="P41258" s="68"/>
      <c r="Q41258" s="79"/>
    </row>
    <row r="41259" spans="11:17">
      <c r="K41259" s="68"/>
      <c r="M41259" s="93"/>
      <c r="N41259" s="79"/>
      <c r="P41259" s="68"/>
      <c r="Q41259" s="79"/>
    </row>
    <row r="41260" spans="11:17">
      <c r="K41260" s="68"/>
      <c r="M41260" s="93"/>
      <c r="N41260" s="79"/>
      <c r="P41260" s="68"/>
      <c r="Q41260" s="79"/>
    </row>
    <row r="41261" spans="11:17">
      <c r="K41261" s="68"/>
      <c r="M41261" s="93"/>
      <c r="N41261" s="79"/>
      <c r="P41261" s="68"/>
      <c r="Q41261" s="79"/>
    </row>
    <row r="41262" spans="11:17">
      <c r="K41262" s="68"/>
      <c r="M41262" s="93"/>
      <c r="N41262" s="79"/>
      <c r="P41262" s="68"/>
      <c r="Q41262" s="79"/>
    </row>
    <row r="41263" spans="11:17">
      <c r="K41263" s="68"/>
      <c r="M41263" s="93"/>
      <c r="N41263" s="79"/>
      <c r="P41263" s="68"/>
      <c r="Q41263" s="79"/>
    </row>
    <row r="41264" spans="11:17">
      <c r="K41264" s="68"/>
      <c r="M41264" s="93"/>
      <c r="N41264" s="79"/>
      <c r="P41264" s="68"/>
      <c r="Q41264" s="79"/>
    </row>
    <row r="41265" spans="11:17">
      <c r="K41265" s="68"/>
      <c r="M41265" s="93"/>
      <c r="N41265" s="79"/>
      <c r="P41265" s="68"/>
      <c r="Q41265" s="79"/>
    </row>
    <row r="41266" spans="11:17">
      <c r="K41266" s="68"/>
      <c r="M41266" s="93"/>
      <c r="N41266" s="79"/>
      <c r="P41266" s="68"/>
      <c r="Q41266" s="79"/>
    </row>
    <row r="41267" spans="11:17">
      <c r="K41267" s="68"/>
      <c r="M41267" s="93"/>
      <c r="N41267" s="79"/>
      <c r="P41267" s="68"/>
      <c r="Q41267" s="79"/>
    </row>
    <row r="41268" spans="11:17">
      <c r="K41268" s="68"/>
      <c r="M41268" s="93"/>
      <c r="N41268" s="79"/>
      <c r="P41268" s="68"/>
      <c r="Q41268" s="79"/>
    </row>
    <row r="41269" spans="11:17">
      <c r="K41269" s="68"/>
      <c r="M41269" s="93"/>
      <c r="N41269" s="79"/>
      <c r="P41269" s="68"/>
      <c r="Q41269" s="79"/>
    </row>
    <row r="41270" spans="11:17">
      <c r="K41270" s="68"/>
      <c r="M41270" s="93"/>
      <c r="N41270" s="79"/>
      <c r="P41270" s="68"/>
      <c r="Q41270" s="79"/>
    </row>
    <row r="41271" spans="11:17">
      <c r="K41271" s="68"/>
      <c r="M41271" s="93"/>
      <c r="N41271" s="79"/>
      <c r="P41271" s="68"/>
      <c r="Q41271" s="79"/>
    </row>
    <row r="41272" spans="11:17">
      <c r="K41272" s="68"/>
      <c r="M41272" s="93"/>
      <c r="N41272" s="79"/>
      <c r="P41272" s="68"/>
      <c r="Q41272" s="79"/>
    </row>
    <row r="41273" spans="11:17">
      <c r="K41273" s="68"/>
      <c r="M41273" s="93"/>
      <c r="N41273" s="79"/>
      <c r="P41273" s="68"/>
      <c r="Q41273" s="79"/>
    </row>
    <row r="41274" spans="11:17">
      <c r="K41274" s="68"/>
      <c r="M41274" s="93"/>
      <c r="N41274" s="79"/>
      <c r="P41274" s="68"/>
      <c r="Q41274" s="79"/>
    </row>
    <row r="41275" spans="11:17">
      <c r="K41275" s="68"/>
      <c r="M41275" s="93"/>
      <c r="N41275" s="79"/>
      <c r="P41275" s="68"/>
      <c r="Q41275" s="79"/>
    </row>
    <row r="41276" spans="11:17">
      <c r="K41276" s="68"/>
      <c r="M41276" s="93"/>
      <c r="N41276" s="79"/>
      <c r="P41276" s="68"/>
      <c r="Q41276" s="79"/>
    </row>
    <row r="41277" spans="11:17">
      <c r="K41277" s="68"/>
      <c r="M41277" s="93"/>
      <c r="N41277" s="79"/>
      <c r="P41277" s="68"/>
      <c r="Q41277" s="79"/>
    </row>
    <row r="41278" spans="11:17">
      <c r="K41278" s="68"/>
      <c r="M41278" s="93"/>
      <c r="N41278" s="79"/>
      <c r="P41278" s="68"/>
      <c r="Q41278" s="79"/>
    </row>
    <row r="41279" spans="11:17">
      <c r="K41279" s="68"/>
      <c r="M41279" s="93"/>
      <c r="N41279" s="79"/>
      <c r="P41279" s="68"/>
      <c r="Q41279" s="79"/>
    </row>
    <row r="41280" spans="11:17">
      <c r="K41280" s="68"/>
      <c r="M41280" s="93"/>
      <c r="N41280" s="79"/>
      <c r="P41280" s="68"/>
      <c r="Q41280" s="79"/>
    </row>
    <row r="41281" spans="11:17">
      <c r="K41281" s="68"/>
      <c r="M41281" s="93"/>
      <c r="N41281" s="79"/>
      <c r="P41281" s="68"/>
      <c r="Q41281" s="79"/>
    </row>
    <row r="41282" spans="11:17">
      <c r="K41282" s="68"/>
      <c r="M41282" s="93"/>
      <c r="N41282" s="79"/>
      <c r="P41282" s="68"/>
      <c r="Q41282" s="79"/>
    </row>
    <row r="41283" spans="11:17">
      <c r="K41283" s="68"/>
      <c r="M41283" s="93"/>
      <c r="N41283" s="79"/>
      <c r="P41283" s="68"/>
      <c r="Q41283" s="79"/>
    </row>
    <row r="41284" spans="11:17">
      <c r="K41284" s="68"/>
      <c r="M41284" s="93"/>
      <c r="N41284" s="79"/>
      <c r="P41284" s="68"/>
      <c r="Q41284" s="79"/>
    </row>
    <row r="41285" spans="11:17">
      <c r="K41285" s="68"/>
      <c r="M41285" s="93"/>
      <c r="N41285" s="79"/>
      <c r="P41285" s="68"/>
      <c r="Q41285" s="79"/>
    </row>
    <row r="41286" spans="11:17">
      <c r="K41286" s="68"/>
      <c r="M41286" s="93"/>
      <c r="N41286" s="79"/>
      <c r="P41286" s="68"/>
      <c r="Q41286" s="79"/>
    </row>
    <row r="41287" spans="11:17">
      <c r="K41287" s="68"/>
      <c r="M41287" s="93"/>
      <c r="N41287" s="79"/>
      <c r="P41287" s="68"/>
      <c r="Q41287" s="79"/>
    </row>
    <row r="41288" spans="11:17">
      <c r="K41288" s="68"/>
      <c r="M41288" s="93"/>
      <c r="N41288" s="79"/>
      <c r="P41288" s="68"/>
      <c r="Q41288" s="79"/>
    </row>
    <row r="41289" spans="11:17">
      <c r="K41289" s="68"/>
      <c r="M41289" s="93"/>
      <c r="N41289" s="79"/>
      <c r="P41289" s="68"/>
      <c r="Q41289" s="79"/>
    </row>
    <row r="41290" spans="11:17">
      <c r="K41290" s="68"/>
      <c r="M41290" s="93"/>
      <c r="N41290" s="79"/>
      <c r="P41290" s="68"/>
      <c r="Q41290" s="79"/>
    </row>
    <row r="41291" spans="11:17">
      <c r="K41291" s="68"/>
      <c r="M41291" s="93"/>
      <c r="N41291" s="79"/>
      <c r="P41291" s="68"/>
      <c r="Q41291" s="79"/>
    </row>
    <row r="41292" spans="11:17">
      <c r="K41292" s="68"/>
      <c r="M41292" s="93"/>
      <c r="N41292" s="79"/>
      <c r="P41292" s="68"/>
      <c r="Q41292" s="79"/>
    </row>
    <row r="41293" spans="11:17">
      <c r="K41293" s="68"/>
      <c r="M41293" s="93"/>
      <c r="N41293" s="79"/>
      <c r="P41293" s="68"/>
      <c r="Q41293" s="79"/>
    </row>
    <row r="41294" spans="11:17">
      <c r="K41294" s="68"/>
      <c r="M41294" s="93"/>
      <c r="N41294" s="79"/>
      <c r="P41294" s="68"/>
      <c r="Q41294" s="79"/>
    </row>
    <row r="41295" spans="11:17">
      <c r="K41295" s="68"/>
      <c r="M41295" s="93"/>
      <c r="N41295" s="79"/>
      <c r="P41295" s="68"/>
      <c r="Q41295" s="79"/>
    </row>
    <row r="41296" spans="11:17">
      <c r="K41296" s="68"/>
      <c r="M41296" s="93"/>
      <c r="N41296" s="79"/>
      <c r="P41296" s="68"/>
      <c r="Q41296" s="79"/>
    </row>
    <row r="41297" spans="11:17">
      <c r="K41297" s="68"/>
      <c r="M41297" s="93"/>
      <c r="N41297" s="79"/>
      <c r="P41297" s="68"/>
      <c r="Q41297" s="79"/>
    </row>
    <row r="41298" spans="11:17">
      <c r="K41298" s="68"/>
      <c r="M41298" s="93"/>
      <c r="N41298" s="79"/>
      <c r="P41298" s="68"/>
      <c r="Q41298" s="79"/>
    </row>
    <row r="41299" spans="11:17">
      <c r="K41299" s="68"/>
      <c r="M41299" s="93"/>
      <c r="N41299" s="79"/>
      <c r="P41299" s="68"/>
      <c r="Q41299" s="79"/>
    </row>
    <row r="41300" spans="11:17">
      <c r="K41300" s="68"/>
      <c r="M41300" s="93"/>
      <c r="N41300" s="79"/>
      <c r="P41300" s="68"/>
      <c r="Q41300" s="79"/>
    </row>
    <row r="41301" spans="11:17">
      <c r="K41301" s="68"/>
      <c r="M41301" s="93"/>
      <c r="N41301" s="79"/>
      <c r="P41301" s="68"/>
      <c r="Q41301" s="79"/>
    </row>
    <row r="41302" spans="11:17">
      <c r="K41302" s="68"/>
      <c r="M41302" s="93"/>
      <c r="N41302" s="79"/>
      <c r="P41302" s="68"/>
      <c r="Q41302" s="79"/>
    </row>
    <row r="41303" spans="11:17">
      <c r="K41303" s="68"/>
      <c r="M41303" s="93"/>
      <c r="N41303" s="79"/>
      <c r="P41303" s="68"/>
      <c r="Q41303" s="79"/>
    </row>
    <row r="41304" spans="11:17">
      <c r="K41304" s="68"/>
      <c r="M41304" s="93"/>
      <c r="N41304" s="79"/>
      <c r="P41304" s="68"/>
      <c r="Q41304" s="79"/>
    </row>
    <row r="41305" spans="11:17">
      <c r="K41305" s="68"/>
      <c r="M41305" s="93"/>
      <c r="N41305" s="79"/>
      <c r="P41305" s="68"/>
      <c r="Q41305" s="79"/>
    </row>
    <row r="41306" spans="11:17">
      <c r="K41306" s="68"/>
      <c r="M41306" s="93"/>
      <c r="N41306" s="79"/>
      <c r="P41306" s="68"/>
      <c r="Q41306" s="79"/>
    </row>
    <row r="41307" spans="11:17">
      <c r="K41307" s="68"/>
      <c r="M41307" s="93"/>
      <c r="N41307" s="79"/>
      <c r="P41307" s="68"/>
      <c r="Q41307" s="79"/>
    </row>
    <row r="41308" spans="11:17">
      <c r="K41308" s="68"/>
      <c r="M41308" s="93"/>
      <c r="N41308" s="79"/>
      <c r="P41308" s="68"/>
      <c r="Q41308" s="79"/>
    </row>
    <row r="41309" spans="11:17">
      <c r="K41309" s="68"/>
      <c r="M41309" s="93"/>
      <c r="N41309" s="79"/>
      <c r="P41309" s="68"/>
      <c r="Q41309" s="79"/>
    </row>
    <row r="41310" spans="11:17">
      <c r="K41310" s="68"/>
      <c r="M41310" s="93"/>
      <c r="N41310" s="79"/>
      <c r="P41310" s="68"/>
      <c r="Q41310" s="79"/>
    </row>
    <row r="41311" spans="11:17">
      <c r="K41311" s="68"/>
      <c r="M41311" s="93"/>
      <c r="N41311" s="79"/>
      <c r="P41311" s="68"/>
      <c r="Q41311" s="79"/>
    </row>
    <row r="41312" spans="11:17">
      <c r="K41312" s="68"/>
      <c r="M41312" s="93"/>
      <c r="N41312" s="79"/>
      <c r="P41312" s="68"/>
      <c r="Q41312" s="79"/>
    </row>
    <row r="41313" spans="11:17">
      <c r="K41313" s="68"/>
      <c r="M41313" s="93"/>
      <c r="N41313" s="79"/>
      <c r="P41313" s="68"/>
      <c r="Q41313" s="79"/>
    </row>
    <row r="41314" spans="11:17">
      <c r="K41314" s="68"/>
      <c r="M41314" s="93"/>
      <c r="N41314" s="79"/>
      <c r="P41314" s="68"/>
      <c r="Q41314" s="79"/>
    </row>
    <row r="41315" spans="11:17">
      <c r="K41315" s="68"/>
      <c r="M41315" s="93"/>
      <c r="N41315" s="79"/>
      <c r="P41315" s="68"/>
      <c r="Q41315" s="79"/>
    </row>
    <row r="41316" spans="11:17">
      <c r="K41316" s="68"/>
      <c r="M41316" s="93"/>
      <c r="N41316" s="79"/>
      <c r="P41316" s="68"/>
      <c r="Q41316" s="79"/>
    </row>
    <row r="41317" spans="11:17">
      <c r="K41317" s="68"/>
      <c r="M41317" s="93"/>
      <c r="N41317" s="79"/>
      <c r="P41317" s="68"/>
      <c r="Q41317" s="79"/>
    </row>
    <row r="41318" spans="11:17">
      <c r="K41318" s="68"/>
      <c r="M41318" s="93"/>
      <c r="N41318" s="79"/>
      <c r="P41318" s="68"/>
      <c r="Q41318" s="79"/>
    </row>
    <row r="41319" spans="11:17">
      <c r="K41319" s="68"/>
      <c r="M41319" s="93"/>
      <c r="N41319" s="79"/>
      <c r="P41319" s="68"/>
      <c r="Q41319" s="79"/>
    </row>
    <row r="41320" spans="11:17">
      <c r="K41320" s="68"/>
      <c r="M41320" s="93"/>
      <c r="N41320" s="79"/>
      <c r="P41320" s="68"/>
      <c r="Q41320" s="79"/>
    </row>
    <row r="41321" spans="11:17">
      <c r="K41321" s="68"/>
      <c r="M41321" s="93"/>
      <c r="N41321" s="79"/>
      <c r="P41321" s="68"/>
      <c r="Q41321" s="79"/>
    </row>
    <row r="41322" spans="11:17">
      <c r="K41322" s="68"/>
      <c r="M41322" s="93"/>
      <c r="N41322" s="79"/>
      <c r="P41322" s="68"/>
      <c r="Q41322" s="79"/>
    </row>
    <row r="41323" spans="11:17">
      <c r="K41323" s="68"/>
      <c r="M41323" s="93"/>
      <c r="N41323" s="79"/>
      <c r="P41323" s="68"/>
      <c r="Q41323" s="79"/>
    </row>
    <row r="41324" spans="11:17">
      <c r="K41324" s="68"/>
      <c r="M41324" s="93"/>
      <c r="N41324" s="79"/>
      <c r="P41324" s="68"/>
      <c r="Q41324" s="79"/>
    </row>
    <row r="41325" spans="11:17">
      <c r="K41325" s="68"/>
      <c r="M41325" s="93"/>
      <c r="N41325" s="79"/>
      <c r="P41325" s="68"/>
      <c r="Q41325" s="79"/>
    </row>
    <row r="41326" spans="11:17">
      <c r="K41326" s="68"/>
      <c r="M41326" s="93"/>
      <c r="N41326" s="79"/>
      <c r="P41326" s="68"/>
      <c r="Q41326" s="79"/>
    </row>
    <row r="41327" spans="11:17">
      <c r="K41327" s="68"/>
      <c r="M41327" s="93"/>
      <c r="N41327" s="79"/>
      <c r="P41327" s="68"/>
      <c r="Q41327" s="79"/>
    </row>
    <row r="41328" spans="11:17">
      <c r="K41328" s="68"/>
      <c r="M41328" s="93"/>
      <c r="N41328" s="79"/>
      <c r="P41328" s="68"/>
      <c r="Q41328" s="79"/>
    </row>
    <row r="41329" spans="11:17">
      <c r="K41329" s="68"/>
      <c r="M41329" s="93"/>
      <c r="N41329" s="79"/>
      <c r="P41329" s="68"/>
      <c r="Q41329" s="79"/>
    </row>
    <row r="41330" spans="11:17">
      <c r="K41330" s="68"/>
      <c r="M41330" s="93"/>
      <c r="N41330" s="79"/>
      <c r="P41330" s="68"/>
      <c r="Q41330" s="79"/>
    </row>
    <row r="41331" spans="11:17">
      <c r="K41331" s="68"/>
      <c r="M41331" s="93"/>
      <c r="N41331" s="79"/>
      <c r="P41331" s="68"/>
      <c r="Q41331" s="79"/>
    </row>
    <row r="41332" spans="11:17">
      <c r="K41332" s="68"/>
      <c r="M41332" s="93"/>
      <c r="N41332" s="79"/>
      <c r="P41332" s="68"/>
      <c r="Q41332" s="79"/>
    </row>
    <row r="41333" spans="11:17">
      <c r="K41333" s="68"/>
      <c r="M41333" s="93"/>
      <c r="N41333" s="79"/>
      <c r="P41333" s="68"/>
      <c r="Q41333" s="79"/>
    </row>
    <row r="41334" spans="11:17">
      <c r="K41334" s="68"/>
      <c r="M41334" s="93"/>
      <c r="N41334" s="79"/>
      <c r="P41334" s="68"/>
      <c r="Q41334" s="79"/>
    </row>
    <row r="41335" spans="11:17">
      <c r="K41335" s="68"/>
      <c r="M41335" s="93"/>
      <c r="N41335" s="79"/>
      <c r="P41335" s="68"/>
      <c r="Q41335" s="79"/>
    </row>
    <row r="41336" spans="11:17">
      <c r="K41336" s="68"/>
      <c r="M41336" s="93"/>
      <c r="N41336" s="79"/>
      <c r="P41336" s="68"/>
      <c r="Q41336" s="79"/>
    </row>
    <row r="41337" spans="11:17">
      <c r="K41337" s="68"/>
      <c r="M41337" s="93"/>
      <c r="N41337" s="79"/>
      <c r="P41337" s="68"/>
      <c r="Q41337" s="79"/>
    </row>
    <row r="41338" spans="11:17">
      <c r="K41338" s="68"/>
      <c r="M41338" s="93"/>
      <c r="N41338" s="79"/>
      <c r="P41338" s="68"/>
      <c r="Q41338" s="79"/>
    </row>
    <row r="41339" spans="11:17">
      <c r="K41339" s="68"/>
      <c r="M41339" s="93"/>
      <c r="N41339" s="79"/>
      <c r="P41339" s="68"/>
      <c r="Q41339" s="79"/>
    </row>
    <row r="41340" spans="11:17">
      <c r="K41340" s="68"/>
      <c r="M41340" s="93"/>
      <c r="N41340" s="79"/>
      <c r="P41340" s="68"/>
      <c r="Q41340" s="79"/>
    </row>
    <row r="41341" spans="11:17">
      <c r="K41341" s="68"/>
      <c r="M41341" s="93"/>
      <c r="N41341" s="79"/>
      <c r="P41341" s="68"/>
      <c r="Q41341" s="79"/>
    </row>
    <row r="41342" spans="11:17">
      <c r="K41342" s="68"/>
      <c r="M41342" s="93"/>
      <c r="N41342" s="79"/>
      <c r="P41342" s="68"/>
      <c r="Q41342" s="79"/>
    </row>
    <row r="41343" spans="11:17">
      <c r="K41343" s="68"/>
      <c r="M41343" s="93"/>
      <c r="N41343" s="79"/>
      <c r="P41343" s="68"/>
      <c r="Q41343" s="79"/>
    </row>
    <row r="41344" spans="11:17">
      <c r="K41344" s="68"/>
      <c r="M41344" s="93"/>
      <c r="N41344" s="79"/>
      <c r="P41344" s="68"/>
      <c r="Q41344" s="79"/>
    </row>
    <row r="41345" spans="11:17">
      <c r="K41345" s="68"/>
      <c r="M41345" s="93"/>
      <c r="N41345" s="79"/>
      <c r="P41345" s="68"/>
      <c r="Q41345" s="79"/>
    </row>
    <row r="41346" spans="11:17">
      <c r="K41346" s="68"/>
      <c r="M41346" s="93"/>
      <c r="N41346" s="79"/>
      <c r="P41346" s="68"/>
      <c r="Q41346" s="79"/>
    </row>
    <row r="41347" spans="11:17">
      <c r="K41347" s="68"/>
      <c r="M41347" s="93"/>
      <c r="N41347" s="79"/>
      <c r="P41347" s="68"/>
      <c r="Q41347" s="79"/>
    </row>
    <row r="41348" spans="11:17">
      <c r="K41348" s="68"/>
      <c r="M41348" s="93"/>
      <c r="N41348" s="79"/>
      <c r="P41348" s="68"/>
      <c r="Q41348" s="79"/>
    </row>
    <row r="41349" spans="11:17">
      <c r="K41349" s="68"/>
      <c r="M41349" s="93"/>
      <c r="N41349" s="79"/>
      <c r="P41349" s="68"/>
      <c r="Q41349" s="79"/>
    </row>
    <row r="41350" spans="11:17">
      <c r="K41350" s="68"/>
      <c r="M41350" s="93"/>
      <c r="N41350" s="79"/>
      <c r="P41350" s="68"/>
      <c r="Q41350" s="79"/>
    </row>
    <row r="41351" spans="11:17">
      <c r="K41351" s="68"/>
      <c r="M41351" s="93"/>
      <c r="N41351" s="79"/>
      <c r="P41351" s="68"/>
      <c r="Q41351" s="79"/>
    </row>
    <row r="41352" spans="11:17">
      <c r="K41352" s="68"/>
      <c r="M41352" s="93"/>
      <c r="N41352" s="79"/>
      <c r="P41352" s="68"/>
      <c r="Q41352" s="79"/>
    </row>
    <row r="41353" spans="11:17">
      <c r="K41353" s="68"/>
      <c r="M41353" s="93"/>
      <c r="N41353" s="79"/>
      <c r="P41353" s="68"/>
      <c r="Q41353" s="79"/>
    </row>
    <row r="41354" spans="11:17">
      <c r="K41354" s="68"/>
      <c r="M41354" s="93"/>
      <c r="N41354" s="79"/>
      <c r="P41354" s="68"/>
      <c r="Q41354" s="79"/>
    </row>
    <row r="41355" spans="11:17">
      <c r="K41355" s="68"/>
      <c r="M41355" s="93"/>
      <c r="N41355" s="79"/>
      <c r="P41355" s="68"/>
      <c r="Q41355" s="79"/>
    </row>
    <row r="41356" spans="11:17">
      <c r="K41356" s="68"/>
      <c r="M41356" s="93"/>
      <c r="N41356" s="79"/>
      <c r="P41356" s="68"/>
      <c r="Q41356" s="79"/>
    </row>
    <row r="41357" spans="11:17">
      <c r="K41357" s="68"/>
      <c r="M41357" s="93"/>
      <c r="N41357" s="79"/>
      <c r="P41357" s="68"/>
      <c r="Q41357" s="79"/>
    </row>
    <row r="41358" spans="11:17">
      <c r="K41358" s="68"/>
      <c r="M41358" s="93"/>
      <c r="N41358" s="79"/>
      <c r="P41358" s="68"/>
      <c r="Q41358" s="79"/>
    </row>
    <row r="41359" spans="11:17">
      <c r="K41359" s="68"/>
      <c r="M41359" s="93"/>
      <c r="N41359" s="79"/>
      <c r="P41359" s="68"/>
      <c r="Q41359" s="79"/>
    </row>
    <row r="41360" spans="11:17">
      <c r="K41360" s="68"/>
      <c r="M41360" s="93"/>
      <c r="N41360" s="79"/>
      <c r="P41360" s="68"/>
      <c r="Q41360" s="79"/>
    </row>
    <row r="41361" spans="11:17">
      <c r="K41361" s="68"/>
      <c r="M41361" s="93"/>
      <c r="N41361" s="79"/>
      <c r="P41361" s="68"/>
      <c r="Q41361" s="79"/>
    </row>
    <row r="41362" spans="11:17">
      <c r="K41362" s="68"/>
      <c r="M41362" s="93"/>
      <c r="N41362" s="79"/>
      <c r="P41362" s="68"/>
      <c r="Q41362" s="79"/>
    </row>
    <row r="41363" spans="11:17">
      <c r="K41363" s="68"/>
      <c r="M41363" s="93"/>
      <c r="N41363" s="79"/>
      <c r="P41363" s="68"/>
      <c r="Q41363" s="79"/>
    </row>
    <row r="41364" spans="11:17">
      <c r="K41364" s="68"/>
      <c r="M41364" s="93"/>
      <c r="N41364" s="79"/>
      <c r="P41364" s="68"/>
      <c r="Q41364" s="79"/>
    </row>
    <row r="41365" spans="11:17">
      <c r="K41365" s="68"/>
      <c r="M41365" s="93"/>
      <c r="N41365" s="79"/>
      <c r="P41365" s="68"/>
      <c r="Q41365" s="79"/>
    </row>
    <row r="41366" spans="11:17">
      <c r="K41366" s="68"/>
      <c r="M41366" s="93"/>
      <c r="N41366" s="79"/>
      <c r="P41366" s="68"/>
      <c r="Q41366" s="79"/>
    </row>
    <row r="41367" spans="11:17">
      <c r="K41367" s="68"/>
      <c r="M41367" s="93"/>
      <c r="N41367" s="79"/>
      <c r="P41367" s="68"/>
      <c r="Q41367" s="79"/>
    </row>
    <row r="41368" spans="11:17">
      <c r="K41368" s="68"/>
      <c r="M41368" s="93"/>
      <c r="N41368" s="79"/>
      <c r="P41368" s="68"/>
      <c r="Q41368" s="79"/>
    </row>
    <row r="41369" spans="11:17">
      <c r="K41369" s="68"/>
      <c r="M41369" s="93"/>
      <c r="N41369" s="79"/>
      <c r="P41369" s="68"/>
      <c r="Q41369" s="79"/>
    </row>
    <row r="41370" spans="11:17">
      <c r="K41370" s="68"/>
      <c r="M41370" s="93"/>
      <c r="N41370" s="79"/>
      <c r="P41370" s="68"/>
      <c r="Q41370" s="79"/>
    </row>
    <row r="41371" spans="11:17">
      <c r="K41371" s="68"/>
      <c r="M41371" s="93"/>
      <c r="N41371" s="79"/>
      <c r="P41371" s="68"/>
      <c r="Q41371" s="79"/>
    </row>
    <row r="41372" spans="11:17">
      <c r="K41372" s="68"/>
      <c r="M41372" s="93"/>
      <c r="N41372" s="79"/>
      <c r="P41372" s="68"/>
      <c r="Q41372" s="79"/>
    </row>
    <row r="41373" spans="11:17">
      <c r="K41373" s="68"/>
      <c r="M41373" s="93"/>
      <c r="N41373" s="79"/>
      <c r="P41373" s="68"/>
      <c r="Q41373" s="79"/>
    </row>
    <row r="41374" spans="11:17">
      <c r="K41374" s="68"/>
      <c r="M41374" s="93"/>
      <c r="N41374" s="79"/>
      <c r="P41374" s="68"/>
      <c r="Q41374" s="79"/>
    </row>
    <row r="41375" spans="11:17">
      <c r="K41375" s="68"/>
      <c r="M41375" s="93"/>
      <c r="N41375" s="79"/>
      <c r="P41375" s="68"/>
      <c r="Q41375" s="79"/>
    </row>
    <row r="41376" spans="11:17">
      <c r="K41376" s="68"/>
      <c r="M41376" s="93"/>
      <c r="N41376" s="79"/>
      <c r="P41376" s="68"/>
      <c r="Q41376" s="79"/>
    </row>
    <row r="41377" spans="11:17">
      <c r="K41377" s="68"/>
      <c r="M41377" s="93"/>
      <c r="N41377" s="79"/>
      <c r="P41377" s="68"/>
      <c r="Q41377" s="79"/>
    </row>
    <row r="41378" spans="11:17">
      <c r="K41378" s="68"/>
      <c r="M41378" s="93"/>
      <c r="N41378" s="79"/>
      <c r="P41378" s="68"/>
      <c r="Q41378" s="79"/>
    </row>
    <row r="41379" spans="11:17">
      <c r="K41379" s="68"/>
      <c r="M41379" s="93"/>
      <c r="N41379" s="79"/>
      <c r="P41379" s="68"/>
      <c r="Q41379" s="79"/>
    </row>
    <row r="41380" spans="11:17">
      <c r="K41380" s="68"/>
      <c r="M41380" s="93"/>
      <c r="N41380" s="79"/>
      <c r="P41380" s="68"/>
      <c r="Q41380" s="79"/>
    </row>
    <row r="41381" spans="11:17">
      <c r="K41381" s="68"/>
      <c r="M41381" s="93"/>
      <c r="N41381" s="79"/>
      <c r="P41381" s="68"/>
      <c r="Q41381" s="79"/>
    </row>
    <row r="41382" spans="11:17">
      <c r="K41382" s="68"/>
      <c r="M41382" s="93"/>
      <c r="N41382" s="79"/>
      <c r="P41382" s="68"/>
      <c r="Q41382" s="79"/>
    </row>
    <row r="41383" spans="11:17">
      <c r="K41383" s="68"/>
      <c r="M41383" s="93"/>
      <c r="N41383" s="79"/>
      <c r="P41383" s="68"/>
      <c r="Q41383" s="79"/>
    </row>
    <row r="41384" spans="11:17">
      <c r="K41384" s="68"/>
      <c r="M41384" s="93"/>
      <c r="N41384" s="79"/>
      <c r="P41384" s="68"/>
      <c r="Q41384" s="79"/>
    </row>
    <row r="41385" spans="11:17">
      <c r="K41385" s="68"/>
      <c r="M41385" s="93"/>
      <c r="N41385" s="79"/>
      <c r="P41385" s="68"/>
      <c r="Q41385" s="79"/>
    </row>
    <row r="41386" spans="11:17">
      <c r="K41386" s="68"/>
      <c r="M41386" s="93"/>
      <c r="N41386" s="79"/>
      <c r="P41386" s="68"/>
      <c r="Q41386" s="79"/>
    </row>
    <row r="41387" spans="11:17">
      <c r="K41387" s="68"/>
      <c r="M41387" s="93"/>
      <c r="N41387" s="79"/>
      <c r="P41387" s="68"/>
      <c r="Q41387" s="79"/>
    </row>
    <row r="41388" spans="11:17">
      <c r="K41388" s="68"/>
      <c r="M41388" s="93"/>
      <c r="N41388" s="79"/>
      <c r="P41388" s="68"/>
      <c r="Q41388" s="79"/>
    </row>
    <row r="41389" spans="11:17">
      <c r="K41389" s="68"/>
      <c r="M41389" s="93"/>
      <c r="N41389" s="79"/>
      <c r="P41389" s="68"/>
      <c r="Q41389" s="79"/>
    </row>
    <row r="41390" spans="11:17">
      <c r="K41390" s="68"/>
      <c r="M41390" s="93"/>
      <c r="N41390" s="79"/>
      <c r="P41390" s="68"/>
      <c r="Q41390" s="79"/>
    </row>
    <row r="41391" spans="11:17">
      <c r="K41391" s="68"/>
      <c r="M41391" s="93"/>
      <c r="N41391" s="79"/>
      <c r="P41391" s="68"/>
      <c r="Q41391" s="79"/>
    </row>
    <row r="41392" spans="11:17">
      <c r="K41392" s="68"/>
      <c r="M41392" s="93"/>
      <c r="N41392" s="79"/>
      <c r="P41392" s="68"/>
      <c r="Q41392" s="79"/>
    </row>
    <row r="41393" spans="11:17">
      <c r="K41393" s="68"/>
      <c r="M41393" s="93"/>
      <c r="N41393" s="79"/>
      <c r="P41393" s="68"/>
      <c r="Q41393" s="79"/>
    </row>
    <row r="41394" spans="11:17">
      <c r="K41394" s="68"/>
      <c r="M41394" s="93"/>
      <c r="N41394" s="79"/>
      <c r="P41394" s="68"/>
      <c r="Q41394" s="79"/>
    </row>
    <row r="41395" spans="11:17">
      <c r="K41395" s="68"/>
      <c r="M41395" s="93"/>
      <c r="N41395" s="79"/>
      <c r="P41395" s="68"/>
      <c r="Q41395" s="79"/>
    </row>
    <row r="41396" spans="11:17">
      <c r="K41396" s="68"/>
      <c r="M41396" s="93"/>
      <c r="N41396" s="79"/>
      <c r="P41396" s="68"/>
      <c r="Q41396" s="79"/>
    </row>
    <row r="41397" spans="11:17">
      <c r="K41397" s="68"/>
      <c r="M41397" s="93"/>
      <c r="N41397" s="79"/>
      <c r="P41397" s="68"/>
      <c r="Q41397" s="79"/>
    </row>
    <row r="41398" spans="11:17">
      <c r="K41398" s="68"/>
      <c r="M41398" s="93"/>
      <c r="N41398" s="79"/>
      <c r="P41398" s="68"/>
      <c r="Q41398" s="79"/>
    </row>
    <row r="41399" spans="11:17">
      <c r="K41399" s="68"/>
      <c r="M41399" s="93"/>
      <c r="N41399" s="79"/>
      <c r="P41399" s="68"/>
      <c r="Q41399" s="79"/>
    </row>
    <row r="41400" spans="11:17">
      <c r="K41400" s="68"/>
      <c r="M41400" s="93"/>
      <c r="N41400" s="79"/>
      <c r="P41400" s="68"/>
      <c r="Q41400" s="79"/>
    </row>
    <row r="41401" spans="11:17">
      <c r="K41401" s="68"/>
      <c r="M41401" s="93"/>
      <c r="N41401" s="79"/>
      <c r="P41401" s="68"/>
      <c r="Q41401" s="79"/>
    </row>
    <row r="41402" spans="11:17">
      <c r="K41402" s="68"/>
      <c r="M41402" s="93"/>
      <c r="N41402" s="79"/>
      <c r="P41402" s="68"/>
      <c r="Q41402" s="79"/>
    </row>
    <row r="41403" spans="11:17">
      <c r="K41403" s="68"/>
      <c r="M41403" s="93"/>
      <c r="N41403" s="79"/>
      <c r="P41403" s="68"/>
      <c r="Q41403" s="79"/>
    </row>
    <row r="41404" spans="11:17">
      <c r="K41404" s="68"/>
      <c r="M41404" s="93"/>
      <c r="N41404" s="79"/>
      <c r="P41404" s="68"/>
      <c r="Q41404" s="79"/>
    </row>
    <row r="41405" spans="11:17">
      <c r="K41405" s="68"/>
      <c r="M41405" s="93"/>
      <c r="N41405" s="79"/>
      <c r="P41405" s="68"/>
      <c r="Q41405" s="79"/>
    </row>
    <row r="41406" spans="11:17">
      <c r="K41406" s="68"/>
      <c r="M41406" s="93"/>
      <c r="N41406" s="79"/>
      <c r="P41406" s="68"/>
      <c r="Q41406" s="79"/>
    </row>
    <row r="41407" spans="11:17">
      <c r="K41407" s="68"/>
      <c r="M41407" s="93"/>
      <c r="N41407" s="79"/>
      <c r="P41407" s="68"/>
      <c r="Q41407" s="79"/>
    </row>
    <row r="41408" spans="11:17">
      <c r="K41408" s="68"/>
      <c r="M41408" s="93"/>
      <c r="N41408" s="79"/>
      <c r="P41408" s="68"/>
      <c r="Q41408" s="79"/>
    </row>
    <row r="41409" spans="11:17">
      <c r="K41409" s="68"/>
      <c r="M41409" s="93"/>
      <c r="N41409" s="79"/>
      <c r="P41409" s="68"/>
      <c r="Q41409" s="79"/>
    </row>
    <row r="41410" spans="11:17">
      <c r="K41410" s="68"/>
      <c r="M41410" s="93"/>
      <c r="N41410" s="79"/>
      <c r="P41410" s="68"/>
      <c r="Q41410" s="79"/>
    </row>
    <row r="41411" spans="11:17">
      <c r="K41411" s="68"/>
      <c r="M41411" s="93"/>
      <c r="N41411" s="79"/>
      <c r="P41411" s="68"/>
      <c r="Q41411" s="79"/>
    </row>
    <row r="41412" spans="11:17">
      <c r="K41412" s="68"/>
      <c r="M41412" s="93"/>
      <c r="N41412" s="79"/>
      <c r="P41412" s="68"/>
      <c r="Q41412" s="79"/>
    </row>
    <row r="41413" spans="11:17">
      <c r="K41413" s="68"/>
      <c r="M41413" s="93"/>
      <c r="N41413" s="79"/>
      <c r="P41413" s="68"/>
      <c r="Q41413" s="79"/>
    </row>
    <row r="41414" spans="11:17">
      <c r="K41414" s="68"/>
      <c r="M41414" s="93"/>
      <c r="N41414" s="79"/>
      <c r="P41414" s="68"/>
      <c r="Q41414" s="79"/>
    </row>
    <row r="41415" spans="11:17">
      <c r="K41415" s="68"/>
      <c r="M41415" s="93"/>
      <c r="N41415" s="79"/>
      <c r="P41415" s="68"/>
      <c r="Q41415" s="79"/>
    </row>
    <row r="41416" spans="11:17">
      <c r="K41416" s="68"/>
      <c r="M41416" s="93"/>
      <c r="N41416" s="79"/>
      <c r="P41416" s="68"/>
      <c r="Q41416" s="79"/>
    </row>
    <row r="41417" spans="11:17">
      <c r="K41417" s="68"/>
      <c r="M41417" s="93"/>
      <c r="N41417" s="79"/>
      <c r="P41417" s="68"/>
      <c r="Q41417" s="79"/>
    </row>
    <row r="41418" spans="11:17">
      <c r="K41418" s="68"/>
      <c r="M41418" s="93"/>
      <c r="N41418" s="79"/>
      <c r="P41418" s="68"/>
      <c r="Q41418" s="79"/>
    </row>
    <row r="41419" spans="11:17">
      <c r="K41419" s="68"/>
      <c r="M41419" s="93"/>
      <c r="N41419" s="79"/>
      <c r="P41419" s="68"/>
      <c r="Q41419" s="79"/>
    </row>
    <row r="41420" spans="11:17">
      <c r="K41420" s="68"/>
      <c r="M41420" s="93"/>
      <c r="N41420" s="79"/>
      <c r="P41420" s="68"/>
      <c r="Q41420" s="79"/>
    </row>
    <row r="41421" spans="11:17">
      <c r="K41421" s="68"/>
      <c r="M41421" s="93"/>
      <c r="N41421" s="79"/>
      <c r="P41421" s="68"/>
      <c r="Q41421" s="79"/>
    </row>
    <row r="41422" spans="11:17">
      <c r="K41422" s="68"/>
      <c r="M41422" s="93"/>
      <c r="N41422" s="79"/>
      <c r="P41422" s="68"/>
      <c r="Q41422" s="79"/>
    </row>
    <row r="41423" spans="11:17">
      <c r="K41423" s="68"/>
      <c r="M41423" s="93"/>
      <c r="N41423" s="79"/>
      <c r="P41423" s="68"/>
      <c r="Q41423" s="79"/>
    </row>
    <row r="41424" spans="11:17">
      <c r="K41424" s="68"/>
      <c r="M41424" s="93"/>
      <c r="N41424" s="79"/>
      <c r="P41424" s="68"/>
      <c r="Q41424" s="79"/>
    </row>
    <row r="41425" spans="11:17">
      <c r="K41425" s="68"/>
      <c r="M41425" s="93"/>
      <c r="N41425" s="79"/>
      <c r="P41425" s="68"/>
      <c r="Q41425" s="79"/>
    </row>
    <row r="41426" spans="11:17">
      <c r="K41426" s="68"/>
      <c r="M41426" s="93"/>
      <c r="N41426" s="79"/>
      <c r="P41426" s="68"/>
      <c r="Q41426" s="79"/>
    </row>
    <row r="41427" spans="11:17">
      <c r="K41427" s="68"/>
      <c r="M41427" s="93"/>
      <c r="N41427" s="79"/>
      <c r="P41427" s="68"/>
      <c r="Q41427" s="79"/>
    </row>
    <row r="41428" spans="11:17">
      <c r="K41428" s="68"/>
      <c r="M41428" s="93"/>
      <c r="N41428" s="79"/>
      <c r="P41428" s="68"/>
      <c r="Q41428" s="79"/>
    </row>
    <row r="41429" spans="11:17">
      <c r="K41429" s="68"/>
      <c r="M41429" s="93"/>
      <c r="N41429" s="79"/>
      <c r="P41429" s="68"/>
      <c r="Q41429" s="79"/>
    </row>
    <row r="41430" spans="11:17">
      <c r="K41430" s="68"/>
      <c r="M41430" s="93"/>
      <c r="N41430" s="79"/>
      <c r="P41430" s="68"/>
      <c r="Q41430" s="79"/>
    </row>
    <row r="41431" spans="11:17">
      <c r="K41431" s="68"/>
      <c r="M41431" s="93"/>
      <c r="N41431" s="79"/>
      <c r="P41431" s="68"/>
      <c r="Q41431" s="79"/>
    </row>
    <row r="41432" spans="11:17">
      <c r="K41432" s="68"/>
      <c r="M41432" s="93"/>
      <c r="N41432" s="79"/>
      <c r="P41432" s="68"/>
      <c r="Q41432" s="79"/>
    </row>
    <row r="41433" spans="11:17">
      <c r="K41433" s="68"/>
      <c r="M41433" s="93"/>
      <c r="N41433" s="79"/>
      <c r="P41433" s="68"/>
      <c r="Q41433" s="79"/>
    </row>
    <row r="41434" spans="11:17">
      <c r="K41434" s="68"/>
      <c r="M41434" s="93"/>
      <c r="N41434" s="79"/>
      <c r="P41434" s="68"/>
      <c r="Q41434" s="79"/>
    </row>
    <row r="41435" spans="11:17">
      <c r="K41435" s="68"/>
      <c r="M41435" s="93"/>
      <c r="N41435" s="79"/>
      <c r="P41435" s="68"/>
      <c r="Q41435" s="79"/>
    </row>
    <row r="41436" spans="11:17">
      <c r="K41436" s="68"/>
      <c r="M41436" s="93"/>
      <c r="N41436" s="79"/>
      <c r="P41436" s="68"/>
      <c r="Q41436" s="79"/>
    </row>
    <row r="41437" spans="11:17">
      <c r="K41437" s="68"/>
      <c r="M41437" s="93"/>
      <c r="N41437" s="79"/>
      <c r="P41437" s="68"/>
      <c r="Q41437" s="79"/>
    </row>
    <row r="41438" spans="11:17">
      <c r="K41438" s="68"/>
      <c r="M41438" s="93"/>
      <c r="N41438" s="79"/>
      <c r="P41438" s="68"/>
      <c r="Q41438" s="79"/>
    </row>
    <row r="41439" spans="11:17">
      <c r="K41439" s="68"/>
      <c r="M41439" s="93"/>
      <c r="N41439" s="79"/>
      <c r="P41439" s="68"/>
      <c r="Q41439" s="79"/>
    </row>
    <row r="41440" spans="11:17">
      <c r="K41440" s="68"/>
      <c r="M41440" s="93"/>
      <c r="N41440" s="79"/>
      <c r="P41440" s="68"/>
      <c r="Q41440" s="79"/>
    </row>
    <row r="41441" spans="11:17">
      <c r="K41441" s="68"/>
      <c r="M41441" s="93"/>
      <c r="N41441" s="79"/>
      <c r="P41441" s="68"/>
      <c r="Q41441" s="79"/>
    </row>
    <row r="41442" spans="11:17">
      <c r="K41442" s="68"/>
      <c r="M41442" s="93"/>
      <c r="N41442" s="79"/>
      <c r="P41442" s="68"/>
      <c r="Q41442" s="79"/>
    </row>
    <row r="41443" spans="11:17">
      <c r="K41443" s="68"/>
      <c r="M41443" s="93"/>
      <c r="N41443" s="79"/>
      <c r="P41443" s="68"/>
      <c r="Q41443" s="79"/>
    </row>
    <row r="41444" spans="11:17">
      <c r="K41444" s="68"/>
      <c r="M41444" s="93"/>
      <c r="N41444" s="79"/>
      <c r="P41444" s="68"/>
      <c r="Q41444" s="79"/>
    </row>
    <row r="41445" spans="11:17">
      <c r="K41445" s="68"/>
      <c r="M41445" s="93"/>
      <c r="N41445" s="79"/>
      <c r="P41445" s="68"/>
      <c r="Q41445" s="79"/>
    </row>
    <row r="41446" spans="11:17">
      <c r="K41446" s="68"/>
      <c r="M41446" s="93"/>
      <c r="N41446" s="79"/>
      <c r="P41446" s="68"/>
      <c r="Q41446" s="79"/>
    </row>
    <row r="41447" spans="11:17">
      <c r="K41447" s="68"/>
      <c r="M41447" s="93"/>
      <c r="N41447" s="79"/>
      <c r="P41447" s="68"/>
      <c r="Q41447" s="79"/>
    </row>
    <row r="41448" spans="11:17">
      <c r="K41448" s="68"/>
      <c r="M41448" s="93"/>
      <c r="N41448" s="79"/>
      <c r="P41448" s="68"/>
      <c r="Q41448" s="79"/>
    </row>
    <row r="41449" spans="11:17">
      <c r="K41449" s="68"/>
      <c r="M41449" s="93"/>
      <c r="N41449" s="79"/>
      <c r="P41449" s="68"/>
      <c r="Q41449" s="79"/>
    </row>
    <row r="41450" spans="11:17">
      <c r="K41450" s="68"/>
      <c r="M41450" s="93"/>
      <c r="N41450" s="79"/>
      <c r="P41450" s="68"/>
      <c r="Q41450" s="79"/>
    </row>
    <row r="41451" spans="11:17">
      <c r="K41451" s="68"/>
      <c r="M41451" s="93"/>
      <c r="N41451" s="79"/>
      <c r="P41451" s="68"/>
      <c r="Q41451" s="79"/>
    </row>
    <row r="41452" spans="11:17">
      <c r="K41452" s="68"/>
      <c r="M41452" s="93"/>
      <c r="N41452" s="79"/>
      <c r="P41452" s="68"/>
      <c r="Q41452" s="79"/>
    </row>
    <row r="41453" spans="11:17">
      <c r="K41453" s="68"/>
      <c r="M41453" s="93"/>
      <c r="N41453" s="79"/>
      <c r="P41453" s="68"/>
      <c r="Q41453" s="79"/>
    </row>
    <row r="41454" spans="11:17">
      <c r="K41454" s="68"/>
      <c r="M41454" s="93"/>
      <c r="N41454" s="79"/>
      <c r="P41454" s="68"/>
      <c r="Q41454" s="79"/>
    </row>
    <row r="41455" spans="11:17">
      <c r="K41455" s="68"/>
      <c r="M41455" s="93"/>
      <c r="N41455" s="79"/>
      <c r="P41455" s="68"/>
      <c r="Q41455" s="79"/>
    </row>
    <row r="41456" spans="11:17">
      <c r="K41456" s="68"/>
      <c r="M41456" s="93"/>
      <c r="N41456" s="79"/>
      <c r="P41456" s="68"/>
      <c r="Q41456" s="79"/>
    </row>
    <row r="41457" spans="11:17">
      <c r="K41457" s="68"/>
      <c r="M41457" s="93"/>
      <c r="N41457" s="79"/>
      <c r="P41457" s="68"/>
      <c r="Q41457" s="79"/>
    </row>
    <row r="41458" spans="11:17">
      <c r="K41458" s="68"/>
      <c r="M41458" s="93"/>
      <c r="N41458" s="79"/>
      <c r="P41458" s="68"/>
      <c r="Q41458" s="79"/>
    </row>
    <row r="41459" spans="11:17">
      <c r="K41459" s="68"/>
      <c r="M41459" s="93"/>
      <c r="N41459" s="79"/>
      <c r="P41459" s="68"/>
      <c r="Q41459" s="79"/>
    </row>
    <row r="41460" spans="11:17">
      <c r="K41460" s="68"/>
      <c r="M41460" s="93"/>
      <c r="N41460" s="79"/>
      <c r="P41460" s="68"/>
      <c r="Q41460" s="79"/>
    </row>
    <row r="41461" spans="11:17">
      <c r="K41461" s="68"/>
      <c r="M41461" s="93"/>
      <c r="N41461" s="79"/>
      <c r="P41461" s="68"/>
      <c r="Q41461" s="79"/>
    </row>
    <row r="41462" spans="11:17">
      <c r="K41462" s="68"/>
      <c r="M41462" s="93"/>
      <c r="N41462" s="79"/>
      <c r="P41462" s="68"/>
      <c r="Q41462" s="79"/>
    </row>
    <row r="41463" spans="11:17">
      <c r="K41463" s="68"/>
      <c r="M41463" s="93"/>
      <c r="N41463" s="79"/>
      <c r="P41463" s="68"/>
      <c r="Q41463" s="79"/>
    </row>
    <row r="41464" spans="11:17">
      <c r="K41464" s="68"/>
      <c r="M41464" s="93"/>
      <c r="N41464" s="79"/>
      <c r="P41464" s="68"/>
      <c r="Q41464" s="79"/>
    </row>
    <row r="41465" spans="11:17">
      <c r="K41465" s="68"/>
      <c r="M41465" s="93"/>
      <c r="N41465" s="79"/>
      <c r="P41465" s="68"/>
      <c r="Q41465" s="79"/>
    </row>
    <row r="41466" spans="11:17">
      <c r="K41466" s="68"/>
      <c r="M41466" s="93"/>
      <c r="N41466" s="79"/>
      <c r="P41466" s="68"/>
      <c r="Q41466" s="79"/>
    </row>
    <row r="41467" spans="11:17">
      <c r="K41467" s="68"/>
      <c r="M41467" s="93"/>
      <c r="N41467" s="79"/>
      <c r="P41467" s="68"/>
      <c r="Q41467" s="79"/>
    </row>
    <row r="41468" spans="11:17">
      <c r="K41468" s="68"/>
      <c r="M41468" s="93"/>
      <c r="N41468" s="79"/>
      <c r="P41468" s="68"/>
      <c r="Q41468" s="79"/>
    </row>
    <row r="41469" spans="11:17">
      <c r="K41469" s="68"/>
      <c r="M41469" s="93"/>
      <c r="N41469" s="79"/>
      <c r="P41469" s="68"/>
      <c r="Q41469" s="79"/>
    </row>
    <row r="41470" spans="11:17">
      <c r="K41470" s="68"/>
      <c r="M41470" s="93"/>
      <c r="N41470" s="79"/>
      <c r="P41470" s="68"/>
      <c r="Q41470" s="79"/>
    </row>
    <row r="41471" spans="11:17">
      <c r="K41471" s="68"/>
      <c r="M41471" s="93"/>
      <c r="N41471" s="79"/>
      <c r="P41471" s="68"/>
      <c r="Q41471" s="79"/>
    </row>
    <row r="41472" spans="11:17">
      <c r="K41472" s="68"/>
      <c r="M41472" s="93"/>
      <c r="N41472" s="79"/>
      <c r="P41472" s="68"/>
      <c r="Q41472" s="79"/>
    </row>
    <row r="41473" spans="11:17">
      <c r="K41473" s="68"/>
      <c r="M41473" s="93"/>
      <c r="N41473" s="79"/>
      <c r="P41473" s="68"/>
      <c r="Q41473" s="79"/>
    </row>
    <row r="41474" spans="11:17">
      <c r="K41474" s="68"/>
      <c r="M41474" s="93"/>
      <c r="N41474" s="79"/>
      <c r="P41474" s="68"/>
      <c r="Q41474" s="79"/>
    </row>
    <row r="41475" spans="11:17">
      <c r="K41475" s="68"/>
      <c r="M41475" s="93"/>
      <c r="N41475" s="79"/>
      <c r="P41475" s="68"/>
      <c r="Q41475" s="79"/>
    </row>
    <row r="41476" spans="11:17">
      <c r="K41476" s="68"/>
      <c r="M41476" s="93"/>
      <c r="N41476" s="79"/>
      <c r="P41476" s="68"/>
      <c r="Q41476" s="79"/>
    </row>
    <row r="41477" spans="11:17">
      <c r="K41477" s="68"/>
      <c r="M41477" s="93"/>
      <c r="N41477" s="79"/>
      <c r="P41477" s="68"/>
      <c r="Q41477" s="79"/>
    </row>
    <row r="41478" spans="11:17">
      <c r="K41478" s="68"/>
      <c r="M41478" s="93"/>
      <c r="N41478" s="79"/>
      <c r="P41478" s="68"/>
      <c r="Q41478" s="79"/>
    </row>
    <row r="41479" spans="11:17">
      <c r="K41479" s="68"/>
      <c r="M41479" s="93"/>
      <c r="N41479" s="79"/>
      <c r="P41479" s="68"/>
      <c r="Q41479" s="79"/>
    </row>
    <row r="41480" spans="11:17">
      <c r="K41480" s="68"/>
      <c r="M41480" s="93"/>
      <c r="N41480" s="79"/>
      <c r="P41480" s="68"/>
      <c r="Q41480" s="79"/>
    </row>
    <row r="41481" spans="11:17">
      <c r="K41481" s="68"/>
      <c r="M41481" s="93"/>
      <c r="N41481" s="79"/>
      <c r="P41481" s="68"/>
      <c r="Q41481" s="79"/>
    </row>
    <row r="41482" spans="11:17">
      <c r="K41482" s="68"/>
      <c r="M41482" s="93"/>
      <c r="N41482" s="79"/>
      <c r="P41482" s="68"/>
      <c r="Q41482" s="79"/>
    </row>
    <row r="41483" spans="11:17">
      <c r="K41483" s="68"/>
      <c r="M41483" s="93"/>
      <c r="N41483" s="79"/>
      <c r="P41483" s="68"/>
      <c r="Q41483" s="79"/>
    </row>
    <row r="41484" spans="11:17">
      <c r="K41484" s="68"/>
      <c r="M41484" s="93"/>
      <c r="N41484" s="79"/>
      <c r="P41484" s="68"/>
      <c r="Q41484" s="79"/>
    </row>
    <row r="41485" spans="11:17">
      <c r="K41485" s="68"/>
      <c r="M41485" s="93"/>
      <c r="N41485" s="79"/>
      <c r="P41485" s="68"/>
      <c r="Q41485" s="79"/>
    </row>
    <row r="41486" spans="11:17">
      <c r="K41486" s="68"/>
      <c r="M41486" s="93"/>
      <c r="N41486" s="79"/>
      <c r="P41486" s="68"/>
      <c r="Q41486" s="79"/>
    </row>
    <row r="41487" spans="11:17">
      <c r="K41487" s="68"/>
      <c r="M41487" s="93"/>
      <c r="N41487" s="79"/>
      <c r="P41487" s="68"/>
      <c r="Q41487" s="79"/>
    </row>
    <row r="41488" spans="11:17">
      <c r="K41488" s="68"/>
      <c r="M41488" s="93"/>
      <c r="N41488" s="79"/>
      <c r="P41488" s="68"/>
      <c r="Q41488" s="79"/>
    </row>
    <row r="41489" spans="11:17">
      <c r="K41489" s="68"/>
      <c r="M41489" s="93"/>
      <c r="N41489" s="79"/>
      <c r="P41489" s="68"/>
      <c r="Q41489" s="79"/>
    </row>
    <row r="41490" spans="11:17">
      <c r="K41490" s="68"/>
      <c r="M41490" s="93"/>
      <c r="N41490" s="79"/>
      <c r="P41490" s="68"/>
      <c r="Q41490" s="79"/>
    </row>
    <row r="41491" spans="11:17">
      <c r="K41491" s="68"/>
      <c r="M41491" s="93"/>
      <c r="N41491" s="79"/>
      <c r="P41491" s="68"/>
      <c r="Q41491" s="79"/>
    </row>
    <row r="41492" spans="11:17">
      <c r="K41492" s="68"/>
      <c r="M41492" s="93"/>
      <c r="N41492" s="79"/>
      <c r="P41492" s="68"/>
      <c r="Q41492" s="79"/>
    </row>
    <row r="41493" spans="11:17">
      <c r="K41493" s="68"/>
      <c r="M41493" s="93"/>
      <c r="N41493" s="79"/>
      <c r="P41493" s="68"/>
      <c r="Q41493" s="79"/>
    </row>
    <row r="41494" spans="11:17">
      <c r="K41494" s="68"/>
      <c r="M41494" s="93"/>
      <c r="N41494" s="79"/>
      <c r="P41494" s="68"/>
      <c r="Q41494" s="79"/>
    </row>
    <row r="41495" spans="11:17">
      <c r="K41495" s="68"/>
      <c r="M41495" s="93"/>
      <c r="N41495" s="79"/>
      <c r="P41495" s="68"/>
      <c r="Q41495" s="79"/>
    </row>
    <row r="41496" spans="11:17">
      <c r="K41496" s="68"/>
      <c r="M41496" s="93"/>
      <c r="N41496" s="79"/>
      <c r="P41496" s="68"/>
      <c r="Q41496" s="79"/>
    </row>
    <row r="41497" spans="11:17">
      <c r="K41497" s="68"/>
      <c r="M41497" s="93"/>
      <c r="N41497" s="79"/>
      <c r="P41497" s="68"/>
      <c r="Q41497" s="79"/>
    </row>
    <row r="41498" spans="11:17">
      <c r="K41498" s="68"/>
      <c r="M41498" s="93"/>
      <c r="N41498" s="79"/>
      <c r="P41498" s="68"/>
      <c r="Q41498" s="79"/>
    </row>
    <row r="41499" spans="11:17">
      <c r="K41499" s="68"/>
      <c r="M41499" s="93"/>
      <c r="N41499" s="79"/>
      <c r="P41499" s="68"/>
      <c r="Q41499" s="79"/>
    </row>
    <row r="41500" spans="11:17">
      <c r="K41500" s="68"/>
      <c r="M41500" s="93"/>
      <c r="N41500" s="79"/>
      <c r="P41500" s="68"/>
      <c r="Q41500" s="79"/>
    </row>
    <row r="41501" spans="11:17">
      <c r="K41501" s="68"/>
      <c r="M41501" s="93"/>
      <c r="N41501" s="79"/>
      <c r="P41501" s="68"/>
      <c r="Q41501" s="79"/>
    </row>
    <row r="41502" spans="11:17">
      <c r="K41502" s="68"/>
      <c r="M41502" s="93"/>
      <c r="N41502" s="79"/>
      <c r="P41502" s="68"/>
      <c r="Q41502" s="79"/>
    </row>
    <row r="41503" spans="11:17">
      <c r="K41503" s="68"/>
      <c r="M41503" s="93"/>
      <c r="N41503" s="79"/>
      <c r="P41503" s="68"/>
      <c r="Q41503" s="79"/>
    </row>
    <row r="41504" spans="11:17">
      <c r="K41504" s="68"/>
      <c r="M41504" s="93"/>
      <c r="N41504" s="79"/>
      <c r="P41504" s="68"/>
      <c r="Q41504" s="79"/>
    </row>
    <row r="41505" spans="11:17">
      <c r="K41505" s="68"/>
      <c r="M41505" s="93"/>
      <c r="N41505" s="79"/>
      <c r="P41505" s="68"/>
      <c r="Q41505" s="79"/>
    </row>
    <row r="41506" spans="11:17">
      <c r="K41506" s="68"/>
      <c r="M41506" s="93"/>
      <c r="N41506" s="79"/>
      <c r="P41506" s="68"/>
      <c r="Q41506" s="79"/>
    </row>
    <row r="41507" spans="11:17">
      <c r="K41507" s="68"/>
      <c r="M41507" s="93"/>
      <c r="N41507" s="79"/>
      <c r="P41507" s="68"/>
      <c r="Q41507" s="79"/>
    </row>
    <row r="41508" spans="11:17">
      <c r="K41508" s="68"/>
      <c r="M41508" s="93"/>
      <c r="N41508" s="79"/>
      <c r="P41508" s="68"/>
      <c r="Q41508" s="79"/>
    </row>
    <row r="41509" spans="11:17">
      <c r="K41509" s="68"/>
      <c r="M41509" s="93"/>
      <c r="N41509" s="79"/>
      <c r="P41509" s="68"/>
      <c r="Q41509" s="79"/>
    </row>
    <row r="41510" spans="11:17">
      <c r="K41510" s="68"/>
      <c r="M41510" s="93"/>
      <c r="N41510" s="79"/>
      <c r="P41510" s="68"/>
      <c r="Q41510" s="79"/>
    </row>
    <row r="41511" spans="11:17">
      <c r="K41511" s="68"/>
      <c r="M41511" s="93"/>
      <c r="N41511" s="79"/>
      <c r="P41511" s="68"/>
      <c r="Q41511" s="79"/>
    </row>
    <row r="41512" spans="11:17">
      <c r="K41512" s="68"/>
      <c r="M41512" s="93"/>
      <c r="N41512" s="79"/>
      <c r="P41512" s="68"/>
      <c r="Q41512" s="79"/>
    </row>
    <row r="41513" spans="11:17">
      <c r="K41513" s="68"/>
      <c r="M41513" s="93"/>
      <c r="N41513" s="79"/>
      <c r="P41513" s="68"/>
      <c r="Q41513" s="79"/>
    </row>
    <row r="41514" spans="11:17">
      <c r="K41514" s="68"/>
      <c r="M41514" s="93"/>
      <c r="N41514" s="79"/>
      <c r="P41514" s="68"/>
      <c r="Q41514" s="79"/>
    </row>
    <row r="41515" spans="11:17">
      <c r="K41515" s="68"/>
      <c r="M41515" s="93"/>
      <c r="N41515" s="79"/>
      <c r="P41515" s="68"/>
      <c r="Q41515" s="79"/>
    </row>
    <row r="41516" spans="11:17">
      <c r="K41516" s="68"/>
      <c r="M41516" s="93"/>
      <c r="N41516" s="79"/>
      <c r="P41516" s="68"/>
      <c r="Q41516" s="79"/>
    </row>
    <row r="41517" spans="11:17">
      <c r="K41517" s="68"/>
      <c r="M41517" s="93"/>
      <c r="N41517" s="79"/>
      <c r="P41517" s="68"/>
      <c r="Q41517" s="79"/>
    </row>
    <row r="41518" spans="11:17">
      <c r="K41518" s="68"/>
      <c r="M41518" s="93"/>
      <c r="N41518" s="79"/>
      <c r="P41518" s="68"/>
      <c r="Q41518" s="79"/>
    </row>
    <row r="41519" spans="11:17">
      <c r="K41519" s="68"/>
      <c r="M41519" s="93"/>
      <c r="N41519" s="79"/>
      <c r="P41519" s="68"/>
      <c r="Q41519" s="79"/>
    </row>
    <row r="41520" spans="11:17">
      <c r="K41520" s="68"/>
      <c r="M41520" s="93"/>
      <c r="N41520" s="79"/>
      <c r="P41520" s="68"/>
      <c r="Q41520" s="79"/>
    </row>
    <row r="41521" spans="11:17">
      <c r="K41521" s="68"/>
      <c r="M41521" s="93"/>
      <c r="N41521" s="79"/>
      <c r="P41521" s="68"/>
      <c r="Q41521" s="79"/>
    </row>
    <row r="41522" spans="11:17">
      <c r="K41522" s="68"/>
      <c r="M41522" s="93"/>
      <c r="N41522" s="79"/>
      <c r="P41522" s="68"/>
      <c r="Q41522" s="79"/>
    </row>
    <row r="41523" spans="11:17">
      <c r="K41523" s="68"/>
      <c r="M41523" s="93"/>
      <c r="N41523" s="79"/>
      <c r="P41523" s="68"/>
      <c r="Q41523" s="79"/>
    </row>
    <row r="41524" spans="11:17">
      <c r="K41524" s="68"/>
      <c r="M41524" s="93"/>
      <c r="N41524" s="79"/>
      <c r="P41524" s="68"/>
      <c r="Q41524" s="79"/>
    </row>
    <row r="41525" spans="11:17">
      <c r="K41525" s="68"/>
      <c r="M41525" s="93"/>
      <c r="N41525" s="79"/>
      <c r="P41525" s="68"/>
      <c r="Q41525" s="79"/>
    </row>
    <row r="41526" spans="11:17">
      <c r="K41526" s="68"/>
      <c r="M41526" s="93"/>
      <c r="N41526" s="79"/>
      <c r="P41526" s="68"/>
      <c r="Q41526" s="79"/>
    </row>
    <row r="41527" spans="11:17">
      <c r="K41527" s="68"/>
      <c r="M41527" s="93"/>
      <c r="N41527" s="79"/>
      <c r="P41527" s="68"/>
      <c r="Q41527" s="79"/>
    </row>
    <row r="41528" spans="11:17">
      <c r="K41528" s="68"/>
      <c r="M41528" s="93"/>
      <c r="N41528" s="79"/>
      <c r="P41528" s="68"/>
      <c r="Q41528" s="79"/>
    </row>
    <row r="41529" spans="11:17">
      <c r="K41529" s="68"/>
      <c r="M41529" s="93"/>
      <c r="N41529" s="79"/>
      <c r="P41529" s="68"/>
      <c r="Q41529" s="79"/>
    </row>
    <row r="41530" spans="11:17">
      <c r="K41530" s="68"/>
      <c r="M41530" s="93"/>
      <c r="N41530" s="79"/>
      <c r="P41530" s="68"/>
      <c r="Q41530" s="79"/>
    </row>
    <row r="41531" spans="11:17">
      <c r="K41531" s="68"/>
      <c r="M41531" s="93"/>
      <c r="N41531" s="79"/>
      <c r="P41531" s="68"/>
      <c r="Q41531" s="79"/>
    </row>
    <row r="41532" spans="11:17">
      <c r="K41532" s="68"/>
      <c r="M41532" s="93"/>
      <c r="N41532" s="79"/>
      <c r="P41532" s="68"/>
      <c r="Q41532" s="79"/>
    </row>
    <row r="41533" spans="11:17">
      <c r="K41533" s="68"/>
      <c r="M41533" s="93"/>
      <c r="N41533" s="79"/>
      <c r="P41533" s="68"/>
      <c r="Q41533" s="79"/>
    </row>
    <row r="41534" spans="11:17">
      <c r="K41534" s="68"/>
      <c r="M41534" s="93"/>
      <c r="N41534" s="79"/>
      <c r="P41534" s="68"/>
      <c r="Q41534" s="79"/>
    </row>
    <row r="41535" spans="11:17">
      <c r="K41535" s="68"/>
      <c r="M41535" s="93"/>
      <c r="N41535" s="79"/>
      <c r="P41535" s="68"/>
      <c r="Q41535" s="79"/>
    </row>
    <row r="41536" spans="11:17">
      <c r="K41536" s="68"/>
      <c r="M41536" s="93"/>
      <c r="N41536" s="79"/>
      <c r="P41536" s="68"/>
      <c r="Q41536" s="79"/>
    </row>
    <row r="41537" spans="11:17">
      <c r="K41537" s="68"/>
      <c r="M41537" s="93"/>
      <c r="N41537" s="79"/>
      <c r="P41537" s="68"/>
      <c r="Q41537" s="79"/>
    </row>
    <row r="41538" spans="11:17">
      <c r="K41538" s="68"/>
      <c r="M41538" s="93"/>
      <c r="N41538" s="79"/>
      <c r="P41538" s="68"/>
      <c r="Q41538" s="79"/>
    </row>
    <row r="41539" spans="11:17">
      <c r="K41539" s="68"/>
      <c r="M41539" s="93"/>
      <c r="N41539" s="79"/>
      <c r="P41539" s="68"/>
      <c r="Q41539" s="79"/>
    </row>
    <row r="41540" spans="11:17">
      <c r="K41540" s="68"/>
      <c r="M41540" s="93"/>
      <c r="N41540" s="79"/>
      <c r="P41540" s="68"/>
      <c r="Q41540" s="79"/>
    </row>
    <row r="41541" spans="11:17">
      <c r="K41541" s="68"/>
      <c r="M41541" s="93"/>
      <c r="N41541" s="79"/>
      <c r="P41541" s="68"/>
      <c r="Q41541" s="79"/>
    </row>
    <row r="41542" spans="11:17">
      <c r="K41542" s="68"/>
      <c r="M41542" s="93"/>
      <c r="N41542" s="79"/>
      <c r="P41542" s="68"/>
      <c r="Q41542" s="79"/>
    </row>
    <row r="41543" spans="11:17">
      <c r="K41543" s="68"/>
      <c r="M41543" s="93"/>
      <c r="N41543" s="79"/>
      <c r="P41543" s="68"/>
      <c r="Q41543" s="79"/>
    </row>
    <row r="41544" spans="11:17">
      <c r="K41544" s="68"/>
      <c r="M41544" s="93"/>
      <c r="N41544" s="79"/>
      <c r="P41544" s="68"/>
      <c r="Q41544" s="79"/>
    </row>
    <row r="41545" spans="11:17">
      <c r="K41545" s="68"/>
      <c r="M41545" s="93"/>
      <c r="N41545" s="79"/>
      <c r="P41545" s="68"/>
      <c r="Q41545" s="79"/>
    </row>
    <row r="41546" spans="11:17">
      <c r="K41546" s="68"/>
      <c r="M41546" s="93"/>
      <c r="N41546" s="79"/>
      <c r="P41546" s="68"/>
      <c r="Q41546" s="79"/>
    </row>
    <row r="41547" spans="11:17">
      <c r="K41547" s="68"/>
      <c r="M41547" s="93"/>
      <c r="N41547" s="79"/>
      <c r="P41547" s="68"/>
      <c r="Q41547" s="79"/>
    </row>
    <row r="41548" spans="11:17">
      <c r="K41548" s="68"/>
      <c r="M41548" s="93"/>
      <c r="N41548" s="79"/>
      <c r="P41548" s="68"/>
      <c r="Q41548" s="79"/>
    </row>
    <row r="41549" spans="11:17">
      <c r="K41549" s="68"/>
      <c r="M41549" s="93"/>
      <c r="N41549" s="79"/>
      <c r="P41549" s="68"/>
      <c r="Q41549" s="79"/>
    </row>
    <row r="41550" spans="11:17">
      <c r="K41550" s="68"/>
      <c r="M41550" s="93"/>
      <c r="N41550" s="79"/>
      <c r="P41550" s="68"/>
      <c r="Q41550" s="79"/>
    </row>
    <row r="41551" spans="11:17">
      <c r="K41551" s="68"/>
      <c r="M41551" s="93"/>
      <c r="N41551" s="79"/>
      <c r="P41551" s="68"/>
      <c r="Q41551" s="79"/>
    </row>
    <row r="41552" spans="11:17">
      <c r="K41552" s="68"/>
      <c r="M41552" s="93"/>
      <c r="N41552" s="79"/>
      <c r="P41552" s="68"/>
      <c r="Q41552" s="79"/>
    </row>
    <row r="41553" spans="11:17">
      <c r="K41553" s="68"/>
      <c r="M41553" s="93"/>
      <c r="N41553" s="79"/>
      <c r="P41553" s="68"/>
      <c r="Q41553" s="79"/>
    </row>
    <row r="41554" spans="11:17">
      <c r="K41554" s="68"/>
      <c r="M41554" s="93"/>
      <c r="N41554" s="79"/>
      <c r="P41554" s="68"/>
      <c r="Q41554" s="79"/>
    </row>
    <row r="41555" spans="11:17">
      <c r="K41555" s="68"/>
      <c r="M41555" s="93"/>
      <c r="N41555" s="79"/>
      <c r="P41555" s="68"/>
      <c r="Q41555" s="79"/>
    </row>
    <row r="41556" spans="11:17">
      <c r="K41556" s="68"/>
      <c r="M41556" s="93"/>
      <c r="N41556" s="79"/>
      <c r="P41556" s="68"/>
      <c r="Q41556" s="79"/>
    </row>
    <row r="41557" spans="11:17">
      <c r="K41557" s="68"/>
      <c r="M41557" s="93"/>
      <c r="N41557" s="79"/>
      <c r="P41557" s="68"/>
      <c r="Q41557" s="79"/>
    </row>
    <row r="41558" spans="11:17">
      <c r="K41558" s="68"/>
      <c r="M41558" s="93"/>
      <c r="N41558" s="79"/>
      <c r="P41558" s="68"/>
      <c r="Q41558" s="79"/>
    </row>
    <row r="41559" spans="11:17">
      <c r="K41559" s="68"/>
      <c r="M41559" s="93"/>
      <c r="N41559" s="79"/>
      <c r="P41559" s="68"/>
      <c r="Q41559" s="79"/>
    </row>
    <row r="41560" spans="11:17">
      <c r="K41560" s="68"/>
      <c r="M41560" s="93"/>
      <c r="N41560" s="79"/>
      <c r="P41560" s="68"/>
      <c r="Q41560" s="79"/>
    </row>
    <row r="41561" spans="11:17">
      <c r="K41561" s="68"/>
      <c r="M41561" s="93"/>
      <c r="N41561" s="79"/>
      <c r="P41561" s="68"/>
      <c r="Q41561" s="79"/>
    </row>
    <row r="41562" spans="11:17">
      <c r="K41562" s="68"/>
      <c r="M41562" s="93"/>
      <c r="N41562" s="79"/>
      <c r="P41562" s="68"/>
      <c r="Q41562" s="79"/>
    </row>
    <row r="41563" spans="11:17">
      <c r="K41563" s="68"/>
      <c r="M41563" s="93"/>
      <c r="N41563" s="79"/>
      <c r="P41563" s="68"/>
      <c r="Q41563" s="79"/>
    </row>
    <row r="41564" spans="11:17">
      <c r="K41564" s="68"/>
      <c r="M41564" s="93"/>
      <c r="N41564" s="79"/>
      <c r="P41564" s="68"/>
      <c r="Q41564" s="79"/>
    </row>
    <row r="41565" spans="11:17">
      <c r="K41565" s="68"/>
      <c r="M41565" s="93"/>
      <c r="N41565" s="79"/>
      <c r="P41565" s="68"/>
      <c r="Q41565" s="79"/>
    </row>
    <row r="41566" spans="11:17">
      <c r="K41566" s="68"/>
      <c r="M41566" s="93"/>
      <c r="N41566" s="79"/>
      <c r="P41566" s="68"/>
      <c r="Q41566" s="79"/>
    </row>
    <row r="41567" spans="11:17">
      <c r="K41567" s="68"/>
      <c r="M41567" s="93"/>
      <c r="N41567" s="79"/>
      <c r="P41567" s="68"/>
      <c r="Q41567" s="79"/>
    </row>
    <row r="41568" spans="11:17">
      <c r="K41568" s="68"/>
      <c r="M41568" s="93"/>
      <c r="N41568" s="79"/>
      <c r="P41568" s="68"/>
      <c r="Q41568" s="79"/>
    </row>
    <row r="41569" spans="11:17">
      <c r="K41569" s="68"/>
      <c r="M41569" s="93"/>
      <c r="N41569" s="79"/>
      <c r="P41569" s="68"/>
      <c r="Q41569" s="79"/>
    </row>
    <row r="41570" spans="11:17">
      <c r="K41570" s="68"/>
      <c r="M41570" s="93"/>
      <c r="N41570" s="79"/>
      <c r="P41570" s="68"/>
      <c r="Q41570" s="79"/>
    </row>
    <row r="41571" spans="11:17">
      <c r="K41571" s="68"/>
      <c r="M41571" s="93"/>
      <c r="N41571" s="79"/>
      <c r="P41571" s="68"/>
      <c r="Q41571" s="79"/>
    </row>
    <row r="41572" spans="11:17">
      <c r="K41572" s="68"/>
      <c r="M41572" s="93"/>
      <c r="N41572" s="79"/>
      <c r="P41572" s="68"/>
      <c r="Q41572" s="79"/>
    </row>
    <row r="41573" spans="11:17">
      <c r="K41573" s="68"/>
      <c r="M41573" s="93"/>
      <c r="N41573" s="79"/>
      <c r="P41573" s="68"/>
      <c r="Q41573" s="79"/>
    </row>
    <row r="41574" spans="11:17">
      <c r="K41574" s="68"/>
      <c r="M41574" s="93"/>
      <c r="N41574" s="79"/>
      <c r="P41574" s="68"/>
      <c r="Q41574" s="79"/>
    </row>
    <row r="41575" spans="11:17">
      <c r="K41575" s="68"/>
      <c r="M41575" s="93"/>
      <c r="N41575" s="79"/>
      <c r="P41575" s="68"/>
      <c r="Q41575" s="79"/>
    </row>
    <row r="41576" spans="11:17">
      <c r="K41576" s="68"/>
      <c r="M41576" s="93"/>
      <c r="N41576" s="79"/>
      <c r="P41576" s="68"/>
      <c r="Q41576" s="79"/>
    </row>
    <row r="41577" spans="11:17">
      <c r="K41577" s="68"/>
      <c r="M41577" s="93"/>
      <c r="N41577" s="79"/>
      <c r="P41577" s="68"/>
      <c r="Q41577" s="79"/>
    </row>
    <row r="41578" spans="11:17">
      <c r="K41578" s="68"/>
      <c r="M41578" s="93"/>
      <c r="N41578" s="79"/>
      <c r="P41578" s="68"/>
      <c r="Q41578" s="79"/>
    </row>
    <row r="41579" spans="11:17">
      <c r="K41579" s="68"/>
      <c r="M41579" s="93"/>
      <c r="N41579" s="79"/>
      <c r="P41579" s="68"/>
      <c r="Q41579" s="79"/>
    </row>
    <row r="41580" spans="11:17">
      <c r="K41580" s="68"/>
      <c r="M41580" s="93"/>
      <c r="N41580" s="79"/>
      <c r="P41580" s="68"/>
      <c r="Q41580" s="79"/>
    </row>
    <row r="41581" spans="11:17">
      <c r="K41581" s="68"/>
      <c r="M41581" s="93"/>
      <c r="N41581" s="79"/>
      <c r="P41581" s="68"/>
      <c r="Q41581" s="79"/>
    </row>
    <row r="41582" spans="11:17">
      <c r="K41582" s="68"/>
      <c r="M41582" s="93"/>
      <c r="N41582" s="79"/>
      <c r="P41582" s="68"/>
      <c r="Q41582" s="79"/>
    </row>
    <row r="41583" spans="11:17">
      <c r="K41583" s="68"/>
      <c r="M41583" s="93"/>
      <c r="N41583" s="79"/>
      <c r="P41583" s="68"/>
      <c r="Q41583" s="79"/>
    </row>
    <row r="41584" spans="11:17">
      <c r="K41584" s="68"/>
      <c r="M41584" s="93"/>
      <c r="N41584" s="79"/>
      <c r="P41584" s="68"/>
      <c r="Q41584" s="79"/>
    </row>
    <row r="41585" spans="11:17">
      <c r="K41585" s="68"/>
      <c r="M41585" s="93"/>
      <c r="N41585" s="79"/>
      <c r="P41585" s="68"/>
      <c r="Q41585" s="79"/>
    </row>
    <row r="41586" spans="11:17">
      <c r="K41586" s="68"/>
      <c r="M41586" s="93"/>
      <c r="N41586" s="79"/>
      <c r="P41586" s="68"/>
      <c r="Q41586" s="79"/>
    </row>
    <row r="41587" spans="11:17">
      <c r="K41587" s="68"/>
      <c r="M41587" s="93"/>
      <c r="N41587" s="79"/>
      <c r="P41587" s="68"/>
      <c r="Q41587" s="79"/>
    </row>
    <row r="41588" spans="11:17">
      <c r="K41588" s="68"/>
      <c r="M41588" s="93"/>
      <c r="N41588" s="79"/>
      <c r="P41588" s="68"/>
      <c r="Q41588" s="79"/>
    </row>
    <row r="41589" spans="11:17">
      <c r="K41589" s="68"/>
      <c r="M41589" s="93"/>
      <c r="N41589" s="79"/>
      <c r="P41589" s="68"/>
      <c r="Q41589" s="79"/>
    </row>
    <row r="41590" spans="11:17">
      <c r="K41590" s="68"/>
      <c r="M41590" s="93"/>
      <c r="N41590" s="79"/>
      <c r="P41590" s="68"/>
      <c r="Q41590" s="79"/>
    </row>
    <row r="41591" spans="11:17">
      <c r="K41591" s="68"/>
      <c r="M41591" s="93"/>
      <c r="N41591" s="79"/>
      <c r="P41591" s="68"/>
      <c r="Q41591" s="79"/>
    </row>
    <row r="41592" spans="11:17">
      <c r="K41592" s="68"/>
      <c r="M41592" s="93"/>
      <c r="N41592" s="79"/>
      <c r="P41592" s="68"/>
      <c r="Q41592" s="79"/>
    </row>
    <row r="41593" spans="11:17">
      <c r="K41593" s="68"/>
      <c r="M41593" s="93"/>
      <c r="N41593" s="79"/>
      <c r="P41593" s="68"/>
      <c r="Q41593" s="79"/>
    </row>
    <row r="41594" spans="11:17">
      <c r="K41594" s="68"/>
      <c r="M41594" s="93"/>
      <c r="N41594" s="79"/>
      <c r="P41594" s="68"/>
      <c r="Q41594" s="79"/>
    </row>
    <row r="41595" spans="11:17">
      <c r="K41595" s="68"/>
      <c r="M41595" s="93"/>
      <c r="N41595" s="79"/>
      <c r="P41595" s="68"/>
      <c r="Q41595" s="79"/>
    </row>
    <row r="41596" spans="11:17">
      <c r="K41596" s="68"/>
      <c r="M41596" s="93"/>
      <c r="N41596" s="79"/>
      <c r="P41596" s="68"/>
      <c r="Q41596" s="79"/>
    </row>
    <row r="41597" spans="11:17">
      <c r="K41597" s="68"/>
      <c r="M41597" s="93"/>
      <c r="N41597" s="79"/>
      <c r="P41597" s="68"/>
      <c r="Q41597" s="79"/>
    </row>
    <row r="41598" spans="11:17">
      <c r="K41598" s="68"/>
      <c r="M41598" s="93"/>
      <c r="N41598" s="79"/>
      <c r="P41598" s="68"/>
      <c r="Q41598" s="79"/>
    </row>
    <row r="41599" spans="11:17">
      <c r="K41599" s="68"/>
      <c r="M41599" s="93"/>
      <c r="N41599" s="79"/>
      <c r="P41599" s="68"/>
      <c r="Q41599" s="79"/>
    </row>
    <row r="41600" spans="11:17">
      <c r="K41600" s="68"/>
      <c r="M41600" s="93"/>
      <c r="N41600" s="79"/>
      <c r="P41600" s="68"/>
      <c r="Q41600" s="79"/>
    </row>
    <row r="41601" spans="11:17">
      <c r="K41601" s="68"/>
      <c r="M41601" s="93"/>
      <c r="N41601" s="79"/>
      <c r="P41601" s="68"/>
      <c r="Q41601" s="79"/>
    </row>
    <row r="41602" spans="11:17">
      <c r="K41602" s="68"/>
      <c r="M41602" s="93"/>
      <c r="N41602" s="79"/>
      <c r="P41602" s="68"/>
      <c r="Q41602" s="79"/>
    </row>
    <row r="41603" spans="11:17">
      <c r="K41603" s="68"/>
      <c r="M41603" s="93"/>
      <c r="N41603" s="79"/>
      <c r="P41603" s="68"/>
      <c r="Q41603" s="79"/>
    </row>
    <row r="41604" spans="11:17">
      <c r="K41604" s="68"/>
      <c r="M41604" s="93"/>
      <c r="N41604" s="79"/>
      <c r="P41604" s="68"/>
      <c r="Q41604" s="79"/>
    </row>
    <row r="41605" spans="11:17">
      <c r="K41605" s="68"/>
      <c r="M41605" s="93"/>
      <c r="N41605" s="79"/>
      <c r="P41605" s="68"/>
      <c r="Q41605" s="79"/>
    </row>
    <row r="41606" spans="11:17">
      <c r="K41606" s="68"/>
      <c r="M41606" s="93"/>
      <c r="N41606" s="79"/>
      <c r="P41606" s="68"/>
      <c r="Q41606" s="79"/>
    </row>
    <row r="41607" spans="11:17">
      <c r="K41607" s="68"/>
      <c r="M41607" s="93"/>
      <c r="N41607" s="79"/>
      <c r="P41607" s="68"/>
      <c r="Q41607" s="79"/>
    </row>
    <row r="41608" spans="11:17">
      <c r="K41608" s="68"/>
      <c r="M41608" s="93"/>
      <c r="N41608" s="79"/>
      <c r="P41608" s="68"/>
      <c r="Q41608" s="79"/>
    </row>
    <row r="41609" spans="11:17">
      <c r="K41609" s="68"/>
      <c r="M41609" s="93"/>
      <c r="N41609" s="79"/>
      <c r="P41609" s="68"/>
      <c r="Q41609" s="79"/>
    </row>
    <row r="41610" spans="11:17">
      <c r="K41610" s="68"/>
      <c r="M41610" s="93"/>
      <c r="N41610" s="79"/>
      <c r="P41610" s="68"/>
      <c r="Q41610" s="79"/>
    </row>
    <row r="41611" spans="11:17">
      <c r="K41611" s="68"/>
      <c r="M41611" s="93"/>
      <c r="N41611" s="79"/>
      <c r="P41611" s="68"/>
      <c r="Q41611" s="79"/>
    </row>
    <row r="41612" spans="11:17">
      <c r="K41612" s="68"/>
      <c r="M41612" s="93"/>
      <c r="N41612" s="79"/>
      <c r="P41612" s="68"/>
      <c r="Q41612" s="79"/>
    </row>
    <row r="41613" spans="11:17">
      <c r="K41613" s="68"/>
      <c r="M41613" s="93"/>
      <c r="N41613" s="79"/>
      <c r="P41613" s="68"/>
      <c r="Q41613" s="79"/>
    </row>
    <row r="41614" spans="11:17">
      <c r="K41614" s="68"/>
      <c r="M41614" s="93"/>
      <c r="N41614" s="79"/>
      <c r="P41614" s="68"/>
      <c r="Q41614" s="79"/>
    </row>
    <row r="41615" spans="11:17">
      <c r="K41615" s="68"/>
      <c r="M41615" s="93"/>
      <c r="N41615" s="79"/>
      <c r="P41615" s="68"/>
      <c r="Q41615" s="79"/>
    </row>
    <row r="41616" spans="11:17">
      <c r="K41616" s="68"/>
      <c r="M41616" s="93"/>
      <c r="N41616" s="79"/>
      <c r="P41616" s="68"/>
      <c r="Q41616" s="79"/>
    </row>
    <row r="41617" spans="11:17">
      <c r="K41617" s="68"/>
      <c r="M41617" s="93"/>
      <c r="N41617" s="79"/>
      <c r="P41617" s="68"/>
      <c r="Q41617" s="79"/>
    </row>
    <row r="41618" spans="11:17">
      <c r="K41618" s="68"/>
      <c r="M41618" s="93"/>
      <c r="N41618" s="79"/>
      <c r="P41618" s="68"/>
      <c r="Q41618" s="79"/>
    </row>
    <row r="41619" spans="11:17">
      <c r="K41619" s="68"/>
      <c r="M41619" s="93"/>
      <c r="N41619" s="79"/>
      <c r="P41619" s="68"/>
      <c r="Q41619" s="79"/>
    </row>
    <row r="41620" spans="11:17">
      <c r="K41620" s="68"/>
      <c r="M41620" s="93"/>
      <c r="N41620" s="79"/>
      <c r="P41620" s="68"/>
      <c r="Q41620" s="79"/>
    </row>
    <row r="41621" spans="11:17">
      <c r="K41621" s="68"/>
      <c r="M41621" s="93"/>
      <c r="N41621" s="79"/>
      <c r="P41621" s="68"/>
      <c r="Q41621" s="79"/>
    </row>
    <row r="41622" spans="11:17">
      <c r="K41622" s="68"/>
      <c r="M41622" s="93"/>
      <c r="N41622" s="79"/>
      <c r="P41622" s="68"/>
      <c r="Q41622" s="79"/>
    </row>
    <row r="41623" spans="11:17">
      <c r="K41623" s="68"/>
      <c r="M41623" s="93"/>
      <c r="N41623" s="79"/>
      <c r="P41623" s="68"/>
      <c r="Q41623" s="79"/>
    </row>
    <row r="41624" spans="11:17">
      <c r="K41624" s="68"/>
      <c r="M41624" s="93"/>
      <c r="N41624" s="79"/>
      <c r="P41624" s="68"/>
      <c r="Q41624" s="79"/>
    </row>
    <row r="41625" spans="11:17">
      <c r="K41625" s="68"/>
      <c r="M41625" s="93"/>
      <c r="N41625" s="79"/>
      <c r="P41625" s="68"/>
      <c r="Q41625" s="79"/>
    </row>
    <row r="41626" spans="11:17">
      <c r="K41626" s="68"/>
      <c r="M41626" s="93"/>
      <c r="N41626" s="79"/>
      <c r="P41626" s="68"/>
      <c r="Q41626" s="79"/>
    </row>
    <row r="41627" spans="11:17">
      <c r="K41627" s="68"/>
      <c r="M41627" s="93"/>
      <c r="N41627" s="79"/>
      <c r="P41627" s="68"/>
      <c r="Q41627" s="79"/>
    </row>
    <row r="41628" spans="11:17">
      <c r="K41628" s="68"/>
      <c r="M41628" s="93"/>
      <c r="N41628" s="79"/>
      <c r="P41628" s="68"/>
      <c r="Q41628" s="79"/>
    </row>
    <row r="41629" spans="11:17">
      <c r="K41629" s="68"/>
      <c r="M41629" s="93"/>
      <c r="N41629" s="79"/>
      <c r="P41629" s="68"/>
      <c r="Q41629" s="79"/>
    </row>
    <row r="41630" spans="11:17">
      <c r="K41630" s="68"/>
      <c r="M41630" s="93"/>
      <c r="N41630" s="79"/>
      <c r="P41630" s="68"/>
      <c r="Q41630" s="79"/>
    </row>
    <row r="41631" spans="11:17">
      <c r="K41631" s="68"/>
      <c r="M41631" s="93"/>
      <c r="N41631" s="79"/>
      <c r="P41631" s="68"/>
      <c r="Q41631" s="79"/>
    </row>
    <row r="41632" spans="11:17">
      <c r="K41632" s="68"/>
      <c r="M41632" s="93"/>
      <c r="N41632" s="79"/>
      <c r="P41632" s="68"/>
      <c r="Q41632" s="79"/>
    </row>
    <row r="41633" spans="11:17">
      <c r="K41633" s="68"/>
      <c r="M41633" s="93"/>
      <c r="N41633" s="79"/>
      <c r="P41633" s="68"/>
      <c r="Q41633" s="79"/>
    </row>
    <row r="41634" spans="11:17">
      <c r="K41634" s="68"/>
      <c r="M41634" s="93"/>
      <c r="N41634" s="79"/>
      <c r="P41634" s="68"/>
      <c r="Q41634" s="79"/>
    </row>
    <row r="41635" spans="11:17">
      <c r="K41635" s="68"/>
      <c r="M41635" s="93"/>
      <c r="N41635" s="79"/>
      <c r="P41635" s="68"/>
      <c r="Q41635" s="79"/>
    </row>
    <row r="41636" spans="11:17">
      <c r="K41636" s="68"/>
      <c r="M41636" s="93"/>
      <c r="N41636" s="79"/>
      <c r="P41636" s="68"/>
      <c r="Q41636" s="79"/>
    </row>
    <row r="41637" spans="11:17">
      <c r="K41637" s="68"/>
      <c r="M41637" s="93"/>
      <c r="N41637" s="79"/>
      <c r="P41637" s="68"/>
      <c r="Q41637" s="79"/>
    </row>
    <row r="41638" spans="11:17">
      <c r="K41638" s="68"/>
      <c r="M41638" s="93"/>
      <c r="N41638" s="79"/>
      <c r="P41638" s="68"/>
      <c r="Q41638" s="79"/>
    </row>
    <row r="41639" spans="11:17">
      <c r="K41639" s="68"/>
      <c r="M41639" s="93"/>
      <c r="N41639" s="79"/>
      <c r="P41639" s="68"/>
      <c r="Q41639" s="79"/>
    </row>
    <row r="41640" spans="11:17">
      <c r="K41640" s="68"/>
      <c r="M41640" s="93"/>
      <c r="N41640" s="79"/>
      <c r="P41640" s="68"/>
      <c r="Q41640" s="79"/>
    </row>
    <row r="41641" spans="11:17">
      <c r="K41641" s="68"/>
      <c r="M41641" s="93"/>
      <c r="N41641" s="79"/>
      <c r="P41641" s="68"/>
      <c r="Q41641" s="79"/>
    </row>
    <row r="41642" spans="11:17">
      <c r="K41642" s="68"/>
      <c r="M41642" s="93"/>
      <c r="N41642" s="79"/>
      <c r="P41642" s="68"/>
      <c r="Q41642" s="79"/>
    </row>
    <row r="41643" spans="11:17">
      <c r="K41643" s="68"/>
      <c r="M41643" s="93"/>
      <c r="N41643" s="79"/>
      <c r="P41643" s="68"/>
      <c r="Q41643" s="79"/>
    </row>
    <row r="41644" spans="11:17">
      <c r="K41644" s="68"/>
      <c r="M41644" s="93"/>
      <c r="N41644" s="79"/>
      <c r="P41644" s="68"/>
      <c r="Q41644" s="79"/>
    </row>
    <row r="41645" spans="11:17">
      <c r="K41645" s="68"/>
      <c r="M41645" s="93"/>
      <c r="N41645" s="79"/>
      <c r="P41645" s="68"/>
      <c r="Q41645" s="79"/>
    </row>
    <row r="41646" spans="11:17">
      <c r="K41646" s="68"/>
      <c r="M41646" s="93"/>
      <c r="N41646" s="79"/>
      <c r="P41646" s="68"/>
      <c r="Q41646" s="79"/>
    </row>
    <row r="41647" spans="11:17">
      <c r="K41647" s="68"/>
      <c r="M41647" s="93"/>
      <c r="N41647" s="79"/>
      <c r="P41647" s="68"/>
      <c r="Q41647" s="79"/>
    </row>
    <row r="41648" spans="11:17">
      <c r="K41648" s="68"/>
      <c r="M41648" s="93"/>
      <c r="N41648" s="79"/>
      <c r="P41648" s="68"/>
      <c r="Q41648" s="79"/>
    </row>
    <row r="41649" spans="11:17">
      <c r="K41649" s="68"/>
      <c r="M41649" s="93"/>
      <c r="N41649" s="79"/>
      <c r="P41649" s="68"/>
      <c r="Q41649" s="79"/>
    </row>
    <row r="41650" spans="11:17">
      <c r="K41650" s="68"/>
      <c r="M41650" s="93"/>
      <c r="N41650" s="79"/>
      <c r="P41650" s="68"/>
      <c r="Q41650" s="79"/>
    </row>
    <row r="41651" spans="11:17">
      <c r="K41651" s="68"/>
      <c r="M41651" s="93"/>
      <c r="N41651" s="79"/>
      <c r="P41651" s="68"/>
      <c r="Q41651" s="79"/>
    </row>
    <row r="41652" spans="11:17">
      <c r="K41652" s="68"/>
      <c r="M41652" s="93"/>
      <c r="N41652" s="79"/>
      <c r="P41652" s="68"/>
      <c r="Q41652" s="79"/>
    </row>
    <row r="41653" spans="11:17">
      <c r="K41653" s="68"/>
      <c r="M41653" s="93"/>
      <c r="N41653" s="79"/>
      <c r="P41653" s="68"/>
      <c r="Q41653" s="79"/>
    </row>
    <row r="41654" spans="11:17">
      <c r="K41654" s="68"/>
      <c r="M41654" s="93"/>
      <c r="N41654" s="79"/>
      <c r="P41654" s="68"/>
      <c r="Q41654" s="79"/>
    </row>
    <row r="41655" spans="11:17">
      <c r="K41655" s="68"/>
      <c r="M41655" s="93"/>
      <c r="N41655" s="79"/>
      <c r="P41655" s="68"/>
      <c r="Q41655" s="79"/>
    </row>
    <row r="41656" spans="11:17">
      <c r="K41656" s="68"/>
      <c r="M41656" s="93"/>
      <c r="N41656" s="79"/>
      <c r="P41656" s="68"/>
      <c r="Q41656" s="79"/>
    </row>
    <row r="41657" spans="11:17">
      <c r="K41657" s="68"/>
      <c r="M41657" s="93"/>
      <c r="N41657" s="79"/>
      <c r="P41657" s="68"/>
      <c r="Q41657" s="79"/>
    </row>
    <row r="41658" spans="11:17">
      <c r="K41658" s="68"/>
      <c r="M41658" s="93"/>
      <c r="N41658" s="79"/>
      <c r="P41658" s="68"/>
      <c r="Q41658" s="79"/>
    </row>
    <row r="41659" spans="11:17">
      <c r="K41659" s="68"/>
      <c r="M41659" s="93"/>
      <c r="N41659" s="79"/>
      <c r="P41659" s="68"/>
      <c r="Q41659" s="79"/>
    </row>
    <row r="41660" spans="11:17">
      <c r="K41660" s="68"/>
      <c r="M41660" s="93"/>
      <c r="N41660" s="79"/>
      <c r="P41660" s="68"/>
      <c r="Q41660" s="79"/>
    </row>
    <row r="41661" spans="11:17">
      <c r="K41661" s="68"/>
      <c r="M41661" s="93"/>
      <c r="N41661" s="79"/>
      <c r="P41661" s="68"/>
      <c r="Q41661" s="79"/>
    </row>
    <row r="41662" spans="11:17">
      <c r="K41662" s="68"/>
      <c r="M41662" s="93"/>
      <c r="N41662" s="79"/>
      <c r="P41662" s="68"/>
      <c r="Q41662" s="79"/>
    </row>
    <row r="41663" spans="11:17">
      <c r="K41663" s="68"/>
      <c r="M41663" s="93"/>
      <c r="N41663" s="79"/>
      <c r="P41663" s="68"/>
      <c r="Q41663" s="79"/>
    </row>
    <row r="41664" spans="11:17">
      <c r="K41664" s="68"/>
      <c r="M41664" s="93"/>
      <c r="N41664" s="79"/>
      <c r="P41664" s="68"/>
      <c r="Q41664" s="79"/>
    </row>
    <row r="41665" spans="11:17">
      <c r="K41665" s="68"/>
      <c r="M41665" s="93"/>
      <c r="N41665" s="79"/>
      <c r="P41665" s="68"/>
      <c r="Q41665" s="79"/>
    </row>
    <row r="41666" spans="11:17">
      <c r="K41666" s="68"/>
      <c r="M41666" s="93"/>
      <c r="N41666" s="79"/>
      <c r="P41666" s="68"/>
      <c r="Q41666" s="79"/>
    </row>
    <row r="41667" spans="11:17">
      <c r="K41667" s="68"/>
      <c r="M41667" s="93"/>
      <c r="N41667" s="79"/>
      <c r="P41667" s="68"/>
      <c r="Q41667" s="79"/>
    </row>
    <row r="41668" spans="11:17">
      <c r="K41668" s="68"/>
      <c r="M41668" s="93"/>
      <c r="N41668" s="79"/>
      <c r="P41668" s="68"/>
      <c r="Q41668" s="79"/>
    </row>
    <row r="41669" spans="11:17">
      <c r="K41669" s="68"/>
      <c r="M41669" s="93"/>
      <c r="N41669" s="79"/>
      <c r="P41669" s="68"/>
      <c r="Q41669" s="79"/>
    </row>
    <row r="41670" spans="11:17">
      <c r="K41670" s="68"/>
      <c r="M41670" s="93"/>
      <c r="N41670" s="79"/>
      <c r="P41670" s="68"/>
      <c r="Q41670" s="79"/>
    </row>
    <row r="41671" spans="11:17">
      <c r="K41671" s="68"/>
      <c r="M41671" s="93"/>
      <c r="N41671" s="79"/>
      <c r="P41671" s="68"/>
      <c r="Q41671" s="79"/>
    </row>
    <row r="41672" spans="11:17">
      <c r="K41672" s="68"/>
      <c r="M41672" s="93"/>
      <c r="N41672" s="79"/>
      <c r="P41672" s="68"/>
      <c r="Q41672" s="79"/>
    </row>
    <row r="41673" spans="11:17">
      <c r="K41673" s="68"/>
      <c r="M41673" s="93"/>
      <c r="N41673" s="79"/>
      <c r="P41673" s="68"/>
      <c r="Q41673" s="79"/>
    </row>
    <row r="41674" spans="11:17">
      <c r="K41674" s="68"/>
      <c r="M41674" s="93"/>
      <c r="N41674" s="79"/>
      <c r="P41674" s="68"/>
      <c r="Q41674" s="79"/>
    </row>
    <row r="41675" spans="11:17">
      <c r="K41675" s="68"/>
      <c r="M41675" s="93"/>
      <c r="N41675" s="79"/>
      <c r="P41675" s="68"/>
      <c r="Q41675" s="79"/>
    </row>
    <row r="41676" spans="11:17">
      <c r="K41676" s="68"/>
      <c r="M41676" s="93"/>
      <c r="N41676" s="79"/>
      <c r="P41676" s="68"/>
      <c r="Q41676" s="79"/>
    </row>
    <row r="41677" spans="11:17">
      <c r="K41677" s="68"/>
      <c r="M41677" s="93"/>
      <c r="N41677" s="79"/>
      <c r="P41677" s="68"/>
      <c r="Q41677" s="79"/>
    </row>
    <row r="41678" spans="11:17">
      <c r="K41678" s="68"/>
      <c r="M41678" s="93"/>
      <c r="N41678" s="79"/>
      <c r="P41678" s="68"/>
      <c r="Q41678" s="79"/>
    </row>
    <row r="41679" spans="11:17">
      <c r="K41679" s="68"/>
      <c r="M41679" s="93"/>
      <c r="N41679" s="79"/>
      <c r="P41679" s="68"/>
      <c r="Q41679" s="79"/>
    </row>
    <row r="41680" spans="11:17">
      <c r="K41680" s="68"/>
      <c r="M41680" s="93"/>
      <c r="N41680" s="79"/>
      <c r="P41680" s="68"/>
      <c r="Q41680" s="79"/>
    </row>
    <row r="41681" spans="11:17">
      <c r="K41681" s="68"/>
      <c r="M41681" s="93"/>
      <c r="N41681" s="79"/>
      <c r="P41681" s="68"/>
      <c r="Q41681" s="79"/>
    </row>
    <row r="41682" spans="11:17">
      <c r="K41682" s="68"/>
      <c r="M41682" s="93"/>
      <c r="N41682" s="79"/>
      <c r="P41682" s="68"/>
      <c r="Q41682" s="79"/>
    </row>
    <row r="41683" spans="11:17">
      <c r="K41683" s="68"/>
      <c r="M41683" s="93"/>
      <c r="N41683" s="79"/>
      <c r="P41683" s="68"/>
      <c r="Q41683" s="79"/>
    </row>
    <row r="41684" spans="11:17">
      <c r="K41684" s="68"/>
      <c r="M41684" s="93"/>
      <c r="N41684" s="79"/>
      <c r="P41684" s="68"/>
      <c r="Q41684" s="79"/>
    </row>
    <row r="41685" spans="11:17">
      <c r="K41685" s="68"/>
      <c r="M41685" s="93"/>
      <c r="N41685" s="79"/>
      <c r="P41685" s="68"/>
      <c r="Q41685" s="79"/>
    </row>
    <row r="41686" spans="11:17">
      <c r="K41686" s="68"/>
      <c r="M41686" s="93"/>
      <c r="N41686" s="79"/>
      <c r="P41686" s="68"/>
      <c r="Q41686" s="79"/>
    </row>
    <row r="41687" spans="11:17">
      <c r="K41687" s="68"/>
      <c r="M41687" s="93"/>
      <c r="N41687" s="79"/>
      <c r="P41687" s="68"/>
      <c r="Q41687" s="79"/>
    </row>
    <row r="41688" spans="11:17">
      <c r="K41688" s="68"/>
      <c r="M41688" s="93"/>
      <c r="N41688" s="79"/>
      <c r="P41688" s="68"/>
      <c r="Q41688" s="79"/>
    </row>
    <row r="41689" spans="11:17">
      <c r="K41689" s="68"/>
      <c r="M41689" s="93"/>
      <c r="N41689" s="79"/>
      <c r="P41689" s="68"/>
      <c r="Q41689" s="79"/>
    </row>
    <row r="41690" spans="11:17">
      <c r="K41690" s="68"/>
      <c r="M41690" s="93"/>
      <c r="N41690" s="79"/>
      <c r="P41690" s="68"/>
      <c r="Q41690" s="79"/>
    </row>
    <row r="41691" spans="11:17">
      <c r="K41691" s="68"/>
      <c r="M41691" s="93"/>
      <c r="N41691" s="79"/>
      <c r="P41691" s="68"/>
      <c r="Q41691" s="79"/>
    </row>
    <row r="41692" spans="11:17">
      <c r="K41692" s="68"/>
      <c r="M41692" s="93"/>
      <c r="N41692" s="79"/>
      <c r="P41692" s="68"/>
      <c r="Q41692" s="79"/>
    </row>
    <row r="41693" spans="11:17">
      <c r="K41693" s="68"/>
      <c r="M41693" s="93"/>
      <c r="N41693" s="79"/>
      <c r="P41693" s="68"/>
      <c r="Q41693" s="79"/>
    </row>
    <row r="41694" spans="11:17">
      <c r="K41694" s="68"/>
      <c r="M41694" s="93"/>
      <c r="N41694" s="79"/>
      <c r="P41694" s="68"/>
      <c r="Q41694" s="79"/>
    </row>
    <row r="41695" spans="11:17">
      <c r="K41695" s="68"/>
      <c r="M41695" s="93"/>
      <c r="N41695" s="79"/>
      <c r="P41695" s="68"/>
      <c r="Q41695" s="79"/>
    </row>
    <row r="41696" spans="11:17">
      <c r="K41696" s="68"/>
      <c r="M41696" s="93"/>
      <c r="N41696" s="79"/>
      <c r="P41696" s="68"/>
      <c r="Q41696" s="79"/>
    </row>
    <row r="41697" spans="11:17">
      <c r="K41697" s="68"/>
      <c r="M41697" s="93"/>
      <c r="N41697" s="79"/>
      <c r="P41697" s="68"/>
      <c r="Q41697" s="79"/>
    </row>
    <row r="41698" spans="11:17">
      <c r="K41698" s="68"/>
      <c r="M41698" s="93"/>
      <c r="N41698" s="79"/>
      <c r="P41698" s="68"/>
      <c r="Q41698" s="79"/>
    </row>
    <row r="41699" spans="11:17">
      <c r="K41699" s="68"/>
      <c r="M41699" s="93"/>
      <c r="N41699" s="79"/>
      <c r="P41699" s="68"/>
      <c r="Q41699" s="79"/>
    </row>
    <row r="41700" spans="11:17">
      <c r="K41700" s="68"/>
      <c r="M41700" s="93"/>
      <c r="N41700" s="79"/>
      <c r="P41700" s="68"/>
      <c r="Q41700" s="79"/>
    </row>
    <row r="41701" spans="11:17">
      <c r="K41701" s="68"/>
      <c r="M41701" s="93"/>
      <c r="N41701" s="79"/>
      <c r="P41701" s="68"/>
      <c r="Q41701" s="79"/>
    </row>
    <row r="41702" spans="11:17">
      <c r="K41702" s="68"/>
      <c r="M41702" s="93"/>
      <c r="N41702" s="79"/>
      <c r="P41702" s="68"/>
      <c r="Q41702" s="79"/>
    </row>
    <row r="41703" spans="11:17">
      <c r="K41703" s="68"/>
      <c r="M41703" s="93"/>
      <c r="N41703" s="79"/>
      <c r="P41703" s="68"/>
      <c r="Q41703" s="79"/>
    </row>
    <row r="41704" spans="11:17">
      <c r="K41704" s="68"/>
      <c r="M41704" s="93"/>
      <c r="N41704" s="79"/>
      <c r="P41704" s="68"/>
      <c r="Q41704" s="79"/>
    </row>
    <row r="41705" spans="11:17">
      <c r="K41705" s="68"/>
      <c r="M41705" s="93"/>
      <c r="N41705" s="79"/>
      <c r="P41705" s="68"/>
      <c r="Q41705" s="79"/>
    </row>
    <row r="41706" spans="11:17">
      <c r="K41706" s="68"/>
      <c r="M41706" s="93"/>
      <c r="N41706" s="79"/>
      <c r="P41706" s="68"/>
      <c r="Q41706" s="79"/>
    </row>
    <row r="41707" spans="11:17">
      <c r="K41707" s="68"/>
      <c r="M41707" s="93"/>
      <c r="N41707" s="79"/>
      <c r="P41707" s="68"/>
      <c r="Q41707" s="79"/>
    </row>
    <row r="41708" spans="11:17">
      <c r="K41708" s="68"/>
      <c r="M41708" s="93"/>
      <c r="N41708" s="79"/>
      <c r="P41708" s="68"/>
      <c r="Q41708" s="79"/>
    </row>
    <row r="41709" spans="11:17">
      <c r="K41709" s="68"/>
      <c r="M41709" s="93"/>
      <c r="N41709" s="79"/>
      <c r="P41709" s="68"/>
      <c r="Q41709" s="79"/>
    </row>
    <row r="41710" spans="11:17">
      <c r="K41710" s="68"/>
      <c r="M41710" s="93"/>
      <c r="N41710" s="79"/>
      <c r="P41710" s="68"/>
      <c r="Q41710" s="79"/>
    </row>
    <row r="41711" spans="11:17">
      <c r="K41711" s="68"/>
      <c r="M41711" s="93"/>
      <c r="N41711" s="79"/>
      <c r="P41711" s="68"/>
      <c r="Q41711" s="79"/>
    </row>
    <row r="41712" spans="11:17">
      <c r="K41712" s="68"/>
      <c r="M41712" s="93"/>
      <c r="N41712" s="79"/>
      <c r="P41712" s="68"/>
      <c r="Q41712" s="79"/>
    </row>
    <row r="41713" spans="11:17">
      <c r="K41713" s="68"/>
      <c r="M41713" s="93"/>
      <c r="N41713" s="79"/>
      <c r="P41713" s="68"/>
      <c r="Q41713" s="79"/>
    </row>
    <row r="41714" spans="11:17">
      <c r="K41714" s="68"/>
      <c r="M41714" s="93"/>
      <c r="N41714" s="79"/>
      <c r="P41714" s="68"/>
      <c r="Q41714" s="79"/>
    </row>
    <row r="41715" spans="11:17">
      <c r="K41715" s="68"/>
      <c r="M41715" s="93"/>
      <c r="N41715" s="79"/>
      <c r="P41715" s="68"/>
      <c r="Q41715" s="79"/>
    </row>
    <row r="41716" spans="11:17">
      <c r="K41716" s="68"/>
      <c r="M41716" s="93"/>
      <c r="N41716" s="79"/>
      <c r="P41716" s="68"/>
      <c r="Q41716" s="79"/>
    </row>
    <row r="41717" spans="11:17">
      <c r="K41717" s="68"/>
      <c r="M41717" s="93"/>
      <c r="N41717" s="79"/>
      <c r="P41717" s="68"/>
      <c r="Q41717" s="79"/>
    </row>
    <row r="41718" spans="11:17">
      <c r="K41718" s="68"/>
      <c r="M41718" s="93"/>
      <c r="N41718" s="79"/>
      <c r="P41718" s="68"/>
      <c r="Q41718" s="79"/>
    </row>
    <row r="41719" spans="11:17">
      <c r="K41719" s="68"/>
      <c r="M41719" s="93"/>
      <c r="N41719" s="79"/>
      <c r="P41719" s="68"/>
      <c r="Q41719" s="79"/>
    </row>
    <row r="41720" spans="11:17">
      <c r="K41720" s="68"/>
      <c r="M41720" s="93"/>
      <c r="N41720" s="79"/>
      <c r="P41720" s="68"/>
      <c r="Q41720" s="79"/>
    </row>
    <row r="41721" spans="11:17">
      <c r="K41721" s="68"/>
      <c r="M41721" s="93"/>
      <c r="N41721" s="79"/>
      <c r="P41721" s="68"/>
      <c r="Q41721" s="79"/>
    </row>
    <row r="41722" spans="11:17">
      <c r="K41722" s="68"/>
      <c r="M41722" s="93"/>
      <c r="N41722" s="79"/>
      <c r="P41722" s="68"/>
      <c r="Q41722" s="79"/>
    </row>
    <row r="41723" spans="11:17">
      <c r="K41723" s="68"/>
      <c r="M41723" s="93"/>
      <c r="N41723" s="79"/>
      <c r="P41723" s="68"/>
      <c r="Q41723" s="79"/>
    </row>
    <row r="41724" spans="11:17">
      <c r="K41724" s="68"/>
      <c r="M41724" s="93"/>
      <c r="N41724" s="79"/>
      <c r="P41724" s="68"/>
      <c r="Q41724" s="79"/>
    </row>
    <row r="41725" spans="11:17">
      <c r="K41725" s="68"/>
      <c r="M41725" s="93"/>
      <c r="N41725" s="79"/>
      <c r="P41725" s="68"/>
      <c r="Q41725" s="79"/>
    </row>
    <row r="41726" spans="11:17">
      <c r="K41726" s="68"/>
      <c r="M41726" s="93"/>
      <c r="N41726" s="79"/>
      <c r="P41726" s="68"/>
      <c r="Q41726" s="79"/>
    </row>
    <row r="41727" spans="11:17">
      <c r="K41727" s="68"/>
      <c r="M41727" s="93"/>
      <c r="N41727" s="79"/>
      <c r="P41727" s="68"/>
      <c r="Q41727" s="79"/>
    </row>
    <row r="41728" spans="11:17">
      <c r="K41728" s="68"/>
      <c r="M41728" s="93"/>
      <c r="N41728" s="79"/>
      <c r="P41728" s="68"/>
      <c r="Q41728" s="79"/>
    </row>
    <row r="41729" spans="11:17">
      <c r="K41729" s="68"/>
      <c r="M41729" s="93"/>
      <c r="N41729" s="79"/>
      <c r="P41729" s="68"/>
      <c r="Q41729" s="79"/>
    </row>
    <row r="41730" spans="11:17">
      <c r="K41730" s="68"/>
      <c r="M41730" s="93"/>
      <c r="N41730" s="79"/>
      <c r="P41730" s="68"/>
      <c r="Q41730" s="79"/>
    </row>
    <row r="41731" spans="11:17">
      <c r="K41731" s="68"/>
      <c r="M41731" s="93"/>
      <c r="N41731" s="79"/>
      <c r="P41731" s="68"/>
      <c r="Q41731" s="79"/>
    </row>
    <row r="41732" spans="11:17">
      <c r="K41732" s="68"/>
      <c r="M41732" s="93"/>
      <c r="N41732" s="79"/>
      <c r="P41732" s="68"/>
      <c r="Q41732" s="79"/>
    </row>
    <row r="41733" spans="11:17">
      <c r="K41733" s="68"/>
      <c r="M41733" s="93"/>
      <c r="N41733" s="79"/>
      <c r="P41733" s="68"/>
      <c r="Q41733" s="79"/>
    </row>
    <row r="41734" spans="11:17">
      <c r="K41734" s="68"/>
      <c r="M41734" s="93"/>
      <c r="N41734" s="79"/>
      <c r="P41734" s="68"/>
      <c r="Q41734" s="79"/>
    </row>
    <row r="41735" spans="11:17">
      <c r="K41735" s="68"/>
      <c r="M41735" s="93"/>
      <c r="N41735" s="79"/>
      <c r="P41735" s="68"/>
      <c r="Q41735" s="79"/>
    </row>
    <row r="41736" spans="11:17">
      <c r="K41736" s="68"/>
      <c r="M41736" s="93"/>
      <c r="N41736" s="79"/>
      <c r="P41736" s="68"/>
      <c r="Q41736" s="79"/>
    </row>
    <row r="41737" spans="11:17">
      <c r="K41737" s="68"/>
      <c r="M41737" s="93"/>
      <c r="N41737" s="79"/>
      <c r="P41737" s="68"/>
      <c r="Q41737" s="79"/>
    </row>
    <row r="41738" spans="11:17">
      <c r="K41738" s="68"/>
      <c r="M41738" s="93"/>
      <c r="N41738" s="79"/>
      <c r="P41738" s="68"/>
      <c r="Q41738" s="79"/>
    </row>
    <row r="41739" spans="11:17">
      <c r="K41739" s="68"/>
      <c r="M41739" s="93"/>
      <c r="N41739" s="79"/>
      <c r="P41739" s="68"/>
      <c r="Q41739" s="79"/>
    </row>
    <row r="41740" spans="11:17">
      <c r="K41740" s="68"/>
      <c r="M41740" s="93"/>
      <c r="N41740" s="79"/>
      <c r="P41740" s="68"/>
      <c r="Q41740" s="79"/>
    </row>
    <row r="41741" spans="11:17">
      <c r="K41741" s="68"/>
      <c r="M41741" s="93"/>
      <c r="N41741" s="79"/>
      <c r="P41741" s="68"/>
      <c r="Q41741" s="79"/>
    </row>
    <row r="41742" spans="11:17">
      <c r="K41742" s="68"/>
      <c r="M41742" s="93"/>
      <c r="N41742" s="79"/>
      <c r="P41742" s="68"/>
      <c r="Q41742" s="79"/>
    </row>
    <row r="41743" spans="11:17">
      <c r="K41743" s="68"/>
      <c r="M41743" s="93"/>
      <c r="N41743" s="79"/>
      <c r="P41743" s="68"/>
      <c r="Q41743" s="79"/>
    </row>
    <row r="41744" spans="11:17">
      <c r="K41744" s="68"/>
      <c r="M41744" s="93"/>
      <c r="N41744" s="79"/>
      <c r="P41744" s="68"/>
      <c r="Q41744" s="79"/>
    </row>
    <row r="41745" spans="11:17">
      <c r="K41745" s="68"/>
      <c r="M41745" s="93"/>
      <c r="N41745" s="79"/>
      <c r="P41745" s="68"/>
      <c r="Q41745" s="79"/>
    </row>
    <row r="41746" spans="11:17">
      <c r="K41746" s="68"/>
      <c r="M41746" s="93"/>
      <c r="N41746" s="79"/>
      <c r="P41746" s="68"/>
      <c r="Q41746" s="79"/>
    </row>
    <row r="41747" spans="11:17">
      <c r="K41747" s="68"/>
      <c r="M41747" s="93"/>
      <c r="N41747" s="79"/>
      <c r="P41747" s="68"/>
      <c r="Q41747" s="79"/>
    </row>
    <row r="41748" spans="11:17">
      <c r="K41748" s="68"/>
      <c r="M41748" s="93"/>
      <c r="N41748" s="79"/>
      <c r="P41748" s="68"/>
      <c r="Q41748" s="79"/>
    </row>
    <row r="41749" spans="11:17">
      <c r="K41749" s="68"/>
      <c r="M41749" s="93"/>
      <c r="N41749" s="79"/>
      <c r="P41749" s="68"/>
      <c r="Q41749" s="79"/>
    </row>
    <row r="41750" spans="11:17">
      <c r="K41750" s="68"/>
      <c r="M41750" s="93"/>
      <c r="N41750" s="79"/>
      <c r="P41750" s="68"/>
      <c r="Q41750" s="79"/>
    </row>
    <row r="41751" spans="11:17">
      <c r="K41751" s="68"/>
      <c r="M41751" s="93"/>
      <c r="N41751" s="79"/>
      <c r="P41751" s="68"/>
      <c r="Q41751" s="79"/>
    </row>
    <row r="41752" spans="11:17">
      <c r="K41752" s="68"/>
      <c r="M41752" s="93"/>
      <c r="N41752" s="79"/>
      <c r="P41752" s="68"/>
      <c r="Q41752" s="79"/>
    </row>
    <row r="41753" spans="11:17">
      <c r="K41753" s="68"/>
      <c r="M41753" s="93"/>
      <c r="N41753" s="79"/>
      <c r="P41753" s="68"/>
      <c r="Q41753" s="79"/>
    </row>
    <row r="41754" spans="11:17">
      <c r="K41754" s="68"/>
      <c r="M41754" s="93"/>
      <c r="N41754" s="79"/>
      <c r="P41754" s="68"/>
      <c r="Q41754" s="79"/>
    </row>
    <row r="41755" spans="11:17">
      <c r="K41755" s="68"/>
      <c r="M41755" s="93"/>
      <c r="N41755" s="79"/>
      <c r="P41755" s="68"/>
      <c r="Q41755" s="79"/>
    </row>
    <row r="41756" spans="11:17">
      <c r="K41756" s="68"/>
      <c r="M41756" s="93"/>
      <c r="N41756" s="79"/>
      <c r="P41756" s="68"/>
      <c r="Q41756" s="79"/>
    </row>
    <row r="41757" spans="11:17">
      <c r="K41757" s="68"/>
      <c r="M41757" s="93"/>
      <c r="N41757" s="79"/>
      <c r="P41757" s="68"/>
      <c r="Q41757" s="79"/>
    </row>
    <row r="41758" spans="11:17">
      <c r="K41758" s="68"/>
      <c r="M41758" s="93"/>
      <c r="N41758" s="79"/>
      <c r="P41758" s="68"/>
      <c r="Q41758" s="79"/>
    </row>
    <row r="41759" spans="11:17">
      <c r="K41759" s="68"/>
      <c r="M41759" s="93"/>
      <c r="N41759" s="79"/>
      <c r="P41759" s="68"/>
      <c r="Q41759" s="79"/>
    </row>
    <row r="41760" spans="11:17">
      <c r="K41760" s="68"/>
      <c r="M41760" s="93"/>
      <c r="N41760" s="79"/>
      <c r="P41760" s="68"/>
      <c r="Q41760" s="79"/>
    </row>
    <row r="41761" spans="11:17">
      <c r="K41761" s="68"/>
      <c r="M41761" s="93"/>
      <c r="N41761" s="79"/>
      <c r="P41761" s="68"/>
      <c r="Q41761" s="79"/>
    </row>
    <row r="41762" spans="11:17">
      <c r="K41762" s="68"/>
      <c r="M41762" s="93"/>
      <c r="N41762" s="79"/>
      <c r="P41762" s="68"/>
      <c r="Q41762" s="79"/>
    </row>
    <row r="41763" spans="11:17">
      <c r="K41763" s="68"/>
      <c r="M41763" s="93"/>
      <c r="N41763" s="79"/>
      <c r="P41763" s="68"/>
      <c r="Q41763" s="79"/>
    </row>
    <row r="41764" spans="11:17">
      <c r="K41764" s="68"/>
      <c r="M41764" s="93"/>
      <c r="N41764" s="79"/>
      <c r="P41764" s="68"/>
      <c r="Q41764" s="79"/>
    </row>
    <row r="41765" spans="11:17">
      <c r="K41765" s="68"/>
      <c r="M41765" s="93"/>
      <c r="N41765" s="79"/>
      <c r="P41765" s="68"/>
      <c r="Q41765" s="79"/>
    </row>
    <row r="41766" spans="11:17">
      <c r="K41766" s="68"/>
      <c r="M41766" s="93"/>
      <c r="N41766" s="79"/>
      <c r="P41766" s="68"/>
      <c r="Q41766" s="79"/>
    </row>
    <row r="41767" spans="11:17">
      <c r="K41767" s="68"/>
      <c r="M41767" s="93"/>
      <c r="N41767" s="79"/>
      <c r="P41767" s="68"/>
      <c r="Q41767" s="79"/>
    </row>
    <row r="41768" spans="11:17">
      <c r="K41768" s="68"/>
      <c r="M41768" s="93"/>
      <c r="N41768" s="79"/>
      <c r="P41768" s="68"/>
      <c r="Q41768" s="79"/>
    </row>
    <row r="41769" spans="11:17">
      <c r="K41769" s="68"/>
      <c r="M41769" s="93"/>
      <c r="N41769" s="79"/>
      <c r="P41769" s="68"/>
      <c r="Q41769" s="79"/>
    </row>
    <row r="41770" spans="11:17">
      <c r="K41770" s="68"/>
      <c r="M41770" s="93"/>
      <c r="N41770" s="79"/>
      <c r="P41770" s="68"/>
      <c r="Q41770" s="79"/>
    </row>
    <row r="41771" spans="11:17">
      <c r="K41771" s="68"/>
      <c r="M41771" s="93"/>
      <c r="N41771" s="79"/>
      <c r="P41771" s="68"/>
      <c r="Q41771" s="79"/>
    </row>
    <row r="41772" spans="11:17">
      <c r="K41772" s="68"/>
      <c r="M41772" s="93"/>
      <c r="N41772" s="79"/>
      <c r="P41772" s="68"/>
      <c r="Q41772" s="79"/>
    </row>
    <row r="41773" spans="11:17">
      <c r="K41773" s="68"/>
      <c r="M41773" s="93"/>
      <c r="N41773" s="79"/>
      <c r="P41773" s="68"/>
      <c r="Q41773" s="79"/>
    </row>
    <row r="41774" spans="11:17">
      <c r="K41774" s="68"/>
      <c r="M41774" s="93"/>
      <c r="N41774" s="79"/>
      <c r="P41774" s="68"/>
      <c r="Q41774" s="79"/>
    </row>
    <row r="41775" spans="11:17">
      <c r="K41775" s="68"/>
      <c r="M41775" s="93"/>
      <c r="N41775" s="79"/>
      <c r="P41775" s="68"/>
      <c r="Q41775" s="79"/>
    </row>
    <row r="41776" spans="11:17">
      <c r="K41776" s="68"/>
      <c r="M41776" s="93"/>
      <c r="N41776" s="79"/>
      <c r="P41776" s="68"/>
      <c r="Q41776" s="79"/>
    </row>
    <row r="41777" spans="11:17">
      <c r="K41777" s="68"/>
      <c r="M41777" s="93"/>
      <c r="N41777" s="79"/>
      <c r="P41777" s="68"/>
      <c r="Q41777" s="79"/>
    </row>
    <row r="41778" spans="11:17">
      <c r="K41778" s="68"/>
      <c r="M41778" s="93"/>
      <c r="N41778" s="79"/>
      <c r="P41778" s="68"/>
      <c r="Q41778" s="79"/>
    </row>
    <row r="41779" spans="11:17">
      <c r="K41779" s="68"/>
      <c r="M41779" s="93"/>
      <c r="N41779" s="79"/>
      <c r="P41779" s="68"/>
      <c r="Q41779" s="79"/>
    </row>
    <row r="41780" spans="11:17">
      <c r="K41780" s="68"/>
      <c r="M41780" s="93"/>
      <c r="N41780" s="79"/>
      <c r="P41780" s="68"/>
      <c r="Q41780" s="79"/>
    </row>
    <row r="41781" spans="11:17">
      <c r="K41781" s="68"/>
      <c r="M41781" s="93"/>
      <c r="N41781" s="79"/>
      <c r="P41781" s="68"/>
      <c r="Q41781" s="79"/>
    </row>
    <row r="41782" spans="11:17">
      <c r="K41782" s="68"/>
      <c r="M41782" s="93"/>
      <c r="N41782" s="79"/>
      <c r="P41782" s="68"/>
      <c r="Q41782" s="79"/>
    </row>
    <row r="41783" spans="11:17">
      <c r="K41783" s="68"/>
      <c r="M41783" s="93"/>
      <c r="N41783" s="79"/>
      <c r="P41783" s="68"/>
      <c r="Q41783" s="79"/>
    </row>
    <row r="41784" spans="11:17">
      <c r="K41784" s="68"/>
      <c r="M41784" s="93"/>
      <c r="N41784" s="79"/>
      <c r="P41784" s="68"/>
      <c r="Q41784" s="79"/>
    </row>
    <row r="41785" spans="11:17">
      <c r="K41785" s="68"/>
      <c r="M41785" s="93"/>
      <c r="N41785" s="79"/>
      <c r="P41785" s="68"/>
      <c r="Q41785" s="79"/>
    </row>
    <row r="41786" spans="11:17">
      <c r="K41786" s="68"/>
      <c r="M41786" s="93"/>
      <c r="N41786" s="79"/>
      <c r="P41786" s="68"/>
      <c r="Q41786" s="79"/>
    </row>
    <row r="41787" spans="11:17">
      <c r="K41787" s="68"/>
      <c r="M41787" s="93"/>
      <c r="N41787" s="79"/>
      <c r="P41787" s="68"/>
      <c r="Q41787" s="79"/>
    </row>
    <row r="41788" spans="11:17">
      <c r="K41788" s="68"/>
      <c r="M41788" s="93"/>
      <c r="N41788" s="79"/>
      <c r="P41788" s="68"/>
      <c r="Q41788" s="79"/>
    </row>
    <row r="41789" spans="11:17">
      <c r="K41789" s="68"/>
      <c r="M41789" s="93"/>
      <c r="N41789" s="79"/>
      <c r="P41789" s="68"/>
      <c r="Q41789" s="79"/>
    </row>
    <row r="41790" spans="11:17">
      <c r="K41790" s="68"/>
      <c r="M41790" s="93"/>
      <c r="N41790" s="79"/>
      <c r="P41790" s="68"/>
      <c r="Q41790" s="79"/>
    </row>
    <row r="41791" spans="11:17">
      <c r="K41791" s="68"/>
      <c r="M41791" s="93"/>
      <c r="N41791" s="79"/>
      <c r="P41791" s="68"/>
      <c r="Q41791" s="79"/>
    </row>
    <row r="41792" spans="11:17">
      <c r="K41792" s="68"/>
      <c r="M41792" s="93"/>
      <c r="N41792" s="79"/>
      <c r="P41792" s="68"/>
      <c r="Q41792" s="79"/>
    </row>
    <row r="41793" spans="11:17">
      <c r="K41793" s="68"/>
      <c r="M41793" s="93"/>
      <c r="N41793" s="79"/>
      <c r="P41793" s="68"/>
      <c r="Q41793" s="79"/>
    </row>
    <row r="41794" spans="11:17">
      <c r="K41794" s="68"/>
      <c r="M41794" s="93"/>
      <c r="N41794" s="79"/>
      <c r="P41794" s="68"/>
      <c r="Q41794" s="79"/>
    </row>
    <row r="41795" spans="11:17">
      <c r="K41795" s="68"/>
      <c r="M41795" s="93"/>
      <c r="N41795" s="79"/>
      <c r="P41795" s="68"/>
      <c r="Q41795" s="79"/>
    </row>
    <row r="41796" spans="11:17">
      <c r="K41796" s="68"/>
      <c r="M41796" s="93"/>
      <c r="N41796" s="79"/>
      <c r="P41796" s="68"/>
      <c r="Q41796" s="79"/>
    </row>
    <row r="41797" spans="11:17">
      <c r="K41797" s="68"/>
      <c r="M41797" s="93"/>
      <c r="N41797" s="79"/>
      <c r="P41797" s="68"/>
      <c r="Q41797" s="79"/>
    </row>
    <row r="41798" spans="11:17">
      <c r="K41798" s="68"/>
      <c r="M41798" s="93"/>
      <c r="N41798" s="79"/>
      <c r="P41798" s="68"/>
      <c r="Q41798" s="79"/>
    </row>
    <row r="41799" spans="11:17">
      <c r="K41799" s="68"/>
      <c r="M41799" s="93"/>
      <c r="N41799" s="79"/>
      <c r="P41799" s="68"/>
      <c r="Q41799" s="79"/>
    </row>
    <row r="41800" spans="11:17">
      <c r="K41800" s="68"/>
      <c r="M41800" s="93"/>
      <c r="N41800" s="79"/>
      <c r="P41800" s="68"/>
      <c r="Q41800" s="79"/>
    </row>
    <row r="41801" spans="11:17">
      <c r="K41801" s="68"/>
      <c r="M41801" s="93"/>
      <c r="N41801" s="79"/>
      <c r="P41801" s="68"/>
      <c r="Q41801" s="79"/>
    </row>
    <row r="41802" spans="11:17">
      <c r="K41802" s="68"/>
      <c r="M41802" s="93"/>
      <c r="N41802" s="79"/>
      <c r="P41802" s="68"/>
      <c r="Q41802" s="79"/>
    </row>
    <row r="41803" spans="11:17">
      <c r="K41803" s="68"/>
      <c r="M41803" s="93"/>
      <c r="N41803" s="79"/>
      <c r="P41803" s="68"/>
      <c r="Q41803" s="79"/>
    </row>
    <row r="41804" spans="11:17">
      <c r="K41804" s="68"/>
      <c r="M41804" s="93"/>
      <c r="N41804" s="79"/>
      <c r="P41804" s="68"/>
      <c r="Q41804" s="79"/>
    </row>
    <row r="41805" spans="11:17">
      <c r="K41805" s="68"/>
      <c r="M41805" s="93"/>
      <c r="N41805" s="79"/>
      <c r="P41805" s="68"/>
      <c r="Q41805" s="79"/>
    </row>
    <row r="41806" spans="11:17">
      <c r="K41806" s="68"/>
      <c r="M41806" s="93"/>
      <c r="N41806" s="79"/>
      <c r="P41806" s="68"/>
      <c r="Q41806" s="79"/>
    </row>
    <row r="41807" spans="11:17">
      <c r="K41807" s="68"/>
      <c r="M41807" s="93"/>
      <c r="N41807" s="79"/>
      <c r="P41807" s="68"/>
      <c r="Q41807" s="79"/>
    </row>
    <row r="41808" spans="11:17">
      <c r="K41808" s="68"/>
      <c r="M41808" s="93"/>
      <c r="N41808" s="79"/>
      <c r="P41808" s="68"/>
      <c r="Q41808" s="79"/>
    </row>
    <row r="41809" spans="11:17">
      <c r="K41809" s="68"/>
      <c r="M41809" s="93"/>
      <c r="N41809" s="79"/>
      <c r="P41809" s="68"/>
      <c r="Q41809" s="79"/>
    </row>
    <row r="41810" spans="11:17">
      <c r="K41810" s="68"/>
      <c r="M41810" s="93"/>
      <c r="N41810" s="79"/>
      <c r="P41810" s="68"/>
      <c r="Q41810" s="79"/>
    </row>
    <row r="41811" spans="11:17">
      <c r="K41811" s="68"/>
      <c r="M41811" s="93"/>
      <c r="N41811" s="79"/>
      <c r="P41811" s="68"/>
      <c r="Q41811" s="79"/>
    </row>
    <row r="41812" spans="11:17">
      <c r="K41812" s="68"/>
      <c r="M41812" s="93"/>
      <c r="N41812" s="79"/>
      <c r="P41812" s="68"/>
      <c r="Q41812" s="79"/>
    </row>
    <row r="41813" spans="11:17">
      <c r="K41813" s="68"/>
      <c r="M41813" s="93"/>
      <c r="N41813" s="79"/>
      <c r="P41813" s="68"/>
      <c r="Q41813" s="79"/>
    </row>
    <row r="41814" spans="11:17">
      <c r="K41814" s="68"/>
      <c r="M41814" s="93"/>
      <c r="N41814" s="79"/>
      <c r="P41814" s="68"/>
      <c r="Q41814" s="79"/>
    </row>
    <row r="41815" spans="11:17">
      <c r="K41815" s="68"/>
      <c r="M41815" s="93"/>
      <c r="N41815" s="79"/>
      <c r="P41815" s="68"/>
      <c r="Q41815" s="79"/>
    </row>
    <row r="41816" spans="11:17">
      <c r="K41816" s="68"/>
      <c r="M41816" s="93"/>
      <c r="N41816" s="79"/>
      <c r="P41816" s="68"/>
      <c r="Q41816" s="79"/>
    </row>
    <row r="41817" spans="11:17">
      <c r="K41817" s="68"/>
      <c r="M41817" s="93"/>
      <c r="N41817" s="79"/>
      <c r="P41817" s="68"/>
      <c r="Q41817" s="79"/>
    </row>
    <row r="41818" spans="11:17">
      <c r="K41818" s="68"/>
      <c r="M41818" s="93"/>
      <c r="N41818" s="79"/>
      <c r="P41818" s="68"/>
      <c r="Q41818" s="79"/>
    </row>
    <row r="41819" spans="11:17">
      <c r="K41819" s="68"/>
      <c r="M41819" s="93"/>
      <c r="N41819" s="79"/>
      <c r="P41819" s="68"/>
      <c r="Q41819" s="79"/>
    </row>
    <row r="41820" spans="11:17">
      <c r="K41820" s="68"/>
      <c r="M41820" s="93"/>
      <c r="N41820" s="79"/>
      <c r="P41820" s="68"/>
      <c r="Q41820" s="79"/>
    </row>
    <row r="41821" spans="11:17">
      <c r="K41821" s="68"/>
      <c r="M41821" s="93"/>
      <c r="N41821" s="79"/>
      <c r="P41821" s="68"/>
      <c r="Q41821" s="79"/>
    </row>
    <row r="41822" spans="11:17">
      <c r="K41822" s="68"/>
      <c r="M41822" s="93"/>
      <c r="N41822" s="79"/>
      <c r="P41822" s="68"/>
      <c r="Q41822" s="79"/>
    </row>
    <row r="41823" spans="11:17">
      <c r="K41823" s="68"/>
      <c r="M41823" s="93"/>
      <c r="N41823" s="79"/>
      <c r="P41823" s="68"/>
      <c r="Q41823" s="79"/>
    </row>
    <row r="41824" spans="11:17">
      <c r="K41824" s="68"/>
      <c r="M41824" s="93"/>
      <c r="N41824" s="79"/>
      <c r="P41824" s="68"/>
      <c r="Q41824" s="79"/>
    </row>
    <row r="41825" spans="11:17">
      <c r="K41825" s="68"/>
      <c r="M41825" s="93"/>
      <c r="N41825" s="79"/>
      <c r="P41825" s="68"/>
      <c r="Q41825" s="79"/>
    </row>
    <row r="41826" spans="11:17">
      <c r="K41826" s="68"/>
      <c r="M41826" s="93"/>
      <c r="N41826" s="79"/>
      <c r="P41826" s="68"/>
      <c r="Q41826" s="79"/>
    </row>
    <row r="41827" spans="11:17">
      <c r="K41827" s="68"/>
      <c r="M41827" s="93"/>
      <c r="N41827" s="79"/>
      <c r="P41827" s="68"/>
      <c r="Q41827" s="79"/>
    </row>
    <row r="41828" spans="11:17">
      <c r="K41828" s="68"/>
      <c r="M41828" s="93"/>
      <c r="N41828" s="79"/>
      <c r="P41828" s="68"/>
      <c r="Q41828" s="79"/>
    </row>
    <row r="41829" spans="11:17">
      <c r="K41829" s="68"/>
      <c r="M41829" s="93"/>
      <c r="N41829" s="79"/>
      <c r="P41829" s="68"/>
      <c r="Q41829" s="79"/>
    </row>
    <row r="41830" spans="11:17">
      <c r="K41830" s="68"/>
      <c r="M41830" s="93"/>
      <c r="N41830" s="79"/>
      <c r="P41830" s="68"/>
      <c r="Q41830" s="79"/>
    </row>
    <row r="41831" spans="11:17">
      <c r="K41831" s="68"/>
      <c r="M41831" s="93"/>
      <c r="N41831" s="79"/>
      <c r="P41831" s="68"/>
      <c r="Q41831" s="79"/>
    </row>
    <row r="41832" spans="11:17">
      <c r="K41832" s="68"/>
      <c r="M41832" s="93"/>
      <c r="N41832" s="79"/>
      <c r="P41832" s="68"/>
      <c r="Q41832" s="79"/>
    </row>
    <row r="41833" spans="11:17">
      <c r="K41833" s="68"/>
      <c r="M41833" s="93"/>
      <c r="N41833" s="79"/>
      <c r="P41833" s="68"/>
      <c r="Q41833" s="79"/>
    </row>
    <row r="41834" spans="11:17">
      <c r="K41834" s="68"/>
      <c r="M41834" s="93"/>
      <c r="N41834" s="79"/>
      <c r="P41834" s="68"/>
      <c r="Q41834" s="79"/>
    </row>
    <row r="41835" spans="11:17">
      <c r="K41835" s="68"/>
      <c r="M41835" s="93"/>
      <c r="N41835" s="79"/>
      <c r="P41835" s="68"/>
      <c r="Q41835" s="79"/>
    </row>
    <row r="41836" spans="11:17">
      <c r="K41836" s="68"/>
      <c r="M41836" s="93"/>
      <c r="N41836" s="79"/>
      <c r="P41836" s="68"/>
      <c r="Q41836" s="79"/>
    </row>
    <row r="41837" spans="11:17">
      <c r="K41837" s="68"/>
      <c r="M41837" s="93"/>
      <c r="N41837" s="79"/>
      <c r="P41837" s="68"/>
      <c r="Q41837" s="79"/>
    </row>
    <row r="41838" spans="11:17">
      <c r="K41838" s="68"/>
      <c r="M41838" s="93"/>
      <c r="N41838" s="79"/>
      <c r="P41838" s="68"/>
      <c r="Q41838" s="79"/>
    </row>
    <row r="41839" spans="11:17">
      <c r="K41839" s="68"/>
      <c r="M41839" s="93"/>
      <c r="N41839" s="79"/>
      <c r="P41839" s="68"/>
      <c r="Q41839" s="79"/>
    </row>
    <row r="41840" spans="11:17">
      <c r="K41840" s="68"/>
      <c r="M41840" s="93"/>
      <c r="N41840" s="79"/>
      <c r="P41840" s="68"/>
      <c r="Q41840" s="79"/>
    </row>
    <row r="41841" spans="11:17">
      <c r="K41841" s="68"/>
      <c r="M41841" s="93"/>
      <c r="N41841" s="79"/>
      <c r="P41841" s="68"/>
      <c r="Q41841" s="79"/>
    </row>
    <row r="41842" spans="11:17">
      <c r="K41842" s="68"/>
      <c r="M41842" s="93"/>
      <c r="N41842" s="79"/>
      <c r="P41842" s="68"/>
      <c r="Q41842" s="79"/>
    </row>
    <row r="41843" spans="11:17">
      <c r="K41843" s="68"/>
      <c r="M41843" s="93"/>
      <c r="N41843" s="79"/>
      <c r="P41843" s="68"/>
      <c r="Q41843" s="79"/>
    </row>
    <row r="41844" spans="11:17">
      <c r="K41844" s="68"/>
      <c r="M41844" s="93"/>
      <c r="N41844" s="79"/>
      <c r="P41844" s="68"/>
      <c r="Q41844" s="79"/>
    </row>
    <row r="41845" spans="11:17">
      <c r="K41845" s="68"/>
      <c r="M41845" s="93"/>
      <c r="N41845" s="79"/>
      <c r="P41845" s="68"/>
      <c r="Q41845" s="79"/>
    </row>
    <row r="41846" spans="11:17">
      <c r="K41846" s="68"/>
      <c r="M41846" s="93"/>
      <c r="N41846" s="79"/>
      <c r="P41846" s="68"/>
      <c r="Q41846" s="79"/>
    </row>
    <row r="41847" spans="11:17">
      <c r="K41847" s="68"/>
      <c r="M41847" s="93"/>
      <c r="N41847" s="79"/>
      <c r="P41847" s="68"/>
      <c r="Q41847" s="79"/>
    </row>
    <row r="41848" spans="11:17">
      <c r="K41848" s="68"/>
      <c r="M41848" s="93"/>
      <c r="N41848" s="79"/>
      <c r="P41848" s="68"/>
      <c r="Q41848" s="79"/>
    </row>
    <row r="41849" spans="11:17">
      <c r="K41849" s="68"/>
      <c r="M41849" s="93"/>
      <c r="N41849" s="79"/>
      <c r="P41849" s="68"/>
      <c r="Q41849" s="79"/>
    </row>
    <row r="41850" spans="11:17">
      <c r="K41850" s="68"/>
      <c r="M41850" s="93"/>
      <c r="N41850" s="79"/>
      <c r="P41850" s="68"/>
      <c r="Q41850" s="79"/>
    </row>
    <row r="41851" spans="11:17">
      <c r="K41851" s="68"/>
      <c r="M41851" s="93"/>
      <c r="N41851" s="79"/>
      <c r="P41851" s="68"/>
      <c r="Q41851" s="79"/>
    </row>
    <row r="41852" spans="11:17">
      <c r="K41852" s="68"/>
      <c r="M41852" s="93"/>
      <c r="N41852" s="79"/>
      <c r="P41852" s="68"/>
      <c r="Q41852" s="79"/>
    </row>
    <row r="41853" spans="11:17">
      <c r="K41853" s="68"/>
      <c r="M41853" s="93"/>
      <c r="N41853" s="79"/>
      <c r="P41853" s="68"/>
      <c r="Q41853" s="79"/>
    </row>
    <row r="41854" spans="11:17">
      <c r="K41854" s="68"/>
      <c r="M41854" s="93"/>
      <c r="N41854" s="79"/>
      <c r="P41854" s="68"/>
      <c r="Q41854" s="79"/>
    </row>
    <row r="41855" spans="11:17">
      <c r="K41855" s="68"/>
      <c r="M41855" s="93"/>
      <c r="N41855" s="79"/>
      <c r="P41855" s="68"/>
      <c r="Q41855" s="79"/>
    </row>
    <row r="41856" spans="11:17">
      <c r="K41856" s="68"/>
      <c r="M41856" s="93"/>
      <c r="N41856" s="79"/>
      <c r="P41856" s="68"/>
      <c r="Q41856" s="79"/>
    </row>
    <row r="41857" spans="11:17">
      <c r="K41857" s="68"/>
      <c r="M41857" s="93"/>
      <c r="N41857" s="79"/>
      <c r="P41857" s="68"/>
      <c r="Q41857" s="79"/>
    </row>
    <row r="41858" spans="11:17">
      <c r="K41858" s="68"/>
      <c r="M41858" s="93"/>
      <c r="N41858" s="79"/>
      <c r="P41858" s="68"/>
      <c r="Q41858" s="79"/>
    </row>
    <row r="41859" spans="11:17">
      <c r="K41859" s="68"/>
      <c r="M41859" s="93"/>
      <c r="N41859" s="79"/>
      <c r="P41859" s="68"/>
      <c r="Q41859" s="79"/>
    </row>
    <row r="41860" spans="11:17">
      <c r="K41860" s="68"/>
      <c r="M41860" s="93"/>
      <c r="N41860" s="79"/>
      <c r="P41860" s="68"/>
      <c r="Q41860" s="79"/>
    </row>
    <row r="41861" spans="11:17">
      <c r="K41861" s="68"/>
      <c r="M41861" s="93"/>
      <c r="N41861" s="79"/>
      <c r="P41861" s="68"/>
      <c r="Q41861" s="79"/>
    </row>
    <row r="41862" spans="11:17">
      <c r="K41862" s="68"/>
      <c r="M41862" s="93"/>
      <c r="N41862" s="79"/>
      <c r="P41862" s="68"/>
      <c r="Q41862" s="79"/>
    </row>
    <row r="41863" spans="11:17">
      <c r="K41863" s="68"/>
      <c r="M41863" s="93"/>
      <c r="N41863" s="79"/>
      <c r="P41863" s="68"/>
      <c r="Q41863" s="79"/>
    </row>
    <row r="41864" spans="11:17">
      <c r="K41864" s="68"/>
      <c r="M41864" s="93"/>
      <c r="N41864" s="79"/>
      <c r="P41864" s="68"/>
      <c r="Q41864" s="79"/>
    </row>
    <row r="41865" spans="11:17">
      <c r="K41865" s="68"/>
      <c r="M41865" s="93"/>
      <c r="N41865" s="79"/>
      <c r="P41865" s="68"/>
      <c r="Q41865" s="79"/>
    </row>
    <row r="41866" spans="11:17">
      <c r="K41866" s="68"/>
      <c r="M41866" s="93"/>
      <c r="N41866" s="79"/>
      <c r="P41866" s="68"/>
      <c r="Q41866" s="79"/>
    </row>
    <row r="41867" spans="11:17">
      <c r="K41867" s="68"/>
      <c r="M41867" s="93"/>
      <c r="N41867" s="79"/>
      <c r="P41867" s="68"/>
      <c r="Q41867" s="79"/>
    </row>
    <row r="41868" spans="11:17">
      <c r="K41868" s="68"/>
      <c r="M41868" s="93"/>
      <c r="N41868" s="79"/>
      <c r="P41868" s="68"/>
      <c r="Q41868" s="79"/>
    </row>
    <row r="41869" spans="11:17">
      <c r="K41869" s="68"/>
      <c r="M41869" s="93"/>
      <c r="N41869" s="79"/>
      <c r="P41869" s="68"/>
      <c r="Q41869" s="79"/>
    </row>
    <row r="41870" spans="11:17">
      <c r="K41870" s="68"/>
      <c r="M41870" s="93"/>
      <c r="N41870" s="79"/>
      <c r="P41870" s="68"/>
      <c r="Q41870" s="79"/>
    </row>
    <row r="41871" spans="11:17">
      <c r="K41871" s="68"/>
      <c r="M41871" s="93"/>
      <c r="N41871" s="79"/>
      <c r="P41871" s="68"/>
      <c r="Q41871" s="79"/>
    </row>
    <row r="41872" spans="11:17">
      <c r="K41872" s="68"/>
      <c r="M41872" s="93"/>
      <c r="N41872" s="79"/>
      <c r="P41872" s="68"/>
      <c r="Q41872" s="79"/>
    </row>
    <row r="41873" spans="11:17">
      <c r="K41873" s="68"/>
      <c r="M41873" s="93"/>
      <c r="N41873" s="79"/>
      <c r="P41873" s="68"/>
      <c r="Q41873" s="79"/>
    </row>
    <row r="41874" spans="11:17">
      <c r="K41874" s="68"/>
      <c r="M41874" s="93"/>
      <c r="N41874" s="79"/>
      <c r="P41874" s="68"/>
      <c r="Q41874" s="79"/>
    </row>
    <row r="41875" spans="11:17">
      <c r="K41875" s="68"/>
      <c r="M41875" s="93"/>
      <c r="N41875" s="79"/>
      <c r="P41875" s="68"/>
      <c r="Q41875" s="79"/>
    </row>
    <row r="41876" spans="11:17">
      <c r="K41876" s="68"/>
      <c r="M41876" s="93"/>
      <c r="N41876" s="79"/>
      <c r="P41876" s="68"/>
      <c r="Q41876" s="79"/>
    </row>
    <row r="41877" spans="11:17">
      <c r="K41877" s="68"/>
      <c r="M41877" s="93"/>
      <c r="N41877" s="79"/>
      <c r="P41877" s="68"/>
      <c r="Q41877" s="79"/>
    </row>
    <row r="41878" spans="11:17">
      <c r="K41878" s="68"/>
      <c r="M41878" s="93"/>
      <c r="N41878" s="79"/>
      <c r="P41878" s="68"/>
      <c r="Q41878" s="79"/>
    </row>
    <row r="41879" spans="11:17">
      <c r="K41879" s="68"/>
      <c r="M41879" s="93"/>
      <c r="N41879" s="79"/>
      <c r="P41879" s="68"/>
      <c r="Q41879" s="79"/>
    </row>
    <row r="41880" spans="11:17">
      <c r="K41880" s="68"/>
      <c r="M41880" s="93"/>
      <c r="N41880" s="79"/>
      <c r="P41880" s="68"/>
      <c r="Q41880" s="79"/>
    </row>
    <row r="41881" spans="11:17">
      <c r="K41881" s="68"/>
      <c r="M41881" s="93"/>
      <c r="N41881" s="79"/>
      <c r="P41881" s="68"/>
      <c r="Q41881" s="79"/>
    </row>
    <row r="41882" spans="11:17">
      <c r="K41882" s="68"/>
      <c r="M41882" s="93"/>
      <c r="N41882" s="79"/>
      <c r="P41882" s="68"/>
      <c r="Q41882" s="79"/>
    </row>
    <row r="41883" spans="11:17">
      <c r="K41883" s="68"/>
      <c r="M41883" s="93"/>
      <c r="N41883" s="79"/>
      <c r="P41883" s="68"/>
      <c r="Q41883" s="79"/>
    </row>
    <row r="41884" spans="11:17">
      <c r="K41884" s="68"/>
      <c r="M41884" s="93"/>
      <c r="N41884" s="79"/>
      <c r="P41884" s="68"/>
      <c r="Q41884" s="79"/>
    </row>
    <row r="41885" spans="11:17">
      <c r="K41885" s="68"/>
      <c r="M41885" s="93"/>
      <c r="N41885" s="79"/>
      <c r="P41885" s="68"/>
      <c r="Q41885" s="79"/>
    </row>
    <row r="41886" spans="11:17">
      <c r="K41886" s="68"/>
      <c r="M41886" s="93"/>
      <c r="N41886" s="79"/>
      <c r="P41886" s="68"/>
      <c r="Q41886" s="79"/>
    </row>
    <row r="41887" spans="11:17">
      <c r="K41887" s="68"/>
      <c r="M41887" s="93"/>
      <c r="N41887" s="79"/>
      <c r="P41887" s="68"/>
      <c r="Q41887" s="79"/>
    </row>
    <row r="41888" spans="11:17">
      <c r="K41888" s="68"/>
      <c r="M41888" s="93"/>
      <c r="N41888" s="79"/>
      <c r="P41888" s="68"/>
      <c r="Q41888" s="79"/>
    </row>
    <row r="41889" spans="11:17">
      <c r="K41889" s="68"/>
      <c r="M41889" s="93"/>
      <c r="N41889" s="79"/>
      <c r="P41889" s="68"/>
      <c r="Q41889" s="79"/>
    </row>
    <row r="41890" spans="11:17">
      <c r="K41890" s="68"/>
      <c r="M41890" s="93"/>
      <c r="N41890" s="79"/>
      <c r="P41890" s="68"/>
      <c r="Q41890" s="79"/>
    </row>
    <row r="41891" spans="11:17">
      <c r="K41891" s="68"/>
      <c r="M41891" s="93"/>
      <c r="N41891" s="79"/>
      <c r="P41891" s="68"/>
      <c r="Q41891" s="79"/>
    </row>
    <row r="41892" spans="11:17">
      <c r="K41892" s="68"/>
      <c r="M41892" s="93"/>
      <c r="N41892" s="79"/>
      <c r="P41892" s="68"/>
      <c r="Q41892" s="79"/>
    </row>
    <row r="41893" spans="11:17">
      <c r="K41893" s="68"/>
      <c r="M41893" s="93"/>
      <c r="N41893" s="79"/>
      <c r="P41893" s="68"/>
      <c r="Q41893" s="79"/>
    </row>
    <row r="41894" spans="11:17">
      <c r="K41894" s="68"/>
      <c r="M41894" s="93"/>
      <c r="N41894" s="79"/>
      <c r="P41894" s="68"/>
      <c r="Q41894" s="79"/>
    </row>
    <row r="41895" spans="11:17">
      <c r="K41895" s="68"/>
      <c r="M41895" s="93"/>
      <c r="N41895" s="79"/>
      <c r="P41895" s="68"/>
      <c r="Q41895" s="79"/>
    </row>
    <row r="41896" spans="11:17">
      <c r="K41896" s="68"/>
      <c r="M41896" s="93"/>
      <c r="N41896" s="79"/>
      <c r="P41896" s="68"/>
      <c r="Q41896" s="79"/>
    </row>
    <row r="41897" spans="11:17">
      <c r="K41897" s="68"/>
      <c r="M41897" s="93"/>
      <c r="N41897" s="79"/>
      <c r="P41897" s="68"/>
      <c r="Q41897" s="79"/>
    </row>
    <row r="41898" spans="11:17">
      <c r="K41898" s="68"/>
      <c r="M41898" s="93"/>
      <c r="N41898" s="79"/>
      <c r="P41898" s="68"/>
      <c r="Q41898" s="79"/>
    </row>
    <row r="41899" spans="11:17">
      <c r="K41899" s="68"/>
      <c r="M41899" s="93"/>
      <c r="N41899" s="79"/>
      <c r="P41899" s="68"/>
      <c r="Q41899" s="79"/>
    </row>
    <row r="41900" spans="11:17">
      <c r="K41900" s="68"/>
      <c r="M41900" s="93"/>
      <c r="N41900" s="79"/>
      <c r="P41900" s="68"/>
      <c r="Q41900" s="79"/>
    </row>
    <row r="41901" spans="11:17">
      <c r="K41901" s="68"/>
      <c r="M41901" s="93"/>
      <c r="N41901" s="79"/>
      <c r="P41901" s="68"/>
      <c r="Q41901" s="79"/>
    </row>
    <row r="41902" spans="11:17">
      <c r="K41902" s="68"/>
      <c r="M41902" s="93"/>
      <c r="N41902" s="79"/>
      <c r="P41902" s="68"/>
      <c r="Q41902" s="79"/>
    </row>
    <row r="41903" spans="11:17">
      <c r="K41903" s="68"/>
      <c r="M41903" s="93"/>
      <c r="N41903" s="79"/>
      <c r="P41903" s="68"/>
      <c r="Q41903" s="79"/>
    </row>
    <row r="41904" spans="11:17">
      <c r="K41904" s="68"/>
      <c r="M41904" s="93"/>
      <c r="N41904" s="79"/>
      <c r="P41904" s="68"/>
      <c r="Q41904" s="79"/>
    </row>
    <row r="41905" spans="11:17">
      <c r="K41905" s="68"/>
      <c r="M41905" s="93"/>
      <c r="N41905" s="79"/>
      <c r="P41905" s="68"/>
      <c r="Q41905" s="79"/>
    </row>
    <row r="41906" spans="11:17">
      <c r="K41906" s="68"/>
      <c r="M41906" s="93"/>
      <c r="N41906" s="79"/>
      <c r="P41906" s="68"/>
      <c r="Q41906" s="79"/>
    </row>
    <row r="41907" spans="11:17">
      <c r="K41907" s="68"/>
      <c r="M41907" s="93"/>
      <c r="N41907" s="79"/>
      <c r="P41907" s="68"/>
      <c r="Q41907" s="79"/>
    </row>
    <row r="41908" spans="11:17">
      <c r="K41908" s="68"/>
      <c r="M41908" s="93"/>
      <c r="N41908" s="79"/>
      <c r="P41908" s="68"/>
      <c r="Q41908" s="79"/>
    </row>
    <row r="41909" spans="11:17">
      <c r="K41909" s="68"/>
      <c r="M41909" s="93"/>
      <c r="N41909" s="79"/>
      <c r="P41909" s="68"/>
      <c r="Q41909" s="79"/>
    </row>
    <row r="41910" spans="11:17">
      <c r="K41910" s="68"/>
      <c r="M41910" s="93"/>
      <c r="N41910" s="79"/>
      <c r="P41910" s="68"/>
      <c r="Q41910" s="79"/>
    </row>
    <row r="41911" spans="11:17">
      <c r="K41911" s="68"/>
      <c r="M41911" s="93"/>
      <c r="N41911" s="79"/>
      <c r="P41911" s="68"/>
      <c r="Q41911" s="79"/>
    </row>
    <row r="41912" spans="11:17">
      <c r="K41912" s="68"/>
      <c r="M41912" s="93"/>
      <c r="N41912" s="79"/>
      <c r="P41912" s="68"/>
      <c r="Q41912" s="79"/>
    </row>
    <row r="41913" spans="11:17">
      <c r="K41913" s="68"/>
      <c r="M41913" s="93"/>
      <c r="N41913" s="79"/>
      <c r="P41913" s="68"/>
      <c r="Q41913" s="79"/>
    </row>
    <row r="41914" spans="11:17">
      <c r="K41914" s="68"/>
      <c r="M41914" s="93"/>
      <c r="N41914" s="79"/>
      <c r="P41914" s="68"/>
      <c r="Q41914" s="79"/>
    </row>
    <row r="41915" spans="11:17">
      <c r="K41915" s="68"/>
      <c r="M41915" s="93"/>
      <c r="N41915" s="79"/>
      <c r="P41915" s="68"/>
      <c r="Q41915" s="79"/>
    </row>
    <row r="41916" spans="11:17">
      <c r="K41916" s="68"/>
      <c r="M41916" s="93"/>
      <c r="N41916" s="79"/>
      <c r="P41916" s="68"/>
      <c r="Q41916" s="79"/>
    </row>
    <row r="41917" spans="11:17">
      <c r="K41917" s="68"/>
      <c r="M41917" s="93"/>
      <c r="N41917" s="79"/>
      <c r="P41917" s="68"/>
      <c r="Q41917" s="79"/>
    </row>
    <row r="41918" spans="11:17">
      <c r="K41918" s="68"/>
      <c r="M41918" s="93"/>
      <c r="N41918" s="79"/>
      <c r="P41918" s="68"/>
      <c r="Q41918" s="79"/>
    </row>
    <row r="41919" spans="11:17">
      <c r="K41919" s="68"/>
      <c r="M41919" s="93"/>
      <c r="N41919" s="79"/>
      <c r="P41919" s="68"/>
      <c r="Q41919" s="79"/>
    </row>
    <row r="41920" spans="11:17">
      <c r="K41920" s="68"/>
      <c r="M41920" s="93"/>
      <c r="N41920" s="79"/>
      <c r="P41920" s="68"/>
      <c r="Q41920" s="79"/>
    </row>
    <row r="41921" spans="11:17">
      <c r="K41921" s="68"/>
      <c r="M41921" s="93"/>
      <c r="N41921" s="79"/>
      <c r="P41921" s="68"/>
      <c r="Q41921" s="79"/>
    </row>
    <row r="41922" spans="11:17">
      <c r="K41922" s="68"/>
      <c r="M41922" s="93"/>
      <c r="N41922" s="79"/>
      <c r="P41922" s="68"/>
      <c r="Q41922" s="79"/>
    </row>
    <row r="41923" spans="11:17">
      <c r="K41923" s="68"/>
      <c r="M41923" s="93"/>
      <c r="N41923" s="79"/>
      <c r="P41923" s="68"/>
      <c r="Q41923" s="79"/>
    </row>
    <row r="41924" spans="11:17">
      <c r="K41924" s="68"/>
      <c r="M41924" s="93"/>
      <c r="N41924" s="79"/>
      <c r="P41924" s="68"/>
      <c r="Q41924" s="79"/>
    </row>
    <row r="41925" spans="11:17">
      <c r="K41925" s="68"/>
      <c r="M41925" s="93"/>
      <c r="N41925" s="79"/>
      <c r="P41925" s="68"/>
      <c r="Q41925" s="79"/>
    </row>
    <row r="41926" spans="11:17">
      <c r="K41926" s="68"/>
      <c r="M41926" s="93"/>
      <c r="N41926" s="79"/>
      <c r="P41926" s="68"/>
      <c r="Q41926" s="79"/>
    </row>
    <row r="41927" spans="11:17">
      <c r="K41927" s="68"/>
      <c r="M41927" s="93"/>
      <c r="N41927" s="79"/>
      <c r="P41927" s="68"/>
      <c r="Q41927" s="79"/>
    </row>
    <row r="41928" spans="11:17">
      <c r="K41928" s="68"/>
      <c r="M41928" s="93"/>
      <c r="N41928" s="79"/>
      <c r="P41928" s="68"/>
      <c r="Q41928" s="79"/>
    </row>
    <row r="41929" spans="11:17">
      <c r="K41929" s="68"/>
      <c r="M41929" s="93"/>
      <c r="N41929" s="79"/>
      <c r="P41929" s="68"/>
      <c r="Q41929" s="79"/>
    </row>
    <row r="41930" spans="11:17">
      <c r="K41930" s="68"/>
      <c r="M41930" s="93"/>
      <c r="N41930" s="79"/>
      <c r="P41930" s="68"/>
      <c r="Q41930" s="79"/>
    </row>
    <row r="41931" spans="11:17">
      <c r="K41931" s="68"/>
      <c r="M41931" s="93"/>
      <c r="N41931" s="79"/>
      <c r="P41931" s="68"/>
      <c r="Q41931" s="79"/>
    </row>
    <row r="41932" spans="11:17">
      <c r="K41932" s="68"/>
      <c r="M41932" s="93"/>
      <c r="N41932" s="79"/>
      <c r="P41932" s="68"/>
      <c r="Q41932" s="79"/>
    </row>
    <row r="41933" spans="11:17">
      <c r="K41933" s="68"/>
      <c r="M41933" s="93"/>
      <c r="N41933" s="79"/>
      <c r="P41933" s="68"/>
      <c r="Q41933" s="79"/>
    </row>
    <row r="41934" spans="11:17">
      <c r="K41934" s="68"/>
      <c r="M41934" s="93"/>
      <c r="N41934" s="79"/>
      <c r="P41934" s="68"/>
      <c r="Q41934" s="79"/>
    </row>
    <row r="41935" spans="11:17">
      <c r="K41935" s="68"/>
      <c r="M41935" s="93"/>
      <c r="N41935" s="79"/>
      <c r="P41935" s="68"/>
      <c r="Q41935" s="79"/>
    </row>
    <row r="41936" spans="11:17">
      <c r="K41936" s="68"/>
      <c r="M41936" s="93"/>
      <c r="N41936" s="79"/>
      <c r="P41936" s="68"/>
      <c r="Q41936" s="79"/>
    </row>
    <row r="41937" spans="11:17">
      <c r="K41937" s="68"/>
      <c r="M41937" s="93"/>
      <c r="N41937" s="79"/>
      <c r="P41937" s="68"/>
      <c r="Q41937" s="79"/>
    </row>
    <row r="41938" spans="11:17">
      <c r="K41938" s="68"/>
      <c r="M41938" s="93"/>
      <c r="N41938" s="79"/>
      <c r="P41938" s="68"/>
      <c r="Q41938" s="79"/>
    </row>
    <row r="41939" spans="11:17">
      <c r="K41939" s="68"/>
      <c r="M41939" s="93"/>
      <c r="N41939" s="79"/>
      <c r="P41939" s="68"/>
      <c r="Q41939" s="79"/>
    </row>
    <row r="41940" spans="11:17">
      <c r="K41940" s="68"/>
      <c r="M41940" s="93"/>
      <c r="N41940" s="79"/>
      <c r="P41940" s="68"/>
      <c r="Q41940" s="79"/>
    </row>
    <row r="41941" spans="11:17">
      <c r="K41941" s="68"/>
      <c r="M41941" s="93"/>
      <c r="N41941" s="79"/>
      <c r="P41941" s="68"/>
      <c r="Q41941" s="79"/>
    </row>
    <row r="41942" spans="11:17">
      <c r="K41942" s="68"/>
      <c r="M41942" s="93"/>
      <c r="N41942" s="79"/>
      <c r="P41942" s="68"/>
      <c r="Q41942" s="79"/>
    </row>
    <row r="41943" spans="11:17">
      <c r="K41943" s="68"/>
      <c r="M41943" s="93"/>
      <c r="N41943" s="79"/>
      <c r="P41943" s="68"/>
      <c r="Q41943" s="79"/>
    </row>
    <row r="41944" spans="11:17">
      <c r="K41944" s="68"/>
      <c r="M41944" s="93"/>
      <c r="N41944" s="79"/>
      <c r="P41944" s="68"/>
      <c r="Q41944" s="79"/>
    </row>
    <row r="41945" spans="11:17">
      <c r="K41945" s="68"/>
      <c r="M41945" s="93"/>
      <c r="N41945" s="79"/>
      <c r="P41945" s="68"/>
      <c r="Q41945" s="79"/>
    </row>
    <row r="41946" spans="11:17">
      <c r="K41946" s="68"/>
      <c r="M41946" s="93"/>
      <c r="N41946" s="79"/>
      <c r="P41946" s="68"/>
      <c r="Q41946" s="79"/>
    </row>
    <row r="41947" spans="11:17">
      <c r="K41947" s="68"/>
      <c r="M41947" s="93"/>
      <c r="N41947" s="79"/>
      <c r="P41947" s="68"/>
      <c r="Q41947" s="79"/>
    </row>
    <row r="41948" spans="11:17">
      <c r="K41948" s="68"/>
      <c r="M41948" s="93"/>
      <c r="N41948" s="79"/>
      <c r="P41948" s="68"/>
      <c r="Q41948" s="79"/>
    </row>
    <row r="41949" spans="11:17">
      <c r="K41949" s="68"/>
      <c r="M41949" s="93"/>
      <c r="N41949" s="79"/>
      <c r="P41949" s="68"/>
      <c r="Q41949" s="79"/>
    </row>
    <row r="41950" spans="11:17">
      <c r="K41950" s="68"/>
      <c r="M41950" s="93"/>
      <c r="N41950" s="79"/>
      <c r="P41950" s="68"/>
      <c r="Q41950" s="79"/>
    </row>
    <row r="41951" spans="11:17">
      <c r="K41951" s="68"/>
      <c r="M41951" s="93"/>
      <c r="N41951" s="79"/>
      <c r="P41951" s="68"/>
      <c r="Q41951" s="79"/>
    </row>
    <row r="41952" spans="11:17">
      <c r="K41952" s="68"/>
      <c r="M41952" s="93"/>
      <c r="N41952" s="79"/>
      <c r="P41952" s="68"/>
      <c r="Q41952" s="79"/>
    </row>
    <row r="41953" spans="11:17">
      <c r="K41953" s="68"/>
      <c r="M41953" s="93"/>
      <c r="N41953" s="79"/>
      <c r="P41953" s="68"/>
      <c r="Q41953" s="79"/>
    </row>
    <row r="41954" spans="11:17">
      <c r="K41954" s="68"/>
      <c r="M41954" s="93"/>
      <c r="N41954" s="79"/>
      <c r="P41954" s="68"/>
      <c r="Q41954" s="79"/>
    </row>
    <row r="41955" spans="11:17">
      <c r="K41955" s="68"/>
      <c r="M41955" s="93"/>
      <c r="N41955" s="79"/>
      <c r="P41955" s="68"/>
      <c r="Q41955" s="79"/>
    </row>
    <row r="41956" spans="11:17">
      <c r="K41956" s="68"/>
      <c r="M41956" s="93"/>
      <c r="N41956" s="79"/>
      <c r="P41956" s="68"/>
      <c r="Q41956" s="79"/>
    </row>
    <row r="41957" spans="11:17">
      <c r="K41957" s="68"/>
      <c r="M41957" s="93"/>
      <c r="N41957" s="79"/>
      <c r="P41957" s="68"/>
      <c r="Q41957" s="79"/>
    </row>
    <row r="41958" spans="11:17">
      <c r="K41958" s="68"/>
      <c r="M41958" s="93"/>
      <c r="N41958" s="79"/>
      <c r="P41958" s="68"/>
      <c r="Q41958" s="79"/>
    </row>
    <row r="41959" spans="11:17">
      <c r="K41959" s="68"/>
      <c r="M41959" s="93"/>
      <c r="N41959" s="79"/>
      <c r="P41959" s="68"/>
      <c r="Q41959" s="79"/>
    </row>
    <row r="41960" spans="11:17">
      <c r="K41960" s="68"/>
      <c r="M41960" s="93"/>
      <c r="N41960" s="79"/>
      <c r="P41960" s="68"/>
      <c r="Q41960" s="79"/>
    </row>
    <row r="41961" spans="11:17">
      <c r="K41961" s="68"/>
      <c r="M41961" s="93"/>
      <c r="N41961" s="79"/>
      <c r="P41961" s="68"/>
      <c r="Q41961" s="79"/>
    </row>
    <row r="41962" spans="11:17">
      <c r="K41962" s="68"/>
      <c r="M41962" s="93"/>
      <c r="N41962" s="79"/>
      <c r="P41962" s="68"/>
      <c r="Q41962" s="79"/>
    </row>
    <row r="41963" spans="11:17">
      <c r="K41963" s="68"/>
      <c r="M41963" s="93"/>
      <c r="N41963" s="79"/>
      <c r="P41963" s="68"/>
      <c r="Q41963" s="79"/>
    </row>
    <row r="41964" spans="11:17">
      <c r="K41964" s="68"/>
      <c r="M41964" s="93"/>
      <c r="N41964" s="79"/>
      <c r="P41964" s="68"/>
      <c r="Q41964" s="79"/>
    </row>
    <row r="41965" spans="11:17">
      <c r="K41965" s="68"/>
      <c r="M41965" s="93"/>
      <c r="N41965" s="79"/>
      <c r="P41965" s="68"/>
      <c r="Q41965" s="79"/>
    </row>
    <row r="41966" spans="11:17">
      <c r="K41966" s="68"/>
      <c r="M41966" s="93"/>
      <c r="N41966" s="79"/>
      <c r="P41966" s="68"/>
      <c r="Q41966" s="79"/>
    </row>
    <row r="41967" spans="11:17">
      <c r="K41967" s="68"/>
      <c r="M41967" s="93"/>
      <c r="N41967" s="79"/>
      <c r="P41967" s="68"/>
      <c r="Q41967" s="79"/>
    </row>
    <row r="41968" spans="11:17">
      <c r="K41968" s="68"/>
      <c r="M41968" s="93"/>
      <c r="N41968" s="79"/>
      <c r="P41968" s="68"/>
      <c r="Q41968" s="79"/>
    </row>
    <row r="41969" spans="11:17">
      <c r="K41969" s="68"/>
      <c r="M41969" s="93"/>
      <c r="N41969" s="79"/>
      <c r="P41969" s="68"/>
      <c r="Q41969" s="79"/>
    </row>
    <row r="41970" spans="11:17">
      <c r="K41970" s="68"/>
      <c r="M41970" s="93"/>
      <c r="N41970" s="79"/>
      <c r="P41970" s="68"/>
      <c r="Q41970" s="79"/>
    </row>
    <row r="41971" spans="11:17">
      <c r="K41971" s="68"/>
      <c r="M41971" s="93"/>
      <c r="N41971" s="79"/>
      <c r="P41971" s="68"/>
      <c r="Q41971" s="79"/>
    </row>
    <row r="41972" spans="11:17">
      <c r="K41972" s="68"/>
      <c r="M41972" s="93"/>
      <c r="N41972" s="79"/>
      <c r="P41972" s="68"/>
      <c r="Q41972" s="79"/>
    </row>
    <row r="41973" spans="11:17">
      <c r="K41973" s="68"/>
      <c r="M41973" s="93"/>
      <c r="N41973" s="79"/>
      <c r="P41973" s="68"/>
      <c r="Q41973" s="79"/>
    </row>
    <row r="41974" spans="11:17">
      <c r="K41974" s="68"/>
      <c r="M41974" s="93"/>
      <c r="N41974" s="79"/>
      <c r="P41974" s="68"/>
      <c r="Q41974" s="79"/>
    </row>
    <row r="41975" spans="11:17">
      <c r="K41975" s="68"/>
      <c r="M41975" s="93"/>
      <c r="N41975" s="79"/>
      <c r="P41975" s="68"/>
      <c r="Q41975" s="79"/>
    </row>
    <row r="41976" spans="11:17">
      <c r="K41976" s="68"/>
      <c r="M41976" s="93"/>
      <c r="N41976" s="79"/>
      <c r="P41976" s="68"/>
      <c r="Q41976" s="79"/>
    </row>
    <row r="41977" spans="11:17">
      <c r="K41977" s="68"/>
      <c r="M41977" s="93"/>
      <c r="N41977" s="79"/>
      <c r="P41977" s="68"/>
      <c r="Q41977" s="79"/>
    </row>
    <row r="41978" spans="11:17">
      <c r="K41978" s="68"/>
      <c r="M41978" s="93"/>
      <c r="N41978" s="79"/>
      <c r="P41978" s="68"/>
      <c r="Q41978" s="79"/>
    </row>
    <row r="41979" spans="11:17">
      <c r="K41979" s="68"/>
      <c r="M41979" s="93"/>
      <c r="N41979" s="79"/>
      <c r="P41979" s="68"/>
      <c r="Q41979" s="79"/>
    </row>
    <row r="41980" spans="11:17">
      <c r="K41980" s="68"/>
      <c r="M41980" s="93"/>
      <c r="N41980" s="79"/>
      <c r="P41980" s="68"/>
      <c r="Q41980" s="79"/>
    </row>
    <row r="41981" spans="11:17">
      <c r="K41981" s="68"/>
      <c r="M41981" s="93"/>
      <c r="N41981" s="79"/>
      <c r="P41981" s="68"/>
      <c r="Q41981" s="79"/>
    </row>
    <row r="41982" spans="11:17">
      <c r="K41982" s="68"/>
      <c r="M41982" s="93"/>
      <c r="N41982" s="79"/>
      <c r="P41982" s="68"/>
      <c r="Q41982" s="79"/>
    </row>
    <row r="41983" spans="11:17">
      <c r="K41983" s="68"/>
      <c r="M41983" s="93"/>
      <c r="N41983" s="79"/>
      <c r="P41983" s="68"/>
      <c r="Q41983" s="79"/>
    </row>
    <row r="41984" spans="11:17">
      <c r="K41984" s="68"/>
      <c r="M41984" s="93"/>
      <c r="N41984" s="79"/>
      <c r="P41984" s="68"/>
      <c r="Q41984" s="79"/>
    </row>
    <row r="41985" spans="11:17">
      <c r="K41985" s="68"/>
      <c r="M41985" s="93"/>
      <c r="N41985" s="79"/>
      <c r="P41985" s="68"/>
      <c r="Q41985" s="79"/>
    </row>
    <row r="41986" spans="11:17">
      <c r="K41986" s="68"/>
      <c r="M41986" s="93"/>
      <c r="N41986" s="79"/>
      <c r="P41986" s="68"/>
      <c r="Q41986" s="79"/>
    </row>
    <row r="41987" spans="11:17">
      <c r="K41987" s="68"/>
      <c r="M41987" s="93"/>
      <c r="N41987" s="79"/>
      <c r="P41987" s="68"/>
      <c r="Q41987" s="79"/>
    </row>
    <row r="41988" spans="11:17">
      <c r="K41988" s="68"/>
      <c r="M41988" s="93"/>
      <c r="N41988" s="79"/>
      <c r="P41988" s="68"/>
      <c r="Q41988" s="79"/>
    </row>
    <row r="41989" spans="11:17">
      <c r="K41989" s="68"/>
      <c r="M41989" s="93"/>
      <c r="N41989" s="79"/>
      <c r="P41989" s="68"/>
      <c r="Q41989" s="79"/>
    </row>
    <row r="41990" spans="11:17">
      <c r="K41990" s="68"/>
      <c r="M41990" s="93"/>
      <c r="N41990" s="79"/>
      <c r="P41990" s="68"/>
      <c r="Q41990" s="79"/>
    </row>
    <row r="41991" spans="11:17">
      <c r="K41991" s="68"/>
      <c r="M41991" s="93"/>
      <c r="N41991" s="79"/>
      <c r="P41991" s="68"/>
      <c r="Q41991" s="79"/>
    </row>
    <row r="41992" spans="11:17">
      <c r="K41992" s="68"/>
      <c r="M41992" s="93"/>
      <c r="N41992" s="79"/>
      <c r="P41992" s="68"/>
      <c r="Q41992" s="79"/>
    </row>
    <row r="41993" spans="11:17">
      <c r="K41993" s="68"/>
      <c r="M41993" s="93"/>
      <c r="N41993" s="79"/>
      <c r="P41993" s="68"/>
      <c r="Q41993" s="79"/>
    </row>
    <row r="41994" spans="11:17">
      <c r="K41994" s="68"/>
      <c r="M41994" s="93"/>
      <c r="N41994" s="79"/>
      <c r="P41994" s="68"/>
      <c r="Q41994" s="79"/>
    </row>
    <row r="41995" spans="11:17">
      <c r="K41995" s="68"/>
      <c r="M41995" s="93"/>
      <c r="N41995" s="79"/>
      <c r="P41995" s="68"/>
      <c r="Q41995" s="79"/>
    </row>
    <row r="41996" spans="11:17">
      <c r="K41996" s="68"/>
      <c r="M41996" s="93"/>
      <c r="N41996" s="79"/>
      <c r="P41996" s="68"/>
      <c r="Q41996" s="79"/>
    </row>
    <row r="41997" spans="11:17">
      <c r="K41997" s="68"/>
      <c r="M41997" s="93"/>
      <c r="N41997" s="79"/>
      <c r="P41997" s="68"/>
      <c r="Q41997" s="79"/>
    </row>
    <row r="41998" spans="11:17">
      <c r="K41998" s="68"/>
      <c r="M41998" s="93"/>
      <c r="N41998" s="79"/>
      <c r="P41998" s="68"/>
      <c r="Q41998" s="79"/>
    </row>
    <row r="41999" spans="11:17">
      <c r="K41999" s="68"/>
      <c r="M41999" s="93"/>
      <c r="N41999" s="79"/>
      <c r="P41999" s="68"/>
      <c r="Q41999" s="79"/>
    </row>
    <row r="42000" spans="11:17">
      <c r="K42000" s="68"/>
      <c r="M42000" s="93"/>
      <c r="N42000" s="79"/>
      <c r="P42000" s="68"/>
      <c r="Q42000" s="79"/>
    </row>
    <row r="42001" spans="11:17">
      <c r="K42001" s="68"/>
      <c r="M42001" s="93"/>
      <c r="N42001" s="79"/>
      <c r="P42001" s="68"/>
      <c r="Q42001" s="79"/>
    </row>
    <row r="42002" spans="11:17">
      <c r="K42002" s="68"/>
      <c r="M42002" s="93"/>
      <c r="N42002" s="79"/>
      <c r="P42002" s="68"/>
      <c r="Q42002" s="79"/>
    </row>
    <row r="42003" spans="11:17">
      <c r="K42003" s="68"/>
      <c r="M42003" s="93"/>
      <c r="N42003" s="79"/>
      <c r="P42003" s="68"/>
      <c r="Q42003" s="79"/>
    </row>
    <row r="42004" spans="11:17">
      <c r="K42004" s="68"/>
      <c r="M42004" s="93"/>
      <c r="N42004" s="79"/>
      <c r="P42004" s="68"/>
      <c r="Q42004" s="79"/>
    </row>
    <row r="42005" spans="11:17">
      <c r="K42005" s="68"/>
      <c r="M42005" s="93"/>
      <c r="N42005" s="79"/>
      <c r="P42005" s="68"/>
      <c r="Q42005" s="79"/>
    </row>
    <row r="42006" spans="11:17">
      <c r="K42006" s="68"/>
      <c r="M42006" s="93"/>
      <c r="N42006" s="79"/>
      <c r="P42006" s="68"/>
      <c r="Q42006" s="79"/>
    </row>
    <row r="42007" spans="11:17">
      <c r="K42007" s="68"/>
      <c r="M42007" s="93"/>
      <c r="N42007" s="79"/>
      <c r="P42007" s="68"/>
      <c r="Q42007" s="79"/>
    </row>
    <row r="42008" spans="11:17">
      <c r="K42008" s="68"/>
      <c r="M42008" s="93"/>
      <c r="N42008" s="79"/>
      <c r="P42008" s="68"/>
      <c r="Q42008" s="79"/>
    </row>
    <row r="42009" spans="11:17">
      <c r="K42009" s="68"/>
      <c r="M42009" s="93"/>
      <c r="N42009" s="79"/>
      <c r="P42009" s="68"/>
      <c r="Q42009" s="79"/>
    </row>
    <row r="42010" spans="11:17">
      <c r="K42010" s="68"/>
      <c r="M42010" s="93"/>
      <c r="N42010" s="79"/>
      <c r="P42010" s="68"/>
      <c r="Q42010" s="79"/>
    </row>
    <row r="42011" spans="11:17">
      <c r="K42011" s="68"/>
      <c r="M42011" s="93"/>
      <c r="N42011" s="79"/>
      <c r="P42011" s="68"/>
      <c r="Q42011" s="79"/>
    </row>
    <row r="42012" spans="11:17">
      <c r="K42012" s="68"/>
      <c r="M42012" s="93"/>
      <c r="N42012" s="79"/>
      <c r="P42012" s="68"/>
      <c r="Q42012" s="79"/>
    </row>
    <row r="42013" spans="11:17">
      <c r="K42013" s="68"/>
      <c r="M42013" s="93"/>
      <c r="N42013" s="79"/>
      <c r="P42013" s="68"/>
      <c r="Q42013" s="79"/>
    </row>
    <row r="42014" spans="11:17">
      <c r="K42014" s="68"/>
      <c r="M42014" s="93"/>
      <c r="N42014" s="79"/>
      <c r="P42014" s="68"/>
      <c r="Q42014" s="79"/>
    </row>
    <row r="42015" spans="11:17">
      <c r="K42015" s="68"/>
      <c r="M42015" s="93"/>
      <c r="N42015" s="79"/>
      <c r="P42015" s="68"/>
      <c r="Q42015" s="79"/>
    </row>
    <row r="42016" spans="11:17">
      <c r="K42016" s="68"/>
      <c r="M42016" s="93"/>
      <c r="N42016" s="79"/>
      <c r="P42016" s="68"/>
      <c r="Q42016" s="79"/>
    </row>
    <row r="42017" spans="11:17">
      <c r="K42017" s="68"/>
      <c r="M42017" s="93"/>
      <c r="N42017" s="79"/>
      <c r="P42017" s="68"/>
      <c r="Q42017" s="79"/>
    </row>
    <row r="42018" spans="11:17">
      <c r="K42018" s="68"/>
      <c r="M42018" s="93"/>
      <c r="N42018" s="79"/>
      <c r="P42018" s="68"/>
      <c r="Q42018" s="79"/>
    </row>
    <row r="42019" spans="11:17">
      <c r="K42019" s="68"/>
      <c r="M42019" s="93"/>
      <c r="N42019" s="79"/>
      <c r="P42019" s="68"/>
      <c r="Q42019" s="79"/>
    </row>
    <row r="42020" spans="11:17">
      <c r="K42020" s="68"/>
      <c r="M42020" s="93"/>
      <c r="N42020" s="79"/>
      <c r="P42020" s="68"/>
      <c r="Q42020" s="79"/>
    </row>
    <row r="42021" spans="11:17">
      <c r="K42021" s="68"/>
      <c r="M42021" s="93"/>
      <c r="N42021" s="79"/>
      <c r="P42021" s="68"/>
      <c r="Q42021" s="79"/>
    </row>
    <row r="42022" spans="11:17">
      <c r="K42022" s="68"/>
      <c r="M42022" s="93"/>
      <c r="N42022" s="79"/>
      <c r="P42022" s="68"/>
      <c r="Q42022" s="79"/>
    </row>
    <row r="42023" spans="11:17">
      <c r="K42023" s="68"/>
      <c r="M42023" s="93"/>
      <c r="N42023" s="79"/>
      <c r="P42023" s="68"/>
      <c r="Q42023" s="79"/>
    </row>
    <row r="42024" spans="11:17">
      <c r="K42024" s="68"/>
      <c r="M42024" s="93"/>
      <c r="N42024" s="79"/>
      <c r="P42024" s="68"/>
      <c r="Q42024" s="79"/>
    </row>
    <row r="42025" spans="11:17">
      <c r="K42025" s="68"/>
      <c r="M42025" s="93"/>
      <c r="N42025" s="79"/>
      <c r="P42025" s="68"/>
      <c r="Q42025" s="79"/>
    </row>
    <row r="42026" spans="11:17">
      <c r="K42026" s="68"/>
      <c r="M42026" s="93"/>
      <c r="N42026" s="79"/>
      <c r="P42026" s="68"/>
      <c r="Q42026" s="79"/>
    </row>
    <row r="42027" spans="11:17">
      <c r="K42027" s="68"/>
      <c r="M42027" s="93"/>
      <c r="N42027" s="79"/>
      <c r="P42027" s="68"/>
      <c r="Q42027" s="79"/>
    </row>
    <row r="42028" spans="11:17">
      <c r="K42028" s="68"/>
      <c r="M42028" s="93"/>
      <c r="N42028" s="79"/>
      <c r="P42028" s="68"/>
      <c r="Q42028" s="79"/>
    </row>
    <row r="42029" spans="11:17">
      <c r="K42029" s="68"/>
      <c r="M42029" s="93"/>
      <c r="N42029" s="79"/>
      <c r="P42029" s="68"/>
      <c r="Q42029" s="79"/>
    </row>
    <row r="42030" spans="11:17">
      <c r="K42030" s="68"/>
      <c r="M42030" s="93"/>
      <c r="N42030" s="79"/>
      <c r="P42030" s="68"/>
      <c r="Q42030" s="79"/>
    </row>
    <row r="42031" spans="11:17">
      <c r="K42031" s="68"/>
      <c r="M42031" s="93"/>
      <c r="N42031" s="79"/>
      <c r="P42031" s="68"/>
      <c r="Q42031" s="79"/>
    </row>
    <row r="42032" spans="11:17">
      <c r="K42032" s="68"/>
      <c r="M42032" s="93"/>
      <c r="N42032" s="79"/>
      <c r="P42032" s="68"/>
      <c r="Q42032" s="79"/>
    </row>
    <row r="42033" spans="11:17">
      <c r="K42033" s="68"/>
      <c r="M42033" s="93"/>
      <c r="N42033" s="79"/>
      <c r="P42033" s="68"/>
      <c r="Q42033" s="79"/>
    </row>
    <row r="42034" spans="11:17">
      <c r="K42034" s="68"/>
      <c r="M42034" s="93"/>
      <c r="N42034" s="79"/>
      <c r="P42034" s="68"/>
      <c r="Q42034" s="79"/>
    </row>
    <row r="42035" spans="11:17">
      <c r="K42035" s="68"/>
      <c r="M42035" s="93"/>
      <c r="N42035" s="79"/>
      <c r="P42035" s="68"/>
      <c r="Q42035" s="79"/>
    </row>
    <row r="42036" spans="11:17">
      <c r="K42036" s="68"/>
      <c r="M42036" s="93"/>
      <c r="N42036" s="79"/>
      <c r="P42036" s="68"/>
      <c r="Q42036" s="79"/>
    </row>
    <row r="42037" spans="11:17">
      <c r="K42037" s="68"/>
      <c r="M42037" s="93"/>
      <c r="N42037" s="79"/>
      <c r="P42037" s="68"/>
      <c r="Q42037" s="79"/>
    </row>
    <row r="42038" spans="11:17">
      <c r="K42038" s="68"/>
      <c r="M42038" s="93"/>
      <c r="N42038" s="79"/>
      <c r="P42038" s="68"/>
      <c r="Q42038" s="79"/>
    </row>
    <row r="42039" spans="11:17">
      <c r="K42039" s="68"/>
      <c r="M42039" s="93"/>
      <c r="N42039" s="79"/>
      <c r="P42039" s="68"/>
      <c r="Q42039" s="79"/>
    </row>
    <row r="42040" spans="11:17">
      <c r="K42040" s="68"/>
      <c r="M42040" s="93"/>
      <c r="N42040" s="79"/>
      <c r="P42040" s="68"/>
      <c r="Q42040" s="79"/>
    </row>
    <row r="42041" spans="11:17">
      <c r="K42041" s="68"/>
      <c r="M42041" s="93"/>
      <c r="N42041" s="79"/>
      <c r="P42041" s="68"/>
      <c r="Q42041" s="79"/>
    </row>
    <row r="42042" spans="11:17">
      <c r="K42042" s="68"/>
      <c r="M42042" s="93"/>
      <c r="N42042" s="79"/>
      <c r="P42042" s="68"/>
      <c r="Q42042" s="79"/>
    </row>
    <row r="42043" spans="11:17">
      <c r="K42043" s="68"/>
      <c r="M42043" s="93"/>
      <c r="N42043" s="79"/>
      <c r="P42043" s="68"/>
      <c r="Q42043" s="79"/>
    </row>
    <row r="42044" spans="11:17">
      <c r="K42044" s="68"/>
      <c r="M42044" s="93"/>
      <c r="N42044" s="79"/>
      <c r="P42044" s="68"/>
      <c r="Q42044" s="79"/>
    </row>
    <row r="42045" spans="11:17">
      <c r="K42045" s="68"/>
      <c r="M42045" s="93"/>
      <c r="N42045" s="79"/>
      <c r="P42045" s="68"/>
      <c r="Q42045" s="79"/>
    </row>
    <row r="42046" spans="11:17">
      <c r="K42046" s="68"/>
      <c r="M42046" s="93"/>
      <c r="N42046" s="79"/>
      <c r="P42046" s="68"/>
      <c r="Q42046" s="79"/>
    </row>
    <row r="42047" spans="11:17">
      <c r="K42047" s="68"/>
      <c r="M42047" s="93"/>
      <c r="N42047" s="79"/>
      <c r="P42047" s="68"/>
      <c r="Q42047" s="79"/>
    </row>
    <row r="42048" spans="11:17">
      <c r="K42048" s="68"/>
      <c r="M42048" s="93"/>
      <c r="N42048" s="79"/>
      <c r="P42048" s="68"/>
      <c r="Q42048" s="79"/>
    </row>
    <row r="42049" spans="11:17">
      <c r="K42049" s="68"/>
      <c r="M42049" s="93"/>
      <c r="N42049" s="79"/>
      <c r="P42049" s="68"/>
      <c r="Q42049" s="79"/>
    </row>
    <row r="42050" spans="11:17">
      <c r="K42050" s="68"/>
      <c r="M42050" s="93"/>
      <c r="N42050" s="79"/>
      <c r="P42050" s="68"/>
      <c r="Q42050" s="79"/>
    </row>
    <row r="42051" spans="11:17">
      <c r="K42051" s="68"/>
      <c r="M42051" s="93"/>
      <c r="N42051" s="79"/>
      <c r="P42051" s="68"/>
      <c r="Q42051" s="79"/>
    </row>
    <row r="42052" spans="11:17">
      <c r="K42052" s="68"/>
      <c r="M42052" s="93"/>
      <c r="N42052" s="79"/>
      <c r="P42052" s="68"/>
      <c r="Q42052" s="79"/>
    </row>
    <row r="42053" spans="11:17">
      <c r="K42053" s="68"/>
      <c r="M42053" s="93"/>
      <c r="N42053" s="79"/>
      <c r="P42053" s="68"/>
      <c r="Q42053" s="79"/>
    </row>
    <row r="42054" spans="11:17">
      <c r="K42054" s="68"/>
      <c r="M42054" s="93"/>
      <c r="N42054" s="79"/>
      <c r="P42054" s="68"/>
      <c r="Q42054" s="79"/>
    </row>
    <row r="42055" spans="11:17">
      <c r="K42055" s="68"/>
      <c r="M42055" s="93"/>
      <c r="N42055" s="79"/>
      <c r="P42055" s="68"/>
      <c r="Q42055" s="79"/>
    </row>
    <row r="42056" spans="11:17">
      <c r="K42056" s="68"/>
      <c r="M42056" s="93"/>
      <c r="N42056" s="79"/>
      <c r="P42056" s="68"/>
      <c r="Q42056" s="79"/>
    </row>
    <row r="42057" spans="11:17">
      <c r="K42057" s="68"/>
      <c r="M42057" s="93"/>
      <c r="N42057" s="79"/>
      <c r="P42057" s="68"/>
      <c r="Q42057" s="79"/>
    </row>
    <row r="42058" spans="11:17">
      <c r="K42058" s="68"/>
      <c r="M42058" s="93"/>
      <c r="N42058" s="79"/>
      <c r="P42058" s="68"/>
      <c r="Q42058" s="79"/>
    </row>
    <row r="42059" spans="11:17">
      <c r="K42059" s="68"/>
      <c r="M42059" s="93"/>
      <c r="N42059" s="79"/>
      <c r="P42059" s="68"/>
      <c r="Q42059" s="79"/>
    </row>
    <row r="42060" spans="11:17">
      <c r="K42060" s="68"/>
      <c r="M42060" s="93"/>
      <c r="N42060" s="79"/>
      <c r="P42060" s="68"/>
      <c r="Q42060" s="79"/>
    </row>
    <row r="42061" spans="11:17">
      <c r="K42061" s="68"/>
      <c r="M42061" s="93"/>
      <c r="N42061" s="79"/>
      <c r="P42061" s="68"/>
      <c r="Q42061" s="79"/>
    </row>
    <row r="42062" spans="11:17">
      <c r="K42062" s="68"/>
      <c r="M42062" s="93"/>
      <c r="N42062" s="79"/>
      <c r="P42062" s="68"/>
      <c r="Q42062" s="79"/>
    </row>
    <row r="42063" spans="11:17">
      <c r="K42063" s="68"/>
      <c r="M42063" s="93"/>
      <c r="N42063" s="79"/>
      <c r="P42063" s="68"/>
      <c r="Q42063" s="79"/>
    </row>
    <row r="42064" spans="11:17">
      <c r="K42064" s="68"/>
      <c r="M42064" s="93"/>
      <c r="N42064" s="79"/>
      <c r="P42064" s="68"/>
      <c r="Q42064" s="79"/>
    </row>
    <row r="42065" spans="11:17">
      <c r="K42065" s="68"/>
      <c r="M42065" s="93"/>
      <c r="N42065" s="79"/>
      <c r="P42065" s="68"/>
      <c r="Q42065" s="79"/>
    </row>
    <row r="42066" spans="11:17">
      <c r="K42066" s="68"/>
      <c r="M42066" s="93"/>
      <c r="N42066" s="79"/>
      <c r="P42066" s="68"/>
      <c r="Q42066" s="79"/>
    </row>
    <row r="42067" spans="11:17">
      <c r="K42067" s="68"/>
      <c r="M42067" s="93"/>
      <c r="N42067" s="79"/>
      <c r="P42067" s="68"/>
      <c r="Q42067" s="79"/>
    </row>
    <row r="42068" spans="11:17">
      <c r="K42068" s="68"/>
      <c r="M42068" s="93"/>
      <c r="N42068" s="79"/>
      <c r="P42068" s="68"/>
      <c r="Q42068" s="79"/>
    </row>
    <row r="42069" spans="11:17">
      <c r="K42069" s="68"/>
      <c r="M42069" s="93"/>
      <c r="N42069" s="79"/>
      <c r="P42069" s="68"/>
      <c r="Q42069" s="79"/>
    </row>
    <row r="42070" spans="11:17">
      <c r="K42070" s="68"/>
      <c r="M42070" s="93"/>
      <c r="N42070" s="79"/>
      <c r="P42070" s="68"/>
      <c r="Q42070" s="79"/>
    </row>
    <row r="42071" spans="11:17">
      <c r="K42071" s="68"/>
      <c r="M42071" s="93"/>
      <c r="N42071" s="79"/>
      <c r="P42071" s="68"/>
      <c r="Q42071" s="79"/>
    </row>
    <row r="42072" spans="11:17">
      <c r="K42072" s="68"/>
      <c r="M42072" s="93"/>
      <c r="N42072" s="79"/>
      <c r="P42072" s="68"/>
      <c r="Q42072" s="79"/>
    </row>
    <row r="42073" spans="11:17">
      <c r="K42073" s="68"/>
      <c r="M42073" s="93"/>
      <c r="N42073" s="79"/>
      <c r="P42073" s="68"/>
      <c r="Q42073" s="79"/>
    </row>
    <row r="42074" spans="11:17">
      <c r="K42074" s="68"/>
      <c r="M42074" s="93"/>
      <c r="N42074" s="79"/>
      <c r="P42074" s="68"/>
      <c r="Q42074" s="79"/>
    </row>
    <row r="42075" spans="11:17">
      <c r="K42075" s="68"/>
      <c r="M42075" s="93"/>
      <c r="N42075" s="79"/>
      <c r="P42075" s="68"/>
      <c r="Q42075" s="79"/>
    </row>
    <row r="42076" spans="11:17">
      <c r="K42076" s="68"/>
      <c r="M42076" s="93"/>
      <c r="N42076" s="79"/>
      <c r="P42076" s="68"/>
      <c r="Q42076" s="79"/>
    </row>
    <row r="42077" spans="11:17">
      <c r="K42077" s="68"/>
      <c r="M42077" s="93"/>
      <c r="N42077" s="79"/>
      <c r="P42077" s="68"/>
      <c r="Q42077" s="79"/>
    </row>
    <row r="42078" spans="11:17">
      <c r="K42078" s="68"/>
      <c r="M42078" s="93"/>
      <c r="N42078" s="79"/>
      <c r="P42078" s="68"/>
      <c r="Q42078" s="79"/>
    </row>
    <row r="42079" spans="11:17">
      <c r="K42079" s="68"/>
      <c r="M42079" s="93"/>
      <c r="N42079" s="79"/>
      <c r="P42079" s="68"/>
      <c r="Q42079" s="79"/>
    </row>
    <row r="42080" spans="11:17">
      <c r="K42080" s="68"/>
      <c r="M42080" s="93"/>
      <c r="N42080" s="79"/>
      <c r="P42080" s="68"/>
      <c r="Q42080" s="79"/>
    </row>
    <row r="42081" spans="11:17">
      <c r="K42081" s="68"/>
      <c r="M42081" s="93"/>
      <c r="N42081" s="79"/>
      <c r="P42081" s="68"/>
      <c r="Q42081" s="79"/>
    </row>
    <row r="42082" spans="11:17">
      <c r="K42082" s="68"/>
      <c r="M42082" s="93"/>
      <c r="N42082" s="79"/>
      <c r="P42082" s="68"/>
      <c r="Q42082" s="79"/>
    </row>
    <row r="42083" spans="11:17">
      <c r="K42083" s="68"/>
      <c r="M42083" s="93"/>
      <c r="N42083" s="79"/>
      <c r="P42083" s="68"/>
      <c r="Q42083" s="79"/>
    </row>
    <row r="42084" spans="11:17">
      <c r="K42084" s="68"/>
      <c r="M42084" s="93"/>
      <c r="N42084" s="79"/>
      <c r="P42084" s="68"/>
      <c r="Q42084" s="79"/>
    </row>
    <row r="42085" spans="11:17">
      <c r="K42085" s="68"/>
      <c r="M42085" s="93"/>
      <c r="N42085" s="79"/>
      <c r="P42085" s="68"/>
      <c r="Q42085" s="79"/>
    </row>
    <row r="42086" spans="11:17">
      <c r="K42086" s="68"/>
      <c r="M42086" s="93"/>
      <c r="N42086" s="79"/>
      <c r="P42086" s="68"/>
      <c r="Q42086" s="79"/>
    </row>
    <row r="42087" spans="11:17">
      <c r="K42087" s="68"/>
      <c r="M42087" s="93"/>
      <c r="N42087" s="79"/>
      <c r="P42087" s="68"/>
      <c r="Q42087" s="79"/>
    </row>
    <row r="42088" spans="11:17">
      <c r="K42088" s="68"/>
      <c r="M42088" s="93"/>
      <c r="N42088" s="79"/>
      <c r="P42088" s="68"/>
      <c r="Q42088" s="79"/>
    </row>
    <row r="42089" spans="11:17">
      <c r="K42089" s="68"/>
      <c r="M42089" s="93"/>
      <c r="N42089" s="79"/>
      <c r="P42089" s="68"/>
      <c r="Q42089" s="79"/>
    </row>
    <row r="42090" spans="11:17">
      <c r="K42090" s="68"/>
      <c r="M42090" s="93"/>
      <c r="N42090" s="79"/>
      <c r="P42090" s="68"/>
      <c r="Q42090" s="79"/>
    </row>
    <row r="42091" spans="11:17">
      <c r="K42091" s="68"/>
      <c r="M42091" s="93"/>
      <c r="N42091" s="79"/>
      <c r="P42091" s="68"/>
      <c r="Q42091" s="79"/>
    </row>
    <row r="42092" spans="11:17">
      <c r="K42092" s="68"/>
      <c r="M42092" s="93"/>
      <c r="N42092" s="79"/>
      <c r="P42092" s="68"/>
      <c r="Q42092" s="79"/>
    </row>
    <row r="42093" spans="11:17">
      <c r="K42093" s="68"/>
      <c r="M42093" s="93"/>
      <c r="N42093" s="79"/>
      <c r="P42093" s="68"/>
      <c r="Q42093" s="79"/>
    </row>
    <row r="42094" spans="11:17">
      <c r="K42094" s="68"/>
      <c r="M42094" s="93"/>
      <c r="N42094" s="79"/>
      <c r="P42094" s="68"/>
      <c r="Q42094" s="79"/>
    </row>
    <row r="42095" spans="11:17">
      <c r="K42095" s="68"/>
      <c r="M42095" s="93"/>
      <c r="N42095" s="79"/>
      <c r="P42095" s="68"/>
      <c r="Q42095" s="79"/>
    </row>
    <row r="42096" spans="11:17">
      <c r="K42096" s="68"/>
      <c r="M42096" s="93"/>
      <c r="N42096" s="79"/>
      <c r="P42096" s="68"/>
      <c r="Q42096" s="79"/>
    </row>
    <row r="42097" spans="11:17">
      <c r="K42097" s="68"/>
      <c r="M42097" s="93"/>
      <c r="N42097" s="79"/>
      <c r="P42097" s="68"/>
      <c r="Q42097" s="79"/>
    </row>
    <row r="42098" spans="11:17">
      <c r="K42098" s="68"/>
      <c r="M42098" s="93"/>
      <c r="N42098" s="79"/>
      <c r="P42098" s="68"/>
      <c r="Q42098" s="79"/>
    </row>
    <row r="42099" spans="11:17">
      <c r="K42099" s="68"/>
      <c r="M42099" s="93"/>
      <c r="N42099" s="79"/>
      <c r="P42099" s="68"/>
      <c r="Q42099" s="79"/>
    </row>
    <row r="42100" spans="11:17">
      <c r="K42100" s="68"/>
      <c r="M42100" s="93"/>
      <c r="N42100" s="79"/>
      <c r="P42100" s="68"/>
      <c r="Q42100" s="79"/>
    </row>
    <row r="42101" spans="11:17">
      <c r="K42101" s="68"/>
      <c r="M42101" s="93"/>
      <c r="N42101" s="79"/>
      <c r="P42101" s="68"/>
      <c r="Q42101" s="79"/>
    </row>
    <row r="42102" spans="11:17">
      <c r="K42102" s="68"/>
      <c r="M42102" s="93"/>
      <c r="N42102" s="79"/>
      <c r="P42102" s="68"/>
      <c r="Q42102" s="79"/>
    </row>
    <row r="42103" spans="11:17">
      <c r="K42103" s="68"/>
      <c r="M42103" s="93"/>
      <c r="N42103" s="79"/>
      <c r="P42103" s="68"/>
      <c r="Q42103" s="79"/>
    </row>
    <row r="42104" spans="11:17">
      <c r="K42104" s="68"/>
      <c r="M42104" s="93"/>
      <c r="N42104" s="79"/>
      <c r="P42104" s="68"/>
      <c r="Q42104" s="79"/>
    </row>
    <row r="42105" spans="11:17">
      <c r="K42105" s="68"/>
      <c r="M42105" s="93"/>
      <c r="N42105" s="79"/>
      <c r="P42105" s="68"/>
      <c r="Q42105" s="79"/>
    </row>
    <row r="42106" spans="11:17">
      <c r="K42106" s="68"/>
      <c r="M42106" s="93"/>
      <c r="N42106" s="79"/>
      <c r="P42106" s="68"/>
      <c r="Q42106" s="79"/>
    </row>
    <row r="42107" spans="11:17">
      <c r="K42107" s="68"/>
      <c r="M42107" s="93"/>
      <c r="N42107" s="79"/>
      <c r="P42107" s="68"/>
      <c r="Q42107" s="79"/>
    </row>
    <row r="42108" spans="11:17">
      <c r="K42108" s="68"/>
      <c r="M42108" s="93"/>
      <c r="N42108" s="79"/>
      <c r="P42108" s="68"/>
      <c r="Q42108" s="79"/>
    </row>
    <row r="42109" spans="11:17">
      <c r="K42109" s="68"/>
      <c r="M42109" s="93"/>
      <c r="N42109" s="79"/>
      <c r="P42109" s="68"/>
      <c r="Q42109" s="79"/>
    </row>
    <row r="42110" spans="11:17">
      <c r="K42110" s="68"/>
      <c r="M42110" s="93"/>
      <c r="N42110" s="79"/>
      <c r="P42110" s="68"/>
      <c r="Q42110" s="79"/>
    </row>
    <row r="42111" spans="11:17">
      <c r="K42111" s="68"/>
      <c r="M42111" s="93"/>
      <c r="N42111" s="79"/>
      <c r="P42111" s="68"/>
      <c r="Q42111" s="79"/>
    </row>
    <row r="42112" spans="11:17">
      <c r="K42112" s="68"/>
      <c r="M42112" s="93"/>
      <c r="N42112" s="79"/>
      <c r="P42112" s="68"/>
      <c r="Q42112" s="79"/>
    </row>
    <row r="42113" spans="11:17">
      <c r="K42113" s="68"/>
      <c r="M42113" s="93"/>
      <c r="N42113" s="79"/>
      <c r="P42113" s="68"/>
      <c r="Q42113" s="79"/>
    </row>
    <row r="42114" spans="11:17">
      <c r="K42114" s="68"/>
      <c r="M42114" s="93"/>
      <c r="N42114" s="79"/>
      <c r="P42114" s="68"/>
      <c r="Q42114" s="79"/>
    </row>
    <row r="42115" spans="11:17">
      <c r="K42115" s="68"/>
      <c r="M42115" s="93"/>
      <c r="N42115" s="79"/>
      <c r="P42115" s="68"/>
      <c r="Q42115" s="79"/>
    </row>
    <row r="42116" spans="11:17">
      <c r="K42116" s="68"/>
      <c r="M42116" s="93"/>
      <c r="N42116" s="79"/>
      <c r="P42116" s="68"/>
      <c r="Q42116" s="79"/>
    </row>
    <row r="42117" spans="11:17">
      <c r="K42117" s="68"/>
      <c r="M42117" s="93"/>
      <c r="N42117" s="79"/>
      <c r="P42117" s="68"/>
      <c r="Q42117" s="79"/>
    </row>
    <row r="42118" spans="11:17">
      <c r="K42118" s="68"/>
      <c r="M42118" s="93"/>
      <c r="N42118" s="79"/>
      <c r="P42118" s="68"/>
      <c r="Q42118" s="79"/>
    </row>
    <row r="42119" spans="11:17">
      <c r="K42119" s="68"/>
      <c r="M42119" s="93"/>
      <c r="N42119" s="79"/>
      <c r="P42119" s="68"/>
      <c r="Q42119" s="79"/>
    </row>
    <row r="42120" spans="11:17">
      <c r="K42120" s="68"/>
      <c r="M42120" s="93"/>
      <c r="N42120" s="79"/>
      <c r="P42120" s="68"/>
      <c r="Q42120" s="79"/>
    </row>
    <row r="42121" spans="11:17">
      <c r="K42121" s="68"/>
      <c r="M42121" s="93"/>
      <c r="N42121" s="79"/>
      <c r="P42121" s="68"/>
      <c r="Q42121" s="79"/>
    </row>
    <row r="42122" spans="11:17">
      <c r="K42122" s="68"/>
      <c r="M42122" s="93"/>
      <c r="N42122" s="79"/>
      <c r="P42122" s="68"/>
      <c r="Q42122" s="79"/>
    </row>
    <row r="42123" spans="11:17">
      <c r="K42123" s="68"/>
      <c r="M42123" s="93"/>
      <c r="N42123" s="79"/>
      <c r="P42123" s="68"/>
      <c r="Q42123" s="79"/>
    </row>
    <row r="42124" spans="11:17">
      <c r="K42124" s="68"/>
      <c r="M42124" s="93"/>
      <c r="N42124" s="79"/>
      <c r="P42124" s="68"/>
      <c r="Q42124" s="79"/>
    </row>
    <row r="42125" spans="11:17">
      <c r="K42125" s="68"/>
      <c r="M42125" s="93"/>
      <c r="N42125" s="79"/>
      <c r="P42125" s="68"/>
      <c r="Q42125" s="79"/>
    </row>
    <row r="42126" spans="11:17">
      <c r="K42126" s="68"/>
      <c r="M42126" s="93"/>
      <c r="N42126" s="79"/>
      <c r="P42126" s="68"/>
      <c r="Q42126" s="79"/>
    </row>
    <row r="42127" spans="11:17">
      <c r="K42127" s="68"/>
      <c r="M42127" s="93"/>
      <c r="N42127" s="79"/>
      <c r="P42127" s="68"/>
      <c r="Q42127" s="79"/>
    </row>
    <row r="42128" spans="11:17">
      <c r="K42128" s="68"/>
      <c r="M42128" s="93"/>
      <c r="N42128" s="79"/>
      <c r="P42128" s="68"/>
      <c r="Q42128" s="79"/>
    </row>
    <row r="42129" spans="11:17">
      <c r="K42129" s="68"/>
      <c r="M42129" s="93"/>
      <c r="N42129" s="79"/>
      <c r="P42129" s="68"/>
      <c r="Q42129" s="79"/>
    </row>
    <row r="42130" spans="11:17">
      <c r="K42130" s="68"/>
      <c r="M42130" s="93"/>
      <c r="N42130" s="79"/>
      <c r="P42130" s="68"/>
      <c r="Q42130" s="79"/>
    </row>
    <row r="42131" spans="11:17">
      <c r="K42131" s="68"/>
      <c r="M42131" s="93"/>
      <c r="N42131" s="79"/>
      <c r="P42131" s="68"/>
      <c r="Q42131" s="79"/>
    </row>
    <row r="42132" spans="11:17">
      <c r="K42132" s="68"/>
      <c r="M42132" s="93"/>
      <c r="N42132" s="79"/>
      <c r="P42132" s="68"/>
      <c r="Q42132" s="79"/>
    </row>
    <row r="42133" spans="11:17">
      <c r="K42133" s="68"/>
      <c r="M42133" s="93"/>
      <c r="N42133" s="79"/>
      <c r="P42133" s="68"/>
      <c r="Q42133" s="79"/>
    </row>
    <row r="42134" spans="11:17">
      <c r="K42134" s="68"/>
      <c r="M42134" s="93"/>
      <c r="N42134" s="79"/>
      <c r="P42134" s="68"/>
      <c r="Q42134" s="79"/>
    </row>
    <row r="42135" spans="11:17">
      <c r="K42135" s="68"/>
      <c r="M42135" s="93"/>
      <c r="N42135" s="79"/>
      <c r="P42135" s="68"/>
      <c r="Q42135" s="79"/>
    </row>
    <row r="42136" spans="11:17">
      <c r="K42136" s="68"/>
      <c r="M42136" s="93"/>
      <c r="N42136" s="79"/>
      <c r="P42136" s="68"/>
      <c r="Q42136" s="79"/>
    </row>
    <row r="42137" spans="11:17">
      <c r="K42137" s="68"/>
      <c r="M42137" s="93"/>
      <c r="N42137" s="79"/>
      <c r="P42137" s="68"/>
      <c r="Q42137" s="79"/>
    </row>
    <row r="42138" spans="11:17">
      <c r="K42138" s="68"/>
      <c r="M42138" s="93"/>
      <c r="N42138" s="79"/>
      <c r="P42138" s="68"/>
      <c r="Q42138" s="79"/>
    </row>
    <row r="42139" spans="11:17">
      <c r="K42139" s="68"/>
      <c r="M42139" s="93"/>
      <c r="N42139" s="79"/>
      <c r="P42139" s="68"/>
      <c r="Q42139" s="79"/>
    </row>
    <row r="42140" spans="11:17">
      <c r="K42140" s="68"/>
      <c r="M42140" s="93"/>
      <c r="N42140" s="79"/>
      <c r="P42140" s="68"/>
      <c r="Q42140" s="79"/>
    </row>
    <row r="42141" spans="11:17">
      <c r="K42141" s="68"/>
      <c r="M42141" s="93"/>
      <c r="N42141" s="79"/>
      <c r="P42141" s="68"/>
      <c r="Q42141" s="79"/>
    </row>
    <row r="42142" spans="11:17">
      <c r="K42142" s="68"/>
      <c r="M42142" s="93"/>
      <c r="N42142" s="79"/>
      <c r="P42142" s="68"/>
      <c r="Q42142" s="79"/>
    </row>
    <row r="42143" spans="11:17">
      <c r="K42143" s="68"/>
      <c r="M42143" s="93"/>
      <c r="N42143" s="79"/>
      <c r="P42143" s="68"/>
      <c r="Q42143" s="79"/>
    </row>
    <row r="42144" spans="11:17">
      <c r="K42144" s="68"/>
      <c r="M42144" s="93"/>
      <c r="N42144" s="79"/>
      <c r="P42144" s="68"/>
      <c r="Q42144" s="79"/>
    </row>
    <row r="42145" spans="11:17">
      <c r="K42145" s="68"/>
      <c r="M42145" s="93"/>
      <c r="N42145" s="79"/>
      <c r="P42145" s="68"/>
      <c r="Q42145" s="79"/>
    </row>
    <row r="42146" spans="11:17">
      <c r="K42146" s="68"/>
      <c r="M42146" s="93"/>
      <c r="N42146" s="79"/>
      <c r="P42146" s="68"/>
      <c r="Q42146" s="79"/>
    </row>
    <row r="42147" spans="11:17">
      <c r="K42147" s="68"/>
      <c r="M42147" s="93"/>
      <c r="N42147" s="79"/>
      <c r="P42147" s="68"/>
      <c r="Q42147" s="79"/>
    </row>
    <row r="42148" spans="11:17">
      <c r="K42148" s="68"/>
      <c r="M42148" s="93"/>
      <c r="N42148" s="79"/>
      <c r="P42148" s="68"/>
      <c r="Q42148" s="79"/>
    </row>
    <row r="42149" spans="11:17">
      <c r="K42149" s="68"/>
      <c r="M42149" s="93"/>
      <c r="N42149" s="79"/>
      <c r="P42149" s="68"/>
      <c r="Q42149" s="79"/>
    </row>
    <row r="42150" spans="11:17">
      <c r="K42150" s="68"/>
      <c r="M42150" s="93"/>
      <c r="N42150" s="79"/>
      <c r="P42150" s="68"/>
      <c r="Q42150" s="79"/>
    </row>
    <row r="42151" spans="11:17">
      <c r="K42151" s="68"/>
      <c r="M42151" s="93"/>
      <c r="N42151" s="79"/>
      <c r="P42151" s="68"/>
      <c r="Q42151" s="79"/>
    </row>
    <row r="42152" spans="11:17">
      <c r="K42152" s="68"/>
      <c r="M42152" s="93"/>
      <c r="N42152" s="79"/>
      <c r="P42152" s="68"/>
      <c r="Q42152" s="79"/>
    </row>
    <row r="42153" spans="11:17">
      <c r="K42153" s="68"/>
      <c r="M42153" s="93"/>
      <c r="N42153" s="79"/>
      <c r="P42153" s="68"/>
      <c r="Q42153" s="79"/>
    </row>
    <row r="42154" spans="11:17">
      <c r="K42154" s="68"/>
      <c r="M42154" s="93"/>
      <c r="N42154" s="79"/>
      <c r="P42154" s="68"/>
      <c r="Q42154" s="79"/>
    </row>
    <row r="42155" spans="11:17">
      <c r="K42155" s="68"/>
      <c r="M42155" s="93"/>
      <c r="N42155" s="79"/>
      <c r="P42155" s="68"/>
      <c r="Q42155" s="79"/>
    </row>
    <row r="42156" spans="11:17">
      <c r="K42156" s="68"/>
      <c r="M42156" s="93"/>
      <c r="N42156" s="79"/>
      <c r="P42156" s="68"/>
      <c r="Q42156" s="79"/>
    </row>
    <row r="42157" spans="11:17">
      <c r="K42157" s="68"/>
      <c r="M42157" s="93"/>
      <c r="N42157" s="79"/>
      <c r="P42157" s="68"/>
      <c r="Q42157" s="79"/>
    </row>
    <row r="42158" spans="11:17">
      <c r="K42158" s="68"/>
      <c r="M42158" s="93"/>
      <c r="N42158" s="79"/>
      <c r="P42158" s="68"/>
      <c r="Q42158" s="79"/>
    </row>
    <row r="42159" spans="11:17">
      <c r="K42159" s="68"/>
      <c r="M42159" s="93"/>
      <c r="N42159" s="79"/>
      <c r="P42159" s="68"/>
      <c r="Q42159" s="79"/>
    </row>
    <row r="42160" spans="11:17">
      <c r="K42160" s="68"/>
      <c r="M42160" s="93"/>
      <c r="N42160" s="79"/>
      <c r="P42160" s="68"/>
      <c r="Q42160" s="79"/>
    </row>
    <row r="42161" spans="11:17">
      <c r="K42161" s="68"/>
      <c r="M42161" s="93"/>
      <c r="N42161" s="79"/>
      <c r="P42161" s="68"/>
      <c r="Q42161" s="79"/>
    </row>
    <row r="42162" spans="11:17">
      <c r="K42162" s="68"/>
      <c r="M42162" s="93"/>
      <c r="N42162" s="79"/>
      <c r="P42162" s="68"/>
      <c r="Q42162" s="79"/>
    </row>
    <row r="42163" spans="11:17">
      <c r="K42163" s="68"/>
      <c r="M42163" s="93"/>
      <c r="N42163" s="79"/>
      <c r="P42163" s="68"/>
      <c r="Q42163" s="79"/>
    </row>
    <row r="42164" spans="11:17">
      <c r="K42164" s="68"/>
      <c r="M42164" s="93"/>
      <c r="N42164" s="79"/>
      <c r="P42164" s="68"/>
      <c r="Q42164" s="79"/>
    </row>
    <row r="42165" spans="11:17">
      <c r="K42165" s="68"/>
      <c r="M42165" s="93"/>
      <c r="N42165" s="79"/>
      <c r="P42165" s="68"/>
      <c r="Q42165" s="79"/>
    </row>
    <row r="42166" spans="11:17">
      <c r="K42166" s="68"/>
      <c r="M42166" s="93"/>
      <c r="N42166" s="79"/>
      <c r="P42166" s="68"/>
      <c r="Q42166" s="79"/>
    </row>
    <row r="42167" spans="11:17">
      <c r="K42167" s="68"/>
      <c r="M42167" s="93"/>
      <c r="N42167" s="79"/>
      <c r="P42167" s="68"/>
      <c r="Q42167" s="79"/>
    </row>
    <row r="42168" spans="11:17">
      <c r="K42168" s="68"/>
      <c r="M42168" s="93"/>
      <c r="N42168" s="79"/>
      <c r="P42168" s="68"/>
      <c r="Q42168" s="79"/>
    </row>
    <row r="42169" spans="11:17">
      <c r="K42169" s="68"/>
      <c r="M42169" s="93"/>
      <c r="N42169" s="79"/>
      <c r="P42169" s="68"/>
      <c r="Q42169" s="79"/>
    </row>
    <row r="42170" spans="11:17">
      <c r="K42170" s="68"/>
      <c r="M42170" s="93"/>
      <c r="N42170" s="79"/>
      <c r="P42170" s="68"/>
      <c r="Q42170" s="79"/>
    </row>
    <row r="42171" spans="11:17">
      <c r="K42171" s="68"/>
      <c r="M42171" s="93"/>
      <c r="N42171" s="79"/>
      <c r="P42171" s="68"/>
      <c r="Q42171" s="79"/>
    </row>
    <row r="42172" spans="11:17">
      <c r="K42172" s="68"/>
      <c r="M42172" s="93"/>
      <c r="N42172" s="79"/>
      <c r="P42172" s="68"/>
      <c r="Q42172" s="79"/>
    </row>
    <row r="42173" spans="11:17">
      <c r="K42173" s="68"/>
      <c r="M42173" s="93"/>
      <c r="N42173" s="79"/>
      <c r="P42173" s="68"/>
      <c r="Q42173" s="79"/>
    </row>
    <row r="42174" spans="11:17">
      <c r="K42174" s="68"/>
      <c r="M42174" s="93"/>
      <c r="N42174" s="79"/>
      <c r="P42174" s="68"/>
      <c r="Q42174" s="79"/>
    </row>
    <row r="42175" spans="11:17">
      <c r="K42175" s="68"/>
      <c r="M42175" s="93"/>
      <c r="N42175" s="79"/>
      <c r="P42175" s="68"/>
      <c r="Q42175" s="79"/>
    </row>
    <row r="42176" spans="11:17">
      <c r="K42176" s="68"/>
      <c r="M42176" s="93"/>
      <c r="N42176" s="79"/>
      <c r="P42176" s="68"/>
      <c r="Q42176" s="79"/>
    </row>
    <row r="42177" spans="11:17">
      <c r="K42177" s="68"/>
      <c r="M42177" s="93"/>
      <c r="N42177" s="79"/>
      <c r="P42177" s="68"/>
      <c r="Q42177" s="79"/>
    </row>
    <row r="42178" spans="11:17">
      <c r="K42178" s="68"/>
      <c r="M42178" s="93"/>
      <c r="N42178" s="79"/>
      <c r="P42178" s="68"/>
      <c r="Q42178" s="79"/>
    </row>
    <row r="42179" spans="11:17">
      <c r="K42179" s="68"/>
      <c r="M42179" s="93"/>
      <c r="N42179" s="79"/>
      <c r="P42179" s="68"/>
      <c r="Q42179" s="79"/>
    </row>
    <row r="42180" spans="11:17">
      <c r="K42180" s="68"/>
      <c r="M42180" s="93"/>
      <c r="N42180" s="79"/>
      <c r="P42180" s="68"/>
      <c r="Q42180" s="79"/>
    </row>
    <row r="42181" spans="11:17">
      <c r="K42181" s="68"/>
      <c r="M42181" s="93"/>
      <c r="N42181" s="79"/>
      <c r="P42181" s="68"/>
      <c r="Q42181" s="79"/>
    </row>
    <row r="42182" spans="11:17">
      <c r="K42182" s="68"/>
      <c r="M42182" s="93"/>
      <c r="N42182" s="79"/>
      <c r="P42182" s="68"/>
      <c r="Q42182" s="79"/>
    </row>
    <row r="42183" spans="11:17">
      <c r="K42183" s="68"/>
      <c r="M42183" s="93"/>
      <c r="N42183" s="79"/>
      <c r="P42183" s="68"/>
      <c r="Q42183" s="79"/>
    </row>
    <row r="42184" spans="11:17">
      <c r="K42184" s="68"/>
      <c r="M42184" s="93"/>
      <c r="N42184" s="79"/>
      <c r="P42184" s="68"/>
      <c r="Q42184" s="79"/>
    </row>
    <row r="42185" spans="11:17">
      <c r="K42185" s="68"/>
      <c r="M42185" s="93"/>
      <c r="N42185" s="79"/>
      <c r="P42185" s="68"/>
      <c r="Q42185" s="79"/>
    </row>
    <row r="42186" spans="11:17">
      <c r="K42186" s="68"/>
      <c r="M42186" s="93"/>
      <c r="N42186" s="79"/>
      <c r="P42186" s="68"/>
      <c r="Q42186" s="79"/>
    </row>
    <row r="42187" spans="11:17">
      <c r="K42187" s="68"/>
      <c r="M42187" s="93"/>
      <c r="N42187" s="79"/>
      <c r="P42187" s="68"/>
      <c r="Q42187" s="79"/>
    </row>
    <row r="42188" spans="11:17">
      <c r="K42188" s="68"/>
      <c r="M42188" s="93"/>
      <c r="N42188" s="79"/>
      <c r="P42188" s="68"/>
      <c r="Q42188" s="79"/>
    </row>
    <row r="42189" spans="11:17">
      <c r="K42189" s="68"/>
      <c r="M42189" s="93"/>
      <c r="N42189" s="79"/>
      <c r="P42189" s="68"/>
      <c r="Q42189" s="79"/>
    </row>
    <row r="42190" spans="11:17">
      <c r="K42190" s="68"/>
      <c r="M42190" s="93"/>
      <c r="N42190" s="79"/>
      <c r="P42190" s="68"/>
      <c r="Q42190" s="79"/>
    </row>
    <row r="42191" spans="11:17">
      <c r="K42191" s="68"/>
      <c r="M42191" s="93"/>
      <c r="N42191" s="79"/>
      <c r="P42191" s="68"/>
      <c r="Q42191" s="79"/>
    </row>
    <row r="42192" spans="11:17">
      <c r="K42192" s="68"/>
      <c r="M42192" s="93"/>
      <c r="N42192" s="79"/>
      <c r="P42192" s="68"/>
      <c r="Q42192" s="79"/>
    </row>
    <row r="42193" spans="11:17">
      <c r="K42193" s="68"/>
      <c r="M42193" s="93"/>
      <c r="N42193" s="79"/>
      <c r="P42193" s="68"/>
      <c r="Q42193" s="79"/>
    </row>
    <row r="42194" spans="11:17">
      <c r="K42194" s="68"/>
      <c r="M42194" s="93"/>
      <c r="N42194" s="79"/>
      <c r="P42194" s="68"/>
      <c r="Q42194" s="79"/>
    </row>
    <row r="42195" spans="11:17">
      <c r="K42195" s="68"/>
      <c r="M42195" s="93"/>
      <c r="N42195" s="79"/>
      <c r="P42195" s="68"/>
      <c r="Q42195" s="79"/>
    </row>
    <row r="42196" spans="11:17">
      <c r="K42196" s="68"/>
      <c r="M42196" s="93"/>
      <c r="N42196" s="79"/>
      <c r="P42196" s="68"/>
      <c r="Q42196" s="79"/>
    </row>
    <row r="42197" spans="11:17">
      <c r="K42197" s="68"/>
      <c r="M42197" s="93"/>
      <c r="N42197" s="79"/>
      <c r="P42197" s="68"/>
      <c r="Q42197" s="79"/>
    </row>
    <row r="42198" spans="11:17">
      <c r="K42198" s="68"/>
      <c r="M42198" s="93"/>
      <c r="N42198" s="79"/>
      <c r="P42198" s="68"/>
      <c r="Q42198" s="79"/>
    </row>
    <row r="42199" spans="11:17">
      <c r="K42199" s="68"/>
      <c r="M42199" s="93"/>
      <c r="N42199" s="79"/>
      <c r="P42199" s="68"/>
      <c r="Q42199" s="79"/>
    </row>
    <row r="42200" spans="11:17">
      <c r="K42200" s="68"/>
      <c r="M42200" s="93"/>
      <c r="N42200" s="79"/>
      <c r="P42200" s="68"/>
      <c r="Q42200" s="79"/>
    </row>
    <row r="42201" spans="11:17">
      <c r="K42201" s="68"/>
      <c r="M42201" s="93"/>
      <c r="N42201" s="79"/>
      <c r="P42201" s="68"/>
      <c r="Q42201" s="79"/>
    </row>
    <row r="42202" spans="11:17">
      <c r="K42202" s="68"/>
      <c r="M42202" s="93"/>
      <c r="N42202" s="79"/>
      <c r="P42202" s="68"/>
      <c r="Q42202" s="79"/>
    </row>
    <row r="42203" spans="11:17">
      <c r="K42203" s="68"/>
      <c r="M42203" s="93"/>
      <c r="N42203" s="79"/>
      <c r="P42203" s="68"/>
      <c r="Q42203" s="79"/>
    </row>
    <row r="42204" spans="11:17">
      <c r="K42204" s="68"/>
      <c r="M42204" s="93"/>
      <c r="N42204" s="79"/>
      <c r="P42204" s="68"/>
      <c r="Q42204" s="79"/>
    </row>
    <row r="42205" spans="11:17">
      <c r="K42205" s="68"/>
      <c r="M42205" s="93"/>
      <c r="N42205" s="79"/>
      <c r="P42205" s="68"/>
      <c r="Q42205" s="79"/>
    </row>
    <row r="42206" spans="11:17">
      <c r="K42206" s="68"/>
      <c r="M42206" s="93"/>
      <c r="N42206" s="79"/>
      <c r="P42206" s="68"/>
      <c r="Q42206" s="79"/>
    </row>
    <row r="42207" spans="11:17">
      <c r="K42207" s="68"/>
      <c r="M42207" s="93"/>
      <c r="N42207" s="79"/>
      <c r="P42207" s="68"/>
      <c r="Q42207" s="79"/>
    </row>
    <row r="42208" spans="11:17">
      <c r="K42208" s="68"/>
      <c r="M42208" s="93"/>
      <c r="N42208" s="79"/>
      <c r="P42208" s="68"/>
      <c r="Q42208" s="79"/>
    </row>
    <row r="42209" spans="11:17">
      <c r="K42209" s="68"/>
      <c r="M42209" s="93"/>
      <c r="N42209" s="79"/>
      <c r="P42209" s="68"/>
      <c r="Q42209" s="79"/>
    </row>
    <row r="42210" spans="11:17">
      <c r="K42210" s="68"/>
      <c r="M42210" s="93"/>
      <c r="N42210" s="79"/>
      <c r="P42210" s="68"/>
      <c r="Q42210" s="79"/>
    </row>
    <row r="42211" spans="11:17">
      <c r="K42211" s="68"/>
      <c r="M42211" s="93"/>
      <c r="N42211" s="79"/>
      <c r="P42211" s="68"/>
      <c r="Q42211" s="79"/>
    </row>
    <row r="42212" spans="11:17">
      <c r="K42212" s="68"/>
      <c r="M42212" s="93"/>
      <c r="N42212" s="79"/>
      <c r="P42212" s="68"/>
      <c r="Q42212" s="79"/>
    </row>
    <row r="42213" spans="11:17">
      <c r="K42213" s="68"/>
      <c r="M42213" s="93"/>
      <c r="N42213" s="79"/>
      <c r="P42213" s="68"/>
      <c r="Q42213" s="79"/>
    </row>
    <row r="42214" spans="11:17">
      <c r="K42214" s="68"/>
      <c r="M42214" s="93"/>
      <c r="N42214" s="79"/>
      <c r="P42214" s="68"/>
      <c r="Q42214" s="79"/>
    </row>
    <row r="42215" spans="11:17">
      <c r="K42215" s="68"/>
      <c r="M42215" s="93"/>
      <c r="N42215" s="79"/>
      <c r="P42215" s="68"/>
      <c r="Q42215" s="79"/>
    </row>
    <row r="42216" spans="11:17">
      <c r="K42216" s="68"/>
      <c r="M42216" s="93"/>
      <c r="N42216" s="79"/>
      <c r="P42216" s="68"/>
      <c r="Q42216" s="79"/>
    </row>
    <row r="42217" spans="11:17">
      <c r="K42217" s="68"/>
      <c r="M42217" s="93"/>
      <c r="N42217" s="79"/>
      <c r="P42217" s="68"/>
      <c r="Q42217" s="79"/>
    </row>
    <row r="42218" spans="11:17">
      <c r="K42218" s="68"/>
      <c r="M42218" s="93"/>
      <c r="N42218" s="79"/>
      <c r="P42218" s="68"/>
      <c r="Q42218" s="79"/>
    </row>
    <row r="42219" spans="11:17">
      <c r="K42219" s="68"/>
      <c r="M42219" s="93"/>
      <c r="N42219" s="79"/>
      <c r="P42219" s="68"/>
      <c r="Q42219" s="79"/>
    </row>
    <row r="42220" spans="11:17">
      <c r="K42220" s="68"/>
      <c r="M42220" s="93"/>
      <c r="N42220" s="79"/>
      <c r="P42220" s="68"/>
      <c r="Q42220" s="79"/>
    </row>
    <row r="42221" spans="11:17">
      <c r="K42221" s="68"/>
      <c r="M42221" s="93"/>
      <c r="N42221" s="79"/>
      <c r="P42221" s="68"/>
      <c r="Q42221" s="79"/>
    </row>
    <row r="42222" spans="11:17">
      <c r="K42222" s="68"/>
      <c r="M42222" s="93"/>
      <c r="N42222" s="79"/>
      <c r="P42222" s="68"/>
      <c r="Q42222" s="79"/>
    </row>
    <row r="42223" spans="11:17">
      <c r="K42223" s="68"/>
      <c r="M42223" s="93"/>
      <c r="N42223" s="79"/>
      <c r="P42223" s="68"/>
      <c r="Q42223" s="79"/>
    </row>
    <row r="42224" spans="11:17">
      <c r="K42224" s="68"/>
      <c r="M42224" s="93"/>
      <c r="N42224" s="79"/>
      <c r="P42224" s="68"/>
      <c r="Q42224" s="79"/>
    </row>
    <row r="42225" spans="11:17">
      <c r="K42225" s="68"/>
      <c r="M42225" s="93"/>
      <c r="N42225" s="79"/>
      <c r="P42225" s="68"/>
      <c r="Q42225" s="79"/>
    </row>
    <row r="42226" spans="11:17">
      <c r="K42226" s="68"/>
      <c r="M42226" s="93"/>
      <c r="N42226" s="79"/>
      <c r="P42226" s="68"/>
      <c r="Q42226" s="79"/>
    </row>
    <row r="42227" spans="11:17">
      <c r="K42227" s="68"/>
      <c r="M42227" s="93"/>
      <c r="N42227" s="79"/>
      <c r="P42227" s="68"/>
      <c r="Q42227" s="79"/>
    </row>
    <row r="42228" spans="11:17">
      <c r="K42228" s="68"/>
      <c r="M42228" s="93"/>
      <c r="N42228" s="79"/>
      <c r="P42228" s="68"/>
      <c r="Q42228" s="79"/>
    </row>
    <row r="42229" spans="11:17">
      <c r="K42229" s="68"/>
      <c r="M42229" s="93"/>
      <c r="N42229" s="79"/>
      <c r="P42229" s="68"/>
      <c r="Q42229" s="79"/>
    </row>
    <row r="42230" spans="11:17">
      <c r="K42230" s="68"/>
      <c r="M42230" s="93"/>
      <c r="N42230" s="79"/>
      <c r="P42230" s="68"/>
      <c r="Q42230" s="79"/>
    </row>
    <row r="42231" spans="11:17">
      <c r="K42231" s="68"/>
      <c r="M42231" s="93"/>
      <c r="N42231" s="79"/>
      <c r="P42231" s="68"/>
      <c r="Q42231" s="79"/>
    </row>
    <row r="42232" spans="11:17">
      <c r="K42232" s="68"/>
      <c r="M42232" s="93"/>
      <c r="N42232" s="79"/>
      <c r="P42232" s="68"/>
      <c r="Q42232" s="79"/>
    </row>
    <row r="42233" spans="11:17">
      <c r="K42233" s="68"/>
      <c r="M42233" s="93"/>
      <c r="N42233" s="79"/>
      <c r="P42233" s="68"/>
      <c r="Q42233" s="79"/>
    </row>
    <row r="42234" spans="11:17">
      <c r="K42234" s="68"/>
      <c r="M42234" s="93"/>
      <c r="N42234" s="79"/>
      <c r="P42234" s="68"/>
      <c r="Q42234" s="79"/>
    </row>
    <row r="42235" spans="11:17">
      <c r="K42235" s="68"/>
      <c r="M42235" s="93"/>
      <c r="N42235" s="79"/>
      <c r="P42235" s="68"/>
      <c r="Q42235" s="79"/>
    </row>
    <row r="42236" spans="11:17">
      <c r="K42236" s="68"/>
      <c r="M42236" s="93"/>
      <c r="N42236" s="79"/>
      <c r="P42236" s="68"/>
      <c r="Q42236" s="79"/>
    </row>
    <row r="42237" spans="11:17">
      <c r="K42237" s="68"/>
      <c r="M42237" s="93"/>
      <c r="N42237" s="79"/>
      <c r="P42237" s="68"/>
      <c r="Q42237" s="79"/>
    </row>
    <row r="42238" spans="11:17">
      <c r="K42238" s="68"/>
      <c r="M42238" s="93"/>
      <c r="N42238" s="79"/>
      <c r="P42238" s="68"/>
      <c r="Q42238" s="79"/>
    </row>
    <row r="42239" spans="11:17">
      <c r="K42239" s="68"/>
      <c r="M42239" s="93"/>
      <c r="N42239" s="79"/>
      <c r="P42239" s="68"/>
      <c r="Q42239" s="79"/>
    </row>
    <row r="42240" spans="11:17">
      <c r="K42240" s="68"/>
      <c r="M42240" s="93"/>
      <c r="N42240" s="79"/>
      <c r="P42240" s="68"/>
      <c r="Q42240" s="79"/>
    </row>
    <row r="42241" spans="11:17">
      <c r="K42241" s="68"/>
      <c r="M42241" s="93"/>
      <c r="N42241" s="79"/>
      <c r="P42241" s="68"/>
      <c r="Q42241" s="79"/>
    </row>
    <row r="42242" spans="11:17">
      <c r="K42242" s="68"/>
      <c r="M42242" s="93"/>
      <c r="N42242" s="79"/>
      <c r="P42242" s="68"/>
      <c r="Q42242" s="79"/>
    </row>
    <row r="42243" spans="11:17">
      <c r="K42243" s="68"/>
      <c r="M42243" s="93"/>
      <c r="N42243" s="79"/>
      <c r="P42243" s="68"/>
      <c r="Q42243" s="79"/>
    </row>
    <row r="42244" spans="11:17">
      <c r="K42244" s="68"/>
      <c r="M42244" s="93"/>
      <c r="N42244" s="79"/>
      <c r="P42244" s="68"/>
      <c r="Q42244" s="79"/>
    </row>
    <row r="42245" spans="11:17">
      <c r="K42245" s="68"/>
      <c r="M42245" s="93"/>
      <c r="N42245" s="79"/>
      <c r="P42245" s="68"/>
      <c r="Q42245" s="79"/>
    </row>
    <row r="42246" spans="11:17">
      <c r="K42246" s="68"/>
      <c r="M42246" s="93"/>
      <c r="N42246" s="79"/>
      <c r="P42246" s="68"/>
      <c r="Q42246" s="79"/>
    </row>
    <row r="42247" spans="11:17">
      <c r="K42247" s="68"/>
      <c r="M42247" s="93"/>
      <c r="N42247" s="79"/>
      <c r="P42247" s="68"/>
      <c r="Q42247" s="79"/>
    </row>
    <row r="42248" spans="11:17">
      <c r="K42248" s="68"/>
      <c r="M42248" s="93"/>
      <c r="N42248" s="79"/>
      <c r="P42248" s="68"/>
      <c r="Q42248" s="79"/>
    </row>
    <row r="42249" spans="11:17">
      <c r="K42249" s="68"/>
      <c r="M42249" s="93"/>
      <c r="N42249" s="79"/>
      <c r="P42249" s="68"/>
      <c r="Q42249" s="79"/>
    </row>
    <row r="42250" spans="11:17">
      <c r="K42250" s="68"/>
      <c r="M42250" s="93"/>
      <c r="N42250" s="79"/>
      <c r="P42250" s="68"/>
      <c r="Q42250" s="79"/>
    </row>
    <row r="42251" spans="11:17">
      <c r="K42251" s="68"/>
      <c r="M42251" s="93"/>
      <c r="N42251" s="79"/>
      <c r="P42251" s="68"/>
      <c r="Q42251" s="79"/>
    </row>
    <row r="42252" spans="11:17">
      <c r="K42252" s="68"/>
      <c r="M42252" s="93"/>
      <c r="N42252" s="79"/>
      <c r="P42252" s="68"/>
      <c r="Q42252" s="79"/>
    </row>
    <row r="42253" spans="11:17">
      <c r="K42253" s="68"/>
      <c r="M42253" s="93"/>
      <c r="N42253" s="79"/>
      <c r="P42253" s="68"/>
      <c r="Q42253" s="79"/>
    </row>
    <row r="42254" spans="11:17">
      <c r="K42254" s="68"/>
      <c r="M42254" s="93"/>
      <c r="N42254" s="79"/>
      <c r="P42254" s="68"/>
      <c r="Q42254" s="79"/>
    </row>
    <row r="42255" spans="11:17">
      <c r="K42255" s="68"/>
      <c r="M42255" s="93"/>
      <c r="N42255" s="79"/>
      <c r="P42255" s="68"/>
      <c r="Q42255" s="79"/>
    </row>
    <row r="42256" spans="11:17">
      <c r="K42256" s="68"/>
      <c r="M42256" s="93"/>
      <c r="N42256" s="79"/>
      <c r="P42256" s="68"/>
      <c r="Q42256" s="79"/>
    </row>
    <row r="42257" spans="11:17">
      <c r="K42257" s="68"/>
      <c r="M42257" s="93"/>
      <c r="N42257" s="79"/>
      <c r="P42257" s="68"/>
      <c r="Q42257" s="79"/>
    </row>
    <row r="42258" spans="11:17">
      <c r="K42258" s="68"/>
      <c r="M42258" s="93"/>
      <c r="N42258" s="79"/>
      <c r="P42258" s="68"/>
      <c r="Q42258" s="79"/>
    </row>
    <row r="42259" spans="11:17">
      <c r="K42259" s="68"/>
      <c r="M42259" s="93"/>
      <c r="N42259" s="79"/>
      <c r="P42259" s="68"/>
      <c r="Q42259" s="79"/>
    </row>
    <row r="42260" spans="11:17">
      <c r="K42260" s="68"/>
      <c r="M42260" s="93"/>
      <c r="N42260" s="79"/>
      <c r="P42260" s="68"/>
      <c r="Q42260" s="79"/>
    </row>
    <row r="42261" spans="11:17">
      <c r="K42261" s="68"/>
      <c r="M42261" s="93"/>
      <c r="N42261" s="79"/>
      <c r="P42261" s="68"/>
      <c r="Q42261" s="79"/>
    </row>
    <row r="42262" spans="11:17">
      <c r="K42262" s="68"/>
      <c r="M42262" s="93"/>
      <c r="N42262" s="79"/>
      <c r="P42262" s="68"/>
      <c r="Q42262" s="79"/>
    </row>
    <row r="42263" spans="11:17">
      <c r="K42263" s="68"/>
      <c r="M42263" s="93"/>
      <c r="N42263" s="79"/>
      <c r="P42263" s="68"/>
      <c r="Q42263" s="79"/>
    </row>
    <row r="42264" spans="11:17">
      <c r="K42264" s="68"/>
      <c r="M42264" s="93"/>
      <c r="N42264" s="79"/>
      <c r="P42264" s="68"/>
      <c r="Q42264" s="79"/>
    </row>
    <row r="42265" spans="11:17">
      <c r="K42265" s="68"/>
      <c r="M42265" s="93"/>
      <c r="N42265" s="79"/>
      <c r="P42265" s="68"/>
      <c r="Q42265" s="79"/>
    </row>
    <row r="42266" spans="11:17">
      <c r="K42266" s="68"/>
      <c r="M42266" s="93"/>
      <c r="N42266" s="79"/>
      <c r="P42266" s="68"/>
      <c r="Q42266" s="79"/>
    </row>
    <row r="42267" spans="11:17">
      <c r="K42267" s="68"/>
      <c r="M42267" s="93"/>
      <c r="N42267" s="79"/>
      <c r="P42267" s="68"/>
      <c r="Q42267" s="79"/>
    </row>
    <row r="42268" spans="11:17">
      <c r="K42268" s="68"/>
      <c r="M42268" s="93"/>
      <c r="N42268" s="79"/>
      <c r="P42268" s="68"/>
      <c r="Q42268" s="79"/>
    </row>
    <row r="42269" spans="11:17">
      <c r="K42269" s="68"/>
      <c r="M42269" s="93"/>
      <c r="N42269" s="79"/>
      <c r="P42269" s="68"/>
      <c r="Q42269" s="79"/>
    </row>
    <row r="42270" spans="11:17">
      <c r="K42270" s="68"/>
      <c r="M42270" s="93"/>
      <c r="N42270" s="79"/>
      <c r="P42270" s="68"/>
      <c r="Q42270" s="79"/>
    </row>
    <row r="42271" spans="11:17">
      <c r="K42271" s="68"/>
      <c r="M42271" s="93"/>
      <c r="N42271" s="79"/>
      <c r="P42271" s="68"/>
      <c r="Q42271" s="79"/>
    </row>
    <row r="42272" spans="11:17">
      <c r="K42272" s="68"/>
      <c r="M42272" s="93"/>
      <c r="N42272" s="79"/>
      <c r="P42272" s="68"/>
      <c r="Q42272" s="79"/>
    </row>
    <row r="42273" spans="11:17">
      <c r="K42273" s="68"/>
      <c r="M42273" s="93"/>
      <c r="N42273" s="79"/>
      <c r="P42273" s="68"/>
      <c r="Q42273" s="79"/>
    </row>
    <row r="42274" spans="11:17">
      <c r="K42274" s="68"/>
      <c r="M42274" s="93"/>
      <c r="N42274" s="79"/>
      <c r="P42274" s="68"/>
      <c r="Q42274" s="79"/>
    </row>
    <row r="42275" spans="11:17">
      <c r="K42275" s="68"/>
      <c r="M42275" s="93"/>
      <c r="N42275" s="79"/>
      <c r="P42275" s="68"/>
      <c r="Q42275" s="79"/>
    </row>
    <row r="42276" spans="11:17">
      <c r="K42276" s="68"/>
      <c r="M42276" s="93"/>
      <c r="N42276" s="79"/>
      <c r="P42276" s="68"/>
      <c r="Q42276" s="79"/>
    </row>
    <row r="42277" spans="11:17">
      <c r="K42277" s="68"/>
      <c r="M42277" s="93"/>
      <c r="N42277" s="79"/>
      <c r="P42277" s="68"/>
      <c r="Q42277" s="79"/>
    </row>
    <row r="42278" spans="11:17">
      <c r="K42278" s="68"/>
      <c r="M42278" s="93"/>
      <c r="N42278" s="79"/>
      <c r="P42278" s="68"/>
      <c r="Q42278" s="79"/>
    </row>
    <row r="42279" spans="11:17">
      <c r="K42279" s="68"/>
      <c r="M42279" s="93"/>
      <c r="N42279" s="79"/>
      <c r="P42279" s="68"/>
      <c r="Q42279" s="79"/>
    </row>
    <row r="42280" spans="11:17">
      <c r="K42280" s="68"/>
      <c r="M42280" s="93"/>
      <c r="N42280" s="79"/>
      <c r="P42280" s="68"/>
      <c r="Q42280" s="79"/>
    </row>
    <row r="42281" spans="11:17">
      <c r="K42281" s="68"/>
      <c r="M42281" s="93"/>
      <c r="N42281" s="79"/>
      <c r="P42281" s="68"/>
      <c r="Q42281" s="79"/>
    </row>
    <row r="42282" spans="11:17">
      <c r="K42282" s="68"/>
      <c r="M42282" s="93"/>
      <c r="N42282" s="79"/>
      <c r="P42282" s="68"/>
      <c r="Q42282" s="79"/>
    </row>
    <row r="42283" spans="11:17">
      <c r="K42283" s="68"/>
      <c r="M42283" s="93"/>
      <c r="N42283" s="79"/>
      <c r="P42283" s="68"/>
      <c r="Q42283" s="79"/>
    </row>
    <row r="42284" spans="11:17">
      <c r="K42284" s="68"/>
      <c r="M42284" s="93"/>
      <c r="N42284" s="79"/>
      <c r="P42284" s="68"/>
      <c r="Q42284" s="79"/>
    </row>
    <row r="42285" spans="11:17">
      <c r="K42285" s="68"/>
      <c r="M42285" s="93"/>
      <c r="N42285" s="79"/>
      <c r="P42285" s="68"/>
      <c r="Q42285" s="79"/>
    </row>
    <row r="42286" spans="11:17">
      <c r="K42286" s="68"/>
      <c r="M42286" s="93"/>
      <c r="N42286" s="79"/>
      <c r="P42286" s="68"/>
      <c r="Q42286" s="79"/>
    </row>
    <row r="42287" spans="11:17">
      <c r="K42287" s="68"/>
      <c r="M42287" s="93"/>
      <c r="N42287" s="79"/>
      <c r="P42287" s="68"/>
      <c r="Q42287" s="79"/>
    </row>
    <row r="42288" spans="11:17">
      <c r="K42288" s="68"/>
      <c r="M42288" s="93"/>
      <c r="N42288" s="79"/>
      <c r="P42288" s="68"/>
      <c r="Q42288" s="79"/>
    </row>
    <row r="42289" spans="11:17">
      <c r="K42289" s="68"/>
      <c r="M42289" s="93"/>
      <c r="N42289" s="79"/>
      <c r="P42289" s="68"/>
      <c r="Q42289" s="79"/>
    </row>
    <row r="42290" spans="11:17">
      <c r="K42290" s="68"/>
      <c r="M42290" s="93"/>
      <c r="N42290" s="79"/>
      <c r="P42290" s="68"/>
      <c r="Q42290" s="79"/>
    </row>
    <row r="42291" spans="11:17">
      <c r="K42291" s="68"/>
      <c r="M42291" s="93"/>
      <c r="N42291" s="79"/>
      <c r="P42291" s="68"/>
      <c r="Q42291" s="79"/>
    </row>
    <row r="42292" spans="11:17">
      <c r="K42292" s="68"/>
      <c r="M42292" s="93"/>
      <c r="N42292" s="79"/>
      <c r="P42292" s="68"/>
      <c r="Q42292" s="79"/>
    </row>
    <row r="42293" spans="11:17">
      <c r="K42293" s="68"/>
      <c r="M42293" s="93"/>
      <c r="N42293" s="79"/>
      <c r="P42293" s="68"/>
      <c r="Q42293" s="79"/>
    </row>
    <row r="42294" spans="11:17">
      <c r="K42294" s="68"/>
      <c r="M42294" s="93"/>
      <c r="N42294" s="79"/>
      <c r="P42294" s="68"/>
      <c r="Q42294" s="79"/>
    </row>
    <row r="42295" spans="11:17">
      <c r="K42295" s="68"/>
      <c r="M42295" s="93"/>
      <c r="N42295" s="79"/>
      <c r="P42295" s="68"/>
      <c r="Q42295" s="79"/>
    </row>
    <row r="42296" spans="11:17">
      <c r="K42296" s="68"/>
      <c r="M42296" s="93"/>
      <c r="N42296" s="79"/>
      <c r="P42296" s="68"/>
      <c r="Q42296" s="79"/>
    </row>
    <row r="42297" spans="11:17">
      <c r="K42297" s="68"/>
      <c r="M42297" s="93"/>
      <c r="N42297" s="79"/>
      <c r="P42297" s="68"/>
      <c r="Q42297" s="79"/>
    </row>
    <row r="42298" spans="11:17">
      <c r="K42298" s="68"/>
      <c r="M42298" s="93"/>
      <c r="N42298" s="79"/>
      <c r="P42298" s="68"/>
      <c r="Q42298" s="79"/>
    </row>
    <row r="42299" spans="11:17">
      <c r="K42299" s="68"/>
      <c r="M42299" s="93"/>
      <c r="N42299" s="79"/>
      <c r="P42299" s="68"/>
      <c r="Q42299" s="79"/>
    </row>
    <row r="42300" spans="11:17">
      <c r="K42300" s="68"/>
      <c r="M42300" s="93"/>
      <c r="N42300" s="79"/>
      <c r="P42300" s="68"/>
      <c r="Q42300" s="79"/>
    </row>
    <row r="42301" spans="11:17">
      <c r="K42301" s="68"/>
      <c r="M42301" s="93"/>
      <c r="N42301" s="79"/>
      <c r="P42301" s="68"/>
      <c r="Q42301" s="79"/>
    </row>
    <row r="42302" spans="11:17">
      <c r="K42302" s="68"/>
      <c r="M42302" s="93"/>
      <c r="N42302" s="79"/>
      <c r="P42302" s="68"/>
      <c r="Q42302" s="79"/>
    </row>
    <row r="42303" spans="11:17">
      <c r="K42303" s="68"/>
      <c r="M42303" s="93"/>
      <c r="N42303" s="79"/>
      <c r="P42303" s="68"/>
      <c r="Q42303" s="79"/>
    </row>
    <row r="42304" spans="11:17">
      <c r="K42304" s="68"/>
      <c r="M42304" s="93"/>
      <c r="N42304" s="79"/>
      <c r="P42304" s="68"/>
      <c r="Q42304" s="79"/>
    </row>
    <row r="42305" spans="11:17">
      <c r="K42305" s="68"/>
      <c r="M42305" s="93"/>
      <c r="N42305" s="79"/>
      <c r="P42305" s="68"/>
      <c r="Q42305" s="79"/>
    </row>
    <row r="42306" spans="11:17">
      <c r="K42306" s="68"/>
      <c r="M42306" s="93"/>
      <c r="N42306" s="79"/>
      <c r="P42306" s="68"/>
      <c r="Q42306" s="79"/>
    </row>
    <row r="42307" spans="11:17">
      <c r="K42307" s="68"/>
      <c r="M42307" s="93"/>
      <c r="N42307" s="79"/>
      <c r="P42307" s="68"/>
      <c r="Q42307" s="79"/>
    </row>
    <row r="42308" spans="11:17">
      <c r="K42308" s="68"/>
      <c r="M42308" s="93"/>
      <c r="N42308" s="79"/>
      <c r="P42308" s="68"/>
      <c r="Q42308" s="79"/>
    </row>
    <row r="42309" spans="11:17">
      <c r="K42309" s="68"/>
      <c r="M42309" s="93"/>
      <c r="N42309" s="79"/>
      <c r="P42309" s="68"/>
      <c r="Q42309" s="79"/>
    </row>
    <row r="42310" spans="11:17">
      <c r="K42310" s="68"/>
      <c r="M42310" s="93"/>
      <c r="N42310" s="79"/>
      <c r="P42310" s="68"/>
      <c r="Q42310" s="79"/>
    </row>
    <row r="42311" spans="11:17">
      <c r="K42311" s="68"/>
      <c r="M42311" s="93"/>
      <c r="N42311" s="79"/>
      <c r="P42311" s="68"/>
      <c r="Q42311" s="79"/>
    </row>
    <row r="42312" spans="11:17">
      <c r="K42312" s="68"/>
      <c r="M42312" s="93"/>
      <c r="N42312" s="79"/>
      <c r="P42312" s="68"/>
      <c r="Q42312" s="79"/>
    </row>
    <row r="42313" spans="11:17">
      <c r="K42313" s="68"/>
      <c r="M42313" s="93"/>
      <c r="N42313" s="79"/>
      <c r="P42313" s="68"/>
      <c r="Q42313" s="79"/>
    </row>
    <row r="42314" spans="11:17">
      <c r="K42314" s="68"/>
      <c r="M42314" s="93"/>
      <c r="N42314" s="79"/>
      <c r="P42314" s="68"/>
      <c r="Q42314" s="79"/>
    </row>
    <row r="42315" spans="11:17">
      <c r="K42315" s="68"/>
      <c r="M42315" s="93"/>
      <c r="N42315" s="79"/>
      <c r="P42315" s="68"/>
      <c r="Q42315" s="79"/>
    </row>
    <row r="42316" spans="11:17">
      <c r="K42316" s="68"/>
      <c r="M42316" s="93"/>
      <c r="N42316" s="79"/>
      <c r="P42316" s="68"/>
      <c r="Q42316" s="79"/>
    </row>
    <row r="42317" spans="11:17">
      <c r="K42317" s="68"/>
      <c r="M42317" s="93"/>
      <c r="N42317" s="79"/>
      <c r="P42317" s="68"/>
      <c r="Q42317" s="79"/>
    </row>
    <row r="42318" spans="11:17">
      <c r="K42318" s="68"/>
      <c r="M42318" s="93"/>
      <c r="N42318" s="79"/>
      <c r="P42318" s="68"/>
      <c r="Q42318" s="79"/>
    </row>
    <row r="42319" spans="11:17">
      <c r="K42319" s="68"/>
      <c r="M42319" s="93"/>
      <c r="N42319" s="79"/>
      <c r="P42319" s="68"/>
      <c r="Q42319" s="79"/>
    </row>
    <row r="42320" spans="11:17">
      <c r="K42320" s="68"/>
      <c r="M42320" s="93"/>
      <c r="N42320" s="79"/>
      <c r="P42320" s="68"/>
      <c r="Q42320" s="79"/>
    </row>
    <row r="42321" spans="11:17">
      <c r="K42321" s="68"/>
      <c r="M42321" s="93"/>
      <c r="N42321" s="79"/>
      <c r="P42321" s="68"/>
      <c r="Q42321" s="79"/>
    </row>
    <row r="42322" spans="11:17">
      <c r="K42322" s="68"/>
      <c r="M42322" s="93"/>
      <c r="N42322" s="79"/>
      <c r="P42322" s="68"/>
      <c r="Q42322" s="79"/>
    </row>
    <row r="42323" spans="11:17">
      <c r="K42323" s="68"/>
      <c r="M42323" s="93"/>
      <c r="N42323" s="79"/>
      <c r="P42323" s="68"/>
      <c r="Q42323" s="79"/>
    </row>
    <row r="42324" spans="11:17">
      <c r="K42324" s="68"/>
      <c r="M42324" s="93"/>
      <c r="N42324" s="79"/>
      <c r="P42324" s="68"/>
      <c r="Q42324" s="79"/>
    </row>
    <row r="42325" spans="11:17">
      <c r="K42325" s="68"/>
      <c r="M42325" s="93"/>
      <c r="N42325" s="79"/>
      <c r="P42325" s="68"/>
      <c r="Q42325" s="79"/>
    </row>
    <row r="42326" spans="11:17">
      <c r="K42326" s="68"/>
      <c r="M42326" s="93"/>
      <c r="N42326" s="79"/>
      <c r="P42326" s="68"/>
      <c r="Q42326" s="79"/>
    </row>
    <row r="42327" spans="11:17">
      <c r="K42327" s="68"/>
      <c r="M42327" s="93"/>
      <c r="N42327" s="79"/>
      <c r="P42327" s="68"/>
      <c r="Q42327" s="79"/>
    </row>
    <row r="42328" spans="11:17">
      <c r="K42328" s="68"/>
      <c r="M42328" s="93"/>
      <c r="N42328" s="79"/>
      <c r="P42328" s="68"/>
      <c r="Q42328" s="79"/>
    </row>
    <row r="42329" spans="11:17">
      <c r="K42329" s="68"/>
      <c r="M42329" s="93"/>
      <c r="N42329" s="79"/>
      <c r="P42329" s="68"/>
      <c r="Q42329" s="79"/>
    </row>
    <row r="42330" spans="11:17">
      <c r="K42330" s="68"/>
      <c r="M42330" s="93"/>
      <c r="N42330" s="79"/>
      <c r="P42330" s="68"/>
      <c r="Q42330" s="79"/>
    </row>
    <row r="42331" spans="11:17">
      <c r="K42331" s="68"/>
      <c r="M42331" s="93"/>
      <c r="N42331" s="79"/>
      <c r="P42331" s="68"/>
      <c r="Q42331" s="79"/>
    </row>
    <row r="42332" spans="11:17">
      <c r="K42332" s="68"/>
      <c r="M42332" s="93"/>
      <c r="N42332" s="79"/>
      <c r="P42332" s="68"/>
      <c r="Q42332" s="79"/>
    </row>
    <row r="42333" spans="11:17">
      <c r="K42333" s="68"/>
      <c r="M42333" s="93"/>
      <c r="N42333" s="79"/>
      <c r="P42333" s="68"/>
      <c r="Q42333" s="79"/>
    </row>
    <row r="42334" spans="11:17">
      <c r="K42334" s="68"/>
      <c r="M42334" s="93"/>
      <c r="N42334" s="79"/>
      <c r="P42334" s="68"/>
      <c r="Q42334" s="79"/>
    </row>
    <row r="42335" spans="11:17">
      <c r="K42335" s="68"/>
      <c r="M42335" s="93"/>
      <c r="N42335" s="79"/>
      <c r="P42335" s="68"/>
      <c r="Q42335" s="79"/>
    </row>
    <row r="42336" spans="11:17">
      <c r="K42336" s="68"/>
      <c r="M42336" s="93"/>
      <c r="N42336" s="79"/>
      <c r="P42336" s="68"/>
      <c r="Q42336" s="79"/>
    </row>
    <row r="42337" spans="11:17">
      <c r="K42337" s="68"/>
      <c r="M42337" s="93"/>
      <c r="N42337" s="79"/>
      <c r="P42337" s="68"/>
      <c r="Q42337" s="79"/>
    </row>
    <row r="42338" spans="11:17">
      <c r="K42338" s="68"/>
      <c r="M42338" s="93"/>
      <c r="N42338" s="79"/>
      <c r="P42338" s="68"/>
      <c r="Q42338" s="79"/>
    </row>
    <row r="42339" spans="11:17">
      <c r="K42339" s="68"/>
      <c r="M42339" s="93"/>
      <c r="N42339" s="79"/>
      <c r="P42339" s="68"/>
      <c r="Q42339" s="79"/>
    </row>
    <row r="42340" spans="11:17">
      <c r="K42340" s="68"/>
      <c r="M42340" s="93"/>
      <c r="N42340" s="79"/>
      <c r="P42340" s="68"/>
      <c r="Q42340" s="79"/>
    </row>
    <row r="42341" spans="11:17">
      <c r="K42341" s="68"/>
      <c r="M42341" s="93"/>
      <c r="N42341" s="79"/>
      <c r="P42341" s="68"/>
      <c r="Q42341" s="79"/>
    </row>
    <row r="42342" spans="11:17">
      <c r="K42342" s="68"/>
      <c r="M42342" s="93"/>
      <c r="N42342" s="79"/>
      <c r="P42342" s="68"/>
      <c r="Q42342" s="79"/>
    </row>
    <row r="42343" spans="11:17">
      <c r="K42343" s="68"/>
      <c r="M42343" s="93"/>
      <c r="N42343" s="79"/>
      <c r="P42343" s="68"/>
      <c r="Q42343" s="79"/>
    </row>
    <row r="42344" spans="11:17">
      <c r="K42344" s="68"/>
      <c r="M42344" s="93"/>
      <c r="N42344" s="79"/>
      <c r="P42344" s="68"/>
      <c r="Q42344" s="79"/>
    </row>
    <row r="42345" spans="11:17">
      <c r="K42345" s="68"/>
      <c r="M42345" s="93"/>
      <c r="N42345" s="79"/>
      <c r="P42345" s="68"/>
      <c r="Q42345" s="79"/>
    </row>
    <row r="42346" spans="11:17">
      <c r="K42346" s="68"/>
      <c r="M42346" s="93"/>
      <c r="N42346" s="79"/>
      <c r="P42346" s="68"/>
      <c r="Q42346" s="79"/>
    </row>
    <row r="42347" spans="11:17">
      <c r="K42347" s="68"/>
      <c r="M42347" s="93"/>
      <c r="N42347" s="79"/>
      <c r="P42347" s="68"/>
      <c r="Q42347" s="79"/>
    </row>
    <row r="42348" spans="11:17">
      <c r="K42348" s="68"/>
      <c r="M42348" s="93"/>
      <c r="N42348" s="79"/>
      <c r="P42348" s="68"/>
      <c r="Q42348" s="79"/>
    </row>
    <row r="42349" spans="11:17">
      <c r="K42349" s="68"/>
      <c r="M42349" s="93"/>
      <c r="N42349" s="79"/>
      <c r="P42349" s="68"/>
      <c r="Q42349" s="79"/>
    </row>
    <row r="42350" spans="11:17">
      <c r="K42350" s="68"/>
      <c r="M42350" s="93"/>
      <c r="N42350" s="79"/>
      <c r="P42350" s="68"/>
      <c r="Q42350" s="79"/>
    </row>
    <row r="42351" spans="11:17">
      <c r="K42351" s="68"/>
      <c r="M42351" s="93"/>
      <c r="N42351" s="79"/>
      <c r="P42351" s="68"/>
      <c r="Q42351" s="79"/>
    </row>
    <row r="42352" spans="11:17">
      <c r="K42352" s="68"/>
      <c r="M42352" s="93"/>
      <c r="N42352" s="79"/>
      <c r="P42352" s="68"/>
      <c r="Q42352" s="79"/>
    </row>
    <row r="42353" spans="11:17">
      <c r="K42353" s="68"/>
      <c r="M42353" s="93"/>
      <c r="N42353" s="79"/>
      <c r="P42353" s="68"/>
      <c r="Q42353" s="79"/>
    </row>
    <row r="42354" spans="11:17">
      <c r="K42354" s="68"/>
      <c r="M42354" s="93"/>
      <c r="N42354" s="79"/>
      <c r="P42354" s="68"/>
      <c r="Q42354" s="79"/>
    </row>
    <row r="42355" spans="11:17">
      <c r="K42355" s="68"/>
      <c r="M42355" s="93"/>
      <c r="N42355" s="79"/>
      <c r="P42355" s="68"/>
      <c r="Q42355" s="79"/>
    </row>
    <row r="42356" spans="11:17">
      <c r="K42356" s="68"/>
      <c r="M42356" s="93"/>
      <c r="N42356" s="79"/>
      <c r="P42356" s="68"/>
      <c r="Q42356" s="79"/>
    </row>
    <row r="42357" spans="11:17">
      <c r="K42357" s="68"/>
      <c r="M42357" s="93"/>
      <c r="N42357" s="79"/>
      <c r="P42357" s="68"/>
      <c r="Q42357" s="79"/>
    </row>
    <row r="42358" spans="11:17">
      <c r="K42358" s="68"/>
      <c r="M42358" s="93"/>
      <c r="N42358" s="79"/>
      <c r="P42358" s="68"/>
      <c r="Q42358" s="79"/>
    </row>
    <row r="42359" spans="11:17">
      <c r="K42359" s="68"/>
      <c r="M42359" s="93"/>
      <c r="N42359" s="79"/>
      <c r="P42359" s="68"/>
      <c r="Q42359" s="79"/>
    </row>
    <row r="42360" spans="11:17">
      <c r="K42360" s="68"/>
      <c r="M42360" s="93"/>
      <c r="N42360" s="79"/>
      <c r="P42360" s="68"/>
      <c r="Q42360" s="79"/>
    </row>
    <row r="42361" spans="11:17">
      <c r="K42361" s="68"/>
      <c r="M42361" s="93"/>
      <c r="N42361" s="79"/>
      <c r="P42361" s="68"/>
      <c r="Q42361" s="79"/>
    </row>
    <row r="42362" spans="11:17">
      <c r="K42362" s="68"/>
      <c r="M42362" s="93"/>
      <c r="N42362" s="79"/>
      <c r="P42362" s="68"/>
      <c r="Q42362" s="79"/>
    </row>
    <row r="42363" spans="11:17">
      <c r="K42363" s="68"/>
      <c r="M42363" s="93"/>
      <c r="N42363" s="79"/>
      <c r="P42363" s="68"/>
      <c r="Q42363" s="79"/>
    </row>
    <row r="42364" spans="11:17">
      <c r="K42364" s="68"/>
      <c r="M42364" s="93"/>
      <c r="N42364" s="79"/>
      <c r="P42364" s="68"/>
      <c r="Q42364" s="79"/>
    </row>
    <row r="42365" spans="11:17">
      <c r="K42365" s="68"/>
      <c r="M42365" s="93"/>
      <c r="N42365" s="79"/>
      <c r="P42365" s="68"/>
      <c r="Q42365" s="79"/>
    </row>
    <row r="42366" spans="11:17">
      <c r="K42366" s="68"/>
      <c r="M42366" s="93"/>
      <c r="N42366" s="79"/>
      <c r="P42366" s="68"/>
      <c r="Q42366" s="79"/>
    </row>
    <row r="42367" spans="11:17">
      <c r="K42367" s="68"/>
      <c r="M42367" s="93"/>
      <c r="N42367" s="79"/>
      <c r="P42367" s="68"/>
      <c r="Q42367" s="79"/>
    </row>
    <row r="42368" spans="11:17">
      <c r="K42368" s="68"/>
      <c r="M42368" s="93"/>
      <c r="N42368" s="79"/>
      <c r="P42368" s="68"/>
      <c r="Q42368" s="79"/>
    </row>
    <row r="42369" spans="11:17">
      <c r="K42369" s="68"/>
      <c r="M42369" s="93"/>
      <c r="N42369" s="79"/>
      <c r="P42369" s="68"/>
      <c r="Q42369" s="79"/>
    </row>
    <row r="42370" spans="11:17">
      <c r="K42370" s="68"/>
      <c r="M42370" s="93"/>
      <c r="N42370" s="79"/>
      <c r="P42370" s="68"/>
      <c r="Q42370" s="79"/>
    </row>
    <row r="42371" spans="11:17">
      <c r="K42371" s="68"/>
      <c r="M42371" s="93"/>
      <c r="N42371" s="79"/>
      <c r="P42371" s="68"/>
      <c r="Q42371" s="79"/>
    </row>
    <row r="42372" spans="11:17">
      <c r="K42372" s="68"/>
      <c r="M42372" s="93"/>
      <c r="N42372" s="79"/>
      <c r="P42372" s="68"/>
      <c r="Q42372" s="79"/>
    </row>
    <row r="42373" spans="11:17">
      <c r="K42373" s="68"/>
      <c r="M42373" s="93"/>
      <c r="N42373" s="79"/>
      <c r="P42373" s="68"/>
      <c r="Q42373" s="79"/>
    </row>
    <row r="42374" spans="11:17">
      <c r="K42374" s="68"/>
      <c r="M42374" s="93"/>
      <c r="N42374" s="79"/>
      <c r="P42374" s="68"/>
      <c r="Q42374" s="79"/>
    </row>
    <row r="42375" spans="11:17">
      <c r="K42375" s="68"/>
      <c r="M42375" s="93"/>
      <c r="N42375" s="79"/>
      <c r="P42375" s="68"/>
      <c r="Q42375" s="79"/>
    </row>
    <row r="42376" spans="11:17">
      <c r="K42376" s="68"/>
      <c r="M42376" s="93"/>
      <c r="N42376" s="79"/>
      <c r="P42376" s="68"/>
      <c r="Q42376" s="79"/>
    </row>
    <row r="42377" spans="11:17">
      <c r="K42377" s="68"/>
      <c r="M42377" s="93"/>
      <c r="N42377" s="79"/>
      <c r="P42377" s="68"/>
      <c r="Q42377" s="79"/>
    </row>
    <row r="42378" spans="11:17">
      <c r="K42378" s="68"/>
      <c r="M42378" s="93"/>
      <c r="N42378" s="79"/>
      <c r="P42378" s="68"/>
      <c r="Q42378" s="79"/>
    </row>
    <row r="42379" spans="11:17">
      <c r="K42379" s="68"/>
      <c r="M42379" s="93"/>
      <c r="N42379" s="79"/>
      <c r="P42379" s="68"/>
      <c r="Q42379" s="79"/>
    </row>
    <row r="42380" spans="11:17">
      <c r="K42380" s="68"/>
      <c r="M42380" s="93"/>
      <c r="N42380" s="79"/>
      <c r="P42380" s="68"/>
      <c r="Q42380" s="79"/>
    </row>
    <row r="42381" spans="11:17">
      <c r="K42381" s="68"/>
      <c r="M42381" s="93"/>
      <c r="N42381" s="79"/>
      <c r="P42381" s="68"/>
      <c r="Q42381" s="79"/>
    </row>
    <row r="42382" spans="11:17">
      <c r="K42382" s="68"/>
      <c r="M42382" s="93"/>
      <c r="N42382" s="79"/>
      <c r="P42382" s="68"/>
      <c r="Q42382" s="79"/>
    </row>
    <row r="42383" spans="11:17">
      <c r="K42383" s="68"/>
      <c r="M42383" s="93"/>
      <c r="N42383" s="79"/>
      <c r="P42383" s="68"/>
      <c r="Q42383" s="79"/>
    </row>
    <row r="42384" spans="11:17">
      <c r="K42384" s="68"/>
      <c r="M42384" s="93"/>
      <c r="N42384" s="79"/>
      <c r="P42384" s="68"/>
      <c r="Q42384" s="79"/>
    </row>
    <row r="42385" spans="11:17">
      <c r="K42385" s="68"/>
      <c r="M42385" s="93"/>
      <c r="N42385" s="79"/>
      <c r="P42385" s="68"/>
      <c r="Q42385" s="79"/>
    </row>
    <row r="42386" spans="11:17">
      <c r="K42386" s="68"/>
      <c r="M42386" s="93"/>
      <c r="N42386" s="79"/>
      <c r="P42386" s="68"/>
      <c r="Q42386" s="79"/>
    </row>
    <row r="42387" spans="11:17">
      <c r="K42387" s="68"/>
      <c r="M42387" s="93"/>
      <c r="N42387" s="79"/>
      <c r="P42387" s="68"/>
      <c r="Q42387" s="79"/>
    </row>
    <row r="42388" spans="11:17">
      <c r="K42388" s="68"/>
      <c r="M42388" s="93"/>
      <c r="N42388" s="79"/>
      <c r="P42388" s="68"/>
      <c r="Q42388" s="79"/>
    </row>
    <row r="42389" spans="11:17">
      <c r="K42389" s="68"/>
      <c r="M42389" s="93"/>
      <c r="N42389" s="79"/>
      <c r="P42389" s="68"/>
      <c r="Q42389" s="79"/>
    </row>
    <row r="42390" spans="11:17">
      <c r="K42390" s="68"/>
      <c r="M42390" s="93"/>
      <c r="N42390" s="79"/>
      <c r="P42390" s="68"/>
      <c r="Q42390" s="79"/>
    </row>
    <row r="42391" spans="11:17">
      <c r="K42391" s="68"/>
      <c r="M42391" s="93"/>
      <c r="N42391" s="79"/>
      <c r="P42391" s="68"/>
      <c r="Q42391" s="79"/>
    </row>
    <row r="42392" spans="11:17">
      <c r="K42392" s="68"/>
      <c r="M42392" s="93"/>
      <c r="N42392" s="79"/>
      <c r="P42392" s="68"/>
      <c r="Q42392" s="79"/>
    </row>
    <row r="42393" spans="11:17">
      <c r="K42393" s="68"/>
      <c r="M42393" s="93"/>
      <c r="N42393" s="79"/>
      <c r="P42393" s="68"/>
      <c r="Q42393" s="79"/>
    </row>
    <row r="42394" spans="11:17">
      <c r="K42394" s="68"/>
      <c r="M42394" s="93"/>
      <c r="N42394" s="79"/>
      <c r="P42394" s="68"/>
      <c r="Q42394" s="79"/>
    </row>
    <row r="42395" spans="11:17">
      <c r="K42395" s="68"/>
      <c r="M42395" s="93"/>
      <c r="N42395" s="79"/>
      <c r="P42395" s="68"/>
      <c r="Q42395" s="79"/>
    </row>
    <row r="42396" spans="11:17">
      <c r="K42396" s="68"/>
      <c r="M42396" s="93"/>
      <c r="N42396" s="79"/>
      <c r="P42396" s="68"/>
      <c r="Q42396" s="79"/>
    </row>
    <row r="42397" spans="11:17">
      <c r="K42397" s="68"/>
      <c r="M42397" s="93"/>
      <c r="N42397" s="79"/>
      <c r="P42397" s="68"/>
      <c r="Q42397" s="79"/>
    </row>
    <row r="42398" spans="11:17">
      <c r="K42398" s="68"/>
      <c r="M42398" s="93"/>
      <c r="N42398" s="79"/>
      <c r="P42398" s="68"/>
      <c r="Q42398" s="79"/>
    </row>
    <row r="42399" spans="11:17">
      <c r="K42399" s="68"/>
      <c r="M42399" s="93"/>
      <c r="N42399" s="79"/>
      <c r="P42399" s="68"/>
      <c r="Q42399" s="79"/>
    </row>
    <row r="42400" spans="11:17">
      <c r="K42400" s="68"/>
      <c r="M42400" s="93"/>
      <c r="N42400" s="79"/>
      <c r="P42400" s="68"/>
      <c r="Q42400" s="79"/>
    </row>
    <row r="42401" spans="11:17">
      <c r="K42401" s="68"/>
      <c r="M42401" s="93"/>
      <c r="N42401" s="79"/>
      <c r="P42401" s="68"/>
      <c r="Q42401" s="79"/>
    </row>
    <row r="42402" spans="11:17">
      <c r="K42402" s="68"/>
      <c r="M42402" s="93"/>
      <c r="N42402" s="79"/>
      <c r="P42402" s="68"/>
      <c r="Q42402" s="79"/>
    </row>
    <row r="42403" spans="11:17">
      <c r="K42403" s="68"/>
      <c r="M42403" s="93"/>
      <c r="N42403" s="79"/>
      <c r="P42403" s="68"/>
      <c r="Q42403" s="79"/>
    </row>
    <row r="42404" spans="11:17">
      <c r="K42404" s="68"/>
      <c r="M42404" s="93"/>
      <c r="N42404" s="79"/>
      <c r="P42404" s="68"/>
      <c r="Q42404" s="79"/>
    </row>
    <row r="42405" spans="11:17">
      <c r="K42405" s="68"/>
      <c r="M42405" s="93"/>
      <c r="N42405" s="79"/>
      <c r="P42405" s="68"/>
      <c r="Q42405" s="79"/>
    </row>
    <row r="42406" spans="11:17">
      <c r="K42406" s="68"/>
      <c r="M42406" s="93"/>
      <c r="N42406" s="79"/>
      <c r="P42406" s="68"/>
      <c r="Q42406" s="79"/>
    </row>
    <row r="42407" spans="11:17">
      <c r="K42407" s="68"/>
      <c r="M42407" s="93"/>
      <c r="N42407" s="79"/>
      <c r="P42407" s="68"/>
      <c r="Q42407" s="79"/>
    </row>
    <row r="42408" spans="11:17">
      <c r="K42408" s="68"/>
      <c r="M42408" s="93"/>
      <c r="N42408" s="79"/>
      <c r="P42408" s="68"/>
      <c r="Q42408" s="79"/>
    </row>
    <row r="42409" spans="11:17">
      <c r="K42409" s="68"/>
      <c r="M42409" s="93"/>
      <c r="N42409" s="79"/>
      <c r="P42409" s="68"/>
      <c r="Q42409" s="79"/>
    </row>
    <row r="42410" spans="11:17">
      <c r="K42410" s="68"/>
      <c r="M42410" s="93"/>
      <c r="N42410" s="79"/>
      <c r="P42410" s="68"/>
      <c r="Q42410" s="79"/>
    </row>
    <row r="42411" spans="11:17">
      <c r="K42411" s="68"/>
      <c r="M42411" s="93"/>
      <c r="N42411" s="79"/>
      <c r="P42411" s="68"/>
      <c r="Q42411" s="79"/>
    </row>
    <row r="42412" spans="11:17">
      <c r="K42412" s="68"/>
      <c r="M42412" s="93"/>
      <c r="N42412" s="79"/>
      <c r="P42412" s="68"/>
      <c r="Q42412" s="79"/>
    </row>
    <row r="42413" spans="11:17">
      <c r="K42413" s="68"/>
      <c r="M42413" s="93"/>
      <c r="N42413" s="79"/>
      <c r="P42413" s="68"/>
      <c r="Q42413" s="79"/>
    </row>
    <row r="42414" spans="11:17">
      <c r="K42414" s="68"/>
      <c r="M42414" s="93"/>
      <c r="N42414" s="79"/>
      <c r="P42414" s="68"/>
      <c r="Q42414" s="79"/>
    </row>
    <row r="42415" spans="11:17">
      <c r="K42415" s="68"/>
      <c r="M42415" s="93"/>
      <c r="N42415" s="79"/>
      <c r="P42415" s="68"/>
      <c r="Q42415" s="79"/>
    </row>
    <row r="42416" spans="11:17">
      <c r="K42416" s="68"/>
      <c r="M42416" s="93"/>
      <c r="N42416" s="79"/>
      <c r="P42416" s="68"/>
      <c r="Q42416" s="79"/>
    </row>
    <row r="42417" spans="11:17">
      <c r="K42417" s="68"/>
      <c r="M42417" s="93"/>
      <c r="N42417" s="79"/>
      <c r="P42417" s="68"/>
      <c r="Q42417" s="79"/>
    </row>
    <row r="42418" spans="11:17">
      <c r="K42418" s="68"/>
      <c r="M42418" s="93"/>
      <c r="N42418" s="79"/>
      <c r="P42418" s="68"/>
      <c r="Q42418" s="79"/>
    </row>
    <row r="42419" spans="11:17">
      <c r="K42419" s="68"/>
      <c r="M42419" s="93"/>
      <c r="N42419" s="79"/>
      <c r="P42419" s="68"/>
      <c r="Q42419" s="79"/>
    </row>
    <row r="42420" spans="11:17">
      <c r="K42420" s="68"/>
      <c r="M42420" s="93"/>
      <c r="N42420" s="79"/>
      <c r="P42420" s="68"/>
      <c r="Q42420" s="79"/>
    </row>
    <row r="42421" spans="11:17">
      <c r="K42421" s="68"/>
      <c r="M42421" s="93"/>
      <c r="N42421" s="79"/>
      <c r="P42421" s="68"/>
      <c r="Q42421" s="79"/>
    </row>
    <row r="42422" spans="11:17">
      <c r="K42422" s="68"/>
      <c r="M42422" s="93"/>
      <c r="N42422" s="79"/>
      <c r="P42422" s="68"/>
      <c r="Q42422" s="79"/>
    </row>
    <row r="42423" spans="11:17">
      <c r="K42423" s="68"/>
      <c r="M42423" s="93"/>
      <c r="N42423" s="79"/>
      <c r="P42423" s="68"/>
      <c r="Q42423" s="79"/>
    </row>
    <row r="42424" spans="11:17">
      <c r="K42424" s="68"/>
      <c r="M42424" s="93"/>
      <c r="N42424" s="79"/>
      <c r="P42424" s="68"/>
      <c r="Q42424" s="79"/>
    </row>
    <row r="42425" spans="11:17">
      <c r="K42425" s="68"/>
      <c r="M42425" s="93"/>
      <c r="N42425" s="79"/>
      <c r="P42425" s="68"/>
      <c r="Q42425" s="79"/>
    </row>
    <row r="42426" spans="11:17">
      <c r="K42426" s="68"/>
      <c r="M42426" s="93"/>
      <c r="N42426" s="79"/>
      <c r="P42426" s="68"/>
      <c r="Q42426" s="79"/>
    </row>
    <row r="42427" spans="11:17">
      <c r="K42427" s="68"/>
      <c r="M42427" s="93"/>
      <c r="N42427" s="79"/>
      <c r="P42427" s="68"/>
      <c r="Q42427" s="79"/>
    </row>
    <row r="42428" spans="11:17">
      <c r="K42428" s="68"/>
      <c r="M42428" s="93"/>
      <c r="N42428" s="79"/>
      <c r="P42428" s="68"/>
      <c r="Q42428" s="79"/>
    </row>
    <row r="42429" spans="11:17">
      <c r="K42429" s="68"/>
      <c r="M42429" s="93"/>
      <c r="N42429" s="79"/>
      <c r="P42429" s="68"/>
      <c r="Q42429" s="79"/>
    </row>
    <row r="42430" spans="11:17">
      <c r="K42430" s="68"/>
      <c r="M42430" s="93"/>
      <c r="N42430" s="79"/>
      <c r="P42430" s="68"/>
      <c r="Q42430" s="79"/>
    </row>
    <row r="42431" spans="11:17">
      <c r="K42431" s="68"/>
      <c r="M42431" s="93"/>
      <c r="N42431" s="79"/>
      <c r="P42431" s="68"/>
      <c r="Q42431" s="79"/>
    </row>
    <row r="42432" spans="11:17">
      <c r="K42432" s="68"/>
      <c r="M42432" s="93"/>
      <c r="N42432" s="79"/>
      <c r="P42432" s="68"/>
      <c r="Q42432" s="79"/>
    </row>
    <row r="42433" spans="11:17">
      <c r="K42433" s="68"/>
      <c r="M42433" s="93"/>
      <c r="N42433" s="79"/>
      <c r="P42433" s="68"/>
      <c r="Q42433" s="79"/>
    </row>
    <row r="42434" spans="11:17">
      <c r="K42434" s="68"/>
      <c r="M42434" s="93"/>
      <c r="N42434" s="79"/>
      <c r="P42434" s="68"/>
      <c r="Q42434" s="79"/>
    </row>
    <row r="42435" spans="11:17">
      <c r="K42435" s="68"/>
      <c r="M42435" s="93"/>
      <c r="N42435" s="79"/>
      <c r="P42435" s="68"/>
      <c r="Q42435" s="79"/>
    </row>
    <row r="42436" spans="11:17">
      <c r="K42436" s="68"/>
      <c r="M42436" s="93"/>
      <c r="N42436" s="79"/>
      <c r="P42436" s="68"/>
      <c r="Q42436" s="79"/>
    </row>
    <row r="42437" spans="11:17">
      <c r="K42437" s="68"/>
      <c r="M42437" s="93"/>
      <c r="N42437" s="79"/>
      <c r="P42437" s="68"/>
      <c r="Q42437" s="79"/>
    </row>
    <row r="42438" spans="11:17">
      <c r="K42438" s="68"/>
      <c r="M42438" s="93"/>
      <c r="N42438" s="79"/>
      <c r="P42438" s="68"/>
      <c r="Q42438" s="79"/>
    </row>
    <row r="42439" spans="11:17">
      <c r="K42439" s="68"/>
      <c r="M42439" s="93"/>
      <c r="N42439" s="79"/>
      <c r="P42439" s="68"/>
      <c r="Q42439" s="79"/>
    </row>
    <row r="42440" spans="11:17">
      <c r="K42440" s="68"/>
      <c r="M42440" s="93"/>
      <c r="N42440" s="79"/>
      <c r="P42440" s="68"/>
      <c r="Q42440" s="79"/>
    </row>
    <row r="42441" spans="11:17">
      <c r="K42441" s="68"/>
      <c r="M42441" s="93"/>
      <c r="N42441" s="79"/>
      <c r="P42441" s="68"/>
      <c r="Q42441" s="79"/>
    </row>
    <row r="42442" spans="11:17">
      <c r="K42442" s="68"/>
      <c r="M42442" s="93"/>
      <c r="N42442" s="79"/>
      <c r="P42442" s="68"/>
      <c r="Q42442" s="79"/>
    </row>
    <row r="42443" spans="11:17">
      <c r="K42443" s="68"/>
      <c r="M42443" s="93"/>
      <c r="N42443" s="79"/>
      <c r="P42443" s="68"/>
      <c r="Q42443" s="79"/>
    </row>
    <row r="42444" spans="11:17">
      <c r="K42444" s="68"/>
      <c r="M42444" s="93"/>
      <c r="N42444" s="79"/>
      <c r="P42444" s="68"/>
      <c r="Q42444" s="79"/>
    </row>
    <row r="42445" spans="11:17">
      <c r="K42445" s="68"/>
      <c r="M42445" s="93"/>
      <c r="N42445" s="79"/>
      <c r="P42445" s="68"/>
      <c r="Q42445" s="79"/>
    </row>
    <row r="42446" spans="11:17">
      <c r="K42446" s="68"/>
      <c r="M42446" s="93"/>
      <c r="N42446" s="79"/>
      <c r="P42446" s="68"/>
      <c r="Q42446" s="79"/>
    </row>
    <row r="42447" spans="11:17">
      <c r="K42447" s="68"/>
      <c r="M42447" s="93"/>
      <c r="N42447" s="79"/>
      <c r="P42447" s="68"/>
      <c r="Q42447" s="79"/>
    </row>
    <row r="42448" spans="11:17">
      <c r="K42448" s="68"/>
      <c r="M42448" s="93"/>
      <c r="N42448" s="79"/>
      <c r="P42448" s="68"/>
      <c r="Q42448" s="79"/>
    </row>
    <row r="42449" spans="11:17">
      <c r="K42449" s="68"/>
      <c r="M42449" s="93"/>
      <c r="N42449" s="79"/>
      <c r="P42449" s="68"/>
      <c r="Q42449" s="79"/>
    </row>
    <row r="42450" spans="11:17">
      <c r="K42450" s="68"/>
      <c r="M42450" s="93"/>
      <c r="N42450" s="79"/>
      <c r="P42450" s="68"/>
      <c r="Q42450" s="79"/>
    </row>
    <row r="42451" spans="11:17">
      <c r="K42451" s="68"/>
      <c r="M42451" s="93"/>
      <c r="N42451" s="79"/>
      <c r="P42451" s="68"/>
      <c r="Q42451" s="79"/>
    </row>
    <row r="42452" spans="11:17">
      <c r="K42452" s="68"/>
      <c r="M42452" s="93"/>
      <c r="N42452" s="79"/>
      <c r="P42452" s="68"/>
      <c r="Q42452" s="79"/>
    </row>
    <row r="42453" spans="11:17">
      <c r="K42453" s="68"/>
      <c r="M42453" s="93"/>
      <c r="N42453" s="79"/>
      <c r="P42453" s="68"/>
      <c r="Q42453" s="79"/>
    </row>
    <row r="42454" spans="11:17">
      <c r="K42454" s="68"/>
      <c r="M42454" s="93"/>
      <c r="N42454" s="79"/>
      <c r="P42454" s="68"/>
      <c r="Q42454" s="79"/>
    </row>
    <row r="42455" spans="11:17">
      <c r="K42455" s="68"/>
      <c r="M42455" s="93"/>
      <c r="N42455" s="79"/>
      <c r="P42455" s="68"/>
      <c r="Q42455" s="79"/>
    </row>
    <row r="42456" spans="11:17">
      <c r="K42456" s="68"/>
      <c r="M42456" s="93"/>
      <c r="N42456" s="79"/>
      <c r="P42456" s="68"/>
      <c r="Q42456" s="79"/>
    </row>
    <row r="42457" spans="11:17">
      <c r="K42457" s="68"/>
      <c r="M42457" s="93"/>
      <c r="N42457" s="79"/>
      <c r="P42457" s="68"/>
      <c r="Q42457" s="79"/>
    </row>
    <row r="42458" spans="11:17">
      <c r="K42458" s="68"/>
      <c r="M42458" s="93"/>
      <c r="N42458" s="79"/>
      <c r="P42458" s="68"/>
      <c r="Q42458" s="79"/>
    </row>
    <row r="42459" spans="11:17">
      <c r="K42459" s="68"/>
      <c r="M42459" s="93"/>
      <c r="N42459" s="79"/>
      <c r="P42459" s="68"/>
      <c r="Q42459" s="79"/>
    </row>
    <row r="42460" spans="11:17">
      <c r="K42460" s="68"/>
      <c r="M42460" s="93"/>
      <c r="N42460" s="79"/>
      <c r="P42460" s="68"/>
      <c r="Q42460" s="79"/>
    </row>
    <row r="42461" spans="11:17">
      <c r="K42461" s="68"/>
      <c r="M42461" s="93"/>
      <c r="N42461" s="79"/>
      <c r="P42461" s="68"/>
      <c r="Q42461" s="79"/>
    </row>
    <row r="42462" spans="11:17">
      <c r="K42462" s="68"/>
      <c r="M42462" s="93"/>
      <c r="N42462" s="79"/>
      <c r="P42462" s="68"/>
      <c r="Q42462" s="79"/>
    </row>
    <row r="42463" spans="11:17">
      <c r="K42463" s="68"/>
      <c r="M42463" s="93"/>
      <c r="N42463" s="79"/>
      <c r="P42463" s="68"/>
      <c r="Q42463" s="79"/>
    </row>
    <row r="42464" spans="11:17">
      <c r="K42464" s="68"/>
      <c r="M42464" s="93"/>
      <c r="N42464" s="79"/>
      <c r="P42464" s="68"/>
      <c r="Q42464" s="79"/>
    </row>
    <row r="42465" spans="11:17">
      <c r="K42465" s="68"/>
      <c r="M42465" s="93"/>
      <c r="N42465" s="79"/>
      <c r="P42465" s="68"/>
      <c r="Q42465" s="79"/>
    </row>
    <row r="42466" spans="11:17">
      <c r="K42466" s="68"/>
      <c r="M42466" s="93"/>
      <c r="N42466" s="79"/>
      <c r="P42466" s="68"/>
      <c r="Q42466" s="79"/>
    </row>
    <row r="42467" spans="11:17">
      <c r="K42467" s="68"/>
      <c r="M42467" s="93"/>
      <c r="N42467" s="79"/>
      <c r="P42467" s="68"/>
      <c r="Q42467" s="79"/>
    </row>
    <row r="42468" spans="11:17">
      <c r="K42468" s="68"/>
      <c r="M42468" s="93"/>
      <c r="N42468" s="79"/>
      <c r="P42468" s="68"/>
      <c r="Q42468" s="79"/>
    </row>
    <row r="42469" spans="11:17">
      <c r="K42469" s="68"/>
      <c r="M42469" s="93"/>
      <c r="N42469" s="79"/>
      <c r="P42469" s="68"/>
      <c r="Q42469" s="79"/>
    </row>
    <row r="42470" spans="11:17">
      <c r="K42470" s="68"/>
      <c r="M42470" s="93"/>
      <c r="N42470" s="79"/>
      <c r="P42470" s="68"/>
      <c r="Q42470" s="79"/>
    </row>
    <row r="42471" spans="11:17">
      <c r="K42471" s="68"/>
      <c r="M42471" s="93"/>
      <c r="N42471" s="79"/>
      <c r="P42471" s="68"/>
      <c r="Q42471" s="79"/>
    </row>
    <row r="42472" spans="11:17">
      <c r="K42472" s="68"/>
      <c r="M42472" s="93"/>
      <c r="N42472" s="79"/>
      <c r="P42472" s="68"/>
      <c r="Q42472" s="79"/>
    </row>
    <row r="42473" spans="11:17">
      <c r="K42473" s="68"/>
      <c r="M42473" s="93"/>
      <c r="N42473" s="79"/>
      <c r="P42473" s="68"/>
      <c r="Q42473" s="79"/>
    </row>
    <row r="42474" spans="11:17">
      <c r="K42474" s="68"/>
      <c r="M42474" s="93"/>
      <c r="N42474" s="79"/>
      <c r="P42474" s="68"/>
      <c r="Q42474" s="79"/>
    </row>
    <row r="42475" spans="11:17">
      <c r="K42475" s="68"/>
      <c r="M42475" s="93"/>
      <c r="N42475" s="79"/>
      <c r="P42475" s="68"/>
      <c r="Q42475" s="79"/>
    </row>
    <row r="42476" spans="11:17">
      <c r="K42476" s="68"/>
      <c r="M42476" s="93"/>
      <c r="N42476" s="79"/>
      <c r="P42476" s="68"/>
      <c r="Q42476" s="79"/>
    </row>
    <row r="42477" spans="11:17">
      <c r="K42477" s="68"/>
      <c r="M42477" s="93"/>
      <c r="N42477" s="79"/>
      <c r="P42477" s="68"/>
      <c r="Q42477" s="79"/>
    </row>
    <row r="42478" spans="11:17">
      <c r="K42478" s="68"/>
      <c r="M42478" s="93"/>
      <c r="N42478" s="79"/>
      <c r="P42478" s="68"/>
      <c r="Q42478" s="79"/>
    </row>
    <row r="42479" spans="11:17">
      <c r="K42479" s="68"/>
      <c r="M42479" s="93"/>
      <c r="N42479" s="79"/>
      <c r="P42479" s="68"/>
      <c r="Q42479" s="79"/>
    </row>
    <row r="42480" spans="11:17">
      <c r="K42480" s="68"/>
      <c r="M42480" s="93"/>
      <c r="N42480" s="79"/>
      <c r="P42480" s="68"/>
      <c r="Q42480" s="79"/>
    </row>
    <row r="42481" spans="11:17">
      <c r="K42481" s="68"/>
      <c r="M42481" s="93"/>
      <c r="N42481" s="79"/>
      <c r="P42481" s="68"/>
      <c r="Q42481" s="79"/>
    </row>
    <row r="42482" spans="11:17">
      <c r="K42482" s="68"/>
      <c r="M42482" s="93"/>
      <c r="N42482" s="79"/>
      <c r="P42482" s="68"/>
      <c r="Q42482" s="79"/>
    </row>
    <row r="42483" spans="11:17">
      <c r="K42483" s="68"/>
      <c r="M42483" s="93"/>
      <c r="N42483" s="79"/>
      <c r="P42483" s="68"/>
      <c r="Q42483" s="79"/>
    </row>
    <row r="42484" spans="11:17">
      <c r="K42484" s="68"/>
      <c r="M42484" s="93"/>
      <c r="N42484" s="79"/>
      <c r="P42484" s="68"/>
      <c r="Q42484" s="79"/>
    </row>
    <row r="42485" spans="11:17">
      <c r="K42485" s="68"/>
      <c r="M42485" s="93"/>
      <c r="N42485" s="79"/>
      <c r="P42485" s="68"/>
      <c r="Q42485" s="79"/>
    </row>
    <row r="42486" spans="11:17">
      <c r="K42486" s="68"/>
      <c r="M42486" s="93"/>
      <c r="N42486" s="79"/>
      <c r="P42486" s="68"/>
      <c r="Q42486" s="79"/>
    </row>
    <row r="42487" spans="11:17">
      <c r="K42487" s="68"/>
      <c r="M42487" s="93"/>
      <c r="N42487" s="79"/>
      <c r="P42487" s="68"/>
      <c r="Q42487" s="79"/>
    </row>
    <row r="42488" spans="11:17">
      <c r="K42488" s="68"/>
      <c r="M42488" s="93"/>
      <c r="N42488" s="79"/>
      <c r="P42488" s="68"/>
      <c r="Q42488" s="79"/>
    </row>
    <row r="42489" spans="11:17">
      <c r="K42489" s="68"/>
      <c r="M42489" s="93"/>
      <c r="N42489" s="79"/>
      <c r="P42489" s="68"/>
      <c r="Q42489" s="79"/>
    </row>
    <row r="42490" spans="11:17">
      <c r="K42490" s="68"/>
      <c r="M42490" s="93"/>
      <c r="N42490" s="79"/>
      <c r="P42490" s="68"/>
      <c r="Q42490" s="79"/>
    </row>
    <row r="42491" spans="11:17">
      <c r="K42491" s="68"/>
      <c r="M42491" s="93"/>
      <c r="N42491" s="79"/>
      <c r="P42491" s="68"/>
      <c r="Q42491" s="79"/>
    </row>
    <row r="42492" spans="11:17">
      <c r="K42492" s="68"/>
      <c r="M42492" s="93"/>
      <c r="N42492" s="79"/>
      <c r="P42492" s="68"/>
      <c r="Q42492" s="79"/>
    </row>
    <row r="42493" spans="11:17">
      <c r="K42493" s="68"/>
      <c r="M42493" s="93"/>
      <c r="N42493" s="79"/>
      <c r="P42493" s="68"/>
      <c r="Q42493" s="79"/>
    </row>
    <row r="42494" spans="11:17">
      <c r="K42494" s="68"/>
      <c r="M42494" s="93"/>
      <c r="N42494" s="79"/>
      <c r="P42494" s="68"/>
      <c r="Q42494" s="79"/>
    </row>
    <row r="42495" spans="11:17">
      <c r="K42495" s="68"/>
      <c r="M42495" s="93"/>
      <c r="N42495" s="79"/>
      <c r="P42495" s="68"/>
      <c r="Q42495" s="79"/>
    </row>
    <row r="42496" spans="11:17">
      <c r="K42496" s="68"/>
      <c r="M42496" s="93"/>
      <c r="N42496" s="79"/>
      <c r="P42496" s="68"/>
      <c r="Q42496" s="79"/>
    </row>
    <row r="42497" spans="11:17">
      <c r="K42497" s="68"/>
      <c r="M42497" s="93"/>
      <c r="N42497" s="79"/>
      <c r="P42497" s="68"/>
      <c r="Q42497" s="79"/>
    </row>
    <row r="42498" spans="11:17">
      <c r="K42498" s="68"/>
      <c r="M42498" s="93"/>
      <c r="N42498" s="79"/>
      <c r="P42498" s="68"/>
      <c r="Q42498" s="79"/>
    </row>
    <row r="42499" spans="11:17">
      <c r="K42499" s="68"/>
      <c r="M42499" s="93"/>
      <c r="N42499" s="79"/>
      <c r="P42499" s="68"/>
      <c r="Q42499" s="79"/>
    </row>
    <row r="42500" spans="11:17">
      <c r="K42500" s="68"/>
      <c r="M42500" s="93"/>
      <c r="N42500" s="79"/>
      <c r="P42500" s="68"/>
      <c r="Q42500" s="79"/>
    </row>
    <row r="42501" spans="11:17">
      <c r="K42501" s="68"/>
      <c r="M42501" s="93"/>
      <c r="N42501" s="79"/>
      <c r="P42501" s="68"/>
      <c r="Q42501" s="79"/>
    </row>
    <row r="42502" spans="11:17">
      <c r="K42502" s="68"/>
      <c r="M42502" s="93"/>
      <c r="N42502" s="79"/>
      <c r="P42502" s="68"/>
      <c r="Q42502" s="79"/>
    </row>
    <row r="42503" spans="11:17">
      <c r="K42503" s="68"/>
      <c r="M42503" s="93"/>
      <c r="N42503" s="79"/>
      <c r="P42503" s="68"/>
      <c r="Q42503" s="79"/>
    </row>
    <row r="42504" spans="11:17">
      <c r="K42504" s="68"/>
      <c r="M42504" s="93"/>
      <c r="N42504" s="79"/>
      <c r="P42504" s="68"/>
      <c r="Q42504" s="79"/>
    </row>
    <row r="42505" spans="11:17">
      <c r="K42505" s="68"/>
      <c r="M42505" s="93"/>
      <c r="N42505" s="79"/>
      <c r="P42505" s="68"/>
      <c r="Q42505" s="79"/>
    </row>
    <row r="42506" spans="11:17">
      <c r="K42506" s="68"/>
      <c r="M42506" s="93"/>
      <c r="N42506" s="79"/>
      <c r="P42506" s="68"/>
      <c r="Q42506" s="79"/>
    </row>
    <row r="42507" spans="11:17">
      <c r="K42507" s="68"/>
      <c r="M42507" s="93"/>
      <c r="N42507" s="79"/>
      <c r="P42507" s="68"/>
      <c r="Q42507" s="79"/>
    </row>
    <row r="42508" spans="11:17">
      <c r="K42508" s="68"/>
      <c r="M42508" s="93"/>
      <c r="N42508" s="79"/>
      <c r="P42508" s="68"/>
      <c r="Q42508" s="79"/>
    </row>
    <row r="42509" spans="11:17">
      <c r="K42509" s="68"/>
      <c r="M42509" s="93"/>
      <c r="N42509" s="79"/>
      <c r="P42509" s="68"/>
      <c r="Q42509" s="79"/>
    </row>
    <row r="42510" spans="11:17">
      <c r="K42510" s="68"/>
      <c r="M42510" s="93"/>
      <c r="N42510" s="79"/>
      <c r="P42510" s="68"/>
      <c r="Q42510" s="79"/>
    </row>
    <row r="42511" spans="11:17">
      <c r="K42511" s="68"/>
      <c r="M42511" s="93"/>
      <c r="N42511" s="79"/>
      <c r="P42511" s="68"/>
      <c r="Q42511" s="79"/>
    </row>
    <row r="42512" spans="11:17">
      <c r="K42512" s="68"/>
      <c r="M42512" s="93"/>
      <c r="N42512" s="79"/>
      <c r="P42512" s="68"/>
      <c r="Q42512" s="79"/>
    </row>
    <row r="42513" spans="11:17">
      <c r="K42513" s="68"/>
      <c r="M42513" s="93"/>
      <c r="N42513" s="79"/>
      <c r="P42513" s="68"/>
      <c r="Q42513" s="79"/>
    </row>
    <row r="42514" spans="11:17">
      <c r="K42514" s="68"/>
      <c r="M42514" s="93"/>
      <c r="N42514" s="79"/>
      <c r="P42514" s="68"/>
      <c r="Q42514" s="79"/>
    </row>
    <row r="42515" spans="11:17">
      <c r="K42515" s="68"/>
      <c r="M42515" s="93"/>
      <c r="N42515" s="79"/>
      <c r="P42515" s="68"/>
      <c r="Q42515" s="79"/>
    </row>
    <row r="42516" spans="11:17">
      <c r="K42516" s="68"/>
      <c r="M42516" s="93"/>
      <c r="N42516" s="79"/>
      <c r="P42516" s="68"/>
      <c r="Q42516" s="79"/>
    </row>
    <row r="42517" spans="11:17">
      <c r="K42517" s="68"/>
      <c r="M42517" s="93"/>
      <c r="N42517" s="79"/>
      <c r="P42517" s="68"/>
      <c r="Q42517" s="79"/>
    </row>
    <row r="42518" spans="11:17">
      <c r="K42518" s="68"/>
      <c r="M42518" s="93"/>
      <c r="N42518" s="79"/>
      <c r="P42518" s="68"/>
      <c r="Q42518" s="79"/>
    </row>
    <row r="42519" spans="11:17">
      <c r="K42519" s="68"/>
      <c r="M42519" s="93"/>
      <c r="N42519" s="79"/>
      <c r="P42519" s="68"/>
      <c r="Q42519" s="79"/>
    </row>
    <row r="42520" spans="11:17">
      <c r="K42520" s="68"/>
      <c r="M42520" s="93"/>
      <c r="N42520" s="79"/>
      <c r="P42520" s="68"/>
      <c r="Q42520" s="79"/>
    </row>
    <row r="42521" spans="11:17">
      <c r="K42521" s="68"/>
      <c r="M42521" s="93"/>
      <c r="N42521" s="79"/>
      <c r="P42521" s="68"/>
      <c r="Q42521" s="79"/>
    </row>
    <row r="42522" spans="11:17">
      <c r="K42522" s="68"/>
      <c r="M42522" s="93"/>
      <c r="N42522" s="79"/>
      <c r="P42522" s="68"/>
      <c r="Q42522" s="79"/>
    </row>
    <row r="42523" spans="11:17">
      <c r="K42523" s="68"/>
      <c r="M42523" s="93"/>
      <c r="N42523" s="79"/>
      <c r="P42523" s="68"/>
      <c r="Q42523" s="79"/>
    </row>
    <row r="42524" spans="11:17">
      <c r="K42524" s="68"/>
      <c r="M42524" s="93"/>
      <c r="N42524" s="79"/>
      <c r="P42524" s="68"/>
      <c r="Q42524" s="79"/>
    </row>
    <row r="42525" spans="11:17">
      <c r="K42525" s="68"/>
      <c r="M42525" s="93"/>
      <c r="N42525" s="79"/>
      <c r="P42525" s="68"/>
      <c r="Q42525" s="79"/>
    </row>
    <row r="42526" spans="11:17">
      <c r="K42526" s="68"/>
      <c r="M42526" s="93"/>
      <c r="N42526" s="79"/>
      <c r="P42526" s="68"/>
      <c r="Q42526" s="79"/>
    </row>
    <row r="42527" spans="11:17">
      <c r="K42527" s="68"/>
      <c r="M42527" s="93"/>
      <c r="N42527" s="79"/>
      <c r="P42527" s="68"/>
      <c r="Q42527" s="79"/>
    </row>
    <row r="42528" spans="11:17">
      <c r="K42528" s="68"/>
      <c r="M42528" s="93"/>
      <c r="N42528" s="79"/>
      <c r="P42528" s="68"/>
      <c r="Q42528" s="79"/>
    </row>
    <row r="42529" spans="11:17">
      <c r="K42529" s="68"/>
      <c r="M42529" s="93"/>
      <c r="N42529" s="79"/>
      <c r="P42529" s="68"/>
      <c r="Q42529" s="79"/>
    </row>
    <row r="42530" spans="11:17">
      <c r="K42530" s="68"/>
      <c r="M42530" s="93"/>
      <c r="N42530" s="79"/>
      <c r="P42530" s="68"/>
      <c r="Q42530" s="79"/>
    </row>
    <row r="42531" spans="11:17">
      <c r="K42531" s="68"/>
      <c r="M42531" s="93"/>
      <c r="N42531" s="79"/>
      <c r="P42531" s="68"/>
      <c r="Q42531" s="79"/>
    </row>
    <row r="42532" spans="11:17">
      <c r="K42532" s="68"/>
      <c r="M42532" s="93"/>
      <c r="N42532" s="79"/>
      <c r="P42532" s="68"/>
      <c r="Q42532" s="79"/>
    </row>
    <row r="42533" spans="11:17">
      <c r="K42533" s="68"/>
      <c r="M42533" s="93"/>
      <c r="N42533" s="79"/>
      <c r="P42533" s="68"/>
      <c r="Q42533" s="79"/>
    </row>
    <row r="42534" spans="11:17">
      <c r="K42534" s="68"/>
      <c r="M42534" s="93"/>
      <c r="N42534" s="79"/>
      <c r="P42534" s="68"/>
      <c r="Q42534" s="79"/>
    </row>
    <row r="42535" spans="11:17">
      <c r="K42535" s="68"/>
      <c r="M42535" s="93"/>
      <c r="N42535" s="79"/>
      <c r="P42535" s="68"/>
      <c r="Q42535" s="79"/>
    </row>
    <row r="42536" spans="11:17">
      <c r="K42536" s="68"/>
      <c r="M42536" s="93"/>
      <c r="N42536" s="79"/>
      <c r="P42536" s="68"/>
      <c r="Q42536" s="79"/>
    </row>
    <row r="42537" spans="11:17">
      <c r="K42537" s="68"/>
      <c r="M42537" s="93"/>
      <c r="N42537" s="79"/>
      <c r="P42537" s="68"/>
      <c r="Q42537" s="79"/>
    </row>
    <row r="42538" spans="11:17">
      <c r="K42538" s="68"/>
      <c r="M42538" s="93"/>
      <c r="N42538" s="79"/>
      <c r="P42538" s="68"/>
      <c r="Q42538" s="79"/>
    </row>
    <row r="42539" spans="11:17">
      <c r="K42539" s="68"/>
      <c r="M42539" s="93"/>
      <c r="N42539" s="79"/>
      <c r="P42539" s="68"/>
      <c r="Q42539" s="79"/>
    </row>
    <row r="42540" spans="11:17">
      <c r="K42540" s="68"/>
      <c r="M42540" s="93"/>
      <c r="N42540" s="79"/>
      <c r="P42540" s="68"/>
      <c r="Q42540" s="79"/>
    </row>
    <row r="42541" spans="11:17">
      <c r="K42541" s="68"/>
      <c r="M42541" s="93"/>
      <c r="N42541" s="79"/>
      <c r="P42541" s="68"/>
      <c r="Q42541" s="79"/>
    </row>
    <row r="42542" spans="11:17">
      <c r="K42542" s="68"/>
      <c r="M42542" s="93"/>
      <c r="N42542" s="79"/>
      <c r="P42542" s="68"/>
      <c r="Q42542" s="79"/>
    </row>
    <row r="42543" spans="11:17">
      <c r="K42543" s="68"/>
      <c r="M42543" s="93"/>
      <c r="N42543" s="79"/>
      <c r="P42543" s="68"/>
      <c r="Q42543" s="79"/>
    </row>
    <row r="42544" spans="11:17">
      <c r="K42544" s="68"/>
      <c r="M42544" s="93"/>
      <c r="N42544" s="79"/>
      <c r="P42544" s="68"/>
      <c r="Q42544" s="79"/>
    </row>
    <row r="42545" spans="11:17">
      <c r="K42545" s="68"/>
      <c r="M42545" s="93"/>
      <c r="N42545" s="79"/>
      <c r="P42545" s="68"/>
      <c r="Q42545" s="79"/>
    </row>
    <row r="42546" spans="11:17">
      <c r="K42546" s="68"/>
      <c r="M42546" s="93"/>
      <c r="N42546" s="79"/>
      <c r="P42546" s="68"/>
      <c r="Q42546" s="79"/>
    </row>
    <row r="42547" spans="11:17">
      <c r="K42547" s="68"/>
      <c r="M42547" s="93"/>
      <c r="N42547" s="79"/>
      <c r="P42547" s="68"/>
      <c r="Q42547" s="79"/>
    </row>
    <row r="42548" spans="11:17">
      <c r="K42548" s="68"/>
      <c r="M42548" s="93"/>
      <c r="N42548" s="79"/>
      <c r="P42548" s="68"/>
      <c r="Q42548" s="79"/>
    </row>
    <row r="42549" spans="11:17">
      <c r="K42549" s="68"/>
      <c r="M42549" s="93"/>
      <c r="N42549" s="79"/>
      <c r="P42549" s="68"/>
      <c r="Q42549" s="79"/>
    </row>
    <row r="42550" spans="11:17">
      <c r="K42550" s="68"/>
      <c r="M42550" s="93"/>
      <c r="N42550" s="79"/>
      <c r="P42550" s="68"/>
      <c r="Q42550" s="79"/>
    </row>
    <row r="42551" spans="11:17">
      <c r="K42551" s="68"/>
      <c r="M42551" s="93"/>
      <c r="N42551" s="79"/>
      <c r="P42551" s="68"/>
      <c r="Q42551" s="79"/>
    </row>
    <row r="42552" spans="11:17">
      <c r="K42552" s="68"/>
      <c r="M42552" s="93"/>
      <c r="N42552" s="79"/>
      <c r="P42552" s="68"/>
      <c r="Q42552" s="79"/>
    </row>
    <row r="42553" spans="11:17">
      <c r="K42553" s="68"/>
      <c r="M42553" s="93"/>
      <c r="N42553" s="79"/>
      <c r="P42553" s="68"/>
      <c r="Q42553" s="79"/>
    </row>
    <row r="42554" spans="11:17">
      <c r="K42554" s="68"/>
      <c r="M42554" s="93"/>
      <c r="N42554" s="79"/>
      <c r="P42554" s="68"/>
      <c r="Q42554" s="79"/>
    </row>
    <row r="42555" spans="11:17">
      <c r="K42555" s="68"/>
      <c r="M42555" s="93"/>
      <c r="N42555" s="79"/>
      <c r="P42555" s="68"/>
      <c r="Q42555" s="79"/>
    </row>
    <row r="42556" spans="11:17">
      <c r="K42556" s="68"/>
      <c r="M42556" s="93"/>
      <c r="N42556" s="79"/>
      <c r="P42556" s="68"/>
      <c r="Q42556" s="79"/>
    </row>
    <row r="42557" spans="11:17">
      <c r="K42557" s="68"/>
      <c r="M42557" s="93"/>
      <c r="N42557" s="79"/>
      <c r="P42557" s="68"/>
      <c r="Q42557" s="79"/>
    </row>
    <row r="42558" spans="11:17">
      <c r="K42558" s="68"/>
      <c r="M42558" s="93"/>
      <c r="N42558" s="79"/>
      <c r="P42558" s="68"/>
      <c r="Q42558" s="79"/>
    </row>
    <row r="42559" spans="11:17">
      <c r="K42559" s="68"/>
      <c r="M42559" s="93"/>
      <c r="N42559" s="79"/>
      <c r="P42559" s="68"/>
      <c r="Q42559" s="79"/>
    </row>
    <row r="42560" spans="11:17">
      <c r="K42560" s="68"/>
      <c r="M42560" s="93"/>
      <c r="N42560" s="79"/>
      <c r="P42560" s="68"/>
      <c r="Q42560" s="79"/>
    </row>
    <row r="42561" spans="11:17">
      <c r="K42561" s="68"/>
      <c r="M42561" s="93"/>
      <c r="N42561" s="79"/>
      <c r="P42561" s="68"/>
      <c r="Q42561" s="79"/>
    </row>
    <row r="42562" spans="11:17">
      <c r="K42562" s="68"/>
      <c r="M42562" s="93"/>
      <c r="N42562" s="79"/>
      <c r="P42562" s="68"/>
      <c r="Q42562" s="79"/>
    </row>
    <row r="42563" spans="11:17">
      <c r="K42563" s="68"/>
      <c r="M42563" s="93"/>
      <c r="N42563" s="79"/>
      <c r="P42563" s="68"/>
      <c r="Q42563" s="79"/>
    </row>
    <row r="42564" spans="11:17">
      <c r="K42564" s="68"/>
      <c r="M42564" s="93"/>
      <c r="N42564" s="79"/>
      <c r="P42564" s="68"/>
      <c r="Q42564" s="79"/>
    </row>
    <row r="42565" spans="11:17">
      <c r="K42565" s="68"/>
      <c r="M42565" s="93"/>
      <c r="N42565" s="79"/>
      <c r="P42565" s="68"/>
      <c r="Q42565" s="79"/>
    </row>
    <row r="42566" spans="11:17">
      <c r="K42566" s="68"/>
      <c r="M42566" s="93"/>
      <c r="N42566" s="79"/>
      <c r="P42566" s="68"/>
      <c r="Q42566" s="79"/>
    </row>
    <row r="42567" spans="11:17">
      <c r="K42567" s="68"/>
      <c r="M42567" s="93"/>
      <c r="N42567" s="79"/>
      <c r="P42567" s="68"/>
      <c r="Q42567" s="79"/>
    </row>
    <row r="42568" spans="11:17">
      <c r="K42568" s="68"/>
      <c r="M42568" s="93"/>
      <c r="N42568" s="79"/>
      <c r="P42568" s="68"/>
      <c r="Q42568" s="79"/>
    </row>
    <row r="42569" spans="11:17">
      <c r="K42569" s="68"/>
      <c r="M42569" s="93"/>
      <c r="N42569" s="79"/>
      <c r="P42569" s="68"/>
      <c r="Q42569" s="79"/>
    </row>
    <row r="42570" spans="11:17">
      <c r="K42570" s="68"/>
      <c r="M42570" s="93"/>
      <c r="N42570" s="79"/>
      <c r="P42570" s="68"/>
      <c r="Q42570" s="79"/>
    </row>
    <row r="42571" spans="11:17">
      <c r="K42571" s="68"/>
      <c r="M42571" s="93"/>
      <c r="N42571" s="79"/>
      <c r="P42571" s="68"/>
      <c r="Q42571" s="79"/>
    </row>
    <row r="42572" spans="11:17">
      <c r="K42572" s="68"/>
      <c r="M42572" s="93"/>
      <c r="N42572" s="79"/>
      <c r="P42572" s="68"/>
      <c r="Q42572" s="79"/>
    </row>
    <row r="42573" spans="11:17">
      <c r="K42573" s="68"/>
      <c r="M42573" s="93"/>
      <c r="N42573" s="79"/>
      <c r="P42573" s="68"/>
      <c r="Q42573" s="79"/>
    </row>
    <row r="42574" spans="11:17">
      <c r="K42574" s="68"/>
      <c r="M42574" s="93"/>
      <c r="N42574" s="79"/>
      <c r="P42574" s="68"/>
      <c r="Q42574" s="79"/>
    </row>
    <row r="42575" spans="11:17">
      <c r="K42575" s="68"/>
      <c r="M42575" s="93"/>
      <c r="N42575" s="79"/>
      <c r="P42575" s="68"/>
      <c r="Q42575" s="79"/>
    </row>
    <row r="42576" spans="11:17">
      <c r="K42576" s="68"/>
      <c r="M42576" s="93"/>
      <c r="N42576" s="79"/>
      <c r="P42576" s="68"/>
      <c r="Q42576" s="79"/>
    </row>
    <row r="42577" spans="11:17">
      <c r="K42577" s="68"/>
      <c r="M42577" s="93"/>
      <c r="N42577" s="79"/>
      <c r="P42577" s="68"/>
      <c r="Q42577" s="79"/>
    </row>
    <row r="42578" spans="11:17">
      <c r="K42578" s="68"/>
      <c r="M42578" s="93"/>
      <c r="N42578" s="79"/>
      <c r="P42578" s="68"/>
      <c r="Q42578" s="79"/>
    </row>
    <row r="42579" spans="11:17">
      <c r="K42579" s="68"/>
      <c r="M42579" s="93"/>
      <c r="N42579" s="79"/>
      <c r="P42579" s="68"/>
      <c r="Q42579" s="79"/>
    </row>
    <row r="42580" spans="11:17">
      <c r="K42580" s="68"/>
      <c r="M42580" s="93"/>
      <c r="N42580" s="79"/>
      <c r="P42580" s="68"/>
      <c r="Q42580" s="79"/>
    </row>
    <row r="42581" spans="11:17">
      <c r="K42581" s="68"/>
      <c r="M42581" s="93"/>
      <c r="N42581" s="79"/>
      <c r="P42581" s="68"/>
      <c r="Q42581" s="79"/>
    </row>
    <row r="42582" spans="11:17">
      <c r="K42582" s="68"/>
      <c r="M42582" s="93"/>
      <c r="N42582" s="79"/>
      <c r="P42582" s="68"/>
      <c r="Q42582" s="79"/>
    </row>
    <row r="42583" spans="11:17">
      <c r="K42583" s="68"/>
      <c r="M42583" s="93"/>
      <c r="N42583" s="79"/>
      <c r="P42583" s="68"/>
      <c r="Q42583" s="79"/>
    </row>
    <row r="42584" spans="11:17">
      <c r="K42584" s="68"/>
      <c r="M42584" s="93"/>
      <c r="N42584" s="79"/>
      <c r="P42584" s="68"/>
      <c r="Q42584" s="79"/>
    </row>
    <row r="42585" spans="11:17">
      <c r="K42585" s="68"/>
      <c r="M42585" s="93"/>
      <c r="N42585" s="79"/>
      <c r="P42585" s="68"/>
      <c r="Q42585" s="79"/>
    </row>
    <row r="42586" spans="11:17">
      <c r="K42586" s="68"/>
      <c r="M42586" s="93"/>
      <c r="N42586" s="79"/>
      <c r="P42586" s="68"/>
      <c r="Q42586" s="79"/>
    </row>
    <row r="42587" spans="11:17">
      <c r="K42587" s="68"/>
      <c r="M42587" s="93"/>
      <c r="N42587" s="79"/>
      <c r="P42587" s="68"/>
      <c r="Q42587" s="79"/>
    </row>
    <row r="42588" spans="11:17">
      <c r="K42588" s="68"/>
      <c r="M42588" s="93"/>
      <c r="N42588" s="79"/>
      <c r="P42588" s="68"/>
      <c r="Q42588" s="79"/>
    </row>
    <row r="42589" spans="11:17">
      <c r="K42589" s="68"/>
      <c r="M42589" s="93"/>
      <c r="N42589" s="79"/>
      <c r="P42589" s="68"/>
      <c r="Q42589" s="79"/>
    </row>
    <row r="42590" spans="11:17">
      <c r="K42590" s="68"/>
      <c r="M42590" s="93"/>
      <c r="N42590" s="79"/>
      <c r="P42590" s="68"/>
      <c r="Q42590" s="79"/>
    </row>
    <row r="42591" spans="11:17">
      <c r="K42591" s="68"/>
      <c r="M42591" s="93"/>
      <c r="N42591" s="79"/>
      <c r="P42591" s="68"/>
      <c r="Q42591" s="79"/>
    </row>
    <row r="42592" spans="11:17">
      <c r="K42592" s="68"/>
      <c r="M42592" s="93"/>
      <c r="N42592" s="79"/>
      <c r="P42592" s="68"/>
      <c r="Q42592" s="79"/>
    </row>
    <row r="42593" spans="11:17">
      <c r="K42593" s="68"/>
      <c r="M42593" s="93"/>
      <c r="N42593" s="79"/>
      <c r="P42593" s="68"/>
      <c r="Q42593" s="79"/>
    </row>
    <row r="42594" spans="11:17">
      <c r="K42594" s="68"/>
      <c r="M42594" s="93"/>
      <c r="N42594" s="79"/>
      <c r="P42594" s="68"/>
      <c r="Q42594" s="79"/>
    </row>
    <row r="42595" spans="11:17">
      <c r="K42595" s="68"/>
      <c r="M42595" s="93"/>
      <c r="N42595" s="79"/>
      <c r="P42595" s="68"/>
      <c r="Q42595" s="79"/>
    </row>
    <row r="42596" spans="11:17">
      <c r="K42596" s="68"/>
      <c r="M42596" s="93"/>
      <c r="N42596" s="79"/>
      <c r="P42596" s="68"/>
      <c r="Q42596" s="79"/>
    </row>
    <row r="42597" spans="11:17">
      <c r="K42597" s="68"/>
      <c r="M42597" s="93"/>
      <c r="N42597" s="79"/>
      <c r="P42597" s="68"/>
      <c r="Q42597" s="79"/>
    </row>
    <row r="42598" spans="11:17">
      <c r="K42598" s="68"/>
      <c r="M42598" s="93"/>
      <c r="N42598" s="79"/>
      <c r="P42598" s="68"/>
      <c r="Q42598" s="79"/>
    </row>
    <row r="42599" spans="11:17">
      <c r="K42599" s="68"/>
      <c r="M42599" s="93"/>
      <c r="N42599" s="79"/>
      <c r="P42599" s="68"/>
      <c r="Q42599" s="79"/>
    </row>
    <row r="42600" spans="11:17">
      <c r="K42600" s="68"/>
      <c r="M42600" s="93"/>
      <c r="N42600" s="79"/>
      <c r="P42600" s="68"/>
      <c r="Q42600" s="79"/>
    </row>
    <row r="42601" spans="11:17">
      <c r="K42601" s="68"/>
      <c r="M42601" s="93"/>
      <c r="N42601" s="79"/>
      <c r="P42601" s="68"/>
      <c r="Q42601" s="79"/>
    </row>
    <row r="42602" spans="11:17">
      <c r="K42602" s="68"/>
      <c r="M42602" s="93"/>
      <c r="N42602" s="79"/>
      <c r="P42602" s="68"/>
      <c r="Q42602" s="79"/>
    </row>
    <row r="42603" spans="11:17">
      <c r="K42603" s="68"/>
      <c r="M42603" s="93"/>
      <c r="N42603" s="79"/>
      <c r="P42603" s="68"/>
      <c r="Q42603" s="79"/>
    </row>
    <row r="42604" spans="11:17">
      <c r="K42604" s="68"/>
      <c r="M42604" s="93"/>
      <c r="N42604" s="79"/>
      <c r="P42604" s="68"/>
      <c r="Q42604" s="79"/>
    </row>
    <row r="42605" spans="11:17">
      <c r="K42605" s="68"/>
      <c r="M42605" s="93"/>
      <c r="N42605" s="79"/>
      <c r="P42605" s="68"/>
      <c r="Q42605" s="79"/>
    </row>
    <row r="42606" spans="11:17">
      <c r="K42606" s="68"/>
      <c r="M42606" s="93"/>
      <c r="N42606" s="79"/>
      <c r="P42606" s="68"/>
      <c r="Q42606" s="79"/>
    </row>
    <row r="42607" spans="11:17">
      <c r="K42607" s="68"/>
      <c r="M42607" s="93"/>
      <c r="N42607" s="79"/>
      <c r="P42607" s="68"/>
      <c r="Q42607" s="79"/>
    </row>
    <row r="42608" spans="11:17">
      <c r="K42608" s="68"/>
      <c r="M42608" s="93"/>
      <c r="N42608" s="79"/>
      <c r="P42608" s="68"/>
      <c r="Q42608" s="79"/>
    </row>
    <row r="42609" spans="11:17">
      <c r="K42609" s="68"/>
      <c r="M42609" s="93"/>
      <c r="N42609" s="79"/>
      <c r="P42609" s="68"/>
      <c r="Q42609" s="79"/>
    </row>
    <row r="42610" spans="11:17">
      <c r="K42610" s="68"/>
      <c r="M42610" s="93"/>
      <c r="N42610" s="79"/>
      <c r="P42610" s="68"/>
      <c r="Q42610" s="79"/>
    </row>
    <row r="42611" spans="11:17">
      <c r="K42611" s="68"/>
      <c r="M42611" s="93"/>
      <c r="N42611" s="79"/>
      <c r="P42611" s="68"/>
      <c r="Q42611" s="79"/>
    </row>
    <row r="42612" spans="11:17">
      <c r="K42612" s="68"/>
      <c r="M42612" s="93"/>
      <c r="N42612" s="79"/>
      <c r="P42612" s="68"/>
      <c r="Q42612" s="79"/>
    </row>
    <row r="42613" spans="11:17">
      <c r="K42613" s="68"/>
      <c r="M42613" s="93"/>
      <c r="N42613" s="79"/>
      <c r="P42613" s="68"/>
      <c r="Q42613" s="79"/>
    </row>
    <row r="42614" spans="11:17">
      <c r="K42614" s="68"/>
      <c r="M42614" s="93"/>
      <c r="N42614" s="79"/>
      <c r="P42614" s="68"/>
      <c r="Q42614" s="79"/>
    </row>
    <row r="42615" spans="11:17">
      <c r="K42615" s="68"/>
      <c r="M42615" s="93"/>
      <c r="N42615" s="79"/>
      <c r="P42615" s="68"/>
      <c r="Q42615" s="79"/>
    </row>
    <row r="42616" spans="11:17">
      <c r="K42616" s="68"/>
      <c r="M42616" s="93"/>
      <c r="N42616" s="79"/>
      <c r="P42616" s="68"/>
      <c r="Q42616" s="79"/>
    </row>
    <row r="42617" spans="11:17">
      <c r="K42617" s="68"/>
      <c r="M42617" s="93"/>
      <c r="N42617" s="79"/>
      <c r="P42617" s="68"/>
      <c r="Q42617" s="79"/>
    </row>
    <row r="42618" spans="11:17">
      <c r="K42618" s="68"/>
      <c r="M42618" s="93"/>
      <c r="N42618" s="79"/>
      <c r="P42618" s="68"/>
      <c r="Q42618" s="79"/>
    </row>
    <row r="42619" spans="11:17">
      <c r="K42619" s="68"/>
      <c r="M42619" s="93"/>
      <c r="N42619" s="79"/>
      <c r="P42619" s="68"/>
      <c r="Q42619" s="79"/>
    </row>
    <row r="42620" spans="11:17">
      <c r="K42620" s="68"/>
      <c r="M42620" s="93"/>
      <c r="N42620" s="79"/>
      <c r="P42620" s="68"/>
      <c r="Q42620" s="79"/>
    </row>
    <row r="42621" spans="11:17">
      <c r="K42621" s="68"/>
      <c r="M42621" s="93"/>
      <c r="N42621" s="79"/>
      <c r="P42621" s="68"/>
      <c r="Q42621" s="79"/>
    </row>
    <row r="42622" spans="11:17">
      <c r="K42622" s="68"/>
      <c r="M42622" s="93"/>
      <c r="N42622" s="79"/>
      <c r="P42622" s="68"/>
      <c r="Q42622" s="79"/>
    </row>
    <row r="42623" spans="11:17">
      <c r="K42623" s="68"/>
      <c r="M42623" s="93"/>
      <c r="N42623" s="79"/>
      <c r="P42623" s="68"/>
      <c r="Q42623" s="79"/>
    </row>
    <row r="42624" spans="11:17">
      <c r="K42624" s="68"/>
      <c r="M42624" s="93"/>
      <c r="N42624" s="79"/>
      <c r="P42624" s="68"/>
      <c r="Q42624" s="79"/>
    </row>
    <row r="42625" spans="11:17">
      <c r="K42625" s="68"/>
      <c r="M42625" s="93"/>
      <c r="N42625" s="79"/>
      <c r="P42625" s="68"/>
      <c r="Q42625" s="79"/>
    </row>
    <row r="42626" spans="11:17">
      <c r="K42626" s="68"/>
      <c r="M42626" s="93"/>
      <c r="N42626" s="79"/>
      <c r="P42626" s="68"/>
      <c r="Q42626" s="79"/>
    </row>
    <row r="42627" spans="11:17">
      <c r="K42627" s="68"/>
      <c r="M42627" s="93"/>
      <c r="N42627" s="79"/>
      <c r="P42627" s="68"/>
      <c r="Q42627" s="79"/>
    </row>
    <row r="42628" spans="11:17">
      <c r="K42628" s="68"/>
      <c r="M42628" s="93"/>
      <c r="N42628" s="79"/>
      <c r="P42628" s="68"/>
      <c r="Q42628" s="79"/>
    </row>
    <row r="42629" spans="11:17">
      <c r="K42629" s="68"/>
      <c r="M42629" s="93"/>
      <c r="N42629" s="79"/>
      <c r="P42629" s="68"/>
      <c r="Q42629" s="79"/>
    </row>
    <row r="42630" spans="11:17">
      <c r="K42630" s="68"/>
      <c r="M42630" s="93"/>
      <c r="N42630" s="79"/>
      <c r="P42630" s="68"/>
      <c r="Q42630" s="79"/>
    </row>
    <row r="42631" spans="11:17">
      <c r="K42631" s="68"/>
      <c r="M42631" s="93"/>
      <c r="N42631" s="79"/>
      <c r="P42631" s="68"/>
      <c r="Q42631" s="79"/>
    </row>
    <row r="42632" spans="11:17">
      <c r="K42632" s="68"/>
      <c r="M42632" s="93"/>
      <c r="N42632" s="79"/>
      <c r="P42632" s="68"/>
      <c r="Q42632" s="79"/>
    </row>
    <row r="42633" spans="11:17">
      <c r="K42633" s="68"/>
      <c r="M42633" s="93"/>
      <c r="N42633" s="79"/>
      <c r="P42633" s="68"/>
      <c r="Q42633" s="79"/>
    </row>
    <row r="42634" spans="11:17">
      <c r="K42634" s="68"/>
      <c r="M42634" s="93"/>
      <c r="N42634" s="79"/>
      <c r="P42634" s="68"/>
      <c r="Q42634" s="79"/>
    </row>
    <row r="42635" spans="11:17">
      <c r="K42635" s="68"/>
      <c r="M42635" s="93"/>
      <c r="N42635" s="79"/>
      <c r="P42635" s="68"/>
      <c r="Q42635" s="79"/>
    </row>
    <row r="42636" spans="11:17">
      <c r="K42636" s="68"/>
      <c r="M42636" s="93"/>
      <c r="N42636" s="79"/>
      <c r="P42636" s="68"/>
      <c r="Q42636" s="79"/>
    </row>
    <row r="42637" spans="11:17">
      <c r="K42637" s="68"/>
      <c r="M42637" s="93"/>
      <c r="N42637" s="79"/>
      <c r="P42637" s="68"/>
      <c r="Q42637" s="79"/>
    </row>
    <row r="42638" spans="11:17">
      <c r="K42638" s="68"/>
      <c r="M42638" s="93"/>
      <c r="N42638" s="79"/>
      <c r="P42638" s="68"/>
      <c r="Q42638" s="79"/>
    </row>
    <row r="42639" spans="11:17">
      <c r="K42639" s="68"/>
      <c r="M42639" s="93"/>
      <c r="N42639" s="79"/>
      <c r="P42639" s="68"/>
      <c r="Q42639" s="79"/>
    </row>
    <row r="42640" spans="11:17">
      <c r="K42640" s="68"/>
      <c r="M42640" s="93"/>
      <c r="N42640" s="79"/>
      <c r="P42640" s="68"/>
      <c r="Q42640" s="79"/>
    </row>
    <row r="42641" spans="11:17">
      <c r="K42641" s="68"/>
      <c r="M42641" s="93"/>
      <c r="N42641" s="79"/>
      <c r="P42641" s="68"/>
      <c r="Q42641" s="79"/>
    </row>
    <row r="42642" spans="11:17">
      <c r="K42642" s="68"/>
      <c r="M42642" s="93"/>
      <c r="N42642" s="79"/>
      <c r="P42642" s="68"/>
      <c r="Q42642" s="79"/>
    </row>
    <row r="42643" spans="11:17">
      <c r="K42643" s="68"/>
      <c r="M42643" s="93"/>
      <c r="N42643" s="79"/>
      <c r="P42643" s="68"/>
      <c r="Q42643" s="79"/>
    </row>
    <row r="42644" spans="11:17">
      <c r="K42644" s="68"/>
      <c r="M42644" s="93"/>
      <c r="N42644" s="79"/>
      <c r="P42644" s="68"/>
      <c r="Q42644" s="79"/>
    </row>
    <row r="42645" spans="11:17">
      <c r="K42645" s="68"/>
      <c r="M42645" s="93"/>
      <c r="N42645" s="79"/>
      <c r="P42645" s="68"/>
      <c r="Q42645" s="79"/>
    </row>
    <row r="42646" spans="11:17">
      <c r="K42646" s="68"/>
      <c r="M42646" s="93"/>
      <c r="N42646" s="79"/>
      <c r="P42646" s="68"/>
      <c r="Q42646" s="79"/>
    </row>
    <row r="42647" spans="11:17">
      <c r="K42647" s="68"/>
      <c r="M42647" s="93"/>
      <c r="N42647" s="79"/>
      <c r="P42647" s="68"/>
      <c r="Q42647" s="79"/>
    </row>
    <row r="42648" spans="11:17">
      <c r="K42648" s="68"/>
      <c r="M42648" s="93"/>
      <c r="N42648" s="79"/>
      <c r="P42648" s="68"/>
      <c r="Q42648" s="79"/>
    </row>
    <row r="42649" spans="11:17">
      <c r="K42649" s="68"/>
      <c r="M42649" s="93"/>
      <c r="N42649" s="79"/>
      <c r="P42649" s="68"/>
      <c r="Q42649" s="79"/>
    </row>
    <row r="42650" spans="11:17">
      <c r="K42650" s="68"/>
      <c r="M42650" s="93"/>
      <c r="N42650" s="79"/>
      <c r="P42650" s="68"/>
      <c r="Q42650" s="79"/>
    </row>
    <row r="42651" spans="11:17">
      <c r="K42651" s="68"/>
      <c r="M42651" s="93"/>
      <c r="N42651" s="79"/>
      <c r="P42651" s="68"/>
      <c r="Q42651" s="79"/>
    </row>
    <row r="42652" spans="11:17">
      <c r="K42652" s="68"/>
      <c r="M42652" s="93"/>
      <c r="N42652" s="79"/>
      <c r="P42652" s="68"/>
      <c r="Q42652" s="79"/>
    </row>
    <row r="42653" spans="11:17">
      <c r="K42653" s="68"/>
      <c r="M42653" s="93"/>
      <c r="N42653" s="79"/>
      <c r="P42653" s="68"/>
      <c r="Q42653" s="79"/>
    </row>
    <row r="42654" spans="11:17">
      <c r="K42654" s="68"/>
      <c r="M42654" s="93"/>
      <c r="N42654" s="79"/>
      <c r="P42654" s="68"/>
      <c r="Q42654" s="79"/>
    </row>
    <row r="42655" spans="11:17">
      <c r="K42655" s="68"/>
      <c r="M42655" s="93"/>
      <c r="N42655" s="79"/>
      <c r="P42655" s="68"/>
      <c r="Q42655" s="79"/>
    </row>
    <row r="42656" spans="11:17">
      <c r="K42656" s="68"/>
      <c r="M42656" s="93"/>
      <c r="N42656" s="79"/>
      <c r="P42656" s="68"/>
      <c r="Q42656" s="79"/>
    </row>
    <row r="42657" spans="11:17">
      <c r="K42657" s="68"/>
      <c r="M42657" s="93"/>
      <c r="N42657" s="79"/>
      <c r="P42657" s="68"/>
      <c r="Q42657" s="79"/>
    </row>
    <row r="42658" spans="11:17">
      <c r="K42658" s="68"/>
      <c r="M42658" s="93"/>
      <c r="N42658" s="79"/>
      <c r="P42658" s="68"/>
      <c r="Q42658" s="79"/>
    </row>
    <row r="42659" spans="11:17">
      <c r="K42659" s="68"/>
      <c r="M42659" s="93"/>
      <c r="N42659" s="79"/>
      <c r="P42659" s="68"/>
      <c r="Q42659" s="79"/>
    </row>
    <row r="42660" spans="11:17">
      <c r="K42660" s="68"/>
      <c r="M42660" s="93"/>
      <c r="N42660" s="79"/>
      <c r="P42660" s="68"/>
      <c r="Q42660" s="79"/>
    </row>
    <row r="42661" spans="11:17">
      <c r="K42661" s="68"/>
      <c r="M42661" s="93"/>
      <c r="N42661" s="79"/>
      <c r="P42661" s="68"/>
      <c r="Q42661" s="79"/>
    </row>
    <row r="42662" spans="11:17">
      <c r="K42662" s="68"/>
      <c r="M42662" s="93"/>
      <c r="N42662" s="79"/>
      <c r="P42662" s="68"/>
      <c r="Q42662" s="79"/>
    </row>
    <row r="42663" spans="11:17">
      <c r="K42663" s="68"/>
      <c r="M42663" s="93"/>
      <c r="N42663" s="79"/>
      <c r="P42663" s="68"/>
      <c r="Q42663" s="79"/>
    </row>
    <row r="42664" spans="11:17">
      <c r="K42664" s="68"/>
      <c r="M42664" s="93"/>
      <c r="N42664" s="79"/>
      <c r="P42664" s="68"/>
      <c r="Q42664" s="79"/>
    </row>
    <row r="42665" spans="11:17">
      <c r="K42665" s="68"/>
      <c r="M42665" s="93"/>
      <c r="N42665" s="79"/>
      <c r="P42665" s="68"/>
      <c r="Q42665" s="79"/>
    </row>
    <row r="42666" spans="11:17">
      <c r="K42666" s="68"/>
      <c r="M42666" s="93"/>
      <c r="N42666" s="79"/>
      <c r="P42666" s="68"/>
      <c r="Q42666" s="79"/>
    </row>
    <row r="42667" spans="11:17">
      <c r="K42667" s="68"/>
      <c r="M42667" s="93"/>
      <c r="N42667" s="79"/>
      <c r="P42667" s="68"/>
      <c r="Q42667" s="79"/>
    </row>
    <row r="42668" spans="11:17">
      <c r="K42668" s="68"/>
      <c r="M42668" s="93"/>
      <c r="N42668" s="79"/>
      <c r="P42668" s="68"/>
      <c r="Q42668" s="79"/>
    </row>
    <row r="42669" spans="11:17">
      <c r="K42669" s="68"/>
      <c r="M42669" s="93"/>
      <c r="N42669" s="79"/>
      <c r="P42669" s="68"/>
      <c r="Q42669" s="79"/>
    </row>
    <row r="42670" spans="11:17">
      <c r="K42670" s="68"/>
      <c r="M42670" s="93"/>
      <c r="N42670" s="79"/>
      <c r="P42670" s="68"/>
      <c r="Q42670" s="79"/>
    </row>
    <row r="42671" spans="11:17">
      <c r="K42671" s="68"/>
      <c r="M42671" s="93"/>
      <c r="N42671" s="79"/>
      <c r="P42671" s="68"/>
      <c r="Q42671" s="79"/>
    </row>
    <row r="42672" spans="11:17">
      <c r="K42672" s="68"/>
      <c r="M42672" s="93"/>
      <c r="N42672" s="79"/>
      <c r="P42672" s="68"/>
      <c r="Q42672" s="79"/>
    </row>
    <row r="42673" spans="11:17">
      <c r="K42673" s="68"/>
      <c r="M42673" s="93"/>
      <c r="N42673" s="79"/>
      <c r="P42673" s="68"/>
      <c r="Q42673" s="79"/>
    </row>
    <row r="42674" spans="11:17">
      <c r="K42674" s="68"/>
      <c r="M42674" s="93"/>
      <c r="N42674" s="79"/>
      <c r="P42674" s="68"/>
      <c r="Q42674" s="79"/>
    </row>
    <row r="42675" spans="11:17">
      <c r="K42675" s="68"/>
      <c r="M42675" s="93"/>
      <c r="N42675" s="79"/>
      <c r="P42675" s="68"/>
      <c r="Q42675" s="79"/>
    </row>
    <row r="42676" spans="11:17">
      <c r="K42676" s="68"/>
      <c r="M42676" s="93"/>
      <c r="N42676" s="79"/>
      <c r="P42676" s="68"/>
      <c r="Q42676" s="79"/>
    </row>
    <row r="42677" spans="11:17">
      <c r="K42677" s="68"/>
      <c r="M42677" s="93"/>
      <c r="N42677" s="79"/>
      <c r="P42677" s="68"/>
      <c r="Q42677" s="79"/>
    </row>
    <row r="42678" spans="11:17">
      <c r="K42678" s="68"/>
      <c r="M42678" s="93"/>
      <c r="N42678" s="79"/>
      <c r="P42678" s="68"/>
      <c r="Q42678" s="79"/>
    </row>
    <row r="42679" spans="11:17">
      <c r="K42679" s="68"/>
      <c r="M42679" s="93"/>
      <c r="N42679" s="79"/>
      <c r="P42679" s="68"/>
      <c r="Q42679" s="79"/>
    </row>
    <row r="42680" spans="11:17">
      <c r="K42680" s="68"/>
      <c r="M42680" s="93"/>
      <c r="N42680" s="79"/>
      <c r="P42680" s="68"/>
      <c r="Q42680" s="79"/>
    </row>
    <row r="42681" spans="11:17">
      <c r="K42681" s="68"/>
      <c r="M42681" s="93"/>
      <c r="N42681" s="79"/>
      <c r="P42681" s="68"/>
      <c r="Q42681" s="79"/>
    </row>
    <row r="42682" spans="11:17">
      <c r="K42682" s="68"/>
      <c r="M42682" s="93"/>
      <c r="N42682" s="79"/>
      <c r="P42682" s="68"/>
      <c r="Q42682" s="79"/>
    </row>
    <row r="42683" spans="11:17">
      <c r="K42683" s="68"/>
      <c r="M42683" s="93"/>
      <c r="N42683" s="79"/>
      <c r="P42683" s="68"/>
      <c r="Q42683" s="79"/>
    </row>
    <row r="42684" spans="11:17">
      <c r="K42684" s="68"/>
      <c r="M42684" s="93"/>
      <c r="N42684" s="79"/>
      <c r="P42684" s="68"/>
      <c r="Q42684" s="79"/>
    </row>
    <row r="42685" spans="11:17">
      <c r="K42685" s="68"/>
      <c r="M42685" s="93"/>
      <c r="N42685" s="79"/>
      <c r="P42685" s="68"/>
      <c r="Q42685" s="79"/>
    </row>
    <row r="42686" spans="11:17">
      <c r="K42686" s="68"/>
      <c r="M42686" s="93"/>
      <c r="N42686" s="79"/>
      <c r="P42686" s="68"/>
      <c r="Q42686" s="79"/>
    </row>
    <row r="42687" spans="11:17">
      <c r="K42687" s="68"/>
      <c r="M42687" s="93"/>
      <c r="N42687" s="79"/>
      <c r="P42687" s="68"/>
      <c r="Q42687" s="79"/>
    </row>
    <row r="42688" spans="11:17">
      <c r="K42688" s="68"/>
      <c r="M42688" s="93"/>
      <c r="N42688" s="79"/>
      <c r="P42688" s="68"/>
      <c r="Q42688" s="79"/>
    </row>
    <row r="42689" spans="11:17">
      <c r="K42689" s="68"/>
      <c r="M42689" s="93"/>
      <c r="N42689" s="79"/>
      <c r="P42689" s="68"/>
      <c r="Q42689" s="79"/>
    </row>
    <row r="42690" spans="11:17">
      <c r="K42690" s="68"/>
      <c r="M42690" s="93"/>
      <c r="N42690" s="79"/>
      <c r="P42690" s="68"/>
      <c r="Q42690" s="79"/>
    </row>
    <row r="42691" spans="11:17">
      <c r="K42691" s="68"/>
      <c r="M42691" s="93"/>
      <c r="N42691" s="79"/>
      <c r="P42691" s="68"/>
      <c r="Q42691" s="79"/>
    </row>
    <row r="42692" spans="11:17">
      <c r="K42692" s="68"/>
      <c r="M42692" s="93"/>
      <c r="N42692" s="79"/>
      <c r="P42692" s="68"/>
      <c r="Q42692" s="79"/>
    </row>
    <row r="42693" spans="11:17">
      <c r="K42693" s="68"/>
      <c r="M42693" s="93"/>
      <c r="N42693" s="79"/>
      <c r="P42693" s="68"/>
      <c r="Q42693" s="79"/>
    </row>
    <row r="42694" spans="11:17">
      <c r="K42694" s="68"/>
      <c r="M42694" s="93"/>
      <c r="N42694" s="79"/>
      <c r="P42694" s="68"/>
      <c r="Q42694" s="79"/>
    </row>
    <row r="42695" spans="11:17">
      <c r="K42695" s="68"/>
      <c r="M42695" s="93"/>
      <c r="N42695" s="79"/>
      <c r="P42695" s="68"/>
      <c r="Q42695" s="79"/>
    </row>
    <row r="42696" spans="11:17">
      <c r="K42696" s="68"/>
      <c r="M42696" s="93"/>
      <c r="N42696" s="79"/>
      <c r="P42696" s="68"/>
      <c r="Q42696" s="79"/>
    </row>
    <row r="42697" spans="11:17">
      <c r="K42697" s="68"/>
      <c r="M42697" s="93"/>
      <c r="N42697" s="79"/>
      <c r="P42697" s="68"/>
      <c r="Q42697" s="79"/>
    </row>
    <row r="42698" spans="11:17">
      <c r="K42698" s="68"/>
      <c r="M42698" s="93"/>
      <c r="N42698" s="79"/>
      <c r="P42698" s="68"/>
      <c r="Q42698" s="79"/>
    </row>
    <row r="42699" spans="11:17">
      <c r="K42699" s="68"/>
      <c r="M42699" s="93"/>
      <c r="N42699" s="79"/>
      <c r="P42699" s="68"/>
      <c r="Q42699" s="79"/>
    </row>
    <row r="42700" spans="11:17">
      <c r="K42700" s="68"/>
      <c r="M42700" s="93"/>
      <c r="N42700" s="79"/>
      <c r="P42700" s="68"/>
      <c r="Q42700" s="79"/>
    </row>
    <row r="42701" spans="11:17">
      <c r="K42701" s="68"/>
      <c r="M42701" s="93"/>
      <c r="N42701" s="79"/>
      <c r="P42701" s="68"/>
      <c r="Q42701" s="79"/>
    </row>
    <row r="42702" spans="11:17">
      <c r="K42702" s="68"/>
      <c r="M42702" s="93"/>
      <c r="N42702" s="79"/>
      <c r="P42702" s="68"/>
      <c r="Q42702" s="79"/>
    </row>
    <row r="42703" spans="11:17">
      <c r="K42703" s="68"/>
      <c r="M42703" s="93"/>
      <c r="N42703" s="79"/>
      <c r="P42703" s="68"/>
      <c r="Q42703" s="79"/>
    </row>
    <row r="42704" spans="11:17">
      <c r="K42704" s="68"/>
      <c r="M42704" s="93"/>
      <c r="N42704" s="79"/>
      <c r="P42704" s="68"/>
      <c r="Q42704" s="79"/>
    </row>
    <row r="42705" spans="11:17">
      <c r="K42705" s="68"/>
      <c r="M42705" s="93"/>
      <c r="N42705" s="79"/>
      <c r="P42705" s="68"/>
      <c r="Q42705" s="79"/>
    </row>
    <row r="42706" spans="11:17">
      <c r="K42706" s="68"/>
      <c r="M42706" s="93"/>
      <c r="N42706" s="79"/>
      <c r="P42706" s="68"/>
      <c r="Q42706" s="79"/>
    </row>
    <row r="42707" spans="11:17">
      <c r="K42707" s="68"/>
      <c r="M42707" s="93"/>
      <c r="N42707" s="79"/>
      <c r="P42707" s="68"/>
      <c r="Q42707" s="79"/>
    </row>
    <row r="42708" spans="11:17">
      <c r="K42708" s="68"/>
      <c r="M42708" s="93"/>
      <c r="N42708" s="79"/>
      <c r="P42708" s="68"/>
      <c r="Q42708" s="79"/>
    </row>
    <row r="42709" spans="11:17">
      <c r="K42709" s="68"/>
      <c r="M42709" s="93"/>
      <c r="N42709" s="79"/>
      <c r="P42709" s="68"/>
      <c r="Q42709" s="79"/>
    </row>
    <row r="42710" spans="11:17">
      <c r="K42710" s="68"/>
      <c r="M42710" s="93"/>
      <c r="N42710" s="79"/>
      <c r="P42710" s="68"/>
      <c r="Q42710" s="79"/>
    </row>
    <row r="42711" spans="11:17">
      <c r="K42711" s="68"/>
      <c r="M42711" s="93"/>
      <c r="N42711" s="79"/>
      <c r="P42711" s="68"/>
      <c r="Q42711" s="79"/>
    </row>
    <row r="42712" spans="11:17">
      <c r="K42712" s="68"/>
      <c r="M42712" s="93"/>
      <c r="N42712" s="79"/>
      <c r="P42712" s="68"/>
      <c r="Q42712" s="79"/>
    </row>
    <row r="42713" spans="11:17">
      <c r="K42713" s="68"/>
      <c r="M42713" s="93"/>
      <c r="N42713" s="79"/>
      <c r="P42713" s="68"/>
      <c r="Q42713" s="79"/>
    </row>
    <row r="42714" spans="11:17">
      <c r="K42714" s="68"/>
      <c r="M42714" s="93"/>
      <c r="N42714" s="79"/>
      <c r="P42714" s="68"/>
      <c r="Q42714" s="79"/>
    </row>
    <row r="42715" spans="11:17">
      <c r="K42715" s="68"/>
      <c r="M42715" s="93"/>
      <c r="N42715" s="79"/>
      <c r="P42715" s="68"/>
      <c r="Q42715" s="79"/>
    </row>
    <row r="42716" spans="11:17">
      <c r="K42716" s="68"/>
      <c r="M42716" s="93"/>
      <c r="N42716" s="79"/>
      <c r="P42716" s="68"/>
      <c r="Q42716" s="79"/>
    </row>
    <row r="42717" spans="11:17">
      <c r="K42717" s="68"/>
      <c r="M42717" s="93"/>
      <c r="N42717" s="79"/>
      <c r="P42717" s="68"/>
      <c r="Q42717" s="79"/>
    </row>
    <row r="42718" spans="11:17">
      <c r="K42718" s="68"/>
      <c r="M42718" s="93"/>
      <c r="N42718" s="79"/>
      <c r="P42718" s="68"/>
      <c r="Q42718" s="79"/>
    </row>
    <row r="42719" spans="11:17">
      <c r="K42719" s="68"/>
      <c r="M42719" s="93"/>
      <c r="N42719" s="79"/>
      <c r="P42719" s="68"/>
      <c r="Q42719" s="79"/>
    </row>
    <row r="42720" spans="11:17">
      <c r="K42720" s="68"/>
      <c r="M42720" s="93"/>
      <c r="N42720" s="79"/>
      <c r="P42720" s="68"/>
      <c r="Q42720" s="79"/>
    </row>
    <row r="42721" spans="11:17">
      <c r="K42721" s="68"/>
      <c r="M42721" s="93"/>
      <c r="N42721" s="79"/>
      <c r="P42721" s="68"/>
      <c r="Q42721" s="79"/>
    </row>
    <row r="42722" spans="11:17">
      <c r="K42722" s="68"/>
      <c r="M42722" s="93"/>
      <c r="N42722" s="79"/>
      <c r="P42722" s="68"/>
      <c r="Q42722" s="79"/>
    </row>
    <row r="42723" spans="11:17">
      <c r="K42723" s="68"/>
      <c r="M42723" s="93"/>
      <c r="N42723" s="79"/>
      <c r="P42723" s="68"/>
      <c r="Q42723" s="79"/>
    </row>
    <row r="42724" spans="11:17">
      <c r="K42724" s="68"/>
      <c r="M42724" s="93"/>
      <c r="N42724" s="79"/>
      <c r="P42724" s="68"/>
      <c r="Q42724" s="79"/>
    </row>
    <row r="42725" spans="11:17">
      <c r="K42725" s="68"/>
      <c r="M42725" s="93"/>
      <c r="N42725" s="79"/>
      <c r="P42725" s="68"/>
      <c r="Q42725" s="79"/>
    </row>
    <row r="42726" spans="11:17">
      <c r="K42726" s="68"/>
      <c r="M42726" s="93"/>
      <c r="N42726" s="79"/>
      <c r="P42726" s="68"/>
      <c r="Q42726" s="79"/>
    </row>
    <row r="42727" spans="11:17">
      <c r="K42727" s="68"/>
      <c r="M42727" s="93"/>
      <c r="N42727" s="79"/>
      <c r="P42727" s="68"/>
      <c r="Q42727" s="79"/>
    </row>
    <row r="42728" spans="11:17">
      <c r="K42728" s="68"/>
      <c r="M42728" s="93"/>
      <c r="N42728" s="79"/>
      <c r="P42728" s="68"/>
      <c r="Q42728" s="79"/>
    </row>
    <row r="42729" spans="11:17">
      <c r="K42729" s="68"/>
      <c r="M42729" s="93"/>
      <c r="N42729" s="79"/>
      <c r="P42729" s="68"/>
      <c r="Q42729" s="79"/>
    </row>
    <row r="42730" spans="11:17">
      <c r="K42730" s="68"/>
      <c r="M42730" s="93"/>
      <c r="N42730" s="79"/>
      <c r="P42730" s="68"/>
      <c r="Q42730" s="79"/>
    </row>
    <row r="42731" spans="11:17">
      <c r="K42731" s="68"/>
      <c r="M42731" s="93"/>
      <c r="N42731" s="79"/>
      <c r="P42731" s="68"/>
      <c r="Q42731" s="79"/>
    </row>
    <row r="42732" spans="11:17">
      <c r="K42732" s="68"/>
      <c r="M42732" s="93"/>
      <c r="N42732" s="79"/>
      <c r="P42732" s="68"/>
      <c r="Q42732" s="79"/>
    </row>
    <row r="42733" spans="11:17">
      <c r="K42733" s="68"/>
      <c r="M42733" s="93"/>
      <c r="N42733" s="79"/>
      <c r="P42733" s="68"/>
      <c r="Q42733" s="79"/>
    </row>
    <row r="42734" spans="11:17">
      <c r="K42734" s="68"/>
      <c r="M42734" s="93"/>
      <c r="N42734" s="79"/>
      <c r="P42734" s="68"/>
      <c r="Q42734" s="79"/>
    </row>
    <row r="42735" spans="11:17">
      <c r="K42735" s="68"/>
      <c r="M42735" s="93"/>
      <c r="N42735" s="79"/>
      <c r="P42735" s="68"/>
      <c r="Q42735" s="79"/>
    </row>
    <row r="42736" spans="11:17">
      <c r="K42736" s="68"/>
      <c r="M42736" s="93"/>
      <c r="N42736" s="79"/>
      <c r="P42736" s="68"/>
      <c r="Q42736" s="79"/>
    </row>
    <row r="42737" spans="11:17">
      <c r="K42737" s="68"/>
      <c r="M42737" s="93"/>
      <c r="N42737" s="79"/>
      <c r="P42737" s="68"/>
      <c r="Q42737" s="79"/>
    </row>
    <row r="42738" spans="11:17">
      <c r="K42738" s="68"/>
      <c r="M42738" s="93"/>
      <c r="N42738" s="79"/>
      <c r="P42738" s="68"/>
      <c r="Q42738" s="79"/>
    </row>
    <row r="42739" spans="11:17">
      <c r="K42739" s="68"/>
      <c r="M42739" s="93"/>
      <c r="N42739" s="79"/>
      <c r="P42739" s="68"/>
      <c r="Q42739" s="79"/>
    </row>
    <row r="42740" spans="11:17">
      <c r="K42740" s="68"/>
      <c r="M42740" s="93"/>
      <c r="N42740" s="79"/>
      <c r="P42740" s="68"/>
      <c r="Q42740" s="79"/>
    </row>
    <row r="42741" spans="11:17">
      <c r="K42741" s="68"/>
      <c r="M42741" s="93"/>
      <c r="N42741" s="79"/>
      <c r="P42741" s="68"/>
      <c r="Q42741" s="79"/>
    </row>
    <row r="42742" spans="11:17">
      <c r="K42742" s="68"/>
      <c r="M42742" s="93"/>
      <c r="N42742" s="79"/>
      <c r="P42742" s="68"/>
      <c r="Q42742" s="79"/>
    </row>
    <row r="42743" spans="11:17">
      <c r="K42743" s="68"/>
      <c r="M42743" s="93"/>
      <c r="N42743" s="79"/>
      <c r="P42743" s="68"/>
      <c r="Q42743" s="79"/>
    </row>
    <row r="42744" spans="11:17">
      <c r="K42744" s="68"/>
      <c r="M42744" s="93"/>
      <c r="N42744" s="79"/>
      <c r="P42744" s="68"/>
      <c r="Q42744" s="79"/>
    </row>
    <row r="42745" spans="11:17">
      <c r="K42745" s="68"/>
      <c r="M42745" s="93"/>
      <c r="N42745" s="79"/>
      <c r="P42745" s="68"/>
      <c r="Q42745" s="79"/>
    </row>
    <row r="42746" spans="11:17">
      <c r="K42746" s="68"/>
      <c r="M42746" s="93"/>
      <c r="N42746" s="79"/>
      <c r="P42746" s="68"/>
      <c r="Q42746" s="79"/>
    </row>
    <row r="42747" spans="11:17">
      <c r="K42747" s="68"/>
      <c r="M42747" s="93"/>
      <c r="N42747" s="79"/>
      <c r="P42747" s="68"/>
      <c r="Q42747" s="79"/>
    </row>
    <row r="42748" spans="11:17">
      <c r="K42748" s="68"/>
      <c r="M42748" s="93"/>
      <c r="N42748" s="79"/>
      <c r="P42748" s="68"/>
      <c r="Q42748" s="79"/>
    </row>
    <row r="42749" spans="11:17">
      <c r="K42749" s="68"/>
      <c r="M42749" s="93"/>
      <c r="N42749" s="79"/>
      <c r="P42749" s="68"/>
      <c r="Q42749" s="79"/>
    </row>
    <row r="42750" spans="11:17">
      <c r="K42750" s="68"/>
      <c r="M42750" s="93"/>
      <c r="N42750" s="79"/>
      <c r="P42750" s="68"/>
      <c r="Q42750" s="79"/>
    </row>
    <row r="42751" spans="11:17">
      <c r="K42751" s="68"/>
      <c r="M42751" s="93"/>
      <c r="N42751" s="79"/>
      <c r="P42751" s="68"/>
      <c r="Q42751" s="79"/>
    </row>
    <row r="42752" spans="11:17">
      <c r="K42752" s="68"/>
      <c r="M42752" s="93"/>
      <c r="N42752" s="79"/>
      <c r="P42752" s="68"/>
      <c r="Q42752" s="79"/>
    </row>
    <row r="42753" spans="11:17">
      <c r="K42753" s="68"/>
      <c r="M42753" s="93"/>
      <c r="N42753" s="79"/>
      <c r="P42753" s="68"/>
      <c r="Q42753" s="79"/>
    </row>
    <row r="42754" spans="11:17">
      <c r="K42754" s="68"/>
      <c r="M42754" s="93"/>
      <c r="N42754" s="79"/>
      <c r="P42754" s="68"/>
      <c r="Q42754" s="79"/>
    </row>
    <row r="42755" spans="11:17">
      <c r="K42755" s="68"/>
      <c r="M42755" s="93"/>
      <c r="N42755" s="79"/>
      <c r="P42755" s="68"/>
      <c r="Q42755" s="79"/>
    </row>
    <row r="42756" spans="11:17">
      <c r="K42756" s="68"/>
      <c r="M42756" s="93"/>
      <c r="N42756" s="79"/>
      <c r="P42756" s="68"/>
      <c r="Q42756" s="79"/>
    </row>
    <row r="42757" spans="11:17">
      <c r="K42757" s="68"/>
      <c r="M42757" s="93"/>
      <c r="N42757" s="79"/>
      <c r="P42757" s="68"/>
      <c r="Q42757" s="79"/>
    </row>
    <row r="42758" spans="11:17">
      <c r="K42758" s="68"/>
      <c r="M42758" s="93"/>
      <c r="N42758" s="79"/>
      <c r="P42758" s="68"/>
      <c r="Q42758" s="79"/>
    </row>
    <row r="42759" spans="11:17">
      <c r="K42759" s="68"/>
      <c r="M42759" s="93"/>
      <c r="N42759" s="79"/>
      <c r="P42759" s="68"/>
      <c r="Q42759" s="79"/>
    </row>
    <row r="42760" spans="11:17">
      <c r="K42760" s="68"/>
      <c r="M42760" s="93"/>
      <c r="N42760" s="79"/>
      <c r="P42760" s="68"/>
      <c r="Q42760" s="79"/>
    </row>
    <row r="42761" spans="11:17">
      <c r="K42761" s="68"/>
      <c r="M42761" s="93"/>
      <c r="N42761" s="79"/>
      <c r="P42761" s="68"/>
      <c r="Q42761" s="79"/>
    </row>
    <row r="42762" spans="11:17">
      <c r="K42762" s="68"/>
      <c r="M42762" s="93"/>
      <c r="N42762" s="79"/>
      <c r="P42762" s="68"/>
      <c r="Q42762" s="79"/>
    </row>
    <row r="42763" spans="11:17">
      <c r="K42763" s="68"/>
      <c r="M42763" s="93"/>
      <c r="N42763" s="79"/>
      <c r="P42763" s="68"/>
      <c r="Q42763" s="79"/>
    </row>
    <row r="42764" spans="11:17">
      <c r="K42764" s="68"/>
      <c r="M42764" s="93"/>
      <c r="N42764" s="79"/>
      <c r="P42764" s="68"/>
      <c r="Q42764" s="79"/>
    </row>
    <row r="42765" spans="11:17">
      <c r="K42765" s="68"/>
      <c r="M42765" s="93"/>
      <c r="N42765" s="79"/>
      <c r="P42765" s="68"/>
      <c r="Q42765" s="79"/>
    </row>
    <row r="42766" spans="11:17">
      <c r="K42766" s="68"/>
      <c r="M42766" s="93"/>
      <c r="N42766" s="79"/>
      <c r="P42766" s="68"/>
      <c r="Q42766" s="79"/>
    </row>
    <row r="42767" spans="11:17">
      <c r="K42767" s="68"/>
      <c r="M42767" s="93"/>
      <c r="N42767" s="79"/>
      <c r="P42767" s="68"/>
      <c r="Q42767" s="79"/>
    </row>
    <row r="42768" spans="11:17">
      <c r="K42768" s="68"/>
      <c r="M42768" s="93"/>
      <c r="N42768" s="79"/>
      <c r="P42768" s="68"/>
      <c r="Q42768" s="79"/>
    </row>
    <row r="42769" spans="11:17">
      <c r="K42769" s="68"/>
      <c r="M42769" s="93"/>
      <c r="N42769" s="79"/>
      <c r="P42769" s="68"/>
      <c r="Q42769" s="79"/>
    </row>
    <row r="42770" spans="11:17">
      <c r="K42770" s="68"/>
      <c r="M42770" s="93"/>
      <c r="N42770" s="79"/>
      <c r="P42770" s="68"/>
      <c r="Q42770" s="79"/>
    </row>
    <row r="42771" spans="11:17">
      <c r="K42771" s="68"/>
      <c r="M42771" s="93"/>
      <c r="N42771" s="79"/>
      <c r="P42771" s="68"/>
      <c r="Q42771" s="79"/>
    </row>
    <row r="42772" spans="11:17">
      <c r="K42772" s="68"/>
      <c r="M42772" s="93"/>
      <c r="N42772" s="79"/>
      <c r="P42772" s="68"/>
      <c r="Q42772" s="79"/>
    </row>
    <row r="42773" spans="11:17">
      <c r="K42773" s="68"/>
      <c r="M42773" s="93"/>
      <c r="N42773" s="79"/>
      <c r="P42773" s="68"/>
      <c r="Q42773" s="79"/>
    </row>
    <row r="42774" spans="11:17">
      <c r="K42774" s="68"/>
      <c r="M42774" s="93"/>
      <c r="N42774" s="79"/>
      <c r="P42774" s="68"/>
      <c r="Q42774" s="79"/>
    </row>
    <row r="42775" spans="11:17">
      <c r="K42775" s="68"/>
      <c r="M42775" s="93"/>
      <c r="N42775" s="79"/>
      <c r="P42775" s="68"/>
      <c r="Q42775" s="79"/>
    </row>
    <row r="42776" spans="11:17">
      <c r="K42776" s="68"/>
      <c r="M42776" s="93"/>
      <c r="N42776" s="79"/>
      <c r="P42776" s="68"/>
      <c r="Q42776" s="79"/>
    </row>
    <row r="42777" spans="11:17">
      <c r="K42777" s="68"/>
      <c r="M42777" s="93"/>
      <c r="N42777" s="79"/>
      <c r="P42777" s="68"/>
      <c r="Q42777" s="79"/>
    </row>
    <row r="42778" spans="11:17">
      <c r="K42778" s="68"/>
      <c r="M42778" s="93"/>
      <c r="N42778" s="79"/>
      <c r="P42778" s="68"/>
      <c r="Q42778" s="79"/>
    </row>
    <row r="42779" spans="11:17">
      <c r="K42779" s="68"/>
      <c r="M42779" s="93"/>
      <c r="N42779" s="79"/>
      <c r="P42779" s="68"/>
      <c r="Q42779" s="79"/>
    </row>
    <row r="42780" spans="11:17">
      <c r="K42780" s="68"/>
      <c r="M42780" s="93"/>
      <c r="N42780" s="79"/>
      <c r="P42780" s="68"/>
      <c r="Q42780" s="79"/>
    </row>
    <row r="42781" spans="11:17">
      <c r="K42781" s="68"/>
      <c r="M42781" s="93"/>
      <c r="N42781" s="79"/>
      <c r="P42781" s="68"/>
      <c r="Q42781" s="79"/>
    </row>
    <row r="42782" spans="11:17">
      <c r="K42782" s="68"/>
      <c r="M42782" s="93"/>
      <c r="N42782" s="79"/>
      <c r="P42782" s="68"/>
      <c r="Q42782" s="79"/>
    </row>
    <row r="42783" spans="11:17">
      <c r="K42783" s="68"/>
      <c r="M42783" s="93"/>
      <c r="N42783" s="79"/>
      <c r="P42783" s="68"/>
      <c r="Q42783" s="79"/>
    </row>
    <row r="42784" spans="11:17">
      <c r="K42784" s="68"/>
      <c r="M42784" s="93"/>
      <c r="N42784" s="79"/>
      <c r="P42784" s="68"/>
      <c r="Q42784" s="79"/>
    </row>
    <row r="42785" spans="11:17">
      <c r="K42785" s="68"/>
      <c r="M42785" s="93"/>
      <c r="N42785" s="79"/>
      <c r="P42785" s="68"/>
      <c r="Q42785" s="79"/>
    </row>
    <row r="42786" spans="11:17">
      <c r="K42786" s="68"/>
      <c r="M42786" s="93"/>
      <c r="N42786" s="79"/>
      <c r="P42786" s="68"/>
      <c r="Q42786" s="79"/>
    </row>
    <row r="42787" spans="11:17">
      <c r="K42787" s="68"/>
      <c r="M42787" s="93"/>
      <c r="N42787" s="79"/>
      <c r="P42787" s="68"/>
      <c r="Q42787" s="79"/>
    </row>
    <row r="42788" spans="11:17">
      <c r="K42788" s="68"/>
      <c r="M42788" s="93"/>
      <c r="N42788" s="79"/>
      <c r="P42788" s="68"/>
      <c r="Q42788" s="79"/>
    </row>
    <row r="42789" spans="11:17">
      <c r="K42789" s="68"/>
      <c r="M42789" s="93"/>
      <c r="N42789" s="79"/>
      <c r="P42789" s="68"/>
      <c r="Q42789" s="79"/>
    </row>
    <row r="42790" spans="11:17">
      <c r="K42790" s="68"/>
      <c r="M42790" s="93"/>
      <c r="N42790" s="79"/>
      <c r="P42790" s="68"/>
      <c r="Q42790" s="79"/>
    </row>
    <row r="42791" spans="11:17">
      <c r="K42791" s="68"/>
      <c r="M42791" s="93"/>
      <c r="N42791" s="79"/>
      <c r="P42791" s="68"/>
      <c r="Q42791" s="79"/>
    </row>
    <row r="42792" spans="11:17">
      <c r="K42792" s="68"/>
      <c r="M42792" s="93"/>
      <c r="N42792" s="79"/>
      <c r="P42792" s="68"/>
      <c r="Q42792" s="79"/>
    </row>
    <row r="42793" spans="11:17">
      <c r="K42793" s="68"/>
      <c r="M42793" s="93"/>
      <c r="N42793" s="79"/>
      <c r="P42793" s="68"/>
      <c r="Q42793" s="79"/>
    </row>
    <row r="42794" spans="11:17">
      <c r="K42794" s="68"/>
      <c r="M42794" s="93"/>
      <c r="N42794" s="79"/>
      <c r="P42794" s="68"/>
      <c r="Q42794" s="79"/>
    </row>
    <row r="42795" spans="11:17">
      <c r="K42795" s="68"/>
      <c r="M42795" s="93"/>
      <c r="N42795" s="79"/>
      <c r="P42795" s="68"/>
      <c r="Q42795" s="79"/>
    </row>
    <row r="42796" spans="11:17">
      <c r="K42796" s="68"/>
      <c r="M42796" s="93"/>
      <c r="N42796" s="79"/>
      <c r="P42796" s="68"/>
      <c r="Q42796" s="79"/>
    </row>
    <row r="42797" spans="11:17">
      <c r="K42797" s="68"/>
      <c r="M42797" s="93"/>
      <c r="N42797" s="79"/>
      <c r="P42797" s="68"/>
      <c r="Q42797" s="79"/>
    </row>
    <row r="42798" spans="11:17">
      <c r="K42798" s="68"/>
      <c r="M42798" s="93"/>
      <c r="N42798" s="79"/>
      <c r="P42798" s="68"/>
      <c r="Q42798" s="79"/>
    </row>
    <row r="42799" spans="11:17">
      <c r="K42799" s="68"/>
      <c r="M42799" s="93"/>
      <c r="N42799" s="79"/>
      <c r="P42799" s="68"/>
      <c r="Q42799" s="79"/>
    </row>
    <row r="42800" spans="11:17">
      <c r="K42800" s="68"/>
      <c r="M42800" s="93"/>
      <c r="N42800" s="79"/>
      <c r="P42800" s="68"/>
      <c r="Q42800" s="79"/>
    </row>
    <row r="42801" spans="11:17">
      <c r="K42801" s="68"/>
      <c r="M42801" s="93"/>
      <c r="N42801" s="79"/>
      <c r="P42801" s="68"/>
      <c r="Q42801" s="79"/>
    </row>
    <row r="42802" spans="11:17">
      <c r="K42802" s="68"/>
      <c r="M42802" s="93"/>
      <c r="N42802" s="79"/>
      <c r="P42802" s="68"/>
      <c r="Q42802" s="79"/>
    </row>
    <row r="42803" spans="11:17">
      <c r="K42803" s="68"/>
      <c r="M42803" s="93"/>
      <c r="N42803" s="79"/>
      <c r="P42803" s="68"/>
      <c r="Q42803" s="79"/>
    </row>
    <row r="42804" spans="11:17">
      <c r="K42804" s="68"/>
      <c r="M42804" s="93"/>
      <c r="N42804" s="79"/>
      <c r="P42804" s="68"/>
      <c r="Q42804" s="79"/>
    </row>
    <row r="42805" spans="11:17">
      <c r="K42805" s="68"/>
      <c r="M42805" s="93"/>
      <c r="N42805" s="79"/>
      <c r="P42805" s="68"/>
      <c r="Q42805" s="79"/>
    </row>
    <row r="42806" spans="11:17">
      <c r="K42806" s="68"/>
      <c r="M42806" s="93"/>
      <c r="N42806" s="79"/>
      <c r="P42806" s="68"/>
      <c r="Q42806" s="79"/>
    </row>
    <row r="42807" spans="11:17">
      <c r="K42807" s="68"/>
      <c r="M42807" s="93"/>
      <c r="N42807" s="79"/>
      <c r="P42807" s="68"/>
      <c r="Q42807" s="79"/>
    </row>
    <row r="42808" spans="11:17">
      <c r="K42808" s="68"/>
      <c r="M42808" s="93"/>
      <c r="N42808" s="79"/>
      <c r="P42808" s="68"/>
      <c r="Q42808" s="79"/>
    </row>
    <row r="42809" spans="11:17">
      <c r="K42809" s="68"/>
      <c r="M42809" s="93"/>
      <c r="N42809" s="79"/>
      <c r="P42809" s="68"/>
      <c r="Q42809" s="79"/>
    </row>
    <row r="42810" spans="11:17">
      <c r="K42810" s="68"/>
      <c r="M42810" s="93"/>
      <c r="N42810" s="79"/>
      <c r="P42810" s="68"/>
      <c r="Q42810" s="79"/>
    </row>
    <row r="42811" spans="11:17">
      <c r="K42811" s="68"/>
      <c r="M42811" s="93"/>
      <c r="N42811" s="79"/>
      <c r="P42811" s="68"/>
      <c r="Q42811" s="79"/>
    </row>
    <row r="42812" spans="11:17">
      <c r="K42812" s="68"/>
      <c r="M42812" s="93"/>
      <c r="N42812" s="79"/>
      <c r="P42812" s="68"/>
      <c r="Q42812" s="79"/>
    </row>
    <row r="42813" spans="11:17">
      <c r="K42813" s="68"/>
      <c r="M42813" s="93"/>
      <c r="N42813" s="79"/>
      <c r="P42813" s="68"/>
      <c r="Q42813" s="79"/>
    </row>
    <row r="42814" spans="11:17">
      <c r="K42814" s="68"/>
      <c r="M42814" s="93"/>
      <c r="N42814" s="79"/>
      <c r="P42814" s="68"/>
      <c r="Q42814" s="79"/>
    </row>
    <row r="42815" spans="11:17">
      <c r="K42815" s="68"/>
      <c r="M42815" s="93"/>
      <c r="N42815" s="79"/>
      <c r="P42815" s="68"/>
      <c r="Q42815" s="79"/>
    </row>
    <row r="42816" spans="11:17">
      <c r="K42816" s="68"/>
      <c r="M42816" s="93"/>
      <c r="N42816" s="79"/>
      <c r="P42816" s="68"/>
      <c r="Q42816" s="79"/>
    </row>
    <row r="42817" spans="11:17">
      <c r="K42817" s="68"/>
      <c r="M42817" s="93"/>
      <c r="N42817" s="79"/>
      <c r="P42817" s="68"/>
      <c r="Q42817" s="79"/>
    </row>
    <row r="42818" spans="11:17">
      <c r="K42818" s="68"/>
      <c r="M42818" s="93"/>
      <c r="N42818" s="79"/>
      <c r="P42818" s="68"/>
      <c r="Q42818" s="79"/>
    </row>
    <row r="42819" spans="11:17">
      <c r="K42819" s="68"/>
      <c r="M42819" s="93"/>
      <c r="N42819" s="79"/>
      <c r="P42819" s="68"/>
      <c r="Q42819" s="79"/>
    </row>
    <row r="42820" spans="11:17">
      <c r="K42820" s="68"/>
      <c r="M42820" s="93"/>
      <c r="N42820" s="79"/>
      <c r="P42820" s="68"/>
      <c r="Q42820" s="79"/>
    </row>
    <row r="42821" spans="11:17">
      <c r="K42821" s="68"/>
      <c r="M42821" s="93"/>
      <c r="N42821" s="79"/>
      <c r="P42821" s="68"/>
      <c r="Q42821" s="79"/>
    </row>
    <row r="42822" spans="11:17">
      <c r="K42822" s="68"/>
      <c r="M42822" s="93"/>
      <c r="N42822" s="79"/>
      <c r="P42822" s="68"/>
      <c r="Q42822" s="79"/>
    </row>
    <row r="42823" spans="11:17">
      <c r="K42823" s="68"/>
      <c r="M42823" s="93"/>
      <c r="N42823" s="79"/>
      <c r="P42823" s="68"/>
      <c r="Q42823" s="79"/>
    </row>
    <row r="42824" spans="11:17">
      <c r="K42824" s="68"/>
      <c r="M42824" s="93"/>
      <c r="N42824" s="79"/>
      <c r="P42824" s="68"/>
      <c r="Q42824" s="79"/>
    </row>
    <row r="42825" spans="11:17">
      <c r="K42825" s="68"/>
      <c r="M42825" s="93"/>
      <c r="N42825" s="79"/>
      <c r="P42825" s="68"/>
      <c r="Q42825" s="79"/>
    </row>
    <row r="42826" spans="11:17">
      <c r="K42826" s="68"/>
      <c r="M42826" s="93"/>
      <c r="N42826" s="79"/>
      <c r="P42826" s="68"/>
      <c r="Q42826" s="79"/>
    </row>
    <row r="42827" spans="11:17">
      <c r="K42827" s="68"/>
      <c r="M42827" s="93"/>
      <c r="N42827" s="79"/>
      <c r="P42827" s="68"/>
      <c r="Q42827" s="79"/>
    </row>
    <row r="42828" spans="11:17">
      <c r="K42828" s="68"/>
      <c r="M42828" s="93"/>
      <c r="N42828" s="79"/>
      <c r="P42828" s="68"/>
      <c r="Q42828" s="79"/>
    </row>
    <row r="42829" spans="11:17">
      <c r="K42829" s="68"/>
      <c r="M42829" s="93"/>
      <c r="N42829" s="79"/>
      <c r="P42829" s="68"/>
      <c r="Q42829" s="79"/>
    </row>
    <row r="42830" spans="11:17">
      <c r="K42830" s="68"/>
      <c r="M42830" s="93"/>
      <c r="N42830" s="79"/>
      <c r="P42830" s="68"/>
      <c r="Q42830" s="79"/>
    </row>
    <row r="42831" spans="11:17">
      <c r="K42831" s="68"/>
      <c r="M42831" s="93"/>
      <c r="N42831" s="79"/>
      <c r="P42831" s="68"/>
      <c r="Q42831" s="79"/>
    </row>
    <row r="42832" spans="11:17">
      <c r="K42832" s="68"/>
      <c r="M42832" s="93"/>
      <c r="N42832" s="79"/>
      <c r="P42832" s="68"/>
      <c r="Q42832" s="79"/>
    </row>
    <row r="42833" spans="11:17">
      <c r="K42833" s="68"/>
      <c r="M42833" s="93"/>
      <c r="N42833" s="79"/>
      <c r="P42833" s="68"/>
      <c r="Q42833" s="79"/>
    </row>
    <row r="42834" spans="11:17">
      <c r="K42834" s="68"/>
      <c r="M42834" s="93"/>
      <c r="N42834" s="79"/>
      <c r="P42834" s="68"/>
      <c r="Q42834" s="79"/>
    </row>
    <row r="42835" spans="11:17">
      <c r="K42835" s="68"/>
      <c r="M42835" s="93"/>
      <c r="N42835" s="79"/>
      <c r="P42835" s="68"/>
      <c r="Q42835" s="79"/>
    </row>
    <row r="42836" spans="11:17">
      <c r="K42836" s="68"/>
      <c r="M42836" s="93"/>
      <c r="N42836" s="79"/>
      <c r="P42836" s="68"/>
      <c r="Q42836" s="79"/>
    </row>
    <row r="42837" spans="11:17">
      <c r="K42837" s="68"/>
      <c r="M42837" s="93"/>
      <c r="N42837" s="79"/>
      <c r="P42837" s="68"/>
      <c r="Q42837" s="79"/>
    </row>
    <row r="42838" spans="11:17">
      <c r="K42838" s="68"/>
      <c r="M42838" s="93"/>
      <c r="N42838" s="79"/>
      <c r="P42838" s="68"/>
      <c r="Q42838" s="79"/>
    </row>
    <row r="42839" spans="11:17">
      <c r="K42839" s="68"/>
      <c r="M42839" s="93"/>
      <c r="N42839" s="79"/>
      <c r="P42839" s="68"/>
      <c r="Q42839" s="79"/>
    </row>
    <row r="42840" spans="11:17">
      <c r="K42840" s="68"/>
      <c r="M42840" s="93"/>
      <c r="N42840" s="79"/>
      <c r="P42840" s="68"/>
      <c r="Q42840" s="79"/>
    </row>
    <row r="42841" spans="11:17">
      <c r="K42841" s="68"/>
      <c r="M42841" s="93"/>
      <c r="N42841" s="79"/>
      <c r="P42841" s="68"/>
      <c r="Q42841" s="79"/>
    </row>
    <row r="42842" spans="11:17">
      <c r="K42842" s="68"/>
      <c r="M42842" s="93"/>
      <c r="N42842" s="79"/>
      <c r="P42842" s="68"/>
      <c r="Q42842" s="79"/>
    </row>
    <row r="42843" spans="11:17">
      <c r="K42843" s="68"/>
      <c r="M42843" s="93"/>
      <c r="N42843" s="79"/>
      <c r="P42843" s="68"/>
      <c r="Q42843" s="79"/>
    </row>
    <row r="42844" spans="11:17">
      <c r="K42844" s="68"/>
      <c r="M42844" s="93"/>
      <c r="N42844" s="79"/>
      <c r="P42844" s="68"/>
      <c r="Q42844" s="79"/>
    </row>
    <row r="42845" spans="11:17">
      <c r="K42845" s="68"/>
      <c r="M42845" s="93"/>
      <c r="N42845" s="79"/>
      <c r="P42845" s="68"/>
      <c r="Q42845" s="79"/>
    </row>
    <row r="42846" spans="11:17">
      <c r="K42846" s="68"/>
      <c r="M42846" s="93"/>
      <c r="N42846" s="79"/>
      <c r="P42846" s="68"/>
      <c r="Q42846" s="79"/>
    </row>
    <row r="42847" spans="11:17">
      <c r="K42847" s="68"/>
      <c r="M42847" s="93"/>
      <c r="N42847" s="79"/>
      <c r="P42847" s="68"/>
      <c r="Q42847" s="79"/>
    </row>
    <row r="42848" spans="11:17">
      <c r="K42848" s="68"/>
      <c r="M42848" s="93"/>
      <c r="N42848" s="79"/>
      <c r="P42848" s="68"/>
      <c r="Q42848" s="79"/>
    </row>
    <row r="42849" spans="11:17">
      <c r="K42849" s="68"/>
      <c r="M42849" s="93"/>
      <c r="N42849" s="79"/>
      <c r="P42849" s="68"/>
      <c r="Q42849" s="79"/>
    </row>
    <row r="42850" spans="11:17">
      <c r="K42850" s="68"/>
      <c r="M42850" s="93"/>
      <c r="N42850" s="79"/>
      <c r="P42850" s="68"/>
      <c r="Q42850" s="79"/>
    </row>
    <row r="42851" spans="11:17">
      <c r="K42851" s="68"/>
      <c r="M42851" s="93"/>
      <c r="N42851" s="79"/>
      <c r="P42851" s="68"/>
      <c r="Q42851" s="79"/>
    </row>
    <row r="42852" spans="11:17">
      <c r="K42852" s="68"/>
      <c r="M42852" s="93"/>
      <c r="N42852" s="79"/>
      <c r="P42852" s="68"/>
      <c r="Q42852" s="79"/>
    </row>
    <row r="42853" spans="11:17">
      <c r="K42853" s="68"/>
      <c r="M42853" s="93"/>
      <c r="N42853" s="79"/>
      <c r="P42853" s="68"/>
      <c r="Q42853" s="79"/>
    </row>
    <row r="42854" spans="11:17">
      <c r="K42854" s="68"/>
      <c r="M42854" s="93"/>
      <c r="N42854" s="79"/>
      <c r="P42854" s="68"/>
      <c r="Q42854" s="79"/>
    </row>
    <row r="42855" spans="11:17">
      <c r="K42855" s="68"/>
      <c r="M42855" s="93"/>
      <c r="N42855" s="79"/>
      <c r="P42855" s="68"/>
      <c r="Q42855" s="79"/>
    </row>
    <row r="42856" spans="11:17">
      <c r="K42856" s="68"/>
      <c r="M42856" s="93"/>
      <c r="N42856" s="79"/>
      <c r="P42856" s="68"/>
      <c r="Q42856" s="79"/>
    </row>
    <row r="42857" spans="11:17">
      <c r="K42857" s="68"/>
      <c r="M42857" s="93"/>
      <c r="N42857" s="79"/>
      <c r="P42857" s="68"/>
      <c r="Q42857" s="79"/>
    </row>
    <row r="42858" spans="11:17">
      <c r="K42858" s="68"/>
      <c r="M42858" s="93"/>
      <c r="N42858" s="79"/>
      <c r="P42858" s="68"/>
      <c r="Q42858" s="79"/>
    </row>
    <row r="42859" spans="11:17">
      <c r="K42859" s="68"/>
      <c r="M42859" s="93"/>
      <c r="N42859" s="79"/>
      <c r="P42859" s="68"/>
      <c r="Q42859" s="79"/>
    </row>
    <row r="42860" spans="11:17">
      <c r="K42860" s="68"/>
      <c r="M42860" s="93"/>
      <c r="N42860" s="79"/>
      <c r="P42860" s="68"/>
      <c r="Q42860" s="79"/>
    </row>
    <row r="42861" spans="11:17">
      <c r="K42861" s="68"/>
      <c r="M42861" s="93"/>
      <c r="N42861" s="79"/>
      <c r="P42861" s="68"/>
      <c r="Q42861" s="79"/>
    </row>
    <row r="42862" spans="11:17">
      <c r="K42862" s="68"/>
      <c r="M42862" s="93"/>
      <c r="N42862" s="79"/>
      <c r="P42862" s="68"/>
      <c r="Q42862" s="79"/>
    </row>
    <row r="42863" spans="11:17">
      <c r="K42863" s="68"/>
      <c r="M42863" s="93"/>
      <c r="N42863" s="79"/>
      <c r="P42863" s="68"/>
      <c r="Q42863" s="79"/>
    </row>
    <row r="42864" spans="11:17">
      <c r="K42864" s="68"/>
      <c r="M42864" s="93"/>
      <c r="N42864" s="79"/>
      <c r="P42864" s="68"/>
      <c r="Q42864" s="79"/>
    </row>
    <row r="42865" spans="11:17">
      <c r="K42865" s="68"/>
      <c r="M42865" s="93"/>
      <c r="N42865" s="79"/>
      <c r="P42865" s="68"/>
      <c r="Q42865" s="79"/>
    </row>
    <row r="42866" spans="11:17">
      <c r="K42866" s="68"/>
      <c r="M42866" s="93"/>
      <c r="N42866" s="79"/>
      <c r="P42866" s="68"/>
      <c r="Q42866" s="79"/>
    </row>
    <row r="42867" spans="11:17">
      <c r="K42867" s="68"/>
      <c r="M42867" s="93"/>
      <c r="N42867" s="79"/>
      <c r="P42867" s="68"/>
      <c r="Q42867" s="79"/>
    </row>
    <row r="42868" spans="11:17">
      <c r="K42868" s="68"/>
      <c r="M42868" s="93"/>
      <c r="N42868" s="79"/>
      <c r="P42868" s="68"/>
      <c r="Q42868" s="79"/>
    </row>
    <row r="42869" spans="11:17">
      <c r="K42869" s="68"/>
      <c r="M42869" s="93"/>
      <c r="N42869" s="79"/>
      <c r="P42869" s="68"/>
      <c r="Q42869" s="79"/>
    </row>
    <row r="42870" spans="11:17">
      <c r="K42870" s="68"/>
      <c r="M42870" s="93"/>
      <c r="N42870" s="79"/>
      <c r="P42870" s="68"/>
      <c r="Q42870" s="79"/>
    </row>
    <row r="42871" spans="11:17">
      <c r="K42871" s="68"/>
      <c r="M42871" s="93"/>
      <c r="N42871" s="79"/>
      <c r="P42871" s="68"/>
      <c r="Q42871" s="79"/>
    </row>
    <row r="42872" spans="11:17">
      <c r="K42872" s="68"/>
      <c r="M42872" s="93"/>
      <c r="N42872" s="79"/>
      <c r="P42872" s="68"/>
      <c r="Q42872" s="79"/>
    </row>
    <row r="42873" spans="11:17">
      <c r="K42873" s="68"/>
      <c r="M42873" s="93"/>
      <c r="N42873" s="79"/>
      <c r="P42873" s="68"/>
      <c r="Q42873" s="79"/>
    </row>
    <row r="42874" spans="11:17">
      <c r="K42874" s="68"/>
      <c r="M42874" s="93"/>
      <c r="N42874" s="79"/>
      <c r="P42874" s="68"/>
      <c r="Q42874" s="79"/>
    </row>
    <row r="42875" spans="11:17">
      <c r="K42875" s="68"/>
      <c r="M42875" s="93"/>
      <c r="N42875" s="79"/>
      <c r="P42875" s="68"/>
      <c r="Q42875" s="79"/>
    </row>
    <row r="42876" spans="11:17">
      <c r="K42876" s="68"/>
      <c r="M42876" s="93"/>
      <c r="N42876" s="79"/>
      <c r="P42876" s="68"/>
      <c r="Q42876" s="79"/>
    </row>
    <row r="42877" spans="11:17">
      <c r="K42877" s="68"/>
      <c r="M42877" s="93"/>
      <c r="N42877" s="79"/>
      <c r="P42877" s="68"/>
      <c r="Q42877" s="79"/>
    </row>
    <row r="42878" spans="11:17">
      <c r="K42878" s="68"/>
      <c r="M42878" s="93"/>
      <c r="N42878" s="79"/>
      <c r="P42878" s="68"/>
      <c r="Q42878" s="79"/>
    </row>
    <row r="42879" spans="11:17">
      <c r="K42879" s="68"/>
      <c r="M42879" s="93"/>
      <c r="N42879" s="79"/>
      <c r="P42879" s="68"/>
      <c r="Q42879" s="79"/>
    </row>
    <row r="42880" spans="11:17">
      <c r="K42880" s="68"/>
      <c r="M42880" s="93"/>
      <c r="N42880" s="79"/>
      <c r="P42880" s="68"/>
      <c r="Q42880" s="79"/>
    </row>
    <row r="42881" spans="11:17">
      <c r="K42881" s="68"/>
      <c r="M42881" s="93"/>
      <c r="N42881" s="79"/>
      <c r="P42881" s="68"/>
      <c r="Q42881" s="79"/>
    </row>
    <row r="42882" spans="11:17">
      <c r="K42882" s="68"/>
      <c r="M42882" s="93"/>
      <c r="N42882" s="79"/>
      <c r="P42882" s="68"/>
      <c r="Q42882" s="79"/>
    </row>
    <row r="42883" spans="11:17">
      <c r="K42883" s="68"/>
      <c r="M42883" s="93"/>
      <c r="N42883" s="79"/>
      <c r="P42883" s="68"/>
      <c r="Q42883" s="79"/>
    </row>
    <row r="42884" spans="11:17">
      <c r="K42884" s="68"/>
      <c r="M42884" s="93"/>
      <c r="N42884" s="79"/>
      <c r="P42884" s="68"/>
      <c r="Q42884" s="79"/>
    </row>
    <row r="42885" spans="11:17">
      <c r="K42885" s="68"/>
      <c r="M42885" s="93"/>
      <c r="N42885" s="79"/>
      <c r="P42885" s="68"/>
      <c r="Q42885" s="79"/>
    </row>
    <row r="42886" spans="11:17">
      <c r="K42886" s="68"/>
      <c r="M42886" s="93"/>
      <c r="N42886" s="79"/>
      <c r="P42886" s="68"/>
      <c r="Q42886" s="79"/>
    </row>
    <row r="42887" spans="11:17">
      <c r="K42887" s="68"/>
      <c r="M42887" s="93"/>
      <c r="N42887" s="79"/>
      <c r="P42887" s="68"/>
      <c r="Q42887" s="79"/>
    </row>
    <row r="42888" spans="11:17">
      <c r="K42888" s="68"/>
      <c r="M42888" s="93"/>
      <c r="N42888" s="79"/>
      <c r="P42888" s="68"/>
      <c r="Q42888" s="79"/>
    </row>
    <row r="42889" spans="11:17">
      <c r="K42889" s="68"/>
      <c r="M42889" s="93"/>
      <c r="N42889" s="79"/>
      <c r="P42889" s="68"/>
      <c r="Q42889" s="79"/>
    </row>
    <row r="42890" spans="11:17">
      <c r="K42890" s="68"/>
      <c r="M42890" s="93"/>
      <c r="N42890" s="79"/>
      <c r="P42890" s="68"/>
      <c r="Q42890" s="79"/>
    </row>
    <row r="42891" spans="11:17">
      <c r="K42891" s="68"/>
      <c r="M42891" s="93"/>
      <c r="N42891" s="79"/>
      <c r="P42891" s="68"/>
      <c r="Q42891" s="79"/>
    </row>
    <row r="42892" spans="11:17">
      <c r="K42892" s="68"/>
      <c r="M42892" s="93"/>
      <c r="N42892" s="79"/>
      <c r="P42892" s="68"/>
      <c r="Q42892" s="79"/>
    </row>
    <row r="42893" spans="11:17">
      <c r="K42893" s="68"/>
      <c r="M42893" s="93"/>
      <c r="N42893" s="79"/>
      <c r="P42893" s="68"/>
      <c r="Q42893" s="79"/>
    </row>
    <row r="42894" spans="11:17">
      <c r="K42894" s="68"/>
      <c r="M42894" s="93"/>
      <c r="N42894" s="79"/>
      <c r="P42894" s="68"/>
      <c r="Q42894" s="79"/>
    </row>
    <row r="42895" spans="11:17">
      <c r="K42895" s="68"/>
      <c r="M42895" s="93"/>
      <c r="N42895" s="79"/>
      <c r="P42895" s="68"/>
      <c r="Q42895" s="79"/>
    </row>
    <row r="42896" spans="11:17">
      <c r="K42896" s="68"/>
      <c r="M42896" s="93"/>
      <c r="N42896" s="79"/>
      <c r="P42896" s="68"/>
      <c r="Q42896" s="79"/>
    </row>
    <row r="42897" spans="11:17">
      <c r="K42897" s="68"/>
      <c r="M42897" s="93"/>
      <c r="N42897" s="79"/>
      <c r="P42897" s="68"/>
      <c r="Q42897" s="79"/>
    </row>
    <row r="42898" spans="11:17">
      <c r="K42898" s="68"/>
      <c r="M42898" s="93"/>
      <c r="N42898" s="79"/>
      <c r="P42898" s="68"/>
      <c r="Q42898" s="79"/>
    </row>
    <row r="42899" spans="11:17">
      <c r="K42899" s="68"/>
      <c r="M42899" s="93"/>
      <c r="N42899" s="79"/>
      <c r="P42899" s="68"/>
      <c r="Q42899" s="79"/>
    </row>
    <row r="42900" spans="11:17">
      <c r="K42900" s="68"/>
      <c r="M42900" s="93"/>
      <c r="N42900" s="79"/>
      <c r="P42900" s="68"/>
      <c r="Q42900" s="79"/>
    </row>
    <row r="42901" spans="11:17">
      <c r="K42901" s="68"/>
      <c r="M42901" s="93"/>
      <c r="N42901" s="79"/>
      <c r="P42901" s="68"/>
      <c r="Q42901" s="79"/>
    </row>
    <row r="42902" spans="11:17">
      <c r="K42902" s="68"/>
      <c r="M42902" s="93"/>
      <c r="N42902" s="79"/>
      <c r="P42902" s="68"/>
      <c r="Q42902" s="79"/>
    </row>
    <row r="42903" spans="11:17">
      <c r="K42903" s="68"/>
      <c r="M42903" s="93"/>
      <c r="N42903" s="79"/>
      <c r="P42903" s="68"/>
      <c r="Q42903" s="79"/>
    </row>
    <row r="42904" spans="11:17">
      <c r="K42904" s="68"/>
      <c r="M42904" s="93"/>
      <c r="N42904" s="79"/>
      <c r="P42904" s="68"/>
      <c r="Q42904" s="79"/>
    </row>
    <row r="42905" spans="11:17">
      <c r="K42905" s="68"/>
      <c r="M42905" s="93"/>
      <c r="N42905" s="79"/>
      <c r="P42905" s="68"/>
      <c r="Q42905" s="79"/>
    </row>
    <row r="42906" spans="11:17">
      <c r="K42906" s="68"/>
      <c r="M42906" s="93"/>
      <c r="N42906" s="79"/>
      <c r="P42906" s="68"/>
      <c r="Q42906" s="79"/>
    </row>
    <row r="42907" spans="11:17">
      <c r="K42907" s="68"/>
      <c r="M42907" s="93"/>
      <c r="N42907" s="79"/>
      <c r="P42907" s="68"/>
      <c r="Q42907" s="79"/>
    </row>
    <row r="42908" spans="11:17">
      <c r="K42908" s="68"/>
      <c r="M42908" s="93"/>
      <c r="N42908" s="79"/>
      <c r="P42908" s="68"/>
      <c r="Q42908" s="79"/>
    </row>
    <row r="42909" spans="11:17">
      <c r="K42909" s="68"/>
      <c r="M42909" s="93"/>
      <c r="N42909" s="79"/>
      <c r="P42909" s="68"/>
      <c r="Q42909" s="79"/>
    </row>
    <row r="42910" spans="11:17">
      <c r="K42910" s="68"/>
      <c r="M42910" s="93"/>
      <c r="N42910" s="79"/>
      <c r="P42910" s="68"/>
      <c r="Q42910" s="79"/>
    </row>
    <row r="42911" spans="11:17">
      <c r="K42911" s="68"/>
      <c r="M42911" s="93"/>
      <c r="N42911" s="79"/>
      <c r="P42911" s="68"/>
      <c r="Q42911" s="79"/>
    </row>
    <row r="42912" spans="11:17">
      <c r="K42912" s="68"/>
      <c r="M42912" s="93"/>
      <c r="N42912" s="79"/>
      <c r="P42912" s="68"/>
      <c r="Q42912" s="79"/>
    </row>
    <row r="42913" spans="11:17">
      <c r="K42913" s="68"/>
      <c r="M42913" s="93"/>
      <c r="N42913" s="79"/>
      <c r="P42913" s="68"/>
      <c r="Q42913" s="79"/>
    </row>
    <row r="42914" spans="11:17">
      <c r="K42914" s="68"/>
      <c r="M42914" s="93"/>
      <c r="N42914" s="79"/>
      <c r="P42914" s="68"/>
      <c r="Q42914" s="79"/>
    </row>
    <row r="42915" spans="11:17">
      <c r="K42915" s="68"/>
      <c r="M42915" s="93"/>
      <c r="N42915" s="79"/>
      <c r="P42915" s="68"/>
      <c r="Q42915" s="79"/>
    </row>
    <row r="42916" spans="11:17">
      <c r="K42916" s="68"/>
      <c r="M42916" s="93"/>
      <c r="N42916" s="79"/>
      <c r="P42916" s="68"/>
      <c r="Q42916" s="79"/>
    </row>
    <row r="42917" spans="11:17">
      <c r="K42917" s="68"/>
      <c r="M42917" s="93"/>
      <c r="N42917" s="79"/>
      <c r="P42917" s="68"/>
      <c r="Q42917" s="79"/>
    </row>
    <row r="42918" spans="11:17">
      <c r="K42918" s="68"/>
      <c r="M42918" s="93"/>
      <c r="N42918" s="79"/>
      <c r="P42918" s="68"/>
      <c r="Q42918" s="79"/>
    </row>
    <row r="42919" spans="11:17">
      <c r="K42919" s="68"/>
      <c r="M42919" s="93"/>
      <c r="N42919" s="79"/>
      <c r="P42919" s="68"/>
      <c r="Q42919" s="79"/>
    </row>
    <row r="42920" spans="11:17">
      <c r="K42920" s="68"/>
      <c r="M42920" s="93"/>
      <c r="N42920" s="79"/>
      <c r="P42920" s="68"/>
      <c r="Q42920" s="79"/>
    </row>
    <row r="42921" spans="11:17">
      <c r="K42921" s="68"/>
      <c r="M42921" s="93"/>
      <c r="N42921" s="79"/>
      <c r="P42921" s="68"/>
      <c r="Q42921" s="79"/>
    </row>
    <row r="42922" spans="11:17">
      <c r="K42922" s="68"/>
      <c r="M42922" s="93"/>
      <c r="N42922" s="79"/>
      <c r="P42922" s="68"/>
      <c r="Q42922" s="79"/>
    </row>
    <row r="42923" spans="11:17">
      <c r="K42923" s="68"/>
      <c r="M42923" s="93"/>
      <c r="N42923" s="79"/>
      <c r="P42923" s="68"/>
      <c r="Q42923" s="79"/>
    </row>
    <row r="42924" spans="11:17">
      <c r="K42924" s="68"/>
      <c r="M42924" s="93"/>
      <c r="N42924" s="79"/>
      <c r="P42924" s="68"/>
      <c r="Q42924" s="79"/>
    </row>
    <row r="42925" spans="11:17">
      <c r="K42925" s="68"/>
      <c r="M42925" s="93"/>
      <c r="N42925" s="79"/>
      <c r="P42925" s="68"/>
      <c r="Q42925" s="79"/>
    </row>
    <row r="42926" spans="11:17">
      <c r="K42926" s="68"/>
      <c r="M42926" s="93"/>
      <c r="N42926" s="79"/>
      <c r="P42926" s="68"/>
      <c r="Q42926" s="79"/>
    </row>
    <row r="42927" spans="11:17">
      <c r="K42927" s="68"/>
      <c r="M42927" s="93"/>
      <c r="N42927" s="79"/>
      <c r="P42927" s="68"/>
      <c r="Q42927" s="79"/>
    </row>
    <row r="42928" spans="11:17">
      <c r="K42928" s="68"/>
      <c r="M42928" s="93"/>
      <c r="N42928" s="79"/>
      <c r="P42928" s="68"/>
      <c r="Q42928" s="79"/>
    </row>
    <row r="42929" spans="11:17">
      <c r="K42929" s="68"/>
      <c r="M42929" s="93"/>
      <c r="N42929" s="79"/>
      <c r="P42929" s="68"/>
      <c r="Q42929" s="79"/>
    </row>
    <row r="42930" spans="11:17">
      <c r="K42930" s="68"/>
      <c r="M42930" s="93"/>
      <c r="N42930" s="79"/>
      <c r="P42930" s="68"/>
      <c r="Q42930" s="79"/>
    </row>
    <row r="42931" spans="11:17">
      <c r="K42931" s="68"/>
      <c r="M42931" s="93"/>
      <c r="N42931" s="79"/>
      <c r="P42931" s="68"/>
      <c r="Q42931" s="79"/>
    </row>
    <row r="42932" spans="11:17">
      <c r="K42932" s="68"/>
      <c r="M42932" s="93"/>
      <c r="N42932" s="79"/>
      <c r="P42932" s="68"/>
      <c r="Q42932" s="79"/>
    </row>
    <row r="42933" spans="11:17">
      <c r="K42933" s="68"/>
      <c r="M42933" s="93"/>
      <c r="N42933" s="79"/>
      <c r="P42933" s="68"/>
      <c r="Q42933" s="79"/>
    </row>
    <row r="42934" spans="11:17">
      <c r="K42934" s="68"/>
      <c r="M42934" s="93"/>
      <c r="N42934" s="79"/>
      <c r="P42934" s="68"/>
      <c r="Q42934" s="79"/>
    </row>
    <row r="42935" spans="11:17">
      <c r="K42935" s="68"/>
      <c r="M42935" s="93"/>
      <c r="N42935" s="79"/>
      <c r="P42935" s="68"/>
      <c r="Q42935" s="79"/>
    </row>
    <row r="42936" spans="11:17">
      <c r="K42936" s="68"/>
      <c r="M42936" s="93"/>
      <c r="N42936" s="79"/>
      <c r="P42936" s="68"/>
      <c r="Q42936" s="79"/>
    </row>
    <row r="42937" spans="11:17">
      <c r="K42937" s="68"/>
      <c r="M42937" s="93"/>
      <c r="N42937" s="79"/>
      <c r="P42937" s="68"/>
      <c r="Q42937" s="79"/>
    </row>
    <row r="42938" spans="11:17">
      <c r="K42938" s="68"/>
      <c r="M42938" s="93"/>
      <c r="N42938" s="79"/>
      <c r="P42938" s="68"/>
      <c r="Q42938" s="79"/>
    </row>
    <row r="42939" spans="11:17">
      <c r="K42939" s="68"/>
      <c r="M42939" s="93"/>
      <c r="N42939" s="79"/>
      <c r="P42939" s="68"/>
      <c r="Q42939" s="79"/>
    </row>
    <row r="42940" spans="11:17">
      <c r="K42940" s="68"/>
      <c r="M42940" s="93"/>
      <c r="N42940" s="79"/>
      <c r="P42940" s="68"/>
      <c r="Q42940" s="79"/>
    </row>
    <row r="42941" spans="11:17">
      <c r="K42941" s="68"/>
      <c r="M42941" s="93"/>
      <c r="N42941" s="79"/>
      <c r="P42941" s="68"/>
      <c r="Q42941" s="79"/>
    </row>
    <row r="42942" spans="11:17">
      <c r="K42942" s="68"/>
      <c r="M42942" s="93"/>
      <c r="N42942" s="79"/>
      <c r="P42942" s="68"/>
      <c r="Q42942" s="79"/>
    </row>
    <row r="42943" spans="11:17">
      <c r="K42943" s="68"/>
      <c r="M42943" s="93"/>
      <c r="N42943" s="79"/>
      <c r="P42943" s="68"/>
      <c r="Q42943" s="79"/>
    </row>
    <row r="42944" spans="11:17">
      <c r="K42944" s="68"/>
      <c r="M42944" s="93"/>
      <c r="N42944" s="79"/>
      <c r="P42944" s="68"/>
      <c r="Q42944" s="79"/>
    </row>
    <row r="42945" spans="11:17">
      <c r="K42945" s="68"/>
      <c r="M42945" s="93"/>
      <c r="N42945" s="79"/>
      <c r="P42945" s="68"/>
      <c r="Q42945" s="79"/>
    </row>
    <row r="42946" spans="11:17">
      <c r="K42946" s="68"/>
      <c r="M42946" s="93"/>
      <c r="N42946" s="79"/>
      <c r="P42946" s="68"/>
      <c r="Q42946" s="79"/>
    </row>
    <row r="42947" spans="11:17">
      <c r="K42947" s="68"/>
      <c r="M42947" s="93"/>
      <c r="N42947" s="79"/>
      <c r="P42947" s="68"/>
      <c r="Q42947" s="79"/>
    </row>
    <row r="42948" spans="11:17">
      <c r="K42948" s="68"/>
      <c r="M42948" s="93"/>
      <c r="N42948" s="79"/>
      <c r="P42948" s="68"/>
      <c r="Q42948" s="79"/>
    </row>
    <row r="42949" spans="11:17">
      <c r="K42949" s="68"/>
      <c r="M42949" s="93"/>
      <c r="N42949" s="79"/>
      <c r="P42949" s="68"/>
      <c r="Q42949" s="79"/>
    </row>
    <row r="42950" spans="11:17">
      <c r="K42950" s="68"/>
      <c r="M42950" s="93"/>
      <c r="N42950" s="79"/>
      <c r="P42950" s="68"/>
      <c r="Q42950" s="79"/>
    </row>
    <row r="42951" spans="11:17">
      <c r="K42951" s="68"/>
      <c r="M42951" s="93"/>
      <c r="N42951" s="79"/>
      <c r="P42951" s="68"/>
      <c r="Q42951" s="79"/>
    </row>
    <row r="42952" spans="11:17">
      <c r="K42952" s="68"/>
      <c r="M42952" s="93"/>
      <c r="N42952" s="79"/>
      <c r="P42952" s="68"/>
      <c r="Q42952" s="79"/>
    </row>
    <row r="42953" spans="11:17">
      <c r="K42953" s="68"/>
      <c r="M42953" s="93"/>
      <c r="N42953" s="79"/>
      <c r="P42953" s="68"/>
      <c r="Q42953" s="79"/>
    </row>
    <row r="42954" spans="11:17">
      <c r="K42954" s="68"/>
      <c r="M42954" s="93"/>
      <c r="N42954" s="79"/>
      <c r="P42954" s="68"/>
      <c r="Q42954" s="79"/>
    </row>
    <row r="42955" spans="11:17">
      <c r="K42955" s="68"/>
      <c r="M42955" s="93"/>
      <c r="N42955" s="79"/>
      <c r="P42955" s="68"/>
      <c r="Q42955" s="79"/>
    </row>
    <row r="42956" spans="11:17">
      <c r="K42956" s="68"/>
      <c r="M42956" s="93"/>
      <c r="N42956" s="79"/>
      <c r="P42956" s="68"/>
      <c r="Q42956" s="79"/>
    </row>
    <row r="42957" spans="11:17">
      <c r="K42957" s="68"/>
      <c r="M42957" s="93"/>
      <c r="N42957" s="79"/>
      <c r="P42957" s="68"/>
      <c r="Q42957" s="79"/>
    </row>
    <row r="42958" spans="11:17">
      <c r="K42958" s="68"/>
      <c r="M42958" s="93"/>
      <c r="N42958" s="79"/>
      <c r="P42958" s="68"/>
      <c r="Q42958" s="79"/>
    </row>
    <row r="42959" spans="11:17">
      <c r="K42959" s="68"/>
      <c r="M42959" s="93"/>
      <c r="N42959" s="79"/>
      <c r="P42959" s="68"/>
      <c r="Q42959" s="79"/>
    </row>
    <row r="42960" spans="11:17">
      <c r="K42960" s="68"/>
      <c r="M42960" s="93"/>
      <c r="N42960" s="79"/>
      <c r="P42960" s="68"/>
      <c r="Q42960" s="79"/>
    </row>
    <row r="42961" spans="11:17">
      <c r="K42961" s="68"/>
      <c r="M42961" s="93"/>
      <c r="N42961" s="79"/>
      <c r="P42961" s="68"/>
      <c r="Q42961" s="79"/>
    </row>
    <row r="42962" spans="11:17">
      <c r="K42962" s="68"/>
      <c r="M42962" s="93"/>
      <c r="N42962" s="79"/>
      <c r="P42962" s="68"/>
      <c r="Q42962" s="79"/>
    </row>
    <row r="42963" spans="11:17">
      <c r="K42963" s="68"/>
      <c r="M42963" s="93"/>
      <c r="N42963" s="79"/>
      <c r="P42963" s="68"/>
      <c r="Q42963" s="79"/>
    </row>
    <row r="42964" spans="11:17">
      <c r="K42964" s="68"/>
      <c r="M42964" s="93"/>
      <c r="N42964" s="79"/>
      <c r="P42964" s="68"/>
      <c r="Q42964" s="79"/>
    </row>
    <row r="42965" spans="11:17">
      <c r="K42965" s="68"/>
      <c r="M42965" s="93"/>
      <c r="N42965" s="79"/>
      <c r="P42965" s="68"/>
      <c r="Q42965" s="79"/>
    </row>
    <row r="42966" spans="11:17">
      <c r="K42966" s="68"/>
      <c r="M42966" s="93"/>
      <c r="N42966" s="79"/>
      <c r="P42966" s="68"/>
      <c r="Q42966" s="79"/>
    </row>
    <row r="42967" spans="11:17">
      <c r="K42967" s="68"/>
      <c r="M42967" s="93"/>
      <c r="N42967" s="79"/>
      <c r="P42967" s="68"/>
      <c r="Q42967" s="79"/>
    </row>
    <row r="42968" spans="11:17">
      <c r="K42968" s="68"/>
      <c r="M42968" s="93"/>
      <c r="N42968" s="79"/>
      <c r="P42968" s="68"/>
      <c r="Q42968" s="79"/>
    </row>
    <row r="42969" spans="11:17">
      <c r="K42969" s="68"/>
      <c r="M42969" s="93"/>
      <c r="N42969" s="79"/>
      <c r="P42969" s="68"/>
      <c r="Q42969" s="79"/>
    </row>
    <row r="42970" spans="11:17">
      <c r="K42970" s="68"/>
      <c r="M42970" s="93"/>
      <c r="N42970" s="79"/>
      <c r="P42970" s="68"/>
      <c r="Q42970" s="79"/>
    </row>
    <row r="42971" spans="11:17">
      <c r="K42971" s="68"/>
      <c r="M42971" s="93"/>
      <c r="N42971" s="79"/>
      <c r="P42971" s="68"/>
      <c r="Q42971" s="79"/>
    </row>
    <row r="42972" spans="11:17">
      <c r="K42972" s="68"/>
      <c r="M42972" s="93"/>
      <c r="N42972" s="79"/>
      <c r="P42972" s="68"/>
      <c r="Q42972" s="79"/>
    </row>
    <row r="42973" spans="11:17">
      <c r="K42973" s="68"/>
      <c r="M42973" s="93"/>
      <c r="N42973" s="79"/>
      <c r="P42973" s="68"/>
      <c r="Q42973" s="79"/>
    </row>
    <row r="42974" spans="11:17">
      <c r="K42974" s="68"/>
      <c r="M42974" s="93"/>
      <c r="N42974" s="79"/>
      <c r="P42974" s="68"/>
      <c r="Q42974" s="79"/>
    </row>
    <row r="42975" spans="11:17">
      <c r="K42975" s="68"/>
      <c r="M42975" s="93"/>
      <c r="N42975" s="79"/>
      <c r="P42975" s="68"/>
      <c r="Q42975" s="79"/>
    </row>
    <row r="42976" spans="11:17">
      <c r="K42976" s="68"/>
      <c r="M42976" s="93"/>
      <c r="N42976" s="79"/>
      <c r="P42976" s="68"/>
      <c r="Q42976" s="79"/>
    </row>
    <row r="42977" spans="11:17">
      <c r="K42977" s="68"/>
      <c r="M42977" s="93"/>
      <c r="N42977" s="79"/>
      <c r="P42977" s="68"/>
      <c r="Q42977" s="79"/>
    </row>
    <row r="42978" spans="11:17">
      <c r="K42978" s="68"/>
      <c r="M42978" s="93"/>
      <c r="N42978" s="79"/>
      <c r="P42978" s="68"/>
      <c r="Q42978" s="79"/>
    </row>
    <row r="42979" spans="11:17">
      <c r="K42979" s="68"/>
      <c r="M42979" s="93"/>
      <c r="N42979" s="79"/>
      <c r="P42979" s="68"/>
      <c r="Q42979" s="79"/>
    </row>
    <row r="42980" spans="11:17">
      <c r="K42980" s="68"/>
      <c r="M42980" s="93"/>
      <c r="N42980" s="79"/>
      <c r="P42980" s="68"/>
      <c r="Q42980" s="79"/>
    </row>
    <row r="42981" spans="11:17">
      <c r="K42981" s="68"/>
      <c r="M42981" s="93"/>
      <c r="N42981" s="79"/>
      <c r="P42981" s="68"/>
      <c r="Q42981" s="79"/>
    </row>
    <row r="42982" spans="11:17">
      <c r="K42982" s="68"/>
      <c r="M42982" s="93"/>
      <c r="N42982" s="79"/>
      <c r="P42982" s="68"/>
      <c r="Q42982" s="79"/>
    </row>
    <row r="42983" spans="11:17">
      <c r="K42983" s="68"/>
      <c r="M42983" s="93"/>
      <c r="N42983" s="79"/>
      <c r="P42983" s="68"/>
      <c r="Q42983" s="79"/>
    </row>
    <row r="42984" spans="11:17">
      <c r="K42984" s="68"/>
      <c r="M42984" s="93"/>
      <c r="N42984" s="79"/>
      <c r="P42984" s="68"/>
      <c r="Q42984" s="79"/>
    </row>
    <row r="42985" spans="11:17">
      <c r="K42985" s="68"/>
      <c r="M42985" s="93"/>
      <c r="N42985" s="79"/>
      <c r="P42985" s="68"/>
      <c r="Q42985" s="79"/>
    </row>
    <row r="42986" spans="11:17">
      <c r="K42986" s="68"/>
      <c r="M42986" s="93"/>
      <c r="N42986" s="79"/>
      <c r="P42986" s="68"/>
      <c r="Q42986" s="79"/>
    </row>
    <row r="42987" spans="11:17">
      <c r="K42987" s="68"/>
      <c r="M42987" s="93"/>
      <c r="N42987" s="79"/>
      <c r="P42987" s="68"/>
      <c r="Q42987" s="79"/>
    </row>
    <row r="42988" spans="11:17">
      <c r="K42988" s="68"/>
      <c r="M42988" s="93"/>
      <c r="N42988" s="79"/>
      <c r="P42988" s="68"/>
      <c r="Q42988" s="79"/>
    </row>
    <row r="42989" spans="11:17">
      <c r="K42989" s="68"/>
      <c r="M42989" s="93"/>
      <c r="N42989" s="79"/>
      <c r="P42989" s="68"/>
      <c r="Q42989" s="79"/>
    </row>
    <row r="42990" spans="11:17">
      <c r="K42990" s="68"/>
      <c r="M42990" s="93"/>
      <c r="N42990" s="79"/>
      <c r="P42990" s="68"/>
      <c r="Q42990" s="79"/>
    </row>
    <row r="42991" spans="11:17">
      <c r="K42991" s="68"/>
      <c r="M42991" s="93"/>
      <c r="N42991" s="79"/>
      <c r="P42991" s="68"/>
      <c r="Q42991" s="79"/>
    </row>
    <row r="42992" spans="11:17">
      <c r="K42992" s="68"/>
      <c r="M42992" s="93"/>
      <c r="N42992" s="79"/>
      <c r="P42992" s="68"/>
      <c r="Q42992" s="79"/>
    </row>
    <row r="42993" spans="11:17">
      <c r="K42993" s="68"/>
      <c r="M42993" s="93"/>
      <c r="N42993" s="79"/>
      <c r="P42993" s="68"/>
      <c r="Q42993" s="79"/>
    </row>
    <row r="42994" spans="11:17">
      <c r="K42994" s="68"/>
      <c r="M42994" s="93"/>
      <c r="N42994" s="79"/>
      <c r="P42994" s="68"/>
      <c r="Q42994" s="79"/>
    </row>
    <row r="42995" spans="11:17">
      <c r="K42995" s="68"/>
      <c r="M42995" s="93"/>
      <c r="N42995" s="79"/>
      <c r="P42995" s="68"/>
      <c r="Q42995" s="79"/>
    </row>
    <row r="42996" spans="11:17">
      <c r="K42996" s="68"/>
      <c r="M42996" s="93"/>
      <c r="N42996" s="79"/>
      <c r="P42996" s="68"/>
      <c r="Q42996" s="79"/>
    </row>
    <row r="42997" spans="11:17">
      <c r="K42997" s="68"/>
      <c r="M42997" s="93"/>
      <c r="N42997" s="79"/>
      <c r="P42997" s="68"/>
      <c r="Q42997" s="79"/>
    </row>
    <row r="42998" spans="11:17">
      <c r="K42998" s="68"/>
      <c r="M42998" s="93"/>
      <c r="N42998" s="79"/>
      <c r="P42998" s="68"/>
      <c r="Q42998" s="79"/>
    </row>
    <row r="42999" spans="11:17">
      <c r="K42999" s="68"/>
      <c r="M42999" s="93"/>
      <c r="N42999" s="79"/>
      <c r="P42999" s="68"/>
      <c r="Q42999" s="79"/>
    </row>
    <row r="43000" spans="11:17">
      <c r="K43000" s="68"/>
      <c r="M43000" s="93"/>
      <c r="N43000" s="79"/>
      <c r="P43000" s="68"/>
      <c r="Q43000" s="79"/>
    </row>
    <row r="43001" spans="11:17">
      <c r="K43001" s="68"/>
      <c r="M43001" s="93"/>
      <c r="N43001" s="79"/>
      <c r="P43001" s="68"/>
      <c r="Q43001" s="79"/>
    </row>
    <row r="43002" spans="11:17">
      <c r="K43002" s="68"/>
      <c r="M43002" s="93"/>
      <c r="N43002" s="79"/>
      <c r="P43002" s="68"/>
      <c r="Q43002" s="79"/>
    </row>
    <row r="43003" spans="11:17">
      <c r="K43003" s="68"/>
      <c r="M43003" s="93"/>
      <c r="N43003" s="79"/>
      <c r="P43003" s="68"/>
      <c r="Q43003" s="79"/>
    </row>
    <row r="43004" spans="11:17">
      <c r="K43004" s="68"/>
      <c r="M43004" s="93"/>
      <c r="N43004" s="79"/>
      <c r="P43004" s="68"/>
      <c r="Q43004" s="79"/>
    </row>
    <row r="43005" spans="11:17">
      <c r="K43005" s="68"/>
      <c r="M43005" s="93"/>
      <c r="N43005" s="79"/>
      <c r="P43005" s="68"/>
      <c r="Q43005" s="79"/>
    </row>
    <row r="43006" spans="11:17">
      <c r="K43006" s="68"/>
      <c r="M43006" s="93"/>
      <c r="N43006" s="79"/>
      <c r="P43006" s="68"/>
      <c r="Q43006" s="79"/>
    </row>
    <row r="43007" spans="11:17">
      <c r="K43007" s="68"/>
      <c r="M43007" s="93"/>
      <c r="N43007" s="79"/>
      <c r="P43007" s="68"/>
      <c r="Q43007" s="79"/>
    </row>
    <row r="43008" spans="11:17">
      <c r="K43008" s="68"/>
      <c r="M43008" s="93"/>
      <c r="N43008" s="79"/>
      <c r="P43008" s="68"/>
      <c r="Q43008" s="79"/>
    </row>
    <row r="43009" spans="11:17">
      <c r="K43009" s="68"/>
      <c r="M43009" s="93"/>
      <c r="N43009" s="79"/>
      <c r="P43009" s="68"/>
      <c r="Q43009" s="79"/>
    </row>
    <row r="43010" spans="11:17">
      <c r="K43010" s="68"/>
      <c r="M43010" s="93"/>
      <c r="N43010" s="79"/>
      <c r="P43010" s="68"/>
      <c r="Q43010" s="79"/>
    </row>
    <row r="43011" spans="11:17">
      <c r="K43011" s="68"/>
      <c r="M43011" s="93"/>
      <c r="N43011" s="79"/>
      <c r="P43011" s="68"/>
      <c r="Q43011" s="79"/>
    </row>
    <row r="43012" spans="11:17">
      <c r="K43012" s="68"/>
      <c r="M43012" s="93"/>
      <c r="N43012" s="79"/>
      <c r="P43012" s="68"/>
      <c r="Q43012" s="79"/>
    </row>
    <row r="43013" spans="11:17">
      <c r="K43013" s="68"/>
      <c r="M43013" s="93"/>
      <c r="N43013" s="79"/>
      <c r="P43013" s="68"/>
      <c r="Q43013" s="79"/>
    </row>
    <row r="43014" spans="11:17">
      <c r="K43014" s="68"/>
      <c r="M43014" s="93"/>
      <c r="N43014" s="79"/>
      <c r="P43014" s="68"/>
      <c r="Q43014" s="79"/>
    </row>
    <row r="43015" spans="11:17">
      <c r="K43015" s="68"/>
      <c r="M43015" s="93"/>
      <c r="N43015" s="79"/>
      <c r="P43015" s="68"/>
      <c r="Q43015" s="79"/>
    </row>
    <row r="43016" spans="11:17">
      <c r="K43016" s="68"/>
      <c r="M43016" s="93"/>
      <c r="N43016" s="79"/>
      <c r="P43016" s="68"/>
      <c r="Q43016" s="79"/>
    </row>
    <row r="43017" spans="11:17">
      <c r="K43017" s="68"/>
      <c r="M43017" s="93"/>
      <c r="N43017" s="79"/>
      <c r="P43017" s="68"/>
      <c r="Q43017" s="79"/>
    </row>
    <row r="43018" spans="11:17">
      <c r="K43018" s="68"/>
      <c r="M43018" s="93"/>
      <c r="N43018" s="79"/>
      <c r="P43018" s="68"/>
      <c r="Q43018" s="79"/>
    </row>
    <row r="43019" spans="11:17">
      <c r="K43019" s="68"/>
      <c r="M43019" s="93"/>
      <c r="N43019" s="79"/>
      <c r="P43019" s="68"/>
      <c r="Q43019" s="79"/>
    </row>
    <row r="43020" spans="11:17">
      <c r="K43020" s="68"/>
      <c r="M43020" s="93"/>
      <c r="N43020" s="79"/>
      <c r="P43020" s="68"/>
      <c r="Q43020" s="79"/>
    </row>
    <row r="43021" spans="11:17">
      <c r="K43021" s="68"/>
      <c r="M43021" s="93"/>
      <c r="N43021" s="79"/>
      <c r="P43021" s="68"/>
      <c r="Q43021" s="79"/>
    </row>
    <row r="43022" spans="11:17">
      <c r="K43022" s="68"/>
      <c r="M43022" s="93"/>
      <c r="N43022" s="79"/>
      <c r="P43022" s="68"/>
      <c r="Q43022" s="79"/>
    </row>
    <row r="43023" spans="11:17">
      <c r="K43023" s="68"/>
      <c r="M43023" s="93"/>
      <c r="N43023" s="79"/>
      <c r="P43023" s="68"/>
      <c r="Q43023" s="79"/>
    </row>
    <row r="43024" spans="11:17">
      <c r="K43024" s="68"/>
      <c r="M43024" s="93"/>
      <c r="N43024" s="79"/>
      <c r="P43024" s="68"/>
      <c r="Q43024" s="79"/>
    </row>
    <row r="43025" spans="11:17">
      <c r="K43025" s="68"/>
      <c r="M43025" s="93"/>
      <c r="N43025" s="79"/>
      <c r="P43025" s="68"/>
      <c r="Q43025" s="79"/>
    </row>
    <row r="43026" spans="11:17">
      <c r="K43026" s="68"/>
      <c r="M43026" s="93"/>
      <c r="N43026" s="79"/>
      <c r="P43026" s="68"/>
      <c r="Q43026" s="79"/>
    </row>
    <row r="43027" spans="11:17">
      <c r="K43027" s="68"/>
      <c r="M43027" s="93"/>
      <c r="N43027" s="79"/>
      <c r="P43027" s="68"/>
      <c r="Q43027" s="79"/>
    </row>
    <row r="43028" spans="11:17">
      <c r="K43028" s="68"/>
      <c r="M43028" s="93"/>
      <c r="N43028" s="79"/>
      <c r="P43028" s="68"/>
      <c r="Q43028" s="79"/>
    </row>
    <row r="43029" spans="11:17">
      <c r="K43029" s="68"/>
      <c r="M43029" s="93"/>
      <c r="N43029" s="79"/>
      <c r="P43029" s="68"/>
      <c r="Q43029" s="79"/>
    </row>
    <row r="43030" spans="11:17">
      <c r="K43030" s="68"/>
      <c r="M43030" s="93"/>
      <c r="N43030" s="79"/>
      <c r="P43030" s="68"/>
      <c r="Q43030" s="79"/>
    </row>
    <row r="43031" spans="11:17">
      <c r="K43031" s="68"/>
      <c r="M43031" s="93"/>
      <c r="N43031" s="79"/>
      <c r="P43031" s="68"/>
      <c r="Q43031" s="79"/>
    </row>
    <row r="43032" spans="11:17">
      <c r="K43032" s="68"/>
      <c r="M43032" s="93"/>
      <c r="N43032" s="79"/>
      <c r="P43032" s="68"/>
      <c r="Q43032" s="79"/>
    </row>
    <row r="43033" spans="11:17">
      <c r="K43033" s="68"/>
      <c r="M43033" s="93"/>
      <c r="N43033" s="79"/>
      <c r="P43033" s="68"/>
      <c r="Q43033" s="79"/>
    </row>
    <row r="43034" spans="11:17">
      <c r="K43034" s="68"/>
      <c r="M43034" s="93"/>
      <c r="N43034" s="79"/>
      <c r="P43034" s="68"/>
      <c r="Q43034" s="79"/>
    </row>
    <row r="43035" spans="11:17">
      <c r="K43035" s="68"/>
      <c r="M43035" s="93"/>
      <c r="N43035" s="79"/>
      <c r="P43035" s="68"/>
      <c r="Q43035" s="79"/>
    </row>
    <row r="43036" spans="11:17">
      <c r="K43036" s="68"/>
      <c r="M43036" s="93"/>
      <c r="N43036" s="79"/>
      <c r="P43036" s="68"/>
      <c r="Q43036" s="79"/>
    </row>
    <row r="43037" spans="11:17">
      <c r="K43037" s="68"/>
      <c r="M43037" s="93"/>
      <c r="N43037" s="79"/>
      <c r="P43037" s="68"/>
      <c r="Q43037" s="79"/>
    </row>
    <row r="43038" spans="11:17">
      <c r="K43038" s="68"/>
      <c r="M43038" s="93"/>
      <c r="N43038" s="79"/>
      <c r="P43038" s="68"/>
      <c r="Q43038" s="79"/>
    </row>
    <row r="43039" spans="11:17">
      <c r="K43039" s="68"/>
      <c r="M43039" s="93"/>
      <c r="N43039" s="79"/>
      <c r="P43039" s="68"/>
      <c r="Q43039" s="79"/>
    </row>
    <row r="43040" spans="11:17">
      <c r="K43040" s="68"/>
      <c r="M43040" s="93"/>
      <c r="N43040" s="79"/>
      <c r="P43040" s="68"/>
      <c r="Q43040" s="79"/>
    </row>
    <row r="43041" spans="11:17">
      <c r="K43041" s="68"/>
      <c r="M43041" s="93"/>
      <c r="N43041" s="79"/>
      <c r="P43041" s="68"/>
      <c r="Q43041" s="79"/>
    </row>
    <row r="43042" spans="11:17">
      <c r="K43042" s="68"/>
      <c r="M43042" s="93"/>
      <c r="N43042" s="79"/>
      <c r="P43042" s="68"/>
      <c r="Q43042" s="79"/>
    </row>
    <row r="43043" spans="11:17">
      <c r="K43043" s="68"/>
      <c r="M43043" s="93"/>
      <c r="N43043" s="79"/>
      <c r="P43043" s="68"/>
      <c r="Q43043" s="79"/>
    </row>
    <row r="43044" spans="11:17">
      <c r="K43044" s="68"/>
      <c r="M43044" s="93"/>
      <c r="N43044" s="79"/>
      <c r="P43044" s="68"/>
      <c r="Q43044" s="79"/>
    </row>
    <row r="43045" spans="11:17">
      <c r="K43045" s="68"/>
      <c r="M43045" s="93"/>
      <c r="N43045" s="79"/>
      <c r="P43045" s="68"/>
      <c r="Q43045" s="79"/>
    </row>
    <row r="43046" spans="11:17">
      <c r="K43046" s="68"/>
      <c r="M43046" s="93"/>
      <c r="N43046" s="79"/>
      <c r="P43046" s="68"/>
      <c r="Q43046" s="79"/>
    </row>
    <row r="43047" spans="11:17">
      <c r="K43047" s="68"/>
      <c r="M43047" s="93"/>
      <c r="N43047" s="79"/>
      <c r="P43047" s="68"/>
      <c r="Q43047" s="79"/>
    </row>
    <row r="43048" spans="11:17">
      <c r="K43048" s="68"/>
      <c r="M43048" s="93"/>
      <c r="N43048" s="79"/>
      <c r="P43048" s="68"/>
      <c r="Q43048" s="79"/>
    </row>
    <row r="43049" spans="11:17">
      <c r="K43049" s="68"/>
      <c r="M43049" s="93"/>
      <c r="N43049" s="79"/>
      <c r="P43049" s="68"/>
      <c r="Q43049" s="79"/>
    </row>
    <row r="43050" spans="11:17">
      <c r="K43050" s="68"/>
      <c r="M43050" s="93"/>
      <c r="N43050" s="79"/>
      <c r="P43050" s="68"/>
      <c r="Q43050" s="79"/>
    </row>
    <row r="43051" spans="11:17">
      <c r="K43051" s="68"/>
      <c r="M43051" s="93"/>
      <c r="N43051" s="79"/>
      <c r="P43051" s="68"/>
      <c r="Q43051" s="79"/>
    </row>
    <row r="43052" spans="11:17">
      <c r="K43052" s="68"/>
      <c r="M43052" s="93"/>
      <c r="N43052" s="79"/>
      <c r="P43052" s="68"/>
      <c r="Q43052" s="79"/>
    </row>
    <row r="43053" spans="11:17">
      <c r="K43053" s="68"/>
      <c r="M43053" s="93"/>
      <c r="N43053" s="79"/>
      <c r="P43053" s="68"/>
      <c r="Q43053" s="79"/>
    </row>
    <row r="43054" spans="11:17">
      <c r="K43054" s="68"/>
      <c r="M43054" s="93"/>
      <c r="N43054" s="79"/>
      <c r="P43054" s="68"/>
      <c r="Q43054" s="79"/>
    </row>
    <row r="43055" spans="11:17">
      <c r="K43055" s="68"/>
      <c r="M43055" s="93"/>
      <c r="N43055" s="79"/>
      <c r="P43055" s="68"/>
      <c r="Q43055" s="79"/>
    </row>
    <row r="43056" spans="11:17">
      <c r="K43056" s="68"/>
      <c r="M43056" s="93"/>
      <c r="N43056" s="79"/>
      <c r="P43056" s="68"/>
      <c r="Q43056" s="79"/>
    </row>
    <row r="43057" spans="11:17">
      <c r="K43057" s="68"/>
      <c r="M43057" s="93"/>
      <c r="N43057" s="79"/>
      <c r="P43057" s="68"/>
      <c r="Q43057" s="79"/>
    </row>
    <row r="43058" spans="11:17">
      <c r="K43058" s="68"/>
      <c r="M43058" s="93"/>
      <c r="N43058" s="79"/>
      <c r="P43058" s="68"/>
      <c r="Q43058" s="79"/>
    </row>
    <row r="43059" spans="11:17">
      <c r="K43059" s="68"/>
      <c r="M43059" s="93"/>
      <c r="N43059" s="79"/>
      <c r="P43059" s="68"/>
      <c r="Q43059" s="79"/>
    </row>
    <row r="43060" spans="11:17">
      <c r="K43060" s="68"/>
      <c r="M43060" s="93"/>
      <c r="N43060" s="79"/>
      <c r="P43060" s="68"/>
      <c r="Q43060" s="79"/>
    </row>
    <row r="43061" spans="11:17">
      <c r="K43061" s="68"/>
      <c r="M43061" s="93"/>
      <c r="N43061" s="79"/>
      <c r="P43061" s="68"/>
      <c r="Q43061" s="79"/>
    </row>
    <row r="43062" spans="11:17">
      <c r="K43062" s="68"/>
      <c r="M43062" s="93"/>
      <c r="N43062" s="79"/>
      <c r="P43062" s="68"/>
      <c r="Q43062" s="79"/>
    </row>
    <row r="43063" spans="11:17">
      <c r="K43063" s="68"/>
      <c r="M43063" s="93"/>
      <c r="N43063" s="79"/>
      <c r="P43063" s="68"/>
      <c r="Q43063" s="79"/>
    </row>
    <row r="43064" spans="11:17">
      <c r="K43064" s="68"/>
      <c r="M43064" s="93"/>
      <c r="N43064" s="79"/>
      <c r="P43064" s="68"/>
      <c r="Q43064" s="79"/>
    </row>
    <row r="43065" spans="11:17">
      <c r="K43065" s="68"/>
      <c r="M43065" s="93"/>
      <c r="N43065" s="79"/>
      <c r="P43065" s="68"/>
      <c r="Q43065" s="79"/>
    </row>
    <row r="43066" spans="11:17">
      <c r="K43066" s="68"/>
      <c r="M43066" s="93"/>
      <c r="N43066" s="79"/>
      <c r="P43066" s="68"/>
      <c r="Q43066" s="79"/>
    </row>
    <row r="43067" spans="11:17">
      <c r="K43067" s="68"/>
      <c r="M43067" s="93"/>
      <c r="N43067" s="79"/>
      <c r="P43067" s="68"/>
      <c r="Q43067" s="79"/>
    </row>
    <row r="43068" spans="11:17">
      <c r="K43068" s="68"/>
      <c r="M43068" s="93"/>
      <c r="N43068" s="79"/>
      <c r="P43068" s="68"/>
      <c r="Q43068" s="79"/>
    </row>
    <row r="43069" spans="11:17">
      <c r="K43069" s="68"/>
      <c r="M43069" s="93"/>
      <c r="N43069" s="79"/>
      <c r="P43069" s="68"/>
      <c r="Q43069" s="79"/>
    </row>
    <row r="43070" spans="11:17">
      <c r="K43070" s="68"/>
      <c r="M43070" s="93"/>
      <c r="N43070" s="79"/>
      <c r="P43070" s="68"/>
      <c r="Q43070" s="79"/>
    </row>
    <row r="43071" spans="11:17">
      <c r="K43071" s="68"/>
      <c r="M43071" s="93"/>
      <c r="N43071" s="79"/>
      <c r="P43071" s="68"/>
      <c r="Q43071" s="79"/>
    </row>
    <row r="43072" spans="11:17">
      <c r="K43072" s="68"/>
      <c r="M43072" s="93"/>
      <c r="N43072" s="79"/>
      <c r="P43072" s="68"/>
      <c r="Q43072" s="79"/>
    </row>
    <row r="43073" spans="11:17">
      <c r="K43073" s="68"/>
      <c r="M43073" s="93"/>
      <c r="N43073" s="79"/>
      <c r="P43073" s="68"/>
      <c r="Q43073" s="79"/>
    </row>
    <row r="43074" spans="11:17">
      <c r="K43074" s="68"/>
      <c r="M43074" s="93"/>
      <c r="N43074" s="79"/>
      <c r="P43074" s="68"/>
      <c r="Q43074" s="79"/>
    </row>
    <row r="43075" spans="11:17">
      <c r="K43075" s="68"/>
      <c r="M43075" s="93"/>
      <c r="N43075" s="79"/>
      <c r="P43075" s="68"/>
      <c r="Q43075" s="79"/>
    </row>
    <row r="43076" spans="11:17">
      <c r="K43076" s="68"/>
      <c r="M43076" s="93"/>
      <c r="N43076" s="79"/>
      <c r="P43076" s="68"/>
      <c r="Q43076" s="79"/>
    </row>
    <row r="43077" spans="11:17">
      <c r="K43077" s="68"/>
      <c r="M43077" s="93"/>
      <c r="N43077" s="79"/>
      <c r="P43077" s="68"/>
      <c r="Q43077" s="79"/>
    </row>
    <row r="43078" spans="11:17">
      <c r="K43078" s="68"/>
      <c r="M43078" s="93"/>
      <c r="N43078" s="79"/>
      <c r="P43078" s="68"/>
      <c r="Q43078" s="79"/>
    </row>
    <row r="43079" spans="11:17">
      <c r="K43079" s="68"/>
      <c r="M43079" s="93"/>
      <c r="N43079" s="79"/>
      <c r="P43079" s="68"/>
      <c r="Q43079" s="79"/>
    </row>
    <row r="43080" spans="11:17">
      <c r="K43080" s="68"/>
      <c r="M43080" s="93"/>
      <c r="N43080" s="79"/>
      <c r="P43080" s="68"/>
      <c r="Q43080" s="79"/>
    </row>
    <row r="43081" spans="11:17">
      <c r="K43081" s="68"/>
      <c r="M43081" s="93"/>
      <c r="N43081" s="79"/>
      <c r="P43081" s="68"/>
      <c r="Q43081" s="79"/>
    </row>
    <row r="43082" spans="11:17">
      <c r="K43082" s="68"/>
      <c r="M43082" s="93"/>
      <c r="N43082" s="79"/>
      <c r="P43082" s="68"/>
      <c r="Q43082" s="79"/>
    </row>
    <row r="43083" spans="11:17">
      <c r="K43083" s="68"/>
      <c r="M43083" s="93"/>
      <c r="N43083" s="79"/>
      <c r="P43083" s="68"/>
      <c r="Q43083" s="79"/>
    </row>
    <row r="43084" spans="11:17">
      <c r="K43084" s="68"/>
      <c r="M43084" s="93"/>
      <c r="N43084" s="79"/>
      <c r="P43084" s="68"/>
      <c r="Q43084" s="79"/>
    </row>
    <row r="43085" spans="11:17">
      <c r="K43085" s="68"/>
      <c r="M43085" s="93"/>
      <c r="N43085" s="79"/>
      <c r="P43085" s="68"/>
      <c r="Q43085" s="79"/>
    </row>
    <row r="43086" spans="11:17">
      <c r="K43086" s="68"/>
      <c r="M43086" s="93"/>
      <c r="N43086" s="79"/>
      <c r="P43086" s="68"/>
      <c r="Q43086" s="79"/>
    </row>
    <row r="43087" spans="11:17">
      <c r="K43087" s="68"/>
      <c r="M43087" s="93"/>
      <c r="N43087" s="79"/>
      <c r="P43087" s="68"/>
      <c r="Q43087" s="79"/>
    </row>
    <row r="43088" spans="11:17">
      <c r="K43088" s="68"/>
      <c r="M43088" s="93"/>
      <c r="N43088" s="79"/>
      <c r="P43088" s="68"/>
      <c r="Q43088" s="79"/>
    </row>
    <row r="43089" spans="11:17">
      <c r="K43089" s="68"/>
      <c r="M43089" s="93"/>
      <c r="N43089" s="79"/>
      <c r="P43089" s="68"/>
      <c r="Q43089" s="79"/>
    </row>
    <row r="43090" spans="11:17">
      <c r="K43090" s="68"/>
      <c r="M43090" s="93"/>
      <c r="N43090" s="79"/>
      <c r="P43090" s="68"/>
      <c r="Q43090" s="79"/>
    </row>
    <row r="43091" spans="11:17">
      <c r="K43091" s="68"/>
      <c r="M43091" s="93"/>
      <c r="N43091" s="79"/>
      <c r="P43091" s="68"/>
      <c r="Q43091" s="79"/>
    </row>
    <row r="43092" spans="11:17">
      <c r="K43092" s="68"/>
      <c r="M43092" s="93"/>
      <c r="N43092" s="79"/>
      <c r="P43092" s="68"/>
      <c r="Q43092" s="79"/>
    </row>
    <row r="43093" spans="11:17">
      <c r="K43093" s="68"/>
      <c r="M43093" s="93"/>
      <c r="N43093" s="79"/>
      <c r="P43093" s="68"/>
      <c r="Q43093" s="79"/>
    </row>
    <row r="43094" spans="11:17">
      <c r="K43094" s="68"/>
      <c r="M43094" s="93"/>
      <c r="N43094" s="79"/>
      <c r="P43094" s="68"/>
      <c r="Q43094" s="79"/>
    </row>
    <row r="43095" spans="11:17">
      <c r="K43095" s="68"/>
      <c r="M43095" s="93"/>
      <c r="N43095" s="79"/>
      <c r="P43095" s="68"/>
      <c r="Q43095" s="79"/>
    </row>
    <row r="43096" spans="11:17">
      <c r="K43096" s="68"/>
      <c r="M43096" s="93"/>
      <c r="N43096" s="79"/>
      <c r="P43096" s="68"/>
      <c r="Q43096" s="79"/>
    </row>
    <row r="43097" spans="11:17">
      <c r="K43097" s="68"/>
      <c r="M43097" s="93"/>
      <c r="N43097" s="79"/>
      <c r="P43097" s="68"/>
      <c r="Q43097" s="79"/>
    </row>
    <row r="43098" spans="11:17">
      <c r="K43098" s="68"/>
      <c r="M43098" s="93"/>
      <c r="N43098" s="79"/>
      <c r="P43098" s="68"/>
      <c r="Q43098" s="79"/>
    </row>
    <row r="43099" spans="11:17">
      <c r="K43099" s="68"/>
      <c r="M43099" s="93"/>
      <c r="N43099" s="79"/>
      <c r="P43099" s="68"/>
      <c r="Q43099" s="79"/>
    </row>
    <row r="43100" spans="11:17">
      <c r="K43100" s="68"/>
      <c r="M43100" s="93"/>
      <c r="N43100" s="79"/>
      <c r="P43100" s="68"/>
      <c r="Q43100" s="79"/>
    </row>
    <row r="43101" spans="11:17">
      <c r="K43101" s="68"/>
      <c r="M43101" s="93"/>
      <c r="N43101" s="79"/>
      <c r="P43101" s="68"/>
      <c r="Q43101" s="79"/>
    </row>
    <row r="43102" spans="11:17">
      <c r="K43102" s="68"/>
      <c r="M43102" s="93"/>
      <c r="N43102" s="79"/>
      <c r="P43102" s="68"/>
      <c r="Q43102" s="79"/>
    </row>
    <row r="43103" spans="11:17">
      <c r="K43103" s="68"/>
      <c r="M43103" s="93"/>
      <c r="N43103" s="79"/>
      <c r="P43103" s="68"/>
      <c r="Q43103" s="79"/>
    </row>
    <row r="43104" spans="11:17">
      <c r="K43104" s="68"/>
      <c r="M43104" s="93"/>
      <c r="N43104" s="79"/>
      <c r="P43104" s="68"/>
      <c r="Q43104" s="79"/>
    </row>
    <row r="43105" spans="11:17">
      <c r="K43105" s="68"/>
      <c r="M43105" s="93"/>
      <c r="N43105" s="79"/>
      <c r="P43105" s="68"/>
      <c r="Q43105" s="79"/>
    </row>
    <row r="43106" spans="11:17">
      <c r="K43106" s="68"/>
      <c r="M43106" s="93"/>
      <c r="N43106" s="79"/>
      <c r="P43106" s="68"/>
      <c r="Q43106" s="79"/>
    </row>
    <row r="43107" spans="11:17">
      <c r="K43107" s="68"/>
      <c r="M43107" s="93"/>
      <c r="N43107" s="79"/>
      <c r="P43107" s="68"/>
      <c r="Q43107" s="79"/>
    </row>
    <row r="43108" spans="11:17">
      <c r="K43108" s="68"/>
      <c r="M43108" s="93"/>
      <c r="N43108" s="79"/>
      <c r="P43108" s="68"/>
      <c r="Q43108" s="79"/>
    </row>
    <row r="43109" spans="11:17">
      <c r="K43109" s="68"/>
      <c r="M43109" s="93"/>
      <c r="N43109" s="79"/>
      <c r="P43109" s="68"/>
      <c r="Q43109" s="79"/>
    </row>
    <row r="43110" spans="11:17">
      <c r="K43110" s="68"/>
      <c r="M43110" s="93"/>
      <c r="N43110" s="79"/>
      <c r="P43110" s="68"/>
      <c r="Q43110" s="79"/>
    </row>
    <row r="43111" spans="11:17">
      <c r="K43111" s="68"/>
      <c r="M43111" s="93"/>
      <c r="N43111" s="79"/>
      <c r="P43111" s="68"/>
      <c r="Q43111" s="79"/>
    </row>
    <row r="43112" spans="11:17">
      <c r="K43112" s="68"/>
      <c r="M43112" s="93"/>
      <c r="N43112" s="79"/>
      <c r="P43112" s="68"/>
      <c r="Q43112" s="79"/>
    </row>
    <row r="43113" spans="11:17">
      <c r="K43113" s="68"/>
      <c r="M43113" s="93"/>
      <c r="N43113" s="79"/>
      <c r="P43113" s="68"/>
      <c r="Q43113" s="79"/>
    </row>
    <row r="43114" spans="11:17">
      <c r="K43114" s="68"/>
      <c r="M43114" s="93"/>
      <c r="N43114" s="79"/>
      <c r="P43114" s="68"/>
      <c r="Q43114" s="79"/>
    </row>
    <row r="43115" spans="11:17">
      <c r="K43115" s="68"/>
      <c r="M43115" s="93"/>
      <c r="N43115" s="79"/>
      <c r="P43115" s="68"/>
      <c r="Q43115" s="79"/>
    </row>
    <row r="43116" spans="11:17">
      <c r="K43116" s="68"/>
      <c r="M43116" s="93"/>
      <c r="N43116" s="79"/>
      <c r="P43116" s="68"/>
      <c r="Q43116" s="79"/>
    </row>
    <row r="43117" spans="11:17">
      <c r="K43117" s="68"/>
      <c r="M43117" s="93"/>
      <c r="N43117" s="79"/>
      <c r="P43117" s="68"/>
      <c r="Q43117" s="79"/>
    </row>
    <row r="43118" spans="11:17">
      <c r="K43118" s="68"/>
      <c r="M43118" s="93"/>
      <c r="N43118" s="79"/>
      <c r="P43118" s="68"/>
      <c r="Q43118" s="79"/>
    </row>
    <row r="43119" spans="11:17">
      <c r="K43119" s="68"/>
      <c r="M43119" s="93"/>
      <c r="N43119" s="79"/>
      <c r="P43119" s="68"/>
      <c r="Q43119" s="79"/>
    </row>
    <row r="43120" spans="11:17">
      <c r="K43120" s="68"/>
      <c r="M43120" s="93"/>
      <c r="N43120" s="79"/>
      <c r="P43120" s="68"/>
      <c r="Q43120" s="79"/>
    </row>
    <row r="43121" spans="11:17">
      <c r="K43121" s="68"/>
      <c r="M43121" s="93"/>
      <c r="N43121" s="79"/>
      <c r="P43121" s="68"/>
      <c r="Q43121" s="79"/>
    </row>
    <row r="43122" spans="11:17">
      <c r="K43122" s="68"/>
      <c r="M43122" s="93"/>
      <c r="N43122" s="79"/>
      <c r="P43122" s="68"/>
      <c r="Q43122" s="79"/>
    </row>
    <row r="43123" spans="11:17">
      <c r="K43123" s="68"/>
      <c r="M43123" s="93"/>
      <c r="N43123" s="79"/>
      <c r="P43123" s="68"/>
      <c r="Q43123" s="79"/>
    </row>
    <row r="43124" spans="11:17">
      <c r="K43124" s="68"/>
      <c r="M43124" s="93"/>
      <c r="N43124" s="79"/>
      <c r="P43124" s="68"/>
      <c r="Q43124" s="79"/>
    </row>
    <row r="43125" spans="11:17">
      <c r="K43125" s="68"/>
      <c r="M43125" s="93"/>
      <c r="N43125" s="79"/>
      <c r="P43125" s="68"/>
      <c r="Q43125" s="79"/>
    </row>
    <row r="43126" spans="11:17">
      <c r="K43126" s="68"/>
      <c r="M43126" s="93"/>
      <c r="N43126" s="79"/>
      <c r="P43126" s="68"/>
      <c r="Q43126" s="79"/>
    </row>
    <row r="43127" spans="11:17">
      <c r="K43127" s="68"/>
      <c r="M43127" s="93"/>
      <c r="N43127" s="79"/>
      <c r="P43127" s="68"/>
      <c r="Q43127" s="79"/>
    </row>
    <row r="43128" spans="11:17">
      <c r="K43128" s="68"/>
      <c r="M43128" s="93"/>
      <c r="N43128" s="79"/>
      <c r="P43128" s="68"/>
      <c r="Q43128" s="79"/>
    </row>
    <row r="43129" spans="11:17">
      <c r="K43129" s="68"/>
      <c r="M43129" s="93"/>
      <c r="N43129" s="79"/>
      <c r="P43129" s="68"/>
      <c r="Q43129" s="79"/>
    </row>
    <row r="43130" spans="11:17">
      <c r="K43130" s="68"/>
      <c r="M43130" s="93"/>
      <c r="N43130" s="79"/>
      <c r="P43130" s="68"/>
      <c r="Q43130" s="79"/>
    </row>
    <row r="43131" spans="11:17">
      <c r="K43131" s="68"/>
      <c r="M43131" s="93"/>
      <c r="N43131" s="79"/>
      <c r="P43131" s="68"/>
      <c r="Q43131" s="79"/>
    </row>
    <row r="43132" spans="11:17">
      <c r="K43132" s="68"/>
      <c r="M43132" s="93"/>
      <c r="N43132" s="79"/>
      <c r="P43132" s="68"/>
      <c r="Q43132" s="79"/>
    </row>
    <row r="43133" spans="11:17">
      <c r="K43133" s="68"/>
      <c r="M43133" s="93"/>
      <c r="N43133" s="79"/>
      <c r="P43133" s="68"/>
      <c r="Q43133" s="79"/>
    </row>
    <row r="43134" spans="11:17">
      <c r="K43134" s="68"/>
      <c r="M43134" s="93"/>
      <c r="N43134" s="79"/>
      <c r="P43134" s="68"/>
      <c r="Q43134" s="79"/>
    </row>
    <row r="43135" spans="11:17">
      <c r="K43135" s="68"/>
      <c r="M43135" s="93"/>
      <c r="N43135" s="79"/>
      <c r="P43135" s="68"/>
      <c r="Q43135" s="79"/>
    </row>
    <row r="43136" spans="11:17">
      <c r="K43136" s="68"/>
      <c r="M43136" s="93"/>
      <c r="N43136" s="79"/>
      <c r="P43136" s="68"/>
      <c r="Q43136" s="79"/>
    </row>
    <row r="43137" spans="11:17">
      <c r="K43137" s="68"/>
      <c r="M43137" s="93"/>
      <c r="N43137" s="79"/>
      <c r="P43137" s="68"/>
      <c r="Q43137" s="79"/>
    </row>
    <row r="43138" spans="11:17">
      <c r="K43138" s="68"/>
      <c r="M43138" s="93"/>
      <c r="N43138" s="79"/>
      <c r="P43138" s="68"/>
      <c r="Q43138" s="79"/>
    </row>
    <row r="43139" spans="11:17">
      <c r="K43139" s="68"/>
      <c r="M43139" s="93"/>
      <c r="N43139" s="79"/>
      <c r="P43139" s="68"/>
      <c r="Q43139" s="79"/>
    </row>
    <row r="43140" spans="11:17">
      <c r="K43140" s="68"/>
      <c r="M43140" s="93"/>
      <c r="N43140" s="79"/>
      <c r="P43140" s="68"/>
      <c r="Q43140" s="79"/>
    </row>
    <row r="43141" spans="11:17">
      <c r="K43141" s="68"/>
      <c r="M43141" s="93"/>
      <c r="N43141" s="79"/>
      <c r="P43141" s="68"/>
      <c r="Q43141" s="79"/>
    </row>
    <row r="43142" spans="11:17">
      <c r="K43142" s="68"/>
      <c r="M43142" s="93"/>
      <c r="N43142" s="79"/>
      <c r="P43142" s="68"/>
      <c r="Q43142" s="79"/>
    </row>
    <row r="43143" spans="11:17">
      <c r="K43143" s="68"/>
      <c r="M43143" s="93"/>
      <c r="N43143" s="79"/>
      <c r="P43143" s="68"/>
      <c r="Q43143" s="79"/>
    </row>
    <row r="43144" spans="11:17">
      <c r="K43144" s="68"/>
      <c r="M43144" s="93"/>
      <c r="N43144" s="79"/>
      <c r="P43144" s="68"/>
      <c r="Q43144" s="79"/>
    </row>
    <row r="43145" spans="11:17">
      <c r="K43145" s="68"/>
      <c r="M43145" s="93"/>
      <c r="N43145" s="79"/>
      <c r="P43145" s="68"/>
      <c r="Q43145" s="79"/>
    </row>
    <row r="43146" spans="11:17">
      <c r="K43146" s="68"/>
      <c r="M43146" s="93"/>
      <c r="N43146" s="79"/>
      <c r="P43146" s="68"/>
      <c r="Q43146" s="79"/>
    </row>
    <row r="43147" spans="11:17">
      <c r="K43147" s="68"/>
      <c r="M43147" s="93"/>
      <c r="N43147" s="79"/>
      <c r="P43147" s="68"/>
      <c r="Q43147" s="79"/>
    </row>
    <row r="43148" spans="11:17">
      <c r="K43148" s="68"/>
      <c r="M43148" s="93"/>
      <c r="N43148" s="79"/>
      <c r="P43148" s="68"/>
      <c r="Q43148" s="79"/>
    </row>
    <row r="43149" spans="11:17">
      <c r="K43149" s="68"/>
      <c r="M43149" s="93"/>
      <c r="N43149" s="79"/>
      <c r="P43149" s="68"/>
      <c r="Q43149" s="79"/>
    </row>
    <row r="43150" spans="11:17">
      <c r="K43150" s="68"/>
      <c r="M43150" s="93"/>
      <c r="N43150" s="79"/>
      <c r="P43150" s="68"/>
      <c r="Q43150" s="79"/>
    </row>
    <row r="43151" spans="11:17">
      <c r="K43151" s="68"/>
      <c r="M43151" s="93"/>
      <c r="N43151" s="79"/>
      <c r="P43151" s="68"/>
      <c r="Q43151" s="79"/>
    </row>
    <row r="43152" spans="11:17">
      <c r="K43152" s="68"/>
      <c r="M43152" s="93"/>
      <c r="N43152" s="79"/>
      <c r="P43152" s="68"/>
      <c r="Q43152" s="79"/>
    </row>
    <row r="43153" spans="11:17">
      <c r="K43153" s="68"/>
      <c r="M43153" s="93"/>
      <c r="N43153" s="79"/>
      <c r="P43153" s="68"/>
      <c r="Q43153" s="79"/>
    </row>
    <row r="43154" spans="11:17">
      <c r="K43154" s="68"/>
      <c r="M43154" s="93"/>
      <c r="N43154" s="79"/>
      <c r="P43154" s="68"/>
      <c r="Q43154" s="79"/>
    </row>
    <row r="43155" spans="11:17">
      <c r="K43155" s="68"/>
      <c r="M43155" s="93"/>
      <c r="N43155" s="79"/>
      <c r="P43155" s="68"/>
      <c r="Q43155" s="79"/>
    </row>
    <row r="43156" spans="11:17">
      <c r="K43156" s="68"/>
      <c r="M43156" s="93"/>
      <c r="N43156" s="79"/>
      <c r="P43156" s="68"/>
      <c r="Q43156" s="79"/>
    </row>
    <row r="43157" spans="11:17">
      <c r="K43157" s="68"/>
      <c r="M43157" s="93"/>
      <c r="N43157" s="79"/>
      <c r="P43157" s="68"/>
      <c r="Q43157" s="79"/>
    </row>
    <row r="43158" spans="11:17">
      <c r="K43158" s="68"/>
      <c r="M43158" s="93"/>
      <c r="N43158" s="79"/>
      <c r="P43158" s="68"/>
      <c r="Q43158" s="79"/>
    </row>
    <row r="43159" spans="11:17">
      <c r="K43159" s="68"/>
      <c r="M43159" s="93"/>
      <c r="N43159" s="79"/>
      <c r="P43159" s="68"/>
      <c r="Q43159" s="79"/>
    </row>
    <row r="43160" spans="11:17">
      <c r="K43160" s="68"/>
      <c r="M43160" s="93"/>
      <c r="N43160" s="79"/>
      <c r="P43160" s="68"/>
      <c r="Q43160" s="79"/>
    </row>
    <row r="43161" spans="11:17">
      <c r="K43161" s="68"/>
      <c r="M43161" s="93"/>
      <c r="N43161" s="79"/>
      <c r="P43161" s="68"/>
      <c r="Q43161" s="79"/>
    </row>
    <row r="43162" spans="11:17">
      <c r="K43162" s="68"/>
      <c r="M43162" s="93"/>
      <c r="N43162" s="79"/>
      <c r="P43162" s="68"/>
      <c r="Q43162" s="79"/>
    </row>
    <row r="43163" spans="11:17">
      <c r="K43163" s="68"/>
      <c r="M43163" s="93"/>
      <c r="N43163" s="79"/>
      <c r="P43163" s="68"/>
      <c r="Q43163" s="79"/>
    </row>
    <row r="43164" spans="11:17">
      <c r="K43164" s="68"/>
      <c r="M43164" s="93"/>
      <c r="N43164" s="79"/>
      <c r="P43164" s="68"/>
      <c r="Q43164" s="79"/>
    </row>
    <row r="43165" spans="11:17">
      <c r="K43165" s="68"/>
      <c r="M43165" s="93"/>
      <c r="N43165" s="79"/>
      <c r="P43165" s="68"/>
      <c r="Q43165" s="79"/>
    </row>
    <row r="43166" spans="11:17">
      <c r="K43166" s="68"/>
      <c r="M43166" s="93"/>
      <c r="N43166" s="79"/>
      <c r="P43166" s="68"/>
      <c r="Q43166" s="79"/>
    </row>
    <row r="43167" spans="11:17">
      <c r="K43167" s="68"/>
      <c r="M43167" s="93"/>
      <c r="N43167" s="79"/>
      <c r="P43167" s="68"/>
      <c r="Q43167" s="79"/>
    </row>
    <row r="43168" spans="11:17">
      <c r="K43168" s="68"/>
      <c r="M43168" s="93"/>
      <c r="N43168" s="79"/>
      <c r="P43168" s="68"/>
      <c r="Q43168" s="79"/>
    </row>
    <row r="43169" spans="11:17">
      <c r="K43169" s="68"/>
      <c r="M43169" s="93"/>
      <c r="N43169" s="79"/>
      <c r="P43169" s="68"/>
      <c r="Q43169" s="79"/>
    </row>
    <row r="43170" spans="11:17">
      <c r="K43170" s="68"/>
      <c r="M43170" s="93"/>
      <c r="N43170" s="79"/>
      <c r="P43170" s="68"/>
      <c r="Q43170" s="79"/>
    </row>
    <row r="43171" spans="11:17">
      <c r="K43171" s="68"/>
      <c r="M43171" s="93"/>
      <c r="N43171" s="79"/>
      <c r="P43171" s="68"/>
      <c r="Q43171" s="79"/>
    </row>
    <row r="43172" spans="11:17">
      <c r="K43172" s="68"/>
      <c r="M43172" s="93"/>
      <c r="N43172" s="79"/>
      <c r="P43172" s="68"/>
      <c r="Q43172" s="79"/>
    </row>
    <row r="43173" spans="11:17">
      <c r="K43173" s="68"/>
      <c r="M43173" s="93"/>
      <c r="N43173" s="79"/>
      <c r="P43173" s="68"/>
      <c r="Q43173" s="79"/>
    </row>
    <row r="43174" spans="11:17">
      <c r="K43174" s="68"/>
      <c r="M43174" s="93"/>
      <c r="N43174" s="79"/>
      <c r="P43174" s="68"/>
      <c r="Q43174" s="79"/>
    </row>
    <row r="43175" spans="11:17">
      <c r="K43175" s="68"/>
      <c r="M43175" s="93"/>
      <c r="N43175" s="79"/>
      <c r="P43175" s="68"/>
      <c r="Q43175" s="79"/>
    </row>
    <row r="43176" spans="11:17">
      <c r="K43176" s="68"/>
      <c r="M43176" s="93"/>
      <c r="N43176" s="79"/>
      <c r="P43176" s="68"/>
      <c r="Q43176" s="79"/>
    </row>
    <row r="43177" spans="11:17">
      <c r="K43177" s="68"/>
      <c r="M43177" s="93"/>
      <c r="N43177" s="79"/>
      <c r="P43177" s="68"/>
      <c r="Q43177" s="79"/>
    </row>
    <row r="43178" spans="11:17">
      <c r="K43178" s="68"/>
      <c r="M43178" s="93"/>
      <c r="N43178" s="79"/>
      <c r="P43178" s="68"/>
      <c r="Q43178" s="79"/>
    </row>
    <row r="43179" spans="11:17">
      <c r="K43179" s="68"/>
      <c r="M43179" s="93"/>
      <c r="N43179" s="79"/>
      <c r="P43179" s="68"/>
      <c r="Q43179" s="79"/>
    </row>
    <row r="43180" spans="11:17">
      <c r="K43180" s="68"/>
      <c r="M43180" s="93"/>
      <c r="N43180" s="79"/>
      <c r="P43180" s="68"/>
      <c r="Q43180" s="79"/>
    </row>
    <row r="43181" spans="11:17">
      <c r="K43181" s="68"/>
      <c r="M43181" s="93"/>
      <c r="N43181" s="79"/>
      <c r="P43181" s="68"/>
      <c r="Q43181" s="79"/>
    </row>
    <row r="43182" spans="11:17">
      <c r="K43182" s="68"/>
      <c r="M43182" s="93"/>
      <c r="N43182" s="79"/>
      <c r="P43182" s="68"/>
      <c r="Q43182" s="79"/>
    </row>
    <row r="43183" spans="11:17">
      <c r="K43183" s="68"/>
      <c r="M43183" s="93"/>
      <c r="N43183" s="79"/>
      <c r="P43183" s="68"/>
      <c r="Q43183" s="79"/>
    </row>
    <row r="43184" spans="11:17">
      <c r="K43184" s="68"/>
      <c r="M43184" s="93"/>
      <c r="N43184" s="79"/>
      <c r="P43184" s="68"/>
      <c r="Q43184" s="79"/>
    </row>
    <row r="43185" spans="11:17">
      <c r="K43185" s="68"/>
      <c r="M43185" s="93"/>
      <c r="N43185" s="79"/>
      <c r="P43185" s="68"/>
      <c r="Q43185" s="79"/>
    </row>
    <row r="43186" spans="11:17">
      <c r="K43186" s="68"/>
      <c r="M43186" s="93"/>
      <c r="N43186" s="79"/>
      <c r="P43186" s="68"/>
      <c r="Q43186" s="79"/>
    </row>
    <row r="43187" spans="11:17">
      <c r="K43187" s="68"/>
      <c r="M43187" s="93"/>
      <c r="N43187" s="79"/>
      <c r="P43187" s="68"/>
      <c r="Q43187" s="79"/>
    </row>
    <row r="43188" spans="11:17">
      <c r="K43188" s="68"/>
      <c r="M43188" s="93"/>
      <c r="N43188" s="79"/>
      <c r="P43188" s="68"/>
      <c r="Q43188" s="79"/>
    </row>
    <row r="43189" spans="11:17">
      <c r="K43189" s="68"/>
      <c r="M43189" s="93"/>
      <c r="N43189" s="79"/>
      <c r="P43189" s="68"/>
      <c r="Q43189" s="79"/>
    </row>
    <row r="43190" spans="11:17">
      <c r="K43190" s="68"/>
      <c r="M43190" s="93"/>
      <c r="N43190" s="79"/>
      <c r="P43190" s="68"/>
      <c r="Q43190" s="79"/>
    </row>
    <row r="43191" spans="11:17">
      <c r="K43191" s="68"/>
      <c r="M43191" s="93"/>
      <c r="N43191" s="79"/>
      <c r="P43191" s="68"/>
      <c r="Q43191" s="79"/>
    </row>
    <row r="43192" spans="11:17">
      <c r="K43192" s="68"/>
      <c r="M43192" s="93"/>
      <c r="N43192" s="79"/>
      <c r="P43192" s="68"/>
      <c r="Q43192" s="79"/>
    </row>
    <row r="43193" spans="11:17">
      <c r="K43193" s="68"/>
      <c r="M43193" s="93"/>
      <c r="N43193" s="79"/>
      <c r="P43193" s="68"/>
      <c r="Q43193" s="79"/>
    </row>
    <row r="43194" spans="11:17">
      <c r="K43194" s="68"/>
      <c r="M43194" s="93"/>
      <c r="N43194" s="79"/>
      <c r="P43194" s="68"/>
      <c r="Q43194" s="79"/>
    </row>
    <row r="43195" spans="11:17">
      <c r="K43195" s="68"/>
      <c r="M43195" s="93"/>
      <c r="N43195" s="79"/>
      <c r="P43195" s="68"/>
      <c r="Q43195" s="79"/>
    </row>
    <row r="43196" spans="11:17">
      <c r="K43196" s="68"/>
      <c r="M43196" s="93"/>
      <c r="N43196" s="79"/>
      <c r="P43196" s="68"/>
      <c r="Q43196" s="79"/>
    </row>
    <row r="43197" spans="11:17">
      <c r="K43197" s="68"/>
      <c r="M43197" s="93"/>
      <c r="N43197" s="79"/>
      <c r="P43197" s="68"/>
      <c r="Q43197" s="79"/>
    </row>
    <row r="43198" spans="11:17">
      <c r="K43198" s="68"/>
      <c r="M43198" s="93"/>
      <c r="N43198" s="79"/>
      <c r="P43198" s="68"/>
      <c r="Q43198" s="79"/>
    </row>
    <row r="43199" spans="11:17">
      <c r="K43199" s="68"/>
      <c r="M43199" s="93"/>
      <c r="N43199" s="79"/>
      <c r="P43199" s="68"/>
      <c r="Q43199" s="79"/>
    </row>
    <row r="43200" spans="11:17">
      <c r="K43200" s="68"/>
      <c r="M43200" s="93"/>
      <c r="N43200" s="79"/>
      <c r="P43200" s="68"/>
      <c r="Q43200" s="79"/>
    </row>
    <row r="43201" spans="11:17">
      <c r="K43201" s="68"/>
      <c r="M43201" s="93"/>
      <c r="N43201" s="79"/>
      <c r="P43201" s="68"/>
      <c r="Q43201" s="79"/>
    </row>
    <row r="43202" spans="11:17">
      <c r="K43202" s="68"/>
      <c r="M43202" s="93"/>
      <c r="N43202" s="79"/>
      <c r="P43202" s="68"/>
      <c r="Q43202" s="79"/>
    </row>
    <row r="43203" spans="11:17">
      <c r="K43203" s="68"/>
      <c r="M43203" s="93"/>
      <c r="N43203" s="79"/>
      <c r="P43203" s="68"/>
      <c r="Q43203" s="79"/>
    </row>
    <row r="43204" spans="11:17">
      <c r="K43204" s="68"/>
      <c r="M43204" s="93"/>
      <c r="N43204" s="79"/>
      <c r="P43204" s="68"/>
      <c r="Q43204" s="79"/>
    </row>
    <row r="43205" spans="11:17">
      <c r="K43205" s="68"/>
      <c r="M43205" s="93"/>
      <c r="N43205" s="79"/>
      <c r="P43205" s="68"/>
      <c r="Q43205" s="79"/>
    </row>
    <row r="43206" spans="11:17">
      <c r="K43206" s="68"/>
      <c r="M43206" s="93"/>
      <c r="N43206" s="79"/>
      <c r="P43206" s="68"/>
      <c r="Q43206" s="79"/>
    </row>
    <row r="43207" spans="11:17">
      <c r="K43207" s="68"/>
      <c r="M43207" s="93"/>
      <c r="N43207" s="79"/>
      <c r="P43207" s="68"/>
      <c r="Q43207" s="79"/>
    </row>
    <row r="43208" spans="11:17">
      <c r="K43208" s="68"/>
      <c r="M43208" s="93"/>
      <c r="N43208" s="79"/>
      <c r="P43208" s="68"/>
      <c r="Q43208" s="79"/>
    </row>
    <row r="43209" spans="11:17">
      <c r="K43209" s="68"/>
      <c r="M43209" s="93"/>
      <c r="N43209" s="79"/>
      <c r="P43209" s="68"/>
      <c r="Q43209" s="79"/>
    </row>
    <row r="43210" spans="11:17">
      <c r="K43210" s="68"/>
      <c r="M43210" s="93"/>
      <c r="N43210" s="79"/>
      <c r="P43210" s="68"/>
      <c r="Q43210" s="79"/>
    </row>
    <row r="43211" spans="11:17">
      <c r="K43211" s="68"/>
      <c r="M43211" s="93"/>
      <c r="N43211" s="79"/>
      <c r="P43211" s="68"/>
      <c r="Q43211" s="79"/>
    </row>
    <row r="43212" spans="11:17">
      <c r="K43212" s="68"/>
      <c r="M43212" s="93"/>
      <c r="N43212" s="79"/>
      <c r="P43212" s="68"/>
      <c r="Q43212" s="79"/>
    </row>
    <row r="43213" spans="11:17">
      <c r="K43213" s="68"/>
      <c r="M43213" s="93"/>
      <c r="N43213" s="79"/>
      <c r="P43213" s="68"/>
      <c r="Q43213" s="79"/>
    </row>
    <row r="43214" spans="11:17">
      <c r="K43214" s="68"/>
      <c r="M43214" s="93"/>
      <c r="N43214" s="79"/>
      <c r="P43214" s="68"/>
      <c r="Q43214" s="79"/>
    </row>
    <row r="43215" spans="11:17">
      <c r="K43215" s="68"/>
      <c r="M43215" s="93"/>
      <c r="N43215" s="79"/>
      <c r="P43215" s="68"/>
      <c r="Q43215" s="79"/>
    </row>
    <row r="43216" spans="11:17">
      <c r="K43216" s="68"/>
      <c r="M43216" s="93"/>
      <c r="N43216" s="79"/>
      <c r="P43216" s="68"/>
      <c r="Q43216" s="79"/>
    </row>
    <row r="43217" spans="11:17">
      <c r="K43217" s="68"/>
      <c r="M43217" s="93"/>
      <c r="N43217" s="79"/>
      <c r="P43217" s="68"/>
      <c r="Q43217" s="79"/>
    </row>
    <row r="43218" spans="11:17">
      <c r="K43218" s="68"/>
      <c r="M43218" s="93"/>
      <c r="N43218" s="79"/>
      <c r="P43218" s="68"/>
      <c r="Q43218" s="79"/>
    </row>
    <row r="43219" spans="11:17">
      <c r="K43219" s="68"/>
      <c r="M43219" s="93"/>
      <c r="N43219" s="79"/>
      <c r="P43219" s="68"/>
      <c r="Q43219" s="79"/>
    </row>
    <row r="43220" spans="11:17">
      <c r="K43220" s="68"/>
      <c r="M43220" s="93"/>
      <c r="N43220" s="79"/>
      <c r="P43220" s="68"/>
      <c r="Q43220" s="79"/>
    </row>
    <row r="43221" spans="11:17">
      <c r="K43221" s="68"/>
      <c r="M43221" s="93"/>
      <c r="N43221" s="79"/>
      <c r="P43221" s="68"/>
      <c r="Q43221" s="79"/>
    </row>
    <row r="43222" spans="11:17">
      <c r="K43222" s="68"/>
      <c r="M43222" s="93"/>
      <c r="N43222" s="79"/>
      <c r="P43222" s="68"/>
      <c r="Q43222" s="79"/>
    </row>
    <row r="43223" spans="11:17">
      <c r="K43223" s="68"/>
      <c r="M43223" s="93"/>
      <c r="N43223" s="79"/>
      <c r="P43223" s="68"/>
      <c r="Q43223" s="79"/>
    </row>
    <row r="43224" spans="11:17">
      <c r="K43224" s="68"/>
      <c r="M43224" s="93"/>
      <c r="N43224" s="79"/>
      <c r="P43224" s="68"/>
      <c r="Q43224" s="79"/>
    </row>
    <row r="43225" spans="11:17">
      <c r="K43225" s="68"/>
      <c r="M43225" s="93"/>
      <c r="N43225" s="79"/>
      <c r="P43225" s="68"/>
      <c r="Q43225" s="79"/>
    </row>
    <row r="43226" spans="11:17">
      <c r="K43226" s="68"/>
      <c r="M43226" s="93"/>
      <c r="N43226" s="79"/>
      <c r="P43226" s="68"/>
      <c r="Q43226" s="79"/>
    </row>
    <row r="43227" spans="11:17">
      <c r="K43227" s="68"/>
      <c r="M43227" s="93"/>
      <c r="N43227" s="79"/>
      <c r="P43227" s="68"/>
      <c r="Q43227" s="79"/>
    </row>
    <row r="43228" spans="11:17">
      <c r="K43228" s="68"/>
      <c r="M43228" s="93"/>
      <c r="N43228" s="79"/>
      <c r="P43228" s="68"/>
      <c r="Q43228" s="79"/>
    </row>
    <row r="43229" spans="11:17">
      <c r="K43229" s="68"/>
      <c r="M43229" s="93"/>
      <c r="N43229" s="79"/>
      <c r="P43229" s="68"/>
      <c r="Q43229" s="79"/>
    </row>
    <row r="43230" spans="11:17">
      <c r="K43230" s="68"/>
      <c r="M43230" s="93"/>
      <c r="N43230" s="79"/>
      <c r="P43230" s="68"/>
      <c r="Q43230" s="79"/>
    </row>
    <row r="43231" spans="11:17">
      <c r="K43231" s="68"/>
      <c r="M43231" s="93"/>
      <c r="N43231" s="79"/>
      <c r="P43231" s="68"/>
      <c r="Q43231" s="79"/>
    </row>
    <row r="43232" spans="11:17">
      <c r="K43232" s="68"/>
      <c r="M43232" s="93"/>
      <c r="N43232" s="79"/>
      <c r="P43232" s="68"/>
      <c r="Q43232" s="79"/>
    </row>
    <row r="43233" spans="11:17">
      <c r="K43233" s="68"/>
      <c r="M43233" s="93"/>
      <c r="N43233" s="79"/>
      <c r="P43233" s="68"/>
      <c r="Q43233" s="79"/>
    </row>
    <row r="43234" spans="11:17">
      <c r="K43234" s="68"/>
      <c r="M43234" s="93"/>
      <c r="N43234" s="79"/>
      <c r="P43234" s="68"/>
      <c r="Q43234" s="79"/>
    </row>
    <row r="43235" spans="11:17">
      <c r="K43235" s="68"/>
      <c r="M43235" s="93"/>
      <c r="N43235" s="79"/>
      <c r="P43235" s="68"/>
      <c r="Q43235" s="79"/>
    </row>
    <row r="43236" spans="11:17">
      <c r="K43236" s="68"/>
      <c r="M43236" s="93"/>
      <c r="N43236" s="79"/>
      <c r="P43236" s="68"/>
      <c r="Q43236" s="79"/>
    </row>
    <row r="43237" spans="11:17">
      <c r="K43237" s="68"/>
      <c r="M43237" s="93"/>
      <c r="N43237" s="79"/>
      <c r="P43237" s="68"/>
      <c r="Q43237" s="79"/>
    </row>
    <row r="43238" spans="11:17">
      <c r="K43238" s="68"/>
      <c r="M43238" s="93"/>
      <c r="N43238" s="79"/>
      <c r="P43238" s="68"/>
      <c r="Q43238" s="79"/>
    </row>
    <row r="43239" spans="11:17">
      <c r="K43239" s="68"/>
      <c r="M43239" s="93"/>
      <c r="N43239" s="79"/>
      <c r="P43239" s="68"/>
      <c r="Q43239" s="79"/>
    </row>
    <row r="43240" spans="11:17">
      <c r="K43240" s="68"/>
      <c r="M43240" s="93"/>
      <c r="N43240" s="79"/>
      <c r="P43240" s="68"/>
      <c r="Q43240" s="79"/>
    </row>
    <row r="43241" spans="11:17">
      <c r="K43241" s="68"/>
      <c r="M43241" s="93"/>
      <c r="N43241" s="79"/>
      <c r="P43241" s="68"/>
      <c r="Q43241" s="79"/>
    </row>
    <row r="43242" spans="11:17">
      <c r="K43242" s="68"/>
      <c r="M43242" s="93"/>
      <c r="N43242" s="79"/>
      <c r="P43242" s="68"/>
      <c r="Q43242" s="79"/>
    </row>
    <row r="43243" spans="11:17">
      <c r="K43243" s="68"/>
      <c r="M43243" s="93"/>
      <c r="N43243" s="79"/>
      <c r="P43243" s="68"/>
      <c r="Q43243" s="79"/>
    </row>
    <row r="43244" spans="11:17">
      <c r="K43244" s="68"/>
      <c r="M43244" s="93"/>
      <c r="N43244" s="79"/>
      <c r="P43244" s="68"/>
      <c r="Q43244" s="79"/>
    </row>
    <row r="43245" spans="11:17">
      <c r="K43245" s="68"/>
      <c r="M43245" s="93"/>
      <c r="N43245" s="79"/>
      <c r="P43245" s="68"/>
      <c r="Q43245" s="79"/>
    </row>
    <row r="43246" spans="11:17">
      <c r="K43246" s="68"/>
      <c r="M43246" s="93"/>
      <c r="N43246" s="79"/>
      <c r="P43246" s="68"/>
      <c r="Q43246" s="79"/>
    </row>
    <row r="43247" spans="11:17">
      <c r="K43247" s="68"/>
      <c r="M43247" s="93"/>
      <c r="N43247" s="79"/>
      <c r="P43247" s="68"/>
      <c r="Q43247" s="79"/>
    </row>
    <row r="43248" spans="11:17">
      <c r="K43248" s="68"/>
      <c r="M43248" s="93"/>
      <c r="N43248" s="79"/>
      <c r="P43248" s="68"/>
      <c r="Q43248" s="79"/>
    </row>
    <row r="43249" spans="11:17">
      <c r="K43249" s="68"/>
      <c r="M43249" s="93"/>
      <c r="N43249" s="79"/>
      <c r="P43249" s="68"/>
      <c r="Q43249" s="79"/>
    </row>
    <row r="43250" spans="11:17">
      <c r="K43250" s="68"/>
      <c r="M43250" s="93"/>
      <c r="N43250" s="79"/>
      <c r="P43250" s="68"/>
      <c r="Q43250" s="79"/>
    </row>
    <row r="43251" spans="11:17">
      <c r="K43251" s="68"/>
      <c r="M43251" s="93"/>
      <c r="N43251" s="79"/>
      <c r="P43251" s="68"/>
      <c r="Q43251" s="79"/>
    </row>
    <row r="43252" spans="11:17">
      <c r="K43252" s="68"/>
      <c r="M43252" s="93"/>
      <c r="N43252" s="79"/>
      <c r="P43252" s="68"/>
      <c r="Q43252" s="79"/>
    </row>
    <row r="43253" spans="11:17">
      <c r="K43253" s="68"/>
      <c r="M43253" s="93"/>
      <c r="N43253" s="79"/>
      <c r="P43253" s="68"/>
      <c r="Q43253" s="79"/>
    </row>
    <row r="43254" spans="11:17">
      <c r="K43254" s="68"/>
      <c r="M43254" s="93"/>
      <c r="N43254" s="79"/>
      <c r="P43254" s="68"/>
      <c r="Q43254" s="79"/>
    </row>
    <row r="43255" spans="11:17">
      <c r="K43255" s="68"/>
      <c r="M43255" s="93"/>
      <c r="N43255" s="79"/>
      <c r="P43255" s="68"/>
      <c r="Q43255" s="79"/>
    </row>
    <row r="43256" spans="11:17">
      <c r="K43256" s="68"/>
      <c r="M43256" s="93"/>
      <c r="N43256" s="79"/>
      <c r="P43256" s="68"/>
      <c r="Q43256" s="79"/>
    </row>
    <row r="43257" spans="11:17">
      <c r="K43257" s="68"/>
      <c r="M43257" s="93"/>
      <c r="N43257" s="79"/>
      <c r="P43257" s="68"/>
      <c r="Q43257" s="79"/>
    </row>
    <row r="43258" spans="11:17">
      <c r="K43258" s="68"/>
      <c r="M43258" s="93"/>
      <c r="N43258" s="79"/>
      <c r="P43258" s="68"/>
      <c r="Q43258" s="79"/>
    </row>
    <row r="43259" spans="11:17">
      <c r="K43259" s="68"/>
      <c r="M43259" s="93"/>
      <c r="N43259" s="79"/>
      <c r="P43259" s="68"/>
      <c r="Q43259" s="79"/>
    </row>
    <row r="43260" spans="11:17">
      <c r="K43260" s="68"/>
      <c r="M43260" s="93"/>
      <c r="N43260" s="79"/>
      <c r="P43260" s="68"/>
      <c r="Q43260" s="79"/>
    </row>
    <row r="43261" spans="11:17">
      <c r="K43261" s="68"/>
      <c r="M43261" s="93"/>
      <c r="N43261" s="79"/>
      <c r="P43261" s="68"/>
      <c r="Q43261" s="79"/>
    </row>
    <row r="43262" spans="11:17">
      <c r="K43262" s="68"/>
      <c r="M43262" s="93"/>
      <c r="N43262" s="79"/>
      <c r="P43262" s="68"/>
      <c r="Q43262" s="79"/>
    </row>
    <row r="43263" spans="11:17">
      <c r="K43263" s="68"/>
      <c r="M43263" s="93"/>
      <c r="N43263" s="79"/>
      <c r="P43263" s="68"/>
      <c r="Q43263" s="79"/>
    </row>
    <row r="43264" spans="11:17">
      <c r="K43264" s="68"/>
      <c r="M43264" s="93"/>
      <c r="N43264" s="79"/>
      <c r="P43264" s="68"/>
      <c r="Q43264" s="79"/>
    </row>
    <row r="43265" spans="11:17">
      <c r="K43265" s="68"/>
      <c r="M43265" s="93"/>
      <c r="N43265" s="79"/>
      <c r="P43265" s="68"/>
      <c r="Q43265" s="79"/>
    </row>
    <row r="43266" spans="11:17">
      <c r="K43266" s="68"/>
      <c r="M43266" s="93"/>
      <c r="N43266" s="79"/>
      <c r="P43266" s="68"/>
      <c r="Q43266" s="79"/>
    </row>
    <row r="43267" spans="11:17">
      <c r="K43267" s="68"/>
      <c r="M43267" s="93"/>
      <c r="N43267" s="79"/>
      <c r="P43267" s="68"/>
      <c r="Q43267" s="79"/>
    </row>
    <row r="43268" spans="11:17">
      <c r="K43268" s="68"/>
      <c r="M43268" s="93"/>
      <c r="N43268" s="79"/>
      <c r="P43268" s="68"/>
      <c r="Q43268" s="79"/>
    </row>
    <row r="43269" spans="11:17">
      <c r="K43269" s="68"/>
      <c r="M43269" s="93"/>
      <c r="N43269" s="79"/>
      <c r="P43269" s="68"/>
      <c r="Q43269" s="79"/>
    </row>
    <row r="43270" spans="11:17">
      <c r="K43270" s="68"/>
      <c r="M43270" s="93"/>
      <c r="N43270" s="79"/>
      <c r="P43270" s="68"/>
      <c r="Q43270" s="79"/>
    </row>
    <row r="43271" spans="11:17">
      <c r="K43271" s="68"/>
      <c r="M43271" s="93"/>
      <c r="N43271" s="79"/>
      <c r="P43271" s="68"/>
      <c r="Q43271" s="79"/>
    </row>
    <row r="43272" spans="11:17">
      <c r="K43272" s="68"/>
      <c r="M43272" s="93"/>
      <c r="N43272" s="79"/>
      <c r="P43272" s="68"/>
      <c r="Q43272" s="79"/>
    </row>
    <row r="43273" spans="11:17">
      <c r="K43273" s="68"/>
      <c r="M43273" s="93"/>
      <c r="N43273" s="79"/>
      <c r="P43273" s="68"/>
      <c r="Q43273" s="79"/>
    </row>
    <row r="43274" spans="11:17">
      <c r="K43274" s="68"/>
      <c r="M43274" s="93"/>
      <c r="N43274" s="79"/>
      <c r="P43274" s="68"/>
      <c r="Q43274" s="79"/>
    </row>
    <row r="43275" spans="11:17">
      <c r="K43275" s="68"/>
      <c r="M43275" s="93"/>
      <c r="N43275" s="79"/>
      <c r="P43275" s="68"/>
      <c r="Q43275" s="79"/>
    </row>
    <row r="43276" spans="11:17">
      <c r="K43276" s="68"/>
      <c r="M43276" s="93"/>
      <c r="N43276" s="79"/>
      <c r="P43276" s="68"/>
      <c r="Q43276" s="79"/>
    </row>
    <row r="43277" spans="11:17">
      <c r="K43277" s="68"/>
      <c r="M43277" s="93"/>
      <c r="N43277" s="79"/>
      <c r="P43277" s="68"/>
      <c r="Q43277" s="79"/>
    </row>
    <row r="43278" spans="11:17">
      <c r="K43278" s="68"/>
      <c r="M43278" s="93"/>
      <c r="N43278" s="79"/>
      <c r="P43278" s="68"/>
      <c r="Q43278" s="79"/>
    </row>
    <row r="43279" spans="11:17">
      <c r="K43279" s="68"/>
      <c r="M43279" s="93"/>
      <c r="N43279" s="79"/>
      <c r="P43279" s="68"/>
      <c r="Q43279" s="79"/>
    </row>
    <row r="43280" spans="11:17">
      <c r="K43280" s="68"/>
      <c r="M43280" s="93"/>
      <c r="N43280" s="79"/>
      <c r="P43280" s="68"/>
      <c r="Q43280" s="79"/>
    </row>
    <row r="43281" spans="11:17">
      <c r="K43281" s="68"/>
      <c r="M43281" s="93"/>
      <c r="N43281" s="79"/>
      <c r="P43281" s="68"/>
      <c r="Q43281" s="79"/>
    </row>
    <row r="43282" spans="11:17">
      <c r="K43282" s="68"/>
      <c r="M43282" s="93"/>
      <c r="N43282" s="79"/>
      <c r="P43282" s="68"/>
      <c r="Q43282" s="79"/>
    </row>
    <row r="43283" spans="11:17">
      <c r="K43283" s="68"/>
      <c r="M43283" s="93"/>
      <c r="N43283" s="79"/>
      <c r="P43283" s="68"/>
      <c r="Q43283" s="79"/>
    </row>
    <row r="43284" spans="11:17">
      <c r="K43284" s="68"/>
      <c r="M43284" s="93"/>
      <c r="N43284" s="79"/>
      <c r="P43284" s="68"/>
      <c r="Q43284" s="79"/>
    </row>
    <row r="43285" spans="11:17">
      <c r="K43285" s="68"/>
      <c r="M43285" s="93"/>
      <c r="N43285" s="79"/>
      <c r="P43285" s="68"/>
      <c r="Q43285" s="79"/>
    </row>
    <row r="43286" spans="11:17">
      <c r="K43286" s="68"/>
      <c r="M43286" s="93"/>
      <c r="N43286" s="79"/>
      <c r="P43286" s="68"/>
      <c r="Q43286" s="79"/>
    </row>
    <row r="43287" spans="11:17">
      <c r="K43287" s="68"/>
      <c r="M43287" s="93"/>
      <c r="N43287" s="79"/>
      <c r="P43287" s="68"/>
      <c r="Q43287" s="79"/>
    </row>
    <row r="43288" spans="11:17">
      <c r="K43288" s="68"/>
      <c r="M43288" s="93"/>
      <c r="N43288" s="79"/>
      <c r="P43288" s="68"/>
      <c r="Q43288" s="79"/>
    </row>
    <row r="43289" spans="11:17">
      <c r="K43289" s="68"/>
      <c r="M43289" s="93"/>
      <c r="N43289" s="79"/>
      <c r="P43289" s="68"/>
      <c r="Q43289" s="79"/>
    </row>
    <row r="43290" spans="11:17">
      <c r="K43290" s="68"/>
      <c r="M43290" s="93"/>
      <c r="N43290" s="79"/>
      <c r="P43290" s="68"/>
      <c r="Q43290" s="79"/>
    </row>
    <row r="43291" spans="11:17">
      <c r="K43291" s="68"/>
      <c r="M43291" s="93"/>
      <c r="N43291" s="79"/>
      <c r="P43291" s="68"/>
      <c r="Q43291" s="79"/>
    </row>
    <row r="43292" spans="11:17">
      <c r="K43292" s="68"/>
      <c r="M43292" s="93"/>
      <c r="N43292" s="79"/>
      <c r="P43292" s="68"/>
      <c r="Q43292" s="79"/>
    </row>
    <row r="43293" spans="11:17">
      <c r="K43293" s="68"/>
      <c r="M43293" s="93"/>
      <c r="N43293" s="79"/>
      <c r="P43293" s="68"/>
      <c r="Q43293" s="79"/>
    </row>
    <row r="43294" spans="11:17">
      <c r="K43294" s="68"/>
      <c r="M43294" s="93"/>
      <c r="N43294" s="79"/>
      <c r="P43294" s="68"/>
      <c r="Q43294" s="79"/>
    </row>
    <row r="43295" spans="11:17">
      <c r="K43295" s="68"/>
      <c r="M43295" s="93"/>
      <c r="N43295" s="79"/>
      <c r="P43295" s="68"/>
      <c r="Q43295" s="79"/>
    </row>
    <row r="43296" spans="11:17">
      <c r="K43296" s="68"/>
      <c r="M43296" s="93"/>
      <c r="N43296" s="79"/>
      <c r="P43296" s="68"/>
      <c r="Q43296" s="79"/>
    </row>
    <row r="43297" spans="11:17">
      <c r="K43297" s="68"/>
      <c r="M43297" s="93"/>
      <c r="N43297" s="79"/>
      <c r="P43297" s="68"/>
      <c r="Q43297" s="79"/>
    </row>
    <row r="43298" spans="11:17">
      <c r="K43298" s="68"/>
      <c r="M43298" s="93"/>
      <c r="N43298" s="79"/>
      <c r="P43298" s="68"/>
      <c r="Q43298" s="79"/>
    </row>
    <row r="43299" spans="11:17">
      <c r="K43299" s="68"/>
      <c r="M43299" s="93"/>
      <c r="N43299" s="79"/>
      <c r="P43299" s="68"/>
      <c r="Q43299" s="79"/>
    </row>
    <row r="43300" spans="11:17">
      <c r="K43300" s="68"/>
      <c r="M43300" s="93"/>
      <c r="N43300" s="79"/>
      <c r="P43300" s="68"/>
      <c r="Q43300" s="79"/>
    </row>
    <row r="43301" spans="11:17">
      <c r="K43301" s="68"/>
      <c r="M43301" s="93"/>
      <c r="N43301" s="79"/>
      <c r="P43301" s="68"/>
      <c r="Q43301" s="79"/>
    </row>
    <row r="43302" spans="11:17">
      <c r="K43302" s="68"/>
      <c r="M43302" s="93"/>
      <c r="N43302" s="79"/>
      <c r="P43302" s="68"/>
      <c r="Q43302" s="79"/>
    </row>
    <row r="43303" spans="11:17">
      <c r="K43303" s="68"/>
      <c r="M43303" s="93"/>
      <c r="N43303" s="79"/>
      <c r="P43303" s="68"/>
      <c r="Q43303" s="79"/>
    </row>
    <row r="43304" spans="11:17">
      <c r="K43304" s="68"/>
      <c r="M43304" s="93"/>
      <c r="N43304" s="79"/>
      <c r="P43304" s="68"/>
      <c r="Q43304" s="79"/>
    </row>
    <row r="43305" spans="11:17">
      <c r="K43305" s="68"/>
      <c r="M43305" s="93"/>
      <c r="N43305" s="79"/>
      <c r="P43305" s="68"/>
      <c r="Q43305" s="79"/>
    </row>
    <row r="43306" spans="11:17">
      <c r="K43306" s="68"/>
      <c r="M43306" s="93"/>
      <c r="N43306" s="79"/>
      <c r="P43306" s="68"/>
      <c r="Q43306" s="79"/>
    </row>
    <row r="43307" spans="11:17">
      <c r="K43307" s="68"/>
      <c r="M43307" s="93"/>
      <c r="N43307" s="79"/>
      <c r="P43307" s="68"/>
      <c r="Q43307" s="79"/>
    </row>
    <row r="43308" spans="11:17">
      <c r="K43308" s="68"/>
      <c r="M43308" s="93"/>
      <c r="N43308" s="79"/>
      <c r="P43308" s="68"/>
      <c r="Q43308" s="79"/>
    </row>
    <row r="43309" spans="11:17">
      <c r="K43309" s="68"/>
      <c r="M43309" s="93"/>
      <c r="N43309" s="79"/>
      <c r="P43309" s="68"/>
      <c r="Q43309" s="79"/>
    </row>
    <row r="43310" spans="11:17">
      <c r="K43310" s="68"/>
      <c r="M43310" s="93"/>
      <c r="N43310" s="79"/>
      <c r="P43310" s="68"/>
      <c r="Q43310" s="79"/>
    </row>
    <row r="43311" spans="11:17">
      <c r="K43311" s="68"/>
      <c r="M43311" s="93"/>
      <c r="N43311" s="79"/>
      <c r="P43311" s="68"/>
      <c r="Q43311" s="79"/>
    </row>
    <row r="43312" spans="11:17">
      <c r="K43312" s="68"/>
      <c r="M43312" s="93"/>
      <c r="N43312" s="79"/>
      <c r="P43312" s="68"/>
      <c r="Q43312" s="79"/>
    </row>
    <row r="43313" spans="11:17">
      <c r="K43313" s="68"/>
      <c r="M43313" s="93"/>
      <c r="N43313" s="79"/>
      <c r="P43313" s="68"/>
      <c r="Q43313" s="79"/>
    </row>
    <row r="43314" spans="11:17">
      <c r="K43314" s="68"/>
      <c r="M43314" s="93"/>
      <c r="N43314" s="79"/>
      <c r="P43314" s="68"/>
      <c r="Q43314" s="79"/>
    </row>
    <row r="43315" spans="11:17">
      <c r="K43315" s="68"/>
      <c r="M43315" s="93"/>
      <c r="N43315" s="79"/>
      <c r="P43315" s="68"/>
      <c r="Q43315" s="79"/>
    </row>
    <row r="43316" spans="11:17">
      <c r="K43316" s="68"/>
      <c r="M43316" s="93"/>
      <c r="N43316" s="79"/>
      <c r="P43316" s="68"/>
      <c r="Q43316" s="79"/>
    </row>
    <row r="43317" spans="11:17">
      <c r="K43317" s="68"/>
      <c r="M43317" s="93"/>
      <c r="N43317" s="79"/>
      <c r="P43317" s="68"/>
      <c r="Q43317" s="79"/>
    </row>
    <row r="43318" spans="11:17">
      <c r="K43318" s="68"/>
      <c r="M43318" s="93"/>
      <c r="N43318" s="79"/>
      <c r="P43318" s="68"/>
      <c r="Q43318" s="79"/>
    </row>
    <row r="43319" spans="11:17">
      <c r="K43319" s="68"/>
      <c r="M43319" s="93"/>
      <c r="N43319" s="79"/>
      <c r="P43319" s="68"/>
      <c r="Q43319" s="79"/>
    </row>
    <row r="43320" spans="11:17">
      <c r="K43320" s="68"/>
      <c r="M43320" s="93"/>
      <c r="N43320" s="79"/>
      <c r="P43320" s="68"/>
      <c r="Q43320" s="79"/>
    </row>
    <row r="43321" spans="11:17">
      <c r="K43321" s="68"/>
      <c r="M43321" s="93"/>
      <c r="N43321" s="79"/>
      <c r="P43321" s="68"/>
      <c r="Q43321" s="79"/>
    </row>
    <row r="43322" spans="11:17">
      <c r="K43322" s="68"/>
      <c r="M43322" s="93"/>
      <c r="N43322" s="79"/>
      <c r="P43322" s="68"/>
      <c r="Q43322" s="79"/>
    </row>
    <row r="43323" spans="11:17">
      <c r="K43323" s="68"/>
      <c r="M43323" s="93"/>
      <c r="N43323" s="79"/>
      <c r="P43323" s="68"/>
      <c r="Q43323" s="79"/>
    </row>
    <row r="43324" spans="11:17">
      <c r="K43324" s="68"/>
      <c r="M43324" s="93"/>
      <c r="N43324" s="79"/>
      <c r="P43324" s="68"/>
      <c r="Q43324" s="79"/>
    </row>
    <row r="43325" spans="11:17">
      <c r="K43325" s="68"/>
      <c r="M43325" s="93"/>
      <c r="N43325" s="79"/>
      <c r="P43325" s="68"/>
      <c r="Q43325" s="79"/>
    </row>
    <row r="43326" spans="11:17">
      <c r="K43326" s="68"/>
      <c r="M43326" s="93"/>
      <c r="N43326" s="79"/>
      <c r="P43326" s="68"/>
      <c r="Q43326" s="79"/>
    </row>
    <row r="43327" spans="11:17">
      <c r="K43327" s="68"/>
      <c r="M43327" s="93"/>
      <c r="N43327" s="79"/>
      <c r="P43327" s="68"/>
      <c r="Q43327" s="79"/>
    </row>
    <row r="43328" spans="11:17">
      <c r="K43328" s="68"/>
      <c r="M43328" s="93"/>
      <c r="N43328" s="79"/>
      <c r="P43328" s="68"/>
      <c r="Q43328" s="79"/>
    </row>
    <row r="43329" spans="11:17">
      <c r="K43329" s="68"/>
      <c r="M43329" s="93"/>
      <c r="N43329" s="79"/>
      <c r="P43329" s="68"/>
      <c r="Q43329" s="79"/>
    </row>
    <row r="43330" spans="11:17">
      <c r="K43330" s="68"/>
      <c r="M43330" s="93"/>
      <c r="N43330" s="79"/>
      <c r="P43330" s="68"/>
      <c r="Q43330" s="79"/>
    </row>
    <row r="43331" spans="11:17">
      <c r="K43331" s="68"/>
      <c r="M43331" s="93"/>
      <c r="N43331" s="79"/>
      <c r="P43331" s="68"/>
      <c r="Q43331" s="79"/>
    </row>
    <row r="43332" spans="11:17">
      <c r="K43332" s="68"/>
      <c r="M43332" s="93"/>
      <c r="N43332" s="79"/>
      <c r="P43332" s="68"/>
      <c r="Q43332" s="79"/>
    </row>
    <row r="43333" spans="11:17">
      <c r="K43333" s="68"/>
      <c r="M43333" s="93"/>
      <c r="N43333" s="79"/>
      <c r="P43333" s="68"/>
      <c r="Q43333" s="79"/>
    </row>
    <row r="43334" spans="11:17">
      <c r="K43334" s="68"/>
      <c r="M43334" s="93"/>
      <c r="N43334" s="79"/>
      <c r="P43334" s="68"/>
      <c r="Q43334" s="79"/>
    </row>
    <row r="43335" spans="11:17">
      <c r="K43335" s="68"/>
      <c r="M43335" s="93"/>
      <c r="N43335" s="79"/>
      <c r="P43335" s="68"/>
      <c r="Q43335" s="79"/>
    </row>
    <row r="43336" spans="11:17">
      <c r="K43336" s="68"/>
      <c r="M43336" s="93"/>
      <c r="N43336" s="79"/>
      <c r="P43336" s="68"/>
      <c r="Q43336" s="79"/>
    </row>
    <row r="43337" spans="11:17">
      <c r="K43337" s="68"/>
      <c r="M43337" s="93"/>
      <c r="N43337" s="79"/>
      <c r="P43337" s="68"/>
      <c r="Q43337" s="79"/>
    </row>
    <row r="43338" spans="11:17">
      <c r="K43338" s="68"/>
      <c r="M43338" s="93"/>
      <c r="N43338" s="79"/>
      <c r="P43338" s="68"/>
      <c r="Q43338" s="79"/>
    </row>
    <row r="43339" spans="11:17">
      <c r="K43339" s="68"/>
      <c r="M43339" s="93"/>
      <c r="N43339" s="79"/>
      <c r="P43339" s="68"/>
      <c r="Q43339" s="79"/>
    </row>
    <row r="43340" spans="11:17">
      <c r="K43340" s="68"/>
      <c r="M43340" s="93"/>
      <c r="N43340" s="79"/>
      <c r="P43340" s="68"/>
      <c r="Q43340" s="79"/>
    </row>
    <row r="43341" spans="11:17">
      <c r="K43341" s="68"/>
      <c r="M43341" s="93"/>
      <c r="N43341" s="79"/>
      <c r="P43341" s="68"/>
      <c r="Q43341" s="79"/>
    </row>
    <row r="43342" spans="11:17">
      <c r="K43342" s="68"/>
      <c r="M43342" s="93"/>
      <c r="N43342" s="79"/>
      <c r="P43342" s="68"/>
      <c r="Q43342" s="79"/>
    </row>
    <row r="43343" spans="11:17">
      <c r="K43343" s="68"/>
      <c r="M43343" s="93"/>
      <c r="N43343" s="79"/>
      <c r="P43343" s="68"/>
      <c r="Q43343" s="79"/>
    </row>
    <row r="43344" spans="11:17">
      <c r="K43344" s="68"/>
      <c r="M43344" s="93"/>
      <c r="N43344" s="79"/>
      <c r="P43344" s="68"/>
      <c r="Q43344" s="79"/>
    </row>
    <row r="43345" spans="11:17">
      <c r="K43345" s="68"/>
      <c r="M43345" s="93"/>
      <c r="N43345" s="79"/>
      <c r="P43345" s="68"/>
      <c r="Q43345" s="79"/>
    </row>
    <row r="43346" spans="11:17">
      <c r="K43346" s="68"/>
      <c r="M43346" s="93"/>
      <c r="N43346" s="79"/>
      <c r="P43346" s="68"/>
      <c r="Q43346" s="79"/>
    </row>
    <row r="43347" spans="11:17">
      <c r="K43347" s="68"/>
      <c r="M43347" s="93"/>
      <c r="N43347" s="79"/>
      <c r="P43347" s="68"/>
      <c r="Q43347" s="79"/>
    </row>
    <row r="43348" spans="11:17">
      <c r="K43348" s="68"/>
      <c r="M43348" s="93"/>
      <c r="N43348" s="79"/>
      <c r="P43348" s="68"/>
      <c r="Q43348" s="79"/>
    </row>
    <row r="43349" spans="11:17">
      <c r="K43349" s="68"/>
      <c r="M43349" s="93"/>
      <c r="N43349" s="79"/>
      <c r="P43349" s="68"/>
      <c r="Q43349" s="79"/>
    </row>
    <row r="43350" spans="11:17">
      <c r="K43350" s="68"/>
      <c r="M43350" s="93"/>
      <c r="N43350" s="79"/>
      <c r="P43350" s="68"/>
      <c r="Q43350" s="79"/>
    </row>
    <row r="43351" spans="11:17">
      <c r="K43351" s="68"/>
      <c r="M43351" s="93"/>
      <c r="N43351" s="79"/>
      <c r="P43351" s="68"/>
      <c r="Q43351" s="79"/>
    </row>
    <row r="43352" spans="11:17">
      <c r="K43352" s="68"/>
      <c r="M43352" s="93"/>
      <c r="N43352" s="79"/>
      <c r="P43352" s="68"/>
      <c r="Q43352" s="79"/>
    </row>
    <row r="43353" spans="11:17">
      <c r="K43353" s="68"/>
      <c r="M43353" s="93"/>
      <c r="N43353" s="79"/>
      <c r="P43353" s="68"/>
      <c r="Q43353" s="79"/>
    </row>
    <row r="43354" spans="11:17">
      <c r="K43354" s="68"/>
      <c r="M43354" s="93"/>
      <c r="N43354" s="79"/>
      <c r="P43354" s="68"/>
      <c r="Q43354" s="79"/>
    </row>
    <row r="43355" spans="11:17">
      <c r="K43355" s="68"/>
      <c r="M43355" s="93"/>
      <c r="N43355" s="79"/>
      <c r="P43355" s="68"/>
      <c r="Q43355" s="79"/>
    </row>
    <row r="43356" spans="11:17">
      <c r="K43356" s="68"/>
      <c r="M43356" s="93"/>
      <c r="N43356" s="79"/>
      <c r="P43356" s="68"/>
      <c r="Q43356" s="79"/>
    </row>
    <row r="43357" spans="11:17">
      <c r="K43357" s="68"/>
      <c r="M43357" s="93"/>
      <c r="N43357" s="79"/>
      <c r="P43357" s="68"/>
      <c r="Q43357" s="79"/>
    </row>
    <row r="43358" spans="11:17">
      <c r="K43358" s="68"/>
      <c r="M43358" s="93"/>
      <c r="N43358" s="79"/>
      <c r="P43358" s="68"/>
      <c r="Q43358" s="79"/>
    </row>
    <row r="43359" spans="11:17">
      <c r="K43359" s="68"/>
      <c r="M43359" s="93"/>
      <c r="N43359" s="79"/>
      <c r="P43359" s="68"/>
      <c r="Q43359" s="79"/>
    </row>
    <row r="43360" spans="11:17">
      <c r="K43360" s="68"/>
      <c r="M43360" s="93"/>
      <c r="N43360" s="79"/>
      <c r="P43360" s="68"/>
      <c r="Q43360" s="79"/>
    </row>
    <row r="43361" spans="11:17">
      <c r="K43361" s="68"/>
      <c r="M43361" s="93"/>
      <c r="N43361" s="79"/>
      <c r="P43361" s="68"/>
      <c r="Q43361" s="79"/>
    </row>
    <row r="43362" spans="11:17">
      <c r="K43362" s="68"/>
      <c r="M43362" s="93"/>
      <c r="N43362" s="79"/>
      <c r="P43362" s="68"/>
      <c r="Q43362" s="79"/>
    </row>
    <row r="43363" spans="11:17">
      <c r="K43363" s="68"/>
      <c r="M43363" s="93"/>
      <c r="N43363" s="79"/>
      <c r="P43363" s="68"/>
      <c r="Q43363" s="79"/>
    </row>
    <row r="43364" spans="11:17">
      <c r="K43364" s="68"/>
      <c r="M43364" s="93"/>
      <c r="N43364" s="79"/>
      <c r="P43364" s="68"/>
      <c r="Q43364" s="79"/>
    </row>
    <row r="43365" spans="11:17">
      <c r="K43365" s="68"/>
      <c r="M43365" s="93"/>
      <c r="N43365" s="79"/>
      <c r="P43365" s="68"/>
      <c r="Q43365" s="79"/>
    </row>
    <row r="43366" spans="11:17">
      <c r="K43366" s="68"/>
      <c r="M43366" s="93"/>
      <c r="N43366" s="79"/>
      <c r="P43366" s="68"/>
      <c r="Q43366" s="79"/>
    </row>
    <row r="43367" spans="11:17">
      <c r="K43367" s="68"/>
      <c r="M43367" s="93"/>
      <c r="N43367" s="79"/>
      <c r="P43367" s="68"/>
      <c r="Q43367" s="79"/>
    </row>
    <row r="43368" spans="11:17">
      <c r="K43368" s="68"/>
      <c r="M43368" s="93"/>
      <c r="N43368" s="79"/>
      <c r="P43368" s="68"/>
      <c r="Q43368" s="79"/>
    </row>
    <row r="43369" spans="11:17">
      <c r="K43369" s="68"/>
      <c r="M43369" s="93"/>
      <c r="N43369" s="79"/>
      <c r="P43369" s="68"/>
      <c r="Q43369" s="79"/>
    </row>
    <row r="43370" spans="11:17">
      <c r="K43370" s="68"/>
      <c r="M43370" s="93"/>
      <c r="N43370" s="79"/>
      <c r="P43370" s="68"/>
      <c r="Q43370" s="79"/>
    </row>
    <row r="43371" spans="11:17">
      <c r="K43371" s="68"/>
      <c r="M43371" s="93"/>
      <c r="N43371" s="79"/>
      <c r="P43371" s="68"/>
      <c r="Q43371" s="79"/>
    </row>
    <row r="43372" spans="11:17">
      <c r="K43372" s="68"/>
      <c r="M43372" s="93"/>
      <c r="N43372" s="79"/>
      <c r="P43372" s="68"/>
      <c r="Q43372" s="79"/>
    </row>
    <row r="43373" spans="11:17">
      <c r="K43373" s="68"/>
      <c r="M43373" s="93"/>
      <c r="N43373" s="79"/>
      <c r="P43373" s="68"/>
      <c r="Q43373" s="79"/>
    </row>
    <row r="43374" spans="11:17">
      <c r="K43374" s="68"/>
      <c r="M43374" s="93"/>
      <c r="N43374" s="79"/>
      <c r="P43374" s="68"/>
      <c r="Q43374" s="79"/>
    </row>
    <row r="43375" spans="11:17">
      <c r="K43375" s="68"/>
      <c r="M43375" s="93"/>
      <c r="N43375" s="79"/>
      <c r="P43375" s="68"/>
      <c r="Q43375" s="79"/>
    </row>
    <row r="43376" spans="11:17">
      <c r="K43376" s="68"/>
      <c r="M43376" s="93"/>
      <c r="N43376" s="79"/>
      <c r="P43376" s="68"/>
      <c r="Q43376" s="79"/>
    </row>
    <row r="43377" spans="11:17">
      <c r="K43377" s="68"/>
      <c r="M43377" s="93"/>
      <c r="N43377" s="79"/>
      <c r="P43377" s="68"/>
      <c r="Q43377" s="79"/>
    </row>
    <row r="43378" spans="11:17">
      <c r="K43378" s="68"/>
      <c r="M43378" s="93"/>
      <c r="N43378" s="79"/>
      <c r="P43378" s="68"/>
      <c r="Q43378" s="79"/>
    </row>
    <row r="43379" spans="11:17">
      <c r="K43379" s="68"/>
      <c r="M43379" s="93"/>
      <c r="N43379" s="79"/>
      <c r="P43379" s="68"/>
      <c r="Q43379" s="79"/>
    </row>
    <row r="43380" spans="11:17">
      <c r="K43380" s="68"/>
      <c r="M43380" s="93"/>
      <c r="N43380" s="79"/>
      <c r="P43380" s="68"/>
      <c r="Q43380" s="79"/>
    </row>
    <row r="43381" spans="11:17">
      <c r="K43381" s="68"/>
      <c r="M43381" s="93"/>
      <c r="N43381" s="79"/>
      <c r="P43381" s="68"/>
      <c r="Q43381" s="79"/>
    </row>
    <row r="43382" spans="11:17">
      <c r="K43382" s="68"/>
      <c r="M43382" s="93"/>
      <c r="N43382" s="79"/>
      <c r="P43382" s="68"/>
      <c r="Q43382" s="79"/>
    </row>
    <row r="43383" spans="11:17">
      <c r="K43383" s="68"/>
      <c r="M43383" s="93"/>
      <c r="N43383" s="79"/>
      <c r="P43383" s="68"/>
      <c r="Q43383" s="79"/>
    </row>
    <row r="43384" spans="11:17">
      <c r="K43384" s="68"/>
      <c r="M43384" s="93"/>
      <c r="N43384" s="79"/>
      <c r="P43384" s="68"/>
      <c r="Q43384" s="79"/>
    </row>
    <row r="43385" spans="11:17">
      <c r="K43385" s="68"/>
      <c r="M43385" s="93"/>
      <c r="N43385" s="79"/>
      <c r="P43385" s="68"/>
      <c r="Q43385" s="79"/>
    </row>
    <row r="43386" spans="11:17">
      <c r="K43386" s="68"/>
      <c r="M43386" s="93"/>
      <c r="N43386" s="79"/>
      <c r="P43386" s="68"/>
      <c r="Q43386" s="79"/>
    </row>
    <row r="43387" spans="11:17">
      <c r="K43387" s="68"/>
      <c r="M43387" s="93"/>
      <c r="N43387" s="79"/>
      <c r="P43387" s="68"/>
      <c r="Q43387" s="79"/>
    </row>
    <row r="43388" spans="11:17">
      <c r="K43388" s="68"/>
      <c r="M43388" s="93"/>
      <c r="N43388" s="79"/>
      <c r="P43388" s="68"/>
      <c r="Q43388" s="79"/>
    </row>
    <row r="43389" spans="11:17">
      <c r="K43389" s="68"/>
      <c r="M43389" s="93"/>
      <c r="N43389" s="79"/>
      <c r="P43389" s="68"/>
      <c r="Q43389" s="79"/>
    </row>
    <row r="43390" spans="11:17">
      <c r="K43390" s="68"/>
      <c r="M43390" s="93"/>
      <c r="N43390" s="79"/>
      <c r="P43390" s="68"/>
      <c r="Q43390" s="79"/>
    </row>
    <row r="43391" spans="11:17">
      <c r="K43391" s="68"/>
      <c r="M43391" s="93"/>
      <c r="N43391" s="79"/>
      <c r="P43391" s="68"/>
      <c r="Q43391" s="79"/>
    </row>
    <row r="43392" spans="11:17">
      <c r="K43392" s="68"/>
      <c r="M43392" s="93"/>
      <c r="N43392" s="79"/>
      <c r="P43392" s="68"/>
      <c r="Q43392" s="79"/>
    </row>
    <row r="43393" spans="11:17">
      <c r="K43393" s="68"/>
      <c r="M43393" s="93"/>
      <c r="N43393" s="79"/>
      <c r="P43393" s="68"/>
      <c r="Q43393" s="79"/>
    </row>
    <row r="43394" spans="11:17">
      <c r="K43394" s="68"/>
      <c r="M43394" s="93"/>
      <c r="N43394" s="79"/>
      <c r="P43394" s="68"/>
      <c r="Q43394" s="79"/>
    </row>
    <row r="43395" spans="11:17">
      <c r="K43395" s="68"/>
      <c r="M43395" s="93"/>
      <c r="N43395" s="79"/>
      <c r="P43395" s="68"/>
      <c r="Q43395" s="79"/>
    </row>
    <row r="43396" spans="11:17">
      <c r="K43396" s="68"/>
      <c r="M43396" s="93"/>
      <c r="N43396" s="79"/>
      <c r="P43396" s="68"/>
      <c r="Q43396" s="79"/>
    </row>
    <row r="43397" spans="11:17">
      <c r="K43397" s="68"/>
      <c r="M43397" s="93"/>
      <c r="N43397" s="79"/>
      <c r="P43397" s="68"/>
      <c r="Q43397" s="79"/>
    </row>
    <row r="43398" spans="11:17">
      <c r="K43398" s="68"/>
      <c r="M43398" s="93"/>
      <c r="N43398" s="79"/>
      <c r="P43398" s="68"/>
      <c r="Q43398" s="79"/>
    </row>
    <row r="43399" spans="11:17">
      <c r="K43399" s="68"/>
      <c r="M43399" s="93"/>
      <c r="N43399" s="79"/>
      <c r="P43399" s="68"/>
      <c r="Q43399" s="79"/>
    </row>
    <row r="43400" spans="11:17">
      <c r="K43400" s="68"/>
      <c r="M43400" s="93"/>
      <c r="N43400" s="79"/>
      <c r="P43400" s="68"/>
      <c r="Q43400" s="79"/>
    </row>
    <row r="43401" spans="11:17">
      <c r="K43401" s="68"/>
      <c r="M43401" s="93"/>
      <c r="N43401" s="79"/>
      <c r="P43401" s="68"/>
      <c r="Q43401" s="79"/>
    </row>
    <row r="43402" spans="11:17">
      <c r="K43402" s="68"/>
      <c r="M43402" s="93"/>
      <c r="N43402" s="79"/>
      <c r="P43402" s="68"/>
      <c r="Q43402" s="79"/>
    </row>
    <row r="43403" spans="11:17">
      <c r="K43403" s="68"/>
      <c r="M43403" s="93"/>
      <c r="N43403" s="79"/>
      <c r="P43403" s="68"/>
      <c r="Q43403" s="79"/>
    </row>
    <row r="43404" spans="11:17">
      <c r="K43404" s="68"/>
      <c r="M43404" s="93"/>
      <c r="N43404" s="79"/>
      <c r="P43404" s="68"/>
      <c r="Q43404" s="79"/>
    </row>
    <row r="43405" spans="11:17">
      <c r="K43405" s="68"/>
      <c r="M43405" s="93"/>
      <c r="N43405" s="79"/>
      <c r="P43405" s="68"/>
      <c r="Q43405" s="79"/>
    </row>
    <row r="43406" spans="11:17">
      <c r="K43406" s="68"/>
      <c r="M43406" s="93"/>
      <c r="N43406" s="79"/>
      <c r="P43406" s="68"/>
      <c r="Q43406" s="79"/>
    </row>
    <row r="43407" spans="11:17">
      <c r="K43407" s="68"/>
      <c r="M43407" s="93"/>
      <c r="N43407" s="79"/>
      <c r="P43407" s="68"/>
      <c r="Q43407" s="79"/>
    </row>
    <row r="43408" spans="11:17">
      <c r="K43408" s="68"/>
      <c r="M43408" s="93"/>
      <c r="N43408" s="79"/>
      <c r="P43408" s="68"/>
      <c r="Q43408" s="79"/>
    </row>
    <row r="43409" spans="11:17">
      <c r="K43409" s="68"/>
      <c r="M43409" s="93"/>
      <c r="N43409" s="79"/>
      <c r="P43409" s="68"/>
      <c r="Q43409" s="79"/>
    </row>
    <row r="43410" spans="11:17">
      <c r="K43410" s="68"/>
      <c r="M43410" s="93"/>
      <c r="N43410" s="79"/>
      <c r="P43410" s="68"/>
      <c r="Q43410" s="79"/>
    </row>
    <row r="43411" spans="11:17">
      <c r="K43411" s="68"/>
      <c r="M43411" s="93"/>
      <c r="N43411" s="79"/>
      <c r="P43411" s="68"/>
      <c r="Q43411" s="79"/>
    </row>
    <row r="43412" spans="11:17">
      <c r="K43412" s="68"/>
      <c r="M43412" s="93"/>
      <c r="N43412" s="79"/>
      <c r="P43412" s="68"/>
      <c r="Q43412" s="79"/>
    </row>
    <row r="43413" spans="11:17">
      <c r="K43413" s="68"/>
      <c r="M43413" s="93"/>
      <c r="N43413" s="79"/>
      <c r="P43413" s="68"/>
      <c r="Q43413" s="79"/>
    </row>
    <row r="43414" spans="11:17">
      <c r="K43414" s="68"/>
      <c r="M43414" s="93"/>
      <c r="N43414" s="79"/>
      <c r="P43414" s="68"/>
      <c r="Q43414" s="79"/>
    </row>
    <row r="43415" spans="11:17">
      <c r="K43415" s="68"/>
      <c r="M43415" s="93"/>
      <c r="N43415" s="79"/>
      <c r="P43415" s="68"/>
      <c r="Q43415" s="79"/>
    </row>
    <row r="43416" spans="11:17">
      <c r="K43416" s="68"/>
      <c r="M43416" s="93"/>
      <c r="N43416" s="79"/>
      <c r="P43416" s="68"/>
      <c r="Q43416" s="79"/>
    </row>
    <row r="43417" spans="11:17">
      <c r="K43417" s="68"/>
      <c r="M43417" s="93"/>
      <c r="N43417" s="79"/>
      <c r="P43417" s="68"/>
      <c r="Q43417" s="79"/>
    </row>
    <row r="43418" spans="11:17">
      <c r="K43418" s="68"/>
      <c r="M43418" s="93"/>
      <c r="N43418" s="79"/>
      <c r="P43418" s="68"/>
      <c r="Q43418" s="79"/>
    </row>
    <row r="43419" spans="11:17">
      <c r="K43419" s="68"/>
      <c r="M43419" s="93"/>
      <c r="N43419" s="79"/>
      <c r="P43419" s="68"/>
      <c r="Q43419" s="79"/>
    </row>
    <row r="43420" spans="11:17">
      <c r="K43420" s="68"/>
      <c r="M43420" s="93"/>
      <c r="N43420" s="79"/>
      <c r="P43420" s="68"/>
      <c r="Q43420" s="79"/>
    </row>
    <row r="43421" spans="11:17">
      <c r="K43421" s="68"/>
      <c r="M43421" s="93"/>
      <c r="N43421" s="79"/>
      <c r="P43421" s="68"/>
      <c r="Q43421" s="79"/>
    </row>
    <row r="43422" spans="11:17">
      <c r="K43422" s="68"/>
      <c r="M43422" s="93"/>
      <c r="N43422" s="79"/>
      <c r="P43422" s="68"/>
      <c r="Q43422" s="79"/>
    </row>
    <row r="43423" spans="11:17">
      <c r="K43423" s="68"/>
      <c r="M43423" s="93"/>
      <c r="N43423" s="79"/>
      <c r="P43423" s="68"/>
      <c r="Q43423" s="79"/>
    </row>
    <row r="43424" spans="11:17">
      <c r="K43424" s="68"/>
      <c r="M43424" s="93"/>
      <c r="N43424" s="79"/>
      <c r="P43424" s="68"/>
      <c r="Q43424" s="79"/>
    </row>
    <row r="43425" spans="11:17">
      <c r="K43425" s="68"/>
      <c r="M43425" s="93"/>
      <c r="N43425" s="79"/>
      <c r="P43425" s="68"/>
      <c r="Q43425" s="79"/>
    </row>
    <row r="43426" spans="11:17">
      <c r="K43426" s="68"/>
      <c r="M43426" s="93"/>
      <c r="N43426" s="79"/>
      <c r="P43426" s="68"/>
      <c r="Q43426" s="79"/>
    </row>
    <row r="43427" spans="11:17">
      <c r="K43427" s="68"/>
      <c r="M43427" s="93"/>
      <c r="N43427" s="79"/>
      <c r="P43427" s="68"/>
      <c r="Q43427" s="79"/>
    </row>
    <row r="43428" spans="11:17">
      <c r="K43428" s="68"/>
      <c r="M43428" s="93"/>
      <c r="N43428" s="79"/>
      <c r="P43428" s="68"/>
      <c r="Q43428" s="79"/>
    </row>
    <row r="43429" spans="11:17">
      <c r="K43429" s="68"/>
      <c r="M43429" s="93"/>
      <c r="N43429" s="79"/>
      <c r="P43429" s="68"/>
      <c r="Q43429" s="79"/>
    </row>
    <row r="43430" spans="11:17">
      <c r="K43430" s="68"/>
      <c r="M43430" s="93"/>
      <c r="N43430" s="79"/>
      <c r="P43430" s="68"/>
      <c r="Q43430" s="79"/>
    </row>
    <row r="43431" spans="11:17">
      <c r="K43431" s="68"/>
      <c r="M43431" s="93"/>
      <c r="N43431" s="79"/>
      <c r="P43431" s="68"/>
      <c r="Q43431" s="79"/>
    </row>
    <row r="43432" spans="11:17">
      <c r="K43432" s="68"/>
      <c r="M43432" s="93"/>
      <c r="N43432" s="79"/>
      <c r="P43432" s="68"/>
      <c r="Q43432" s="79"/>
    </row>
    <row r="43433" spans="11:17">
      <c r="K43433" s="68"/>
      <c r="M43433" s="93"/>
      <c r="N43433" s="79"/>
      <c r="P43433" s="68"/>
      <c r="Q43433" s="79"/>
    </row>
    <row r="43434" spans="11:17">
      <c r="K43434" s="68"/>
      <c r="M43434" s="93"/>
      <c r="N43434" s="79"/>
      <c r="P43434" s="68"/>
      <c r="Q43434" s="79"/>
    </row>
    <row r="43435" spans="11:17">
      <c r="K43435" s="68"/>
      <c r="M43435" s="93"/>
      <c r="N43435" s="79"/>
      <c r="P43435" s="68"/>
      <c r="Q43435" s="79"/>
    </row>
    <row r="43436" spans="11:17">
      <c r="K43436" s="68"/>
      <c r="M43436" s="93"/>
      <c r="N43436" s="79"/>
      <c r="P43436" s="68"/>
      <c r="Q43436" s="79"/>
    </row>
    <row r="43437" spans="11:17">
      <c r="K43437" s="68"/>
      <c r="M43437" s="93"/>
      <c r="N43437" s="79"/>
      <c r="P43437" s="68"/>
      <c r="Q43437" s="79"/>
    </row>
    <row r="43438" spans="11:17">
      <c r="K43438" s="68"/>
      <c r="M43438" s="93"/>
      <c r="N43438" s="79"/>
      <c r="P43438" s="68"/>
      <c r="Q43438" s="79"/>
    </row>
    <row r="43439" spans="11:17">
      <c r="K43439" s="68"/>
      <c r="M43439" s="93"/>
      <c r="N43439" s="79"/>
      <c r="P43439" s="68"/>
      <c r="Q43439" s="79"/>
    </row>
    <row r="43440" spans="11:17">
      <c r="K43440" s="68"/>
      <c r="M43440" s="93"/>
      <c r="N43440" s="79"/>
      <c r="P43440" s="68"/>
      <c r="Q43440" s="79"/>
    </row>
    <row r="43441" spans="11:17">
      <c r="K43441" s="68"/>
      <c r="M43441" s="93"/>
      <c r="N43441" s="79"/>
      <c r="P43441" s="68"/>
      <c r="Q43441" s="79"/>
    </row>
    <row r="43442" spans="11:17">
      <c r="K43442" s="68"/>
      <c r="M43442" s="93"/>
      <c r="N43442" s="79"/>
      <c r="P43442" s="68"/>
      <c r="Q43442" s="79"/>
    </row>
    <row r="43443" spans="11:17">
      <c r="K43443" s="68"/>
      <c r="M43443" s="93"/>
      <c r="N43443" s="79"/>
      <c r="P43443" s="68"/>
      <c r="Q43443" s="79"/>
    </row>
    <row r="43444" spans="11:17">
      <c r="K43444" s="68"/>
      <c r="M43444" s="93"/>
      <c r="N43444" s="79"/>
      <c r="P43444" s="68"/>
      <c r="Q43444" s="79"/>
    </row>
    <row r="43445" spans="11:17">
      <c r="K43445" s="68"/>
      <c r="M43445" s="93"/>
      <c r="N43445" s="79"/>
      <c r="P43445" s="68"/>
      <c r="Q43445" s="79"/>
    </row>
    <row r="43446" spans="11:17">
      <c r="K43446" s="68"/>
      <c r="M43446" s="93"/>
      <c r="N43446" s="79"/>
      <c r="P43446" s="68"/>
      <c r="Q43446" s="79"/>
    </row>
    <row r="43447" spans="11:17">
      <c r="K43447" s="68"/>
      <c r="M43447" s="93"/>
      <c r="N43447" s="79"/>
      <c r="P43447" s="68"/>
      <c r="Q43447" s="79"/>
    </row>
    <row r="43448" spans="11:17">
      <c r="K43448" s="68"/>
      <c r="M43448" s="93"/>
      <c r="N43448" s="79"/>
      <c r="P43448" s="68"/>
      <c r="Q43448" s="79"/>
    </row>
    <row r="43449" spans="11:17">
      <c r="K43449" s="68"/>
      <c r="M43449" s="93"/>
      <c r="N43449" s="79"/>
      <c r="P43449" s="68"/>
      <c r="Q43449" s="79"/>
    </row>
    <row r="43450" spans="11:17">
      <c r="K43450" s="68"/>
      <c r="M43450" s="93"/>
      <c r="N43450" s="79"/>
      <c r="P43450" s="68"/>
      <c r="Q43450" s="79"/>
    </row>
    <row r="43451" spans="11:17">
      <c r="K43451" s="68"/>
      <c r="M43451" s="93"/>
      <c r="N43451" s="79"/>
      <c r="P43451" s="68"/>
      <c r="Q43451" s="79"/>
    </row>
    <row r="43452" spans="11:17">
      <c r="K43452" s="68"/>
      <c r="M43452" s="93"/>
      <c r="N43452" s="79"/>
      <c r="P43452" s="68"/>
      <c r="Q43452" s="79"/>
    </row>
    <row r="43453" spans="11:17">
      <c r="K43453" s="68"/>
      <c r="M43453" s="93"/>
      <c r="N43453" s="79"/>
      <c r="P43453" s="68"/>
      <c r="Q43453" s="79"/>
    </row>
    <row r="43454" spans="11:17">
      <c r="K43454" s="68"/>
      <c r="M43454" s="93"/>
      <c r="N43454" s="79"/>
      <c r="P43454" s="68"/>
      <c r="Q43454" s="79"/>
    </row>
    <row r="43455" spans="11:17">
      <c r="K43455" s="68"/>
      <c r="M43455" s="93"/>
      <c r="N43455" s="79"/>
      <c r="P43455" s="68"/>
      <c r="Q43455" s="79"/>
    </row>
    <row r="43456" spans="11:17">
      <c r="K43456" s="68"/>
      <c r="M43456" s="93"/>
      <c r="N43456" s="79"/>
      <c r="P43456" s="68"/>
      <c r="Q43456" s="79"/>
    </row>
    <row r="43457" spans="11:17">
      <c r="K43457" s="68"/>
      <c r="M43457" s="93"/>
      <c r="N43457" s="79"/>
      <c r="P43457" s="68"/>
      <c r="Q43457" s="79"/>
    </row>
    <row r="43458" spans="11:17">
      <c r="K43458" s="68"/>
      <c r="M43458" s="93"/>
      <c r="N43458" s="79"/>
      <c r="P43458" s="68"/>
      <c r="Q43458" s="79"/>
    </row>
    <row r="43459" spans="11:17">
      <c r="K43459" s="68"/>
      <c r="M43459" s="93"/>
      <c r="N43459" s="79"/>
      <c r="P43459" s="68"/>
      <c r="Q43459" s="79"/>
    </row>
    <row r="43460" spans="11:17">
      <c r="K43460" s="68"/>
      <c r="M43460" s="93"/>
      <c r="N43460" s="79"/>
      <c r="P43460" s="68"/>
      <c r="Q43460" s="79"/>
    </row>
    <row r="43461" spans="11:17">
      <c r="K43461" s="68"/>
      <c r="M43461" s="93"/>
      <c r="N43461" s="79"/>
      <c r="P43461" s="68"/>
      <c r="Q43461" s="79"/>
    </row>
    <row r="43462" spans="11:17">
      <c r="K43462" s="68"/>
      <c r="M43462" s="93"/>
      <c r="N43462" s="79"/>
      <c r="P43462" s="68"/>
      <c r="Q43462" s="79"/>
    </row>
    <row r="43463" spans="11:17">
      <c r="K43463" s="68"/>
      <c r="M43463" s="93"/>
      <c r="N43463" s="79"/>
      <c r="P43463" s="68"/>
      <c r="Q43463" s="79"/>
    </row>
    <row r="43464" spans="11:17">
      <c r="K43464" s="68"/>
      <c r="M43464" s="93"/>
      <c r="N43464" s="79"/>
      <c r="P43464" s="68"/>
      <c r="Q43464" s="79"/>
    </row>
    <row r="43465" spans="11:17">
      <c r="K43465" s="68"/>
      <c r="M43465" s="93"/>
      <c r="N43465" s="79"/>
      <c r="P43465" s="68"/>
      <c r="Q43465" s="79"/>
    </row>
    <row r="43466" spans="11:17">
      <c r="K43466" s="68"/>
      <c r="M43466" s="93"/>
      <c r="N43466" s="79"/>
      <c r="P43466" s="68"/>
      <c r="Q43466" s="79"/>
    </row>
    <row r="43467" spans="11:17">
      <c r="K43467" s="68"/>
      <c r="M43467" s="93"/>
      <c r="N43467" s="79"/>
      <c r="P43467" s="68"/>
      <c r="Q43467" s="79"/>
    </row>
    <row r="43468" spans="11:17">
      <c r="K43468" s="68"/>
      <c r="M43468" s="93"/>
      <c r="N43468" s="79"/>
      <c r="P43468" s="68"/>
      <c r="Q43468" s="79"/>
    </row>
    <row r="43469" spans="11:17">
      <c r="K43469" s="68"/>
      <c r="M43469" s="93"/>
      <c r="N43469" s="79"/>
      <c r="P43469" s="68"/>
      <c r="Q43469" s="79"/>
    </row>
    <row r="43470" spans="11:17">
      <c r="K43470" s="68"/>
      <c r="M43470" s="93"/>
      <c r="N43470" s="79"/>
      <c r="P43470" s="68"/>
      <c r="Q43470" s="79"/>
    </row>
    <row r="43471" spans="11:17">
      <c r="K43471" s="68"/>
      <c r="M43471" s="93"/>
      <c r="N43471" s="79"/>
      <c r="P43471" s="68"/>
      <c r="Q43471" s="79"/>
    </row>
    <row r="43472" spans="11:17">
      <c r="K43472" s="68"/>
      <c r="M43472" s="93"/>
      <c r="N43472" s="79"/>
      <c r="P43472" s="68"/>
      <c r="Q43472" s="79"/>
    </row>
    <row r="43473" spans="11:17">
      <c r="K43473" s="68"/>
      <c r="M43473" s="93"/>
      <c r="N43473" s="79"/>
      <c r="P43473" s="68"/>
      <c r="Q43473" s="79"/>
    </row>
    <row r="43474" spans="11:17">
      <c r="K43474" s="68"/>
      <c r="M43474" s="93"/>
      <c r="N43474" s="79"/>
      <c r="P43474" s="68"/>
      <c r="Q43474" s="79"/>
    </row>
    <row r="43475" spans="11:17">
      <c r="K43475" s="68"/>
      <c r="M43475" s="93"/>
      <c r="N43475" s="79"/>
      <c r="P43475" s="68"/>
      <c r="Q43475" s="79"/>
    </row>
    <row r="43476" spans="11:17">
      <c r="K43476" s="68"/>
      <c r="M43476" s="93"/>
      <c r="N43476" s="79"/>
      <c r="P43476" s="68"/>
      <c r="Q43476" s="79"/>
    </row>
    <row r="43477" spans="11:17">
      <c r="K43477" s="68"/>
      <c r="M43477" s="93"/>
      <c r="N43477" s="79"/>
      <c r="P43477" s="68"/>
      <c r="Q43477" s="79"/>
    </row>
    <row r="43478" spans="11:17">
      <c r="K43478" s="68"/>
      <c r="M43478" s="93"/>
      <c r="N43478" s="79"/>
      <c r="P43478" s="68"/>
      <c r="Q43478" s="79"/>
    </row>
    <row r="43479" spans="11:17">
      <c r="K43479" s="68"/>
      <c r="M43479" s="93"/>
      <c r="N43479" s="79"/>
      <c r="P43479" s="68"/>
      <c r="Q43479" s="79"/>
    </row>
    <row r="43480" spans="11:17">
      <c r="K43480" s="68"/>
      <c r="M43480" s="93"/>
      <c r="N43480" s="79"/>
      <c r="P43480" s="68"/>
      <c r="Q43480" s="79"/>
    </row>
    <row r="43481" spans="11:17">
      <c r="K43481" s="68"/>
      <c r="M43481" s="93"/>
      <c r="N43481" s="79"/>
      <c r="P43481" s="68"/>
      <c r="Q43481" s="79"/>
    </row>
    <row r="43482" spans="11:17">
      <c r="K43482" s="68"/>
      <c r="M43482" s="93"/>
      <c r="N43482" s="79"/>
      <c r="P43482" s="68"/>
      <c r="Q43482" s="79"/>
    </row>
    <row r="43483" spans="11:17">
      <c r="K43483" s="68"/>
      <c r="M43483" s="93"/>
      <c r="N43483" s="79"/>
      <c r="P43483" s="68"/>
      <c r="Q43483" s="79"/>
    </row>
    <row r="43484" spans="11:17">
      <c r="K43484" s="68"/>
      <c r="M43484" s="93"/>
      <c r="N43484" s="79"/>
      <c r="P43484" s="68"/>
      <c r="Q43484" s="79"/>
    </row>
    <row r="43485" spans="11:17">
      <c r="K43485" s="68"/>
      <c r="M43485" s="93"/>
      <c r="N43485" s="79"/>
      <c r="P43485" s="68"/>
      <c r="Q43485" s="79"/>
    </row>
    <row r="43486" spans="11:17">
      <c r="K43486" s="68"/>
      <c r="M43486" s="93"/>
      <c r="N43486" s="79"/>
      <c r="P43486" s="68"/>
      <c r="Q43486" s="79"/>
    </row>
    <row r="43487" spans="11:17">
      <c r="K43487" s="68"/>
      <c r="M43487" s="93"/>
      <c r="N43487" s="79"/>
      <c r="P43487" s="68"/>
      <c r="Q43487" s="79"/>
    </row>
    <row r="43488" spans="11:17">
      <c r="K43488" s="68"/>
      <c r="M43488" s="93"/>
      <c r="N43488" s="79"/>
      <c r="P43488" s="68"/>
      <c r="Q43488" s="79"/>
    </row>
    <row r="43489" spans="11:17">
      <c r="K43489" s="68"/>
      <c r="M43489" s="93"/>
      <c r="N43489" s="79"/>
      <c r="P43489" s="68"/>
      <c r="Q43489" s="79"/>
    </row>
    <row r="43490" spans="11:17">
      <c r="K43490" s="68"/>
      <c r="M43490" s="93"/>
      <c r="N43490" s="79"/>
      <c r="P43490" s="68"/>
      <c r="Q43490" s="79"/>
    </row>
    <row r="43491" spans="11:17">
      <c r="K43491" s="68"/>
      <c r="M43491" s="93"/>
      <c r="N43491" s="79"/>
      <c r="P43491" s="68"/>
      <c r="Q43491" s="79"/>
    </row>
    <row r="43492" spans="11:17">
      <c r="K43492" s="68"/>
      <c r="M43492" s="93"/>
      <c r="N43492" s="79"/>
      <c r="P43492" s="68"/>
      <c r="Q43492" s="79"/>
    </row>
    <row r="43493" spans="11:17">
      <c r="K43493" s="68"/>
      <c r="M43493" s="93"/>
      <c r="N43493" s="79"/>
      <c r="P43493" s="68"/>
      <c r="Q43493" s="79"/>
    </row>
    <row r="43494" spans="11:17">
      <c r="K43494" s="68"/>
      <c r="M43494" s="93"/>
      <c r="N43494" s="79"/>
      <c r="P43494" s="68"/>
      <c r="Q43494" s="79"/>
    </row>
    <row r="43495" spans="11:17">
      <c r="K43495" s="68"/>
      <c r="M43495" s="93"/>
      <c r="N43495" s="79"/>
      <c r="P43495" s="68"/>
      <c r="Q43495" s="79"/>
    </row>
    <row r="43496" spans="11:17">
      <c r="K43496" s="68"/>
      <c r="M43496" s="93"/>
      <c r="N43496" s="79"/>
      <c r="P43496" s="68"/>
      <c r="Q43496" s="79"/>
    </row>
    <row r="43497" spans="11:17">
      <c r="K43497" s="68"/>
      <c r="M43497" s="93"/>
      <c r="N43497" s="79"/>
      <c r="P43497" s="68"/>
      <c r="Q43497" s="79"/>
    </row>
    <row r="43498" spans="11:17">
      <c r="K43498" s="68"/>
      <c r="M43498" s="93"/>
      <c r="N43498" s="79"/>
      <c r="P43498" s="68"/>
      <c r="Q43498" s="79"/>
    </row>
    <row r="43499" spans="11:17">
      <c r="K43499" s="68"/>
      <c r="M43499" s="93"/>
      <c r="N43499" s="79"/>
      <c r="P43499" s="68"/>
      <c r="Q43499" s="79"/>
    </row>
    <row r="43500" spans="11:17">
      <c r="K43500" s="68"/>
      <c r="M43500" s="93"/>
      <c r="N43500" s="79"/>
      <c r="P43500" s="68"/>
      <c r="Q43500" s="79"/>
    </row>
    <row r="43501" spans="11:17">
      <c r="K43501" s="68"/>
      <c r="M43501" s="93"/>
      <c r="N43501" s="79"/>
      <c r="P43501" s="68"/>
      <c r="Q43501" s="79"/>
    </row>
    <row r="43502" spans="11:17">
      <c r="K43502" s="68"/>
      <c r="M43502" s="93"/>
      <c r="N43502" s="79"/>
      <c r="P43502" s="68"/>
      <c r="Q43502" s="79"/>
    </row>
    <row r="43503" spans="11:17">
      <c r="K43503" s="68"/>
      <c r="M43503" s="93"/>
      <c r="N43503" s="79"/>
      <c r="P43503" s="68"/>
      <c r="Q43503" s="79"/>
    </row>
    <row r="43504" spans="11:17">
      <c r="K43504" s="68"/>
      <c r="M43504" s="93"/>
      <c r="N43504" s="79"/>
      <c r="P43504" s="68"/>
      <c r="Q43504" s="79"/>
    </row>
    <row r="43505" spans="11:17">
      <c r="K43505" s="68"/>
      <c r="M43505" s="93"/>
      <c r="N43505" s="79"/>
      <c r="P43505" s="68"/>
      <c r="Q43505" s="79"/>
    </row>
    <row r="43506" spans="11:17">
      <c r="K43506" s="68"/>
      <c r="M43506" s="93"/>
      <c r="N43506" s="79"/>
      <c r="P43506" s="68"/>
      <c r="Q43506" s="79"/>
    </row>
    <row r="43507" spans="11:17">
      <c r="K43507" s="68"/>
      <c r="M43507" s="93"/>
      <c r="N43507" s="79"/>
      <c r="P43507" s="68"/>
      <c r="Q43507" s="79"/>
    </row>
    <row r="43508" spans="11:17">
      <c r="K43508" s="68"/>
      <c r="M43508" s="93"/>
      <c r="N43508" s="79"/>
      <c r="P43508" s="68"/>
      <c r="Q43508" s="79"/>
    </row>
    <row r="43509" spans="11:17">
      <c r="K43509" s="68"/>
      <c r="M43509" s="93"/>
      <c r="N43509" s="79"/>
      <c r="P43509" s="68"/>
      <c r="Q43509" s="79"/>
    </row>
    <row r="43510" spans="11:17">
      <c r="K43510" s="68"/>
      <c r="M43510" s="93"/>
      <c r="N43510" s="79"/>
      <c r="P43510" s="68"/>
      <c r="Q43510" s="79"/>
    </row>
    <row r="43511" spans="11:17">
      <c r="K43511" s="68"/>
      <c r="M43511" s="93"/>
      <c r="N43511" s="79"/>
      <c r="P43511" s="68"/>
      <c r="Q43511" s="79"/>
    </row>
    <row r="43512" spans="11:17">
      <c r="K43512" s="68"/>
      <c r="M43512" s="93"/>
      <c r="N43512" s="79"/>
      <c r="P43512" s="68"/>
      <c r="Q43512" s="79"/>
    </row>
    <row r="43513" spans="11:17">
      <c r="K43513" s="68"/>
      <c r="M43513" s="93"/>
      <c r="N43513" s="79"/>
      <c r="P43513" s="68"/>
      <c r="Q43513" s="79"/>
    </row>
    <row r="43514" spans="11:17">
      <c r="K43514" s="68"/>
      <c r="M43514" s="93"/>
      <c r="N43514" s="79"/>
      <c r="P43514" s="68"/>
      <c r="Q43514" s="79"/>
    </row>
    <row r="43515" spans="11:17">
      <c r="K43515" s="68"/>
      <c r="M43515" s="93"/>
      <c r="N43515" s="79"/>
      <c r="P43515" s="68"/>
      <c r="Q43515" s="79"/>
    </row>
    <row r="43516" spans="11:17">
      <c r="K43516" s="68"/>
      <c r="M43516" s="93"/>
      <c r="N43516" s="79"/>
      <c r="P43516" s="68"/>
      <c r="Q43516" s="79"/>
    </row>
    <row r="43517" spans="11:17">
      <c r="K43517" s="68"/>
      <c r="M43517" s="93"/>
      <c r="N43517" s="79"/>
      <c r="P43517" s="68"/>
      <c r="Q43517" s="79"/>
    </row>
    <row r="43518" spans="11:17">
      <c r="K43518" s="68"/>
      <c r="M43518" s="93"/>
      <c r="N43518" s="79"/>
      <c r="P43518" s="68"/>
      <c r="Q43518" s="79"/>
    </row>
    <row r="43519" spans="11:17">
      <c r="K43519" s="68"/>
      <c r="M43519" s="93"/>
      <c r="N43519" s="79"/>
      <c r="P43519" s="68"/>
      <c r="Q43519" s="79"/>
    </row>
    <row r="43520" spans="11:17">
      <c r="K43520" s="68"/>
      <c r="M43520" s="93"/>
      <c r="N43520" s="79"/>
      <c r="P43520" s="68"/>
      <c r="Q43520" s="79"/>
    </row>
    <row r="43521" spans="11:17">
      <c r="K43521" s="68"/>
      <c r="M43521" s="93"/>
      <c r="N43521" s="79"/>
      <c r="P43521" s="68"/>
      <c r="Q43521" s="79"/>
    </row>
    <row r="43522" spans="11:17">
      <c r="K43522" s="68"/>
      <c r="M43522" s="93"/>
      <c r="N43522" s="79"/>
      <c r="P43522" s="68"/>
      <c r="Q43522" s="79"/>
    </row>
    <row r="43523" spans="11:17">
      <c r="K43523" s="68"/>
      <c r="M43523" s="93"/>
      <c r="N43523" s="79"/>
      <c r="P43523" s="68"/>
      <c r="Q43523" s="79"/>
    </row>
    <row r="43524" spans="11:17">
      <c r="K43524" s="68"/>
      <c r="M43524" s="93"/>
      <c r="N43524" s="79"/>
      <c r="P43524" s="68"/>
      <c r="Q43524" s="79"/>
    </row>
    <row r="43525" spans="11:17">
      <c r="K43525" s="68"/>
      <c r="M43525" s="93"/>
      <c r="N43525" s="79"/>
      <c r="P43525" s="68"/>
      <c r="Q43525" s="79"/>
    </row>
    <row r="43526" spans="11:17">
      <c r="K43526" s="68"/>
      <c r="M43526" s="93"/>
      <c r="N43526" s="79"/>
      <c r="P43526" s="68"/>
      <c r="Q43526" s="79"/>
    </row>
    <row r="43527" spans="11:17">
      <c r="K43527" s="68"/>
      <c r="M43527" s="93"/>
      <c r="N43527" s="79"/>
      <c r="P43527" s="68"/>
      <c r="Q43527" s="79"/>
    </row>
    <row r="43528" spans="11:17">
      <c r="K43528" s="68"/>
      <c r="M43528" s="93"/>
      <c r="N43528" s="79"/>
      <c r="P43528" s="68"/>
      <c r="Q43528" s="79"/>
    </row>
    <row r="43529" spans="11:17">
      <c r="K43529" s="68"/>
      <c r="M43529" s="93"/>
      <c r="N43529" s="79"/>
      <c r="P43529" s="68"/>
      <c r="Q43529" s="79"/>
    </row>
    <row r="43530" spans="11:17">
      <c r="K43530" s="68"/>
      <c r="M43530" s="93"/>
      <c r="N43530" s="79"/>
      <c r="P43530" s="68"/>
      <c r="Q43530" s="79"/>
    </row>
    <row r="43531" spans="11:17">
      <c r="K43531" s="68"/>
      <c r="M43531" s="93"/>
      <c r="N43531" s="79"/>
      <c r="P43531" s="68"/>
      <c r="Q43531" s="79"/>
    </row>
    <row r="43532" spans="11:17">
      <c r="K43532" s="68"/>
      <c r="M43532" s="93"/>
      <c r="N43532" s="79"/>
      <c r="P43532" s="68"/>
      <c r="Q43532" s="79"/>
    </row>
    <row r="43533" spans="11:17">
      <c r="K43533" s="68"/>
      <c r="M43533" s="93"/>
      <c r="N43533" s="79"/>
      <c r="P43533" s="68"/>
      <c r="Q43533" s="79"/>
    </row>
    <row r="43534" spans="11:17">
      <c r="K43534" s="68"/>
      <c r="M43534" s="93"/>
      <c r="N43534" s="79"/>
      <c r="P43534" s="68"/>
      <c r="Q43534" s="79"/>
    </row>
    <row r="43535" spans="11:17">
      <c r="K43535" s="68"/>
      <c r="M43535" s="93"/>
      <c r="N43535" s="79"/>
      <c r="P43535" s="68"/>
      <c r="Q43535" s="79"/>
    </row>
    <row r="43536" spans="11:17">
      <c r="K43536" s="68"/>
      <c r="M43536" s="93"/>
      <c r="N43536" s="79"/>
      <c r="P43536" s="68"/>
      <c r="Q43536" s="79"/>
    </row>
    <row r="43537" spans="11:17">
      <c r="K43537" s="68"/>
      <c r="M43537" s="93"/>
      <c r="N43537" s="79"/>
      <c r="P43537" s="68"/>
      <c r="Q43537" s="79"/>
    </row>
    <row r="43538" spans="11:17">
      <c r="K43538" s="68"/>
      <c r="M43538" s="93"/>
      <c r="N43538" s="79"/>
      <c r="P43538" s="68"/>
      <c r="Q43538" s="79"/>
    </row>
    <row r="43539" spans="11:17">
      <c r="K43539" s="68"/>
      <c r="M43539" s="93"/>
      <c r="N43539" s="79"/>
      <c r="P43539" s="68"/>
      <c r="Q43539" s="79"/>
    </row>
    <row r="43540" spans="11:17">
      <c r="K43540" s="68"/>
      <c r="M43540" s="93"/>
      <c r="N43540" s="79"/>
      <c r="P43540" s="68"/>
      <c r="Q43540" s="79"/>
    </row>
    <row r="43541" spans="11:17">
      <c r="K43541" s="68"/>
      <c r="M43541" s="93"/>
      <c r="N43541" s="79"/>
      <c r="P43541" s="68"/>
      <c r="Q43541" s="79"/>
    </row>
    <row r="43542" spans="11:17">
      <c r="K43542" s="68"/>
      <c r="M43542" s="93"/>
      <c r="N43542" s="79"/>
      <c r="P43542" s="68"/>
      <c r="Q43542" s="79"/>
    </row>
    <row r="43543" spans="11:17">
      <c r="K43543" s="68"/>
      <c r="M43543" s="93"/>
      <c r="N43543" s="79"/>
      <c r="P43543" s="68"/>
      <c r="Q43543" s="79"/>
    </row>
    <row r="43544" spans="11:17">
      <c r="K43544" s="68"/>
      <c r="M43544" s="93"/>
      <c r="N43544" s="79"/>
      <c r="P43544" s="68"/>
      <c r="Q43544" s="79"/>
    </row>
    <row r="43545" spans="11:17">
      <c r="K43545" s="68"/>
      <c r="M43545" s="93"/>
      <c r="N43545" s="79"/>
      <c r="P43545" s="68"/>
      <c r="Q43545" s="79"/>
    </row>
    <row r="43546" spans="11:17">
      <c r="K43546" s="68"/>
      <c r="M43546" s="93"/>
      <c r="N43546" s="79"/>
      <c r="P43546" s="68"/>
      <c r="Q43546" s="79"/>
    </row>
    <row r="43547" spans="11:17">
      <c r="K43547" s="68"/>
      <c r="M43547" s="93"/>
      <c r="N43547" s="79"/>
      <c r="P43547" s="68"/>
      <c r="Q43547" s="79"/>
    </row>
    <row r="43548" spans="11:17">
      <c r="K43548" s="68"/>
      <c r="M43548" s="93"/>
      <c r="N43548" s="79"/>
      <c r="P43548" s="68"/>
      <c r="Q43548" s="79"/>
    </row>
    <row r="43549" spans="11:17">
      <c r="K43549" s="68"/>
      <c r="M43549" s="93"/>
      <c r="N43549" s="79"/>
      <c r="P43549" s="68"/>
      <c r="Q43549" s="79"/>
    </row>
    <row r="43550" spans="11:17">
      <c r="K43550" s="68"/>
      <c r="M43550" s="93"/>
      <c r="N43550" s="79"/>
      <c r="P43550" s="68"/>
      <c r="Q43550" s="79"/>
    </row>
    <row r="43551" spans="11:17">
      <c r="K43551" s="68"/>
      <c r="M43551" s="93"/>
      <c r="N43551" s="79"/>
      <c r="P43551" s="68"/>
      <c r="Q43551" s="79"/>
    </row>
    <row r="43552" spans="11:17">
      <c r="K43552" s="68"/>
      <c r="M43552" s="93"/>
      <c r="N43552" s="79"/>
      <c r="P43552" s="68"/>
      <c r="Q43552" s="79"/>
    </row>
    <row r="43553" spans="11:17">
      <c r="K43553" s="68"/>
      <c r="M43553" s="93"/>
      <c r="N43553" s="79"/>
      <c r="P43553" s="68"/>
      <c r="Q43553" s="79"/>
    </row>
    <row r="43554" spans="11:17">
      <c r="K43554" s="68"/>
      <c r="M43554" s="93"/>
      <c r="N43554" s="79"/>
      <c r="P43554" s="68"/>
      <c r="Q43554" s="79"/>
    </row>
    <row r="43555" spans="11:17">
      <c r="K43555" s="68"/>
      <c r="M43555" s="93"/>
      <c r="N43555" s="79"/>
      <c r="P43555" s="68"/>
      <c r="Q43555" s="79"/>
    </row>
    <row r="43556" spans="11:17">
      <c r="K43556" s="68"/>
      <c r="M43556" s="93"/>
      <c r="N43556" s="79"/>
      <c r="P43556" s="68"/>
      <c r="Q43556" s="79"/>
    </row>
    <row r="43557" spans="11:17">
      <c r="K43557" s="68"/>
      <c r="M43557" s="93"/>
      <c r="N43557" s="79"/>
      <c r="P43557" s="68"/>
      <c r="Q43557" s="79"/>
    </row>
    <row r="43558" spans="11:17">
      <c r="K43558" s="68"/>
      <c r="M43558" s="93"/>
      <c r="N43558" s="79"/>
      <c r="P43558" s="68"/>
      <c r="Q43558" s="79"/>
    </row>
    <row r="43559" spans="11:17">
      <c r="K43559" s="68"/>
      <c r="M43559" s="93"/>
      <c r="N43559" s="79"/>
      <c r="P43559" s="68"/>
      <c r="Q43559" s="79"/>
    </row>
    <row r="43560" spans="11:17">
      <c r="K43560" s="68"/>
      <c r="M43560" s="93"/>
      <c r="N43560" s="79"/>
      <c r="P43560" s="68"/>
      <c r="Q43560" s="79"/>
    </row>
    <row r="43561" spans="11:17">
      <c r="K43561" s="68"/>
      <c r="M43561" s="93"/>
      <c r="N43561" s="79"/>
      <c r="P43561" s="68"/>
      <c r="Q43561" s="79"/>
    </row>
    <row r="43562" spans="11:17">
      <c r="K43562" s="68"/>
      <c r="M43562" s="93"/>
      <c r="N43562" s="79"/>
      <c r="P43562" s="68"/>
      <c r="Q43562" s="79"/>
    </row>
    <row r="43563" spans="11:17">
      <c r="K43563" s="68"/>
      <c r="M43563" s="93"/>
      <c r="N43563" s="79"/>
      <c r="P43563" s="68"/>
      <c r="Q43563" s="79"/>
    </row>
    <row r="43564" spans="11:17">
      <c r="K43564" s="68"/>
      <c r="M43564" s="93"/>
      <c r="N43564" s="79"/>
      <c r="P43564" s="68"/>
      <c r="Q43564" s="79"/>
    </row>
    <row r="43565" spans="11:17">
      <c r="K43565" s="68"/>
      <c r="M43565" s="93"/>
      <c r="N43565" s="79"/>
      <c r="P43565" s="68"/>
      <c r="Q43565" s="79"/>
    </row>
    <row r="43566" spans="11:17">
      <c r="K43566" s="68"/>
      <c r="M43566" s="93"/>
      <c r="N43566" s="79"/>
      <c r="P43566" s="68"/>
      <c r="Q43566" s="79"/>
    </row>
    <row r="43567" spans="11:17">
      <c r="K43567" s="68"/>
      <c r="M43567" s="93"/>
      <c r="N43567" s="79"/>
      <c r="P43567" s="68"/>
      <c r="Q43567" s="79"/>
    </row>
    <row r="43568" spans="11:17">
      <c r="K43568" s="68"/>
      <c r="M43568" s="93"/>
      <c r="N43568" s="79"/>
      <c r="P43568" s="68"/>
      <c r="Q43568" s="79"/>
    </row>
    <row r="43569" spans="11:17">
      <c r="K43569" s="68"/>
      <c r="M43569" s="93"/>
      <c r="N43569" s="79"/>
      <c r="P43569" s="68"/>
      <c r="Q43569" s="79"/>
    </row>
    <row r="43570" spans="11:17">
      <c r="K43570" s="68"/>
      <c r="M43570" s="93"/>
      <c r="N43570" s="79"/>
      <c r="P43570" s="68"/>
      <c r="Q43570" s="79"/>
    </row>
    <row r="43571" spans="11:17">
      <c r="K43571" s="68"/>
      <c r="M43571" s="93"/>
      <c r="N43571" s="79"/>
      <c r="P43571" s="68"/>
      <c r="Q43571" s="79"/>
    </row>
    <row r="43572" spans="11:17">
      <c r="K43572" s="68"/>
      <c r="M43572" s="93"/>
      <c r="N43572" s="79"/>
      <c r="P43572" s="68"/>
      <c r="Q43572" s="79"/>
    </row>
    <row r="43573" spans="11:17">
      <c r="K43573" s="68"/>
      <c r="M43573" s="93"/>
      <c r="N43573" s="79"/>
      <c r="P43573" s="68"/>
      <c r="Q43573" s="79"/>
    </row>
    <row r="43574" spans="11:17">
      <c r="K43574" s="68"/>
      <c r="M43574" s="93"/>
      <c r="N43574" s="79"/>
      <c r="P43574" s="68"/>
      <c r="Q43574" s="79"/>
    </row>
    <row r="43575" spans="11:17">
      <c r="K43575" s="68"/>
      <c r="M43575" s="93"/>
      <c r="N43575" s="79"/>
      <c r="P43575" s="68"/>
      <c r="Q43575" s="79"/>
    </row>
    <row r="43576" spans="11:17">
      <c r="K43576" s="68"/>
      <c r="M43576" s="93"/>
      <c r="N43576" s="79"/>
      <c r="P43576" s="68"/>
      <c r="Q43576" s="79"/>
    </row>
    <row r="43577" spans="11:17">
      <c r="K43577" s="68"/>
      <c r="M43577" s="93"/>
      <c r="N43577" s="79"/>
      <c r="P43577" s="68"/>
      <c r="Q43577" s="79"/>
    </row>
    <row r="43578" spans="11:17">
      <c r="K43578" s="68"/>
      <c r="M43578" s="93"/>
      <c r="N43578" s="79"/>
      <c r="P43578" s="68"/>
      <c r="Q43578" s="79"/>
    </row>
    <row r="43579" spans="11:17">
      <c r="K43579" s="68"/>
      <c r="M43579" s="93"/>
      <c r="N43579" s="79"/>
      <c r="P43579" s="68"/>
      <c r="Q43579" s="79"/>
    </row>
    <row r="43580" spans="11:17">
      <c r="K43580" s="68"/>
      <c r="M43580" s="93"/>
      <c r="N43580" s="79"/>
      <c r="P43580" s="68"/>
      <c r="Q43580" s="79"/>
    </row>
    <row r="43581" spans="11:17">
      <c r="K43581" s="68"/>
      <c r="M43581" s="93"/>
      <c r="N43581" s="79"/>
      <c r="P43581" s="68"/>
      <c r="Q43581" s="79"/>
    </row>
    <row r="43582" spans="11:17">
      <c r="K43582" s="68"/>
      <c r="M43582" s="93"/>
      <c r="N43582" s="79"/>
      <c r="P43582" s="68"/>
      <c r="Q43582" s="79"/>
    </row>
    <row r="43583" spans="11:17">
      <c r="K43583" s="68"/>
      <c r="M43583" s="93"/>
      <c r="N43583" s="79"/>
      <c r="P43583" s="68"/>
      <c r="Q43583" s="79"/>
    </row>
    <row r="43584" spans="11:17">
      <c r="K43584" s="68"/>
      <c r="M43584" s="93"/>
      <c r="N43584" s="79"/>
      <c r="P43584" s="68"/>
      <c r="Q43584" s="79"/>
    </row>
    <row r="43585" spans="11:17">
      <c r="K43585" s="68"/>
      <c r="M43585" s="93"/>
      <c r="N43585" s="79"/>
      <c r="P43585" s="68"/>
      <c r="Q43585" s="79"/>
    </row>
    <row r="43586" spans="11:17">
      <c r="K43586" s="68"/>
      <c r="M43586" s="93"/>
      <c r="N43586" s="79"/>
      <c r="P43586" s="68"/>
      <c r="Q43586" s="79"/>
    </row>
    <row r="43587" spans="11:17">
      <c r="K43587" s="68"/>
      <c r="M43587" s="93"/>
      <c r="N43587" s="79"/>
      <c r="P43587" s="68"/>
      <c r="Q43587" s="79"/>
    </row>
    <row r="43588" spans="11:17">
      <c r="K43588" s="68"/>
      <c r="M43588" s="93"/>
      <c r="N43588" s="79"/>
      <c r="P43588" s="68"/>
      <c r="Q43588" s="79"/>
    </row>
    <row r="43589" spans="11:17">
      <c r="K43589" s="68"/>
      <c r="M43589" s="93"/>
      <c r="N43589" s="79"/>
      <c r="P43589" s="68"/>
      <c r="Q43589" s="79"/>
    </row>
    <row r="43590" spans="11:17">
      <c r="K43590" s="68"/>
      <c r="M43590" s="93"/>
      <c r="N43590" s="79"/>
      <c r="P43590" s="68"/>
      <c r="Q43590" s="79"/>
    </row>
    <row r="43591" spans="11:17">
      <c r="K43591" s="68"/>
      <c r="M43591" s="93"/>
      <c r="N43591" s="79"/>
      <c r="P43591" s="68"/>
      <c r="Q43591" s="79"/>
    </row>
    <row r="43592" spans="11:17">
      <c r="K43592" s="68"/>
      <c r="M43592" s="93"/>
      <c r="N43592" s="79"/>
      <c r="P43592" s="68"/>
      <c r="Q43592" s="79"/>
    </row>
    <row r="43593" spans="11:17">
      <c r="K43593" s="68"/>
      <c r="M43593" s="93"/>
      <c r="N43593" s="79"/>
      <c r="P43593" s="68"/>
      <c r="Q43593" s="79"/>
    </row>
    <row r="43594" spans="11:17">
      <c r="K43594" s="68"/>
      <c r="M43594" s="93"/>
      <c r="N43594" s="79"/>
      <c r="P43594" s="68"/>
      <c r="Q43594" s="79"/>
    </row>
    <row r="43595" spans="11:17">
      <c r="K43595" s="68"/>
      <c r="M43595" s="93"/>
      <c r="N43595" s="79"/>
      <c r="P43595" s="68"/>
      <c r="Q43595" s="79"/>
    </row>
    <row r="43596" spans="11:17">
      <c r="K43596" s="68"/>
      <c r="M43596" s="93"/>
      <c r="N43596" s="79"/>
      <c r="P43596" s="68"/>
      <c r="Q43596" s="79"/>
    </row>
    <row r="43597" spans="11:17">
      <c r="K43597" s="68"/>
      <c r="M43597" s="93"/>
      <c r="N43597" s="79"/>
      <c r="P43597" s="68"/>
      <c r="Q43597" s="79"/>
    </row>
    <row r="43598" spans="11:17">
      <c r="K43598" s="68"/>
      <c r="M43598" s="93"/>
      <c r="N43598" s="79"/>
      <c r="P43598" s="68"/>
      <c r="Q43598" s="79"/>
    </row>
    <row r="43599" spans="11:17">
      <c r="K43599" s="68"/>
      <c r="M43599" s="93"/>
      <c r="N43599" s="79"/>
      <c r="P43599" s="68"/>
      <c r="Q43599" s="79"/>
    </row>
    <row r="43600" spans="11:17">
      <c r="K43600" s="68"/>
      <c r="M43600" s="93"/>
      <c r="N43600" s="79"/>
      <c r="P43600" s="68"/>
      <c r="Q43600" s="79"/>
    </row>
    <row r="43601" spans="11:17">
      <c r="K43601" s="68"/>
      <c r="M43601" s="93"/>
      <c r="N43601" s="79"/>
      <c r="P43601" s="68"/>
      <c r="Q43601" s="79"/>
    </row>
    <row r="43602" spans="11:17">
      <c r="K43602" s="68"/>
      <c r="M43602" s="93"/>
      <c r="N43602" s="79"/>
      <c r="P43602" s="68"/>
      <c r="Q43602" s="79"/>
    </row>
    <row r="43603" spans="11:17">
      <c r="K43603" s="68"/>
      <c r="M43603" s="93"/>
      <c r="N43603" s="79"/>
      <c r="P43603" s="68"/>
      <c r="Q43603" s="79"/>
    </row>
    <row r="43604" spans="11:17">
      <c r="K43604" s="68"/>
      <c r="M43604" s="93"/>
      <c r="N43604" s="79"/>
      <c r="P43604" s="68"/>
      <c r="Q43604" s="79"/>
    </row>
    <row r="43605" spans="11:17">
      <c r="K43605" s="68"/>
      <c r="M43605" s="93"/>
      <c r="N43605" s="79"/>
      <c r="P43605" s="68"/>
      <c r="Q43605" s="79"/>
    </row>
    <row r="43606" spans="11:17">
      <c r="K43606" s="68"/>
      <c r="M43606" s="93"/>
      <c r="N43606" s="79"/>
      <c r="P43606" s="68"/>
      <c r="Q43606" s="79"/>
    </row>
    <row r="43607" spans="11:17">
      <c r="K43607" s="68"/>
      <c r="M43607" s="93"/>
      <c r="N43607" s="79"/>
      <c r="P43607" s="68"/>
      <c r="Q43607" s="79"/>
    </row>
    <row r="43608" spans="11:17">
      <c r="K43608" s="68"/>
      <c r="M43608" s="93"/>
      <c r="N43608" s="79"/>
      <c r="P43608" s="68"/>
      <c r="Q43608" s="79"/>
    </row>
    <row r="43609" spans="11:17">
      <c r="K43609" s="68"/>
      <c r="M43609" s="93"/>
      <c r="N43609" s="79"/>
      <c r="P43609" s="68"/>
      <c r="Q43609" s="79"/>
    </row>
    <row r="43610" spans="11:17">
      <c r="K43610" s="68"/>
      <c r="M43610" s="93"/>
      <c r="N43610" s="79"/>
      <c r="P43610" s="68"/>
      <c r="Q43610" s="79"/>
    </row>
    <row r="43611" spans="11:17">
      <c r="K43611" s="68"/>
      <c r="M43611" s="93"/>
      <c r="N43611" s="79"/>
      <c r="P43611" s="68"/>
      <c r="Q43611" s="79"/>
    </row>
    <row r="43612" spans="11:17">
      <c r="K43612" s="68"/>
      <c r="M43612" s="93"/>
      <c r="N43612" s="79"/>
      <c r="P43612" s="68"/>
      <c r="Q43612" s="79"/>
    </row>
    <row r="43613" spans="11:17">
      <c r="K43613" s="68"/>
      <c r="M43613" s="93"/>
      <c r="N43613" s="79"/>
      <c r="P43613" s="68"/>
      <c r="Q43613" s="79"/>
    </row>
    <row r="43614" spans="11:17">
      <c r="K43614" s="68"/>
      <c r="M43614" s="93"/>
      <c r="N43614" s="79"/>
      <c r="P43614" s="68"/>
      <c r="Q43614" s="79"/>
    </row>
    <row r="43615" spans="11:17">
      <c r="K43615" s="68"/>
      <c r="M43615" s="93"/>
      <c r="N43615" s="79"/>
      <c r="P43615" s="68"/>
      <c r="Q43615" s="79"/>
    </row>
    <row r="43616" spans="11:17">
      <c r="K43616" s="68"/>
      <c r="M43616" s="93"/>
      <c r="N43616" s="79"/>
      <c r="P43616" s="68"/>
      <c r="Q43616" s="79"/>
    </row>
    <row r="43617" spans="11:17">
      <c r="K43617" s="68"/>
      <c r="M43617" s="93"/>
      <c r="N43617" s="79"/>
      <c r="P43617" s="68"/>
      <c r="Q43617" s="79"/>
    </row>
    <row r="43618" spans="11:17">
      <c r="K43618" s="68"/>
      <c r="M43618" s="93"/>
      <c r="N43618" s="79"/>
      <c r="P43618" s="68"/>
      <c r="Q43618" s="79"/>
    </row>
    <row r="43619" spans="11:17">
      <c r="K43619" s="68"/>
      <c r="M43619" s="93"/>
      <c r="N43619" s="79"/>
      <c r="P43619" s="68"/>
      <c r="Q43619" s="79"/>
    </row>
    <row r="43620" spans="11:17">
      <c r="K43620" s="68"/>
      <c r="M43620" s="93"/>
      <c r="N43620" s="79"/>
      <c r="P43620" s="68"/>
      <c r="Q43620" s="79"/>
    </row>
    <row r="43621" spans="11:17">
      <c r="K43621" s="68"/>
      <c r="M43621" s="93"/>
      <c r="N43621" s="79"/>
      <c r="P43621" s="68"/>
      <c r="Q43621" s="79"/>
    </row>
    <row r="43622" spans="11:17">
      <c r="K43622" s="68"/>
      <c r="M43622" s="93"/>
      <c r="N43622" s="79"/>
      <c r="P43622" s="68"/>
      <c r="Q43622" s="79"/>
    </row>
    <row r="43623" spans="11:17">
      <c r="K43623" s="68"/>
      <c r="M43623" s="93"/>
      <c r="N43623" s="79"/>
      <c r="P43623" s="68"/>
      <c r="Q43623" s="79"/>
    </row>
    <row r="43624" spans="11:17">
      <c r="K43624" s="68"/>
      <c r="M43624" s="93"/>
      <c r="N43624" s="79"/>
      <c r="P43624" s="68"/>
      <c r="Q43624" s="79"/>
    </row>
    <row r="43625" spans="11:17">
      <c r="K43625" s="68"/>
      <c r="M43625" s="93"/>
      <c r="N43625" s="79"/>
      <c r="P43625" s="68"/>
      <c r="Q43625" s="79"/>
    </row>
    <row r="43626" spans="11:17">
      <c r="K43626" s="68"/>
      <c r="M43626" s="93"/>
      <c r="N43626" s="79"/>
      <c r="P43626" s="68"/>
      <c r="Q43626" s="79"/>
    </row>
    <row r="43627" spans="11:17">
      <c r="K43627" s="68"/>
      <c r="M43627" s="93"/>
      <c r="N43627" s="79"/>
      <c r="P43627" s="68"/>
      <c r="Q43627" s="79"/>
    </row>
    <row r="43628" spans="11:17">
      <c r="K43628" s="68"/>
      <c r="M43628" s="93"/>
      <c r="N43628" s="79"/>
      <c r="P43628" s="68"/>
      <c r="Q43628" s="79"/>
    </row>
    <row r="43629" spans="11:17">
      <c r="K43629" s="68"/>
      <c r="M43629" s="93"/>
      <c r="N43629" s="79"/>
      <c r="P43629" s="68"/>
      <c r="Q43629" s="79"/>
    </row>
    <row r="43630" spans="11:17">
      <c r="K43630" s="68"/>
      <c r="M43630" s="93"/>
      <c r="N43630" s="79"/>
      <c r="P43630" s="68"/>
      <c r="Q43630" s="79"/>
    </row>
    <row r="43631" spans="11:17">
      <c r="K43631" s="68"/>
      <c r="M43631" s="93"/>
      <c r="N43631" s="79"/>
      <c r="P43631" s="68"/>
      <c r="Q43631" s="79"/>
    </row>
    <row r="43632" spans="11:17">
      <c r="K43632" s="68"/>
      <c r="M43632" s="93"/>
      <c r="N43632" s="79"/>
      <c r="P43632" s="68"/>
      <c r="Q43632" s="79"/>
    </row>
    <row r="43633" spans="11:17">
      <c r="K43633" s="68"/>
      <c r="M43633" s="93"/>
      <c r="N43633" s="79"/>
      <c r="P43633" s="68"/>
      <c r="Q43633" s="79"/>
    </row>
    <row r="43634" spans="11:17">
      <c r="K43634" s="68"/>
      <c r="M43634" s="93"/>
      <c r="N43634" s="79"/>
      <c r="P43634" s="68"/>
      <c r="Q43634" s="79"/>
    </row>
    <row r="43635" spans="11:17">
      <c r="K43635" s="68"/>
      <c r="M43635" s="93"/>
      <c r="N43635" s="79"/>
      <c r="P43635" s="68"/>
      <c r="Q43635" s="79"/>
    </row>
    <row r="43636" spans="11:17">
      <c r="K43636" s="68"/>
      <c r="M43636" s="93"/>
      <c r="N43636" s="79"/>
      <c r="P43636" s="68"/>
      <c r="Q43636" s="79"/>
    </row>
    <row r="43637" spans="11:17">
      <c r="K43637" s="68"/>
      <c r="M43637" s="93"/>
      <c r="N43637" s="79"/>
      <c r="P43637" s="68"/>
      <c r="Q43637" s="79"/>
    </row>
    <row r="43638" spans="11:17">
      <c r="K43638" s="68"/>
      <c r="M43638" s="93"/>
      <c r="N43638" s="79"/>
      <c r="P43638" s="68"/>
      <c r="Q43638" s="79"/>
    </row>
    <row r="43639" spans="11:17">
      <c r="K43639" s="68"/>
      <c r="M43639" s="93"/>
      <c r="N43639" s="79"/>
      <c r="P43639" s="68"/>
      <c r="Q43639" s="79"/>
    </row>
    <row r="43640" spans="11:17">
      <c r="K43640" s="68"/>
      <c r="M43640" s="93"/>
      <c r="N43640" s="79"/>
      <c r="P43640" s="68"/>
      <c r="Q43640" s="79"/>
    </row>
    <row r="43641" spans="11:17">
      <c r="K43641" s="68"/>
      <c r="M43641" s="93"/>
      <c r="N43641" s="79"/>
      <c r="P43641" s="68"/>
      <c r="Q43641" s="79"/>
    </row>
    <row r="43642" spans="11:17">
      <c r="K43642" s="68"/>
      <c r="M43642" s="93"/>
      <c r="N43642" s="79"/>
      <c r="P43642" s="68"/>
      <c r="Q43642" s="79"/>
    </row>
    <row r="43643" spans="11:17">
      <c r="K43643" s="68"/>
      <c r="M43643" s="93"/>
      <c r="N43643" s="79"/>
      <c r="P43643" s="68"/>
      <c r="Q43643" s="79"/>
    </row>
    <row r="43644" spans="11:17">
      <c r="K43644" s="68"/>
      <c r="M43644" s="93"/>
      <c r="N43644" s="79"/>
      <c r="P43644" s="68"/>
      <c r="Q43644" s="79"/>
    </row>
    <row r="43645" spans="11:17">
      <c r="K43645" s="68"/>
      <c r="M43645" s="93"/>
      <c r="N43645" s="79"/>
      <c r="P43645" s="68"/>
      <c r="Q43645" s="79"/>
    </row>
    <row r="43646" spans="11:17">
      <c r="K43646" s="68"/>
      <c r="M43646" s="93"/>
      <c r="N43646" s="79"/>
      <c r="P43646" s="68"/>
      <c r="Q43646" s="79"/>
    </row>
    <row r="43647" spans="11:17">
      <c r="K43647" s="68"/>
      <c r="M43647" s="93"/>
      <c r="N43647" s="79"/>
      <c r="P43647" s="68"/>
      <c r="Q43647" s="79"/>
    </row>
    <row r="43648" spans="11:17">
      <c r="K43648" s="68"/>
      <c r="M43648" s="93"/>
      <c r="N43648" s="79"/>
      <c r="P43648" s="68"/>
      <c r="Q43648" s="79"/>
    </row>
    <row r="43649" spans="11:17">
      <c r="K43649" s="68"/>
      <c r="M43649" s="93"/>
      <c r="N43649" s="79"/>
      <c r="P43649" s="68"/>
      <c r="Q43649" s="79"/>
    </row>
    <row r="43650" spans="11:17">
      <c r="K43650" s="68"/>
      <c r="M43650" s="93"/>
      <c r="N43650" s="79"/>
      <c r="P43650" s="68"/>
      <c r="Q43650" s="79"/>
    </row>
    <row r="43651" spans="11:17">
      <c r="K43651" s="68"/>
      <c r="M43651" s="93"/>
      <c r="N43651" s="79"/>
      <c r="P43651" s="68"/>
      <c r="Q43651" s="79"/>
    </row>
    <row r="43652" spans="11:17">
      <c r="K43652" s="68"/>
      <c r="M43652" s="93"/>
      <c r="N43652" s="79"/>
      <c r="P43652" s="68"/>
      <c r="Q43652" s="79"/>
    </row>
    <row r="43653" spans="11:17">
      <c r="K43653" s="68"/>
      <c r="M43653" s="93"/>
      <c r="N43653" s="79"/>
      <c r="P43653" s="68"/>
      <c r="Q43653" s="79"/>
    </row>
    <row r="43654" spans="11:17">
      <c r="K43654" s="68"/>
      <c r="M43654" s="93"/>
      <c r="N43654" s="79"/>
      <c r="P43654" s="68"/>
      <c r="Q43654" s="79"/>
    </row>
    <row r="43655" spans="11:17">
      <c r="K43655" s="68"/>
      <c r="M43655" s="93"/>
      <c r="N43655" s="79"/>
      <c r="P43655" s="68"/>
      <c r="Q43655" s="79"/>
    </row>
    <row r="43656" spans="11:17">
      <c r="K43656" s="68"/>
      <c r="M43656" s="93"/>
      <c r="N43656" s="79"/>
      <c r="P43656" s="68"/>
      <c r="Q43656" s="79"/>
    </row>
    <row r="43657" spans="11:17">
      <c r="K43657" s="68"/>
      <c r="M43657" s="93"/>
      <c r="N43657" s="79"/>
      <c r="P43657" s="68"/>
      <c r="Q43657" s="79"/>
    </row>
    <row r="43658" spans="11:17">
      <c r="K43658" s="68"/>
      <c r="M43658" s="93"/>
      <c r="N43658" s="79"/>
      <c r="P43658" s="68"/>
      <c r="Q43658" s="79"/>
    </row>
    <row r="43659" spans="11:17">
      <c r="K43659" s="68"/>
      <c r="M43659" s="93"/>
      <c r="N43659" s="79"/>
      <c r="P43659" s="68"/>
      <c r="Q43659" s="79"/>
    </row>
    <row r="43660" spans="11:17">
      <c r="K43660" s="68"/>
      <c r="M43660" s="93"/>
      <c r="N43660" s="79"/>
      <c r="P43660" s="68"/>
      <c r="Q43660" s="79"/>
    </row>
    <row r="43661" spans="11:17">
      <c r="K43661" s="68"/>
      <c r="M43661" s="93"/>
      <c r="N43661" s="79"/>
      <c r="P43661" s="68"/>
      <c r="Q43661" s="79"/>
    </row>
    <row r="43662" spans="11:17">
      <c r="K43662" s="68"/>
      <c r="M43662" s="93"/>
      <c r="N43662" s="79"/>
      <c r="P43662" s="68"/>
      <c r="Q43662" s="79"/>
    </row>
    <row r="43663" spans="11:17">
      <c r="K43663" s="68"/>
      <c r="M43663" s="93"/>
      <c r="N43663" s="79"/>
      <c r="P43663" s="68"/>
      <c r="Q43663" s="79"/>
    </row>
    <row r="43664" spans="11:17">
      <c r="K43664" s="68"/>
      <c r="M43664" s="93"/>
      <c r="N43664" s="79"/>
      <c r="P43664" s="68"/>
      <c r="Q43664" s="79"/>
    </row>
    <row r="43665" spans="11:17">
      <c r="K43665" s="68"/>
      <c r="M43665" s="93"/>
      <c r="N43665" s="79"/>
      <c r="P43665" s="68"/>
      <c r="Q43665" s="79"/>
    </row>
    <row r="43666" spans="11:17">
      <c r="K43666" s="68"/>
      <c r="M43666" s="93"/>
      <c r="N43666" s="79"/>
      <c r="P43666" s="68"/>
      <c r="Q43666" s="79"/>
    </row>
    <row r="43667" spans="11:17">
      <c r="K43667" s="68"/>
      <c r="M43667" s="93"/>
      <c r="N43667" s="79"/>
      <c r="P43667" s="68"/>
      <c r="Q43667" s="79"/>
    </row>
    <row r="43668" spans="11:17">
      <c r="K43668" s="68"/>
      <c r="M43668" s="93"/>
      <c r="N43668" s="79"/>
      <c r="P43668" s="68"/>
      <c r="Q43668" s="79"/>
    </row>
    <row r="43669" spans="11:17">
      <c r="K43669" s="68"/>
      <c r="M43669" s="93"/>
      <c r="N43669" s="79"/>
      <c r="P43669" s="68"/>
      <c r="Q43669" s="79"/>
    </row>
    <row r="43670" spans="11:17">
      <c r="K43670" s="68"/>
      <c r="M43670" s="93"/>
      <c r="N43670" s="79"/>
      <c r="P43670" s="68"/>
      <c r="Q43670" s="79"/>
    </row>
    <row r="43671" spans="11:17">
      <c r="K43671" s="68"/>
      <c r="M43671" s="93"/>
      <c r="N43671" s="79"/>
      <c r="P43671" s="68"/>
      <c r="Q43671" s="79"/>
    </row>
    <row r="43672" spans="11:17">
      <c r="K43672" s="68"/>
      <c r="M43672" s="93"/>
      <c r="N43672" s="79"/>
      <c r="P43672" s="68"/>
      <c r="Q43672" s="79"/>
    </row>
    <row r="43673" spans="11:17">
      <c r="K43673" s="68"/>
      <c r="M43673" s="93"/>
      <c r="N43673" s="79"/>
      <c r="P43673" s="68"/>
      <c r="Q43673" s="79"/>
    </row>
    <row r="43674" spans="11:17">
      <c r="K43674" s="68"/>
      <c r="M43674" s="93"/>
      <c r="N43674" s="79"/>
      <c r="P43674" s="68"/>
      <c r="Q43674" s="79"/>
    </row>
    <row r="43675" spans="11:17">
      <c r="K43675" s="68"/>
      <c r="M43675" s="93"/>
      <c r="N43675" s="79"/>
      <c r="P43675" s="68"/>
      <c r="Q43675" s="79"/>
    </row>
    <row r="43676" spans="11:17">
      <c r="K43676" s="68"/>
      <c r="M43676" s="93"/>
      <c r="N43676" s="79"/>
      <c r="P43676" s="68"/>
      <c r="Q43676" s="79"/>
    </row>
    <row r="43677" spans="11:17">
      <c r="K43677" s="68"/>
      <c r="M43677" s="93"/>
      <c r="N43677" s="79"/>
      <c r="P43677" s="68"/>
      <c r="Q43677" s="79"/>
    </row>
    <row r="43678" spans="11:17">
      <c r="K43678" s="68"/>
      <c r="M43678" s="93"/>
      <c r="N43678" s="79"/>
      <c r="P43678" s="68"/>
      <c r="Q43678" s="79"/>
    </row>
    <row r="43679" spans="11:17">
      <c r="K43679" s="68"/>
      <c r="M43679" s="93"/>
      <c r="N43679" s="79"/>
      <c r="P43679" s="68"/>
      <c r="Q43679" s="79"/>
    </row>
    <row r="43680" spans="11:17">
      <c r="K43680" s="68"/>
      <c r="M43680" s="93"/>
      <c r="N43680" s="79"/>
      <c r="P43680" s="68"/>
      <c r="Q43680" s="79"/>
    </row>
    <row r="43681" spans="11:17">
      <c r="K43681" s="68"/>
      <c r="M43681" s="93"/>
      <c r="N43681" s="79"/>
      <c r="P43681" s="68"/>
      <c r="Q43681" s="79"/>
    </row>
    <row r="43682" spans="11:17">
      <c r="K43682" s="68"/>
      <c r="M43682" s="93"/>
      <c r="N43682" s="79"/>
      <c r="P43682" s="68"/>
      <c r="Q43682" s="79"/>
    </row>
    <row r="43683" spans="11:17">
      <c r="K43683" s="68"/>
      <c r="M43683" s="93"/>
      <c r="N43683" s="79"/>
      <c r="P43683" s="68"/>
      <c r="Q43683" s="79"/>
    </row>
    <row r="43684" spans="11:17">
      <c r="K43684" s="68"/>
      <c r="M43684" s="93"/>
      <c r="N43684" s="79"/>
      <c r="P43684" s="68"/>
      <c r="Q43684" s="79"/>
    </row>
    <row r="43685" spans="11:17">
      <c r="K43685" s="68"/>
      <c r="M43685" s="93"/>
      <c r="N43685" s="79"/>
      <c r="P43685" s="68"/>
      <c r="Q43685" s="79"/>
    </row>
    <row r="43686" spans="11:17">
      <c r="K43686" s="68"/>
      <c r="M43686" s="93"/>
      <c r="N43686" s="79"/>
      <c r="P43686" s="68"/>
      <c r="Q43686" s="79"/>
    </row>
    <row r="43687" spans="11:17">
      <c r="K43687" s="68"/>
      <c r="M43687" s="93"/>
      <c r="N43687" s="79"/>
      <c r="P43687" s="68"/>
      <c r="Q43687" s="79"/>
    </row>
    <row r="43688" spans="11:17">
      <c r="K43688" s="68"/>
      <c r="M43688" s="93"/>
      <c r="N43688" s="79"/>
      <c r="P43688" s="68"/>
      <c r="Q43688" s="79"/>
    </row>
    <row r="43689" spans="11:17">
      <c r="K43689" s="68"/>
      <c r="M43689" s="93"/>
      <c r="N43689" s="79"/>
      <c r="P43689" s="68"/>
      <c r="Q43689" s="79"/>
    </row>
    <row r="43690" spans="11:17">
      <c r="K43690" s="68"/>
      <c r="M43690" s="93"/>
      <c r="N43690" s="79"/>
      <c r="P43690" s="68"/>
      <c r="Q43690" s="79"/>
    </row>
    <row r="43691" spans="11:17">
      <c r="K43691" s="68"/>
      <c r="M43691" s="93"/>
      <c r="N43691" s="79"/>
      <c r="P43691" s="68"/>
      <c r="Q43691" s="79"/>
    </row>
    <row r="43692" spans="11:17">
      <c r="K43692" s="68"/>
      <c r="M43692" s="93"/>
      <c r="N43692" s="79"/>
      <c r="P43692" s="68"/>
      <c r="Q43692" s="79"/>
    </row>
    <row r="43693" spans="11:17">
      <c r="K43693" s="68"/>
      <c r="M43693" s="93"/>
      <c r="N43693" s="79"/>
      <c r="P43693" s="68"/>
      <c r="Q43693" s="79"/>
    </row>
    <row r="43694" spans="11:17">
      <c r="K43694" s="68"/>
      <c r="M43694" s="93"/>
      <c r="N43694" s="79"/>
      <c r="P43694" s="68"/>
      <c r="Q43694" s="79"/>
    </row>
    <row r="43695" spans="11:17">
      <c r="K43695" s="68"/>
      <c r="M43695" s="93"/>
      <c r="N43695" s="79"/>
      <c r="P43695" s="68"/>
      <c r="Q43695" s="79"/>
    </row>
    <row r="43696" spans="11:17">
      <c r="K43696" s="68"/>
      <c r="M43696" s="93"/>
      <c r="N43696" s="79"/>
      <c r="P43696" s="68"/>
      <c r="Q43696" s="79"/>
    </row>
    <row r="43697" spans="11:17">
      <c r="K43697" s="68"/>
      <c r="M43697" s="93"/>
      <c r="N43697" s="79"/>
      <c r="P43697" s="68"/>
      <c r="Q43697" s="79"/>
    </row>
    <row r="43698" spans="11:17">
      <c r="K43698" s="68"/>
      <c r="M43698" s="93"/>
      <c r="N43698" s="79"/>
      <c r="P43698" s="68"/>
      <c r="Q43698" s="79"/>
    </row>
    <row r="43699" spans="11:17">
      <c r="K43699" s="68"/>
      <c r="M43699" s="93"/>
      <c r="N43699" s="79"/>
      <c r="P43699" s="68"/>
      <c r="Q43699" s="79"/>
    </row>
    <row r="43700" spans="11:17">
      <c r="K43700" s="68"/>
      <c r="M43700" s="93"/>
      <c r="N43700" s="79"/>
      <c r="P43700" s="68"/>
      <c r="Q43700" s="79"/>
    </row>
    <row r="43701" spans="11:17">
      <c r="K43701" s="68"/>
      <c r="M43701" s="93"/>
      <c r="N43701" s="79"/>
      <c r="P43701" s="68"/>
      <c r="Q43701" s="79"/>
    </row>
    <row r="43702" spans="11:17">
      <c r="K43702" s="68"/>
      <c r="M43702" s="93"/>
      <c r="N43702" s="79"/>
      <c r="P43702" s="68"/>
      <c r="Q43702" s="79"/>
    </row>
    <row r="43703" spans="11:17">
      <c r="K43703" s="68"/>
      <c r="M43703" s="93"/>
      <c r="N43703" s="79"/>
      <c r="P43703" s="68"/>
      <c r="Q43703" s="79"/>
    </row>
    <row r="43704" spans="11:17">
      <c r="K43704" s="68"/>
      <c r="M43704" s="93"/>
      <c r="N43704" s="79"/>
      <c r="P43704" s="68"/>
      <c r="Q43704" s="79"/>
    </row>
    <row r="43705" spans="11:17">
      <c r="K43705" s="68"/>
      <c r="M43705" s="93"/>
      <c r="N43705" s="79"/>
      <c r="P43705" s="68"/>
      <c r="Q43705" s="79"/>
    </row>
    <row r="43706" spans="11:17">
      <c r="K43706" s="68"/>
      <c r="M43706" s="93"/>
      <c r="N43706" s="79"/>
      <c r="P43706" s="68"/>
      <c r="Q43706" s="79"/>
    </row>
    <row r="43707" spans="11:17">
      <c r="K43707" s="68"/>
      <c r="M43707" s="93"/>
      <c r="N43707" s="79"/>
      <c r="P43707" s="68"/>
      <c r="Q43707" s="79"/>
    </row>
    <row r="43708" spans="11:17">
      <c r="K43708" s="68"/>
      <c r="M43708" s="93"/>
      <c r="N43708" s="79"/>
      <c r="P43708" s="68"/>
      <c r="Q43708" s="79"/>
    </row>
    <row r="43709" spans="11:17">
      <c r="K43709" s="68"/>
      <c r="M43709" s="93"/>
      <c r="N43709" s="79"/>
      <c r="P43709" s="68"/>
      <c r="Q43709" s="79"/>
    </row>
    <row r="43710" spans="11:17">
      <c r="K43710" s="68"/>
      <c r="M43710" s="93"/>
      <c r="N43710" s="79"/>
      <c r="P43710" s="68"/>
      <c r="Q43710" s="79"/>
    </row>
    <row r="43711" spans="11:17">
      <c r="K43711" s="68"/>
      <c r="M43711" s="93"/>
      <c r="N43711" s="79"/>
      <c r="P43711" s="68"/>
      <c r="Q43711" s="79"/>
    </row>
    <row r="43712" spans="11:17">
      <c r="K43712" s="68"/>
      <c r="M43712" s="93"/>
      <c r="N43712" s="79"/>
      <c r="P43712" s="68"/>
      <c r="Q43712" s="79"/>
    </row>
    <row r="43713" spans="11:17">
      <c r="K43713" s="68"/>
      <c r="M43713" s="93"/>
      <c r="N43713" s="79"/>
      <c r="P43713" s="68"/>
      <c r="Q43713" s="79"/>
    </row>
    <row r="43714" spans="11:17">
      <c r="K43714" s="68"/>
      <c r="M43714" s="93"/>
      <c r="N43714" s="79"/>
      <c r="P43714" s="68"/>
      <c r="Q43714" s="79"/>
    </row>
    <row r="43715" spans="11:17">
      <c r="K43715" s="68"/>
      <c r="M43715" s="93"/>
      <c r="N43715" s="79"/>
      <c r="P43715" s="68"/>
      <c r="Q43715" s="79"/>
    </row>
    <row r="43716" spans="11:17">
      <c r="K43716" s="68"/>
      <c r="M43716" s="93"/>
      <c r="N43716" s="79"/>
      <c r="P43716" s="68"/>
      <c r="Q43716" s="79"/>
    </row>
    <row r="43717" spans="11:17">
      <c r="K43717" s="68"/>
      <c r="M43717" s="93"/>
      <c r="N43717" s="79"/>
      <c r="P43717" s="68"/>
      <c r="Q43717" s="79"/>
    </row>
    <row r="43718" spans="11:17">
      <c r="K43718" s="68"/>
      <c r="M43718" s="93"/>
      <c r="N43718" s="79"/>
      <c r="P43718" s="68"/>
      <c r="Q43718" s="79"/>
    </row>
    <row r="43719" spans="11:17">
      <c r="K43719" s="68"/>
      <c r="M43719" s="93"/>
      <c r="N43719" s="79"/>
      <c r="P43719" s="68"/>
      <c r="Q43719" s="79"/>
    </row>
    <row r="43720" spans="11:17">
      <c r="K43720" s="68"/>
      <c r="M43720" s="93"/>
      <c r="N43720" s="79"/>
      <c r="P43720" s="68"/>
      <c r="Q43720" s="79"/>
    </row>
    <row r="43721" spans="11:17">
      <c r="K43721" s="68"/>
      <c r="M43721" s="93"/>
      <c r="N43721" s="79"/>
      <c r="P43721" s="68"/>
      <c r="Q43721" s="79"/>
    </row>
    <row r="43722" spans="11:17">
      <c r="K43722" s="68"/>
      <c r="M43722" s="93"/>
      <c r="N43722" s="79"/>
      <c r="P43722" s="68"/>
      <c r="Q43722" s="79"/>
    </row>
    <row r="43723" spans="11:17">
      <c r="K43723" s="68"/>
      <c r="M43723" s="93"/>
      <c r="N43723" s="79"/>
      <c r="P43723" s="68"/>
      <c r="Q43723" s="79"/>
    </row>
    <row r="43724" spans="11:17">
      <c r="K43724" s="68"/>
      <c r="M43724" s="93"/>
      <c r="N43724" s="79"/>
      <c r="P43724" s="68"/>
      <c r="Q43724" s="79"/>
    </row>
    <row r="43725" spans="11:17">
      <c r="K43725" s="68"/>
      <c r="M43725" s="93"/>
      <c r="N43725" s="79"/>
      <c r="P43725" s="68"/>
      <c r="Q43725" s="79"/>
    </row>
    <row r="43726" spans="11:17">
      <c r="K43726" s="68"/>
      <c r="M43726" s="93"/>
      <c r="N43726" s="79"/>
      <c r="P43726" s="68"/>
      <c r="Q43726" s="79"/>
    </row>
    <row r="43727" spans="11:17">
      <c r="K43727" s="68"/>
      <c r="M43727" s="93"/>
      <c r="N43727" s="79"/>
      <c r="P43727" s="68"/>
      <c r="Q43727" s="79"/>
    </row>
    <row r="43728" spans="11:17">
      <c r="K43728" s="68"/>
      <c r="M43728" s="93"/>
      <c r="N43728" s="79"/>
      <c r="P43728" s="68"/>
      <c r="Q43728" s="79"/>
    </row>
    <row r="43729" spans="11:17">
      <c r="K43729" s="68"/>
      <c r="M43729" s="93"/>
      <c r="N43729" s="79"/>
      <c r="P43729" s="68"/>
      <c r="Q43729" s="79"/>
    </row>
    <row r="43730" spans="11:17">
      <c r="K43730" s="68"/>
      <c r="M43730" s="93"/>
      <c r="N43730" s="79"/>
      <c r="P43730" s="68"/>
      <c r="Q43730" s="79"/>
    </row>
    <row r="43731" spans="11:17">
      <c r="K43731" s="68"/>
      <c r="M43731" s="93"/>
      <c r="N43731" s="79"/>
      <c r="P43731" s="68"/>
      <c r="Q43731" s="79"/>
    </row>
    <row r="43732" spans="11:17">
      <c r="K43732" s="68"/>
      <c r="M43732" s="93"/>
      <c r="N43732" s="79"/>
      <c r="P43732" s="68"/>
      <c r="Q43732" s="79"/>
    </row>
    <row r="43733" spans="11:17">
      <c r="K43733" s="68"/>
      <c r="M43733" s="93"/>
      <c r="N43733" s="79"/>
      <c r="P43733" s="68"/>
      <c r="Q43733" s="79"/>
    </row>
    <row r="43734" spans="11:17">
      <c r="K43734" s="68"/>
      <c r="M43734" s="93"/>
      <c r="N43734" s="79"/>
      <c r="P43734" s="68"/>
      <c r="Q43734" s="79"/>
    </row>
    <row r="43735" spans="11:17">
      <c r="K43735" s="68"/>
      <c r="M43735" s="93"/>
      <c r="N43735" s="79"/>
      <c r="P43735" s="68"/>
      <c r="Q43735" s="79"/>
    </row>
    <row r="43736" spans="11:17">
      <c r="K43736" s="68"/>
      <c r="M43736" s="93"/>
      <c r="N43736" s="79"/>
      <c r="P43736" s="68"/>
      <c r="Q43736" s="79"/>
    </row>
    <row r="43737" spans="11:17">
      <c r="K43737" s="68"/>
      <c r="M43737" s="93"/>
      <c r="N43737" s="79"/>
      <c r="P43737" s="68"/>
      <c r="Q43737" s="79"/>
    </row>
    <row r="43738" spans="11:17">
      <c r="K43738" s="68"/>
      <c r="M43738" s="93"/>
      <c r="N43738" s="79"/>
      <c r="P43738" s="68"/>
      <c r="Q43738" s="79"/>
    </row>
    <row r="43739" spans="11:17">
      <c r="K43739" s="68"/>
      <c r="M43739" s="93"/>
      <c r="N43739" s="79"/>
      <c r="P43739" s="68"/>
      <c r="Q43739" s="79"/>
    </row>
    <row r="43740" spans="11:17">
      <c r="K43740" s="68"/>
      <c r="M43740" s="93"/>
      <c r="N43740" s="79"/>
      <c r="P43740" s="68"/>
      <c r="Q43740" s="79"/>
    </row>
    <row r="43741" spans="11:17">
      <c r="K43741" s="68"/>
      <c r="M43741" s="93"/>
      <c r="N43741" s="79"/>
      <c r="P43741" s="68"/>
      <c r="Q43741" s="79"/>
    </row>
    <row r="43742" spans="11:17">
      <c r="K43742" s="68"/>
      <c r="M43742" s="93"/>
      <c r="N43742" s="79"/>
      <c r="P43742" s="68"/>
      <c r="Q43742" s="79"/>
    </row>
    <row r="43743" spans="11:17">
      <c r="K43743" s="68"/>
      <c r="M43743" s="93"/>
      <c r="N43743" s="79"/>
      <c r="P43743" s="68"/>
      <c r="Q43743" s="79"/>
    </row>
    <row r="43744" spans="11:17">
      <c r="K43744" s="68"/>
      <c r="M43744" s="93"/>
      <c r="N43744" s="79"/>
      <c r="P43744" s="68"/>
      <c r="Q43744" s="79"/>
    </row>
    <row r="43745" spans="11:17">
      <c r="K43745" s="68"/>
      <c r="M43745" s="93"/>
      <c r="N43745" s="79"/>
      <c r="P43745" s="68"/>
      <c r="Q43745" s="79"/>
    </row>
    <row r="43746" spans="11:17">
      <c r="K43746" s="68"/>
      <c r="M43746" s="93"/>
      <c r="N43746" s="79"/>
      <c r="P43746" s="68"/>
      <c r="Q43746" s="79"/>
    </row>
    <row r="43747" spans="11:17">
      <c r="K43747" s="68"/>
      <c r="M43747" s="93"/>
      <c r="N43747" s="79"/>
      <c r="P43747" s="68"/>
      <c r="Q43747" s="79"/>
    </row>
    <row r="43748" spans="11:17">
      <c r="K43748" s="68"/>
      <c r="M43748" s="93"/>
      <c r="N43748" s="79"/>
      <c r="P43748" s="68"/>
      <c r="Q43748" s="79"/>
    </row>
    <row r="43749" spans="11:17">
      <c r="K43749" s="68"/>
      <c r="M43749" s="93"/>
      <c r="N43749" s="79"/>
      <c r="P43749" s="68"/>
      <c r="Q43749" s="79"/>
    </row>
    <row r="43750" spans="11:17">
      <c r="K43750" s="68"/>
      <c r="M43750" s="93"/>
      <c r="N43750" s="79"/>
      <c r="P43750" s="68"/>
      <c r="Q43750" s="79"/>
    </row>
    <row r="43751" spans="11:17">
      <c r="K43751" s="68"/>
      <c r="M43751" s="93"/>
      <c r="N43751" s="79"/>
      <c r="P43751" s="68"/>
      <c r="Q43751" s="79"/>
    </row>
    <row r="43752" spans="11:17">
      <c r="K43752" s="68"/>
      <c r="M43752" s="93"/>
      <c r="N43752" s="79"/>
      <c r="P43752" s="68"/>
      <c r="Q43752" s="79"/>
    </row>
    <row r="43753" spans="11:17">
      <c r="K43753" s="68"/>
      <c r="M43753" s="93"/>
      <c r="N43753" s="79"/>
      <c r="P43753" s="68"/>
      <c r="Q43753" s="79"/>
    </row>
    <row r="43754" spans="11:17">
      <c r="K43754" s="68"/>
      <c r="M43754" s="93"/>
      <c r="N43754" s="79"/>
      <c r="P43754" s="68"/>
      <c r="Q43754" s="79"/>
    </row>
    <row r="43755" spans="11:17">
      <c r="K43755" s="68"/>
      <c r="M43755" s="93"/>
      <c r="N43755" s="79"/>
      <c r="P43755" s="68"/>
      <c r="Q43755" s="79"/>
    </row>
    <row r="43756" spans="11:17">
      <c r="K43756" s="68"/>
      <c r="M43756" s="93"/>
      <c r="N43756" s="79"/>
      <c r="P43756" s="68"/>
      <c r="Q43756" s="79"/>
    </row>
    <row r="43757" spans="11:17">
      <c r="K43757" s="68"/>
      <c r="M43757" s="93"/>
      <c r="N43757" s="79"/>
      <c r="P43757" s="68"/>
      <c r="Q43757" s="79"/>
    </row>
    <row r="43758" spans="11:17">
      <c r="K43758" s="68"/>
      <c r="M43758" s="93"/>
      <c r="N43758" s="79"/>
      <c r="P43758" s="68"/>
      <c r="Q43758" s="79"/>
    </row>
    <row r="43759" spans="11:17">
      <c r="K43759" s="68"/>
      <c r="M43759" s="93"/>
      <c r="N43759" s="79"/>
      <c r="P43759" s="68"/>
      <c r="Q43759" s="79"/>
    </row>
    <row r="43760" spans="11:17">
      <c r="K43760" s="68"/>
      <c r="M43760" s="93"/>
      <c r="N43760" s="79"/>
      <c r="P43760" s="68"/>
      <c r="Q43760" s="79"/>
    </row>
    <row r="43761" spans="11:17">
      <c r="K43761" s="68"/>
      <c r="M43761" s="93"/>
      <c r="N43761" s="79"/>
      <c r="P43761" s="68"/>
      <c r="Q43761" s="79"/>
    </row>
    <row r="43762" spans="11:17">
      <c r="K43762" s="68"/>
      <c r="M43762" s="93"/>
      <c r="N43762" s="79"/>
      <c r="P43762" s="68"/>
      <c r="Q43762" s="79"/>
    </row>
    <row r="43763" spans="11:17">
      <c r="K43763" s="68"/>
      <c r="M43763" s="93"/>
      <c r="N43763" s="79"/>
      <c r="P43763" s="68"/>
      <c r="Q43763" s="79"/>
    </row>
    <row r="43764" spans="11:17">
      <c r="K43764" s="68"/>
      <c r="M43764" s="93"/>
      <c r="N43764" s="79"/>
      <c r="P43764" s="68"/>
      <c r="Q43764" s="79"/>
    </row>
    <row r="43765" spans="11:17">
      <c r="K43765" s="68"/>
      <c r="M43765" s="93"/>
      <c r="N43765" s="79"/>
      <c r="P43765" s="68"/>
      <c r="Q43765" s="79"/>
    </row>
    <row r="43766" spans="11:17">
      <c r="K43766" s="68"/>
      <c r="M43766" s="93"/>
      <c r="N43766" s="79"/>
      <c r="P43766" s="68"/>
      <c r="Q43766" s="79"/>
    </row>
    <row r="43767" spans="11:17">
      <c r="K43767" s="68"/>
      <c r="M43767" s="93"/>
      <c r="N43767" s="79"/>
      <c r="P43767" s="68"/>
      <c r="Q43767" s="79"/>
    </row>
    <row r="43768" spans="11:17">
      <c r="K43768" s="68"/>
      <c r="M43768" s="93"/>
      <c r="N43768" s="79"/>
      <c r="P43768" s="68"/>
      <c r="Q43768" s="79"/>
    </row>
    <row r="43769" spans="11:17">
      <c r="K43769" s="68"/>
      <c r="M43769" s="93"/>
      <c r="N43769" s="79"/>
      <c r="P43769" s="68"/>
      <c r="Q43769" s="79"/>
    </row>
    <row r="43770" spans="11:17">
      <c r="K43770" s="68"/>
      <c r="M43770" s="93"/>
      <c r="N43770" s="79"/>
      <c r="P43770" s="68"/>
      <c r="Q43770" s="79"/>
    </row>
    <row r="43771" spans="11:17">
      <c r="K43771" s="68"/>
      <c r="M43771" s="93"/>
      <c r="N43771" s="79"/>
      <c r="P43771" s="68"/>
      <c r="Q43771" s="79"/>
    </row>
    <row r="43772" spans="11:17">
      <c r="K43772" s="68"/>
      <c r="M43772" s="93"/>
      <c r="N43772" s="79"/>
      <c r="P43772" s="68"/>
      <c r="Q43772" s="79"/>
    </row>
    <row r="43773" spans="11:17">
      <c r="K43773" s="68"/>
      <c r="M43773" s="93"/>
      <c r="N43773" s="79"/>
      <c r="P43773" s="68"/>
      <c r="Q43773" s="79"/>
    </row>
    <row r="43774" spans="11:17">
      <c r="K43774" s="68"/>
      <c r="M43774" s="93"/>
      <c r="N43774" s="79"/>
      <c r="P43774" s="68"/>
      <c r="Q43774" s="79"/>
    </row>
    <row r="43775" spans="11:17">
      <c r="K43775" s="68"/>
      <c r="M43775" s="93"/>
      <c r="N43775" s="79"/>
      <c r="P43775" s="68"/>
      <c r="Q43775" s="79"/>
    </row>
    <row r="43776" spans="11:17">
      <c r="K43776" s="68"/>
      <c r="M43776" s="93"/>
      <c r="N43776" s="79"/>
      <c r="P43776" s="68"/>
      <c r="Q43776" s="79"/>
    </row>
    <row r="43777" spans="11:17">
      <c r="K43777" s="68"/>
      <c r="M43777" s="93"/>
      <c r="N43777" s="79"/>
      <c r="P43777" s="68"/>
      <c r="Q43777" s="79"/>
    </row>
    <row r="43778" spans="11:17">
      <c r="K43778" s="68"/>
      <c r="M43778" s="93"/>
      <c r="N43778" s="79"/>
      <c r="P43778" s="68"/>
      <c r="Q43778" s="79"/>
    </row>
    <row r="43779" spans="11:17">
      <c r="K43779" s="68"/>
      <c r="M43779" s="93"/>
      <c r="N43779" s="79"/>
      <c r="P43779" s="68"/>
      <c r="Q43779" s="79"/>
    </row>
    <row r="43780" spans="11:17">
      <c r="K43780" s="68"/>
      <c r="M43780" s="93"/>
      <c r="N43780" s="79"/>
      <c r="P43780" s="68"/>
      <c r="Q43780" s="79"/>
    </row>
    <row r="43781" spans="11:17">
      <c r="K43781" s="68"/>
      <c r="M43781" s="93"/>
      <c r="N43781" s="79"/>
      <c r="P43781" s="68"/>
      <c r="Q43781" s="79"/>
    </row>
    <row r="43782" spans="11:17">
      <c r="K43782" s="68"/>
      <c r="M43782" s="93"/>
      <c r="N43782" s="79"/>
      <c r="P43782" s="68"/>
      <c r="Q43782" s="79"/>
    </row>
    <row r="43783" spans="11:17">
      <c r="K43783" s="68"/>
      <c r="M43783" s="93"/>
      <c r="N43783" s="79"/>
      <c r="P43783" s="68"/>
      <c r="Q43783" s="79"/>
    </row>
    <row r="43784" spans="11:17">
      <c r="K43784" s="68"/>
      <c r="M43784" s="93"/>
      <c r="N43784" s="79"/>
      <c r="P43784" s="68"/>
      <c r="Q43784" s="79"/>
    </row>
    <row r="43785" spans="11:17">
      <c r="K43785" s="68"/>
      <c r="M43785" s="93"/>
      <c r="N43785" s="79"/>
      <c r="P43785" s="68"/>
      <c r="Q43785" s="79"/>
    </row>
    <row r="43786" spans="11:17">
      <c r="K43786" s="68"/>
      <c r="M43786" s="93"/>
      <c r="N43786" s="79"/>
      <c r="P43786" s="68"/>
      <c r="Q43786" s="79"/>
    </row>
    <row r="43787" spans="11:17">
      <c r="K43787" s="68"/>
      <c r="M43787" s="93"/>
      <c r="N43787" s="79"/>
      <c r="P43787" s="68"/>
      <c r="Q43787" s="79"/>
    </row>
    <row r="43788" spans="11:17">
      <c r="K43788" s="68"/>
      <c r="M43788" s="93"/>
      <c r="N43788" s="79"/>
      <c r="P43788" s="68"/>
      <c r="Q43788" s="79"/>
    </row>
    <row r="43789" spans="11:17">
      <c r="K43789" s="68"/>
      <c r="M43789" s="93"/>
      <c r="N43789" s="79"/>
      <c r="P43789" s="68"/>
      <c r="Q43789" s="79"/>
    </row>
    <row r="43790" spans="11:17">
      <c r="K43790" s="68"/>
      <c r="M43790" s="93"/>
      <c r="N43790" s="79"/>
      <c r="P43790" s="68"/>
      <c r="Q43790" s="79"/>
    </row>
    <row r="43791" spans="11:17">
      <c r="K43791" s="68"/>
      <c r="M43791" s="93"/>
      <c r="N43791" s="79"/>
      <c r="P43791" s="68"/>
      <c r="Q43791" s="79"/>
    </row>
    <row r="43792" spans="11:17">
      <c r="K43792" s="68"/>
      <c r="M43792" s="93"/>
      <c r="N43792" s="79"/>
      <c r="P43792" s="68"/>
      <c r="Q43792" s="79"/>
    </row>
    <row r="43793" spans="11:17">
      <c r="K43793" s="68"/>
      <c r="M43793" s="93"/>
      <c r="N43793" s="79"/>
      <c r="P43793" s="68"/>
      <c r="Q43793" s="79"/>
    </row>
    <row r="43794" spans="11:17">
      <c r="K43794" s="68"/>
      <c r="M43794" s="93"/>
      <c r="N43794" s="79"/>
      <c r="P43794" s="68"/>
      <c r="Q43794" s="79"/>
    </row>
    <row r="43795" spans="11:17">
      <c r="K43795" s="68"/>
      <c r="M43795" s="93"/>
      <c r="N43795" s="79"/>
      <c r="P43795" s="68"/>
      <c r="Q43795" s="79"/>
    </row>
    <row r="43796" spans="11:17">
      <c r="K43796" s="68"/>
      <c r="M43796" s="93"/>
      <c r="N43796" s="79"/>
      <c r="P43796" s="68"/>
      <c r="Q43796" s="79"/>
    </row>
    <row r="43797" spans="11:17">
      <c r="K43797" s="68"/>
      <c r="M43797" s="93"/>
      <c r="N43797" s="79"/>
      <c r="P43797" s="68"/>
      <c r="Q43797" s="79"/>
    </row>
    <row r="43798" spans="11:17">
      <c r="K43798" s="68"/>
      <c r="M43798" s="93"/>
      <c r="N43798" s="79"/>
      <c r="P43798" s="68"/>
      <c r="Q43798" s="79"/>
    </row>
    <row r="43799" spans="11:17">
      <c r="K43799" s="68"/>
      <c r="M43799" s="93"/>
      <c r="N43799" s="79"/>
      <c r="P43799" s="68"/>
      <c r="Q43799" s="79"/>
    </row>
    <row r="43800" spans="11:17">
      <c r="K43800" s="68"/>
      <c r="M43800" s="93"/>
      <c r="N43800" s="79"/>
      <c r="P43800" s="68"/>
      <c r="Q43800" s="79"/>
    </row>
    <row r="43801" spans="11:17">
      <c r="K43801" s="68"/>
      <c r="M43801" s="93"/>
      <c r="N43801" s="79"/>
      <c r="P43801" s="68"/>
      <c r="Q43801" s="79"/>
    </row>
    <row r="43802" spans="11:17">
      <c r="K43802" s="68"/>
      <c r="M43802" s="93"/>
      <c r="N43802" s="79"/>
      <c r="P43802" s="68"/>
      <c r="Q43802" s="79"/>
    </row>
    <row r="43803" spans="11:17">
      <c r="K43803" s="68"/>
      <c r="M43803" s="93"/>
      <c r="N43803" s="79"/>
      <c r="P43803" s="68"/>
      <c r="Q43803" s="79"/>
    </row>
    <row r="43804" spans="11:17">
      <c r="K43804" s="68"/>
      <c r="M43804" s="93"/>
      <c r="N43804" s="79"/>
      <c r="P43804" s="68"/>
      <c r="Q43804" s="79"/>
    </row>
    <row r="43805" spans="11:17">
      <c r="K43805" s="68"/>
      <c r="M43805" s="93"/>
      <c r="N43805" s="79"/>
      <c r="P43805" s="68"/>
      <c r="Q43805" s="79"/>
    </row>
    <row r="43806" spans="11:17">
      <c r="K43806" s="68"/>
      <c r="M43806" s="93"/>
      <c r="N43806" s="79"/>
      <c r="P43806" s="68"/>
      <c r="Q43806" s="79"/>
    </row>
    <row r="43807" spans="11:17">
      <c r="K43807" s="68"/>
      <c r="M43807" s="93"/>
      <c r="N43807" s="79"/>
      <c r="P43807" s="68"/>
      <c r="Q43807" s="79"/>
    </row>
    <row r="43808" spans="11:17">
      <c r="K43808" s="68"/>
      <c r="M43808" s="93"/>
      <c r="N43808" s="79"/>
      <c r="P43808" s="68"/>
      <c r="Q43808" s="79"/>
    </row>
    <row r="43809" spans="11:17">
      <c r="K43809" s="68"/>
      <c r="M43809" s="93"/>
      <c r="N43809" s="79"/>
      <c r="P43809" s="68"/>
      <c r="Q43809" s="79"/>
    </row>
    <row r="43810" spans="11:17">
      <c r="K43810" s="68"/>
      <c r="M43810" s="93"/>
      <c r="N43810" s="79"/>
      <c r="P43810" s="68"/>
      <c r="Q43810" s="79"/>
    </row>
    <row r="43811" spans="11:17">
      <c r="K43811" s="68"/>
      <c r="M43811" s="93"/>
      <c r="N43811" s="79"/>
      <c r="P43811" s="68"/>
      <c r="Q43811" s="79"/>
    </row>
    <row r="43812" spans="11:17">
      <c r="K43812" s="68"/>
      <c r="M43812" s="93"/>
      <c r="N43812" s="79"/>
      <c r="P43812" s="68"/>
      <c r="Q43812" s="79"/>
    </row>
    <row r="43813" spans="11:17">
      <c r="K43813" s="68"/>
      <c r="M43813" s="93"/>
      <c r="N43813" s="79"/>
      <c r="P43813" s="68"/>
      <c r="Q43813" s="79"/>
    </row>
    <row r="43814" spans="11:17">
      <c r="K43814" s="68"/>
      <c r="M43814" s="93"/>
      <c r="N43814" s="79"/>
      <c r="P43814" s="68"/>
      <c r="Q43814" s="79"/>
    </row>
    <row r="43815" spans="11:17">
      <c r="K43815" s="68"/>
      <c r="M43815" s="93"/>
      <c r="N43815" s="79"/>
      <c r="P43815" s="68"/>
      <c r="Q43815" s="79"/>
    </row>
    <row r="43816" spans="11:17">
      <c r="K43816" s="68"/>
      <c r="M43816" s="93"/>
      <c r="N43816" s="79"/>
      <c r="P43816" s="68"/>
      <c r="Q43816" s="79"/>
    </row>
    <row r="43817" spans="11:17">
      <c r="K43817" s="68"/>
      <c r="M43817" s="93"/>
      <c r="N43817" s="79"/>
      <c r="P43817" s="68"/>
      <c r="Q43817" s="79"/>
    </row>
    <row r="43818" spans="11:17">
      <c r="K43818" s="68"/>
      <c r="M43818" s="93"/>
      <c r="N43818" s="79"/>
      <c r="P43818" s="68"/>
      <c r="Q43818" s="79"/>
    </row>
    <row r="43819" spans="11:17">
      <c r="K43819" s="68"/>
      <c r="M43819" s="93"/>
      <c r="N43819" s="79"/>
      <c r="P43819" s="68"/>
      <c r="Q43819" s="79"/>
    </row>
    <row r="43820" spans="11:17">
      <c r="K43820" s="68"/>
      <c r="M43820" s="93"/>
      <c r="N43820" s="79"/>
      <c r="P43820" s="68"/>
      <c r="Q43820" s="79"/>
    </row>
    <row r="43821" spans="11:17">
      <c r="K43821" s="68"/>
      <c r="M43821" s="93"/>
      <c r="N43821" s="79"/>
      <c r="P43821" s="68"/>
      <c r="Q43821" s="79"/>
    </row>
    <row r="43822" spans="11:17">
      <c r="K43822" s="68"/>
      <c r="M43822" s="93"/>
      <c r="N43822" s="79"/>
      <c r="P43822" s="68"/>
      <c r="Q43822" s="79"/>
    </row>
    <row r="43823" spans="11:17">
      <c r="K43823" s="68"/>
      <c r="M43823" s="93"/>
      <c r="N43823" s="79"/>
      <c r="P43823" s="68"/>
      <c r="Q43823" s="79"/>
    </row>
    <row r="43824" spans="11:17">
      <c r="K43824" s="68"/>
      <c r="M43824" s="93"/>
      <c r="N43824" s="79"/>
      <c r="P43824" s="68"/>
      <c r="Q43824" s="79"/>
    </row>
    <row r="43825" spans="11:17">
      <c r="K43825" s="68"/>
      <c r="M43825" s="93"/>
      <c r="N43825" s="79"/>
      <c r="P43825" s="68"/>
      <c r="Q43825" s="79"/>
    </row>
    <row r="43826" spans="11:17">
      <c r="K43826" s="68"/>
      <c r="M43826" s="93"/>
      <c r="N43826" s="79"/>
      <c r="P43826" s="68"/>
      <c r="Q43826" s="79"/>
    </row>
    <row r="43827" spans="11:17">
      <c r="K43827" s="68"/>
      <c r="M43827" s="93"/>
      <c r="N43827" s="79"/>
      <c r="P43827" s="68"/>
      <c r="Q43827" s="79"/>
    </row>
    <row r="43828" spans="11:17">
      <c r="K43828" s="68"/>
      <c r="M43828" s="93"/>
      <c r="N43828" s="79"/>
      <c r="P43828" s="68"/>
      <c r="Q43828" s="79"/>
    </row>
    <row r="43829" spans="11:17">
      <c r="K43829" s="68"/>
      <c r="M43829" s="93"/>
      <c r="N43829" s="79"/>
      <c r="P43829" s="68"/>
      <c r="Q43829" s="79"/>
    </row>
    <row r="43830" spans="11:17">
      <c r="K43830" s="68"/>
      <c r="M43830" s="93"/>
      <c r="N43830" s="79"/>
      <c r="P43830" s="68"/>
      <c r="Q43830" s="79"/>
    </row>
    <row r="43831" spans="11:17">
      <c r="K43831" s="68"/>
      <c r="M43831" s="93"/>
      <c r="N43831" s="79"/>
      <c r="P43831" s="68"/>
      <c r="Q43831" s="79"/>
    </row>
    <row r="43832" spans="11:17">
      <c r="K43832" s="68"/>
      <c r="M43832" s="93"/>
      <c r="N43832" s="79"/>
      <c r="P43832" s="68"/>
      <c r="Q43832" s="79"/>
    </row>
    <row r="43833" spans="11:17">
      <c r="K43833" s="68"/>
      <c r="M43833" s="93"/>
      <c r="N43833" s="79"/>
      <c r="P43833" s="68"/>
      <c r="Q43833" s="79"/>
    </row>
    <row r="43834" spans="11:17">
      <c r="K43834" s="68"/>
      <c r="M43834" s="93"/>
      <c r="N43834" s="79"/>
      <c r="P43834" s="68"/>
      <c r="Q43834" s="79"/>
    </row>
    <row r="43835" spans="11:17">
      <c r="K43835" s="68"/>
      <c r="M43835" s="93"/>
      <c r="N43835" s="79"/>
      <c r="P43835" s="68"/>
      <c r="Q43835" s="79"/>
    </row>
    <row r="43836" spans="11:17">
      <c r="K43836" s="68"/>
      <c r="M43836" s="93"/>
      <c r="N43836" s="79"/>
      <c r="P43836" s="68"/>
      <c r="Q43836" s="79"/>
    </row>
    <row r="43837" spans="11:17">
      <c r="K43837" s="68"/>
      <c r="M43837" s="93"/>
      <c r="N43837" s="79"/>
      <c r="P43837" s="68"/>
      <c r="Q43837" s="79"/>
    </row>
    <row r="43838" spans="11:17">
      <c r="K43838" s="68"/>
      <c r="M43838" s="93"/>
      <c r="N43838" s="79"/>
      <c r="P43838" s="68"/>
      <c r="Q43838" s="79"/>
    </row>
    <row r="43839" spans="11:17">
      <c r="K43839" s="68"/>
      <c r="M43839" s="93"/>
      <c r="N43839" s="79"/>
      <c r="P43839" s="68"/>
      <c r="Q43839" s="79"/>
    </row>
    <row r="43840" spans="11:17">
      <c r="K43840" s="68"/>
      <c r="M43840" s="93"/>
      <c r="N43840" s="79"/>
      <c r="P43840" s="68"/>
      <c r="Q43840" s="79"/>
    </row>
    <row r="43841" spans="11:17">
      <c r="K43841" s="68"/>
      <c r="M43841" s="93"/>
      <c r="N43841" s="79"/>
      <c r="P43841" s="68"/>
      <c r="Q43841" s="79"/>
    </row>
    <row r="43842" spans="11:17">
      <c r="K43842" s="68"/>
      <c r="M43842" s="93"/>
      <c r="N43842" s="79"/>
      <c r="P43842" s="68"/>
      <c r="Q43842" s="79"/>
    </row>
    <row r="43843" spans="11:17">
      <c r="K43843" s="68"/>
      <c r="M43843" s="93"/>
      <c r="N43843" s="79"/>
      <c r="P43843" s="68"/>
      <c r="Q43843" s="79"/>
    </row>
    <row r="43844" spans="11:17">
      <c r="K43844" s="68"/>
      <c r="M43844" s="93"/>
      <c r="N43844" s="79"/>
      <c r="P43844" s="68"/>
      <c r="Q43844" s="79"/>
    </row>
    <row r="43845" spans="11:17">
      <c r="K43845" s="68"/>
      <c r="M43845" s="93"/>
      <c r="N43845" s="79"/>
      <c r="P43845" s="68"/>
      <c r="Q43845" s="79"/>
    </row>
    <row r="43846" spans="11:17">
      <c r="K43846" s="68"/>
      <c r="M43846" s="93"/>
      <c r="N43846" s="79"/>
      <c r="P43846" s="68"/>
      <c r="Q43846" s="79"/>
    </row>
    <row r="43847" spans="11:17">
      <c r="K43847" s="68"/>
      <c r="M43847" s="93"/>
      <c r="N43847" s="79"/>
      <c r="P43847" s="68"/>
      <c r="Q43847" s="79"/>
    </row>
    <row r="43848" spans="11:17">
      <c r="K43848" s="68"/>
      <c r="M43848" s="93"/>
      <c r="N43848" s="79"/>
      <c r="P43848" s="68"/>
      <c r="Q43848" s="79"/>
    </row>
    <row r="43849" spans="11:17">
      <c r="K43849" s="68"/>
      <c r="M43849" s="93"/>
      <c r="N43849" s="79"/>
      <c r="P43849" s="68"/>
      <c r="Q43849" s="79"/>
    </row>
    <row r="43850" spans="11:17">
      <c r="K43850" s="68"/>
      <c r="M43850" s="93"/>
      <c r="N43850" s="79"/>
      <c r="P43850" s="68"/>
      <c r="Q43850" s="79"/>
    </row>
    <row r="43851" spans="11:17">
      <c r="K43851" s="68"/>
      <c r="M43851" s="93"/>
      <c r="N43851" s="79"/>
      <c r="P43851" s="68"/>
      <c r="Q43851" s="79"/>
    </row>
    <row r="43852" spans="11:17">
      <c r="K43852" s="68"/>
      <c r="M43852" s="93"/>
      <c r="N43852" s="79"/>
      <c r="P43852" s="68"/>
      <c r="Q43852" s="79"/>
    </row>
    <row r="43853" spans="11:17">
      <c r="K43853" s="68"/>
      <c r="M43853" s="93"/>
      <c r="N43853" s="79"/>
      <c r="P43853" s="68"/>
      <c r="Q43853" s="79"/>
    </row>
    <row r="43854" spans="11:17">
      <c r="K43854" s="68"/>
      <c r="M43854" s="93"/>
      <c r="N43854" s="79"/>
      <c r="P43854" s="68"/>
      <c r="Q43854" s="79"/>
    </row>
    <row r="43855" spans="11:17">
      <c r="K43855" s="68"/>
      <c r="M43855" s="93"/>
      <c r="N43855" s="79"/>
      <c r="P43855" s="68"/>
      <c r="Q43855" s="79"/>
    </row>
    <row r="43856" spans="11:17">
      <c r="K43856" s="68"/>
      <c r="M43856" s="93"/>
      <c r="N43856" s="79"/>
      <c r="P43856" s="68"/>
      <c r="Q43856" s="79"/>
    </row>
    <row r="43857" spans="11:17">
      <c r="K43857" s="68"/>
      <c r="M43857" s="93"/>
      <c r="N43857" s="79"/>
      <c r="P43857" s="68"/>
      <c r="Q43857" s="79"/>
    </row>
    <row r="43858" spans="11:17">
      <c r="K43858" s="68"/>
      <c r="M43858" s="93"/>
      <c r="N43858" s="79"/>
      <c r="P43858" s="68"/>
      <c r="Q43858" s="79"/>
    </row>
    <row r="43859" spans="11:17">
      <c r="K43859" s="68"/>
      <c r="M43859" s="93"/>
      <c r="N43859" s="79"/>
      <c r="P43859" s="68"/>
      <c r="Q43859" s="79"/>
    </row>
    <row r="43860" spans="11:17">
      <c r="K43860" s="68"/>
      <c r="M43860" s="93"/>
      <c r="N43860" s="79"/>
      <c r="P43860" s="68"/>
      <c r="Q43860" s="79"/>
    </row>
    <row r="43861" spans="11:17">
      <c r="K43861" s="68"/>
      <c r="M43861" s="93"/>
      <c r="N43861" s="79"/>
      <c r="P43861" s="68"/>
      <c r="Q43861" s="79"/>
    </row>
    <row r="43862" spans="11:17">
      <c r="K43862" s="68"/>
      <c r="M43862" s="93"/>
      <c r="N43862" s="79"/>
      <c r="P43862" s="68"/>
      <c r="Q43862" s="79"/>
    </row>
    <row r="43863" spans="11:17">
      <c r="K43863" s="68"/>
      <c r="M43863" s="93"/>
      <c r="N43863" s="79"/>
      <c r="P43863" s="68"/>
      <c r="Q43863" s="79"/>
    </row>
    <row r="43864" spans="11:17">
      <c r="K43864" s="68"/>
      <c r="M43864" s="93"/>
      <c r="N43864" s="79"/>
      <c r="P43864" s="68"/>
      <c r="Q43864" s="79"/>
    </row>
    <row r="43865" spans="11:17">
      <c r="K43865" s="68"/>
      <c r="M43865" s="93"/>
      <c r="N43865" s="79"/>
      <c r="P43865" s="68"/>
      <c r="Q43865" s="79"/>
    </row>
    <row r="43866" spans="11:17">
      <c r="K43866" s="68"/>
      <c r="M43866" s="93"/>
      <c r="N43866" s="79"/>
      <c r="P43866" s="68"/>
      <c r="Q43866" s="79"/>
    </row>
    <row r="43867" spans="11:17">
      <c r="K43867" s="68"/>
      <c r="M43867" s="93"/>
      <c r="N43867" s="79"/>
      <c r="P43867" s="68"/>
      <c r="Q43867" s="79"/>
    </row>
    <row r="43868" spans="11:17">
      <c r="K43868" s="68"/>
      <c r="M43868" s="93"/>
      <c r="N43868" s="79"/>
      <c r="P43868" s="68"/>
      <c r="Q43868" s="79"/>
    </row>
    <row r="43869" spans="11:17">
      <c r="K43869" s="68"/>
      <c r="M43869" s="93"/>
      <c r="N43869" s="79"/>
      <c r="P43869" s="68"/>
      <c r="Q43869" s="79"/>
    </row>
    <row r="43870" spans="11:17">
      <c r="K43870" s="68"/>
      <c r="M43870" s="93"/>
      <c r="N43870" s="79"/>
      <c r="P43870" s="68"/>
      <c r="Q43870" s="79"/>
    </row>
    <row r="43871" spans="11:17">
      <c r="K43871" s="68"/>
      <c r="M43871" s="93"/>
      <c r="N43871" s="79"/>
      <c r="P43871" s="68"/>
      <c r="Q43871" s="79"/>
    </row>
    <row r="43872" spans="11:17">
      <c r="K43872" s="68"/>
      <c r="M43872" s="93"/>
      <c r="N43872" s="79"/>
      <c r="P43872" s="68"/>
      <c r="Q43872" s="79"/>
    </row>
    <row r="43873" spans="11:17">
      <c r="K43873" s="68"/>
      <c r="M43873" s="93"/>
      <c r="N43873" s="79"/>
      <c r="P43873" s="68"/>
      <c r="Q43873" s="79"/>
    </row>
    <row r="43874" spans="11:17">
      <c r="K43874" s="68"/>
      <c r="M43874" s="93"/>
      <c r="N43874" s="79"/>
      <c r="P43874" s="68"/>
      <c r="Q43874" s="79"/>
    </row>
    <row r="43875" spans="11:17">
      <c r="K43875" s="68"/>
      <c r="M43875" s="93"/>
      <c r="N43875" s="79"/>
      <c r="P43875" s="68"/>
      <c r="Q43875" s="79"/>
    </row>
    <row r="43876" spans="11:17">
      <c r="K43876" s="68"/>
      <c r="M43876" s="93"/>
      <c r="N43876" s="79"/>
      <c r="P43876" s="68"/>
      <c r="Q43876" s="79"/>
    </row>
    <row r="43877" spans="11:17">
      <c r="K43877" s="68"/>
      <c r="M43877" s="93"/>
      <c r="N43877" s="79"/>
      <c r="P43877" s="68"/>
      <c r="Q43877" s="79"/>
    </row>
    <row r="43878" spans="11:17">
      <c r="K43878" s="68"/>
      <c r="M43878" s="93"/>
      <c r="N43878" s="79"/>
      <c r="P43878" s="68"/>
      <c r="Q43878" s="79"/>
    </row>
    <row r="43879" spans="11:17">
      <c r="K43879" s="68"/>
      <c r="M43879" s="93"/>
      <c r="N43879" s="79"/>
      <c r="P43879" s="68"/>
      <c r="Q43879" s="79"/>
    </row>
    <row r="43880" spans="11:17">
      <c r="K43880" s="68"/>
      <c r="M43880" s="93"/>
      <c r="N43880" s="79"/>
      <c r="P43880" s="68"/>
      <c r="Q43880" s="79"/>
    </row>
    <row r="43881" spans="11:17">
      <c r="K43881" s="68"/>
      <c r="M43881" s="93"/>
      <c r="N43881" s="79"/>
      <c r="P43881" s="68"/>
      <c r="Q43881" s="79"/>
    </row>
    <row r="43882" spans="11:17">
      <c r="K43882" s="68"/>
      <c r="M43882" s="93"/>
      <c r="N43882" s="79"/>
      <c r="P43882" s="68"/>
      <c r="Q43882" s="79"/>
    </row>
    <row r="43883" spans="11:17">
      <c r="K43883" s="68"/>
      <c r="M43883" s="93"/>
      <c r="N43883" s="79"/>
      <c r="P43883" s="68"/>
      <c r="Q43883" s="79"/>
    </row>
    <row r="43884" spans="11:17">
      <c r="K43884" s="68"/>
      <c r="M43884" s="93"/>
      <c r="N43884" s="79"/>
      <c r="P43884" s="68"/>
      <c r="Q43884" s="79"/>
    </row>
    <row r="43885" spans="11:17">
      <c r="K43885" s="68"/>
      <c r="M43885" s="93"/>
      <c r="N43885" s="79"/>
      <c r="P43885" s="68"/>
      <c r="Q43885" s="79"/>
    </row>
    <row r="43886" spans="11:17">
      <c r="K43886" s="68"/>
      <c r="M43886" s="93"/>
      <c r="N43886" s="79"/>
      <c r="P43886" s="68"/>
      <c r="Q43886" s="79"/>
    </row>
    <row r="43887" spans="11:17">
      <c r="K43887" s="68"/>
      <c r="M43887" s="93"/>
      <c r="N43887" s="79"/>
      <c r="P43887" s="68"/>
      <c r="Q43887" s="79"/>
    </row>
    <row r="43888" spans="11:17">
      <c r="K43888" s="68"/>
      <c r="M43888" s="93"/>
      <c r="N43888" s="79"/>
      <c r="P43888" s="68"/>
      <c r="Q43888" s="79"/>
    </row>
    <row r="43889" spans="11:17">
      <c r="K43889" s="68"/>
      <c r="M43889" s="93"/>
      <c r="N43889" s="79"/>
      <c r="P43889" s="68"/>
      <c r="Q43889" s="79"/>
    </row>
    <row r="43890" spans="11:17">
      <c r="K43890" s="68"/>
      <c r="M43890" s="93"/>
      <c r="N43890" s="79"/>
      <c r="P43890" s="68"/>
      <c r="Q43890" s="79"/>
    </row>
    <row r="43891" spans="11:17">
      <c r="K43891" s="68"/>
      <c r="M43891" s="93"/>
      <c r="N43891" s="79"/>
      <c r="P43891" s="68"/>
      <c r="Q43891" s="79"/>
    </row>
    <row r="43892" spans="11:17">
      <c r="K43892" s="68"/>
      <c r="M43892" s="93"/>
      <c r="N43892" s="79"/>
      <c r="P43892" s="68"/>
      <c r="Q43892" s="79"/>
    </row>
    <row r="43893" spans="11:17">
      <c r="K43893" s="68"/>
      <c r="M43893" s="93"/>
      <c r="N43893" s="79"/>
      <c r="P43893" s="68"/>
      <c r="Q43893" s="79"/>
    </row>
    <row r="43894" spans="11:17">
      <c r="K43894" s="68"/>
      <c r="M43894" s="93"/>
      <c r="N43894" s="79"/>
      <c r="P43894" s="68"/>
      <c r="Q43894" s="79"/>
    </row>
    <row r="43895" spans="11:17">
      <c r="K43895" s="68"/>
      <c r="M43895" s="93"/>
      <c r="N43895" s="79"/>
      <c r="P43895" s="68"/>
      <c r="Q43895" s="79"/>
    </row>
    <row r="43896" spans="11:17">
      <c r="K43896" s="68"/>
      <c r="M43896" s="93"/>
      <c r="N43896" s="79"/>
      <c r="P43896" s="68"/>
      <c r="Q43896" s="79"/>
    </row>
    <row r="43897" spans="11:17">
      <c r="K43897" s="68"/>
      <c r="M43897" s="93"/>
      <c r="N43897" s="79"/>
      <c r="P43897" s="68"/>
      <c r="Q43897" s="79"/>
    </row>
    <row r="43898" spans="11:17">
      <c r="K43898" s="68"/>
      <c r="M43898" s="93"/>
      <c r="N43898" s="79"/>
      <c r="P43898" s="68"/>
      <c r="Q43898" s="79"/>
    </row>
    <row r="43899" spans="11:17">
      <c r="K43899" s="68"/>
      <c r="M43899" s="93"/>
      <c r="N43899" s="79"/>
      <c r="P43899" s="68"/>
      <c r="Q43899" s="79"/>
    </row>
    <row r="43900" spans="11:17">
      <c r="K43900" s="68"/>
      <c r="M43900" s="93"/>
      <c r="N43900" s="79"/>
      <c r="P43900" s="68"/>
      <c r="Q43900" s="79"/>
    </row>
    <row r="43901" spans="11:17">
      <c r="K43901" s="68"/>
      <c r="M43901" s="93"/>
      <c r="N43901" s="79"/>
      <c r="P43901" s="68"/>
      <c r="Q43901" s="79"/>
    </row>
    <row r="43902" spans="11:17">
      <c r="K43902" s="68"/>
      <c r="M43902" s="93"/>
      <c r="N43902" s="79"/>
      <c r="P43902" s="68"/>
      <c r="Q43902" s="79"/>
    </row>
    <row r="43903" spans="11:17">
      <c r="K43903" s="68"/>
      <c r="M43903" s="93"/>
      <c r="N43903" s="79"/>
      <c r="P43903" s="68"/>
      <c r="Q43903" s="79"/>
    </row>
    <row r="43904" spans="11:17">
      <c r="K43904" s="68"/>
      <c r="M43904" s="93"/>
      <c r="N43904" s="79"/>
      <c r="P43904" s="68"/>
      <c r="Q43904" s="79"/>
    </row>
    <row r="43905" spans="11:17">
      <c r="K43905" s="68"/>
      <c r="M43905" s="93"/>
      <c r="N43905" s="79"/>
      <c r="P43905" s="68"/>
      <c r="Q43905" s="79"/>
    </row>
    <row r="43906" spans="11:17">
      <c r="K43906" s="68"/>
      <c r="M43906" s="93"/>
      <c r="N43906" s="79"/>
      <c r="P43906" s="68"/>
      <c r="Q43906" s="79"/>
    </row>
    <row r="43907" spans="11:17">
      <c r="K43907" s="68"/>
      <c r="M43907" s="93"/>
      <c r="N43907" s="79"/>
      <c r="P43907" s="68"/>
      <c r="Q43907" s="79"/>
    </row>
    <row r="43908" spans="11:17">
      <c r="K43908" s="68"/>
      <c r="M43908" s="93"/>
      <c r="N43908" s="79"/>
      <c r="P43908" s="68"/>
      <c r="Q43908" s="79"/>
    </row>
    <row r="43909" spans="11:17">
      <c r="K43909" s="68"/>
      <c r="M43909" s="93"/>
      <c r="N43909" s="79"/>
      <c r="P43909" s="68"/>
      <c r="Q43909" s="79"/>
    </row>
    <row r="43910" spans="11:17">
      <c r="K43910" s="68"/>
      <c r="M43910" s="93"/>
      <c r="N43910" s="79"/>
      <c r="P43910" s="68"/>
      <c r="Q43910" s="79"/>
    </row>
    <row r="43911" spans="11:17">
      <c r="K43911" s="68"/>
      <c r="M43911" s="93"/>
      <c r="N43911" s="79"/>
      <c r="P43911" s="68"/>
      <c r="Q43911" s="79"/>
    </row>
    <row r="43912" spans="11:17">
      <c r="K43912" s="68"/>
      <c r="M43912" s="93"/>
      <c r="N43912" s="79"/>
      <c r="P43912" s="68"/>
      <c r="Q43912" s="79"/>
    </row>
    <row r="43913" spans="11:17">
      <c r="K43913" s="68"/>
      <c r="M43913" s="93"/>
      <c r="N43913" s="79"/>
      <c r="P43913" s="68"/>
      <c r="Q43913" s="79"/>
    </row>
    <row r="43914" spans="11:17">
      <c r="K43914" s="68"/>
      <c r="M43914" s="93"/>
      <c r="N43914" s="79"/>
      <c r="P43914" s="68"/>
      <c r="Q43914" s="79"/>
    </row>
    <row r="43915" spans="11:17">
      <c r="K43915" s="68"/>
      <c r="M43915" s="93"/>
      <c r="N43915" s="79"/>
      <c r="P43915" s="68"/>
      <c r="Q43915" s="79"/>
    </row>
    <row r="43916" spans="11:17">
      <c r="K43916" s="68"/>
      <c r="M43916" s="93"/>
      <c r="N43916" s="79"/>
      <c r="P43916" s="68"/>
      <c r="Q43916" s="79"/>
    </row>
    <row r="43917" spans="11:17">
      <c r="K43917" s="68"/>
      <c r="M43917" s="93"/>
      <c r="N43917" s="79"/>
      <c r="P43917" s="68"/>
      <c r="Q43917" s="79"/>
    </row>
    <row r="43918" spans="11:17">
      <c r="K43918" s="68"/>
      <c r="M43918" s="93"/>
      <c r="N43918" s="79"/>
      <c r="P43918" s="68"/>
      <c r="Q43918" s="79"/>
    </row>
    <row r="43919" spans="11:17">
      <c r="K43919" s="68"/>
      <c r="M43919" s="93"/>
      <c r="N43919" s="79"/>
      <c r="P43919" s="68"/>
      <c r="Q43919" s="79"/>
    </row>
    <row r="43920" spans="11:17">
      <c r="K43920" s="68"/>
      <c r="M43920" s="93"/>
      <c r="N43920" s="79"/>
      <c r="P43920" s="68"/>
      <c r="Q43920" s="79"/>
    </row>
    <row r="43921" spans="11:17">
      <c r="K43921" s="68"/>
      <c r="M43921" s="93"/>
      <c r="N43921" s="79"/>
      <c r="P43921" s="68"/>
      <c r="Q43921" s="79"/>
    </row>
    <row r="43922" spans="11:17">
      <c r="K43922" s="68"/>
      <c r="M43922" s="93"/>
      <c r="N43922" s="79"/>
      <c r="P43922" s="68"/>
      <c r="Q43922" s="79"/>
    </row>
    <row r="43923" spans="11:17">
      <c r="K43923" s="68"/>
      <c r="M43923" s="93"/>
      <c r="N43923" s="79"/>
      <c r="P43923" s="68"/>
      <c r="Q43923" s="79"/>
    </row>
    <row r="43924" spans="11:17">
      <c r="K43924" s="68"/>
      <c r="M43924" s="93"/>
      <c r="N43924" s="79"/>
      <c r="P43924" s="68"/>
      <c r="Q43924" s="79"/>
    </row>
    <row r="43925" spans="11:17">
      <c r="K43925" s="68"/>
      <c r="M43925" s="93"/>
      <c r="N43925" s="79"/>
      <c r="P43925" s="68"/>
      <c r="Q43925" s="79"/>
    </row>
    <row r="43926" spans="11:17">
      <c r="K43926" s="68"/>
      <c r="M43926" s="93"/>
      <c r="N43926" s="79"/>
      <c r="P43926" s="68"/>
      <c r="Q43926" s="79"/>
    </row>
    <row r="43927" spans="11:17">
      <c r="K43927" s="68"/>
      <c r="M43927" s="93"/>
      <c r="N43927" s="79"/>
      <c r="P43927" s="68"/>
      <c r="Q43927" s="79"/>
    </row>
    <row r="43928" spans="11:17">
      <c r="K43928" s="68"/>
      <c r="M43928" s="93"/>
      <c r="N43928" s="79"/>
      <c r="P43928" s="68"/>
      <c r="Q43928" s="79"/>
    </row>
    <row r="43929" spans="11:17">
      <c r="K43929" s="68"/>
      <c r="M43929" s="93"/>
      <c r="N43929" s="79"/>
      <c r="P43929" s="68"/>
      <c r="Q43929" s="79"/>
    </row>
    <row r="43930" spans="11:17">
      <c r="K43930" s="68"/>
      <c r="M43930" s="93"/>
      <c r="N43930" s="79"/>
      <c r="P43930" s="68"/>
      <c r="Q43930" s="79"/>
    </row>
    <row r="43931" spans="11:17">
      <c r="K43931" s="68"/>
      <c r="M43931" s="93"/>
      <c r="N43931" s="79"/>
      <c r="P43931" s="68"/>
      <c r="Q43931" s="79"/>
    </row>
    <row r="43932" spans="11:17">
      <c r="K43932" s="68"/>
      <c r="M43932" s="93"/>
      <c r="N43932" s="79"/>
      <c r="P43932" s="68"/>
      <c r="Q43932" s="79"/>
    </row>
    <row r="43933" spans="11:17">
      <c r="K43933" s="68"/>
      <c r="M43933" s="93"/>
      <c r="N43933" s="79"/>
      <c r="P43933" s="68"/>
      <c r="Q43933" s="79"/>
    </row>
    <row r="43934" spans="11:17">
      <c r="K43934" s="68"/>
      <c r="M43934" s="93"/>
      <c r="N43934" s="79"/>
      <c r="P43934" s="68"/>
      <c r="Q43934" s="79"/>
    </row>
    <row r="43935" spans="11:17">
      <c r="K43935" s="68"/>
      <c r="M43935" s="93"/>
      <c r="N43935" s="79"/>
      <c r="P43935" s="68"/>
      <c r="Q43935" s="79"/>
    </row>
    <row r="43936" spans="11:17">
      <c r="K43936" s="68"/>
      <c r="M43936" s="93"/>
      <c r="N43936" s="79"/>
      <c r="P43936" s="68"/>
      <c r="Q43936" s="79"/>
    </row>
    <row r="43937" spans="11:17">
      <c r="K43937" s="68"/>
      <c r="M43937" s="93"/>
      <c r="N43937" s="79"/>
      <c r="P43937" s="68"/>
      <c r="Q43937" s="79"/>
    </row>
    <row r="43938" spans="11:17">
      <c r="K43938" s="68"/>
      <c r="M43938" s="93"/>
      <c r="N43938" s="79"/>
      <c r="P43938" s="68"/>
      <c r="Q43938" s="79"/>
    </row>
    <row r="43939" spans="11:17">
      <c r="K43939" s="68"/>
      <c r="M43939" s="93"/>
      <c r="N43939" s="79"/>
      <c r="P43939" s="68"/>
      <c r="Q43939" s="79"/>
    </row>
    <row r="43940" spans="11:17">
      <c r="K43940" s="68"/>
      <c r="M43940" s="93"/>
      <c r="N43940" s="79"/>
      <c r="P43940" s="68"/>
      <c r="Q43940" s="79"/>
    </row>
    <row r="43941" spans="11:17">
      <c r="K43941" s="68"/>
      <c r="M43941" s="93"/>
      <c r="N43941" s="79"/>
      <c r="P43941" s="68"/>
      <c r="Q43941" s="79"/>
    </row>
    <row r="43942" spans="11:17">
      <c r="K43942" s="68"/>
      <c r="M43942" s="93"/>
      <c r="N43942" s="79"/>
      <c r="P43942" s="68"/>
      <c r="Q43942" s="79"/>
    </row>
    <row r="43943" spans="11:17">
      <c r="K43943" s="68"/>
      <c r="M43943" s="93"/>
      <c r="N43943" s="79"/>
      <c r="P43943" s="68"/>
      <c r="Q43943" s="79"/>
    </row>
    <row r="43944" spans="11:17">
      <c r="K43944" s="68"/>
      <c r="M43944" s="93"/>
      <c r="N43944" s="79"/>
      <c r="P43944" s="68"/>
      <c r="Q43944" s="79"/>
    </row>
    <row r="43945" spans="11:17">
      <c r="K43945" s="68"/>
      <c r="M43945" s="93"/>
      <c r="N43945" s="79"/>
      <c r="P43945" s="68"/>
      <c r="Q43945" s="79"/>
    </row>
    <row r="43946" spans="11:17">
      <c r="K43946" s="68"/>
      <c r="M43946" s="93"/>
      <c r="N43946" s="79"/>
      <c r="P43946" s="68"/>
      <c r="Q43946" s="79"/>
    </row>
    <row r="43947" spans="11:17">
      <c r="K43947" s="68"/>
      <c r="M43947" s="93"/>
      <c r="N43947" s="79"/>
      <c r="P43947" s="68"/>
      <c r="Q43947" s="79"/>
    </row>
    <row r="43948" spans="11:17">
      <c r="K43948" s="68"/>
      <c r="M43948" s="93"/>
      <c r="N43948" s="79"/>
      <c r="P43948" s="68"/>
      <c r="Q43948" s="79"/>
    </row>
    <row r="43949" spans="11:17">
      <c r="K43949" s="68"/>
      <c r="M43949" s="93"/>
      <c r="N43949" s="79"/>
      <c r="P43949" s="68"/>
      <c r="Q43949" s="79"/>
    </row>
    <row r="43950" spans="11:17">
      <c r="K43950" s="68"/>
      <c r="M43950" s="93"/>
      <c r="N43950" s="79"/>
      <c r="P43950" s="68"/>
      <c r="Q43950" s="79"/>
    </row>
    <row r="43951" spans="11:17">
      <c r="K43951" s="68"/>
      <c r="M43951" s="93"/>
      <c r="N43951" s="79"/>
      <c r="P43951" s="68"/>
      <c r="Q43951" s="79"/>
    </row>
    <row r="43952" spans="11:17">
      <c r="K43952" s="68"/>
      <c r="M43952" s="93"/>
      <c r="N43952" s="79"/>
      <c r="P43952" s="68"/>
      <c r="Q43952" s="79"/>
    </row>
    <row r="43953" spans="11:17">
      <c r="K43953" s="68"/>
      <c r="M43953" s="93"/>
      <c r="N43953" s="79"/>
      <c r="P43953" s="68"/>
      <c r="Q43953" s="79"/>
    </row>
    <row r="43954" spans="11:17">
      <c r="K43954" s="68"/>
      <c r="M43954" s="93"/>
      <c r="N43954" s="79"/>
      <c r="P43954" s="68"/>
      <c r="Q43954" s="79"/>
    </row>
    <row r="43955" spans="11:17">
      <c r="K43955" s="68"/>
      <c r="M43955" s="93"/>
      <c r="N43955" s="79"/>
      <c r="P43955" s="68"/>
      <c r="Q43955" s="79"/>
    </row>
    <row r="43956" spans="11:17">
      <c r="K43956" s="68"/>
      <c r="M43956" s="93"/>
      <c r="N43956" s="79"/>
      <c r="P43956" s="68"/>
      <c r="Q43956" s="79"/>
    </row>
    <row r="43957" spans="11:17">
      <c r="K43957" s="68"/>
      <c r="M43957" s="93"/>
      <c r="N43957" s="79"/>
      <c r="P43957" s="68"/>
      <c r="Q43957" s="79"/>
    </row>
    <row r="43958" spans="11:17">
      <c r="K43958" s="68"/>
      <c r="M43958" s="93"/>
      <c r="N43958" s="79"/>
      <c r="P43958" s="68"/>
      <c r="Q43958" s="79"/>
    </row>
    <row r="43959" spans="11:17">
      <c r="K43959" s="68"/>
      <c r="M43959" s="93"/>
      <c r="N43959" s="79"/>
      <c r="P43959" s="68"/>
      <c r="Q43959" s="79"/>
    </row>
    <row r="43960" spans="11:17">
      <c r="K43960" s="68"/>
      <c r="M43960" s="93"/>
      <c r="N43960" s="79"/>
      <c r="P43960" s="68"/>
      <c r="Q43960" s="79"/>
    </row>
    <row r="43961" spans="11:17">
      <c r="K43961" s="68"/>
      <c r="M43961" s="93"/>
      <c r="N43961" s="79"/>
      <c r="P43961" s="68"/>
      <c r="Q43961" s="79"/>
    </row>
    <row r="43962" spans="11:17">
      <c r="K43962" s="68"/>
      <c r="M43962" s="93"/>
      <c r="N43962" s="79"/>
      <c r="P43962" s="68"/>
      <c r="Q43962" s="79"/>
    </row>
    <row r="43963" spans="11:17">
      <c r="K43963" s="68"/>
      <c r="M43963" s="93"/>
      <c r="N43963" s="79"/>
      <c r="P43963" s="68"/>
      <c r="Q43963" s="79"/>
    </row>
    <row r="43964" spans="11:17">
      <c r="K43964" s="68"/>
      <c r="M43964" s="93"/>
      <c r="N43964" s="79"/>
      <c r="P43964" s="68"/>
      <c r="Q43964" s="79"/>
    </row>
    <row r="43965" spans="11:17">
      <c r="K43965" s="68"/>
      <c r="M43965" s="93"/>
      <c r="N43965" s="79"/>
      <c r="P43965" s="68"/>
      <c r="Q43965" s="79"/>
    </row>
    <row r="43966" spans="11:17">
      <c r="K43966" s="68"/>
      <c r="M43966" s="93"/>
      <c r="N43966" s="79"/>
      <c r="P43966" s="68"/>
      <c r="Q43966" s="79"/>
    </row>
    <row r="43967" spans="11:17">
      <c r="K43967" s="68"/>
      <c r="M43967" s="93"/>
      <c r="N43967" s="79"/>
      <c r="P43967" s="68"/>
      <c r="Q43967" s="79"/>
    </row>
    <row r="43968" spans="11:17">
      <c r="K43968" s="68"/>
      <c r="M43968" s="93"/>
      <c r="N43968" s="79"/>
      <c r="P43968" s="68"/>
      <c r="Q43968" s="79"/>
    </row>
    <row r="43969" spans="11:17">
      <c r="K43969" s="68"/>
      <c r="M43969" s="93"/>
      <c r="N43969" s="79"/>
      <c r="P43969" s="68"/>
      <c r="Q43969" s="79"/>
    </row>
    <row r="43970" spans="11:17">
      <c r="K43970" s="68"/>
      <c r="M43970" s="93"/>
      <c r="N43970" s="79"/>
      <c r="P43970" s="68"/>
      <c r="Q43970" s="79"/>
    </row>
    <row r="43971" spans="11:17">
      <c r="K43971" s="68"/>
      <c r="M43971" s="93"/>
      <c r="N43971" s="79"/>
      <c r="P43971" s="68"/>
      <c r="Q43971" s="79"/>
    </row>
    <row r="43972" spans="11:17">
      <c r="K43972" s="68"/>
      <c r="M43972" s="93"/>
      <c r="N43972" s="79"/>
      <c r="P43972" s="68"/>
      <c r="Q43972" s="79"/>
    </row>
    <row r="43973" spans="11:17">
      <c r="K43973" s="68"/>
      <c r="M43973" s="93"/>
      <c r="N43973" s="79"/>
      <c r="P43973" s="68"/>
      <c r="Q43973" s="79"/>
    </row>
    <row r="43974" spans="11:17">
      <c r="K43974" s="68"/>
      <c r="M43974" s="93"/>
      <c r="N43974" s="79"/>
      <c r="P43974" s="68"/>
      <c r="Q43974" s="79"/>
    </row>
    <row r="43975" spans="11:17">
      <c r="K43975" s="68"/>
      <c r="M43975" s="93"/>
      <c r="N43975" s="79"/>
      <c r="P43975" s="68"/>
      <c r="Q43975" s="79"/>
    </row>
    <row r="43976" spans="11:17">
      <c r="K43976" s="68"/>
      <c r="M43976" s="93"/>
      <c r="N43976" s="79"/>
      <c r="P43976" s="68"/>
      <c r="Q43976" s="79"/>
    </row>
    <row r="43977" spans="11:17">
      <c r="K43977" s="68"/>
      <c r="M43977" s="93"/>
      <c r="N43977" s="79"/>
      <c r="P43977" s="68"/>
      <c r="Q43977" s="79"/>
    </row>
    <row r="43978" spans="11:17">
      <c r="K43978" s="68"/>
      <c r="M43978" s="93"/>
      <c r="N43978" s="79"/>
      <c r="P43978" s="68"/>
      <c r="Q43978" s="79"/>
    </row>
    <row r="43979" spans="11:17">
      <c r="K43979" s="68"/>
      <c r="M43979" s="93"/>
      <c r="N43979" s="79"/>
      <c r="P43979" s="68"/>
      <c r="Q43979" s="79"/>
    </row>
    <row r="43980" spans="11:17">
      <c r="K43980" s="68"/>
      <c r="M43980" s="93"/>
      <c r="N43980" s="79"/>
      <c r="P43980" s="68"/>
      <c r="Q43980" s="79"/>
    </row>
    <row r="43981" spans="11:17">
      <c r="K43981" s="68"/>
      <c r="M43981" s="93"/>
      <c r="N43981" s="79"/>
      <c r="P43981" s="68"/>
      <c r="Q43981" s="79"/>
    </row>
    <row r="43982" spans="11:17">
      <c r="K43982" s="68"/>
      <c r="M43982" s="93"/>
      <c r="N43982" s="79"/>
      <c r="P43982" s="68"/>
      <c r="Q43982" s="79"/>
    </row>
    <row r="43983" spans="11:17">
      <c r="K43983" s="68"/>
      <c r="M43983" s="93"/>
      <c r="N43983" s="79"/>
      <c r="P43983" s="68"/>
      <c r="Q43983" s="79"/>
    </row>
    <row r="43984" spans="11:17">
      <c r="K43984" s="68"/>
      <c r="M43984" s="93"/>
      <c r="N43984" s="79"/>
      <c r="P43984" s="68"/>
      <c r="Q43984" s="79"/>
    </row>
    <row r="43985" spans="11:17">
      <c r="K43985" s="68"/>
      <c r="M43985" s="93"/>
      <c r="N43985" s="79"/>
      <c r="P43985" s="68"/>
      <c r="Q43985" s="79"/>
    </row>
    <row r="43986" spans="11:17">
      <c r="K43986" s="68"/>
      <c r="M43986" s="93"/>
      <c r="N43986" s="79"/>
      <c r="P43986" s="68"/>
      <c r="Q43986" s="79"/>
    </row>
    <row r="43987" spans="11:17">
      <c r="K43987" s="68"/>
      <c r="M43987" s="93"/>
      <c r="N43987" s="79"/>
      <c r="P43987" s="68"/>
      <c r="Q43987" s="79"/>
    </row>
    <row r="43988" spans="11:17">
      <c r="K43988" s="68"/>
      <c r="M43988" s="93"/>
      <c r="N43988" s="79"/>
      <c r="P43988" s="68"/>
      <c r="Q43988" s="79"/>
    </row>
    <row r="43989" spans="11:17">
      <c r="K43989" s="68"/>
      <c r="M43989" s="93"/>
      <c r="N43989" s="79"/>
      <c r="P43989" s="68"/>
      <c r="Q43989" s="79"/>
    </row>
    <row r="43990" spans="11:17">
      <c r="K43990" s="68"/>
      <c r="M43990" s="93"/>
      <c r="N43990" s="79"/>
      <c r="P43990" s="68"/>
      <c r="Q43990" s="79"/>
    </row>
    <row r="43991" spans="11:17">
      <c r="K43991" s="68"/>
      <c r="M43991" s="93"/>
      <c r="N43991" s="79"/>
      <c r="P43991" s="68"/>
      <c r="Q43991" s="79"/>
    </row>
    <row r="43992" spans="11:17">
      <c r="K43992" s="68"/>
      <c r="M43992" s="93"/>
      <c r="N43992" s="79"/>
      <c r="P43992" s="68"/>
      <c r="Q43992" s="79"/>
    </row>
    <row r="43993" spans="11:17">
      <c r="K43993" s="68"/>
      <c r="M43993" s="93"/>
      <c r="N43993" s="79"/>
      <c r="P43993" s="68"/>
      <c r="Q43993" s="79"/>
    </row>
    <row r="43994" spans="11:17">
      <c r="K43994" s="68"/>
      <c r="M43994" s="93"/>
      <c r="N43994" s="79"/>
      <c r="P43994" s="68"/>
      <c r="Q43994" s="79"/>
    </row>
    <row r="43995" spans="11:17">
      <c r="K43995" s="68"/>
      <c r="M43995" s="93"/>
      <c r="N43995" s="79"/>
      <c r="P43995" s="68"/>
      <c r="Q43995" s="79"/>
    </row>
    <row r="43996" spans="11:17">
      <c r="K43996" s="68"/>
      <c r="M43996" s="93"/>
      <c r="N43996" s="79"/>
      <c r="P43996" s="68"/>
      <c r="Q43996" s="79"/>
    </row>
    <row r="43997" spans="11:17">
      <c r="K43997" s="68"/>
      <c r="M43997" s="93"/>
      <c r="N43997" s="79"/>
      <c r="P43997" s="68"/>
      <c r="Q43997" s="79"/>
    </row>
    <row r="43998" spans="11:17">
      <c r="K43998" s="68"/>
      <c r="M43998" s="93"/>
      <c r="N43998" s="79"/>
      <c r="P43998" s="68"/>
      <c r="Q43998" s="79"/>
    </row>
    <row r="43999" spans="11:17">
      <c r="K43999" s="68"/>
      <c r="M43999" s="93"/>
      <c r="N43999" s="79"/>
      <c r="P43999" s="68"/>
      <c r="Q43999" s="79"/>
    </row>
    <row r="44000" spans="11:17">
      <c r="K44000" s="68"/>
      <c r="M44000" s="93"/>
      <c r="N44000" s="79"/>
      <c r="P44000" s="68"/>
      <c r="Q44000" s="79"/>
    </row>
    <row r="44001" spans="11:17">
      <c r="K44001" s="68"/>
      <c r="M44001" s="93"/>
      <c r="N44001" s="79"/>
      <c r="P44001" s="68"/>
      <c r="Q44001" s="79"/>
    </row>
    <row r="44002" spans="11:17">
      <c r="K44002" s="68"/>
      <c r="M44002" s="93"/>
      <c r="N44002" s="79"/>
      <c r="P44002" s="68"/>
      <c r="Q44002" s="79"/>
    </row>
    <row r="44003" spans="11:17">
      <c r="K44003" s="68"/>
      <c r="M44003" s="93"/>
      <c r="N44003" s="79"/>
      <c r="P44003" s="68"/>
      <c r="Q44003" s="79"/>
    </row>
    <row r="44004" spans="11:17">
      <c r="K44004" s="68"/>
      <c r="M44004" s="93"/>
      <c r="N44004" s="79"/>
      <c r="P44004" s="68"/>
      <c r="Q44004" s="79"/>
    </row>
    <row r="44005" spans="11:17">
      <c r="K44005" s="68"/>
      <c r="M44005" s="93"/>
      <c r="N44005" s="79"/>
      <c r="P44005" s="68"/>
      <c r="Q44005" s="79"/>
    </row>
    <row r="44006" spans="11:17">
      <c r="K44006" s="68"/>
      <c r="M44006" s="93"/>
      <c r="N44006" s="79"/>
      <c r="P44006" s="68"/>
      <c r="Q44006" s="79"/>
    </row>
    <row r="44007" spans="11:17">
      <c r="K44007" s="68"/>
      <c r="M44007" s="93"/>
      <c r="N44007" s="79"/>
      <c r="P44007" s="68"/>
      <c r="Q44007" s="79"/>
    </row>
    <row r="44008" spans="11:17">
      <c r="K44008" s="68"/>
      <c r="M44008" s="93"/>
      <c r="N44008" s="79"/>
      <c r="P44008" s="68"/>
      <c r="Q44008" s="79"/>
    </row>
    <row r="44009" spans="11:17">
      <c r="K44009" s="68"/>
      <c r="M44009" s="93"/>
      <c r="N44009" s="79"/>
      <c r="P44009" s="68"/>
      <c r="Q44009" s="79"/>
    </row>
    <row r="44010" spans="11:17">
      <c r="K44010" s="68"/>
      <c r="M44010" s="93"/>
      <c r="N44010" s="79"/>
      <c r="P44010" s="68"/>
      <c r="Q44010" s="79"/>
    </row>
    <row r="44011" spans="11:17">
      <c r="K44011" s="68"/>
      <c r="M44011" s="93"/>
      <c r="N44011" s="79"/>
      <c r="P44011" s="68"/>
      <c r="Q44011" s="79"/>
    </row>
    <row r="44012" spans="11:17">
      <c r="K44012" s="68"/>
      <c r="M44012" s="93"/>
      <c r="N44012" s="79"/>
      <c r="P44012" s="68"/>
      <c r="Q44012" s="79"/>
    </row>
    <row r="44013" spans="11:17">
      <c r="K44013" s="68"/>
      <c r="M44013" s="93"/>
      <c r="N44013" s="79"/>
      <c r="P44013" s="68"/>
      <c r="Q44013" s="79"/>
    </row>
    <row r="44014" spans="11:17">
      <c r="K44014" s="68"/>
      <c r="M44014" s="93"/>
      <c r="N44014" s="79"/>
      <c r="P44014" s="68"/>
      <c r="Q44014" s="79"/>
    </row>
    <row r="44015" spans="11:17">
      <c r="K44015" s="68"/>
      <c r="M44015" s="93"/>
      <c r="N44015" s="79"/>
      <c r="P44015" s="68"/>
      <c r="Q44015" s="79"/>
    </row>
    <row r="44016" spans="11:17">
      <c r="K44016" s="68"/>
      <c r="M44016" s="93"/>
      <c r="N44016" s="79"/>
      <c r="P44016" s="68"/>
      <c r="Q44016" s="79"/>
    </row>
    <row r="44017" spans="11:17">
      <c r="K44017" s="68"/>
      <c r="M44017" s="93"/>
      <c r="N44017" s="79"/>
      <c r="P44017" s="68"/>
      <c r="Q44017" s="79"/>
    </row>
    <row r="44018" spans="11:17">
      <c r="K44018" s="68"/>
      <c r="M44018" s="93"/>
      <c r="N44018" s="79"/>
      <c r="P44018" s="68"/>
      <c r="Q44018" s="79"/>
    </row>
    <row r="44019" spans="11:17">
      <c r="K44019" s="68"/>
      <c r="M44019" s="93"/>
      <c r="N44019" s="79"/>
      <c r="P44019" s="68"/>
      <c r="Q44019" s="79"/>
    </row>
    <row r="44020" spans="11:17">
      <c r="K44020" s="68"/>
      <c r="M44020" s="93"/>
      <c r="N44020" s="79"/>
      <c r="P44020" s="68"/>
      <c r="Q44020" s="79"/>
    </row>
    <row r="44021" spans="11:17">
      <c r="K44021" s="68"/>
      <c r="M44021" s="93"/>
      <c r="N44021" s="79"/>
      <c r="P44021" s="68"/>
      <c r="Q44021" s="79"/>
    </row>
    <row r="44022" spans="11:17">
      <c r="K44022" s="68"/>
      <c r="M44022" s="93"/>
      <c r="N44022" s="79"/>
      <c r="P44022" s="68"/>
      <c r="Q44022" s="79"/>
    </row>
    <row r="44023" spans="11:17">
      <c r="K44023" s="68"/>
      <c r="M44023" s="93"/>
      <c r="N44023" s="79"/>
      <c r="P44023" s="68"/>
      <c r="Q44023" s="79"/>
    </row>
    <row r="44024" spans="11:17">
      <c r="K44024" s="68"/>
      <c r="M44024" s="93"/>
      <c r="N44024" s="79"/>
      <c r="P44024" s="68"/>
      <c r="Q44024" s="79"/>
    </row>
    <row r="44025" spans="11:17">
      <c r="K44025" s="68"/>
      <c r="M44025" s="93"/>
      <c r="N44025" s="79"/>
      <c r="P44025" s="68"/>
      <c r="Q44025" s="79"/>
    </row>
    <row r="44026" spans="11:17">
      <c r="K44026" s="68"/>
      <c r="M44026" s="93"/>
      <c r="N44026" s="79"/>
      <c r="P44026" s="68"/>
      <c r="Q44026" s="79"/>
    </row>
    <row r="44027" spans="11:17">
      <c r="K44027" s="68"/>
      <c r="M44027" s="93"/>
      <c r="N44027" s="79"/>
      <c r="P44027" s="68"/>
      <c r="Q44027" s="79"/>
    </row>
    <row r="44028" spans="11:17">
      <c r="K44028" s="68"/>
      <c r="M44028" s="93"/>
      <c r="N44028" s="79"/>
      <c r="P44028" s="68"/>
      <c r="Q44028" s="79"/>
    </row>
    <row r="44029" spans="11:17">
      <c r="K44029" s="68"/>
      <c r="M44029" s="93"/>
      <c r="N44029" s="79"/>
      <c r="P44029" s="68"/>
      <c r="Q44029" s="79"/>
    </row>
    <row r="44030" spans="11:17">
      <c r="K44030" s="68"/>
      <c r="M44030" s="93"/>
      <c r="N44030" s="79"/>
      <c r="P44030" s="68"/>
      <c r="Q44030" s="79"/>
    </row>
    <row r="44031" spans="11:17">
      <c r="K44031" s="68"/>
      <c r="M44031" s="93"/>
      <c r="N44031" s="79"/>
      <c r="P44031" s="68"/>
      <c r="Q44031" s="79"/>
    </row>
    <row r="44032" spans="11:17">
      <c r="K44032" s="68"/>
      <c r="M44032" s="93"/>
      <c r="N44032" s="79"/>
      <c r="P44032" s="68"/>
      <c r="Q44032" s="79"/>
    </row>
    <row r="44033" spans="11:17">
      <c r="K44033" s="68"/>
      <c r="M44033" s="93"/>
      <c r="N44033" s="79"/>
      <c r="P44033" s="68"/>
      <c r="Q44033" s="79"/>
    </row>
    <row r="44034" spans="11:17">
      <c r="K44034" s="68"/>
      <c r="M44034" s="93"/>
      <c r="N44034" s="79"/>
      <c r="P44034" s="68"/>
      <c r="Q44034" s="79"/>
    </row>
    <row r="44035" spans="11:17">
      <c r="K44035" s="68"/>
      <c r="M44035" s="93"/>
      <c r="N44035" s="79"/>
      <c r="P44035" s="68"/>
      <c r="Q44035" s="79"/>
    </row>
    <row r="44036" spans="11:17">
      <c r="K44036" s="68"/>
      <c r="M44036" s="93"/>
      <c r="N44036" s="79"/>
      <c r="P44036" s="68"/>
      <c r="Q44036" s="79"/>
    </row>
    <row r="44037" spans="11:17">
      <c r="K44037" s="68"/>
      <c r="M44037" s="93"/>
      <c r="N44037" s="79"/>
      <c r="P44037" s="68"/>
      <c r="Q44037" s="79"/>
    </row>
    <row r="44038" spans="11:17">
      <c r="K44038" s="68"/>
      <c r="M44038" s="93"/>
      <c r="N44038" s="79"/>
      <c r="P44038" s="68"/>
      <c r="Q44038" s="79"/>
    </row>
    <row r="44039" spans="11:17">
      <c r="K44039" s="68"/>
      <c r="M44039" s="93"/>
      <c r="N44039" s="79"/>
      <c r="P44039" s="68"/>
      <c r="Q44039" s="79"/>
    </row>
    <row r="44040" spans="11:17">
      <c r="K44040" s="68"/>
      <c r="M44040" s="93"/>
      <c r="N44040" s="79"/>
      <c r="P44040" s="68"/>
      <c r="Q44040" s="79"/>
    </row>
    <row r="44041" spans="11:17">
      <c r="K44041" s="68"/>
      <c r="M44041" s="93"/>
      <c r="N44041" s="79"/>
      <c r="P44041" s="68"/>
      <c r="Q44041" s="79"/>
    </row>
    <row r="44042" spans="11:17">
      <c r="K44042" s="68"/>
      <c r="M44042" s="93"/>
      <c r="N44042" s="79"/>
      <c r="P44042" s="68"/>
      <c r="Q44042" s="79"/>
    </row>
    <row r="44043" spans="11:17">
      <c r="K44043" s="68"/>
      <c r="M44043" s="93"/>
      <c r="N44043" s="79"/>
      <c r="P44043" s="68"/>
      <c r="Q44043" s="79"/>
    </row>
    <row r="44044" spans="11:17">
      <c r="K44044" s="68"/>
      <c r="M44044" s="93"/>
      <c r="N44044" s="79"/>
      <c r="P44044" s="68"/>
      <c r="Q44044" s="79"/>
    </row>
    <row r="44045" spans="11:17">
      <c r="K44045" s="68"/>
      <c r="M44045" s="93"/>
      <c r="N44045" s="79"/>
      <c r="P44045" s="68"/>
      <c r="Q44045" s="79"/>
    </row>
    <row r="44046" spans="11:17">
      <c r="K44046" s="68"/>
      <c r="M44046" s="93"/>
      <c r="N44046" s="79"/>
      <c r="P44046" s="68"/>
      <c r="Q44046" s="79"/>
    </row>
    <row r="44047" spans="11:17">
      <c r="K44047" s="68"/>
      <c r="M44047" s="93"/>
      <c r="N44047" s="79"/>
      <c r="P44047" s="68"/>
      <c r="Q44047" s="79"/>
    </row>
    <row r="44048" spans="11:17">
      <c r="K44048" s="68"/>
      <c r="M44048" s="93"/>
      <c r="N44048" s="79"/>
      <c r="P44048" s="68"/>
      <c r="Q44048" s="79"/>
    </row>
    <row r="44049" spans="11:17">
      <c r="K44049" s="68"/>
      <c r="M44049" s="93"/>
      <c r="N44049" s="79"/>
      <c r="P44049" s="68"/>
      <c r="Q44049" s="79"/>
    </row>
    <row r="44050" spans="11:17">
      <c r="K44050" s="68"/>
      <c r="M44050" s="93"/>
      <c r="N44050" s="79"/>
      <c r="P44050" s="68"/>
      <c r="Q44050" s="79"/>
    </row>
    <row r="44051" spans="11:17">
      <c r="K44051" s="68"/>
      <c r="M44051" s="93"/>
      <c r="N44051" s="79"/>
      <c r="P44051" s="68"/>
      <c r="Q44051" s="79"/>
    </row>
    <row r="44052" spans="11:17">
      <c r="K44052" s="68"/>
      <c r="M44052" s="93"/>
      <c r="N44052" s="79"/>
      <c r="P44052" s="68"/>
      <c r="Q44052" s="79"/>
    </row>
    <row r="44053" spans="11:17">
      <c r="K44053" s="68"/>
      <c r="M44053" s="93"/>
      <c r="N44053" s="79"/>
      <c r="P44053" s="68"/>
      <c r="Q44053" s="79"/>
    </row>
    <row r="44054" spans="11:17">
      <c r="K44054" s="68"/>
      <c r="M44054" s="93"/>
      <c r="N44054" s="79"/>
      <c r="P44054" s="68"/>
      <c r="Q44054" s="79"/>
    </row>
    <row r="44055" spans="11:17">
      <c r="K44055" s="68"/>
      <c r="M44055" s="93"/>
      <c r="N44055" s="79"/>
      <c r="P44055" s="68"/>
      <c r="Q44055" s="79"/>
    </row>
    <row r="44056" spans="11:17">
      <c r="K44056" s="68"/>
      <c r="M44056" s="93"/>
      <c r="N44056" s="79"/>
      <c r="P44056" s="68"/>
      <c r="Q44056" s="79"/>
    </row>
    <row r="44057" spans="11:17">
      <c r="K44057" s="68"/>
      <c r="M44057" s="93"/>
      <c r="N44057" s="79"/>
      <c r="P44057" s="68"/>
      <c r="Q44057" s="79"/>
    </row>
    <row r="44058" spans="11:17">
      <c r="K44058" s="68"/>
      <c r="M44058" s="93"/>
      <c r="N44058" s="79"/>
      <c r="P44058" s="68"/>
      <c r="Q44058" s="79"/>
    </row>
    <row r="44059" spans="11:17">
      <c r="K44059" s="68"/>
      <c r="M44059" s="93"/>
      <c r="N44059" s="79"/>
      <c r="P44059" s="68"/>
      <c r="Q44059" s="79"/>
    </row>
    <row r="44060" spans="11:17">
      <c r="K44060" s="68"/>
      <c r="M44060" s="93"/>
      <c r="N44060" s="79"/>
      <c r="P44060" s="68"/>
      <c r="Q44060" s="79"/>
    </row>
    <row r="44061" spans="11:17">
      <c r="K44061" s="68"/>
      <c r="M44061" s="93"/>
      <c r="N44061" s="79"/>
      <c r="P44061" s="68"/>
      <c r="Q44061" s="79"/>
    </row>
    <row r="44062" spans="11:17">
      <c r="K44062" s="68"/>
      <c r="M44062" s="93"/>
      <c r="N44062" s="79"/>
      <c r="P44062" s="68"/>
      <c r="Q44062" s="79"/>
    </row>
    <row r="44063" spans="11:17">
      <c r="K44063" s="68"/>
      <c r="M44063" s="93"/>
      <c r="N44063" s="79"/>
      <c r="P44063" s="68"/>
      <c r="Q44063" s="79"/>
    </row>
    <row r="44064" spans="11:17">
      <c r="K44064" s="68"/>
      <c r="M44064" s="93"/>
      <c r="N44064" s="79"/>
      <c r="P44064" s="68"/>
      <c r="Q44064" s="79"/>
    </row>
    <row r="44065" spans="11:17">
      <c r="K44065" s="68"/>
      <c r="M44065" s="93"/>
      <c r="N44065" s="79"/>
      <c r="P44065" s="68"/>
      <c r="Q44065" s="79"/>
    </row>
    <row r="44066" spans="11:17">
      <c r="K44066" s="68"/>
      <c r="M44066" s="93"/>
      <c r="N44066" s="79"/>
      <c r="P44066" s="68"/>
      <c r="Q44066" s="79"/>
    </row>
    <row r="44067" spans="11:17">
      <c r="K44067" s="68"/>
      <c r="M44067" s="93"/>
      <c r="N44067" s="79"/>
      <c r="P44067" s="68"/>
      <c r="Q44067" s="79"/>
    </row>
    <row r="44068" spans="11:17">
      <c r="K44068" s="68"/>
      <c r="M44068" s="93"/>
      <c r="N44068" s="79"/>
      <c r="P44068" s="68"/>
      <c r="Q44068" s="79"/>
    </row>
    <row r="44069" spans="11:17">
      <c r="K44069" s="68"/>
      <c r="M44069" s="93"/>
      <c r="N44069" s="79"/>
      <c r="P44069" s="68"/>
      <c r="Q44069" s="79"/>
    </row>
    <row r="44070" spans="11:17">
      <c r="K44070" s="68"/>
      <c r="M44070" s="93"/>
      <c r="N44070" s="79"/>
      <c r="P44070" s="68"/>
      <c r="Q44070" s="79"/>
    </row>
    <row r="44071" spans="11:17">
      <c r="K44071" s="68"/>
      <c r="M44071" s="93"/>
      <c r="N44071" s="79"/>
      <c r="P44071" s="68"/>
      <c r="Q44071" s="79"/>
    </row>
    <row r="44072" spans="11:17">
      <c r="K44072" s="68"/>
      <c r="M44072" s="93"/>
      <c r="N44072" s="79"/>
      <c r="P44072" s="68"/>
      <c r="Q44072" s="79"/>
    </row>
    <row r="44073" spans="11:17">
      <c r="K44073" s="68"/>
      <c r="M44073" s="93"/>
      <c r="N44073" s="79"/>
      <c r="P44073" s="68"/>
      <c r="Q44073" s="79"/>
    </row>
    <row r="44074" spans="11:17">
      <c r="K44074" s="68"/>
      <c r="M44074" s="93"/>
      <c r="N44074" s="79"/>
      <c r="P44074" s="68"/>
      <c r="Q44074" s="79"/>
    </row>
    <row r="44075" spans="11:17">
      <c r="K44075" s="68"/>
      <c r="M44075" s="93"/>
      <c r="N44075" s="79"/>
      <c r="P44075" s="68"/>
      <c r="Q44075" s="79"/>
    </row>
    <row r="44076" spans="11:17">
      <c r="K44076" s="68"/>
      <c r="M44076" s="93"/>
      <c r="N44076" s="79"/>
      <c r="P44076" s="68"/>
      <c r="Q44076" s="79"/>
    </row>
    <row r="44077" spans="11:17">
      <c r="K44077" s="68"/>
      <c r="M44077" s="93"/>
      <c r="N44077" s="79"/>
      <c r="P44077" s="68"/>
      <c r="Q44077" s="79"/>
    </row>
    <row r="44078" spans="11:17">
      <c r="K44078" s="68"/>
      <c r="M44078" s="93"/>
      <c r="N44078" s="79"/>
      <c r="P44078" s="68"/>
      <c r="Q44078" s="79"/>
    </row>
    <row r="44079" spans="11:17">
      <c r="K44079" s="68"/>
      <c r="M44079" s="93"/>
      <c r="N44079" s="79"/>
      <c r="P44079" s="68"/>
      <c r="Q44079" s="79"/>
    </row>
    <row r="44080" spans="11:17">
      <c r="K44080" s="68"/>
      <c r="M44080" s="93"/>
      <c r="N44080" s="79"/>
      <c r="P44080" s="68"/>
      <c r="Q44080" s="79"/>
    </row>
    <row r="44081" spans="11:17">
      <c r="K44081" s="68"/>
      <c r="M44081" s="93"/>
      <c r="N44081" s="79"/>
      <c r="P44081" s="68"/>
      <c r="Q44081" s="79"/>
    </row>
    <row r="44082" spans="11:17">
      <c r="K44082" s="68"/>
      <c r="M44082" s="93"/>
      <c r="N44082" s="79"/>
      <c r="P44082" s="68"/>
      <c r="Q44082" s="79"/>
    </row>
    <row r="44083" spans="11:17">
      <c r="K44083" s="68"/>
      <c r="M44083" s="93"/>
      <c r="N44083" s="79"/>
      <c r="P44083" s="68"/>
      <c r="Q44083" s="79"/>
    </row>
    <row r="44084" spans="11:17">
      <c r="K44084" s="68"/>
      <c r="M44084" s="93"/>
      <c r="N44084" s="79"/>
      <c r="P44084" s="68"/>
      <c r="Q44084" s="79"/>
    </row>
    <row r="44085" spans="11:17">
      <c r="K44085" s="68"/>
      <c r="M44085" s="93"/>
      <c r="N44085" s="79"/>
      <c r="P44085" s="68"/>
      <c r="Q44085" s="79"/>
    </row>
    <row r="44086" spans="11:17">
      <c r="K44086" s="68"/>
      <c r="M44086" s="93"/>
      <c r="N44086" s="79"/>
      <c r="P44086" s="68"/>
      <c r="Q44086" s="79"/>
    </row>
    <row r="44087" spans="11:17">
      <c r="K44087" s="68"/>
      <c r="M44087" s="93"/>
      <c r="N44087" s="79"/>
      <c r="P44087" s="68"/>
      <c r="Q44087" s="79"/>
    </row>
    <row r="44088" spans="11:17">
      <c r="K44088" s="68"/>
      <c r="M44088" s="93"/>
      <c r="N44088" s="79"/>
      <c r="P44088" s="68"/>
      <c r="Q44088" s="79"/>
    </row>
    <row r="44089" spans="11:17">
      <c r="K44089" s="68"/>
      <c r="M44089" s="93"/>
      <c r="N44089" s="79"/>
      <c r="P44089" s="68"/>
      <c r="Q44089" s="79"/>
    </row>
    <row r="44090" spans="11:17">
      <c r="K44090" s="68"/>
      <c r="M44090" s="93"/>
      <c r="N44090" s="79"/>
      <c r="P44090" s="68"/>
      <c r="Q44090" s="79"/>
    </row>
    <row r="44091" spans="11:17">
      <c r="K44091" s="68"/>
      <c r="M44091" s="93"/>
      <c r="N44091" s="79"/>
      <c r="P44091" s="68"/>
      <c r="Q44091" s="79"/>
    </row>
    <row r="44092" spans="11:17">
      <c r="K44092" s="68"/>
      <c r="M44092" s="93"/>
      <c r="N44092" s="79"/>
      <c r="P44092" s="68"/>
      <c r="Q44092" s="79"/>
    </row>
    <row r="44093" spans="11:17">
      <c r="K44093" s="68"/>
      <c r="M44093" s="93"/>
      <c r="N44093" s="79"/>
      <c r="P44093" s="68"/>
      <c r="Q44093" s="79"/>
    </row>
    <row r="44094" spans="11:17">
      <c r="K44094" s="68"/>
      <c r="M44094" s="93"/>
      <c r="N44094" s="79"/>
      <c r="P44094" s="68"/>
      <c r="Q44094" s="79"/>
    </row>
    <row r="44095" spans="11:17">
      <c r="K44095" s="68"/>
      <c r="M44095" s="93"/>
      <c r="N44095" s="79"/>
      <c r="P44095" s="68"/>
      <c r="Q44095" s="79"/>
    </row>
    <row r="44096" spans="11:17">
      <c r="K44096" s="68"/>
      <c r="M44096" s="93"/>
      <c r="N44096" s="79"/>
      <c r="P44096" s="68"/>
      <c r="Q44096" s="79"/>
    </row>
    <row r="44097" spans="11:17">
      <c r="K44097" s="68"/>
      <c r="M44097" s="93"/>
      <c r="N44097" s="79"/>
      <c r="P44097" s="68"/>
      <c r="Q44097" s="79"/>
    </row>
    <row r="44098" spans="11:17">
      <c r="K44098" s="68"/>
      <c r="M44098" s="93"/>
      <c r="N44098" s="79"/>
      <c r="P44098" s="68"/>
      <c r="Q44098" s="79"/>
    </row>
    <row r="44099" spans="11:17">
      <c r="K44099" s="68"/>
      <c r="M44099" s="93"/>
      <c r="N44099" s="79"/>
      <c r="P44099" s="68"/>
      <c r="Q44099" s="79"/>
    </row>
    <row r="44100" spans="11:17">
      <c r="K44100" s="68"/>
      <c r="M44100" s="93"/>
      <c r="N44100" s="79"/>
      <c r="P44100" s="68"/>
      <c r="Q44100" s="79"/>
    </row>
    <row r="44101" spans="11:17">
      <c r="K44101" s="68"/>
      <c r="M44101" s="93"/>
      <c r="N44101" s="79"/>
      <c r="P44101" s="68"/>
      <c r="Q44101" s="79"/>
    </row>
    <row r="44102" spans="11:17">
      <c r="K44102" s="68"/>
      <c r="M44102" s="93"/>
      <c r="N44102" s="79"/>
      <c r="P44102" s="68"/>
      <c r="Q44102" s="79"/>
    </row>
    <row r="44103" spans="11:17">
      <c r="K44103" s="68"/>
      <c r="M44103" s="93"/>
      <c r="N44103" s="79"/>
      <c r="P44103" s="68"/>
      <c r="Q44103" s="79"/>
    </row>
    <row r="44104" spans="11:17">
      <c r="K44104" s="68"/>
      <c r="M44104" s="93"/>
      <c r="N44104" s="79"/>
      <c r="P44104" s="68"/>
      <c r="Q44104" s="79"/>
    </row>
    <row r="44105" spans="11:17">
      <c r="K44105" s="68"/>
      <c r="M44105" s="93"/>
      <c r="N44105" s="79"/>
      <c r="P44105" s="68"/>
      <c r="Q44105" s="79"/>
    </row>
    <row r="44106" spans="11:17">
      <c r="K44106" s="68"/>
      <c r="M44106" s="93"/>
      <c r="N44106" s="79"/>
      <c r="P44106" s="68"/>
      <c r="Q44106" s="79"/>
    </row>
    <row r="44107" spans="11:17">
      <c r="K44107" s="68"/>
      <c r="M44107" s="93"/>
      <c r="N44107" s="79"/>
      <c r="P44107" s="68"/>
      <c r="Q44107" s="79"/>
    </row>
    <row r="44108" spans="11:17">
      <c r="K44108" s="68"/>
      <c r="M44108" s="93"/>
      <c r="N44108" s="79"/>
      <c r="P44108" s="68"/>
      <c r="Q44108" s="79"/>
    </row>
    <row r="44109" spans="11:17">
      <c r="K44109" s="68"/>
      <c r="M44109" s="93"/>
      <c r="N44109" s="79"/>
      <c r="P44109" s="68"/>
      <c r="Q44109" s="79"/>
    </row>
    <row r="44110" spans="11:17">
      <c r="K44110" s="68"/>
      <c r="M44110" s="93"/>
      <c r="N44110" s="79"/>
      <c r="P44110" s="68"/>
      <c r="Q44110" s="79"/>
    </row>
    <row r="44111" spans="11:17">
      <c r="K44111" s="68"/>
      <c r="M44111" s="93"/>
      <c r="N44111" s="79"/>
      <c r="P44111" s="68"/>
      <c r="Q44111" s="79"/>
    </row>
    <row r="44112" spans="11:17">
      <c r="K44112" s="68"/>
      <c r="M44112" s="93"/>
      <c r="N44112" s="79"/>
      <c r="P44112" s="68"/>
      <c r="Q44112" s="79"/>
    </row>
    <row r="44113" spans="11:17">
      <c r="K44113" s="68"/>
      <c r="M44113" s="93"/>
      <c r="N44113" s="79"/>
      <c r="P44113" s="68"/>
      <c r="Q44113" s="79"/>
    </row>
    <row r="44114" spans="11:17">
      <c r="K44114" s="68"/>
      <c r="M44114" s="93"/>
      <c r="N44114" s="79"/>
      <c r="P44114" s="68"/>
      <c r="Q44114" s="79"/>
    </row>
    <row r="44115" spans="11:17">
      <c r="K44115" s="68"/>
      <c r="M44115" s="93"/>
      <c r="N44115" s="79"/>
      <c r="P44115" s="68"/>
      <c r="Q44115" s="79"/>
    </row>
    <row r="44116" spans="11:17">
      <c r="K44116" s="68"/>
      <c r="M44116" s="93"/>
      <c r="N44116" s="79"/>
      <c r="P44116" s="68"/>
      <c r="Q44116" s="79"/>
    </row>
    <row r="44117" spans="11:17">
      <c r="K44117" s="68"/>
      <c r="M44117" s="93"/>
      <c r="N44117" s="79"/>
      <c r="P44117" s="68"/>
      <c r="Q44117" s="79"/>
    </row>
    <row r="44118" spans="11:17">
      <c r="K44118" s="68"/>
      <c r="M44118" s="93"/>
      <c r="N44118" s="79"/>
      <c r="P44118" s="68"/>
      <c r="Q44118" s="79"/>
    </row>
    <row r="44119" spans="11:17">
      <c r="K44119" s="68"/>
      <c r="M44119" s="93"/>
      <c r="N44119" s="79"/>
      <c r="P44119" s="68"/>
      <c r="Q44119" s="79"/>
    </row>
    <row r="44120" spans="11:17">
      <c r="K44120" s="68"/>
      <c r="M44120" s="93"/>
      <c r="N44120" s="79"/>
      <c r="P44120" s="68"/>
      <c r="Q44120" s="79"/>
    </row>
    <row r="44121" spans="11:17">
      <c r="K44121" s="68"/>
      <c r="M44121" s="93"/>
      <c r="N44121" s="79"/>
      <c r="P44121" s="68"/>
      <c r="Q44121" s="79"/>
    </row>
    <row r="44122" spans="11:17">
      <c r="K44122" s="68"/>
      <c r="M44122" s="93"/>
      <c r="N44122" s="79"/>
      <c r="P44122" s="68"/>
      <c r="Q44122" s="79"/>
    </row>
    <row r="44123" spans="11:17">
      <c r="K44123" s="68"/>
      <c r="M44123" s="93"/>
      <c r="N44123" s="79"/>
      <c r="P44123" s="68"/>
      <c r="Q44123" s="79"/>
    </row>
    <row r="44124" spans="11:17">
      <c r="K44124" s="68"/>
      <c r="M44124" s="93"/>
      <c r="N44124" s="79"/>
      <c r="P44124" s="68"/>
      <c r="Q44124" s="79"/>
    </row>
    <row r="44125" spans="11:17">
      <c r="K44125" s="68"/>
      <c r="M44125" s="93"/>
      <c r="N44125" s="79"/>
      <c r="P44125" s="68"/>
      <c r="Q44125" s="79"/>
    </row>
    <row r="44126" spans="11:17">
      <c r="K44126" s="68"/>
      <c r="M44126" s="93"/>
      <c r="N44126" s="79"/>
      <c r="P44126" s="68"/>
      <c r="Q44126" s="79"/>
    </row>
    <row r="44127" spans="11:17">
      <c r="K44127" s="68"/>
      <c r="M44127" s="93"/>
      <c r="N44127" s="79"/>
      <c r="P44127" s="68"/>
      <c r="Q44127" s="79"/>
    </row>
    <row r="44128" spans="11:17">
      <c r="K44128" s="68"/>
      <c r="M44128" s="93"/>
      <c r="N44128" s="79"/>
      <c r="P44128" s="68"/>
      <c r="Q44128" s="79"/>
    </row>
    <row r="44129" spans="11:17">
      <c r="K44129" s="68"/>
      <c r="M44129" s="93"/>
      <c r="N44129" s="79"/>
      <c r="P44129" s="68"/>
      <c r="Q44129" s="79"/>
    </row>
    <row r="44130" spans="11:17">
      <c r="K44130" s="68"/>
      <c r="M44130" s="93"/>
      <c r="N44130" s="79"/>
      <c r="P44130" s="68"/>
      <c r="Q44130" s="79"/>
    </row>
    <row r="44131" spans="11:17">
      <c r="K44131" s="68"/>
      <c r="M44131" s="93"/>
      <c r="N44131" s="79"/>
      <c r="P44131" s="68"/>
      <c r="Q44131" s="79"/>
    </row>
    <row r="44132" spans="11:17">
      <c r="K44132" s="68"/>
      <c r="M44132" s="93"/>
      <c r="N44132" s="79"/>
      <c r="P44132" s="68"/>
      <c r="Q44132" s="79"/>
    </row>
    <row r="44133" spans="11:17">
      <c r="K44133" s="68"/>
      <c r="M44133" s="93"/>
      <c r="N44133" s="79"/>
      <c r="P44133" s="68"/>
      <c r="Q44133" s="79"/>
    </row>
    <row r="44134" spans="11:17">
      <c r="K44134" s="68"/>
      <c r="M44134" s="93"/>
      <c r="N44134" s="79"/>
      <c r="P44134" s="68"/>
      <c r="Q44134" s="79"/>
    </row>
    <row r="44135" spans="11:17">
      <c r="K44135" s="68"/>
      <c r="M44135" s="93"/>
      <c r="N44135" s="79"/>
      <c r="P44135" s="68"/>
      <c r="Q44135" s="79"/>
    </row>
    <row r="44136" spans="11:17">
      <c r="K44136" s="68"/>
      <c r="M44136" s="93"/>
      <c r="N44136" s="79"/>
      <c r="P44136" s="68"/>
      <c r="Q44136" s="79"/>
    </row>
    <row r="44137" spans="11:17">
      <c r="K44137" s="68"/>
      <c r="M44137" s="93"/>
      <c r="N44137" s="79"/>
      <c r="P44137" s="68"/>
      <c r="Q44137" s="79"/>
    </row>
    <row r="44138" spans="11:17">
      <c r="K44138" s="68"/>
      <c r="M44138" s="93"/>
      <c r="N44138" s="79"/>
      <c r="P44138" s="68"/>
      <c r="Q44138" s="79"/>
    </row>
    <row r="44139" spans="11:17">
      <c r="K44139" s="68"/>
      <c r="M44139" s="93"/>
      <c r="N44139" s="79"/>
      <c r="P44139" s="68"/>
      <c r="Q44139" s="79"/>
    </row>
    <row r="44140" spans="11:17">
      <c r="K44140" s="68"/>
      <c r="M44140" s="93"/>
      <c r="N44140" s="79"/>
      <c r="P44140" s="68"/>
      <c r="Q44140" s="79"/>
    </row>
    <row r="44141" spans="11:17">
      <c r="K44141" s="68"/>
      <c r="M44141" s="93"/>
      <c r="N44141" s="79"/>
      <c r="P44141" s="68"/>
      <c r="Q44141" s="79"/>
    </row>
    <row r="44142" spans="11:17">
      <c r="K44142" s="68"/>
      <c r="M44142" s="93"/>
      <c r="N44142" s="79"/>
      <c r="P44142" s="68"/>
      <c r="Q44142" s="79"/>
    </row>
    <row r="44143" spans="11:17">
      <c r="K44143" s="68"/>
      <c r="M44143" s="93"/>
      <c r="N44143" s="79"/>
      <c r="P44143" s="68"/>
      <c r="Q44143" s="79"/>
    </row>
    <row r="44144" spans="11:17">
      <c r="K44144" s="68"/>
      <c r="M44144" s="93"/>
      <c r="N44144" s="79"/>
      <c r="P44144" s="68"/>
      <c r="Q44144" s="79"/>
    </row>
    <row r="44145" spans="11:17">
      <c r="K44145" s="68"/>
      <c r="M44145" s="93"/>
      <c r="N44145" s="79"/>
      <c r="P44145" s="68"/>
      <c r="Q44145" s="79"/>
    </row>
    <row r="44146" spans="11:17">
      <c r="K44146" s="68"/>
      <c r="M44146" s="93"/>
      <c r="N44146" s="79"/>
      <c r="P44146" s="68"/>
      <c r="Q44146" s="79"/>
    </row>
    <row r="44147" spans="11:17">
      <c r="K44147" s="68"/>
      <c r="M44147" s="93"/>
      <c r="N44147" s="79"/>
      <c r="P44147" s="68"/>
      <c r="Q44147" s="79"/>
    </row>
    <row r="44148" spans="11:17">
      <c r="K44148" s="68"/>
      <c r="M44148" s="93"/>
      <c r="N44148" s="79"/>
      <c r="P44148" s="68"/>
      <c r="Q44148" s="79"/>
    </row>
    <row r="44149" spans="11:17">
      <c r="K44149" s="68"/>
      <c r="M44149" s="93"/>
      <c r="N44149" s="79"/>
      <c r="P44149" s="68"/>
      <c r="Q44149" s="79"/>
    </row>
    <row r="44150" spans="11:17">
      <c r="K44150" s="68"/>
      <c r="M44150" s="93"/>
      <c r="N44150" s="79"/>
      <c r="P44150" s="68"/>
      <c r="Q44150" s="79"/>
    </row>
    <row r="44151" spans="11:17">
      <c r="K44151" s="68"/>
      <c r="M44151" s="93"/>
      <c r="N44151" s="79"/>
      <c r="P44151" s="68"/>
      <c r="Q44151" s="79"/>
    </row>
    <row r="44152" spans="11:17">
      <c r="K44152" s="68"/>
      <c r="M44152" s="93"/>
      <c r="N44152" s="79"/>
      <c r="P44152" s="68"/>
      <c r="Q44152" s="79"/>
    </row>
    <row r="44153" spans="11:17">
      <c r="K44153" s="68"/>
      <c r="M44153" s="93"/>
      <c r="N44153" s="79"/>
      <c r="P44153" s="68"/>
      <c r="Q44153" s="79"/>
    </row>
    <row r="44154" spans="11:17">
      <c r="K44154" s="68"/>
      <c r="M44154" s="93"/>
      <c r="N44154" s="79"/>
      <c r="P44154" s="68"/>
      <c r="Q44154" s="79"/>
    </row>
    <row r="44155" spans="11:17">
      <c r="K44155" s="68"/>
      <c r="M44155" s="93"/>
      <c r="N44155" s="79"/>
      <c r="P44155" s="68"/>
      <c r="Q44155" s="79"/>
    </row>
    <row r="44156" spans="11:17">
      <c r="K44156" s="68"/>
      <c r="M44156" s="93"/>
      <c r="N44156" s="79"/>
      <c r="P44156" s="68"/>
      <c r="Q44156" s="79"/>
    </row>
    <row r="44157" spans="11:17">
      <c r="K44157" s="68"/>
      <c r="M44157" s="93"/>
      <c r="N44157" s="79"/>
      <c r="P44157" s="68"/>
      <c r="Q44157" s="79"/>
    </row>
    <row r="44158" spans="11:17">
      <c r="K44158" s="68"/>
      <c r="M44158" s="93"/>
      <c r="N44158" s="79"/>
      <c r="P44158" s="68"/>
      <c r="Q44158" s="79"/>
    </row>
    <row r="44159" spans="11:17">
      <c r="K44159" s="68"/>
      <c r="M44159" s="93"/>
      <c r="N44159" s="79"/>
      <c r="P44159" s="68"/>
      <c r="Q44159" s="79"/>
    </row>
    <row r="44160" spans="11:17">
      <c r="K44160" s="68"/>
      <c r="M44160" s="93"/>
      <c r="N44160" s="79"/>
      <c r="P44160" s="68"/>
      <c r="Q44160" s="79"/>
    </row>
    <row r="44161" spans="11:17">
      <c r="K44161" s="68"/>
      <c r="M44161" s="93"/>
      <c r="N44161" s="79"/>
      <c r="P44161" s="68"/>
      <c r="Q44161" s="79"/>
    </row>
    <row r="44162" spans="11:17">
      <c r="K44162" s="68"/>
      <c r="M44162" s="93"/>
      <c r="N44162" s="79"/>
      <c r="P44162" s="68"/>
      <c r="Q44162" s="79"/>
    </row>
    <row r="44163" spans="11:17">
      <c r="K44163" s="68"/>
      <c r="M44163" s="93"/>
      <c r="N44163" s="79"/>
      <c r="P44163" s="68"/>
      <c r="Q44163" s="79"/>
    </row>
    <row r="44164" spans="11:17">
      <c r="K44164" s="68"/>
      <c r="M44164" s="93"/>
      <c r="N44164" s="79"/>
      <c r="P44164" s="68"/>
      <c r="Q44164" s="79"/>
    </row>
    <row r="44165" spans="11:17">
      <c r="K44165" s="68"/>
      <c r="M44165" s="93"/>
      <c r="N44165" s="79"/>
      <c r="P44165" s="68"/>
      <c r="Q44165" s="79"/>
    </row>
    <row r="44166" spans="11:17">
      <c r="K44166" s="68"/>
      <c r="M44166" s="93"/>
      <c r="N44166" s="79"/>
      <c r="P44166" s="68"/>
      <c r="Q44166" s="79"/>
    </row>
    <row r="44167" spans="11:17">
      <c r="K44167" s="68"/>
      <c r="M44167" s="93"/>
      <c r="N44167" s="79"/>
      <c r="P44167" s="68"/>
      <c r="Q44167" s="79"/>
    </row>
    <row r="44168" spans="11:17">
      <c r="K44168" s="68"/>
      <c r="M44168" s="93"/>
      <c r="N44168" s="79"/>
      <c r="P44168" s="68"/>
      <c r="Q44168" s="79"/>
    </row>
    <row r="44169" spans="11:17">
      <c r="K44169" s="68"/>
      <c r="M44169" s="93"/>
      <c r="N44169" s="79"/>
      <c r="P44169" s="68"/>
      <c r="Q44169" s="79"/>
    </row>
    <row r="44170" spans="11:17">
      <c r="K44170" s="68"/>
      <c r="M44170" s="93"/>
      <c r="N44170" s="79"/>
      <c r="P44170" s="68"/>
      <c r="Q44170" s="79"/>
    </row>
    <row r="44171" spans="11:17">
      <c r="K44171" s="68"/>
      <c r="M44171" s="93"/>
      <c r="N44171" s="79"/>
      <c r="P44171" s="68"/>
      <c r="Q44171" s="79"/>
    </row>
    <row r="44172" spans="11:17">
      <c r="K44172" s="68"/>
      <c r="M44172" s="93"/>
      <c r="N44172" s="79"/>
      <c r="P44172" s="68"/>
      <c r="Q44172" s="79"/>
    </row>
    <row r="44173" spans="11:17">
      <c r="K44173" s="68"/>
      <c r="M44173" s="93"/>
      <c r="N44173" s="79"/>
      <c r="P44173" s="68"/>
      <c r="Q44173" s="79"/>
    </row>
    <row r="44174" spans="11:17">
      <c r="K44174" s="68"/>
      <c r="M44174" s="93"/>
      <c r="N44174" s="79"/>
      <c r="P44174" s="68"/>
      <c r="Q44174" s="79"/>
    </row>
    <row r="44175" spans="11:17">
      <c r="K44175" s="68"/>
      <c r="M44175" s="93"/>
      <c r="N44175" s="79"/>
      <c r="P44175" s="68"/>
      <c r="Q44175" s="79"/>
    </row>
    <row r="44176" spans="11:17">
      <c r="K44176" s="68"/>
      <c r="M44176" s="93"/>
      <c r="N44176" s="79"/>
      <c r="P44176" s="68"/>
      <c r="Q44176" s="79"/>
    </row>
    <row r="44177" spans="11:17">
      <c r="K44177" s="68"/>
      <c r="M44177" s="93"/>
      <c r="N44177" s="79"/>
      <c r="P44177" s="68"/>
      <c r="Q44177" s="79"/>
    </row>
    <row r="44178" spans="11:17">
      <c r="K44178" s="68"/>
      <c r="M44178" s="93"/>
      <c r="N44178" s="79"/>
      <c r="P44178" s="68"/>
      <c r="Q44178" s="79"/>
    </row>
    <row r="44179" spans="11:17">
      <c r="K44179" s="68"/>
      <c r="M44179" s="93"/>
      <c r="N44179" s="79"/>
      <c r="P44179" s="68"/>
      <c r="Q44179" s="79"/>
    </row>
    <row r="44180" spans="11:17">
      <c r="K44180" s="68"/>
      <c r="M44180" s="93"/>
      <c r="N44180" s="79"/>
      <c r="P44180" s="68"/>
      <c r="Q44180" s="79"/>
    </row>
    <row r="44181" spans="11:17">
      <c r="K44181" s="68"/>
      <c r="M44181" s="93"/>
      <c r="N44181" s="79"/>
      <c r="P44181" s="68"/>
      <c r="Q44181" s="79"/>
    </row>
    <row r="44182" spans="11:17">
      <c r="K44182" s="68"/>
      <c r="M44182" s="93"/>
      <c r="N44182" s="79"/>
      <c r="P44182" s="68"/>
      <c r="Q44182" s="79"/>
    </row>
    <row r="44183" spans="11:17">
      <c r="K44183" s="68"/>
      <c r="M44183" s="93"/>
      <c r="N44183" s="79"/>
      <c r="P44183" s="68"/>
      <c r="Q44183" s="79"/>
    </row>
    <row r="44184" spans="11:17">
      <c r="K44184" s="68"/>
      <c r="M44184" s="93"/>
      <c r="N44184" s="79"/>
      <c r="P44184" s="68"/>
      <c r="Q44184" s="79"/>
    </row>
    <row r="44185" spans="11:17">
      <c r="K44185" s="68"/>
      <c r="M44185" s="93"/>
      <c r="N44185" s="79"/>
      <c r="P44185" s="68"/>
      <c r="Q44185" s="79"/>
    </row>
    <row r="44186" spans="11:17">
      <c r="K44186" s="68"/>
      <c r="M44186" s="93"/>
      <c r="N44186" s="79"/>
      <c r="P44186" s="68"/>
      <c r="Q44186" s="79"/>
    </row>
    <row r="44187" spans="11:17">
      <c r="K44187" s="68"/>
      <c r="M44187" s="93"/>
      <c r="N44187" s="79"/>
      <c r="P44187" s="68"/>
      <c r="Q44187" s="79"/>
    </row>
    <row r="44188" spans="11:17">
      <c r="K44188" s="68"/>
      <c r="M44188" s="93"/>
      <c r="N44188" s="79"/>
      <c r="P44188" s="68"/>
      <c r="Q44188" s="79"/>
    </row>
    <row r="44189" spans="11:17">
      <c r="K44189" s="68"/>
      <c r="M44189" s="93"/>
      <c r="N44189" s="79"/>
      <c r="P44189" s="68"/>
      <c r="Q44189" s="79"/>
    </row>
    <row r="44190" spans="11:17">
      <c r="K44190" s="68"/>
      <c r="M44190" s="93"/>
      <c r="N44190" s="79"/>
      <c r="P44190" s="68"/>
      <c r="Q44190" s="79"/>
    </row>
    <row r="44191" spans="11:17">
      <c r="K44191" s="68"/>
      <c r="M44191" s="93"/>
      <c r="N44191" s="79"/>
      <c r="P44191" s="68"/>
      <c r="Q44191" s="79"/>
    </row>
    <row r="44192" spans="11:17">
      <c r="K44192" s="68"/>
      <c r="M44192" s="93"/>
      <c r="N44192" s="79"/>
      <c r="P44192" s="68"/>
      <c r="Q44192" s="79"/>
    </row>
    <row r="44193" spans="11:17">
      <c r="K44193" s="68"/>
      <c r="M44193" s="93"/>
      <c r="N44193" s="79"/>
      <c r="P44193" s="68"/>
      <c r="Q44193" s="79"/>
    </row>
    <row r="44194" spans="11:17">
      <c r="K44194" s="68"/>
      <c r="M44194" s="93"/>
      <c r="N44194" s="79"/>
      <c r="P44194" s="68"/>
      <c r="Q44194" s="79"/>
    </row>
    <row r="44195" spans="11:17">
      <c r="K44195" s="68"/>
      <c r="M44195" s="93"/>
      <c r="N44195" s="79"/>
      <c r="P44195" s="68"/>
      <c r="Q44195" s="79"/>
    </row>
    <row r="44196" spans="11:17">
      <c r="K44196" s="68"/>
      <c r="M44196" s="93"/>
      <c r="N44196" s="79"/>
      <c r="P44196" s="68"/>
      <c r="Q44196" s="79"/>
    </row>
    <row r="44197" spans="11:17">
      <c r="K44197" s="68"/>
      <c r="M44197" s="93"/>
      <c r="N44197" s="79"/>
      <c r="P44197" s="68"/>
      <c r="Q44197" s="79"/>
    </row>
    <row r="44198" spans="11:17">
      <c r="K44198" s="68"/>
      <c r="M44198" s="93"/>
      <c r="N44198" s="79"/>
      <c r="P44198" s="68"/>
      <c r="Q44198" s="79"/>
    </row>
    <row r="44199" spans="11:17">
      <c r="K44199" s="68"/>
      <c r="M44199" s="93"/>
      <c r="N44199" s="79"/>
      <c r="P44199" s="68"/>
      <c r="Q44199" s="79"/>
    </row>
    <row r="44200" spans="11:17">
      <c r="K44200" s="68"/>
      <c r="M44200" s="93"/>
      <c r="N44200" s="79"/>
      <c r="P44200" s="68"/>
      <c r="Q44200" s="79"/>
    </row>
    <row r="44201" spans="11:17">
      <c r="K44201" s="68"/>
      <c r="M44201" s="93"/>
      <c r="N44201" s="79"/>
      <c r="P44201" s="68"/>
      <c r="Q44201" s="79"/>
    </row>
    <row r="44202" spans="11:17">
      <c r="K44202" s="68"/>
      <c r="M44202" s="93"/>
      <c r="N44202" s="79"/>
      <c r="P44202" s="68"/>
      <c r="Q44202" s="79"/>
    </row>
    <row r="44203" spans="11:17">
      <c r="K44203" s="68"/>
      <c r="M44203" s="93"/>
      <c r="N44203" s="79"/>
      <c r="P44203" s="68"/>
      <c r="Q44203" s="79"/>
    </row>
    <row r="44204" spans="11:17">
      <c r="K44204" s="68"/>
      <c r="M44204" s="93"/>
      <c r="N44204" s="79"/>
      <c r="P44204" s="68"/>
      <c r="Q44204" s="79"/>
    </row>
    <row r="44205" spans="11:17">
      <c r="K44205" s="68"/>
      <c r="M44205" s="93"/>
      <c r="N44205" s="79"/>
      <c r="P44205" s="68"/>
      <c r="Q44205" s="79"/>
    </row>
    <row r="44206" spans="11:17">
      <c r="K44206" s="68"/>
      <c r="M44206" s="93"/>
      <c r="N44206" s="79"/>
      <c r="P44206" s="68"/>
      <c r="Q44206" s="79"/>
    </row>
    <row r="44207" spans="11:17">
      <c r="K44207" s="68"/>
      <c r="M44207" s="93"/>
      <c r="N44207" s="79"/>
      <c r="P44207" s="68"/>
      <c r="Q44207" s="79"/>
    </row>
    <row r="44208" spans="11:17">
      <c r="K44208" s="68"/>
      <c r="M44208" s="93"/>
      <c r="N44208" s="79"/>
      <c r="P44208" s="68"/>
      <c r="Q44208" s="79"/>
    </row>
    <row r="44209" spans="11:17">
      <c r="K44209" s="68"/>
      <c r="M44209" s="93"/>
      <c r="N44209" s="79"/>
      <c r="P44209" s="68"/>
      <c r="Q44209" s="79"/>
    </row>
    <row r="44210" spans="11:17">
      <c r="K44210" s="68"/>
      <c r="M44210" s="93"/>
      <c r="N44210" s="79"/>
      <c r="P44210" s="68"/>
      <c r="Q44210" s="79"/>
    </row>
    <row r="44211" spans="11:17">
      <c r="K44211" s="68"/>
      <c r="M44211" s="93"/>
      <c r="N44211" s="79"/>
      <c r="P44211" s="68"/>
      <c r="Q44211" s="79"/>
    </row>
    <row r="44212" spans="11:17">
      <c r="K44212" s="68"/>
      <c r="M44212" s="93"/>
      <c r="N44212" s="79"/>
      <c r="P44212" s="68"/>
      <c r="Q44212" s="79"/>
    </row>
    <row r="44213" spans="11:17">
      <c r="K44213" s="68"/>
      <c r="M44213" s="93"/>
      <c r="N44213" s="79"/>
      <c r="P44213" s="68"/>
      <c r="Q44213" s="79"/>
    </row>
    <row r="44214" spans="11:17">
      <c r="K44214" s="68"/>
      <c r="M44214" s="93"/>
      <c r="N44214" s="79"/>
      <c r="P44214" s="68"/>
      <c r="Q44214" s="79"/>
    </row>
    <row r="44215" spans="11:17">
      <c r="K44215" s="68"/>
      <c r="M44215" s="93"/>
      <c r="N44215" s="79"/>
      <c r="P44215" s="68"/>
      <c r="Q44215" s="79"/>
    </row>
    <row r="44216" spans="11:17">
      <c r="K44216" s="68"/>
      <c r="M44216" s="93"/>
      <c r="N44216" s="79"/>
      <c r="P44216" s="68"/>
      <c r="Q44216" s="79"/>
    </row>
    <row r="44217" spans="11:17">
      <c r="K44217" s="68"/>
      <c r="M44217" s="93"/>
      <c r="N44217" s="79"/>
      <c r="P44217" s="68"/>
      <c r="Q44217" s="79"/>
    </row>
    <row r="44218" spans="11:17">
      <c r="K44218" s="68"/>
      <c r="M44218" s="93"/>
      <c r="N44218" s="79"/>
      <c r="P44218" s="68"/>
      <c r="Q44218" s="79"/>
    </row>
    <row r="44219" spans="11:17">
      <c r="K44219" s="68"/>
      <c r="M44219" s="93"/>
      <c r="N44219" s="79"/>
      <c r="P44219" s="68"/>
      <c r="Q44219" s="79"/>
    </row>
    <row r="44220" spans="11:17">
      <c r="K44220" s="68"/>
      <c r="M44220" s="93"/>
      <c r="N44220" s="79"/>
      <c r="P44220" s="68"/>
      <c r="Q44220" s="79"/>
    </row>
    <row r="44221" spans="11:17">
      <c r="K44221" s="68"/>
      <c r="M44221" s="93"/>
      <c r="N44221" s="79"/>
      <c r="P44221" s="68"/>
      <c r="Q44221" s="79"/>
    </row>
    <row r="44222" spans="11:17">
      <c r="K44222" s="68"/>
      <c r="M44222" s="93"/>
      <c r="N44222" s="79"/>
      <c r="P44222" s="68"/>
      <c r="Q44222" s="79"/>
    </row>
    <row r="44223" spans="11:17">
      <c r="K44223" s="68"/>
      <c r="M44223" s="93"/>
      <c r="N44223" s="79"/>
      <c r="P44223" s="68"/>
      <c r="Q44223" s="79"/>
    </row>
    <row r="44224" spans="11:17">
      <c r="K44224" s="68"/>
      <c r="M44224" s="93"/>
      <c r="N44224" s="79"/>
      <c r="P44224" s="68"/>
      <c r="Q44224" s="79"/>
    </row>
    <row r="44225" spans="11:17">
      <c r="K44225" s="68"/>
      <c r="M44225" s="93"/>
      <c r="N44225" s="79"/>
      <c r="P44225" s="68"/>
      <c r="Q44225" s="79"/>
    </row>
    <row r="44226" spans="11:17">
      <c r="K44226" s="68"/>
      <c r="M44226" s="93"/>
      <c r="N44226" s="79"/>
      <c r="P44226" s="68"/>
      <c r="Q44226" s="79"/>
    </row>
    <row r="44227" spans="11:17">
      <c r="K44227" s="68"/>
      <c r="M44227" s="93"/>
      <c r="N44227" s="79"/>
      <c r="P44227" s="68"/>
      <c r="Q44227" s="79"/>
    </row>
    <row r="44228" spans="11:17">
      <c r="K44228" s="68"/>
      <c r="M44228" s="93"/>
      <c r="N44228" s="79"/>
      <c r="P44228" s="68"/>
      <c r="Q44228" s="79"/>
    </row>
    <row r="44229" spans="11:17">
      <c r="K44229" s="68"/>
      <c r="M44229" s="93"/>
      <c r="N44229" s="79"/>
      <c r="P44229" s="68"/>
      <c r="Q44229" s="79"/>
    </row>
    <row r="44230" spans="11:17">
      <c r="K44230" s="68"/>
      <c r="M44230" s="93"/>
      <c r="N44230" s="79"/>
      <c r="P44230" s="68"/>
      <c r="Q44230" s="79"/>
    </row>
    <row r="44231" spans="11:17">
      <c r="K44231" s="68"/>
      <c r="M44231" s="93"/>
      <c r="N44231" s="79"/>
      <c r="P44231" s="68"/>
      <c r="Q44231" s="79"/>
    </row>
    <row r="44232" spans="11:17">
      <c r="K44232" s="68"/>
      <c r="M44232" s="93"/>
      <c r="N44232" s="79"/>
      <c r="P44232" s="68"/>
      <c r="Q44232" s="79"/>
    </row>
    <row r="44233" spans="11:17">
      <c r="K44233" s="68"/>
      <c r="M44233" s="93"/>
      <c r="N44233" s="79"/>
      <c r="P44233" s="68"/>
      <c r="Q44233" s="79"/>
    </row>
    <row r="44234" spans="11:17">
      <c r="K44234" s="68"/>
      <c r="M44234" s="93"/>
      <c r="N44234" s="79"/>
      <c r="P44234" s="68"/>
      <c r="Q44234" s="79"/>
    </row>
    <row r="44235" spans="11:17">
      <c r="K44235" s="68"/>
      <c r="M44235" s="93"/>
      <c r="N44235" s="79"/>
      <c r="P44235" s="68"/>
      <c r="Q44235" s="79"/>
    </row>
    <row r="44236" spans="11:17">
      <c r="K44236" s="68"/>
      <c r="M44236" s="93"/>
      <c r="N44236" s="79"/>
      <c r="P44236" s="68"/>
      <c r="Q44236" s="79"/>
    </row>
    <row r="44237" spans="11:17">
      <c r="K44237" s="68"/>
      <c r="M44237" s="93"/>
      <c r="N44237" s="79"/>
      <c r="P44237" s="68"/>
      <c r="Q44237" s="79"/>
    </row>
    <row r="44238" spans="11:17">
      <c r="K44238" s="68"/>
      <c r="M44238" s="93"/>
      <c r="N44238" s="79"/>
      <c r="P44238" s="68"/>
      <c r="Q44238" s="79"/>
    </row>
    <row r="44239" spans="11:17">
      <c r="K44239" s="68"/>
      <c r="M44239" s="93"/>
      <c r="N44239" s="79"/>
      <c r="P44239" s="68"/>
      <c r="Q44239" s="79"/>
    </row>
    <row r="44240" spans="11:17">
      <c r="K44240" s="68"/>
      <c r="M44240" s="93"/>
      <c r="N44240" s="79"/>
      <c r="P44240" s="68"/>
      <c r="Q44240" s="79"/>
    </row>
    <row r="44241" spans="11:17">
      <c r="K44241" s="68"/>
      <c r="M44241" s="93"/>
      <c r="N44241" s="79"/>
      <c r="P44241" s="68"/>
      <c r="Q44241" s="79"/>
    </row>
    <row r="44242" spans="11:17">
      <c r="K44242" s="68"/>
      <c r="M44242" s="93"/>
      <c r="N44242" s="79"/>
      <c r="P44242" s="68"/>
      <c r="Q44242" s="79"/>
    </row>
    <row r="44243" spans="11:17">
      <c r="K44243" s="68"/>
      <c r="M44243" s="93"/>
      <c r="N44243" s="79"/>
      <c r="P44243" s="68"/>
      <c r="Q44243" s="79"/>
    </row>
    <row r="44244" spans="11:17">
      <c r="K44244" s="68"/>
      <c r="M44244" s="93"/>
      <c r="N44244" s="79"/>
      <c r="P44244" s="68"/>
      <c r="Q44244" s="79"/>
    </row>
    <row r="44245" spans="11:17">
      <c r="K44245" s="68"/>
      <c r="M44245" s="93"/>
      <c r="N44245" s="79"/>
      <c r="P44245" s="68"/>
      <c r="Q44245" s="79"/>
    </row>
    <row r="44246" spans="11:17">
      <c r="K44246" s="68"/>
      <c r="M44246" s="93"/>
      <c r="N44246" s="79"/>
      <c r="P44246" s="68"/>
      <c r="Q44246" s="79"/>
    </row>
    <row r="44247" spans="11:17">
      <c r="K44247" s="68"/>
      <c r="M44247" s="93"/>
      <c r="N44247" s="79"/>
      <c r="P44247" s="68"/>
      <c r="Q44247" s="79"/>
    </row>
    <row r="44248" spans="11:17">
      <c r="K44248" s="68"/>
      <c r="M44248" s="93"/>
      <c r="N44248" s="79"/>
      <c r="P44248" s="68"/>
      <c r="Q44248" s="79"/>
    </row>
    <row r="44249" spans="11:17">
      <c r="K44249" s="68"/>
      <c r="M44249" s="93"/>
      <c r="N44249" s="79"/>
      <c r="P44249" s="68"/>
      <c r="Q44249" s="79"/>
    </row>
    <row r="44250" spans="11:17">
      <c r="K44250" s="68"/>
      <c r="M44250" s="93"/>
      <c r="N44250" s="79"/>
      <c r="P44250" s="68"/>
      <c r="Q44250" s="79"/>
    </row>
    <row r="44251" spans="11:17">
      <c r="K44251" s="68"/>
      <c r="M44251" s="93"/>
      <c r="N44251" s="79"/>
      <c r="P44251" s="68"/>
      <c r="Q44251" s="79"/>
    </row>
    <row r="44252" spans="11:17">
      <c r="K44252" s="68"/>
      <c r="M44252" s="93"/>
      <c r="N44252" s="79"/>
      <c r="P44252" s="68"/>
      <c r="Q44252" s="79"/>
    </row>
    <row r="44253" spans="11:17">
      <c r="K44253" s="68"/>
      <c r="M44253" s="93"/>
      <c r="N44253" s="79"/>
      <c r="P44253" s="68"/>
      <c r="Q44253" s="79"/>
    </row>
    <row r="44254" spans="11:17">
      <c r="K44254" s="68"/>
      <c r="M44254" s="93"/>
      <c r="N44254" s="79"/>
      <c r="P44254" s="68"/>
      <c r="Q44254" s="79"/>
    </row>
    <row r="44255" spans="11:17">
      <c r="K44255" s="68"/>
      <c r="M44255" s="93"/>
      <c r="N44255" s="79"/>
      <c r="P44255" s="68"/>
      <c r="Q44255" s="79"/>
    </row>
    <row r="44256" spans="11:17">
      <c r="K44256" s="68"/>
      <c r="M44256" s="93"/>
      <c r="N44256" s="79"/>
      <c r="P44256" s="68"/>
      <c r="Q44256" s="79"/>
    </row>
    <row r="44257" spans="11:17">
      <c r="K44257" s="68"/>
      <c r="M44257" s="93"/>
      <c r="N44257" s="79"/>
      <c r="P44257" s="68"/>
      <c r="Q44257" s="79"/>
    </row>
    <row r="44258" spans="11:17">
      <c r="K44258" s="68"/>
      <c r="M44258" s="93"/>
      <c r="N44258" s="79"/>
      <c r="P44258" s="68"/>
      <c r="Q44258" s="79"/>
    </row>
    <row r="44259" spans="11:17">
      <c r="K44259" s="68"/>
      <c r="M44259" s="93"/>
      <c r="N44259" s="79"/>
      <c r="P44259" s="68"/>
      <c r="Q44259" s="79"/>
    </row>
    <row r="44260" spans="11:17">
      <c r="K44260" s="68"/>
      <c r="M44260" s="93"/>
      <c r="N44260" s="79"/>
      <c r="P44260" s="68"/>
      <c r="Q44260" s="79"/>
    </row>
    <row r="44261" spans="11:17">
      <c r="K44261" s="68"/>
      <c r="M44261" s="93"/>
      <c r="N44261" s="79"/>
      <c r="P44261" s="68"/>
      <c r="Q44261" s="79"/>
    </row>
    <row r="44262" spans="11:17">
      <c r="K44262" s="68"/>
      <c r="M44262" s="93"/>
      <c r="N44262" s="79"/>
      <c r="P44262" s="68"/>
      <c r="Q44262" s="79"/>
    </row>
    <row r="44263" spans="11:17">
      <c r="K44263" s="68"/>
      <c r="M44263" s="93"/>
      <c r="N44263" s="79"/>
      <c r="P44263" s="68"/>
      <c r="Q44263" s="79"/>
    </row>
    <row r="44264" spans="11:17">
      <c r="K44264" s="68"/>
      <c r="M44264" s="93"/>
      <c r="N44264" s="79"/>
      <c r="P44264" s="68"/>
      <c r="Q44264" s="79"/>
    </row>
    <row r="44265" spans="11:17">
      <c r="K44265" s="68"/>
      <c r="M44265" s="93"/>
      <c r="N44265" s="79"/>
      <c r="P44265" s="68"/>
      <c r="Q44265" s="79"/>
    </row>
    <row r="44266" spans="11:17">
      <c r="K44266" s="68"/>
      <c r="M44266" s="93"/>
      <c r="N44266" s="79"/>
      <c r="P44266" s="68"/>
      <c r="Q44266" s="79"/>
    </row>
    <row r="44267" spans="11:17">
      <c r="K44267" s="68"/>
      <c r="M44267" s="93"/>
      <c r="N44267" s="79"/>
      <c r="P44267" s="68"/>
      <c r="Q44267" s="79"/>
    </row>
    <row r="44268" spans="11:17">
      <c r="K44268" s="68"/>
      <c r="M44268" s="93"/>
      <c r="N44268" s="79"/>
      <c r="P44268" s="68"/>
      <c r="Q44268" s="79"/>
    </row>
    <row r="44269" spans="11:17">
      <c r="K44269" s="68"/>
      <c r="M44269" s="93"/>
      <c r="N44269" s="79"/>
      <c r="P44269" s="68"/>
      <c r="Q44269" s="79"/>
    </row>
    <row r="44270" spans="11:17">
      <c r="K44270" s="68"/>
      <c r="M44270" s="93"/>
      <c r="N44270" s="79"/>
      <c r="P44270" s="68"/>
      <c r="Q44270" s="79"/>
    </row>
    <row r="44271" spans="11:17">
      <c r="K44271" s="68"/>
      <c r="M44271" s="93"/>
      <c r="N44271" s="79"/>
      <c r="P44271" s="68"/>
      <c r="Q44271" s="79"/>
    </row>
    <row r="44272" spans="11:17">
      <c r="K44272" s="68"/>
      <c r="M44272" s="93"/>
      <c r="N44272" s="79"/>
      <c r="P44272" s="68"/>
      <c r="Q44272" s="79"/>
    </row>
    <row r="44273" spans="11:17">
      <c r="K44273" s="68"/>
      <c r="M44273" s="93"/>
      <c r="N44273" s="79"/>
      <c r="P44273" s="68"/>
      <c r="Q44273" s="79"/>
    </row>
    <row r="44274" spans="11:17">
      <c r="K44274" s="68"/>
      <c r="M44274" s="93"/>
      <c r="N44274" s="79"/>
      <c r="P44274" s="68"/>
      <c r="Q44274" s="79"/>
    </row>
    <row r="44275" spans="11:17">
      <c r="K44275" s="68"/>
      <c r="M44275" s="93"/>
      <c r="N44275" s="79"/>
      <c r="P44275" s="68"/>
      <c r="Q44275" s="79"/>
    </row>
    <row r="44276" spans="11:17">
      <c r="K44276" s="68"/>
      <c r="M44276" s="93"/>
      <c r="N44276" s="79"/>
      <c r="P44276" s="68"/>
      <c r="Q44276" s="79"/>
    </row>
    <row r="44277" spans="11:17">
      <c r="K44277" s="68"/>
      <c r="M44277" s="93"/>
      <c r="N44277" s="79"/>
      <c r="P44277" s="68"/>
      <c r="Q44277" s="79"/>
    </row>
    <row r="44278" spans="11:17">
      <c r="K44278" s="68"/>
      <c r="M44278" s="93"/>
      <c r="N44278" s="79"/>
      <c r="P44278" s="68"/>
      <c r="Q44278" s="79"/>
    </row>
    <row r="44279" spans="11:17">
      <c r="K44279" s="68"/>
      <c r="M44279" s="93"/>
      <c r="N44279" s="79"/>
      <c r="P44279" s="68"/>
      <c r="Q44279" s="79"/>
    </row>
    <row r="44280" spans="11:17">
      <c r="K44280" s="68"/>
      <c r="M44280" s="93"/>
      <c r="N44280" s="79"/>
      <c r="P44280" s="68"/>
      <c r="Q44280" s="79"/>
    </row>
    <row r="44281" spans="11:17">
      <c r="K44281" s="68"/>
      <c r="M44281" s="93"/>
      <c r="N44281" s="79"/>
      <c r="P44281" s="68"/>
      <c r="Q44281" s="79"/>
    </row>
    <row r="44282" spans="11:17">
      <c r="K44282" s="68"/>
      <c r="M44282" s="93"/>
      <c r="N44282" s="79"/>
      <c r="P44282" s="68"/>
      <c r="Q44282" s="79"/>
    </row>
    <row r="44283" spans="11:17">
      <c r="K44283" s="68"/>
      <c r="M44283" s="93"/>
      <c r="N44283" s="79"/>
      <c r="P44283" s="68"/>
      <c r="Q44283" s="79"/>
    </row>
    <row r="44284" spans="11:17">
      <c r="K44284" s="68"/>
      <c r="M44284" s="93"/>
      <c r="N44284" s="79"/>
      <c r="P44284" s="68"/>
      <c r="Q44284" s="79"/>
    </row>
    <row r="44285" spans="11:17">
      <c r="K44285" s="68"/>
      <c r="M44285" s="93"/>
      <c r="N44285" s="79"/>
      <c r="P44285" s="68"/>
      <c r="Q44285" s="79"/>
    </row>
    <row r="44286" spans="11:17">
      <c r="K44286" s="68"/>
      <c r="M44286" s="93"/>
      <c r="N44286" s="79"/>
      <c r="P44286" s="68"/>
      <c r="Q44286" s="79"/>
    </row>
    <row r="44287" spans="11:17">
      <c r="K44287" s="68"/>
      <c r="M44287" s="93"/>
      <c r="N44287" s="79"/>
      <c r="P44287" s="68"/>
      <c r="Q44287" s="79"/>
    </row>
    <row r="44288" spans="11:17">
      <c r="K44288" s="68"/>
      <c r="M44288" s="93"/>
      <c r="N44288" s="79"/>
      <c r="P44288" s="68"/>
      <c r="Q44288" s="79"/>
    </row>
    <row r="44289" spans="11:17">
      <c r="K44289" s="68"/>
      <c r="M44289" s="93"/>
      <c r="N44289" s="79"/>
      <c r="P44289" s="68"/>
      <c r="Q44289" s="79"/>
    </row>
    <row r="44290" spans="11:17">
      <c r="K44290" s="68"/>
      <c r="M44290" s="93"/>
      <c r="N44290" s="79"/>
      <c r="P44290" s="68"/>
      <c r="Q44290" s="79"/>
    </row>
    <row r="44291" spans="11:17">
      <c r="K44291" s="68"/>
      <c r="M44291" s="93"/>
      <c r="N44291" s="79"/>
      <c r="P44291" s="68"/>
      <c r="Q44291" s="79"/>
    </row>
    <row r="44292" spans="11:17">
      <c r="K44292" s="68"/>
      <c r="M44292" s="93"/>
      <c r="N44292" s="79"/>
      <c r="P44292" s="68"/>
      <c r="Q44292" s="79"/>
    </row>
    <row r="44293" spans="11:17">
      <c r="K44293" s="68"/>
      <c r="M44293" s="93"/>
      <c r="N44293" s="79"/>
      <c r="P44293" s="68"/>
      <c r="Q44293" s="79"/>
    </row>
    <row r="44294" spans="11:17">
      <c r="K44294" s="68"/>
      <c r="M44294" s="93"/>
      <c r="N44294" s="79"/>
      <c r="P44294" s="68"/>
      <c r="Q44294" s="79"/>
    </row>
    <row r="44295" spans="11:17">
      <c r="K44295" s="68"/>
      <c r="M44295" s="93"/>
      <c r="N44295" s="79"/>
      <c r="P44295" s="68"/>
      <c r="Q44295" s="79"/>
    </row>
    <row r="44296" spans="11:17">
      <c r="K44296" s="68"/>
      <c r="M44296" s="93"/>
      <c r="N44296" s="79"/>
      <c r="P44296" s="68"/>
      <c r="Q44296" s="79"/>
    </row>
    <row r="44297" spans="11:17">
      <c r="K44297" s="68"/>
      <c r="M44297" s="93"/>
      <c r="N44297" s="79"/>
      <c r="P44297" s="68"/>
      <c r="Q44297" s="79"/>
    </row>
    <row r="44298" spans="11:17">
      <c r="K44298" s="68"/>
      <c r="M44298" s="93"/>
      <c r="N44298" s="79"/>
      <c r="P44298" s="68"/>
      <c r="Q44298" s="79"/>
    </row>
    <row r="44299" spans="11:17">
      <c r="K44299" s="68"/>
      <c r="M44299" s="93"/>
      <c r="N44299" s="79"/>
      <c r="P44299" s="68"/>
      <c r="Q44299" s="79"/>
    </row>
    <row r="44300" spans="11:17">
      <c r="K44300" s="68"/>
      <c r="M44300" s="93"/>
      <c r="N44300" s="79"/>
      <c r="P44300" s="68"/>
      <c r="Q44300" s="79"/>
    </row>
    <row r="44301" spans="11:17">
      <c r="K44301" s="68"/>
      <c r="M44301" s="93"/>
      <c r="N44301" s="79"/>
      <c r="P44301" s="68"/>
      <c r="Q44301" s="79"/>
    </row>
    <row r="44302" spans="11:17">
      <c r="K44302" s="68"/>
      <c r="M44302" s="93"/>
      <c r="N44302" s="79"/>
      <c r="P44302" s="68"/>
      <c r="Q44302" s="79"/>
    </row>
    <row r="44303" spans="11:17">
      <c r="K44303" s="68"/>
      <c r="M44303" s="93"/>
      <c r="N44303" s="79"/>
      <c r="P44303" s="68"/>
      <c r="Q44303" s="79"/>
    </row>
    <row r="44304" spans="11:17">
      <c r="K44304" s="68"/>
      <c r="M44304" s="93"/>
      <c r="N44304" s="79"/>
      <c r="P44304" s="68"/>
      <c r="Q44304" s="79"/>
    </row>
    <row r="44305" spans="11:17">
      <c r="K44305" s="68"/>
      <c r="M44305" s="93"/>
      <c r="N44305" s="79"/>
      <c r="P44305" s="68"/>
      <c r="Q44305" s="79"/>
    </row>
    <row r="44306" spans="11:17">
      <c r="K44306" s="68"/>
      <c r="M44306" s="93"/>
      <c r="N44306" s="79"/>
      <c r="P44306" s="68"/>
      <c r="Q44306" s="79"/>
    </row>
    <row r="44307" spans="11:17">
      <c r="K44307" s="68"/>
      <c r="M44307" s="93"/>
      <c r="N44307" s="79"/>
      <c r="P44307" s="68"/>
      <c r="Q44307" s="79"/>
    </row>
    <row r="44308" spans="11:17">
      <c r="K44308" s="68"/>
      <c r="M44308" s="93"/>
      <c r="N44308" s="79"/>
      <c r="P44308" s="68"/>
      <c r="Q44308" s="79"/>
    </row>
    <row r="44309" spans="11:17">
      <c r="K44309" s="68"/>
      <c r="M44309" s="93"/>
      <c r="N44309" s="79"/>
      <c r="P44309" s="68"/>
      <c r="Q44309" s="79"/>
    </row>
    <row r="44310" spans="11:17">
      <c r="K44310" s="68"/>
      <c r="M44310" s="93"/>
      <c r="N44310" s="79"/>
      <c r="P44310" s="68"/>
      <c r="Q44310" s="79"/>
    </row>
    <row r="44311" spans="11:17">
      <c r="K44311" s="68"/>
      <c r="M44311" s="93"/>
      <c r="N44311" s="79"/>
      <c r="P44311" s="68"/>
      <c r="Q44311" s="79"/>
    </row>
    <row r="44312" spans="11:17">
      <c r="K44312" s="68"/>
      <c r="M44312" s="93"/>
      <c r="N44312" s="79"/>
      <c r="P44312" s="68"/>
      <c r="Q44312" s="79"/>
    </row>
    <row r="44313" spans="11:17">
      <c r="K44313" s="68"/>
      <c r="M44313" s="93"/>
      <c r="N44313" s="79"/>
      <c r="P44313" s="68"/>
      <c r="Q44313" s="79"/>
    </row>
    <row r="44314" spans="11:17">
      <c r="K44314" s="68"/>
      <c r="M44314" s="93"/>
      <c r="N44314" s="79"/>
      <c r="P44314" s="68"/>
      <c r="Q44314" s="79"/>
    </row>
    <row r="44315" spans="11:17">
      <c r="K44315" s="68"/>
      <c r="M44315" s="93"/>
      <c r="N44315" s="79"/>
      <c r="P44315" s="68"/>
      <c r="Q44315" s="79"/>
    </row>
    <row r="44316" spans="11:17">
      <c r="K44316" s="68"/>
      <c r="M44316" s="93"/>
      <c r="N44316" s="79"/>
      <c r="P44316" s="68"/>
      <c r="Q44316" s="79"/>
    </row>
    <row r="44317" spans="11:17">
      <c r="K44317" s="68"/>
      <c r="M44317" s="93"/>
      <c r="N44317" s="79"/>
      <c r="P44317" s="68"/>
      <c r="Q44317" s="79"/>
    </row>
    <row r="44318" spans="11:17">
      <c r="K44318" s="68"/>
      <c r="M44318" s="93"/>
      <c r="N44318" s="79"/>
      <c r="P44318" s="68"/>
      <c r="Q44318" s="79"/>
    </row>
    <row r="44319" spans="11:17">
      <c r="K44319" s="68"/>
      <c r="M44319" s="93"/>
      <c r="N44319" s="79"/>
      <c r="P44319" s="68"/>
      <c r="Q44319" s="79"/>
    </row>
    <row r="44320" spans="11:17">
      <c r="K44320" s="68"/>
      <c r="M44320" s="93"/>
      <c r="N44320" s="79"/>
      <c r="P44320" s="68"/>
      <c r="Q44320" s="79"/>
    </row>
    <row r="44321" spans="11:17">
      <c r="K44321" s="68"/>
      <c r="M44321" s="93"/>
      <c r="N44321" s="79"/>
      <c r="P44321" s="68"/>
      <c r="Q44321" s="79"/>
    </row>
    <row r="44322" spans="11:17">
      <c r="K44322" s="68"/>
      <c r="M44322" s="93"/>
      <c r="N44322" s="79"/>
      <c r="P44322" s="68"/>
      <c r="Q44322" s="79"/>
    </row>
    <row r="44323" spans="11:17">
      <c r="K44323" s="68"/>
      <c r="M44323" s="93"/>
      <c r="N44323" s="79"/>
      <c r="P44323" s="68"/>
      <c r="Q44323" s="79"/>
    </row>
    <row r="44324" spans="11:17">
      <c r="K44324" s="68"/>
      <c r="M44324" s="93"/>
      <c r="N44324" s="79"/>
      <c r="P44324" s="68"/>
      <c r="Q44324" s="79"/>
    </row>
    <row r="44325" spans="11:17">
      <c r="K44325" s="68"/>
      <c r="M44325" s="93"/>
      <c r="N44325" s="79"/>
      <c r="P44325" s="68"/>
      <c r="Q44325" s="79"/>
    </row>
    <row r="44326" spans="11:17">
      <c r="K44326" s="68"/>
      <c r="M44326" s="93"/>
      <c r="N44326" s="79"/>
      <c r="P44326" s="68"/>
      <c r="Q44326" s="79"/>
    </row>
    <row r="44327" spans="11:17">
      <c r="K44327" s="68"/>
      <c r="M44327" s="93"/>
      <c r="N44327" s="79"/>
      <c r="P44327" s="68"/>
      <c r="Q44327" s="79"/>
    </row>
    <row r="44328" spans="11:17">
      <c r="K44328" s="68"/>
      <c r="M44328" s="93"/>
      <c r="N44328" s="79"/>
      <c r="P44328" s="68"/>
      <c r="Q44328" s="79"/>
    </row>
    <row r="44329" spans="11:17">
      <c r="K44329" s="68"/>
      <c r="M44329" s="93"/>
      <c r="N44329" s="79"/>
      <c r="P44329" s="68"/>
      <c r="Q44329" s="79"/>
    </row>
    <row r="44330" spans="11:17">
      <c r="K44330" s="68"/>
      <c r="M44330" s="93"/>
      <c r="N44330" s="79"/>
      <c r="P44330" s="68"/>
      <c r="Q44330" s="79"/>
    </row>
    <row r="44331" spans="11:17">
      <c r="K44331" s="68"/>
      <c r="M44331" s="93"/>
      <c r="N44331" s="79"/>
      <c r="P44331" s="68"/>
      <c r="Q44331" s="79"/>
    </row>
    <row r="44332" spans="11:17">
      <c r="K44332" s="68"/>
      <c r="M44332" s="93"/>
      <c r="N44332" s="79"/>
      <c r="P44332" s="68"/>
      <c r="Q44332" s="79"/>
    </row>
    <row r="44333" spans="11:17">
      <c r="K44333" s="68"/>
      <c r="M44333" s="93"/>
      <c r="N44333" s="79"/>
      <c r="P44333" s="68"/>
      <c r="Q44333" s="79"/>
    </row>
    <row r="44334" spans="11:17">
      <c r="K44334" s="68"/>
      <c r="M44334" s="93"/>
      <c r="N44334" s="79"/>
      <c r="P44334" s="68"/>
      <c r="Q44334" s="79"/>
    </row>
    <row r="44335" spans="11:17">
      <c r="K44335" s="68"/>
      <c r="M44335" s="93"/>
      <c r="N44335" s="79"/>
      <c r="P44335" s="68"/>
      <c r="Q44335" s="79"/>
    </row>
    <row r="44336" spans="11:17">
      <c r="K44336" s="68"/>
      <c r="M44336" s="93"/>
      <c r="N44336" s="79"/>
      <c r="P44336" s="68"/>
      <c r="Q44336" s="79"/>
    </row>
    <row r="44337" spans="11:17">
      <c r="K44337" s="68"/>
      <c r="M44337" s="93"/>
      <c r="N44337" s="79"/>
      <c r="P44337" s="68"/>
      <c r="Q44337" s="79"/>
    </row>
    <row r="44338" spans="11:17">
      <c r="K44338" s="68"/>
      <c r="M44338" s="93"/>
      <c r="N44338" s="79"/>
      <c r="P44338" s="68"/>
      <c r="Q44338" s="79"/>
    </row>
    <row r="44339" spans="11:17">
      <c r="K44339" s="68"/>
      <c r="M44339" s="93"/>
      <c r="N44339" s="79"/>
      <c r="P44339" s="68"/>
      <c r="Q44339" s="79"/>
    </row>
    <row r="44340" spans="11:17">
      <c r="K44340" s="68"/>
      <c r="M44340" s="93"/>
      <c r="N44340" s="79"/>
      <c r="P44340" s="68"/>
      <c r="Q44340" s="79"/>
    </row>
    <row r="44341" spans="11:17">
      <c r="K44341" s="68"/>
      <c r="M44341" s="93"/>
      <c r="N44341" s="79"/>
      <c r="P44341" s="68"/>
      <c r="Q44341" s="79"/>
    </row>
    <row r="44342" spans="11:17">
      <c r="K44342" s="68"/>
      <c r="M44342" s="93"/>
      <c r="N44342" s="79"/>
      <c r="P44342" s="68"/>
      <c r="Q44342" s="79"/>
    </row>
    <row r="44343" spans="11:17">
      <c r="K44343" s="68"/>
      <c r="M44343" s="93"/>
      <c r="N44343" s="79"/>
      <c r="P44343" s="68"/>
      <c r="Q44343" s="79"/>
    </row>
    <row r="44344" spans="11:17">
      <c r="K44344" s="68"/>
      <c r="M44344" s="93"/>
      <c r="N44344" s="79"/>
      <c r="P44344" s="68"/>
      <c r="Q44344" s="79"/>
    </row>
    <row r="44345" spans="11:17">
      <c r="K44345" s="68"/>
      <c r="M44345" s="93"/>
      <c r="N44345" s="79"/>
      <c r="P44345" s="68"/>
      <c r="Q44345" s="79"/>
    </row>
    <row r="44346" spans="11:17">
      <c r="K44346" s="68"/>
      <c r="M44346" s="93"/>
      <c r="N44346" s="79"/>
      <c r="P44346" s="68"/>
      <c r="Q44346" s="79"/>
    </row>
    <row r="44347" spans="11:17">
      <c r="K44347" s="68"/>
      <c r="M44347" s="93"/>
      <c r="N44347" s="79"/>
      <c r="P44347" s="68"/>
      <c r="Q44347" s="79"/>
    </row>
    <row r="44348" spans="11:17">
      <c r="K44348" s="68"/>
      <c r="M44348" s="93"/>
      <c r="N44348" s="79"/>
      <c r="P44348" s="68"/>
      <c r="Q44348" s="79"/>
    </row>
    <row r="44349" spans="11:17">
      <c r="K44349" s="68"/>
      <c r="M44349" s="93"/>
      <c r="N44349" s="79"/>
      <c r="P44349" s="68"/>
      <c r="Q44349" s="79"/>
    </row>
    <row r="44350" spans="11:17">
      <c r="K44350" s="68"/>
      <c r="M44350" s="93"/>
      <c r="N44350" s="79"/>
      <c r="P44350" s="68"/>
      <c r="Q44350" s="79"/>
    </row>
    <row r="44351" spans="11:17">
      <c r="K44351" s="68"/>
      <c r="M44351" s="93"/>
      <c r="N44351" s="79"/>
      <c r="P44351" s="68"/>
      <c r="Q44351" s="79"/>
    </row>
    <row r="44352" spans="11:17">
      <c r="K44352" s="68"/>
      <c r="M44352" s="93"/>
      <c r="N44352" s="79"/>
      <c r="P44352" s="68"/>
      <c r="Q44352" s="79"/>
    </row>
    <row r="44353" spans="11:17">
      <c r="K44353" s="68"/>
      <c r="M44353" s="93"/>
      <c r="N44353" s="79"/>
      <c r="P44353" s="68"/>
      <c r="Q44353" s="79"/>
    </row>
    <row r="44354" spans="11:17">
      <c r="K44354" s="68"/>
      <c r="M44354" s="93"/>
      <c r="N44354" s="79"/>
      <c r="P44354" s="68"/>
      <c r="Q44354" s="79"/>
    </row>
    <row r="44355" spans="11:17">
      <c r="K44355" s="68"/>
      <c r="M44355" s="93"/>
      <c r="N44355" s="79"/>
      <c r="P44355" s="68"/>
      <c r="Q44355" s="79"/>
    </row>
    <row r="44356" spans="11:17">
      <c r="K44356" s="68"/>
      <c r="M44356" s="93"/>
      <c r="N44356" s="79"/>
      <c r="P44356" s="68"/>
      <c r="Q44356" s="79"/>
    </row>
    <row r="44357" spans="11:17">
      <c r="K44357" s="68"/>
      <c r="M44357" s="93"/>
      <c r="N44357" s="79"/>
      <c r="P44357" s="68"/>
      <c r="Q44357" s="79"/>
    </row>
    <row r="44358" spans="11:17">
      <c r="K44358" s="68"/>
      <c r="M44358" s="93"/>
      <c r="N44358" s="79"/>
      <c r="P44358" s="68"/>
      <c r="Q44358" s="79"/>
    </row>
    <row r="44359" spans="11:17">
      <c r="K44359" s="68"/>
      <c r="M44359" s="93"/>
      <c r="N44359" s="79"/>
      <c r="P44359" s="68"/>
      <c r="Q44359" s="79"/>
    </row>
    <row r="44360" spans="11:17">
      <c r="K44360" s="68"/>
      <c r="M44360" s="93"/>
      <c r="N44360" s="79"/>
      <c r="P44360" s="68"/>
      <c r="Q44360" s="79"/>
    </row>
    <row r="44361" spans="11:17">
      <c r="K44361" s="68"/>
      <c r="M44361" s="93"/>
      <c r="N44361" s="79"/>
      <c r="P44361" s="68"/>
      <c r="Q44361" s="79"/>
    </row>
    <row r="44362" spans="11:17">
      <c r="K44362" s="68"/>
      <c r="M44362" s="93"/>
      <c r="N44362" s="79"/>
      <c r="P44362" s="68"/>
      <c r="Q44362" s="79"/>
    </row>
    <row r="44363" spans="11:17">
      <c r="K44363" s="68"/>
      <c r="M44363" s="93"/>
      <c r="N44363" s="79"/>
      <c r="P44363" s="68"/>
      <c r="Q44363" s="79"/>
    </row>
    <row r="44364" spans="11:17">
      <c r="K44364" s="68"/>
      <c r="M44364" s="93"/>
      <c r="N44364" s="79"/>
      <c r="P44364" s="68"/>
      <c r="Q44364" s="79"/>
    </row>
    <row r="44365" spans="11:17">
      <c r="K44365" s="68"/>
      <c r="M44365" s="93"/>
      <c r="N44365" s="79"/>
      <c r="P44365" s="68"/>
      <c r="Q44365" s="79"/>
    </row>
    <row r="44366" spans="11:17">
      <c r="K44366" s="68"/>
      <c r="M44366" s="93"/>
      <c r="N44366" s="79"/>
      <c r="P44366" s="68"/>
      <c r="Q44366" s="79"/>
    </row>
    <row r="44367" spans="11:17">
      <c r="K44367" s="68"/>
      <c r="M44367" s="93"/>
      <c r="N44367" s="79"/>
      <c r="P44367" s="68"/>
      <c r="Q44367" s="79"/>
    </row>
    <row r="44368" spans="11:17">
      <c r="K44368" s="68"/>
      <c r="M44368" s="93"/>
      <c r="N44368" s="79"/>
      <c r="P44368" s="68"/>
      <c r="Q44368" s="79"/>
    </row>
    <row r="44369" spans="11:17">
      <c r="K44369" s="68"/>
      <c r="M44369" s="93"/>
      <c r="N44369" s="79"/>
      <c r="P44369" s="68"/>
      <c r="Q44369" s="79"/>
    </row>
    <row r="44370" spans="11:17">
      <c r="K44370" s="68"/>
      <c r="M44370" s="93"/>
      <c r="N44370" s="79"/>
      <c r="P44370" s="68"/>
      <c r="Q44370" s="79"/>
    </row>
    <row r="44371" spans="11:17">
      <c r="K44371" s="68"/>
      <c r="M44371" s="93"/>
      <c r="N44371" s="79"/>
      <c r="P44371" s="68"/>
      <c r="Q44371" s="79"/>
    </row>
    <row r="44372" spans="11:17">
      <c r="K44372" s="68"/>
      <c r="M44372" s="93"/>
      <c r="N44372" s="79"/>
      <c r="P44372" s="68"/>
      <c r="Q44372" s="79"/>
    </row>
    <row r="44373" spans="11:17">
      <c r="K44373" s="68"/>
      <c r="M44373" s="93"/>
      <c r="N44373" s="79"/>
      <c r="P44373" s="68"/>
      <c r="Q44373" s="79"/>
    </row>
    <row r="44374" spans="11:17">
      <c r="K44374" s="68"/>
      <c r="M44374" s="93"/>
      <c r="N44374" s="79"/>
      <c r="P44374" s="68"/>
      <c r="Q44374" s="79"/>
    </row>
    <row r="44375" spans="11:17">
      <c r="K44375" s="68"/>
      <c r="M44375" s="93"/>
      <c r="N44375" s="79"/>
      <c r="P44375" s="68"/>
      <c r="Q44375" s="79"/>
    </row>
    <row r="44376" spans="11:17">
      <c r="K44376" s="68"/>
      <c r="M44376" s="93"/>
      <c r="N44376" s="79"/>
      <c r="P44376" s="68"/>
      <c r="Q44376" s="79"/>
    </row>
    <row r="44377" spans="11:17">
      <c r="K44377" s="68"/>
      <c r="M44377" s="93"/>
      <c r="N44377" s="79"/>
      <c r="P44377" s="68"/>
      <c r="Q44377" s="79"/>
    </row>
    <row r="44378" spans="11:17">
      <c r="K44378" s="68"/>
      <c r="M44378" s="93"/>
      <c r="N44378" s="79"/>
      <c r="P44378" s="68"/>
      <c r="Q44378" s="79"/>
    </row>
    <row r="44379" spans="11:17">
      <c r="K44379" s="68"/>
      <c r="M44379" s="93"/>
      <c r="N44379" s="79"/>
      <c r="P44379" s="68"/>
      <c r="Q44379" s="79"/>
    </row>
    <row r="44380" spans="11:17">
      <c r="K44380" s="68"/>
      <c r="M44380" s="93"/>
      <c r="N44380" s="79"/>
      <c r="P44380" s="68"/>
      <c r="Q44380" s="79"/>
    </row>
    <row r="44381" spans="11:17">
      <c r="K44381" s="68"/>
      <c r="M44381" s="93"/>
      <c r="N44381" s="79"/>
      <c r="P44381" s="68"/>
      <c r="Q44381" s="79"/>
    </row>
    <row r="44382" spans="11:17">
      <c r="K44382" s="68"/>
      <c r="M44382" s="93"/>
      <c r="N44382" s="79"/>
      <c r="P44382" s="68"/>
      <c r="Q44382" s="79"/>
    </row>
    <row r="44383" spans="11:17">
      <c r="K44383" s="68"/>
      <c r="M44383" s="93"/>
      <c r="N44383" s="79"/>
      <c r="P44383" s="68"/>
      <c r="Q44383" s="79"/>
    </row>
    <row r="44384" spans="11:17">
      <c r="K44384" s="68"/>
      <c r="M44384" s="93"/>
      <c r="N44384" s="79"/>
      <c r="P44384" s="68"/>
      <c r="Q44384" s="79"/>
    </row>
    <row r="44385" spans="11:17">
      <c r="K44385" s="68"/>
      <c r="M44385" s="93"/>
      <c r="N44385" s="79"/>
      <c r="P44385" s="68"/>
      <c r="Q44385" s="79"/>
    </row>
    <row r="44386" spans="11:17">
      <c r="K44386" s="68"/>
      <c r="M44386" s="93"/>
      <c r="N44386" s="79"/>
      <c r="P44386" s="68"/>
      <c r="Q44386" s="79"/>
    </row>
    <row r="44387" spans="11:17">
      <c r="K44387" s="68"/>
      <c r="M44387" s="93"/>
      <c r="N44387" s="79"/>
      <c r="P44387" s="68"/>
      <c r="Q44387" s="79"/>
    </row>
    <row r="44388" spans="11:17">
      <c r="K44388" s="68"/>
      <c r="M44388" s="93"/>
      <c r="N44388" s="79"/>
      <c r="P44388" s="68"/>
      <c r="Q44388" s="79"/>
    </row>
    <row r="44389" spans="11:17">
      <c r="K44389" s="68"/>
      <c r="M44389" s="93"/>
      <c r="N44389" s="79"/>
      <c r="P44389" s="68"/>
      <c r="Q44389" s="79"/>
    </row>
    <row r="44390" spans="11:17">
      <c r="K44390" s="68"/>
      <c r="M44390" s="93"/>
      <c r="N44390" s="79"/>
      <c r="P44390" s="68"/>
      <c r="Q44390" s="79"/>
    </row>
    <row r="44391" spans="11:17">
      <c r="K44391" s="68"/>
      <c r="M44391" s="93"/>
      <c r="N44391" s="79"/>
      <c r="P44391" s="68"/>
      <c r="Q44391" s="79"/>
    </row>
    <row r="44392" spans="11:17">
      <c r="K44392" s="68"/>
      <c r="M44392" s="93"/>
      <c r="N44392" s="79"/>
      <c r="P44392" s="68"/>
      <c r="Q44392" s="79"/>
    </row>
    <row r="44393" spans="11:17">
      <c r="K44393" s="68"/>
      <c r="M44393" s="93"/>
      <c r="N44393" s="79"/>
      <c r="P44393" s="68"/>
      <c r="Q44393" s="79"/>
    </row>
    <row r="44394" spans="11:17">
      <c r="K44394" s="68"/>
      <c r="M44394" s="93"/>
      <c r="N44394" s="79"/>
      <c r="P44394" s="68"/>
      <c r="Q44394" s="79"/>
    </row>
    <row r="44395" spans="11:17">
      <c r="K44395" s="68"/>
      <c r="M44395" s="93"/>
      <c r="N44395" s="79"/>
      <c r="P44395" s="68"/>
      <c r="Q44395" s="79"/>
    </row>
    <row r="44396" spans="11:17">
      <c r="K44396" s="68"/>
      <c r="M44396" s="93"/>
      <c r="N44396" s="79"/>
      <c r="P44396" s="68"/>
      <c r="Q44396" s="79"/>
    </row>
    <row r="44397" spans="11:17">
      <c r="K44397" s="68"/>
      <c r="M44397" s="93"/>
      <c r="N44397" s="79"/>
      <c r="P44397" s="68"/>
      <c r="Q44397" s="79"/>
    </row>
    <row r="44398" spans="11:17">
      <c r="K44398" s="68"/>
      <c r="M44398" s="93"/>
      <c r="N44398" s="79"/>
      <c r="P44398" s="68"/>
      <c r="Q44398" s="79"/>
    </row>
    <row r="44399" spans="11:17">
      <c r="K44399" s="68"/>
      <c r="M44399" s="93"/>
      <c r="N44399" s="79"/>
      <c r="P44399" s="68"/>
      <c r="Q44399" s="79"/>
    </row>
    <row r="44400" spans="11:17">
      <c r="K44400" s="68"/>
      <c r="M44400" s="93"/>
      <c r="N44400" s="79"/>
      <c r="P44400" s="68"/>
      <c r="Q44400" s="79"/>
    </row>
    <row r="44401" spans="11:17">
      <c r="K44401" s="68"/>
      <c r="M44401" s="93"/>
      <c r="N44401" s="79"/>
      <c r="P44401" s="68"/>
      <c r="Q44401" s="79"/>
    </row>
    <row r="44402" spans="11:17">
      <c r="K44402" s="68"/>
      <c r="M44402" s="93"/>
      <c r="N44402" s="79"/>
      <c r="P44402" s="68"/>
      <c r="Q44402" s="79"/>
    </row>
    <row r="44403" spans="11:17">
      <c r="K44403" s="68"/>
      <c r="M44403" s="93"/>
      <c r="N44403" s="79"/>
      <c r="P44403" s="68"/>
      <c r="Q44403" s="79"/>
    </row>
    <row r="44404" spans="11:17">
      <c r="K44404" s="68"/>
      <c r="M44404" s="93"/>
      <c r="N44404" s="79"/>
      <c r="P44404" s="68"/>
      <c r="Q44404" s="79"/>
    </row>
    <row r="44405" spans="11:17">
      <c r="K44405" s="68"/>
      <c r="M44405" s="93"/>
      <c r="N44405" s="79"/>
      <c r="P44405" s="68"/>
      <c r="Q44405" s="79"/>
    </row>
    <row r="44406" spans="11:17">
      <c r="K44406" s="68"/>
      <c r="M44406" s="93"/>
      <c r="N44406" s="79"/>
      <c r="P44406" s="68"/>
      <c r="Q44406" s="79"/>
    </row>
    <row r="44407" spans="11:17">
      <c r="K44407" s="68"/>
      <c r="M44407" s="93"/>
      <c r="N44407" s="79"/>
      <c r="P44407" s="68"/>
      <c r="Q44407" s="79"/>
    </row>
    <row r="44408" spans="11:17">
      <c r="K44408" s="68"/>
      <c r="M44408" s="93"/>
      <c r="N44408" s="79"/>
      <c r="P44408" s="68"/>
      <c r="Q44408" s="79"/>
    </row>
    <row r="44409" spans="11:17">
      <c r="K44409" s="68"/>
      <c r="M44409" s="93"/>
      <c r="N44409" s="79"/>
      <c r="P44409" s="68"/>
      <c r="Q44409" s="79"/>
    </row>
    <row r="44410" spans="11:17">
      <c r="K44410" s="68"/>
      <c r="M44410" s="93"/>
      <c r="N44410" s="79"/>
      <c r="P44410" s="68"/>
      <c r="Q44410" s="79"/>
    </row>
    <row r="44411" spans="11:17">
      <c r="K44411" s="68"/>
      <c r="M44411" s="93"/>
      <c r="N44411" s="79"/>
      <c r="P44411" s="68"/>
      <c r="Q44411" s="79"/>
    </row>
    <row r="44412" spans="11:17">
      <c r="K44412" s="68"/>
      <c r="M44412" s="93"/>
      <c r="N44412" s="79"/>
      <c r="P44412" s="68"/>
      <c r="Q44412" s="79"/>
    </row>
    <row r="44413" spans="11:17">
      <c r="K44413" s="68"/>
      <c r="M44413" s="93"/>
      <c r="N44413" s="79"/>
      <c r="P44413" s="68"/>
      <c r="Q44413" s="79"/>
    </row>
    <row r="44414" spans="11:17">
      <c r="K44414" s="68"/>
      <c r="M44414" s="93"/>
      <c r="N44414" s="79"/>
      <c r="P44414" s="68"/>
      <c r="Q44414" s="79"/>
    </row>
    <row r="44415" spans="11:17">
      <c r="K44415" s="68"/>
      <c r="M44415" s="93"/>
      <c r="N44415" s="79"/>
      <c r="P44415" s="68"/>
      <c r="Q44415" s="79"/>
    </row>
    <row r="44416" spans="11:17">
      <c r="K44416" s="68"/>
      <c r="M44416" s="93"/>
      <c r="N44416" s="79"/>
      <c r="P44416" s="68"/>
      <c r="Q44416" s="79"/>
    </row>
    <row r="44417" spans="11:17">
      <c r="K44417" s="68"/>
      <c r="M44417" s="93"/>
      <c r="N44417" s="79"/>
      <c r="P44417" s="68"/>
      <c r="Q44417" s="79"/>
    </row>
    <row r="44418" spans="11:17">
      <c r="K44418" s="68"/>
      <c r="M44418" s="93"/>
      <c r="N44418" s="79"/>
      <c r="P44418" s="68"/>
      <c r="Q44418" s="79"/>
    </row>
    <row r="44419" spans="11:17">
      <c r="K44419" s="68"/>
      <c r="M44419" s="93"/>
      <c r="N44419" s="79"/>
      <c r="P44419" s="68"/>
      <c r="Q44419" s="79"/>
    </row>
    <row r="44420" spans="11:17">
      <c r="K44420" s="68"/>
      <c r="M44420" s="93"/>
      <c r="N44420" s="79"/>
      <c r="P44420" s="68"/>
      <c r="Q44420" s="79"/>
    </row>
    <row r="44421" spans="11:17">
      <c r="K44421" s="68"/>
      <c r="M44421" s="93"/>
      <c r="N44421" s="79"/>
      <c r="P44421" s="68"/>
      <c r="Q44421" s="79"/>
    </row>
    <row r="44422" spans="11:17">
      <c r="K44422" s="68"/>
      <c r="M44422" s="93"/>
      <c r="N44422" s="79"/>
      <c r="P44422" s="68"/>
      <c r="Q44422" s="79"/>
    </row>
    <row r="44423" spans="11:17">
      <c r="K44423" s="68"/>
      <c r="M44423" s="93"/>
      <c r="N44423" s="79"/>
      <c r="P44423" s="68"/>
      <c r="Q44423" s="79"/>
    </row>
    <row r="44424" spans="11:17">
      <c r="K44424" s="68"/>
      <c r="M44424" s="93"/>
      <c r="N44424" s="79"/>
      <c r="P44424" s="68"/>
      <c r="Q44424" s="79"/>
    </row>
    <row r="44425" spans="11:17">
      <c r="K44425" s="68"/>
      <c r="M44425" s="93"/>
      <c r="N44425" s="79"/>
      <c r="P44425" s="68"/>
      <c r="Q44425" s="79"/>
    </row>
    <row r="44426" spans="11:17">
      <c r="K44426" s="68"/>
      <c r="M44426" s="93"/>
      <c r="N44426" s="79"/>
      <c r="P44426" s="68"/>
      <c r="Q44426" s="79"/>
    </row>
    <row r="44427" spans="11:17">
      <c r="K44427" s="68"/>
      <c r="M44427" s="93"/>
      <c r="N44427" s="79"/>
      <c r="P44427" s="68"/>
      <c r="Q44427" s="79"/>
    </row>
    <row r="44428" spans="11:17">
      <c r="K44428" s="68"/>
      <c r="M44428" s="93"/>
      <c r="N44428" s="79"/>
      <c r="P44428" s="68"/>
      <c r="Q44428" s="79"/>
    </row>
    <row r="44429" spans="11:17">
      <c r="K44429" s="68"/>
      <c r="M44429" s="93"/>
      <c r="N44429" s="79"/>
      <c r="P44429" s="68"/>
      <c r="Q44429" s="79"/>
    </row>
    <row r="44430" spans="11:17">
      <c r="K44430" s="68"/>
      <c r="M44430" s="93"/>
      <c r="N44430" s="79"/>
      <c r="P44430" s="68"/>
      <c r="Q44430" s="79"/>
    </row>
    <row r="44431" spans="11:17">
      <c r="K44431" s="68"/>
      <c r="M44431" s="93"/>
      <c r="N44431" s="79"/>
      <c r="P44431" s="68"/>
      <c r="Q44431" s="79"/>
    </row>
    <row r="44432" spans="11:17">
      <c r="K44432" s="68"/>
      <c r="M44432" s="93"/>
      <c r="N44432" s="79"/>
      <c r="P44432" s="68"/>
      <c r="Q44432" s="79"/>
    </row>
    <row r="44433" spans="11:17">
      <c r="K44433" s="68"/>
      <c r="M44433" s="93"/>
      <c r="N44433" s="79"/>
      <c r="P44433" s="68"/>
      <c r="Q44433" s="79"/>
    </row>
    <row r="44434" spans="11:17">
      <c r="K44434" s="68"/>
      <c r="M44434" s="93"/>
      <c r="N44434" s="79"/>
      <c r="P44434" s="68"/>
      <c r="Q44434" s="79"/>
    </row>
    <row r="44435" spans="11:17">
      <c r="K44435" s="68"/>
      <c r="M44435" s="93"/>
      <c r="N44435" s="79"/>
      <c r="P44435" s="68"/>
      <c r="Q44435" s="79"/>
    </row>
    <row r="44436" spans="11:17">
      <c r="K44436" s="68"/>
      <c r="M44436" s="93"/>
      <c r="N44436" s="79"/>
      <c r="P44436" s="68"/>
      <c r="Q44436" s="79"/>
    </row>
    <row r="44437" spans="11:17">
      <c r="K44437" s="68"/>
      <c r="M44437" s="93"/>
      <c r="N44437" s="79"/>
      <c r="P44437" s="68"/>
      <c r="Q44437" s="79"/>
    </row>
    <row r="44438" spans="11:17">
      <c r="K44438" s="68"/>
      <c r="M44438" s="93"/>
      <c r="N44438" s="79"/>
      <c r="P44438" s="68"/>
      <c r="Q44438" s="79"/>
    </row>
    <row r="44439" spans="11:17">
      <c r="K44439" s="68"/>
      <c r="M44439" s="93"/>
      <c r="N44439" s="79"/>
      <c r="P44439" s="68"/>
      <c r="Q44439" s="79"/>
    </row>
    <row r="44440" spans="11:17">
      <c r="K44440" s="68"/>
      <c r="M44440" s="93"/>
      <c r="N44440" s="79"/>
      <c r="P44440" s="68"/>
      <c r="Q44440" s="79"/>
    </row>
    <row r="44441" spans="11:17">
      <c r="K44441" s="68"/>
      <c r="M44441" s="93"/>
      <c r="N44441" s="79"/>
      <c r="P44441" s="68"/>
      <c r="Q44441" s="79"/>
    </row>
    <row r="44442" spans="11:17">
      <c r="K44442" s="68"/>
      <c r="M44442" s="93"/>
      <c r="N44442" s="79"/>
      <c r="P44442" s="68"/>
      <c r="Q44442" s="79"/>
    </row>
    <row r="44443" spans="11:17">
      <c r="K44443" s="68"/>
      <c r="M44443" s="93"/>
      <c r="N44443" s="79"/>
      <c r="P44443" s="68"/>
      <c r="Q44443" s="79"/>
    </row>
    <row r="44444" spans="11:17">
      <c r="K44444" s="68"/>
      <c r="M44444" s="93"/>
      <c r="N44444" s="79"/>
      <c r="P44444" s="68"/>
      <c r="Q44444" s="79"/>
    </row>
    <row r="44445" spans="11:17">
      <c r="K44445" s="68"/>
      <c r="M44445" s="93"/>
      <c r="N44445" s="79"/>
      <c r="P44445" s="68"/>
      <c r="Q44445" s="79"/>
    </row>
    <row r="44446" spans="11:17">
      <c r="K44446" s="68"/>
      <c r="M44446" s="93"/>
      <c r="N44446" s="79"/>
      <c r="P44446" s="68"/>
      <c r="Q44446" s="79"/>
    </row>
    <row r="44447" spans="11:17">
      <c r="K44447" s="68"/>
      <c r="M44447" s="93"/>
      <c r="N44447" s="79"/>
      <c r="P44447" s="68"/>
      <c r="Q44447" s="79"/>
    </row>
    <row r="44448" spans="11:17">
      <c r="K44448" s="68"/>
      <c r="M44448" s="93"/>
      <c r="N44448" s="79"/>
      <c r="P44448" s="68"/>
      <c r="Q44448" s="79"/>
    </row>
    <row r="44449" spans="11:17">
      <c r="K44449" s="68"/>
      <c r="M44449" s="93"/>
      <c r="N44449" s="79"/>
      <c r="P44449" s="68"/>
      <c r="Q44449" s="79"/>
    </row>
    <row r="44450" spans="11:17">
      <c r="K44450" s="68"/>
      <c r="M44450" s="93"/>
      <c r="N44450" s="79"/>
      <c r="P44450" s="68"/>
      <c r="Q44450" s="79"/>
    </row>
    <row r="44451" spans="11:17">
      <c r="K44451" s="68"/>
      <c r="M44451" s="93"/>
      <c r="N44451" s="79"/>
      <c r="P44451" s="68"/>
      <c r="Q44451" s="79"/>
    </row>
    <row r="44452" spans="11:17">
      <c r="K44452" s="68"/>
      <c r="M44452" s="93"/>
      <c r="N44452" s="79"/>
      <c r="P44452" s="68"/>
      <c r="Q44452" s="79"/>
    </row>
    <row r="44453" spans="11:17">
      <c r="K44453" s="68"/>
      <c r="M44453" s="93"/>
      <c r="N44453" s="79"/>
      <c r="P44453" s="68"/>
      <c r="Q44453" s="79"/>
    </row>
    <row r="44454" spans="11:17">
      <c r="K44454" s="68"/>
      <c r="M44454" s="93"/>
      <c r="N44454" s="79"/>
      <c r="P44454" s="68"/>
      <c r="Q44454" s="79"/>
    </row>
    <row r="44455" spans="11:17">
      <c r="K44455" s="68"/>
      <c r="M44455" s="93"/>
      <c r="N44455" s="79"/>
      <c r="P44455" s="68"/>
      <c r="Q44455" s="79"/>
    </row>
    <row r="44456" spans="11:17">
      <c r="K44456" s="68"/>
      <c r="M44456" s="93"/>
      <c r="N44456" s="79"/>
      <c r="P44456" s="68"/>
      <c r="Q44456" s="79"/>
    </row>
    <row r="44457" spans="11:17">
      <c r="K44457" s="68"/>
      <c r="M44457" s="93"/>
      <c r="N44457" s="79"/>
      <c r="P44457" s="68"/>
      <c r="Q44457" s="79"/>
    </row>
    <row r="44458" spans="11:17">
      <c r="K44458" s="68"/>
      <c r="M44458" s="93"/>
      <c r="N44458" s="79"/>
      <c r="P44458" s="68"/>
      <c r="Q44458" s="79"/>
    </row>
    <row r="44459" spans="11:17">
      <c r="K44459" s="68"/>
      <c r="M44459" s="93"/>
      <c r="N44459" s="79"/>
      <c r="P44459" s="68"/>
      <c r="Q44459" s="79"/>
    </row>
    <row r="44460" spans="11:17">
      <c r="K44460" s="68"/>
      <c r="M44460" s="93"/>
      <c r="N44460" s="79"/>
      <c r="P44460" s="68"/>
      <c r="Q44460" s="79"/>
    </row>
    <row r="44461" spans="11:17">
      <c r="K44461" s="68"/>
      <c r="M44461" s="93"/>
      <c r="N44461" s="79"/>
      <c r="P44461" s="68"/>
      <c r="Q44461" s="79"/>
    </row>
    <row r="44462" spans="11:17">
      <c r="K44462" s="68"/>
      <c r="M44462" s="93"/>
      <c r="N44462" s="79"/>
      <c r="P44462" s="68"/>
      <c r="Q44462" s="79"/>
    </row>
    <row r="44463" spans="11:17">
      <c r="K44463" s="68"/>
      <c r="M44463" s="93"/>
      <c r="N44463" s="79"/>
      <c r="P44463" s="68"/>
      <c r="Q44463" s="79"/>
    </row>
    <row r="44464" spans="11:17">
      <c r="K44464" s="68"/>
      <c r="M44464" s="93"/>
      <c r="N44464" s="79"/>
      <c r="P44464" s="68"/>
      <c r="Q44464" s="79"/>
    </row>
    <row r="44465" spans="11:17">
      <c r="K44465" s="68"/>
      <c r="M44465" s="93"/>
      <c r="N44465" s="79"/>
      <c r="P44465" s="68"/>
      <c r="Q44465" s="79"/>
    </row>
    <row r="44466" spans="11:17">
      <c r="K44466" s="68"/>
      <c r="M44466" s="93"/>
      <c r="N44466" s="79"/>
      <c r="P44466" s="68"/>
      <c r="Q44466" s="79"/>
    </row>
    <row r="44467" spans="11:17">
      <c r="K44467" s="68"/>
      <c r="M44467" s="93"/>
      <c r="N44467" s="79"/>
      <c r="P44467" s="68"/>
      <c r="Q44467" s="79"/>
    </row>
    <row r="44468" spans="11:17">
      <c r="K44468" s="68"/>
      <c r="M44468" s="93"/>
      <c r="N44468" s="79"/>
      <c r="P44468" s="68"/>
      <c r="Q44468" s="79"/>
    </row>
    <row r="44469" spans="11:17">
      <c r="K44469" s="68"/>
      <c r="M44469" s="93"/>
      <c r="N44469" s="79"/>
      <c r="P44469" s="68"/>
      <c r="Q44469" s="79"/>
    </row>
    <row r="44470" spans="11:17">
      <c r="K44470" s="68"/>
      <c r="M44470" s="93"/>
      <c r="N44470" s="79"/>
      <c r="P44470" s="68"/>
      <c r="Q44470" s="79"/>
    </row>
    <row r="44471" spans="11:17">
      <c r="K44471" s="68"/>
      <c r="M44471" s="93"/>
      <c r="N44471" s="79"/>
      <c r="P44471" s="68"/>
      <c r="Q44471" s="79"/>
    </row>
    <row r="44472" spans="11:17">
      <c r="K44472" s="68"/>
      <c r="M44472" s="93"/>
      <c r="N44472" s="79"/>
      <c r="P44472" s="68"/>
      <c r="Q44472" s="79"/>
    </row>
    <row r="44473" spans="11:17">
      <c r="K44473" s="68"/>
      <c r="M44473" s="93"/>
      <c r="N44473" s="79"/>
      <c r="P44473" s="68"/>
      <c r="Q44473" s="79"/>
    </row>
    <row r="44474" spans="11:17">
      <c r="K44474" s="68"/>
      <c r="M44474" s="93"/>
      <c r="N44474" s="79"/>
      <c r="P44474" s="68"/>
      <c r="Q44474" s="79"/>
    </row>
    <row r="44475" spans="11:17">
      <c r="K44475" s="68"/>
      <c r="M44475" s="93"/>
      <c r="N44475" s="79"/>
      <c r="P44475" s="68"/>
      <c r="Q44475" s="79"/>
    </row>
    <row r="44476" spans="11:17">
      <c r="K44476" s="68"/>
      <c r="M44476" s="93"/>
      <c r="N44476" s="79"/>
      <c r="P44476" s="68"/>
      <c r="Q44476" s="79"/>
    </row>
    <row r="44477" spans="11:17">
      <c r="K44477" s="68"/>
      <c r="M44477" s="93"/>
      <c r="N44477" s="79"/>
      <c r="P44477" s="68"/>
      <c r="Q44477" s="79"/>
    </row>
    <row r="44478" spans="11:17">
      <c r="K44478" s="68"/>
      <c r="M44478" s="93"/>
      <c r="N44478" s="79"/>
      <c r="P44478" s="68"/>
      <c r="Q44478" s="79"/>
    </row>
    <row r="44479" spans="11:17">
      <c r="K44479" s="68"/>
      <c r="M44479" s="93"/>
      <c r="N44479" s="79"/>
      <c r="P44479" s="68"/>
      <c r="Q44479" s="79"/>
    </row>
    <row r="44480" spans="11:17">
      <c r="K44480" s="68"/>
      <c r="M44480" s="93"/>
      <c r="N44480" s="79"/>
      <c r="P44480" s="68"/>
      <c r="Q44480" s="79"/>
    </row>
    <row r="44481" spans="11:17">
      <c r="K44481" s="68"/>
      <c r="M44481" s="93"/>
      <c r="N44481" s="79"/>
      <c r="P44481" s="68"/>
      <c r="Q44481" s="79"/>
    </row>
    <row r="44482" spans="11:17">
      <c r="K44482" s="68"/>
      <c r="M44482" s="93"/>
      <c r="N44482" s="79"/>
      <c r="P44482" s="68"/>
      <c r="Q44482" s="79"/>
    </row>
    <row r="44483" spans="11:17">
      <c r="K44483" s="68"/>
      <c r="M44483" s="93"/>
      <c r="N44483" s="79"/>
      <c r="P44483" s="68"/>
      <c r="Q44483" s="79"/>
    </row>
    <row r="44484" spans="11:17">
      <c r="K44484" s="68"/>
      <c r="M44484" s="93"/>
      <c r="N44484" s="79"/>
      <c r="P44484" s="68"/>
      <c r="Q44484" s="79"/>
    </row>
    <row r="44485" spans="11:17">
      <c r="K44485" s="68"/>
      <c r="M44485" s="93"/>
      <c r="N44485" s="79"/>
      <c r="P44485" s="68"/>
      <c r="Q44485" s="79"/>
    </row>
    <row r="44486" spans="11:17">
      <c r="K44486" s="68"/>
      <c r="M44486" s="93"/>
      <c r="N44486" s="79"/>
      <c r="P44486" s="68"/>
      <c r="Q44486" s="79"/>
    </row>
    <row r="44487" spans="11:17">
      <c r="K44487" s="68"/>
      <c r="M44487" s="93"/>
      <c r="N44487" s="79"/>
      <c r="P44487" s="68"/>
      <c r="Q44487" s="79"/>
    </row>
    <row r="44488" spans="11:17">
      <c r="K44488" s="68"/>
      <c r="M44488" s="93"/>
      <c r="N44488" s="79"/>
      <c r="P44488" s="68"/>
      <c r="Q44488" s="79"/>
    </row>
    <row r="44489" spans="11:17">
      <c r="K44489" s="68"/>
      <c r="M44489" s="93"/>
      <c r="N44489" s="79"/>
      <c r="P44489" s="68"/>
      <c r="Q44489" s="79"/>
    </row>
    <row r="44490" spans="11:17">
      <c r="K44490" s="68"/>
      <c r="M44490" s="93"/>
      <c r="N44490" s="79"/>
      <c r="P44490" s="68"/>
      <c r="Q44490" s="79"/>
    </row>
    <row r="44491" spans="11:17">
      <c r="K44491" s="68"/>
      <c r="M44491" s="93"/>
      <c r="N44491" s="79"/>
      <c r="P44491" s="68"/>
      <c r="Q44491" s="79"/>
    </row>
    <row r="44492" spans="11:17">
      <c r="K44492" s="68"/>
      <c r="M44492" s="93"/>
      <c r="N44492" s="79"/>
      <c r="P44492" s="68"/>
      <c r="Q44492" s="79"/>
    </row>
    <row r="44493" spans="11:17">
      <c r="K44493" s="68"/>
      <c r="M44493" s="93"/>
      <c r="N44493" s="79"/>
      <c r="P44493" s="68"/>
      <c r="Q44493" s="79"/>
    </row>
    <row r="44494" spans="11:17">
      <c r="K44494" s="68"/>
      <c r="M44494" s="93"/>
      <c r="N44494" s="79"/>
      <c r="P44494" s="68"/>
      <c r="Q44494" s="79"/>
    </row>
    <row r="44495" spans="11:17">
      <c r="K44495" s="68"/>
      <c r="M44495" s="93"/>
      <c r="N44495" s="79"/>
      <c r="P44495" s="68"/>
      <c r="Q44495" s="79"/>
    </row>
    <row r="44496" spans="11:17">
      <c r="K44496" s="68"/>
      <c r="M44496" s="93"/>
      <c r="N44496" s="79"/>
      <c r="P44496" s="68"/>
      <c r="Q44496" s="79"/>
    </row>
    <row r="44497" spans="11:17">
      <c r="K44497" s="68"/>
      <c r="M44497" s="93"/>
      <c r="N44497" s="79"/>
      <c r="P44497" s="68"/>
      <c r="Q44497" s="79"/>
    </row>
    <row r="44498" spans="11:17">
      <c r="K44498" s="68"/>
      <c r="M44498" s="93"/>
      <c r="N44498" s="79"/>
      <c r="P44498" s="68"/>
      <c r="Q44498" s="79"/>
    </row>
    <row r="44499" spans="11:17">
      <c r="K44499" s="68"/>
      <c r="M44499" s="93"/>
      <c r="N44499" s="79"/>
      <c r="P44499" s="68"/>
      <c r="Q44499" s="79"/>
    </row>
    <row r="44500" spans="11:17">
      <c r="K44500" s="68"/>
      <c r="M44500" s="93"/>
      <c r="N44500" s="79"/>
      <c r="P44500" s="68"/>
      <c r="Q44500" s="79"/>
    </row>
    <row r="44501" spans="11:17">
      <c r="K44501" s="68"/>
      <c r="M44501" s="93"/>
      <c r="N44501" s="79"/>
      <c r="P44501" s="68"/>
      <c r="Q44501" s="79"/>
    </row>
    <row r="44502" spans="11:17">
      <c r="K44502" s="68"/>
      <c r="M44502" s="93"/>
      <c r="N44502" s="79"/>
      <c r="P44502" s="68"/>
      <c r="Q44502" s="79"/>
    </row>
    <row r="44503" spans="11:17">
      <c r="K44503" s="68"/>
      <c r="M44503" s="93"/>
      <c r="N44503" s="79"/>
      <c r="P44503" s="68"/>
      <c r="Q44503" s="79"/>
    </row>
    <row r="44504" spans="11:17">
      <c r="K44504" s="68"/>
      <c r="M44504" s="93"/>
      <c r="N44504" s="79"/>
      <c r="P44504" s="68"/>
      <c r="Q44504" s="79"/>
    </row>
    <row r="44505" spans="11:17">
      <c r="K44505" s="68"/>
      <c r="M44505" s="93"/>
      <c r="N44505" s="79"/>
      <c r="P44505" s="68"/>
      <c r="Q44505" s="79"/>
    </row>
    <row r="44506" spans="11:17">
      <c r="K44506" s="68"/>
      <c r="M44506" s="93"/>
      <c r="N44506" s="79"/>
      <c r="P44506" s="68"/>
      <c r="Q44506" s="79"/>
    </row>
    <row r="44507" spans="11:17">
      <c r="K44507" s="68"/>
      <c r="M44507" s="93"/>
      <c r="N44507" s="79"/>
      <c r="P44507" s="68"/>
      <c r="Q44507" s="79"/>
    </row>
    <row r="44508" spans="11:17">
      <c r="K44508" s="68"/>
      <c r="M44508" s="93"/>
      <c r="N44508" s="79"/>
      <c r="P44508" s="68"/>
      <c r="Q44508" s="79"/>
    </row>
    <row r="44509" spans="11:17">
      <c r="K44509" s="68"/>
      <c r="M44509" s="93"/>
      <c r="N44509" s="79"/>
      <c r="P44509" s="68"/>
      <c r="Q44509" s="79"/>
    </row>
    <row r="44510" spans="11:17">
      <c r="K44510" s="68"/>
      <c r="M44510" s="93"/>
      <c r="N44510" s="79"/>
      <c r="P44510" s="68"/>
      <c r="Q44510" s="79"/>
    </row>
    <row r="44511" spans="11:17">
      <c r="K44511" s="68"/>
      <c r="M44511" s="93"/>
      <c r="N44511" s="79"/>
      <c r="P44511" s="68"/>
      <c r="Q44511" s="79"/>
    </row>
    <row r="44512" spans="11:17">
      <c r="K44512" s="68"/>
      <c r="M44512" s="93"/>
      <c r="N44512" s="79"/>
      <c r="P44512" s="68"/>
      <c r="Q44512" s="79"/>
    </row>
    <row r="44513" spans="11:17">
      <c r="K44513" s="68"/>
      <c r="M44513" s="93"/>
      <c r="N44513" s="79"/>
      <c r="P44513" s="68"/>
      <c r="Q44513" s="79"/>
    </row>
    <row r="44514" spans="11:17">
      <c r="K44514" s="68"/>
      <c r="M44514" s="93"/>
      <c r="N44514" s="79"/>
      <c r="P44514" s="68"/>
      <c r="Q44514" s="79"/>
    </row>
    <row r="44515" spans="11:17">
      <c r="K44515" s="68"/>
      <c r="M44515" s="93"/>
      <c r="N44515" s="79"/>
      <c r="P44515" s="68"/>
      <c r="Q44515" s="79"/>
    </row>
    <row r="44516" spans="11:17">
      <c r="K44516" s="68"/>
      <c r="M44516" s="93"/>
      <c r="N44516" s="79"/>
      <c r="P44516" s="68"/>
      <c r="Q44516" s="79"/>
    </row>
    <row r="44517" spans="11:17">
      <c r="K44517" s="68"/>
      <c r="M44517" s="93"/>
      <c r="N44517" s="79"/>
      <c r="P44517" s="68"/>
      <c r="Q44517" s="79"/>
    </row>
    <row r="44518" spans="11:17">
      <c r="K44518" s="68"/>
      <c r="M44518" s="93"/>
      <c r="N44518" s="79"/>
      <c r="P44518" s="68"/>
      <c r="Q44518" s="79"/>
    </row>
    <row r="44519" spans="11:17">
      <c r="K44519" s="68"/>
      <c r="M44519" s="93"/>
      <c r="N44519" s="79"/>
      <c r="P44519" s="68"/>
      <c r="Q44519" s="79"/>
    </row>
    <row r="44520" spans="11:17">
      <c r="K44520" s="68"/>
      <c r="M44520" s="93"/>
      <c r="N44520" s="79"/>
      <c r="P44520" s="68"/>
      <c r="Q44520" s="79"/>
    </row>
    <row r="44521" spans="11:17">
      <c r="K44521" s="68"/>
      <c r="M44521" s="93"/>
      <c r="N44521" s="79"/>
      <c r="P44521" s="68"/>
      <c r="Q44521" s="79"/>
    </row>
    <row r="44522" spans="11:17">
      <c r="K44522" s="68"/>
      <c r="M44522" s="93"/>
      <c r="N44522" s="79"/>
      <c r="P44522" s="68"/>
      <c r="Q44522" s="79"/>
    </row>
    <row r="44523" spans="11:17">
      <c r="K44523" s="68"/>
      <c r="M44523" s="93"/>
      <c r="N44523" s="79"/>
      <c r="P44523" s="68"/>
      <c r="Q44523" s="79"/>
    </row>
    <row r="44524" spans="11:17">
      <c r="K44524" s="68"/>
      <c r="M44524" s="93"/>
      <c r="N44524" s="79"/>
      <c r="P44524" s="68"/>
      <c r="Q44524" s="79"/>
    </row>
    <row r="44525" spans="11:17">
      <c r="K44525" s="68"/>
      <c r="M44525" s="93"/>
      <c r="N44525" s="79"/>
      <c r="P44525" s="68"/>
      <c r="Q44525" s="79"/>
    </row>
    <row r="44526" spans="11:17">
      <c r="K44526" s="68"/>
      <c r="M44526" s="93"/>
      <c r="N44526" s="79"/>
      <c r="P44526" s="68"/>
      <c r="Q44526" s="79"/>
    </row>
    <row r="44527" spans="11:17">
      <c r="K44527" s="68"/>
      <c r="M44527" s="93"/>
      <c r="N44527" s="79"/>
      <c r="P44527" s="68"/>
      <c r="Q44527" s="79"/>
    </row>
    <row r="44528" spans="11:17">
      <c r="K44528" s="68"/>
      <c r="M44528" s="93"/>
      <c r="N44528" s="79"/>
      <c r="P44528" s="68"/>
      <c r="Q44528" s="79"/>
    </row>
    <row r="44529" spans="11:17">
      <c r="K44529" s="68"/>
      <c r="M44529" s="93"/>
      <c r="N44529" s="79"/>
      <c r="P44529" s="68"/>
      <c r="Q44529" s="79"/>
    </row>
    <row r="44530" spans="11:17">
      <c r="K44530" s="68"/>
      <c r="M44530" s="93"/>
      <c r="N44530" s="79"/>
      <c r="P44530" s="68"/>
      <c r="Q44530" s="79"/>
    </row>
    <row r="44531" spans="11:17">
      <c r="K44531" s="68"/>
      <c r="M44531" s="93"/>
      <c r="N44531" s="79"/>
      <c r="P44531" s="68"/>
      <c r="Q44531" s="79"/>
    </row>
    <row r="44532" spans="11:17">
      <c r="K44532" s="68"/>
      <c r="M44532" s="93"/>
      <c r="N44532" s="79"/>
      <c r="P44532" s="68"/>
      <c r="Q44532" s="79"/>
    </row>
    <row r="44533" spans="11:17">
      <c r="K44533" s="68"/>
      <c r="M44533" s="93"/>
      <c r="N44533" s="79"/>
      <c r="P44533" s="68"/>
      <c r="Q44533" s="79"/>
    </row>
    <row r="44534" spans="11:17">
      <c r="K44534" s="68"/>
      <c r="M44534" s="93"/>
      <c r="N44534" s="79"/>
      <c r="P44534" s="68"/>
      <c r="Q44534" s="79"/>
    </row>
    <row r="44535" spans="11:17">
      <c r="K44535" s="68"/>
      <c r="M44535" s="93"/>
      <c r="N44535" s="79"/>
      <c r="P44535" s="68"/>
      <c r="Q44535" s="79"/>
    </row>
    <row r="44536" spans="11:17">
      <c r="K44536" s="68"/>
      <c r="M44536" s="93"/>
      <c r="N44536" s="79"/>
      <c r="P44536" s="68"/>
      <c r="Q44536" s="79"/>
    </row>
    <row r="44537" spans="11:17">
      <c r="K44537" s="68"/>
      <c r="M44537" s="93"/>
      <c r="N44537" s="79"/>
      <c r="P44537" s="68"/>
      <c r="Q44537" s="79"/>
    </row>
    <row r="44538" spans="11:17">
      <c r="K44538" s="68"/>
      <c r="M44538" s="93"/>
      <c r="N44538" s="79"/>
      <c r="P44538" s="68"/>
      <c r="Q44538" s="79"/>
    </row>
    <row r="44539" spans="11:17">
      <c r="K44539" s="68"/>
      <c r="M44539" s="93"/>
      <c r="N44539" s="79"/>
      <c r="P44539" s="68"/>
      <c r="Q44539" s="79"/>
    </row>
    <row r="44540" spans="11:17">
      <c r="K44540" s="68"/>
      <c r="M44540" s="93"/>
      <c r="N44540" s="79"/>
      <c r="P44540" s="68"/>
      <c r="Q44540" s="79"/>
    </row>
    <row r="44541" spans="11:17">
      <c r="K44541" s="68"/>
      <c r="M44541" s="93"/>
      <c r="N44541" s="79"/>
      <c r="P44541" s="68"/>
      <c r="Q44541" s="79"/>
    </row>
    <row r="44542" spans="11:17">
      <c r="K44542" s="68"/>
      <c r="M44542" s="93"/>
      <c r="N44542" s="79"/>
      <c r="P44542" s="68"/>
      <c r="Q44542" s="79"/>
    </row>
    <row r="44543" spans="11:17">
      <c r="K44543" s="68"/>
      <c r="M44543" s="93"/>
      <c r="N44543" s="79"/>
      <c r="P44543" s="68"/>
      <c r="Q44543" s="79"/>
    </row>
    <row r="44544" spans="11:17">
      <c r="K44544" s="68"/>
      <c r="M44544" s="93"/>
      <c r="N44544" s="79"/>
      <c r="P44544" s="68"/>
      <c r="Q44544" s="79"/>
    </row>
    <row r="44545" spans="11:17">
      <c r="K44545" s="68"/>
      <c r="M44545" s="93"/>
      <c r="N44545" s="79"/>
      <c r="P44545" s="68"/>
      <c r="Q44545" s="79"/>
    </row>
    <row r="44546" spans="11:17">
      <c r="K44546" s="68"/>
      <c r="M44546" s="93"/>
      <c r="N44546" s="79"/>
      <c r="P44546" s="68"/>
      <c r="Q44546" s="79"/>
    </row>
    <row r="44547" spans="11:17">
      <c r="K44547" s="68"/>
      <c r="M44547" s="93"/>
      <c r="N44547" s="79"/>
      <c r="P44547" s="68"/>
      <c r="Q44547" s="79"/>
    </row>
    <row r="44548" spans="11:17">
      <c r="K44548" s="68"/>
      <c r="M44548" s="93"/>
      <c r="N44548" s="79"/>
      <c r="P44548" s="68"/>
      <c r="Q44548" s="79"/>
    </row>
    <row r="44549" spans="11:17">
      <c r="K44549" s="68"/>
      <c r="M44549" s="93"/>
      <c r="N44549" s="79"/>
      <c r="P44549" s="68"/>
      <c r="Q44549" s="79"/>
    </row>
    <row r="44550" spans="11:17">
      <c r="K44550" s="68"/>
      <c r="M44550" s="93"/>
      <c r="N44550" s="79"/>
      <c r="P44550" s="68"/>
      <c r="Q44550" s="79"/>
    </row>
    <row r="44551" spans="11:17">
      <c r="K44551" s="68"/>
      <c r="M44551" s="93"/>
      <c r="N44551" s="79"/>
      <c r="P44551" s="68"/>
      <c r="Q44551" s="79"/>
    </row>
    <row r="44552" spans="11:17">
      <c r="K44552" s="68"/>
      <c r="M44552" s="93"/>
      <c r="N44552" s="79"/>
      <c r="P44552" s="68"/>
      <c r="Q44552" s="79"/>
    </row>
    <row r="44553" spans="11:17">
      <c r="K44553" s="68"/>
      <c r="M44553" s="93"/>
      <c r="N44553" s="79"/>
      <c r="P44553" s="68"/>
      <c r="Q44553" s="79"/>
    </row>
    <row r="44554" spans="11:17">
      <c r="K44554" s="68"/>
      <c r="M44554" s="93"/>
      <c r="N44554" s="79"/>
      <c r="P44554" s="68"/>
      <c r="Q44554" s="79"/>
    </row>
    <row r="44555" spans="11:17">
      <c r="K44555" s="68"/>
      <c r="M44555" s="93"/>
      <c r="N44555" s="79"/>
      <c r="P44555" s="68"/>
      <c r="Q44555" s="79"/>
    </row>
    <row r="44556" spans="11:17">
      <c r="K44556" s="68"/>
      <c r="M44556" s="93"/>
      <c r="N44556" s="79"/>
      <c r="P44556" s="68"/>
      <c r="Q44556" s="79"/>
    </row>
    <row r="44557" spans="11:17">
      <c r="K44557" s="68"/>
      <c r="M44557" s="93"/>
      <c r="N44557" s="79"/>
      <c r="P44557" s="68"/>
      <c r="Q44557" s="79"/>
    </row>
    <row r="44558" spans="11:17">
      <c r="K44558" s="68"/>
      <c r="M44558" s="93"/>
      <c r="N44558" s="79"/>
      <c r="P44558" s="68"/>
      <c r="Q44558" s="79"/>
    </row>
    <row r="44559" spans="11:17">
      <c r="K44559" s="68"/>
      <c r="M44559" s="93"/>
      <c r="N44559" s="79"/>
      <c r="P44559" s="68"/>
      <c r="Q44559" s="79"/>
    </row>
    <row r="44560" spans="11:17">
      <c r="K44560" s="68"/>
      <c r="M44560" s="93"/>
      <c r="N44560" s="79"/>
      <c r="P44560" s="68"/>
      <c r="Q44560" s="79"/>
    </row>
    <row r="44561" spans="11:17">
      <c r="K44561" s="68"/>
      <c r="M44561" s="93"/>
      <c r="N44561" s="79"/>
      <c r="P44561" s="68"/>
      <c r="Q44561" s="79"/>
    </row>
    <row r="44562" spans="11:17">
      <c r="K44562" s="68"/>
      <c r="M44562" s="93"/>
      <c r="N44562" s="79"/>
      <c r="P44562" s="68"/>
      <c r="Q44562" s="79"/>
    </row>
    <row r="44563" spans="11:17">
      <c r="K44563" s="68"/>
      <c r="M44563" s="93"/>
      <c r="N44563" s="79"/>
      <c r="P44563" s="68"/>
      <c r="Q44563" s="79"/>
    </row>
    <row r="44564" spans="11:17">
      <c r="K44564" s="68"/>
      <c r="M44564" s="93"/>
      <c r="N44564" s="79"/>
      <c r="P44564" s="68"/>
      <c r="Q44564" s="79"/>
    </row>
    <row r="44565" spans="11:17">
      <c r="K44565" s="68"/>
      <c r="M44565" s="93"/>
      <c r="N44565" s="79"/>
      <c r="P44565" s="68"/>
      <c r="Q44565" s="79"/>
    </row>
    <row r="44566" spans="11:17">
      <c r="K44566" s="68"/>
      <c r="M44566" s="93"/>
      <c r="N44566" s="79"/>
      <c r="P44566" s="68"/>
      <c r="Q44566" s="79"/>
    </row>
    <row r="44567" spans="11:17">
      <c r="K44567" s="68"/>
      <c r="M44567" s="93"/>
      <c r="N44567" s="79"/>
      <c r="P44567" s="68"/>
      <c r="Q44567" s="79"/>
    </row>
    <row r="44568" spans="11:17">
      <c r="K44568" s="68"/>
      <c r="M44568" s="93"/>
      <c r="N44568" s="79"/>
      <c r="P44568" s="68"/>
      <c r="Q44568" s="79"/>
    </row>
    <row r="44569" spans="11:17">
      <c r="K44569" s="68"/>
      <c r="M44569" s="93"/>
      <c r="N44569" s="79"/>
      <c r="P44569" s="68"/>
      <c r="Q44569" s="79"/>
    </row>
    <row r="44570" spans="11:17">
      <c r="K44570" s="68"/>
      <c r="M44570" s="93"/>
      <c r="N44570" s="79"/>
      <c r="P44570" s="68"/>
      <c r="Q44570" s="79"/>
    </row>
    <row r="44571" spans="11:17">
      <c r="K44571" s="68"/>
      <c r="M44571" s="93"/>
      <c r="N44571" s="79"/>
      <c r="P44571" s="68"/>
      <c r="Q44571" s="79"/>
    </row>
    <row r="44572" spans="11:17">
      <c r="K44572" s="68"/>
      <c r="M44572" s="93"/>
      <c r="N44572" s="79"/>
      <c r="P44572" s="68"/>
      <c r="Q44572" s="79"/>
    </row>
    <row r="44573" spans="11:17">
      <c r="K44573" s="68"/>
      <c r="M44573" s="93"/>
      <c r="N44573" s="79"/>
      <c r="P44573" s="68"/>
      <c r="Q44573" s="79"/>
    </row>
    <row r="44574" spans="11:17">
      <c r="K44574" s="68"/>
      <c r="M44574" s="93"/>
      <c r="N44574" s="79"/>
      <c r="P44574" s="68"/>
      <c r="Q44574" s="79"/>
    </row>
    <row r="44575" spans="11:17">
      <c r="K44575" s="68"/>
      <c r="M44575" s="93"/>
      <c r="N44575" s="79"/>
      <c r="P44575" s="68"/>
      <c r="Q44575" s="79"/>
    </row>
    <row r="44576" spans="11:17">
      <c r="K44576" s="68"/>
      <c r="M44576" s="93"/>
      <c r="N44576" s="79"/>
      <c r="P44576" s="68"/>
      <c r="Q44576" s="79"/>
    </row>
    <row r="44577" spans="11:17">
      <c r="K44577" s="68"/>
      <c r="M44577" s="93"/>
      <c r="N44577" s="79"/>
      <c r="P44577" s="68"/>
      <c r="Q44577" s="79"/>
    </row>
    <row r="44578" spans="11:17">
      <c r="K44578" s="68"/>
      <c r="M44578" s="93"/>
      <c r="N44578" s="79"/>
      <c r="P44578" s="68"/>
      <c r="Q44578" s="79"/>
    </row>
    <row r="44579" spans="11:17">
      <c r="K44579" s="68"/>
      <c r="M44579" s="93"/>
      <c r="N44579" s="79"/>
      <c r="P44579" s="68"/>
      <c r="Q44579" s="79"/>
    </row>
    <row r="44580" spans="11:17">
      <c r="K44580" s="68"/>
      <c r="M44580" s="93"/>
      <c r="N44580" s="79"/>
      <c r="P44580" s="68"/>
      <c r="Q44580" s="79"/>
    </row>
    <row r="44581" spans="11:17">
      <c r="K44581" s="68"/>
      <c r="M44581" s="93"/>
      <c r="N44581" s="79"/>
      <c r="P44581" s="68"/>
      <c r="Q44581" s="79"/>
    </row>
    <row r="44582" spans="11:17">
      <c r="K44582" s="68"/>
      <c r="M44582" s="93"/>
      <c r="N44582" s="79"/>
      <c r="P44582" s="68"/>
      <c r="Q44582" s="79"/>
    </row>
    <row r="44583" spans="11:17">
      <c r="K44583" s="68"/>
      <c r="M44583" s="93"/>
      <c r="N44583" s="79"/>
      <c r="P44583" s="68"/>
      <c r="Q44583" s="79"/>
    </row>
    <row r="44584" spans="11:17">
      <c r="K44584" s="68"/>
      <c r="M44584" s="93"/>
      <c r="N44584" s="79"/>
      <c r="P44584" s="68"/>
      <c r="Q44584" s="79"/>
    </row>
    <row r="44585" spans="11:17">
      <c r="K44585" s="68"/>
      <c r="M44585" s="93"/>
      <c r="N44585" s="79"/>
      <c r="P44585" s="68"/>
      <c r="Q44585" s="79"/>
    </row>
    <row r="44586" spans="11:17">
      <c r="K44586" s="68"/>
      <c r="M44586" s="93"/>
      <c r="N44586" s="79"/>
      <c r="P44586" s="68"/>
      <c r="Q44586" s="79"/>
    </row>
    <row r="44587" spans="11:17">
      <c r="K44587" s="68"/>
      <c r="M44587" s="93"/>
      <c r="N44587" s="79"/>
      <c r="P44587" s="68"/>
      <c r="Q44587" s="79"/>
    </row>
    <row r="44588" spans="11:17">
      <c r="K44588" s="68"/>
      <c r="M44588" s="93"/>
      <c r="N44588" s="79"/>
      <c r="P44588" s="68"/>
      <c r="Q44588" s="79"/>
    </row>
    <row r="44589" spans="11:17">
      <c r="K44589" s="68"/>
      <c r="M44589" s="93"/>
      <c r="N44589" s="79"/>
      <c r="P44589" s="68"/>
      <c r="Q44589" s="79"/>
    </row>
    <row r="44590" spans="11:17">
      <c r="K44590" s="68"/>
      <c r="M44590" s="93"/>
      <c r="N44590" s="79"/>
      <c r="P44590" s="68"/>
      <c r="Q44590" s="79"/>
    </row>
    <row r="44591" spans="11:17">
      <c r="K44591" s="68"/>
      <c r="M44591" s="93"/>
      <c r="N44591" s="79"/>
      <c r="P44591" s="68"/>
      <c r="Q44591" s="79"/>
    </row>
    <row r="44592" spans="11:17">
      <c r="K44592" s="68"/>
      <c r="M44592" s="93"/>
      <c r="N44592" s="79"/>
      <c r="P44592" s="68"/>
      <c r="Q44592" s="79"/>
    </row>
    <row r="44593" spans="11:17">
      <c r="K44593" s="68"/>
      <c r="M44593" s="93"/>
      <c r="N44593" s="79"/>
      <c r="P44593" s="68"/>
      <c r="Q44593" s="79"/>
    </row>
    <row r="44594" spans="11:17">
      <c r="K44594" s="68"/>
      <c r="M44594" s="93"/>
      <c r="N44594" s="79"/>
      <c r="P44594" s="68"/>
      <c r="Q44594" s="79"/>
    </row>
    <row r="44595" spans="11:17">
      <c r="K44595" s="68"/>
      <c r="M44595" s="93"/>
      <c r="N44595" s="79"/>
      <c r="P44595" s="68"/>
      <c r="Q44595" s="79"/>
    </row>
    <row r="44596" spans="11:17">
      <c r="K44596" s="68"/>
      <c r="M44596" s="93"/>
      <c r="N44596" s="79"/>
      <c r="P44596" s="68"/>
      <c r="Q44596" s="79"/>
    </row>
    <row r="44597" spans="11:17">
      <c r="K44597" s="68"/>
      <c r="M44597" s="93"/>
      <c r="N44597" s="79"/>
      <c r="P44597" s="68"/>
      <c r="Q44597" s="79"/>
    </row>
    <row r="44598" spans="11:17">
      <c r="K44598" s="68"/>
      <c r="M44598" s="93"/>
      <c r="N44598" s="79"/>
      <c r="P44598" s="68"/>
      <c r="Q44598" s="79"/>
    </row>
    <row r="44599" spans="11:17">
      <c r="K44599" s="68"/>
      <c r="M44599" s="93"/>
      <c r="N44599" s="79"/>
      <c r="P44599" s="68"/>
      <c r="Q44599" s="79"/>
    </row>
    <row r="44600" spans="11:17">
      <c r="K44600" s="68"/>
      <c r="M44600" s="93"/>
      <c r="N44600" s="79"/>
      <c r="P44600" s="68"/>
      <c r="Q44600" s="79"/>
    </row>
    <row r="44601" spans="11:17">
      <c r="K44601" s="68"/>
      <c r="M44601" s="93"/>
      <c r="N44601" s="79"/>
      <c r="P44601" s="68"/>
      <c r="Q44601" s="79"/>
    </row>
    <row r="44602" spans="11:17">
      <c r="K44602" s="68"/>
      <c r="M44602" s="93"/>
      <c r="N44602" s="79"/>
      <c r="P44602" s="68"/>
      <c r="Q44602" s="79"/>
    </row>
    <row r="44603" spans="11:17">
      <c r="K44603" s="68"/>
      <c r="M44603" s="93"/>
      <c r="N44603" s="79"/>
      <c r="P44603" s="68"/>
      <c r="Q44603" s="79"/>
    </row>
    <row r="44604" spans="11:17">
      <c r="K44604" s="68"/>
      <c r="M44604" s="93"/>
      <c r="N44604" s="79"/>
      <c r="P44604" s="68"/>
      <c r="Q44604" s="79"/>
    </row>
    <row r="44605" spans="11:17">
      <c r="K44605" s="68"/>
      <c r="M44605" s="93"/>
      <c r="N44605" s="79"/>
      <c r="P44605" s="68"/>
      <c r="Q44605" s="79"/>
    </row>
    <row r="44606" spans="11:17">
      <c r="K44606" s="68"/>
      <c r="M44606" s="93"/>
      <c r="N44606" s="79"/>
      <c r="P44606" s="68"/>
      <c r="Q44606" s="79"/>
    </row>
    <row r="44607" spans="11:17">
      <c r="K44607" s="68"/>
      <c r="M44607" s="93"/>
      <c r="N44607" s="79"/>
      <c r="P44607" s="68"/>
      <c r="Q44607" s="79"/>
    </row>
    <row r="44608" spans="11:17">
      <c r="K44608" s="68"/>
      <c r="M44608" s="93"/>
      <c r="N44608" s="79"/>
      <c r="P44608" s="68"/>
      <c r="Q44608" s="79"/>
    </row>
    <row r="44609" spans="11:17">
      <c r="K44609" s="68"/>
      <c r="M44609" s="93"/>
      <c r="N44609" s="79"/>
      <c r="P44609" s="68"/>
      <c r="Q44609" s="79"/>
    </row>
    <row r="44610" spans="11:17">
      <c r="K44610" s="68"/>
      <c r="M44610" s="93"/>
      <c r="N44610" s="79"/>
      <c r="P44610" s="68"/>
      <c r="Q44610" s="79"/>
    </row>
    <row r="44611" spans="11:17">
      <c r="K44611" s="68"/>
      <c r="M44611" s="93"/>
      <c r="N44611" s="79"/>
      <c r="P44611" s="68"/>
      <c r="Q44611" s="79"/>
    </row>
    <row r="44612" spans="11:17">
      <c r="K44612" s="68"/>
      <c r="M44612" s="93"/>
      <c r="N44612" s="79"/>
      <c r="P44612" s="68"/>
      <c r="Q44612" s="79"/>
    </row>
    <row r="44613" spans="11:17">
      <c r="K44613" s="68"/>
      <c r="M44613" s="93"/>
      <c r="N44613" s="79"/>
      <c r="P44613" s="68"/>
      <c r="Q44613" s="79"/>
    </row>
    <row r="44614" spans="11:17">
      <c r="K44614" s="68"/>
      <c r="M44614" s="93"/>
      <c r="N44614" s="79"/>
      <c r="P44614" s="68"/>
      <c r="Q44614" s="79"/>
    </row>
    <row r="44615" spans="11:17">
      <c r="K44615" s="68"/>
      <c r="M44615" s="93"/>
      <c r="N44615" s="79"/>
      <c r="P44615" s="68"/>
      <c r="Q44615" s="79"/>
    </row>
    <row r="44616" spans="11:17">
      <c r="K44616" s="68"/>
      <c r="M44616" s="93"/>
      <c r="N44616" s="79"/>
      <c r="P44616" s="68"/>
      <c r="Q44616" s="79"/>
    </row>
    <row r="44617" spans="11:17">
      <c r="K44617" s="68"/>
      <c r="M44617" s="93"/>
      <c r="N44617" s="79"/>
      <c r="P44617" s="68"/>
      <c r="Q44617" s="79"/>
    </row>
    <row r="44618" spans="11:17">
      <c r="K44618" s="68"/>
      <c r="M44618" s="93"/>
      <c r="N44618" s="79"/>
      <c r="P44618" s="68"/>
      <c r="Q44618" s="79"/>
    </row>
    <row r="44619" spans="11:17">
      <c r="K44619" s="68"/>
      <c r="M44619" s="93"/>
      <c r="N44619" s="79"/>
      <c r="P44619" s="68"/>
      <c r="Q44619" s="79"/>
    </row>
    <row r="44620" spans="11:17">
      <c r="K44620" s="68"/>
      <c r="M44620" s="93"/>
      <c r="N44620" s="79"/>
      <c r="P44620" s="68"/>
      <c r="Q44620" s="79"/>
    </row>
    <row r="44621" spans="11:17">
      <c r="K44621" s="68"/>
      <c r="M44621" s="93"/>
      <c r="N44621" s="79"/>
      <c r="P44621" s="68"/>
      <c r="Q44621" s="79"/>
    </row>
    <row r="44622" spans="11:17">
      <c r="K44622" s="68"/>
      <c r="M44622" s="93"/>
      <c r="N44622" s="79"/>
      <c r="P44622" s="68"/>
      <c r="Q44622" s="79"/>
    </row>
    <row r="44623" spans="11:17">
      <c r="K44623" s="68"/>
      <c r="M44623" s="93"/>
      <c r="N44623" s="79"/>
      <c r="P44623" s="68"/>
      <c r="Q44623" s="79"/>
    </row>
    <row r="44624" spans="11:17">
      <c r="K44624" s="68"/>
      <c r="M44624" s="93"/>
      <c r="N44624" s="79"/>
      <c r="P44624" s="68"/>
      <c r="Q44624" s="79"/>
    </row>
    <row r="44625" spans="11:17">
      <c r="K44625" s="68"/>
      <c r="M44625" s="93"/>
      <c r="N44625" s="79"/>
      <c r="P44625" s="68"/>
      <c r="Q44625" s="79"/>
    </row>
    <row r="44626" spans="11:17">
      <c r="K44626" s="68"/>
      <c r="M44626" s="93"/>
      <c r="N44626" s="79"/>
      <c r="P44626" s="68"/>
      <c r="Q44626" s="79"/>
    </row>
    <row r="44627" spans="11:17">
      <c r="K44627" s="68"/>
      <c r="M44627" s="93"/>
      <c r="N44627" s="79"/>
      <c r="P44627" s="68"/>
      <c r="Q44627" s="79"/>
    </row>
    <row r="44628" spans="11:17">
      <c r="K44628" s="68"/>
      <c r="M44628" s="93"/>
      <c r="N44628" s="79"/>
      <c r="P44628" s="68"/>
      <c r="Q44628" s="79"/>
    </row>
    <row r="44629" spans="11:17">
      <c r="K44629" s="68"/>
      <c r="M44629" s="93"/>
      <c r="N44629" s="79"/>
      <c r="P44629" s="68"/>
      <c r="Q44629" s="79"/>
    </row>
    <row r="44630" spans="11:17">
      <c r="K44630" s="68"/>
      <c r="M44630" s="93"/>
      <c r="N44630" s="79"/>
      <c r="P44630" s="68"/>
      <c r="Q44630" s="79"/>
    </row>
    <row r="44631" spans="11:17">
      <c r="K44631" s="68"/>
      <c r="M44631" s="93"/>
      <c r="N44631" s="79"/>
      <c r="P44631" s="68"/>
      <c r="Q44631" s="79"/>
    </row>
    <row r="44632" spans="11:17">
      <c r="K44632" s="68"/>
      <c r="M44632" s="93"/>
      <c r="N44632" s="79"/>
      <c r="P44632" s="68"/>
      <c r="Q44632" s="79"/>
    </row>
    <row r="44633" spans="11:17">
      <c r="K44633" s="68"/>
      <c r="M44633" s="93"/>
      <c r="N44633" s="79"/>
      <c r="P44633" s="68"/>
      <c r="Q44633" s="79"/>
    </row>
    <row r="44634" spans="11:17">
      <c r="K44634" s="68"/>
      <c r="M44634" s="93"/>
      <c r="N44634" s="79"/>
      <c r="P44634" s="68"/>
      <c r="Q44634" s="79"/>
    </row>
    <row r="44635" spans="11:17">
      <c r="K44635" s="68"/>
      <c r="M44635" s="93"/>
      <c r="N44635" s="79"/>
      <c r="P44635" s="68"/>
      <c r="Q44635" s="79"/>
    </row>
    <row r="44636" spans="11:17">
      <c r="K44636" s="68"/>
      <c r="M44636" s="93"/>
      <c r="N44636" s="79"/>
      <c r="P44636" s="68"/>
      <c r="Q44636" s="79"/>
    </row>
    <row r="44637" spans="11:17">
      <c r="K44637" s="68"/>
      <c r="M44637" s="93"/>
      <c r="N44637" s="79"/>
      <c r="P44637" s="68"/>
      <c r="Q44637" s="79"/>
    </row>
    <row r="44638" spans="11:17">
      <c r="K44638" s="68"/>
      <c r="M44638" s="93"/>
      <c r="N44638" s="79"/>
      <c r="P44638" s="68"/>
      <c r="Q44638" s="79"/>
    </row>
    <row r="44639" spans="11:17">
      <c r="K44639" s="68"/>
      <c r="M44639" s="93"/>
      <c r="N44639" s="79"/>
      <c r="P44639" s="68"/>
      <c r="Q44639" s="79"/>
    </row>
    <row r="44640" spans="11:17">
      <c r="K44640" s="68"/>
      <c r="M44640" s="93"/>
      <c r="N44640" s="79"/>
      <c r="P44640" s="68"/>
      <c r="Q44640" s="79"/>
    </row>
    <row r="44641" spans="11:17">
      <c r="K44641" s="68"/>
      <c r="M44641" s="93"/>
      <c r="N44641" s="79"/>
      <c r="P44641" s="68"/>
      <c r="Q44641" s="79"/>
    </row>
    <row r="44642" spans="11:17">
      <c r="K44642" s="68"/>
      <c r="M44642" s="93"/>
      <c r="N44642" s="79"/>
      <c r="P44642" s="68"/>
      <c r="Q44642" s="79"/>
    </row>
    <row r="44643" spans="11:17">
      <c r="K44643" s="68"/>
      <c r="M44643" s="93"/>
      <c r="N44643" s="79"/>
      <c r="P44643" s="68"/>
      <c r="Q44643" s="79"/>
    </row>
    <row r="44644" spans="11:17">
      <c r="K44644" s="68"/>
      <c r="M44644" s="93"/>
      <c r="N44644" s="79"/>
      <c r="P44644" s="68"/>
      <c r="Q44644" s="79"/>
    </row>
    <row r="44645" spans="11:17">
      <c r="K44645" s="68"/>
      <c r="M44645" s="93"/>
      <c r="N44645" s="79"/>
      <c r="P44645" s="68"/>
      <c r="Q44645" s="79"/>
    </row>
    <row r="44646" spans="11:17">
      <c r="K44646" s="68"/>
      <c r="M44646" s="93"/>
      <c r="N44646" s="79"/>
      <c r="P44646" s="68"/>
      <c r="Q44646" s="79"/>
    </row>
    <row r="44647" spans="11:17">
      <c r="K44647" s="68"/>
      <c r="M44647" s="93"/>
      <c r="N44647" s="79"/>
      <c r="P44647" s="68"/>
      <c r="Q44647" s="79"/>
    </row>
    <row r="44648" spans="11:17">
      <c r="K44648" s="68"/>
      <c r="M44648" s="93"/>
      <c r="N44648" s="79"/>
      <c r="P44648" s="68"/>
      <c r="Q44648" s="79"/>
    </row>
    <row r="44649" spans="11:17">
      <c r="K44649" s="68"/>
      <c r="M44649" s="93"/>
      <c r="N44649" s="79"/>
      <c r="P44649" s="68"/>
      <c r="Q44649" s="79"/>
    </row>
    <row r="44650" spans="11:17">
      <c r="K44650" s="68"/>
      <c r="M44650" s="93"/>
      <c r="N44650" s="79"/>
      <c r="P44650" s="68"/>
      <c r="Q44650" s="79"/>
    </row>
    <row r="44651" spans="11:17">
      <c r="K44651" s="68"/>
      <c r="M44651" s="93"/>
      <c r="N44651" s="79"/>
      <c r="P44651" s="68"/>
      <c r="Q44651" s="79"/>
    </row>
    <row r="44652" spans="11:17">
      <c r="K44652" s="68"/>
      <c r="M44652" s="93"/>
      <c r="N44652" s="79"/>
      <c r="P44652" s="68"/>
      <c r="Q44652" s="79"/>
    </row>
    <row r="44653" spans="11:17">
      <c r="K44653" s="68"/>
      <c r="M44653" s="93"/>
      <c r="N44653" s="79"/>
      <c r="P44653" s="68"/>
      <c r="Q44653" s="79"/>
    </row>
    <row r="44654" spans="11:17">
      <c r="K44654" s="68"/>
      <c r="M44654" s="93"/>
      <c r="N44654" s="79"/>
      <c r="P44654" s="68"/>
      <c r="Q44654" s="79"/>
    </row>
    <row r="44655" spans="11:17">
      <c r="K44655" s="68"/>
      <c r="M44655" s="93"/>
      <c r="N44655" s="79"/>
      <c r="P44655" s="68"/>
      <c r="Q44655" s="79"/>
    </row>
    <row r="44656" spans="11:17">
      <c r="K44656" s="68"/>
      <c r="M44656" s="93"/>
      <c r="N44656" s="79"/>
      <c r="P44656" s="68"/>
      <c r="Q44656" s="79"/>
    </row>
    <row r="44657" spans="11:17">
      <c r="K44657" s="68"/>
      <c r="M44657" s="93"/>
      <c r="N44657" s="79"/>
      <c r="P44657" s="68"/>
      <c r="Q44657" s="79"/>
    </row>
    <row r="44658" spans="11:17">
      <c r="K44658" s="68"/>
      <c r="M44658" s="93"/>
      <c r="N44658" s="79"/>
      <c r="P44658" s="68"/>
      <c r="Q44658" s="79"/>
    </row>
    <row r="44659" spans="11:17">
      <c r="K44659" s="68"/>
      <c r="M44659" s="93"/>
      <c r="N44659" s="79"/>
      <c r="P44659" s="68"/>
      <c r="Q44659" s="79"/>
    </row>
    <row r="44660" spans="11:17">
      <c r="K44660" s="68"/>
      <c r="M44660" s="93"/>
      <c r="N44660" s="79"/>
      <c r="P44660" s="68"/>
      <c r="Q44660" s="79"/>
    </row>
    <row r="44661" spans="11:17">
      <c r="K44661" s="68"/>
      <c r="M44661" s="93"/>
      <c r="N44661" s="79"/>
      <c r="P44661" s="68"/>
      <c r="Q44661" s="79"/>
    </row>
    <row r="44662" spans="11:17">
      <c r="K44662" s="68"/>
      <c r="M44662" s="93"/>
      <c r="N44662" s="79"/>
      <c r="P44662" s="68"/>
      <c r="Q44662" s="79"/>
    </row>
    <row r="44663" spans="11:17">
      <c r="K44663" s="68"/>
      <c r="M44663" s="93"/>
      <c r="N44663" s="79"/>
      <c r="P44663" s="68"/>
      <c r="Q44663" s="79"/>
    </row>
    <row r="44664" spans="11:17">
      <c r="K44664" s="68"/>
      <c r="M44664" s="93"/>
      <c r="N44664" s="79"/>
      <c r="P44664" s="68"/>
      <c r="Q44664" s="79"/>
    </row>
    <row r="44665" spans="11:17">
      <c r="K44665" s="68"/>
      <c r="M44665" s="93"/>
      <c r="N44665" s="79"/>
      <c r="P44665" s="68"/>
      <c r="Q44665" s="79"/>
    </row>
    <row r="44666" spans="11:17">
      <c r="K44666" s="68"/>
      <c r="M44666" s="93"/>
      <c r="N44666" s="79"/>
      <c r="P44666" s="68"/>
      <c r="Q44666" s="79"/>
    </row>
    <row r="44667" spans="11:17">
      <c r="K44667" s="68"/>
      <c r="M44667" s="93"/>
      <c r="N44667" s="79"/>
      <c r="P44667" s="68"/>
      <c r="Q44667" s="79"/>
    </row>
    <row r="44668" spans="11:17">
      <c r="K44668" s="68"/>
      <c r="M44668" s="93"/>
      <c r="N44668" s="79"/>
      <c r="P44668" s="68"/>
      <c r="Q44668" s="79"/>
    </row>
    <row r="44669" spans="11:17">
      <c r="K44669" s="68"/>
      <c r="M44669" s="93"/>
      <c r="N44669" s="79"/>
      <c r="P44669" s="68"/>
      <c r="Q44669" s="79"/>
    </row>
    <row r="44670" spans="11:17">
      <c r="K44670" s="68"/>
      <c r="M44670" s="93"/>
      <c r="N44670" s="79"/>
      <c r="P44670" s="68"/>
      <c r="Q44670" s="79"/>
    </row>
    <row r="44671" spans="11:17">
      <c r="K44671" s="68"/>
      <c r="M44671" s="93"/>
      <c r="N44671" s="79"/>
      <c r="P44671" s="68"/>
      <c r="Q44671" s="79"/>
    </row>
    <row r="44672" spans="11:17">
      <c r="K44672" s="68"/>
      <c r="M44672" s="93"/>
      <c r="N44672" s="79"/>
      <c r="P44672" s="68"/>
      <c r="Q44672" s="79"/>
    </row>
    <row r="44673" spans="11:17">
      <c r="K44673" s="68"/>
      <c r="M44673" s="93"/>
      <c r="N44673" s="79"/>
      <c r="P44673" s="68"/>
      <c r="Q44673" s="79"/>
    </row>
    <row r="44674" spans="11:17">
      <c r="K44674" s="68"/>
      <c r="M44674" s="93"/>
      <c r="N44674" s="79"/>
      <c r="P44674" s="68"/>
      <c r="Q44674" s="79"/>
    </row>
    <row r="44675" spans="11:17">
      <c r="K44675" s="68"/>
      <c r="M44675" s="93"/>
      <c r="N44675" s="79"/>
      <c r="P44675" s="68"/>
      <c r="Q44675" s="79"/>
    </row>
    <row r="44676" spans="11:17">
      <c r="K44676" s="68"/>
      <c r="M44676" s="93"/>
      <c r="N44676" s="79"/>
      <c r="P44676" s="68"/>
      <c r="Q44676" s="79"/>
    </row>
    <row r="44677" spans="11:17">
      <c r="K44677" s="68"/>
      <c r="M44677" s="93"/>
      <c r="N44677" s="79"/>
      <c r="P44677" s="68"/>
      <c r="Q44677" s="79"/>
    </row>
    <row r="44678" spans="11:17">
      <c r="K44678" s="68"/>
      <c r="M44678" s="93"/>
      <c r="N44678" s="79"/>
      <c r="P44678" s="68"/>
      <c r="Q44678" s="79"/>
    </row>
    <row r="44679" spans="11:17">
      <c r="K44679" s="68"/>
      <c r="M44679" s="93"/>
      <c r="N44679" s="79"/>
      <c r="P44679" s="68"/>
      <c r="Q44679" s="79"/>
    </row>
    <row r="44680" spans="11:17">
      <c r="K44680" s="68"/>
      <c r="M44680" s="93"/>
      <c r="N44680" s="79"/>
      <c r="P44680" s="68"/>
      <c r="Q44680" s="79"/>
    </row>
    <row r="44681" spans="11:17">
      <c r="K44681" s="68"/>
      <c r="M44681" s="93"/>
      <c r="N44681" s="79"/>
      <c r="P44681" s="68"/>
      <c r="Q44681" s="79"/>
    </row>
    <row r="44682" spans="11:17">
      <c r="K44682" s="68"/>
      <c r="M44682" s="93"/>
      <c r="N44682" s="79"/>
      <c r="P44682" s="68"/>
      <c r="Q44682" s="79"/>
    </row>
    <row r="44683" spans="11:17">
      <c r="K44683" s="68"/>
      <c r="M44683" s="93"/>
      <c r="N44683" s="79"/>
      <c r="P44683" s="68"/>
      <c r="Q44683" s="79"/>
    </row>
    <row r="44684" spans="11:17">
      <c r="K44684" s="68"/>
      <c r="M44684" s="93"/>
      <c r="N44684" s="79"/>
      <c r="P44684" s="68"/>
      <c r="Q44684" s="79"/>
    </row>
    <row r="44685" spans="11:17">
      <c r="K44685" s="68"/>
      <c r="M44685" s="93"/>
      <c r="N44685" s="79"/>
      <c r="P44685" s="68"/>
      <c r="Q44685" s="79"/>
    </row>
    <row r="44686" spans="11:17">
      <c r="K44686" s="68"/>
      <c r="M44686" s="93"/>
      <c r="N44686" s="79"/>
      <c r="P44686" s="68"/>
      <c r="Q44686" s="79"/>
    </row>
    <row r="44687" spans="11:17">
      <c r="K44687" s="68"/>
      <c r="M44687" s="93"/>
      <c r="N44687" s="79"/>
      <c r="P44687" s="68"/>
      <c r="Q44687" s="79"/>
    </row>
    <row r="44688" spans="11:17">
      <c r="K44688" s="68"/>
      <c r="M44688" s="93"/>
      <c r="N44688" s="79"/>
      <c r="P44688" s="68"/>
      <c r="Q44688" s="79"/>
    </row>
    <row r="44689" spans="11:17">
      <c r="K44689" s="68"/>
      <c r="M44689" s="93"/>
      <c r="N44689" s="79"/>
      <c r="P44689" s="68"/>
      <c r="Q44689" s="79"/>
    </row>
    <row r="44690" spans="11:17">
      <c r="K44690" s="68"/>
      <c r="M44690" s="93"/>
      <c r="N44690" s="79"/>
      <c r="P44690" s="68"/>
      <c r="Q44690" s="79"/>
    </row>
    <row r="44691" spans="11:17">
      <c r="K44691" s="68"/>
      <c r="M44691" s="93"/>
      <c r="N44691" s="79"/>
      <c r="P44691" s="68"/>
      <c r="Q44691" s="79"/>
    </row>
    <row r="44692" spans="11:17">
      <c r="K44692" s="68"/>
      <c r="M44692" s="93"/>
      <c r="N44692" s="79"/>
      <c r="P44692" s="68"/>
      <c r="Q44692" s="79"/>
    </row>
    <row r="44693" spans="11:17">
      <c r="K44693" s="68"/>
      <c r="M44693" s="93"/>
      <c r="N44693" s="79"/>
      <c r="P44693" s="68"/>
      <c r="Q44693" s="79"/>
    </row>
    <row r="44694" spans="11:17">
      <c r="K44694" s="68"/>
      <c r="M44694" s="93"/>
      <c r="N44694" s="79"/>
      <c r="P44694" s="68"/>
      <c r="Q44694" s="79"/>
    </row>
    <row r="44695" spans="11:17">
      <c r="K44695" s="68"/>
      <c r="M44695" s="93"/>
      <c r="N44695" s="79"/>
      <c r="P44695" s="68"/>
      <c r="Q44695" s="79"/>
    </row>
    <row r="44696" spans="11:17">
      <c r="K44696" s="68"/>
      <c r="M44696" s="93"/>
      <c r="N44696" s="79"/>
      <c r="P44696" s="68"/>
      <c r="Q44696" s="79"/>
    </row>
    <row r="44697" spans="11:17">
      <c r="K44697" s="68"/>
      <c r="M44697" s="93"/>
      <c r="N44697" s="79"/>
      <c r="P44697" s="68"/>
      <c r="Q44697" s="79"/>
    </row>
    <row r="44698" spans="11:17">
      <c r="K44698" s="68"/>
      <c r="M44698" s="93"/>
      <c r="N44698" s="79"/>
      <c r="P44698" s="68"/>
      <c r="Q44698" s="79"/>
    </row>
    <row r="44699" spans="11:17">
      <c r="K44699" s="68"/>
      <c r="M44699" s="93"/>
      <c r="N44699" s="79"/>
      <c r="P44699" s="68"/>
      <c r="Q44699" s="79"/>
    </row>
    <row r="44700" spans="11:17">
      <c r="K44700" s="68"/>
      <c r="M44700" s="93"/>
      <c r="N44700" s="79"/>
      <c r="P44700" s="68"/>
      <c r="Q44700" s="79"/>
    </row>
    <row r="44701" spans="11:17">
      <c r="K44701" s="68"/>
      <c r="M44701" s="93"/>
      <c r="N44701" s="79"/>
      <c r="P44701" s="68"/>
      <c r="Q44701" s="79"/>
    </row>
    <row r="44702" spans="11:17">
      <c r="K44702" s="68"/>
      <c r="M44702" s="93"/>
      <c r="N44702" s="79"/>
      <c r="P44702" s="68"/>
      <c r="Q44702" s="79"/>
    </row>
    <row r="44703" spans="11:17">
      <c r="K44703" s="68"/>
      <c r="M44703" s="93"/>
      <c r="N44703" s="79"/>
      <c r="P44703" s="68"/>
      <c r="Q44703" s="79"/>
    </row>
    <row r="44704" spans="11:17">
      <c r="K44704" s="68"/>
      <c r="M44704" s="93"/>
      <c r="N44704" s="79"/>
      <c r="P44704" s="68"/>
      <c r="Q44704" s="79"/>
    </row>
    <row r="44705" spans="11:17">
      <c r="K44705" s="68"/>
      <c r="M44705" s="93"/>
      <c r="N44705" s="79"/>
      <c r="P44705" s="68"/>
      <c r="Q44705" s="79"/>
    </row>
    <row r="44706" spans="11:17">
      <c r="K44706" s="68"/>
      <c r="M44706" s="93"/>
      <c r="N44706" s="79"/>
      <c r="P44706" s="68"/>
      <c r="Q44706" s="79"/>
    </row>
    <row r="44707" spans="11:17">
      <c r="K44707" s="68"/>
      <c r="M44707" s="93"/>
      <c r="N44707" s="79"/>
      <c r="P44707" s="68"/>
      <c r="Q44707" s="79"/>
    </row>
    <row r="44708" spans="11:17">
      <c r="K44708" s="68"/>
      <c r="M44708" s="93"/>
      <c r="N44708" s="79"/>
      <c r="P44708" s="68"/>
      <c r="Q44708" s="79"/>
    </row>
    <row r="44709" spans="11:17">
      <c r="K44709" s="68"/>
      <c r="M44709" s="93"/>
      <c r="N44709" s="79"/>
      <c r="P44709" s="68"/>
      <c r="Q44709" s="79"/>
    </row>
    <row r="44710" spans="11:17">
      <c r="K44710" s="68"/>
      <c r="M44710" s="93"/>
      <c r="N44710" s="79"/>
      <c r="P44710" s="68"/>
      <c r="Q44710" s="79"/>
    </row>
    <row r="44711" spans="11:17">
      <c r="K44711" s="68"/>
      <c r="M44711" s="93"/>
      <c r="N44711" s="79"/>
      <c r="P44711" s="68"/>
      <c r="Q44711" s="79"/>
    </row>
    <row r="44712" spans="11:17">
      <c r="K44712" s="68"/>
      <c r="M44712" s="93"/>
      <c r="N44712" s="79"/>
      <c r="P44712" s="68"/>
      <c r="Q44712" s="79"/>
    </row>
    <row r="44713" spans="11:17">
      <c r="K44713" s="68"/>
      <c r="M44713" s="93"/>
      <c r="N44713" s="79"/>
      <c r="P44713" s="68"/>
      <c r="Q44713" s="79"/>
    </row>
    <row r="44714" spans="11:17">
      <c r="K44714" s="68"/>
      <c r="M44714" s="93"/>
      <c r="N44714" s="79"/>
      <c r="P44714" s="68"/>
      <c r="Q44714" s="79"/>
    </row>
    <row r="44715" spans="11:17">
      <c r="K44715" s="68"/>
      <c r="M44715" s="93"/>
      <c r="N44715" s="79"/>
      <c r="P44715" s="68"/>
      <c r="Q44715" s="79"/>
    </row>
    <row r="44716" spans="11:17">
      <c r="K44716" s="68"/>
      <c r="M44716" s="93"/>
      <c r="N44716" s="79"/>
      <c r="P44716" s="68"/>
      <c r="Q44716" s="79"/>
    </row>
    <row r="44717" spans="11:17">
      <c r="K44717" s="68"/>
      <c r="M44717" s="93"/>
      <c r="N44717" s="79"/>
      <c r="P44717" s="68"/>
      <c r="Q44717" s="79"/>
    </row>
    <row r="44718" spans="11:17">
      <c r="K44718" s="68"/>
      <c r="M44718" s="93"/>
      <c r="N44718" s="79"/>
      <c r="P44718" s="68"/>
      <c r="Q44718" s="79"/>
    </row>
    <row r="44719" spans="11:17">
      <c r="K44719" s="68"/>
      <c r="M44719" s="93"/>
      <c r="N44719" s="79"/>
      <c r="P44719" s="68"/>
      <c r="Q44719" s="79"/>
    </row>
    <row r="44720" spans="11:17">
      <c r="K44720" s="68"/>
      <c r="M44720" s="93"/>
      <c r="N44720" s="79"/>
      <c r="P44720" s="68"/>
      <c r="Q44720" s="79"/>
    </row>
    <row r="44721" spans="11:17">
      <c r="K44721" s="68"/>
      <c r="M44721" s="93"/>
      <c r="N44721" s="79"/>
      <c r="P44721" s="68"/>
      <c r="Q44721" s="79"/>
    </row>
    <row r="44722" spans="11:17">
      <c r="K44722" s="68"/>
      <c r="M44722" s="93"/>
      <c r="N44722" s="79"/>
      <c r="P44722" s="68"/>
      <c r="Q44722" s="79"/>
    </row>
    <row r="44723" spans="11:17">
      <c r="K44723" s="68"/>
      <c r="M44723" s="93"/>
      <c r="N44723" s="79"/>
      <c r="P44723" s="68"/>
      <c r="Q44723" s="79"/>
    </row>
    <row r="44724" spans="11:17">
      <c r="K44724" s="68"/>
      <c r="M44724" s="93"/>
      <c r="N44724" s="79"/>
      <c r="P44724" s="68"/>
      <c r="Q44724" s="79"/>
    </row>
    <row r="44725" spans="11:17">
      <c r="K44725" s="68"/>
      <c r="M44725" s="93"/>
      <c r="N44725" s="79"/>
      <c r="P44725" s="68"/>
      <c r="Q44725" s="79"/>
    </row>
    <row r="44726" spans="11:17">
      <c r="K44726" s="68"/>
      <c r="M44726" s="93"/>
      <c r="N44726" s="79"/>
      <c r="P44726" s="68"/>
      <c r="Q44726" s="79"/>
    </row>
    <row r="44727" spans="11:17">
      <c r="K44727" s="68"/>
      <c r="M44727" s="93"/>
      <c r="N44727" s="79"/>
      <c r="P44727" s="68"/>
      <c r="Q44727" s="79"/>
    </row>
    <row r="44728" spans="11:17">
      <c r="K44728" s="68"/>
      <c r="M44728" s="93"/>
      <c r="N44728" s="79"/>
      <c r="P44728" s="68"/>
      <c r="Q44728" s="79"/>
    </row>
    <row r="44729" spans="11:17">
      <c r="K44729" s="68"/>
      <c r="M44729" s="93"/>
      <c r="N44729" s="79"/>
      <c r="P44729" s="68"/>
      <c r="Q44729" s="79"/>
    </row>
    <row r="44730" spans="11:17">
      <c r="K44730" s="68"/>
      <c r="M44730" s="93"/>
      <c r="N44730" s="79"/>
      <c r="P44730" s="68"/>
      <c r="Q44730" s="79"/>
    </row>
    <row r="44731" spans="11:17">
      <c r="K44731" s="68"/>
      <c r="M44731" s="93"/>
      <c r="N44731" s="79"/>
      <c r="P44731" s="68"/>
      <c r="Q44731" s="79"/>
    </row>
    <row r="44732" spans="11:17">
      <c r="K44732" s="68"/>
      <c r="M44732" s="93"/>
      <c r="N44732" s="79"/>
      <c r="P44732" s="68"/>
      <c r="Q44732" s="79"/>
    </row>
    <row r="44733" spans="11:17">
      <c r="K44733" s="68"/>
      <c r="M44733" s="93"/>
      <c r="N44733" s="79"/>
      <c r="P44733" s="68"/>
      <c r="Q44733" s="79"/>
    </row>
    <row r="44734" spans="11:17">
      <c r="K44734" s="68"/>
      <c r="M44734" s="93"/>
      <c r="N44734" s="79"/>
      <c r="P44734" s="68"/>
      <c r="Q44734" s="79"/>
    </row>
    <row r="44735" spans="11:17">
      <c r="K44735" s="68"/>
      <c r="M44735" s="93"/>
      <c r="N44735" s="79"/>
      <c r="P44735" s="68"/>
      <c r="Q44735" s="79"/>
    </row>
    <row r="44736" spans="11:17">
      <c r="K44736" s="68"/>
      <c r="M44736" s="93"/>
      <c r="N44736" s="79"/>
      <c r="P44736" s="68"/>
      <c r="Q44736" s="79"/>
    </row>
    <row r="44737" spans="11:17">
      <c r="K44737" s="68"/>
      <c r="M44737" s="93"/>
      <c r="N44737" s="79"/>
      <c r="P44737" s="68"/>
      <c r="Q44737" s="79"/>
    </row>
    <row r="44738" spans="11:17">
      <c r="K44738" s="68"/>
      <c r="M44738" s="93"/>
      <c r="N44738" s="79"/>
      <c r="P44738" s="68"/>
      <c r="Q44738" s="79"/>
    </row>
    <row r="44739" spans="11:17">
      <c r="K44739" s="68"/>
      <c r="M44739" s="93"/>
      <c r="N44739" s="79"/>
      <c r="P44739" s="68"/>
      <c r="Q44739" s="79"/>
    </row>
    <row r="44740" spans="11:17">
      <c r="K44740" s="68"/>
      <c r="M44740" s="93"/>
      <c r="N44740" s="79"/>
      <c r="P44740" s="68"/>
      <c r="Q44740" s="79"/>
    </row>
    <row r="44741" spans="11:17">
      <c r="K44741" s="68"/>
      <c r="M44741" s="93"/>
      <c r="N44741" s="79"/>
      <c r="P44741" s="68"/>
      <c r="Q44741" s="79"/>
    </row>
    <row r="44742" spans="11:17">
      <c r="K44742" s="68"/>
      <c r="M44742" s="93"/>
      <c r="N44742" s="79"/>
      <c r="P44742" s="68"/>
      <c r="Q44742" s="79"/>
    </row>
    <row r="44743" spans="11:17">
      <c r="K44743" s="68"/>
      <c r="M44743" s="93"/>
      <c r="N44743" s="79"/>
      <c r="P44743" s="68"/>
      <c r="Q44743" s="79"/>
    </row>
    <row r="44744" spans="11:17">
      <c r="K44744" s="68"/>
      <c r="M44744" s="93"/>
      <c r="N44744" s="79"/>
      <c r="P44744" s="68"/>
      <c r="Q44744" s="79"/>
    </row>
    <row r="44745" spans="11:17">
      <c r="K44745" s="68"/>
      <c r="M44745" s="93"/>
      <c r="N44745" s="79"/>
      <c r="P44745" s="68"/>
      <c r="Q44745" s="79"/>
    </row>
    <row r="44746" spans="11:17">
      <c r="K44746" s="68"/>
      <c r="M44746" s="93"/>
      <c r="N44746" s="79"/>
      <c r="P44746" s="68"/>
      <c r="Q44746" s="79"/>
    </row>
    <row r="44747" spans="11:17">
      <c r="K44747" s="68"/>
      <c r="M44747" s="93"/>
      <c r="N44747" s="79"/>
      <c r="P44747" s="68"/>
      <c r="Q44747" s="79"/>
    </row>
    <row r="44748" spans="11:17">
      <c r="K44748" s="68"/>
      <c r="M44748" s="93"/>
      <c r="N44748" s="79"/>
      <c r="P44748" s="68"/>
      <c r="Q44748" s="79"/>
    </row>
    <row r="44749" spans="11:17">
      <c r="K44749" s="68"/>
      <c r="M44749" s="93"/>
      <c r="N44749" s="79"/>
      <c r="P44749" s="68"/>
      <c r="Q44749" s="79"/>
    </row>
    <row r="44750" spans="11:17">
      <c r="K44750" s="68"/>
      <c r="M44750" s="93"/>
      <c r="N44750" s="79"/>
      <c r="P44750" s="68"/>
      <c r="Q44750" s="79"/>
    </row>
    <row r="44751" spans="11:17">
      <c r="K44751" s="68"/>
      <c r="M44751" s="93"/>
      <c r="N44751" s="79"/>
      <c r="P44751" s="68"/>
      <c r="Q44751" s="79"/>
    </row>
    <row r="44752" spans="11:17">
      <c r="K44752" s="68"/>
      <c r="M44752" s="93"/>
      <c r="N44752" s="79"/>
      <c r="P44752" s="68"/>
      <c r="Q44752" s="79"/>
    </row>
    <row r="44753" spans="11:17">
      <c r="K44753" s="68"/>
      <c r="M44753" s="93"/>
      <c r="N44753" s="79"/>
      <c r="P44753" s="68"/>
      <c r="Q44753" s="79"/>
    </row>
    <row r="44754" spans="11:17">
      <c r="K44754" s="68"/>
      <c r="M44754" s="93"/>
      <c r="N44754" s="79"/>
      <c r="P44754" s="68"/>
      <c r="Q44754" s="79"/>
    </row>
    <row r="44755" spans="11:17">
      <c r="K44755" s="68"/>
      <c r="M44755" s="93"/>
      <c r="N44755" s="79"/>
      <c r="P44755" s="68"/>
      <c r="Q44755" s="79"/>
    </row>
    <row r="44756" spans="11:17">
      <c r="K44756" s="68"/>
      <c r="M44756" s="93"/>
      <c r="N44756" s="79"/>
      <c r="P44756" s="68"/>
      <c r="Q44756" s="79"/>
    </row>
    <row r="44757" spans="11:17">
      <c r="K44757" s="68"/>
      <c r="M44757" s="93"/>
      <c r="N44757" s="79"/>
      <c r="P44757" s="68"/>
      <c r="Q44757" s="79"/>
    </row>
    <row r="44758" spans="11:17">
      <c r="K44758" s="68"/>
      <c r="M44758" s="93"/>
      <c r="N44758" s="79"/>
      <c r="P44758" s="68"/>
      <c r="Q44758" s="79"/>
    </row>
    <row r="44759" spans="11:17">
      <c r="K44759" s="68"/>
      <c r="M44759" s="93"/>
      <c r="N44759" s="79"/>
      <c r="P44759" s="68"/>
      <c r="Q44759" s="79"/>
    </row>
    <row r="44760" spans="11:17">
      <c r="K44760" s="68"/>
      <c r="M44760" s="93"/>
      <c r="N44760" s="79"/>
      <c r="P44760" s="68"/>
      <c r="Q44760" s="79"/>
    </row>
    <row r="44761" spans="11:17">
      <c r="K44761" s="68"/>
      <c r="M44761" s="93"/>
      <c r="N44761" s="79"/>
      <c r="P44761" s="68"/>
      <c r="Q44761" s="79"/>
    </row>
    <row r="44762" spans="11:17">
      <c r="K44762" s="68"/>
      <c r="M44762" s="93"/>
      <c r="N44762" s="79"/>
      <c r="P44762" s="68"/>
      <c r="Q44762" s="79"/>
    </row>
    <row r="44763" spans="11:17">
      <c r="K44763" s="68"/>
      <c r="M44763" s="93"/>
      <c r="N44763" s="79"/>
      <c r="P44763" s="68"/>
      <c r="Q44763" s="79"/>
    </row>
    <row r="44764" spans="11:17">
      <c r="K44764" s="68"/>
      <c r="M44764" s="93"/>
      <c r="N44764" s="79"/>
      <c r="P44764" s="68"/>
      <c r="Q44764" s="79"/>
    </row>
    <row r="44765" spans="11:17">
      <c r="K44765" s="68"/>
      <c r="M44765" s="93"/>
      <c r="N44765" s="79"/>
      <c r="P44765" s="68"/>
      <c r="Q44765" s="79"/>
    </row>
    <row r="44766" spans="11:17">
      <c r="K44766" s="68"/>
      <c r="M44766" s="93"/>
      <c r="N44766" s="79"/>
      <c r="P44766" s="68"/>
      <c r="Q44766" s="79"/>
    </row>
    <row r="44767" spans="11:17">
      <c r="K44767" s="68"/>
      <c r="M44767" s="93"/>
      <c r="N44767" s="79"/>
      <c r="P44767" s="68"/>
      <c r="Q44767" s="79"/>
    </row>
    <row r="44768" spans="11:17">
      <c r="K44768" s="68"/>
      <c r="M44768" s="93"/>
      <c r="N44768" s="79"/>
      <c r="P44768" s="68"/>
      <c r="Q44768" s="79"/>
    </row>
    <row r="44769" spans="11:17">
      <c r="K44769" s="68"/>
      <c r="M44769" s="93"/>
      <c r="N44769" s="79"/>
      <c r="P44769" s="68"/>
      <c r="Q44769" s="79"/>
    </row>
    <row r="44770" spans="11:17">
      <c r="K44770" s="68"/>
      <c r="M44770" s="93"/>
      <c r="N44770" s="79"/>
      <c r="P44770" s="68"/>
      <c r="Q44770" s="79"/>
    </row>
    <row r="44771" spans="11:17">
      <c r="K44771" s="68"/>
      <c r="M44771" s="93"/>
      <c r="N44771" s="79"/>
      <c r="P44771" s="68"/>
      <c r="Q44771" s="79"/>
    </row>
    <row r="44772" spans="11:17">
      <c r="K44772" s="68"/>
      <c r="M44772" s="93"/>
      <c r="N44772" s="79"/>
      <c r="P44772" s="68"/>
      <c r="Q44772" s="79"/>
    </row>
    <row r="44773" spans="11:17">
      <c r="K44773" s="68"/>
      <c r="M44773" s="93"/>
      <c r="N44773" s="79"/>
      <c r="P44773" s="68"/>
      <c r="Q44773" s="79"/>
    </row>
    <row r="44774" spans="11:17">
      <c r="K44774" s="68"/>
      <c r="M44774" s="93"/>
      <c r="N44774" s="79"/>
      <c r="P44774" s="68"/>
      <c r="Q44774" s="79"/>
    </row>
    <row r="44775" spans="11:17">
      <c r="K44775" s="68"/>
      <c r="M44775" s="93"/>
      <c r="N44775" s="79"/>
      <c r="P44775" s="68"/>
      <c r="Q44775" s="79"/>
    </row>
    <row r="44776" spans="11:17">
      <c r="K44776" s="68"/>
      <c r="M44776" s="93"/>
      <c r="N44776" s="79"/>
      <c r="P44776" s="68"/>
      <c r="Q44776" s="79"/>
    </row>
    <row r="44777" spans="11:17">
      <c r="K44777" s="68"/>
      <c r="M44777" s="93"/>
      <c r="N44777" s="79"/>
      <c r="P44777" s="68"/>
      <c r="Q44777" s="79"/>
    </row>
    <row r="44778" spans="11:17">
      <c r="K44778" s="68"/>
      <c r="M44778" s="93"/>
      <c r="N44778" s="79"/>
      <c r="P44778" s="68"/>
      <c r="Q44778" s="79"/>
    </row>
    <row r="44779" spans="11:17">
      <c r="K44779" s="68"/>
      <c r="M44779" s="93"/>
      <c r="N44779" s="79"/>
      <c r="P44779" s="68"/>
      <c r="Q44779" s="79"/>
    </row>
    <row r="44780" spans="11:17">
      <c r="K44780" s="68"/>
      <c r="M44780" s="93"/>
      <c r="N44780" s="79"/>
      <c r="P44780" s="68"/>
      <c r="Q44780" s="79"/>
    </row>
    <row r="44781" spans="11:17">
      <c r="K44781" s="68"/>
      <c r="M44781" s="93"/>
      <c r="N44781" s="79"/>
      <c r="P44781" s="68"/>
      <c r="Q44781" s="79"/>
    </row>
    <row r="44782" spans="11:17">
      <c r="K44782" s="68"/>
      <c r="M44782" s="93"/>
      <c r="N44782" s="79"/>
      <c r="P44782" s="68"/>
      <c r="Q44782" s="79"/>
    </row>
    <row r="44783" spans="11:17">
      <c r="K44783" s="68"/>
      <c r="M44783" s="93"/>
      <c r="N44783" s="79"/>
      <c r="P44783" s="68"/>
      <c r="Q44783" s="79"/>
    </row>
    <row r="44784" spans="11:17">
      <c r="K44784" s="68"/>
      <c r="M44784" s="93"/>
      <c r="N44784" s="79"/>
      <c r="P44784" s="68"/>
      <c r="Q44784" s="79"/>
    </row>
    <row r="44785" spans="11:17">
      <c r="K44785" s="68"/>
      <c r="M44785" s="93"/>
      <c r="N44785" s="79"/>
      <c r="P44785" s="68"/>
      <c r="Q44785" s="79"/>
    </row>
    <row r="44786" spans="11:17">
      <c r="K44786" s="68"/>
      <c r="M44786" s="93"/>
      <c r="N44786" s="79"/>
      <c r="P44786" s="68"/>
      <c r="Q44786" s="79"/>
    </row>
    <row r="44787" spans="11:17">
      <c r="K44787" s="68"/>
      <c r="M44787" s="93"/>
      <c r="N44787" s="79"/>
      <c r="P44787" s="68"/>
      <c r="Q44787" s="79"/>
    </row>
    <row r="44788" spans="11:17">
      <c r="K44788" s="68"/>
      <c r="M44788" s="93"/>
      <c r="N44788" s="79"/>
      <c r="P44788" s="68"/>
      <c r="Q44788" s="79"/>
    </row>
    <row r="44789" spans="11:17">
      <c r="K44789" s="68"/>
      <c r="M44789" s="93"/>
      <c r="N44789" s="79"/>
      <c r="P44789" s="68"/>
      <c r="Q44789" s="79"/>
    </row>
    <row r="44790" spans="11:17">
      <c r="K44790" s="68"/>
      <c r="M44790" s="93"/>
      <c r="N44790" s="79"/>
      <c r="P44790" s="68"/>
      <c r="Q44790" s="79"/>
    </row>
    <row r="44791" spans="11:17">
      <c r="K44791" s="68"/>
      <c r="M44791" s="93"/>
      <c r="N44791" s="79"/>
      <c r="P44791" s="68"/>
      <c r="Q44791" s="79"/>
    </row>
    <row r="44792" spans="11:17">
      <c r="K44792" s="68"/>
      <c r="M44792" s="93"/>
      <c r="N44792" s="79"/>
      <c r="P44792" s="68"/>
      <c r="Q44792" s="79"/>
    </row>
    <row r="44793" spans="11:17">
      <c r="K44793" s="68"/>
      <c r="M44793" s="93"/>
      <c r="N44793" s="79"/>
      <c r="P44793" s="68"/>
      <c r="Q44793" s="79"/>
    </row>
    <row r="44794" spans="11:17">
      <c r="K44794" s="68"/>
      <c r="M44794" s="93"/>
      <c r="N44794" s="79"/>
      <c r="P44794" s="68"/>
      <c r="Q44794" s="79"/>
    </row>
    <row r="44795" spans="11:17">
      <c r="K44795" s="68"/>
      <c r="M44795" s="93"/>
      <c r="N44795" s="79"/>
      <c r="P44795" s="68"/>
      <c r="Q44795" s="79"/>
    </row>
    <row r="44796" spans="11:17">
      <c r="K44796" s="68"/>
      <c r="M44796" s="93"/>
      <c r="N44796" s="79"/>
      <c r="P44796" s="68"/>
      <c r="Q44796" s="79"/>
    </row>
    <row r="44797" spans="11:17">
      <c r="K44797" s="68"/>
      <c r="M44797" s="93"/>
      <c r="N44797" s="79"/>
      <c r="P44797" s="68"/>
      <c r="Q44797" s="79"/>
    </row>
    <row r="44798" spans="11:17">
      <c r="K44798" s="68"/>
      <c r="M44798" s="93"/>
      <c r="N44798" s="79"/>
      <c r="P44798" s="68"/>
      <c r="Q44798" s="79"/>
    </row>
    <row r="44799" spans="11:17">
      <c r="K44799" s="68"/>
      <c r="M44799" s="93"/>
      <c r="N44799" s="79"/>
      <c r="P44799" s="68"/>
      <c r="Q44799" s="79"/>
    </row>
    <row r="44800" spans="11:17">
      <c r="K44800" s="68"/>
      <c r="M44800" s="93"/>
      <c r="N44800" s="79"/>
      <c r="P44800" s="68"/>
      <c r="Q44800" s="79"/>
    </row>
    <row r="44801" spans="11:17">
      <c r="K44801" s="68"/>
      <c r="M44801" s="93"/>
      <c r="N44801" s="79"/>
      <c r="P44801" s="68"/>
      <c r="Q44801" s="79"/>
    </row>
    <row r="44802" spans="11:17">
      <c r="K44802" s="68"/>
      <c r="M44802" s="93"/>
      <c r="N44802" s="79"/>
      <c r="P44802" s="68"/>
      <c r="Q44802" s="79"/>
    </row>
    <row r="44803" spans="11:17">
      <c r="K44803" s="68"/>
      <c r="M44803" s="93"/>
      <c r="N44803" s="79"/>
      <c r="P44803" s="68"/>
      <c r="Q44803" s="79"/>
    </row>
    <row r="44804" spans="11:17">
      <c r="K44804" s="68"/>
      <c r="M44804" s="93"/>
      <c r="N44804" s="79"/>
      <c r="P44804" s="68"/>
      <c r="Q44804" s="79"/>
    </row>
    <row r="44805" spans="11:17">
      <c r="K44805" s="68"/>
      <c r="M44805" s="93"/>
      <c r="N44805" s="79"/>
      <c r="P44805" s="68"/>
      <c r="Q44805" s="79"/>
    </row>
    <row r="44806" spans="11:17">
      <c r="K44806" s="68"/>
      <c r="M44806" s="93"/>
      <c r="N44806" s="79"/>
      <c r="P44806" s="68"/>
      <c r="Q44806" s="79"/>
    </row>
    <row r="44807" spans="11:17">
      <c r="K44807" s="68"/>
      <c r="M44807" s="93"/>
      <c r="N44807" s="79"/>
      <c r="P44807" s="68"/>
      <c r="Q44807" s="79"/>
    </row>
    <row r="44808" spans="11:17">
      <c r="K44808" s="68"/>
      <c r="M44808" s="93"/>
      <c r="N44808" s="79"/>
      <c r="P44808" s="68"/>
      <c r="Q44808" s="79"/>
    </row>
    <row r="44809" spans="11:17">
      <c r="K44809" s="68"/>
      <c r="M44809" s="93"/>
      <c r="N44809" s="79"/>
      <c r="P44809" s="68"/>
      <c r="Q44809" s="79"/>
    </row>
    <row r="44810" spans="11:17">
      <c r="K44810" s="68"/>
      <c r="M44810" s="93"/>
      <c r="N44810" s="79"/>
      <c r="P44810" s="68"/>
      <c r="Q44810" s="79"/>
    </row>
    <row r="44811" spans="11:17">
      <c r="K44811" s="68"/>
      <c r="M44811" s="93"/>
      <c r="N44811" s="79"/>
      <c r="P44811" s="68"/>
      <c r="Q44811" s="79"/>
    </row>
    <row r="44812" spans="11:17">
      <c r="K44812" s="68"/>
      <c r="M44812" s="93"/>
      <c r="N44812" s="79"/>
      <c r="P44812" s="68"/>
      <c r="Q44812" s="79"/>
    </row>
    <row r="44813" spans="11:17">
      <c r="K44813" s="68"/>
      <c r="M44813" s="93"/>
      <c r="N44813" s="79"/>
      <c r="P44813" s="68"/>
      <c r="Q44813" s="79"/>
    </row>
    <row r="44814" spans="11:17">
      <c r="K44814" s="68"/>
      <c r="M44814" s="93"/>
      <c r="N44814" s="79"/>
      <c r="P44814" s="68"/>
      <c r="Q44814" s="79"/>
    </row>
    <row r="44815" spans="11:17">
      <c r="K44815" s="68"/>
      <c r="M44815" s="93"/>
      <c r="N44815" s="79"/>
      <c r="P44815" s="68"/>
      <c r="Q44815" s="79"/>
    </row>
    <row r="44816" spans="11:17">
      <c r="K44816" s="68"/>
      <c r="M44816" s="93"/>
      <c r="N44816" s="79"/>
      <c r="P44816" s="68"/>
      <c r="Q44816" s="79"/>
    </row>
    <row r="44817" spans="11:17">
      <c r="K44817" s="68"/>
      <c r="M44817" s="93"/>
      <c r="N44817" s="79"/>
      <c r="P44817" s="68"/>
      <c r="Q44817" s="79"/>
    </row>
    <row r="44818" spans="11:17">
      <c r="K44818" s="68"/>
      <c r="M44818" s="93"/>
      <c r="N44818" s="79"/>
      <c r="P44818" s="68"/>
      <c r="Q44818" s="79"/>
    </row>
    <row r="44819" spans="11:17">
      <c r="K44819" s="68"/>
      <c r="M44819" s="93"/>
      <c r="N44819" s="79"/>
      <c r="P44819" s="68"/>
      <c r="Q44819" s="79"/>
    </row>
    <row r="44820" spans="11:17">
      <c r="K44820" s="68"/>
      <c r="M44820" s="93"/>
      <c r="N44820" s="79"/>
      <c r="P44820" s="68"/>
      <c r="Q44820" s="79"/>
    </row>
    <row r="44821" spans="11:17">
      <c r="K44821" s="68"/>
      <c r="M44821" s="93"/>
      <c r="N44821" s="79"/>
      <c r="P44821" s="68"/>
      <c r="Q44821" s="79"/>
    </row>
    <row r="44822" spans="11:17">
      <c r="K44822" s="68"/>
      <c r="M44822" s="93"/>
      <c r="N44822" s="79"/>
      <c r="P44822" s="68"/>
      <c r="Q44822" s="79"/>
    </row>
    <row r="44823" spans="11:17">
      <c r="K44823" s="68"/>
      <c r="M44823" s="93"/>
      <c r="N44823" s="79"/>
      <c r="P44823" s="68"/>
      <c r="Q44823" s="79"/>
    </row>
    <row r="44824" spans="11:17">
      <c r="K44824" s="68"/>
      <c r="M44824" s="93"/>
      <c r="N44824" s="79"/>
      <c r="P44824" s="68"/>
      <c r="Q44824" s="79"/>
    </row>
    <row r="44825" spans="11:17">
      <c r="K44825" s="68"/>
      <c r="M44825" s="93"/>
      <c r="N44825" s="79"/>
      <c r="P44825" s="68"/>
      <c r="Q44825" s="79"/>
    </row>
    <row r="44826" spans="11:17">
      <c r="K44826" s="68"/>
      <c r="M44826" s="93"/>
      <c r="N44826" s="79"/>
      <c r="P44826" s="68"/>
      <c r="Q44826" s="79"/>
    </row>
    <row r="44827" spans="11:17">
      <c r="K44827" s="68"/>
      <c r="M44827" s="93"/>
      <c r="N44827" s="79"/>
      <c r="P44827" s="68"/>
      <c r="Q44827" s="79"/>
    </row>
    <row r="44828" spans="11:17">
      <c r="K44828" s="68"/>
      <c r="M44828" s="93"/>
      <c r="N44828" s="79"/>
      <c r="P44828" s="68"/>
      <c r="Q44828" s="79"/>
    </row>
    <row r="44829" spans="11:17">
      <c r="K44829" s="68"/>
      <c r="M44829" s="93"/>
      <c r="N44829" s="79"/>
      <c r="P44829" s="68"/>
      <c r="Q44829" s="79"/>
    </row>
    <row r="44830" spans="11:17">
      <c r="K44830" s="68"/>
      <c r="M44830" s="93"/>
      <c r="N44830" s="79"/>
      <c r="P44830" s="68"/>
      <c r="Q44830" s="79"/>
    </row>
    <row r="44831" spans="11:17">
      <c r="K44831" s="68"/>
      <c r="M44831" s="93"/>
      <c r="N44831" s="79"/>
      <c r="P44831" s="68"/>
      <c r="Q44831" s="79"/>
    </row>
    <row r="44832" spans="11:17">
      <c r="K44832" s="68"/>
      <c r="M44832" s="93"/>
      <c r="N44832" s="79"/>
      <c r="P44832" s="68"/>
      <c r="Q44832" s="79"/>
    </row>
    <row r="44833" spans="11:17">
      <c r="K44833" s="68"/>
      <c r="M44833" s="93"/>
      <c r="N44833" s="79"/>
      <c r="P44833" s="68"/>
      <c r="Q44833" s="79"/>
    </row>
    <row r="44834" spans="11:17">
      <c r="K44834" s="68"/>
      <c r="M44834" s="93"/>
      <c r="N44834" s="79"/>
      <c r="P44834" s="68"/>
      <c r="Q44834" s="79"/>
    </row>
    <row r="44835" spans="11:17">
      <c r="K44835" s="68"/>
      <c r="M44835" s="93"/>
      <c r="N44835" s="79"/>
      <c r="P44835" s="68"/>
      <c r="Q44835" s="79"/>
    </row>
    <row r="44836" spans="11:17">
      <c r="K44836" s="68"/>
      <c r="M44836" s="93"/>
      <c r="N44836" s="79"/>
      <c r="P44836" s="68"/>
      <c r="Q44836" s="79"/>
    </row>
    <row r="44837" spans="11:17">
      <c r="K44837" s="68"/>
      <c r="M44837" s="93"/>
      <c r="N44837" s="79"/>
      <c r="P44837" s="68"/>
      <c r="Q44837" s="79"/>
    </row>
    <row r="44838" spans="11:17">
      <c r="K44838" s="68"/>
      <c r="M44838" s="93"/>
      <c r="N44838" s="79"/>
      <c r="P44838" s="68"/>
      <c r="Q44838" s="79"/>
    </row>
    <row r="44839" spans="11:17">
      <c r="K44839" s="68"/>
      <c r="M44839" s="93"/>
      <c r="N44839" s="79"/>
      <c r="P44839" s="68"/>
      <c r="Q44839" s="79"/>
    </row>
    <row r="44840" spans="11:17">
      <c r="K44840" s="68"/>
      <c r="M44840" s="93"/>
      <c r="N44840" s="79"/>
      <c r="P44840" s="68"/>
      <c r="Q44840" s="79"/>
    </row>
    <row r="44841" spans="11:17">
      <c r="K44841" s="68"/>
      <c r="M44841" s="93"/>
      <c r="N44841" s="79"/>
      <c r="P44841" s="68"/>
      <c r="Q44841" s="79"/>
    </row>
    <row r="44842" spans="11:17">
      <c r="K44842" s="68"/>
      <c r="M44842" s="93"/>
      <c r="N44842" s="79"/>
      <c r="P44842" s="68"/>
      <c r="Q44842" s="79"/>
    </row>
    <row r="44843" spans="11:17">
      <c r="K44843" s="68"/>
      <c r="M44843" s="93"/>
      <c r="N44843" s="79"/>
      <c r="P44843" s="68"/>
      <c r="Q44843" s="79"/>
    </row>
    <row r="44844" spans="11:17">
      <c r="K44844" s="68"/>
      <c r="M44844" s="93"/>
      <c r="N44844" s="79"/>
      <c r="P44844" s="68"/>
      <c r="Q44844" s="79"/>
    </row>
    <row r="44845" spans="11:17">
      <c r="K44845" s="68"/>
      <c r="M44845" s="93"/>
      <c r="N44845" s="79"/>
      <c r="P44845" s="68"/>
      <c r="Q44845" s="79"/>
    </row>
    <row r="44846" spans="11:17">
      <c r="K44846" s="68"/>
      <c r="M44846" s="93"/>
      <c r="N44846" s="79"/>
      <c r="P44846" s="68"/>
      <c r="Q44846" s="79"/>
    </row>
    <row r="44847" spans="11:17">
      <c r="K44847" s="68"/>
      <c r="M44847" s="93"/>
      <c r="N44847" s="79"/>
      <c r="P44847" s="68"/>
      <c r="Q44847" s="79"/>
    </row>
    <row r="44848" spans="11:17">
      <c r="K44848" s="68"/>
      <c r="M44848" s="93"/>
      <c r="N44848" s="79"/>
      <c r="P44848" s="68"/>
      <c r="Q44848" s="79"/>
    </row>
    <row r="44849" spans="11:17">
      <c r="K44849" s="68"/>
      <c r="M44849" s="93"/>
      <c r="N44849" s="79"/>
      <c r="P44849" s="68"/>
      <c r="Q44849" s="79"/>
    </row>
    <row r="44850" spans="11:17">
      <c r="K44850" s="68"/>
      <c r="M44850" s="93"/>
      <c r="N44850" s="79"/>
      <c r="P44850" s="68"/>
      <c r="Q44850" s="79"/>
    </row>
    <row r="44851" spans="11:17">
      <c r="K44851" s="68"/>
      <c r="M44851" s="93"/>
      <c r="N44851" s="79"/>
      <c r="P44851" s="68"/>
      <c r="Q44851" s="79"/>
    </row>
    <row r="44852" spans="11:17">
      <c r="K44852" s="68"/>
      <c r="M44852" s="93"/>
      <c r="N44852" s="79"/>
      <c r="P44852" s="68"/>
      <c r="Q44852" s="79"/>
    </row>
    <row r="44853" spans="11:17">
      <c r="K44853" s="68"/>
      <c r="M44853" s="93"/>
      <c r="N44853" s="79"/>
      <c r="P44853" s="68"/>
      <c r="Q44853" s="79"/>
    </row>
    <row r="44854" spans="11:17">
      <c r="K44854" s="68"/>
      <c r="M44854" s="93"/>
      <c r="N44854" s="79"/>
      <c r="P44854" s="68"/>
      <c r="Q44854" s="79"/>
    </row>
    <row r="44855" spans="11:17">
      <c r="K44855" s="68"/>
      <c r="M44855" s="93"/>
      <c r="N44855" s="79"/>
      <c r="P44855" s="68"/>
      <c r="Q44855" s="79"/>
    </row>
    <row r="44856" spans="11:17">
      <c r="K44856" s="68"/>
      <c r="M44856" s="93"/>
      <c r="N44856" s="79"/>
      <c r="P44856" s="68"/>
      <c r="Q44856" s="79"/>
    </row>
    <row r="44857" spans="11:17">
      <c r="K44857" s="68"/>
      <c r="M44857" s="93"/>
      <c r="N44857" s="79"/>
      <c r="P44857" s="68"/>
      <c r="Q44857" s="79"/>
    </row>
    <row r="44858" spans="11:17">
      <c r="K44858" s="68"/>
      <c r="M44858" s="93"/>
      <c r="N44858" s="79"/>
      <c r="P44858" s="68"/>
      <c r="Q44858" s="79"/>
    </row>
    <row r="44859" spans="11:17">
      <c r="K44859" s="68"/>
      <c r="M44859" s="93"/>
      <c r="N44859" s="79"/>
      <c r="P44859" s="68"/>
      <c r="Q44859" s="79"/>
    </row>
    <row r="44860" spans="11:17">
      <c r="K44860" s="68"/>
      <c r="M44860" s="93"/>
      <c r="N44860" s="79"/>
      <c r="P44860" s="68"/>
      <c r="Q44860" s="79"/>
    </row>
    <row r="44861" spans="11:17">
      <c r="K44861" s="68"/>
      <c r="M44861" s="93"/>
      <c r="N44861" s="79"/>
      <c r="P44861" s="68"/>
      <c r="Q44861" s="79"/>
    </row>
    <row r="44862" spans="11:17">
      <c r="K44862" s="68"/>
      <c r="M44862" s="93"/>
      <c r="N44862" s="79"/>
      <c r="P44862" s="68"/>
      <c r="Q44862" s="79"/>
    </row>
    <row r="44863" spans="11:17">
      <c r="K44863" s="68"/>
      <c r="M44863" s="93"/>
      <c r="N44863" s="79"/>
      <c r="P44863" s="68"/>
      <c r="Q44863" s="79"/>
    </row>
    <row r="44864" spans="11:17">
      <c r="K44864" s="68"/>
      <c r="M44864" s="93"/>
      <c r="N44864" s="79"/>
      <c r="P44864" s="68"/>
      <c r="Q44864" s="79"/>
    </row>
    <row r="44865" spans="11:17">
      <c r="K44865" s="68"/>
      <c r="M44865" s="93"/>
      <c r="N44865" s="79"/>
      <c r="P44865" s="68"/>
      <c r="Q44865" s="79"/>
    </row>
    <row r="44866" spans="11:17">
      <c r="K44866" s="68"/>
      <c r="M44866" s="93"/>
      <c r="N44866" s="79"/>
      <c r="P44866" s="68"/>
      <c r="Q44866" s="79"/>
    </row>
    <row r="44867" spans="11:17">
      <c r="K44867" s="68"/>
      <c r="M44867" s="93"/>
      <c r="N44867" s="79"/>
      <c r="P44867" s="68"/>
      <c r="Q44867" s="79"/>
    </row>
    <row r="44868" spans="11:17">
      <c r="K44868" s="68"/>
      <c r="M44868" s="93"/>
      <c r="N44868" s="79"/>
      <c r="P44868" s="68"/>
      <c r="Q44868" s="79"/>
    </row>
    <row r="44869" spans="11:17">
      <c r="K44869" s="68"/>
      <c r="M44869" s="93"/>
      <c r="N44869" s="79"/>
      <c r="P44869" s="68"/>
      <c r="Q44869" s="79"/>
    </row>
    <row r="44870" spans="11:17">
      <c r="K44870" s="68"/>
      <c r="M44870" s="93"/>
      <c r="N44870" s="79"/>
      <c r="P44870" s="68"/>
      <c r="Q44870" s="79"/>
    </row>
    <row r="44871" spans="11:17">
      <c r="K44871" s="68"/>
      <c r="M44871" s="93"/>
      <c r="N44871" s="79"/>
      <c r="P44871" s="68"/>
      <c r="Q44871" s="79"/>
    </row>
    <row r="44872" spans="11:17">
      <c r="K44872" s="68"/>
      <c r="M44872" s="93"/>
      <c r="N44872" s="79"/>
      <c r="P44872" s="68"/>
      <c r="Q44872" s="79"/>
    </row>
    <row r="44873" spans="11:17">
      <c r="K44873" s="68"/>
      <c r="M44873" s="93"/>
      <c r="N44873" s="79"/>
      <c r="P44873" s="68"/>
      <c r="Q44873" s="79"/>
    </row>
    <row r="44874" spans="11:17">
      <c r="K44874" s="68"/>
      <c r="M44874" s="93"/>
      <c r="N44874" s="79"/>
      <c r="P44874" s="68"/>
      <c r="Q44874" s="79"/>
    </row>
    <row r="44875" spans="11:17">
      <c r="K44875" s="68"/>
      <c r="M44875" s="93"/>
      <c r="N44875" s="79"/>
      <c r="P44875" s="68"/>
      <c r="Q44875" s="79"/>
    </row>
    <row r="44876" spans="11:17">
      <c r="K44876" s="68"/>
      <c r="M44876" s="93"/>
      <c r="N44876" s="79"/>
      <c r="P44876" s="68"/>
      <c r="Q44876" s="79"/>
    </row>
    <row r="44877" spans="11:17">
      <c r="K44877" s="68"/>
      <c r="M44877" s="93"/>
      <c r="N44877" s="79"/>
      <c r="P44877" s="68"/>
      <c r="Q44877" s="79"/>
    </row>
    <row r="44878" spans="11:17">
      <c r="K44878" s="68"/>
      <c r="M44878" s="93"/>
      <c r="N44878" s="79"/>
      <c r="P44878" s="68"/>
      <c r="Q44878" s="79"/>
    </row>
    <row r="44879" spans="11:17">
      <c r="K44879" s="68"/>
      <c r="M44879" s="93"/>
      <c r="N44879" s="79"/>
      <c r="P44879" s="68"/>
      <c r="Q44879" s="79"/>
    </row>
    <row r="44880" spans="11:17">
      <c r="K44880" s="68"/>
      <c r="M44880" s="93"/>
      <c r="N44880" s="79"/>
      <c r="P44880" s="68"/>
      <c r="Q44880" s="79"/>
    </row>
    <row r="44881" spans="11:17">
      <c r="K44881" s="68"/>
      <c r="M44881" s="93"/>
      <c r="N44881" s="79"/>
      <c r="P44881" s="68"/>
      <c r="Q44881" s="79"/>
    </row>
    <row r="44882" spans="11:17">
      <c r="K44882" s="68"/>
      <c r="M44882" s="93"/>
      <c r="N44882" s="79"/>
      <c r="P44882" s="68"/>
      <c r="Q44882" s="79"/>
    </row>
    <row r="44883" spans="11:17">
      <c r="K44883" s="68"/>
      <c r="M44883" s="93"/>
      <c r="N44883" s="79"/>
      <c r="P44883" s="68"/>
      <c r="Q44883" s="79"/>
    </row>
    <row r="44884" spans="11:17">
      <c r="K44884" s="68"/>
      <c r="M44884" s="93"/>
      <c r="N44884" s="79"/>
      <c r="P44884" s="68"/>
      <c r="Q44884" s="79"/>
    </row>
    <row r="44885" spans="11:17">
      <c r="K44885" s="68"/>
      <c r="M44885" s="93"/>
      <c r="N44885" s="79"/>
      <c r="P44885" s="68"/>
      <c r="Q44885" s="79"/>
    </row>
    <row r="44886" spans="11:17">
      <c r="K44886" s="68"/>
      <c r="M44886" s="93"/>
      <c r="N44886" s="79"/>
      <c r="P44886" s="68"/>
      <c r="Q44886" s="79"/>
    </row>
    <row r="44887" spans="11:17">
      <c r="K44887" s="68"/>
      <c r="M44887" s="93"/>
      <c r="N44887" s="79"/>
      <c r="P44887" s="68"/>
      <c r="Q44887" s="79"/>
    </row>
    <row r="44888" spans="11:17">
      <c r="K44888" s="68"/>
      <c r="M44888" s="93"/>
      <c r="N44888" s="79"/>
      <c r="P44888" s="68"/>
      <c r="Q44888" s="79"/>
    </row>
    <row r="44889" spans="11:17">
      <c r="K44889" s="68"/>
      <c r="M44889" s="93"/>
      <c r="N44889" s="79"/>
      <c r="P44889" s="68"/>
      <c r="Q44889" s="79"/>
    </row>
    <row r="44890" spans="11:17">
      <c r="K44890" s="68"/>
      <c r="M44890" s="93"/>
      <c r="N44890" s="79"/>
      <c r="P44890" s="68"/>
      <c r="Q44890" s="79"/>
    </row>
    <row r="44891" spans="11:17">
      <c r="K44891" s="68"/>
      <c r="M44891" s="93"/>
      <c r="N44891" s="79"/>
      <c r="P44891" s="68"/>
      <c r="Q44891" s="79"/>
    </row>
    <row r="44892" spans="11:17">
      <c r="K44892" s="68"/>
      <c r="M44892" s="93"/>
      <c r="N44892" s="79"/>
      <c r="P44892" s="68"/>
      <c r="Q44892" s="79"/>
    </row>
    <row r="44893" spans="11:17">
      <c r="K44893" s="68"/>
      <c r="M44893" s="93"/>
      <c r="N44893" s="79"/>
      <c r="P44893" s="68"/>
      <c r="Q44893" s="79"/>
    </row>
    <row r="44894" spans="11:17">
      <c r="K44894" s="68"/>
      <c r="M44894" s="93"/>
      <c r="N44894" s="79"/>
      <c r="P44894" s="68"/>
      <c r="Q44894" s="79"/>
    </row>
    <row r="44895" spans="11:17">
      <c r="K44895" s="68"/>
      <c r="M44895" s="93"/>
      <c r="N44895" s="79"/>
      <c r="P44895" s="68"/>
      <c r="Q44895" s="79"/>
    </row>
    <row r="44896" spans="11:17">
      <c r="K44896" s="68"/>
      <c r="M44896" s="93"/>
      <c r="N44896" s="79"/>
      <c r="P44896" s="68"/>
      <c r="Q44896" s="79"/>
    </row>
    <row r="44897" spans="11:17">
      <c r="K44897" s="68"/>
      <c r="M44897" s="93"/>
      <c r="N44897" s="79"/>
      <c r="P44897" s="68"/>
      <c r="Q44897" s="79"/>
    </row>
    <row r="44898" spans="11:17">
      <c r="K44898" s="68"/>
      <c r="M44898" s="93"/>
      <c r="N44898" s="79"/>
      <c r="P44898" s="68"/>
      <c r="Q44898" s="79"/>
    </row>
    <row r="44899" spans="11:17">
      <c r="K44899" s="68"/>
      <c r="M44899" s="93"/>
      <c r="N44899" s="79"/>
      <c r="P44899" s="68"/>
      <c r="Q44899" s="79"/>
    </row>
    <row r="44900" spans="11:17">
      <c r="K44900" s="68"/>
      <c r="M44900" s="93"/>
      <c r="N44900" s="79"/>
      <c r="P44900" s="68"/>
      <c r="Q44900" s="79"/>
    </row>
    <row r="44901" spans="11:17">
      <c r="K44901" s="68"/>
      <c r="M44901" s="93"/>
      <c r="N44901" s="79"/>
      <c r="P44901" s="68"/>
      <c r="Q44901" s="79"/>
    </row>
    <row r="44902" spans="11:17">
      <c r="K44902" s="68"/>
      <c r="M44902" s="93"/>
      <c r="N44902" s="79"/>
      <c r="P44902" s="68"/>
      <c r="Q44902" s="79"/>
    </row>
    <row r="44903" spans="11:17">
      <c r="K44903" s="68"/>
      <c r="M44903" s="93"/>
      <c r="N44903" s="79"/>
      <c r="P44903" s="68"/>
      <c r="Q44903" s="79"/>
    </row>
    <row r="44904" spans="11:17">
      <c r="K44904" s="68"/>
      <c r="M44904" s="93"/>
      <c r="N44904" s="79"/>
      <c r="P44904" s="68"/>
      <c r="Q44904" s="79"/>
    </row>
    <row r="44905" spans="11:17">
      <c r="K44905" s="68"/>
      <c r="M44905" s="93"/>
      <c r="N44905" s="79"/>
      <c r="P44905" s="68"/>
      <c r="Q44905" s="79"/>
    </row>
    <row r="44906" spans="11:17">
      <c r="K44906" s="68"/>
      <c r="M44906" s="93"/>
      <c r="N44906" s="79"/>
      <c r="P44906" s="68"/>
      <c r="Q44906" s="79"/>
    </row>
    <row r="44907" spans="11:17">
      <c r="K44907" s="68"/>
      <c r="M44907" s="93"/>
      <c r="N44907" s="79"/>
      <c r="P44907" s="68"/>
      <c r="Q44907" s="79"/>
    </row>
    <row r="44908" spans="11:17">
      <c r="K44908" s="68"/>
      <c r="M44908" s="93"/>
      <c r="N44908" s="79"/>
      <c r="P44908" s="68"/>
      <c r="Q44908" s="79"/>
    </row>
    <row r="44909" spans="11:17">
      <c r="K44909" s="68"/>
      <c r="M44909" s="93"/>
      <c r="N44909" s="79"/>
      <c r="P44909" s="68"/>
      <c r="Q44909" s="79"/>
    </row>
    <row r="44910" spans="11:17">
      <c r="K44910" s="68"/>
      <c r="M44910" s="93"/>
      <c r="N44910" s="79"/>
      <c r="P44910" s="68"/>
      <c r="Q44910" s="79"/>
    </row>
    <row r="44911" spans="11:17">
      <c r="K44911" s="68"/>
      <c r="M44911" s="93"/>
      <c r="N44911" s="79"/>
      <c r="P44911" s="68"/>
      <c r="Q44911" s="79"/>
    </row>
    <row r="44912" spans="11:17">
      <c r="K44912" s="68"/>
      <c r="M44912" s="93"/>
      <c r="N44912" s="79"/>
      <c r="P44912" s="68"/>
      <c r="Q44912" s="79"/>
    </row>
    <row r="44913" spans="11:17">
      <c r="K44913" s="68"/>
      <c r="M44913" s="93"/>
      <c r="N44913" s="79"/>
      <c r="P44913" s="68"/>
      <c r="Q44913" s="79"/>
    </row>
    <row r="44914" spans="11:17">
      <c r="K44914" s="68"/>
      <c r="M44914" s="93"/>
      <c r="N44914" s="79"/>
      <c r="P44914" s="68"/>
      <c r="Q44914" s="79"/>
    </row>
    <row r="44915" spans="11:17">
      <c r="K44915" s="68"/>
      <c r="M44915" s="93"/>
      <c r="N44915" s="79"/>
      <c r="P44915" s="68"/>
      <c r="Q44915" s="79"/>
    </row>
    <row r="44916" spans="11:17">
      <c r="K44916" s="68"/>
      <c r="M44916" s="93"/>
      <c r="N44916" s="79"/>
      <c r="P44916" s="68"/>
      <c r="Q44916" s="79"/>
    </row>
    <row r="44917" spans="11:17">
      <c r="K44917" s="68"/>
      <c r="M44917" s="93"/>
      <c r="N44917" s="79"/>
      <c r="P44917" s="68"/>
      <c r="Q44917" s="79"/>
    </row>
    <row r="44918" spans="11:17">
      <c r="K44918" s="68"/>
      <c r="M44918" s="93"/>
      <c r="N44918" s="79"/>
      <c r="P44918" s="68"/>
      <c r="Q44918" s="79"/>
    </row>
    <row r="44919" spans="11:17">
      <c r="K44919" s="68"/>
      <c r="M44919" s="93"/>
      <c r="N44919" s="79"/>
      <c r="P44919" s="68"/>
      <c r="Q44919" s="79"/>
    </row>
    <row r="44920" spans="11:17">
      <c r="K44920" s="68"/>
      <c r="M44920" s="93"/>
      <c r="N44920" s="79"/>
      <c r="P44920" s="68"/>
      <c r="Q44920" s="79"/>
    </row>
    <row r="44921" spans="11:17">
      <c r="K44921" s="68"/>
      <c r="M44921" s="93"/>
      <c r="N44921" s="79"/>
      <c r="P44921" s="68"/>
      <c r="Q44921" s="79"/>
    </row>
    <row r="44922" spans="11:17">
      <c r="K44922" s="68"/>
      <c r="M44922" s="93"/>
      <c r="N44922" s="79"/>
      <c r="P44922" s="68"/>
      <c r="Q44922" s="79"/>
    </row>
    <row r="44923" spans="11:17">
      <c r="K44923" s="68"/>
      <c r="M44923" s="93"/>
      <c r="N44923" s="79"/>
      <c r="P44923" s="68"/>
      <c r="Q44923" s="79"/>
    </row>
    <row r="44924" spans="11:17">
      <c r="K44924" s="68"/>
      <c r="M44924" s="93"/>
      <c r="N44924" s="79"/>
      <c r="P44924" s="68"/>
      <c r="Q44924" s="79"/>
    </row>
    <row r="44925" spans="11:17">
      <c r="K44925" s="68"/>
      <c r="M44925" s="93"/>
      <c r="N44925" s="79"/>
      <c r="P44925" s="68"/>
      <c r="Q44925" s="79"/>
    </row>
    <row r="44926" spans="11:17">
      <c r="K44926" s="68"/>
      <c r="M44926" s="93"/>
      <c r="N44926" s="79"/>
      <c r="P44926" s="68"/>
      <c r="Q44926" s="79"/>
    </row>
    <row r="44927" spans="11:17">
      <c r="K44927" s="68"/>
      <c r="M44927" s="93"/>
      <c r="N44927" s="79"/>
      <c r="P44927" s="68"/>
      <c r="Q44927" s="79"/>
    </row>
    <row r="44928" spans="11:17">
      <c r="K44928" s="68"/>
      <c r="M44928" s="93"/>
      <c r="N44928" s="79"/>
      <c r="P44928" s="68"/>
      <c r="Q44928" s="79"/>
    </row>
    <row r="44929" spans="11:17">
      <c r="K44929" s="68"/>
      <c r="M44929" s="93"/>
      <c r="N44929" s="79"/>
      <c r="P44929" s="68"/>
      <c r="Q44929" s="79"/>
    </row>
    <row r="44930" spans="11:17">
      <c r="K44930" s="68"/>
      <c r="M44930" s="93"/>
      <c r="N44930" s="79"/>
      <c r="P44930" s="68"/>
      <c r="Q44930" s="79"/>
    </row>
    <row r="44931" spans="11:17">
      <c r="K44931" s="68"/>
      <c r="M44931" s="93"/>
      <c r="N44931" s="79"/>
      <c r="P44931" s="68"/>
      <c r="Q44931" s="79"/>
    </row>
    <row r="44932" spans="11:17">
      <c r="K44932" s="68"/>
      <c r="M44932" s="93"/>
      <c r="N44932" s="79"/>
      <c r="P44932" s="68"/>
      <c r="Q44932" s="79"/>
    </row>
    <row r="44933" spans="11:17">
      <c r="K44933" s="68"/>
      <c r="M44933" s="93"/>
      <c r="N44933" s="79"/>
      <c r="P44933" s="68"/>
      <c r="Q44933" s="79"/>
    </row>
    <row r="44934" spans="11:17">
      <c r="K44934" s="68"/>
      <c r="M44934" s="93"/>
      <c r="N44934" s="79"/>
      <c r="P44934" s="68"/>
      <c r="Q44934" s="79"/>
    </row>
    <row r="44935" spans="11:17">
      <c r="K44935" s="68"/>
      <c r="M44935" s="93"/>
      <c r="N44935" s="79"/>
      <c r="P44935" s="68"/>
      <c r="Q44935" s="79"/>
    </row>
    <row r="44936" spans="11:17">
      <c r="K44936" s="68"/>
      <c r="M44936" s="93"/>
      <c r="N44936" s="79"/>
      <c r="P44936" s="68"/>
      <c r="Q44936" s="79"/>
    </row>
    <row r="44937" spans="11:17">
      <c r="K44937" s="68"/>
      <c r="M44937" s="93"/>
      <c r="N44937" s="79"/>
      <c r="P44937" s="68"/>
      <c r="Q44937" s="79"/>
    </row>
    <row r="44938" spans="11:17">
      <c r="K44938" s="68"/>
      <c r="M44938" s="93"/>
      <c r="N44938" s="79"/>
      <c r="P44938" s="68"/>
      <c r="Q44938" s="79"/>
    </row>
    <row r="44939" spans="11:17">
      <c r="K44939" s="68"/>
      <c r="M44939" s="93"/>
      <c r="N44939" s="79"/>
      <c r="P44939" s="68"/>
      <c r="Q44939" s="79"/>
    </row>
    <row r="44940" spans="11:17">
      <c r="K44940" s="68"/>
      <c r="M44940" s="93"/>
      <c r="N44940" s="79"/>
      <c r="P44940" s="68"/>
      <c r="Q44940" s="79"/>
    </row>
    <row r="44941" spans="11:17">
      <c r="K44941" s="68"/>
      <c r="M44941" s="93"/>
      <c r="N44941" s="79"/>
      <c r="P44941" s="68"/>
      <c r="Q44941" s="79"/>
    </row>
    <row r="44942" spans="11:17">
      <c r="K44942" s="68"/>
      <c r="M44942" s="93"/>
      <c r="N44942" s="79"/>
      <c r="P44942" s="68"/>
      <c r="Q44942" s="79"/>
    </row>
    <row r="44943" spans="11:17">
      <c r="K44943" s="68"/>
      <c r="M44943" s="93"/>
      <c r="N44943" s="79"/>
      <c r="P44943" s="68"/>
      <c r="Q44943" s="79"/>
    </row>
    <row r="44944" spans="11:17">
      <c r="K44944" s="68"/>
      <c r="M44944" s="93"/>
      <c r="N44944" s="79"/>
      <c r="P44944" s="68"/>
      <c r="Q44944" s="79"/>
    </row>
    <row r="44945" spans="11:17">
      <c r="K44945" s="68"/>
      <c r="M44945" s="93"/>
      <c r="N44945" s="79"/>
      <c r="P44945" s="68"/>
      <c r="Q44945" s="79"/>
    </row>
    <row r="44946" spans="11:17">
      <c r="K44946" s="68"/>
      <c r="M44946" s="93"/>
      <c r="N44946" s="79"/>
      <c r="P44946" s="68"/>
      <c r="Q44946" s="79"/>
    </row>
    <row r="44947" spans="11:17">
      <c r="K44947" s="68"/>
      <c r="M44947" s="93"/>
      <c r="N44947" s="79"/>
      <c r="P44947" s="68"/>
      <c r="Q44947" s="79"/>
    </row>
    <row r="44948" spans="11:17">
      <c r="K44948" s="68"/>
      <c r="M44948" s="93"/>
      <c r="N44948" s="79"/>
      <c r="P44948" s="68"/>
      <c r="Q44948" s="79"/>
    </row>
    <row r="44949" spans="11:17">
      <c r="K44949" s="68"/>
      <c r="M44949" s="93"/>
      <c r="N44949" s="79"/>
      <c r="P44949" s="68"/>
      <c r="Q44949" s="79"/>
    </row>
    <row r="44950" spans="11:17">
      <c r="K44950" s="68"/>
      <c r="M44950" s="93"/>
      <c r="N44950" s="79"/>
      <c r="P44950" s="68"/>
      <c r="Q44950" s="79"/>
    </row>
    <row r="44951" spans="11:17">
      <c r="K44951" s="68"/>
      <c r="M44951" s="93"/>
      <c r="N44951" s="79"/>
      <c r="P44951" s="68"/>
      <c r="Q44951" s="79"/>
    </row>
    <row r="44952" spans="11:17">
      <c r="K44952" s="68"/>
      <c r="M44952" s="93"/>
      <c r="N44952" s="79"/>
      <c r="P44952" s="68"/>
      <c r="Q44952" s="79"/>
    </row>
    <row r="44953" spans="11:17">
      <c r="K44953" s="68"/>
      <c r="M44953" s="93"/>
      <c r="N44953" s="79"/>
      <c r="P44953" s="68"/>
      <c r="Q44953" s="79"/>
    </row>
    <row r="44954" spans="11:17">
      <c r="K44954" s="68"/>
      <c r="M44954" s="93"/>
      <c r="N44954" s="79"/>
      <c r="P44954" s="68"/>
      <c r="Q44954" s="79"/>
    </row>
    <row r="44955" spans="11:17">
      <c r="K44955" s="68"/>
      <c r="M44955" s="93"/>
      <c r="N44955" s="79"/>
      <c r="P44955" s="68"/>
      <c r="Q44955" s="79"/>
    </row>
    <row r="44956" spans="11:17">
      <c r="K44956" s="68"/>
      <c r="M44956" s="93"/>
      <c r="N44956" s="79"/>
      <c r="P44956" s="68"/>
      <c r="Q44956" s="79"/>
    </row>
    <row r="44957" spans="11:17">
      <c r="K44957" s="68"/>
      <c r="M44957" s="93"/>
      <c r="N44957" s="79"/>
      <c r="P44957" s="68"/>
      <c r="Q44957" s="79"/>
    </row>
    <row r="44958" spans="11:17">
      <c r="K44958" s="68"/>
      <c r="M44958" s="93"/>
      <c r="N44958" s="79"/>
      <c r="P44958" s="68"/>
      <c r="Q44958" s="79"/>
    </row>
    <row r="44959" spans="11:17">
      <c r="K44959" s="68"/>
      <c r="M44959" s="93"/>
      <c r="N44959" s="79"/>
      <c r="P44959" s="68"/>
      <c r="Q44959" s="79"/>
    </row>
    <row r="44960" spans="11:17">
      <c r="K44960" s="68"/>
      <c r="M44960" s="93"/>
      <c r="N44960" s="79"/>
      <c r="P44960" s="68"/>
      <c r="Q44960" s="79"/>
    </row>
    <row r="44961" spans="11:17">
      <c r="K44961" s="68"/>
      <c r="M44961" s="93"/>
      <c r="N44961" s="79"/>
      <c r="P44961" s="68"/>
      <c r="Q44961" s="79"/>
    </row>
    <row r="44962" spans="11:17">
      <c r="K44962" s="68"/>
      <c r="M44962" s="93"/>
      <c r="N44962" s="79"/>
      <c r="P44962" s="68"/>
      <c r="Q44962" s="79"/>
    </row>
    <row r="44963" spans="11:17">
      <c r="K44963" s="68"/>
      <c r="M44963" s="93"/>
      <c r="N44963" s="79"/>
      <c r="P44963" s="68"/>
      <c r="Q44963" s="79"/>
    </row>
    <row r="44964" spans="11:17">
      <c r="K44964" s="68"/>
      <c r="M44964" s="93"/>
      <c r="N44964" s="79"/>
      <c r="P44964" s="68"/>
      <c r="Q44964" s="79"/>
    </row>
    <row r="44965" spans="11:17">
      <c r="K44965" s="68"/>
      <c r="M44965" s="93"/>
      <c r="N44965" s="79"/>
      <c r="P44965" s="68"/>
      <c r="Q44965" s="79"/>
    </row>
    <row r="44966" spans="11:17">
      <c r="K44966" s="68"/>
      <c r="M44966" s="93"/>
      <c r="N44966" s="79"/>
      <c r="P44966" s="68"/>
      <c r="Q44966" s="79"/>
    </row>
    <row r="44967" spans="11:17">
      <c r="K44967" s="68"/>
      <c r="M44967" s="93"/>
      <c r="N44967" s="79"/>
      <c r="P44967" s="68"/>
      <c r="Q44967" s="79"/>
    </row>
    <row r="44968" spans="11:17">
      <c r="K44968" s="68"/>
      <c r="M44968" s="93"/>
      <c r="N44968" s="79"/>
      <c r="P44968" s="68"/>
      <c r="Q44968" s="79"/>
    </row>
    <row r="44969" spans="11:17">
      <c r="K44969" s="68"/>
      <c r="M44969" s="93"/>
      <c r="N44969" s="79"/>
      <c r="P44969" s="68"/>
      <c r="Q44969" s="79"/>
    </row>
    <row r="44970" spans="11:17">
      <c r="K44970" s="68"/>
      <c r="M44970" s="93"/>
      <c r="N44970" s="79"/>
      <c r="P44970" s="68"/>
      <c r="Q44970" s="79"/>
    </row>
    <row r="44971" spans="11:17">
      <c r="K44971" s="68"/>
      <c r="M44971" s="93"/>
      <c r="N44971" s="79"/>
      <c r="P44971" s="68"/>
      <c r="Q44971" s="79"/>
    </row>
    <row r="44972" spans="11:17">
      <c r="K44972" s="68"/>
      <c r="M44972" s="93"/>
      <c r="N44972" s="79"/>
      <c r="P44972" s="68"/>
      <c r="Q44972" s="79"/>
    </row>
    <row r="44973" spans="11:17">
      <c r="K44973" s="68"/>
      <c r="M44973" s="93"/>
      <c r="N44973" s="79"/>
      <c r="P44973" s="68"/>
      <c r="Q44973" s="79"/>
    </row>
    <row r="44974" spans="11:17">
      <c r="K44974" s="68"/>
      <c r="M44974" s="93"/>
      <c r="N44974" s="79"/>
      <c r="P44974" s="68"/>
      <c r="Q44974" s="79"/>
    </row>
    <row r="44975" spans="11:17">
      <c r="K44975" s="68"/>
      <c r="M44975" s="93"/>
      <c r="N44975" s="79"/>
      <c r="P44975" s="68"/>
      <c r="Q44975" s="79"/>
    </row>
    <row r="44976" spans="11:17">
      <c r="K44976" s="68"/>
      <c r="M44976" s="93"/>
      <c r="N44976" s="79"/>
      <c r="P44976" s="68"/>
      <c r="Q44976" s="79"/>
    </row>
    <row r="44977" spans="11:17">
      <c r="K44977" s="68"/>
      <c r="M44977" s="93"/>
      <c r="N44977" s="79"/>
      <c r="P44977" s="68"/>
      <c r="Q44977" s="79"/>
    </row>
    <row r="44978" spans="11:17">
      <c r="K44978" s="68"/>
      <c r="M44978" s="93"/>
      <c r="N44978" s="79"/>
      <c r="P44978" s="68"/>
      <c r="Q44978" s="79"/>
    </row>
    <row r="44979" spans="11:17">
      <c r="K44979" s="68"/>
      <c r="M44979" s="93"/>
      <c r="N44979" s="79"/>
      <c r="P44979" s="68"/>
      <c r="Q44979" s="79"/>
    </row>
    <row r="44980" spans="11:17">
      <c r="K44980" s="68"/>
      <c r="M44980" s="93"/>
      <c r="N44980" s="79"/>
      <c r="P44980" s="68"/>
      <c r="Q44980" s="79"/>
    </row>
    <row r="44981" spans="11:17">
      <c r="K44981" s="68"/>
      <c r="M44981" s="93"/>
      <c r="N44981" s="79"/>
      <c r="P44981" s="68"/>
      <c r="Q44981" s="79"/>
    </row>
    <row r="44982" spans="11:17">
      <c r="K44982" s="68"/>
      <c r="M44982" s="93"/>
      <c r="N44982" s="79"/>
      <c r="P44982" s="68"/>
      <c r="Q44982" s="79"/>
    </row>
    <row r="44983" spans="11:17">
      <c r="K44983" s="68"/>
      <c r="M44983" s="93"/>
      <c r="N44983" s="79"/>
      <c r="P44983" s="68"/>
      <c r="Q44983" s="79"/>
    </row>
    <row r="44984" spans="11:17">
      <c r="K44984" s="68"/>
      <c r="M44984" s="93"/>
      <c r="N44984" s="79"/>
      <c r="P44984" s="68"/>
      <c r="Q44984" s="79"/>
    </row>
    <row r="44985" spans="11:17">
      <c r="K44985" s="68"/>
      <c r="M44985" s="93"/>
      <c r="N44985" s="79"/>
      <c r="P44985" s="68"/>
      <c r="Q44985" s="79"/>
    </row>
    <row r="44986" spans="11:17">
      <c r="K44986" s="68"/>
      <c r="M44986" s="93"/>
      <c r="N44986" s="79"/>
      <c r="P44986" s="68"/>
      <c r="Q44986" s="79"/>
    </row>
    <row r="44987" spans="11:17">
      <c r="K44987" s="68"/>
      <c r="M44987" s="93"/>
      <c r="N44987" s="79"/>
      <c r="P44987" s="68"/>
      <c r="Q44987" s="79"/>
    </row>
    <row r="44988" spans="11:17">
      <c r="K44988" s="68"/>
      <c r="M44988" s="93"/>
      <c r="N44988" s="79"/>
      <c r="P44988" s="68"/>
      <c r="Q44988" s="79"/>
    </row>
    <row r="44989" spans="11:17">
      <c r="K44989" s="68"/>
      <c r="M44989" s="93"/>
      <c r="N44989" s="79"/>
      <c r="P44989" s="68"/>
      <c r="Q44989" s="79"/>
    </row>
    <row r="44990" spans="11:17">
      <c r="K44990" s="68"/>
      <c r="M44990" s="93"/>
      <c r="N44990" s="79"/>
      <c r="P44990" s="68"/>
      <c r="Q44990" s="79"/>
    </row>
    <row r="44991" spans="11:17">
      <c r="K44991" s="68"/>
      <c r="M44991" s="93"/>
      <c r="N44991" s="79"/>
      <c r="P44991" s="68"/>
      <c r="Q44991" s="79"/>
    </row>
    <row r="44992" spans="11:17">
      <c r="K44992" s="68"/>
      <c r="M44992" s="93"/>
      <c r="N44992" s="79"/>
      <c r="P44992" s="68"/>
      <c r="Q44992" s="79"/>
    </row>
    <row r="44993" spans="11:17">
      <c r="K44993" s="68"/>
      <c r="M44993" s="93"/>
      <c r="N44993" s="79"/>
      <c r="P44993" s="68"/>
      <c r="Q44993" s="79"/>
    </row>
    <row r="44994" spans="11:17">
      <c r="K44994" s="68"/>
      <c r="M44994" s="93"/>
      <c r="N44994" s="79"/>
      <c r="P44994" s="68"/>
      <c r="Q44994" s="79"/>
    </row>
    <row r="44995" spans="11:17">
      <c r="K44995" s="68"/>
      <c r="M44995" s="93"/>
      <c r="N44995" s="79"/>
      <c r="P44995" s="68"/>
      <c r="Q44995" s="79"/>
    </row>
    <row r="44996" spans="11:17">
      <c r="K44996" s="68"/>
      <c r="M44996" s="93"/>
      <c r="N44996" s="79"/>
      <c r="P44996" s="68"/>
      <c r="Q44996" s="79"/>
    </row>
    <row r="44997" spans="11:17">
      <c r="K44997" s="68"/>
      <c r="M44997" s="93"/>
      <c r="N44997" s="79"/>
      <c r="P44997" s="68"/>
      <c r="Q44997" s="79"/>
    </row>
    <row r="44998" spans="11:17">
      <c r="K44998" s="68"/>
      <c r="M44998" s="93"/>
      <c r="N44998" s="79"/>
      <c r="P44998" s="68"/>
      <c r="Q44998" s="79"/>
    </row>
    <row r="44999" spans="11:17">
      <c r="K44999" s="68"/>
      <c r="M44999" s="93"/>
      <c r="N44999" s="79"/>
      <c r="P44999" s="68"/>
      <c r="Q44999" s="79"/>
    </row>
    <row r="45000" spans="11:17">
      <c r="K45000" s="68"/>
      <c r="M45000" s="93"/>
      <c r="N45000" s="79"/>
      <c r="P45000" s="68"/>
      <c r="Q45000" s="79"/>
    </row>
    <row r="45001" spans="11:17">
      <c r="K45001" s="68"/>
      <c r="M45001" s="93"/>
      <c r="N45001" s="79"/>
      <c r="P45001" s="68"/>
      <c r="Q45001" s="79"/>
    </row>
    <row r="45002" spans="11:17">
      <c r="K45002" s="68"/>
      <c r="M45002" s="93"/>
      <c r="N45002" s="79"/>
      <c r="P45002" s="68"/>
      <c r="Q45002" s="79"/>
    </row>
    <row r="45003" spans="11:17">
      <c r="K45003" s="68"/>
      <c r="M45003" s="93"/>
      <c r="N45003" s="79"/>
      <c r="P45003" s="68"/>
      <c r="Q45003" s="79"/>
    </row>
    <row r="45004" spans="11:17">
      <c r="K45004" s="68"/>
      <c r="M45004" s="93"/>
      <c r="N45004" s="79"/>
      <c r="P45004" s="68"/>
      <c r="Q45004" s="79"/>
    </row>
    <row r="45005" spans="11:17">
      <c r="K45005" s="68"/>
      <c r="M45005" s="93"/>
      <c r="N45005" s="79"/>
      <c r="P45005" s="68"/>
      <c r="Q45005" s="79"/>
    </row>
    <row r="45006" spans="11:17">
      <c r="K45006" s="68"/>
      <c r="M45006" s="93"/>
      <c r="N45006" s="79"/>
      <c r="P45006" s="68"/>
      <c r="Q45006" s="79"/>
    </row>
    <row r="45007" spans="11:17">
      <c r="K45007" s="68"/>
      <c r="M45007" s="93"/>
      <c r="N45007" s="79"/>
      <c r="P45007" s="68"/>
      <c r="Q45007" s="79"/>
    </row>
    <row r="45008" spans="11:17">
      <c r="K45008" s="68"/>
      <c r="M45008" s="93"/>
      <c r="N45008" s="79"/>
      <c r="P45008" s="68"/>
      <c r="Q45008" s="79"/>
    </row>
    <row r="45009" spans="11:17">
      <c r="K45009" s="68"/>
      <c r="M45009" s="93"/>
      <c r="N45009" s="79"/>
      <c r="P45009" s="68"/>
      <c r="Q45009" s="79"/>
    </row>
    <row r="45010" spans="11:17">
      <c r="K45010" s="68"/>
      <c r="M45010" s="93"/>
      <c r="N45010" s="79"/>
      <c r="P45010" s="68"/>
      <c r="Q45010" s="79"/>
    </row>
    <row r="45011" spans="11:17">
      <c r="K45011" s="68"/>
      <c r="M45011" s="93"/>
      <c r="N45011" s="79"/>
      <c r="P45011" s="68"/>
      <c r="Q45011" s="79"/>
    </row>
    <row r="45012" spans="11:17">
      <c r="K45012" s="68"/>
      <c r="M45012" s="93"/>
      <c r="N45012" s="79"/>
      <c r="P45012" s="68"/>
      <c r="Q45012" s="79"/>
    </row>
    <row r="45013" spans="11:17">
      <c r="K45013" s="68"/>
      <c r="M45013" s="93"/>
      <c r="N45013" s="79"/>
      <c r="P45013" s="68"/>
      <c r="Q45013" s="79"/>
    </row>
    <row r="45014" spans="11:17">
      <c r="K45014" s="68"/>
      <c r="M45014" s="93"/>
      <c r="N45014" s="79"/>
      <c r="P45014" s="68"/>
      <c r="Q45014" s="79"/>
    </row>
    <row r="45015" spans="11:17">
      <c r="K45015" s="68"/>
      <c r="M45015" s="93"/>
      <c r="N45015" s="79"/>
      <c r="P45015" s="68"/>
      <c r="Q45015" s="79"/>
    </row>
    <row r="45016" spans="11:17">
      <c r="K45016" s="68"/>
      <c r="M45016" s="93"/>
      <c r="N45016" s="79"/>
      <c r="P45016" s="68"/>
      <c r="Q45016" s="79"/>
    </row>
    <row r="45017" spans="11:17">
      <c r="K45017" s="68"/>
      <c r="M45017" s="93"/>
      <c r="N45017" s="79"/>
      <c r="P45017" s="68"/>
      <c r="Q45017" s="79"/>
    </row>
    <row r="45018" spans="11:17">
      <c r="K45018" s="68"/>
      <c r="M45018" s="93"/>
      <c r="N45018" s="79"/>
      <c r="P45018" s="68"/>
      <c r="Q45018" s="79"/>
    </row>
    <row r="45019" spans="11:17">
      <c r="K45019" s="68"/>
      <c r="M45019" s="93"/>
      <c r="N45019" s="79"/>
      <c r="P45019" s="68"/>
      <c r="Q45019" s="79"/>
    </row>
    <row r="45020" spans="11:17">
      <c r="K45020" s="68"/>
      <c r="M45020" s="93"/>
      <c r="N45020" s="79"/>
      <c r="P45020" s="68"/>
      <c r="Q45020" s="79"/>
    </row>
    <row r="45021" spans="11:17">
      <c r="K45021" s="68"/>
      <c r="M45021" s="93"/>
      <c r="N45021" s="79"/>
      <c r="P45021" s="68"/>
      <c r="Q45021" s="79"/>
    </row>
    <row r="45022" spans="11:17">
      <c r="K45022" s="68"/>
      <c r="M45022" s="93"/>
      <c r="N45022" s="79"/>
      <c r="P45022" s="68"/>
      <c r="Q45022" s="79"/>
    </row>
    <row r="45023" spans="11:17">
      <c r="K45023" s="68"/>
      <c r="M45023" s="93"/>
      <c r="N45023" s="79"/>
      <c r="P45023" s="68"/>
      <c r="Q45023" s="79"/>
    </row>
    <row r="45024" spans="11:17">
      <c r="K45024" s="68"/>
      <c r="M45024" s="93"/>
      <c r="N45024" s="79"/>
      <c r="P45024" s="68"/>
      <c r="Q45024" s="79"/>
    </row>
    <row r="45025" spans="11:17">
      <c r="K45025" s="68"/>
      <c r="M45025" s="93"/>
      <c r="N45025" s="79"/>
      <c r="P45025" s="68"/>
      <c r="Q45025" s="79"/>
    </row>
    <row r="45026" spans="11:17">
      <c r="K45026" s="68"/>
      <c r="M45026" s="93"/>
      <c r="N45026" s="79"/>
      <c r="P45026" s="68"/>
      <c r="Q45026" s="79"/>
    </row>
    <row r="45027" spans="11:17">
      <c r="K45027" s="68"/>
      <c r="M45027" s="93"/>
      <c r="N45027" s="79"/>
      <c r="P45027" s="68"/>
      <c r="Q45027" s="79"/>
    </row>
    <row r="45028" spans="11:17">
      <c r="K45028" s="68"/>
      <c r="M45028" s="93"/>
      <c r="N45028" s="79"/>
      <c r="P45028" s="68"/>
      <c r="Q45028" s="79"/>
    </row>
    <row r="45029" spans="11:17">
      <c r="K45029" s="68"/>
      <c r="M45029" s="93"/>
      <c r="N45029" s="79"/>
      <c r="P45029" s="68"/>
      <c r="Q45029" s="79"/>
    </row>
    <row r="45030" spans="11:17">
      <c r="K45030" s="68"/>
      <c r="M45030" s="93"/>
      <c r="N45030" s="79"/>
      <c r="P45030" s="68"/>
      <c r="Q45030" s="79"/>
    </row>
    <row r="45031" spans="11:17">
      <c r="K45031" s="68"/>
      <c r="M45031" s="93"/>
      <c r="N45031" s="79"/>
      <c r="P45031" s="68"/>
      <c r="Q45031" s="79"/>
    </row>
    <row r="45032" spans="11:17">
      <c r="K45032" s="68"/>
      <c r="M45032" s="93"/>
      <c r="N45032" s="79"/>
      <c r="P45032" s="68"/>
      <c r="Q45032" s="79"/>
    </row>
    <row r="45033" spans="11:17">
      <c r="K45033" s="68"/>
      <c r="M45033" s="93"/>
      <c r="N45033" s="79"/>
      <c r="P45033" s="68"/>
      <c r="Q45033" s="79"/>
    </row>
    <row r="45034" spans="11:17">
      <c r="K45034" s="68"/>
      <c r="M45034" s="93"/>
      <c r="N45034" s="79"/>
      <c r="P45034" s="68"/>
      <c r="Q45034" s="79"/>
    </row>
    <row r="45035" spans="11:17">
      <c r="K45035" s="68"/>
      <c r="M45035" s="93"/>
      <c r="N45035" s="79"/>
      <c r="P45035" s="68"/>
      <c r="Q45035" s="79"/>
    </row>
    <row r="45036" spans="11:17">
      <c r="K45036" s="68"/>
      <c r="M45036" s="93"/>
      <c r="N45036" s="79"/>
      <c r="P45036" s="68"/>
      <c r="Q45036" s="79"/>
    </row>
    <row r="45037" spans="11:17">
      <c r="K45037" s="68"/>
      <c r="M45037" s="93"/>
      <c r="N45037" s="79"/>
      <c r="P45037" s="68"/>
      <c r="Q45037" s="79"/>
    </row>
    <row r="45038" spans="11:17">
      <c r="K45038" s="68"/>
      <c r="M45038" s="93"/>
      <c r="N45038" s="79"/>
      <c r="P45038" s="68"/>
      <c r="Q45038" s="79"/>
    </row>
    <row r="45039" spans="11:17">
      <c r="K45039" s="68"/>
      <c r="M45039" s="93"/>
      <c r="N45039" s="79"/>
      <c r="P45039" s="68"/>
      <c r="Q45039" s="79"/>
    </row>
    <row r="45040" spans="11:17">
      <c r="K45040" s="68"/>
      <c r="M45040" s="93"/>
      <c r="N45040" s="79"/>
      <c r="P45040" s="68"/>
      <c r="Q45040" s="79"/>
    </row>
    <row r="45041" spans="11:17">
      <c r="K45041" s="68"/>
      <c r="M45041" s="93"/>
      <c r="N45041" s="79"/>
      <c r="P45041" s="68"/>
      <c r="Q45041" s="79"/>
    </row>
    <row r="45042" spans="11:17">
      <c r="K45042" s="68"/>
      <c r="M45042" s="93"/>
      <c r="N45042" s="79"/>
      <c r="P45042" s="68"/>
      <c r="Q45042" s="79"/>
    </row>
    <row r="45043" spans="11:17">
      <c r="K45043" s="68"/>
      <c r="M45043" s="93"/>
      <c r="N45043" s="79"/>
      <c r="P45043" s="68"/>
      <c r="Q45043" s="79"/>
    </row>
    <row r="45044" spans="11:17">
      <c r="K45044" s="68"/>
      <c r="M45044" s="93"/>
      <c r="N45044" s="79"/>
      <c r="P45044" s="68"/>
      <c r="Q45044" s="79"/>
    </row>
    <row r="45045" spans="11:17">
      <c r="K45045" s="68"/>
      <c r="M45045" s="93"/>
      <c r="N45045" s="79"/>
      <c r="P45045" s="68"/>
      <c r="Q45045" s="79"/>
    </row>
    <row r="45046" spans="11:17">
      <c r="K45046" s="68"/>
      <c r="M45046" s="93"/>
      <c r="N45046" s="79"/>
      <c r="P45046" s="68"/>
      <c r="Q45046" s="79"/>
    </row>
    <row r="45047" spans="11:17">
      <c r="K45047" s="68"/>
      <c r="M45047" s="93"/>
      <c r="N45047" s="79"/>
      <c r="P45047" s="68"/>
      <c r="Q45047" s="79"/>
    </row>
    <row r="45048" spans="11:17">
      <c r="K45048" s="68"/>
      <c r="M45048" s="93"/>
      <c r="N45048" s="79"/>
      <c r="P45048" s="68"/>
      <c r="Q45048" s="79"/>
    </row>
    <row r="45049" spans="11:17">
      <c r="K45049" s="68"/>
      <c r="M45049" s="93"/>
      <c r="N45049" s="79"/>
      <c r="P45049" s="68"/>
      <c r="Q45049" s="79"/>
    </row>
    <row r="45050" spans="11:17">
      <c r="K45050" s="68"/>
      <c r="M45050" s="93"/>
      <c r="N45050" s="79"/>
      <c r="P45050" s="68"/>
      <c r="Q45050" s="79"/>
    </row>
    <row r="45051" spans="11:17">
      <c r="K45051" s="68"/>
      <c r="M45051" s="93"/>
      <c r="N45051" s="79"/>
      <c r="P45051" s="68"/>
      <c r="Q45051" s="79"/>
    </row>
    <row r="45052" spans="11:17">
      <c r="K45052" s="68"/>
      <c r="M45052" s="93"/>
      <c r="N45052" s="79"/>
      <c r="P45052" s="68"/>
      <c r="Q45052" s="79"/>
    </row>
    <row r="45053" spans="11:17">
      <c r="K45053" s="68"/>
      <c r="M45053" s="93"/>
      <c r="N45053" s="79"/>
      <c r="P45053" s="68"/>
      <c r="Q45053" s="79"/>
    </row>
    <row r="45054" spans="11:17">
      <c r="K45054" s="68"/>
      <c r="M45054" s="93"/>
      <c r="N45054" s="79"/>
      <c r="P45054" s="68"/>
      <c r="Q45054" s="79"/>
    </row>
    <row r="45055" spans="11:17">
      <c r="K45055" s="68"/>
      <c r="M45055" s="93"/>
      <c r="N45055" s="79"/>
      <c r="P45055" s="68"/>
      <c r="Q45055" s="79"/>
    </row>
    <row r="45056" spans="11:17">
      <c r="K45056" s="68"/>
      <c r="M45056" s="93"/>
      <c r="N45056" s="79"/>
      <c r="P45056" s="68"/>
      <c r="Q45056" s="79"/>
    </row>
    <row r="45057" spans="11:17">
      <c r="K45057" s="68"/>
      <c r="M45057" s="93"/>
      <c r="N45057" s="79"/>
      <c r="P45057" s="68"/>
      <c r="Q45057" s="79"/>
    </row>
    <row r="45058" spans="11:17">
      <c r="K45058" s="68"/>
      <c r="M45058" s="93"/>
      <c r="N45058" s="79"/>
      <c r="P45058" s="68"/>
      <c r="Q45058" s="79"/>
    </row>
    <row r="45059" spans="11:17">
      <c r="K45059" s="68"/>
      <c r="M45059" s="93"/>
      <c r="N45059" s="79"/>
      <c r="P45059" s="68"/>
      <c r="Q45059" s="79"/>
    </row>
    <row r="45060" spans="11:17">
      <c r="K45060" s="68"/>
      <c r="M45060" s="93"/>
      <c r="N45060" s="79"/>
      <c r="P45060" s="68"/>
      <c r="Q45060" s="79"/>
    </row>
    <row r="45061" spans="11:17">
      <c r="K45061" s="68"/>
      <c r="M45061" s="93"/>
      <c r="N45061" s="79"/>
      <c r="P45061" s="68"/>
      <c r="Q45061" s="79"/>
    </row>
    <row r="45062" spans="11:17">
      <c r="K45062" s="68"/>
      <c r="M45062" s="93"/>
      <c r="N45062" s="79"/>
      <c r="P45062" s="68"/>
      <c r="Q45062" s="79"/>
    </row>
    <row r="45063" spans="11:17">
      <c r="K45063" s="68"/>
      <c r="M45063" s="93"/>
      <c r="N45063" s="79"/>
      <c r="P45063" s="68"/>
      <c r="Q45063" s="79"/>
    </row>
    <row r="45064" spans="11:17">
      <c r="K45064" s="68"/>
      <c r="M45064" s="93"/>
      <c r="N45064" s="79"/>
      <c r="P45064" s="68"/>
      <c r="Q45064" s="79"/>
    </row>
    <row r="45065" spans="11:17">
      <c r="K45065" s="68"/>
      <c r="M45065" s="93"/>
      <c r="N45065" s="79"/>
      <c r="P45065" s="68"/>
      <c r="Q45065" s="79"/>
    </row>
    <row r="45066" spans="11:17">
      <c r="K45066" s="68"/>
      <c r="M45066" s="93"/>
      <c r="N45066" s="79"/>
      <c r="P45066" s="68"/>
      <c r="Q45066" s="79"/>
    </row>
    <row r="45067" spans="11:17">
      <c r="K45067" s="68"/>
      <c r="M45067" s="93"/>
      <c r="N45067" s="79"/>
      <c r="P45067" s="68"/>
      <c r="Q45067" s="79"/>
    </row>
    <row r="45068" spans="11:17">
      <c r="K45068" s="68"/>
      <c r="M45068" s="93"/>
      <c r="N45068" s="79"/>
      <c r="P45068" s="68"/>
      <c r="Q45068" s="79"/>
    </row>
    <row r="45069" spans="11:17">
      <c r="K45069" s="68"/>
      <c r="M45069" s="93"/>
      <c r="N45069" s="79"/>
      <c r="P45069" s="68"/>
      <c r="Q45069" s="79"/>
    </row>
    <row r="45070" spans="11:17">
      <c r="K45070" s="68"/>
      <c r="M45070" s="93"/>
      <c r="N45070" s="79"/>
      <c r="P45070" s="68"/>
      <c r="Q45070" s="79"/>
    </row>
    <row r="45071" spans="11:17">
      <c r="K45071" s="68"/>
      <c r="M45071" s="93"/>
      <c r="N45071" s="79"/>
      <c r="P45071" s="68"/>
      <c r="Q45071" s="79"/>
    </row>
    <row r="45072" spans="11:17">
      <c r="K45072" s="68"/>
      <c r="M45072" s="93"/>
      <c r="N45072" s="79"/>
      <c r="P45072" s="68"/>
      <c r="Q45072" s="79"/>
    </row>
    <row r="45073" spans="11:17">
      <c r="K45073" s="68"/>
      <c r="M45073" s="93"/>
      <c r="N45073" s="79"/>
      <c r="P45073" s="68"/>
      <c r="Q45073" s="79"/>
    </row>
    <row r="45074" spans="11:17">
      <c r="K45074" s="68"/>
      <c r="M45074" s="93"/>
      <c r="N45074" s="79"/>
      <c r="P45074" s="68"/>
      <c r="Q45074" s="79"/>
    </row>
    <row r="45075" spans="11:17">
      <c r="K45075" s="68"/>
      <c r="M45075" s="93"/>
      <c r="N45075" s="79"/>
      <c r="P45075" s="68"/>
      <c r="Q45075" s="79"/>
    </row>
    <row r="45076" spans="11:17">
      <c r="K45076" s="68"/>
      <c r="M45076" s="93"/>
      <c r="N45076" s="79"/>
      <c r="P45076" s="68"/>
      <c r="Q45076" s="79"/>
    </row>
    <row r="45077" spans="11:17">
      <c r="K45077" s="68"/>
      <c r="M45077" s="93"/>
      <c r="N45077" s="79"/>
      <c r="P45077" s="68"/>
      <c r="Q45077" s="79"/>
    </row>
    <row r="45078" spans="11:17">
      <c r="K45078" s="68"/>
      <c r="M45078" s="93"/>
      <c r="N45078" s="79"/>
      <c r="P45078" s="68"/>
      <c r="Q45078" s="79"/>
    </row>
    <row r="45079" spans="11:17">
      <c r="K45079" s="68"/>
      <c r="M45079" s="93"/>
      <c r="N45079" s="79"/>
      <c r="P45079" s="68"/>
      <c r="Q45079" s="79"/>
    </row>
    <row r="45080" spans="11:17">
      <c r="K45080" s="68"/>
      <c r="M45080" s="93"/>
      <c r="N45080" s="79"/>
      <c r="P45080" s="68"/>
      <c r="Q45080" s="79"/>
    </row>
    <row r="45081" spans="11:17">
      <c r="K45081" s="68"/>
      <c r="M45081" s="93"/>
      <c r="N45081" s="79"/>
      <c r="P45081" s="68"/>
      <c r="Q45081" s="79"/>
    </row>
    <row r="45082" spans="11:17">
      <c r="K45082" s="68"/>
      <c r="M45082" s="93"/>
      <c r="N45082" s="79"/>
      <c r="P45082" s="68"/>
      <c r="Q45082" s="79"/>
    </row>
    <row r="45083" spans="11:17">
      <c r="K45083" s="68"/>
      <c r="M45083" s="93"/>
      <c r="N45083" s="79"/>
      <c r="P45083" s="68"/>
      <c r="Q45083" s="79"/>
    </row>
    <row r="45084" spans="11:17">
      <c r="K45084" s="68"/>
      <c r="M45084" s="93"/>
      <c r="N45084" s="79"/>
      <c r="P45084" s="68"/>
      <c r="Q45084" s="79"/>
    </row>
    <row r="45085" spans="11:17">
      <c r="K45085" s="68"/>
      <c r="M45085" s="93"/>
      <c r="N45085" s="79"/>
      <c r="P45085" s="68"/>
      <c r="Q45085" s="79"/>
    </row>
    <row r="45086" spans="11:17">
      <c r="K45086" s="68"/>
      <c r="M45086" s="93"/>
      <c r="N45086" s="79"/>
      <c r="P45086" s="68"/>
      <c r="Q45086" s="79"/>
    </row>
    <row r="45087" spans="11:17">
      <c r="K45087" s="68"/>
      <c r="M45087" s="93"/>
      <c r="N45087" s="79"/>
      <c r="P45087" s="68"/>
      <c r="Q45087" s="79"/>
    </row>
    <row r="45088" spans="11:17">
      <c r="K45088" s="68"/>
      <c r="M45088" s="93"/>
      <c r="N45088" s="79"/>
      <c r="P45088" s="68"/>
      <c r="Q45088" s="79"/>
    </row>
    <row r="45089" spans="11:17">
      <c r="K45089" s="68"/>
      <c r="M45089" s="93"/>
      <c r="N45089" s="79"/>
      <c r="P45089" s="68"/>
      <c r="Q45089" s="79"/>
    </row>
    <row r="45090" spans="11:17">
      <c r="K45090" s="68"/>
      <c r="M45090" s="93"/>
      <c r="N45090" s="79"/>
      <c r="P45090" s="68"/>
      <c r="Q45090" s="79"/>
    </row>
    <row r="45091" spans="11:17">
      <c r="K45091" s="68"/>
      <c r="M45091" s="93"/>
      <c r="N45091" s="79"/>
      <c r="P45091" s="68"/>
      <c r="Q45091" s="79"/>
    </row>
    <row r="45092" spans="11:17">
      <c r="K45092" s="68"/>
      <c r="M45092" s="93"/>
      <c r="N45092" s="79"/>
      <c r="P45092" s="68"/>
      <c r="Q45092" s="79"/>
    </row>
    <row r="45093" spans="11:17">
      <c r="K45093" s="68"/>
      <c r="M45093" s="93"/>
      <c r="N45093" s="79"/>
      <c r="P45093" s="68"/>
      <c r="Q45093" s="79"/>
    </row>
    <row r="45094" spans="11:17">
      <c r="K45094" s="68"/>
      <c r="M45094" s="93"/>
      <c r="N45094" s="79"/>
      <c r="P45094" s="68"/>
      <c r="Q45094" s="79"/>
    </row>
    <row r="45095" spans="11:17">
      <c r="K45095" s="68"/>
      <c r="M45095" s="93"/>
      <c r="N45095" s="79"/>
      <c r="P45095" s="68"/>
      <c r="Q45095" s="79"/>
    </row>
    <row r="45096" spans="11:17">
      <c r="K45096" s="68"/>
      <c r="M45096" s="93"/>
      <c r="N45096" s="79"/>
      <c r="P45096" s="68"/>
      <c r="Q45096" s="79"/>
    </row>
    <row r="45097" spans="11:17">
      <c r="K45097" s="68"/>
      <c r="M45097" s="93"/>
      <c r="N45097" s="79"/>
      <c r="P45097" s="68"/>
      <c r="Q45097" s="79"/>
    </row>
    <row r="45098" spans="11:17">
      <c r="K45098" s="68"/>
      <c r="M45098" s="93"/>
      <c r="N45098" s="79"/>
      <c r="P45098" s="68"/>
      <c r="Q45098" s="79"/>
    </row>
    <row r="45099" spans="11:17">
      <c r="K45099" s="68"/>
      <c r="M45099" s="93"/>
      <c r="N45099" s="79"/>
      <c r="P45099" s="68"/>
      <c r="Q45099" s="79"/>
    </row>
    <row r="45100" spans="11:17">
      <c r="K45100" s="68"/>
      <c r="M45100" s="93"/>
      <c r="N45100" s="79"/>
      <c r="P45100" s="68"/>
      <c r="Q45100" s="79"/>
    </row>
    <row r="45101" spans="11:17">
      <c r="K45101" s="68"/>
      <c r="M45101" s="93"/>
      <c r="N45101" s="79"/>
      <c r="P45101" s="68"/>
      <c r="Q45101" s="79"/>
    </row>
    <row r="45102" spans="11:17">
      <c r="K45102" s="68"/>
      <c r="M45102" s="93"/>
      <c r="N45102" s="79"/>
      <c r="P45102" s="68"/>
      <c r="Q45102" s="79"/>
    </row>
    <row r="45103" spans="11:17">
      <c r="K45103" s="68"/>
      <c r="M45103" s="93"/>
      <c r="N45103" s="79"/>
      <c r="P45103" s="68"/>
      <c r="Q45103" s="79"/>
    </row>
    <row r="45104" spans="11:17">
      <c r="K45104" s="68"/>
      <c r="M45104" s="93"/>
      <c r="N45104" s="79"/>
      <c r="P45104" s="68"/>
      <c r="Q45104" s="79"/>
    </row>
    <row r="45105" spans="11:17">
      <c r="K45105" s="68"/>
      <c r="M45105" s="93"/>
      <c r="N45105" s="79"/>
      <c r="P45105" s="68"/>
      <c r="Q45105" s="79"/>
    </row>
    <row r="45106" spans="11:17">
      <c r="K45106" s="68"/>
      <c r="M45106" s="93"/>
      <c r="N45106" s="79"/>
      <c r="P45106" s="68"/>
      <c r="Q45106" s="79"/>
    </row>
    <row r="45107" spans="11:17">
      <c r="K45107" s="68"/>
      <c r="M45107" s="93"/>
      <c r="N45107" s="79"/>
      <c r="P45107" s="68"/>
      <c r="Q45107" s="79"/>
    </row>
    <row r="45108" spans="11:17">
      <c r="K45108" s="68"/>
      <c r="M45108" s="93"/>
      <c r="N45108" s="79"/>
      <c r="P45108" s="68"/>
      <c r="Q45108" s="79"/>
    </row>
    <row r="45109" spans="11:17">
      <c r="K45109" s="68"/>
      <c r="M45109" s="93"/>
      <c r="N45109" s="79"/>
      <c r="P45109" s="68"/>
      <c r="Q45109" s="79"/>
    </row>
    <row r="45110" spans="11:17">
      <c r="K45110" s="68"/>
      <c r="M45110" s="93"/>
      <c r="N45110" s="79"/>
      <c r="P45110" s="68"/>
      <c r="Q45110" s="79"/>
    </row>
    <row r="45111" spans="11:17">
      <c r="K45111" s="68"/>
      <c r="M45111" s="93"/>
      <c r="N45111" s="79"/>
      <c r="P45111" s="68"/>
      <c r="Q45111" s="79"/>
    </row>
    <row r="45112" spans="11:17">
      <c r="K45112" s="68"/>
      <c r="M45112" s="93"/>
      <c r="N45112" s="79"/>
      <c r="P45112" s="68"/>
      <c r="Q45112" s="79"/>
    </row>
    <row r="45113" spans="11:17">
      <c r="K45113" s="68"/>
      <c r="M45113" s="93"/>
      <c r="N45113" s="79"/>
      <c r="P45113" s="68"/>
      <c r="Q45113" s="79"/>
    </row>
    <row r="45114" spans="11:17">
      <c r="K45114" s="68"/>
      <c r="M45114" s="93"/>
      <c r="N45114" s="79"/>
      <c r="P45114" s="68"/>
      <c r="Q45114" s="79"/>
    </row>
    <row r="45115" spans="11:17">
      <c r="K45115" s="68"/>
      <c r="M45115" s="93"/>
      <c r="N45115" s="79"/>
      <c r="P45115" s="68"/>
      <c r="Q45115" s="79"/>
    </row>
    <row r="45116" spans="11:17">
      <c r="K45116" s="68"/>
      <c r="M45116" s="93"/>
      <c r="N45116" s="79"/>
      <c r="P45116" s="68"/>
      <c r="Q45116" s="79"/>
    </row>
    <row r="45117" spans="11:17">
      <c r="K45117" s="68"/>
      <c r="M45117" s="93"/>
      <c r="N45117" s="79"/>
      <c r="P45117" s="68"/>
      <c r="Q45117" s="79"/>
    </row>
    <row r="45118" spans="11:17">
      <c r="K45118" s="68"/>
      <c r="M45118" s="93"/>
      <c r="N45118" s="79"/>
      <c r="P45118" s="68"/>
      <c r="Q45118" s="79"/>
    </row>
    <row r="45119" spans="11:17">
      <c r="K45119" s="68"/>
      <c r="M45119" s="93"/>
      <c r="N45119" s="79"/>
      <c r="P45119" s="68"/>
      <c r="Q45119" s="79"/>
    </row>
    <row r="45120" spans="11:17">
      <c r="K45120" s="68"/>
      <c r="M45120" s="93"/>
      <c r="N45120" s="79"/>
      <c r="P45120" s="68"/>
      <c r="Q45120" s="79"/>
    </row>
    <row r="45121" spans="11:17">
      <c r="K45121" s="68"/>
      <c r="M45121" s="93"/>
      <c r="N45121" s="79"/>
      <c r="P45121" s="68"/>
      <c r="Q45121" s="79"/>
    </row>
    <row r="45122" spans="11:17">
      <c r="K45122" s="68"/>
      <c r="M45122" s="93"/>
      <c r="N45122" s="79"/>
      <c r="P45122" s="68"/>
      <c r="Q45122" s="79"/>
    </row>
    <row r="45123" spans="11:17">
      <c r="K45123" s="68"/>
      <c r="M45123" s="93"/>
      <c r="N45123" s="79"/>
      <c r="P45123" s="68"/>
      <c r="Q45123" s="79"/>
    </row>
    <row r="45124" spans="11:17">
      <c r="K45124" s="68"/>
      <c r="M45124" s="93"/>
      <c r="N45124" s="79"/>
      <c r="P45124" s="68"/>
      <c r="Q45124" s="79"/>
    </row>
    <row r="45125" spans="11:17">
      <c r="K45125" s="68"/>
      <c r="M45125" s="93"/>
      <c r="N45125" s="79"/>
      <c r="P45125" s="68"/>
      <c r="Q45125" s="79"/>
    </row>
    <row r="45126" spans="11:17">
      <c r="K45126" s="68"/>
      <c r="M45126" s="93"/>
      <c r="N45126" s="79"/>
      <c r="P45126" s="68"/>
      <c r="Q45126" s="79"/>
    </row>
    <row r="45127" spans="11:17">
      <c r="K45127" s="68"/>
      <c r="M45127" s="93"/>
      <c r="N45127" s="79"/>
      <c r="P45127" s="68"/>
      <c r="Q45127" s="79"/>
    </row>
    <row r="45128" spans="11:17">
      <c r="K45128" s="68"/>
      <c r="M45128" s="93"/>
      <c r="N45128" s="79"/>
      <c r="P45128" s="68"/>
      <c r="Q45128" s="79"/>
    </row>
    <row r="45129" spans="11:17">
      <c r="K45129" s="68"/>
      <c r="M45129" s="93"/>
      <c r="N45129" s="79"/>
      <c r="P45129" s="68"/>
      <c r="Q45129" s="79"/>
    </row>
    <row r="45130" spans="11:17">
      <c r="K45130" s="68"/>
      <c r="M45130" s="93"/>
      <c r="N45130" s="79"/>
      <c r="P45130" s="68"/>
      <c r="Q45130" s="79"/>
    </row>
    <row r="45131" spans="11:17">
      <c r="K45131" s="68"/>
      <c r="M45131" s="93"/>
      <c r="N45131" s="79"/>
      <c r="P45131" s="68"/>
      <c r="Q45131" s="79"/>
    </row>
    <row r="45132" spans="11:17">
      <c r="K45132" s="68"/>
      <c r="M45132" s="93"/>
      <c r="N45132" s="79"/>
      <c r="P45132" s="68"/>
      <c r="Q45132" s="79"/>
    </row>
    <row r="45133" spans="11:17">
      <c r="K45133" s="68"/>
      <c r="M45133" s="93"/>
      <c r="N45133" s="79"/>
      <c r="P45133" s="68"/>
      <c r="Q45133" s="79"/>
    </row>
    <row r="45134" spans="11:17">
      <c r="K45134" s="68"/>
      <c r="M45134" s="93"/>
      <c r="N45134" s="79"/>
      <c r="P45134" s="68"/>
      <c r="Q45134" s="79"/>
    </row>
    <row r="45135" spans="11:17">
      <c r="K45135" s="68"/>
      <c r="M45135" s="93"/>
      <c r="N45135" s="79"/>
      <c r="P45135" s="68"/>
      <c r="Q45135" s="79"/>
    </row>
    <row r="45136" spans="11:17">
      <c r="K45136" s="68"/>
      <c r="M45136" s="93"/>
      <c r="N45136" s="79"/>
      <c r="P45136" s="68"/>
      <c r="Q45136" s="79"/>
    </row>
    <row r="45137" spans="11:17">
      <c r="K45137" s="68"/>
      <c r="M45137" s="93"/>
      <c r="N45137" s="79"/>
      <c r="P45137" s="68"/>
      <c r="Q45137" s="79"/>
    </row>
    <row r="45138" spans="11:17">
      <c r="K45138" s="68"/>
      <c r="M45138" s="93"/>
      <c r="N45138" s="79"/>
      <c r="P45138" s="68"/>
      <c r="Q45138" s="79"/>
    </row>
    <row r="45139" spans="11:17">
      <c r="K45139" s="68"/>
      <c r="M45139" s="93"/>
      <c r="N45139" s="79"/>
      <c r="P45139" s="68"/>
      <c r="Q45139" s="79"/>
    </row>
    <row r="45140" spans="11:17">
      <c r="K45140" s="68"/>
      <c r="M45140" s="93"/>
      <c r="N45140" s="79"/>
      <c r="P45140" s="68"/>
      <c r="Q45140" s="79"/>
    </row>
    <row r="45141" spans="11:17">
      <c r="K45141" s="68"/>
      <c r="M45141" s="93"/>
      <c r="N45141" s="79"/>
      <c r="P45141" s="68"/>
      <c r="Q45141" s="79"/>
    </row>
    <row r="45142" spans="11:17">
      <c r="K45142" s="68"/>
      <c r="M45142" s="93"/>
      <c r="N45142" s="79"/>
      <c r="P45142" s="68"/>
      <c r="Q45142" s="79"/>
    </row>
    <row r="45143" spans="11:17">
      <c r="K45143" s="68"/>
      <c r="M45143" s="93"/>
      <c r="N45143" s="79"/>
      <c r="P45143" s="68"/>
      <c r="Q45143" s="79"/>
    </row>
    <row r="45144" spans="11:17">
      <c r="K45144" s="68"/>
      <c r="M45144" s="93"/>
      <c r="N45144" s="79"/>
      <c r="P45144" s="68"/>
      <c r="Q45144" s="79"/>
    </row>
    <row r="45145" spans="11:17">
      <c r="K45145" s="68"/>
      <c r="M45145" s="93"/>
      <c r="N45145" s="79"/>
      <c r="P45145" s="68"/>
      <c r="Q45145" s="79"/>
    </row>
    <row r="45146" spans="11:17">
      <c r="K45146" s="68"/>
      <c r="M45146" s="93"/>
      <c r="N45146" s="79"/>
      <c r="P45146" s="68"/>
      <c r="Q45146" s="79"/>
    </row>
    <row r="45147" spans="11:17">
      <c r="K45147" s="68"/>
      <c r="M45147" s="93"/>
      <c r="N45147" s="79"/>
      <c r="P45147" s="68"/>
      <c r="Q45147" s="79"/>
    </row>
    <row r="45148" spans="11:17">
      <c r="K45148" s="68"/>
      <c r="M45148" s="93"/>
      <c r="N45148" s="79"/>
      <c r="P45148" s="68"/>
      <c r="Q45148" s="79"/>
    </row>
    <row r="45149" spans="11:17">
      <c r="K45149" s="68"/>
      <c r="M45149" s="93"/>
      <c r="N45149" s="79"/>
      <c r="P45149" s="68"/>
      <c r="Q45149" s="79"/>
    </row>
    <row r="45150" spans="11:17">
      <c r="K45150" s="68"/>
      <c r="M45150" s="93"/>
      <c r="N45150" s="79"/>
      <c r="P45150" s="68"/>
      <c r="Q45150" s="79"/>
    </row>
    <row r="45151" spans="11:17">
      <c r="K45151" s="68"/>
      <c r="M45151" s="93"/>
      <c r="N45151" s="79"/>
      <c r="P45151" s="68"/>
      <c r="Q45151" s="79"/>
    </row>
    <row r="45152" spans="11:17">
      <c r="K45152" s="68"/>
      <c r="M45152" s="93"/>
      <c r="N45152" s="79"/>
      <c r="P45152" s="68"/>
      <c r="Q45152" s="79"/>
    </row>
    <row r="45153" spans="11:17">
      <c r="K45153" s="68"/>
      <c r="M45153" s="93"/>
      <c r="N45153" s="79"/>
      <c r="P45153" s="68"/>
      <c r="Q45153" s="79"/>
    </row>
    <row r="45154" spans="11:17">
      <c r="K45154" s="68"/>
      <c r="M45154" s="93"/>
      <c r="N45154" s="79"/>
      <c r="P45154" s="68"/>
      <c r="Q45154" s="79"/>
    </row>
    <row r="45155" spans="11:17">
      <c r="K45155" s="68"/>
      <c r="M45155" s="93"/>
      <c r="N45155" s="79"/>
      <c r="P45155" s="68"/>
      <c r="Q45155" s="79"/>
    </row>
    <row r="45156" spans="11:17">
      <c r="K45156" s="68"/>
      <c r="M45156" s="93"/>
      <c r="N45156" s="79"/>
      <c r="P45156" s="68"/>
      <c r="Q45156" s="79"/>
    </row>
    <row r="45157" spans="11:17">
      <c r="K45157" s="68"/>
      <c r="M45157" s="93"/>
      <c r="N45157" s="79"/>
      <c r="P45157" s="68"/>
      <c r="Q45157" s="79"/>
    </row>
    <row r="45158" spans="11:17">
      <c r="K45158" s="68"/>
      <c r="M45158" s="93"/>
      <c r="N45158" s="79"/>
      <c r="P45158" s="68"/>
      <c r="Q45158" s="79"/>
    </row>
    <row r="45159" spans="11:17">
      <c r="K45159" s="68"/>
      <c r="M45159" s="93"/>
      <c r="N45159" s="79"/>
      <c r="P45159" s="68"/>
      <c r="Q45159" s="79"/>
    </row>
    <row r="45160" spans="11:17">
      <c r="K45160" s="68"/>
      <c r="M45160" s="93"/>
      <c r="N45160" s="79"/>
      <c r="P45160" s="68"/>
      <c r="Q45160" s="79"/>
    </row>
    <row r="45161" spans="11:17">
      <c r="K45161" s="68"/>
      <c r="M45161" s="93"/>
      <c r="N45161" s="79"/>
      <c r="P45161" s="68"/>
      <c r="Q45161" s="79"/>
    </row>
    <row r="45162" spans="11:17">
      <c r="K45162" s="68"/>
      <c r="M45162" s="93"/>
      <c r="N45162" s="79"/>
      <c r="P45162" s="68"/>
      <c r="Q45162" s="79"/>
    </row>
    <row r="45163" spans="11:17">
      <c r="K45163" s="68"/>
      <c r="M45163" s="93"/>
      <c r="N45163" s="79"/>
      <c r="P45163" s="68"/>
      <c r="Q45163" s="79"/>
    </row>
    <row r="45164" spans="11:17">
      <c r="K45164" s="68"/>
      <c r="M45164" s="93"/>
      <c r="N45164" s="79"/>
      <c r="P45164" s="68"/>
      <c r="Q45164" s="79"/>
    </row>
    <row r="45165" spans="11:17">
      <c r="K45165" s="68"/>
      <c r="M45165" s="93"/>
      <c r="N45165" s="79"/>
      <c r="P45165" s="68"/>
      <c r="Q45165" s="79"/>
    </row>
    <row r="45166" spans="11:17">
      <c r="K45166" s="68"/>
      <c r="M45166" s="93"/>
      <c r="N45166" s="79"/>
      <c r="P45166" s="68"/>
      <c r="Q45166" s="79"/>
    </row>
    <row r="45167" spans="11:17">
      <c r="K45167" s="68"/>
      <c r="M45167" s="93"/>
      <c r="N45167" s="79"/>
      <c r="P45167" s="68"/>
      <c r="Q45167" s="79"/>
    </row>
    <row r="45168" spans="11:17">
      <c r="K45168" s="68"/>
      <c r="M45168" s="93"/>
      <c r="N45168" s="79"/>
      <c r="P45168" s="68"/>
      <c r="Q45168" s="79"/>
    </row>
    <row r="45169" spans="11:17">
      <c r="K45169" s="68"/>
      <c r="M45169" s="93"/>
      <c r="N45169" s="79"/>
      <c r="P45169" s="68"/>
      <c r="Q45169" s="79"/>
    </row>
    <row r="45170" spans="11:17">
      <c r="K45170" s="68"/>
      <c r="M45170" s="93"/>
      <c r="N45170" s="79"/>
      <c r="P45170" s="68"/>
      <c r="Q45170" s="79"/>
    </row>
    <row r="45171" spans="11:17">
      <c r="K45171" s="68"/>
      <c r="M45171" s="93"/>
      <c r="N45171" s="79"/>
      <c r="P45171" s="68"/>
      <c r="Q45171" s="79"/>
    </row>
    <row r="45172" spans="11:17">
      <c r="K45172" s="68"/>
      <c r="M45172" s="93"/>
      <c r="N45172" s="79"/>
      <c r="P45172" s="68"/>
      <c r="Q45172" s="79"/>
    </row>
    <row r="45173" spans="11:17">
      <c r="K45173" s="68"/>
      <c r="M45173" s="93"/>
      <c r="N45173" s="79"/>
      <c r="P45173" s="68"/>
      <c r="Q45173" s="79"/>
    </row>
    <row r="45174" spans="11:17">
      <c r="K45174" s="68"/>
      <c r="M45174" s="93"/>
      <c r="N45174" s="79"/>
      <c r="P45174" s="68"/>
      <c r="Q45174" s="79"/>
    </row>
    <row r="45175" spans="11:17">
      <c r="K45175" s="68"/>
      <c r="M45175" s="93"/>
      <c r="N45175" s="79"/>
      <c r="P45175" s="68"/>
      <c r="Q45175" s="79"/>
    </row>
    <row r="45176" spans="11:17">
      <c r="K45176" s="68"/>
      <c r="M45176" s="93"/>
      <c r="N45176" s="79"/>
      <c r="P45176" s="68"/>
      <c r="Q45176" s="79"/>
    </row>
    <row r="45177" spans="11:17">
      <c r="K45177" s="68"/>
      <c r="M45177" s="93"/>
      <c r="N45177" s="79"/>
      <c r="P45177" s="68"/>
      <c r="Q45177" s="79"/>
    </row>
    <row r="45178" spans="11:17">
      <c r="K45178" s="68"/>
      <c r="M45178" s="93"/>
      <c r="N45178" s="79"/>
      <c r="P45178" s="68"/>
      <c r="Q45178" s="79"/>
    </row>
    <row r="45179" spans="11:17">
      <c r="K45179" s="68"/>
      <c r="M45179" s="93"/>
      <c r="N45179" s="79"/>
      <c r="P45179" s="68"/>
      <c r="Q45179" s="79"/>
    </row>
    <row r="45180" spans="11:17">
      <c r="K45180" s="68"/>
      <c r="M45180" s="93"/>
      <c r="N45180" s="79"/>
      <c r="P45180" s="68"/>
      <c r="Q45180" s="79"/>
    </row>
    <row r="45181" spans="11:17">
      <c r="K45181" s="68"/>
      <c r="M45181" s="93"/>
      <c r="N45181" s="79"/>
      <c r="P45181" s="68"/>
      <c r="Q45181" s="79"/>
    </row>
    <row r="45182" spans="11:17">
      <c r="K45182" s="68"/>
      <c r="M45182" s="93"/>
      <c r="N45182" s="79"/>
      <c r="P45182" s="68"/>
      <c r="Q45182" s="79"/>
    </row>
    <row r="45183" spans="11:17">
      <c r="K45183" s="68"/>
      <c r="M45183" s="93"/>
      <c r="N45183" s="79"/>
      <c r="P45183" s="68"/>
      <c r="Q45183" s="79"/>
    </row>
    <row r="45184" spans="11:17">
      <c r="K45184" s="68"/>
      <c r="M45184" s="93"/>
      <c r="N45184" s="79"/>
      <c r="P45184" s="68"/>
      <c r="Q45184" s="79"/>
    </row>
    <row r="45185" spans="11:17">
      <c r="K45185" s="68"/>
      <c r="M45185" s="93"/>
      <c r="N45185" s="79"/>
      <c r="P45185" s="68"/>
      <c r="Q45185" s="79"/>
    </row>
    <row r="45186" spans="11:17">
      <c r="K45186" s="68"/>
      <c r="M45186" s="93"/>
      <c r="N45186" s="79"/>
      <c r="P45186" s="68"/>
      <c r="Q45186" s="79"/>
    </row>
    <row r="45187" spans="11:17">
      <c r="K45187" s="68"/>
      <c r="M45187" s="93"/>
      <c r="N45187" s="79"/>
      <c r="P45187" s="68"/>
      <c r="Q45187" s="79"/>
    </row>
    <row r="45188" spans="11:17">
      <c r="K45188" s="68"/>
      <c r="M45188" s="93"/>
      <c r="N45188" s="79"/>
      <c r="P45188" s="68"/>
      <c r="Q45188" s="79"/>
    </row>
    <row r="45189" spans="11:17">
      <c r="K45189" s="68"/>
      <c r="M45189" s="93"/>
      <c r="N45189" s="79"/>
      <c r="P45189" s="68"/>
      <c r="Q45189" s="79"/>
    </row>
    <row r="45190" spans="11:17">
      <c r="K45190" s="68"/>
      <c r="M45190" s="93"/>
      <c r="N45190" s="79"/>
      <c r="P45190" s="68"/>
      <c r="Q45190" s="79"/>
    </row>
    <row r="45191" spans="11:17">
      <c r="K45191" s="68"/>
      <c r="M45191" s="93"/>
      <c r="N45191" s="79"/>
      <c r="P45191" s="68"/>
      <c r="Q45191" s="79"/>
    </row>
    <row r="45192" spans="11:17">
      <c r="K45192" s="68"/>
      <c r="M45192" s="93"/>
      <c r="N45192" s="79"/>
      <c r="P45192" s="68"/>
      <c r="Q45192" s="79"/>
    </row>
    <row r="45193" spans="11:17">
      <c r="K45193" s="68"/>
      <c r="M45193" s="93"/>
      <c r="N45193" s="79"/>
      <c r="P45193" s="68"/>
      <c r="Q45193" s="79"/>
    </row>
    <row r="45194" spans="11:17">
      <c r="K45194" s="68"/>
      <c r="M45194" s="93"/>
      <c r="N45194" s="79"/>
      <c r="P45194" s="68"/>
      <c r="Q45194" s="79"/>
    </row>
    <row r="45195" spans="11:17">
      <c r="K45195" s="68"/>
      <c r="M45195" s="93"/>
      <c r="N45195" s="79"/>
      <c r="P45195" s="68"/>
      <c r="Q45195" s="79"/>
    </row>
    <row r="45196" spans="11:17">
      <c r="K45196" s="68"/>
      <c r="M45196" s="93"/>
      <c r="N45196" s="79"/>
      <c r="P45196" s="68"/>
      <c r="Q45196" s="79"/>
    </row>
    <row r="45197" spans="11:17">
      <c r="K45197" s="68"/>
      <c r="M45197" s="93"/>
      <c r="N45197" s="79"/>
      <c r="P45197" s="68"/>
      <c r="Q45197" s="79"/>
    </row>
    <row r="45198" spans="11:17">
      <c r="K45198" s="68"/>
      <c r="M45198" s="93"/>
      <c r="N45198" s="79"/>
      <c r="P45198" s="68"/>
      <c r="Q45198" s="79"/>
    </row>
    <row r="45199" spans="11:17">
      <c r="K45199" s="68"/>
      <c r="M45199" s="93"/>
      <c r="N45199" s="79"/>
      <c r="P45199" s="68"/>
      <c r="Q45199" s="79"/>
    </row>
    <row r="45200" spans="11:17">
      <c r="K45200" s="68"/>
      <c r="M45200" s="93"/>
      <c r="N45200" s="79"/>
      <c r="P45200" s="68"/>
      <c r="Q45200" s="79"/>
    </row>
    <row r="45201" spans="11:17">
      <c r="K45201" s="68"/>
      <c r="M45201" s="93"/>
      <c r="N45201" s="79"/>
      <c r="P45201" s="68"/>
      <c r="Q45201" s="79"/>
    </row>
    <row r="45202" spans="11:17">
      <c r="K45202" s="68"/>
      <c r="M45202" s="93"/>
      <c r="N45202" s="79"/>
      <c r="P45202" s="68"/>
      <c r="Q45202" s="79"/>
    </row>
    <row r="45203" spans="11:17">
      <c r="K45203" s="68"/>
      <c r="M45203" s="93"/>
      <c r="N45203" s="79"/>
      <c r="P45203" s="68"/>
      <c r="Q45203" s="79"/>
    </row>
    <row r="45204" spans="11:17">
      <c r="K45204" s="68"/>
      <c r="M45204" s="93"/>
      <c r="N45204" s="79"/>
      <c r="P45204" s="68"/>
      <c r="Q45204" s="79"/>
    </row>
    <row r="45205" spans="11:17">
      <c r="K45205" s="68"/>
      <c r="M45205" s="93"/>
      <c r="N45205" s="79"/>
      <c r="P45205" s="68"/>
      <c r="Q45205" s="79"/>
    </row>
    <row r="45206" spans="11:17">
      <c r="K45206" s="68"/>
      <c r="M45206" s="93"/>
      <c r="N45206" s="79"/>
      <c r="P45206" s="68"/>
      <c r="Q45206" s="79"/>
    </row>
    <row r="45207" spans="11:17">
      <c r="K45207" s="68"/>
      <c r="M45207" s="93"/>
      <c r="N45207" s="79"/>
      <c r="P45207" s="68"/>
      <c r="Q45207" s="79"/>
    </row>
    <row r="45208" spans="11:17">
      <c r="K45208" s="68"/>
      <c r="M45208" s="93"/>
      <c r="N45208" s="79"/>
      <c r="P45208" s="68"/>
      <c r="Q45208" s="79"/>
    </row>
    <row r="45209" spans="11:17">
      <c r="K45209" s="68"/>
      <c r="M45209" s="93"/>
      <c r="N45209" s="79"/>
      <c r="P45209" s="68"/>
      <c r="Q45209" s="79"/>
    </row>
    <row r="45210" spans="11:17">
      <c r="K45210" s="68"/>
      <c r="M45210" s="93"/>
      <c r="N45210" s="79"/>
      <c r="P45210" s="68"/>
      <c r="Q45210" s="79"/>
    </row>
    <row r="45211" spans="11:17">
      <c r="K45211" s="68"/>
      <c r="M45211" s="93"/>
      <c r="N45211" s="79"/>
      <c r="P45211" s="68"/>
      <c r="Q45211" s="79"/>
    </row>
    <row r="45212" spans="11:17">
      <c r="K45212" s="68"/>
      <c r="M45212" s="93"/>
      <c r="N45212" s="79"/>
      <c r="P45212" s="68"/>
      <c r="Q45212" s="79"/>
    </row>
    <row r="45213" spans="11:17">
      <c r="K45213" s="68"/>
      <c r="M45213" s="93"/>
      <c r="N45213" s="79"/>
      <c r="P45213" s="68"/>
      <c r="Q45213" s="79"/>
    </row>
    <row r="45214" spans="11:17">
      <c r="K45214" s="68"/>
      <c r="M45214" s="93"/>
      <c r="N45214" s="79"/>
      <c r="P45214" s="68"/>
      <c r="Q45214" s="79"/>
    </row>
    <row r="45215" spans="11:17">
      <c r="K45215" s="68"/>
      <c r="M45215" s="93"/>
      <c r="N45215" s="79"/>
      <c r="P45215" s="68"/>
      <c r="Q45215" s="79"/>
    </row>
    <row r="45216" spans="11:17">
      <c r="K45216" s="68"/>
      <c r="M45216" s="93"/>
      <c r="N45216" s="79"/>
      <c r="P45216" s="68"/>
      <c r="Q45216" s="79"/>
    </row>
    <row r="45217" spans="11:17">
      <c r="K45217" s="68"/>
      <c r="M45217" s="93"/>
      <c r="N45217" s="79"/>
      <c r="P45217" s="68"/>
      <c r="Q45217" s="79"/>
    </row>
    <row r="45218" spans="11:17">
      <c r="K45218" s="68"/>
      <c r="M45218" s="93"/>
      <c r="N45218" s="79"/>
      <c r="P45218" s="68"/>
      <c r="Q45218" s="79"/>
    </row>
    <row r="45219" spans="11:17">
      <c r="K45219" s="68"/>
      <c r="M45219" s="93"/>
      <c r="N45219" s="79"/>
      <c r="P45219" s="68"/>
      <c r="Q45219" s="79"/>
    </row>
    <row r="45220" spans="11:17">
      <c r="K45220" s="68"/>
      <c r="M45220" s="93"/>
      <c r="N45220" s="79"/>
      <c r="P45220" s="68"/>
      <c r="Q45220" s="79"/>
    </row>
    <row r="45221" spans="11:17">
      <c r="K45221" s="68"/>
      <c r="M45221" s="93"/>
      <c r="N45221" s="79"/>
      <c r="P45221" s="68"/>
      <c r="Q45221" s="79"/>
    </row>
    <row r="45222" spans="11:17">
      <c r="K45222" s="68"/>
      <c r="M45222" s="93"/>
      <c r="N45222" s="79"/>
      <c r="P45222" s="68"/>
      <c r="Q45222" s="79"/>
    </row>
    <row r="45223" spans="11:17">
      <c r="K45223" s="68"/>
      <c r="M45223" s="93"/>
      <c r="N45223" s="79"/>
      <c r="P45223" s="68"/>
      <c r="Q45223" s="79"/>
    </row>
    <row r="45224" spans="11:17">
      <c r="K45224" s="68"/>
      <c r="M45224" s="93"/>
      <c r="N45224" s="79"/>
      <c r="P45224" s="68"/>
      <c r="Q45224" s="79"/>
    </row>
    <row r="45225" spans="11:17">
      <c r="K45225" s="68"/>
      <c r="M45225" s="93"/>
      <c r="N45225" s="79"/>
      <c r="P45225" s="68"/>
      <c r="Q45225" s="79"/>
    </row>
    <row r="45226" spans="11:17">
      <c r="K45226" s="68"/>
      <c r="M45226" s="93"/>
      <c r="N45226" s="79"/>
      <c r="P45226" s="68"/>
      <c r="Q45226" s="79"/>
    </row>
    <row r="45227" spans="11:17">
      <c r="K45227" s="68"/>
      <c r="M45227" s="93"/>
      <c r="N45227" s="79"/>
      <c r="P45227" s="68"/>
      <c r="Q45227" s="79"/>
    </row>
    <row r="45228" spans="11:17">
      <c r="K45228" s="68"/>
      <c r="M45228" s="93"/>
      <c r="N45228" s="79"/>
      <c r="P45228" s="68"/>
      <c r="Q45228" s="79"/>
    </row>
    <row r="45229" spans="11:17">
      <c r="K45229" s="68"/>
      <c r="M45229" s="93"/>
      <c r="N45229" s="79"/>
      <c r="P45229" s="68"/>
      <c r="Q45229" s="79"/>
    </row>
    <row r="45230" spans="11:17">
      <c r="K45230" s="68"/>
      <c r="M45230" s="93"/>
      <c r="N45230" s="79"/>
      <c r="P45230" s="68"/>
      <c r="Q45230" s="79"/>
    </row>
    <row r="45231" spans="11:17">
      <c r="K45231" s="68"/>
      <c r="M45231" s="93"/>
      <c r="N45231" s="79"/>
      <c r="P45231" s="68"/>
      <c r="Q45231" s="79"/>
    </row>
    <row r="45232" spans="11:17">
      <c r="K45232" s="68"/>
      <c r="M45232" s="93"/>
      <c r="N45232" s="79"/>
      <c r="P45232" s="68"/>
      <c r="Q45232" s="79"/>
    </row>
    <row r="45233" spans="11:17">
      <c r="K45233" s="68"/>
      <c r="M45233" s="93"/>
      <c r="N45233" s="79"/>
      <c r="P45233" s="68"/>
      <c r="Q45233" s="79"/>
    </row>
    <row r="45234" spans="11:17">
      <c r="K45234" s="68"/>
      <c r="M45234" s="93"/>
      <c r="N45234" s="79"/>
      <c r="P45234" s="68"/>
      <c r="Q45234" s="79"/>
    </row>
    <row r="45235" spans="11:17">
      <c r="K45235" s="68"/>
      <c r="M45235" s="93"/>
      <c r="N45235" s="79"/>
      <c r="P45235" s="68"/>
      <c r="Q45235" s="79"/>
    </row>
    <row r="45236" spans="11:17">
      <c r="K45236" s="68"/>
      <c r="M45236" s="93"/>
      <c r="N45236" s="79"/>
      <c r="P45236" s="68"/>
      <c r="Q45236" s="79"/>
    </row>
    <row r="45237" spans="11:17">
      <c r="K45237" s="68"/>
      <c r="M45237" s="93"/>
      <c r="N45237" s="79"/>
      <c r="P45237" s="68"/>
      <c r="Q45237" s="79"/>
    </row>
    <row r="45238" spans="11:17">
      <c r="K45238" s="68"/>
      <c r="M45238" s="93"/>
      <c r="N45238" s="79"/>
      <c r="P45238" s="68"/>
      <c r="Q45238" s="79"/>
    </row>
    <row r="45239" spans="11:17">
      <c r="K45239" s="68"/>
      <c r="M45239" s="93"/>
      <c r="N45239" s="79"/>
      <c r="P45239" s="68"/>
      <c r="Q45239" s="79"/>
    </row>
    <row r="45240" spans="11:17">
      <c r="K45240" s="68"/>
      <c r="M45240" s="93"/>
      <c r="N45240" s="79"/>
      <c r="P45240" s="68"/>
      <c r="Q45240" s="79"/>
    </row>
    <row r="45241" spans="11:17">
      <c r="K45241" s="68"/>
      <c r="M45241" s="93"/>
      <c r="N45241" s="79"/>
      <c r="P45241" s="68"/>
      <c r="Q45241" s="79"/>
    </row>
    <row r="45242" spans="11:17">
      <c r="K45242" s="68"/>
      <c r="M45242" s="93"/>
      <c r="N45242" s="79"/>
      <c r="P45242" s="68"/>
      <c r="Q45242" s="79"/>
    </row>
    <row r="45243" spans="11:17">
      <c r="K45243" s="68"/>
      <c r="M45243" s="93"/>
      <c r="N45243" s="79"/>
      <c r="P45243" s="68"/>
      <c r="Q45243" s="79"/>
    </row>
    <row r="45244" spans="11:17">
      <c r="K45244" s="68"/>
      <c r="M45244" s="93"/>
      <c r="N45244" s="79"/>
      <c r="P45244" s="68"/>
      <c r="Q45244" s="79"/>
    </row>
    <row r="45245" spans="11:17">
      <c r="K45245" s="68"/>
      <c r="M45245" s="93"/>
      <c r="N45245" s="79"/>
      <c r="P45245" s="68"/>
      <c r="Q45245" s="79"/>
    </row>
    <row r="45246" spans="11:17">
      <c r="K45246" s="68"/>
      <c r="M45246" s="93"/>
      <c r="N45246" s="79"/>
      <c r="P45246" s="68"/>
      <c r="Q45246" s="79"/>
    </row>
    <row r="45247" spans="11:17">
      <c r="K45247" s="68"/>
      <c r="M45247" s="93"/>
      <c r="N45247" s="79"/>
      <c r="P45247" s="68"/>
      <c r="Q45247" s="79"/>
    </row>
    <row r="45248" spans="11:17">
      <c r="K45248" s="68"/>
      <c r="M45248" s="93"/>
      <c r="N45248" s="79"/>
      <c r="P45248" s="68"/>
      <c r="Q45248" s="79"/>
    </row>
    <row r="45249" spans="11:17">
      <c r="K45249" s="68"/>
      <c r="M45249" s="93"/>
      <c r="N45249" s="79"/>
      <c r="P45249" s="68"/>
      <c r="Q45249" s="79"/>
    </row>
    <row r="45250" spans="11:17">
      <c r="K45250" s="68"/>
      <c r="M45250" s="93"/>
      <c r="N45250" s="79"/>
      <c r="P45250" s="68"/>
      <c r="Q45250" s="79"/>
    </row>
    <row r="45251" spans="11:17">
      <c r="K45251" s="68"/>
      <c r="M45251" s="93"/>
      <c r="N45251" s="79"/>
      <c r="P45251" s="68"/>
      <c r="Q45251" s="79"/>
    </row>
    <row r="45252" spans="11:17">
      <c r="K45252" s="68"/>
      <c r="M45252" s="93"/>
      <c r="N45252" s="79"/>
      <c r="P45252" s="68"/>
      <c r="Q45252" s="79"/>
    </row>
    <row r="45253" spans="11:17">
      <c r="K45253" s="68"/>
      <c r="M45253" s="93"/>
      <c r="N45253" s="79"/>
      <c r="P45253" s="68"/>
      <c r="Q45253" s="79"/>
    </row>
    <row r="45254" spans="11:17">
      <c r="K45254" s="68"/>
      <c r="M45254" s="93"/>
      <c r="N45254" s="79"/>
      <c r="P45254" s="68"/>
      <c r="Q45254" s="79"/>
    </row>
    <row r="45255" spans="11:17">
      <c r="K45255" s="68"/>
      <c r="M45255" s="93"/>
      <c r="N45255" s="79"/>
      <c r="P45255" s="68"/>
      <c r="Q45255" s="79"/>
    </row>
    <row r="45256" spans="11:17">
      <c r="K45256" s="68"/>
      <c r="M45256" s="93"/>
      <c r="N45256" s="79"/>
      <c r="P45256" s="68"/>
      <c r="Q45256" s="79"/>
    </row>
    <row r="45257" spans="11:17">
      <c r="K45257" s="68"/>
      <c r="M45257" s="93"/>
      <c r="N45257" s="79"/>
      <c r="P45257" s="68"/>
      <c r="Q45257" s="79"/>
    </row>
    <row r="45258" spans="11:17">
      <c r="K45258" s="68"/>
      <c r="M45258" s="93"/>
      <c r="N45258" s="79"/>
      <c r="P45258" s="68"/>
      <c r="Q45258" s="79"/>
    </row>
    <row r="45259" spans="11:17">
      <c r="K45259" s="68"/>
      <c r="M45259" s="93"/>
      <c r="N45259" s="79"/>
      <c r="P45259" s="68"/>
      <c r="Q45259" s="79"/>
    </row>
    <row r="45260" spans="11:17">
      <c r="K45260" s="68"/>
      <c r="M45260" s="93"/>
      <c r="N45260" s="79"/>
      <c r="P45260" s="68"/>
      <c r="Q45260" s="79"/>
    </row>
    <row r="45261" spans="11:17">
      <c r="K45261" s="68"/>
      <c r="M45261" s="93"/>
      <c r="N45261" s="79"/>
      <c r="P45261" s="68"/>
      <c r="Q45261" s="79"/>
    </row>
    <row r="45262" spans="11:17">
      <c r="K45262" s="68"/>
      <c r="M45262" s="93"/>
      <c r="N45262" s="79"/>
      <c r="P45262" s="68"/>
      <c r="Q45262" s="79"/>
    </row>
    <row r="45263" spans="11:17">
      <c r="K45263" s="68"/>
      <c r="M45263" s="93"/>
      <c r="N45263" s="79"/>
      <c r="P45263" s="68"/>
      <c r="Q45263" s="79"/>
    </row>
    <row r="45264" spans="11:17">
      <c r="K45264" s="68"/>
      <c r="M45264" s="93"/>
      <c r="N45264" s="79"/>
      <c r="P45264" s="68"/>
      <c r="Q45264" s="79"/>
    </row>
    <row r="45265" spans="11:17">
      <c r="K45265" s="68"/>
      <c r="M45265" s="93"/>
      <c r="N45265" s="79"/>
      <c r="P45265" s="68"/>
      <c r="Q45265" s="79"/>
    </row>
    <row r="45266" spans="11:17">
      <c r="K45266" s="68"/>
      <c r="M45266" s="93"/>
      <c r="N45266" s="79"/>
      <c r="P45266" s="68"/>
      <c r="Q45266" s="79"/>
    </row>
    <row r="45267" spans="11:17">
      <c r="K45267" s="68"/>
      <c r="M45267" s="93"/>
      <c r="N45267" s="79"/>
      <c r="P45267" s="68"/>
      <c r="Q45267" s="79"/>
    </row>
    <row r="45268" spans="11:17">
      <c r="K45268" s="68"/>
      <c r="M45268" s="93"/>
      <c r="N45268" s="79"/>
      <c r="P45268" s="68"/>
      <c r="Q45268" s="79"/>
    </row>
    <row r="45269" spans="11:17">
      <c r="K45269" s="68"/>
      <c r="M45269" s="93"/>
      <c r="N45269" s="79"/>
      <c r="P45269" s="68"/>
      <c r="Q45269" s="79"/>
    </row>
    <row r="45270" spans="11:17">
      <c r="K45270" s="68"/>
      <c r="M45270" s="93"/>
      <c r="N45270" s="79"/>
      <c r="P45270" s="68"/>
      <c r="Q45270" s="79"/>
    </row>
    <row r="45271" spans="11:17">
      <c r="K45271" s="68"/>
      <c r="M45271" s="93"/>
      <c r="N45271" s="79"/>
      <c r="P45271" s="68"/>
      <c r="Q45271" s="79"/>
    </row>
    <row r="45272" spans="11:17">
      <c r="K45272" s="68"/>
      <c r="M45272" s="93"/>
      <c r="N45272" s="79"/>
      <c r="P45272" s="68"/>
      <c r="Q45272" s="79"/>
    </row>
    <row r="45273" spans="11:17">
      <c r="K45273" s="68"/>
      <c r="M45273" s="93"/>
      <c r="N45273" s="79"/>
      <c r="P45273" s="68"/>
      <c r="Q45273" s="79"/>
    </row>
    <row r="45274" spans="11:17">
      <c r="K45274" s="68"/>
      <c r="M45274" s="93"/>
      <c r="N45274" s="79"/>
      <c r="P45274" s="68"/>
      <c r="Q45274" s="79"/>
    </row>
    <row r="45275" spans="11:17">
      <c r="K45275" s="68"/>
      <c r="M45275" s="93"/>
      <c r="N45275" s="79"/>
      <c r="P45275" s="68"/>
      <c r="Q45275" s="79"/>
    </row>
    <row r="45276" spans="11:17">
      <c r="K45276" s="68"/>
      <c r="M45276" s="93"/>
      <c r="N45276" s="79"/>
      <c r="P45276" s="68"/>
      <c r="Q45276" s="79"/>
    </row>
    <row r="45277" spans="11:17">
      <c r="K45277" s="68"/>
      <c r="M45277" s="93"/>
      <c r="N45277" s="79"/>
      <c r="P45277" s="68"/>
      <c r="Q45277" s="79"/>
    </row>
    <row r="45278" spans="11:17">
      <c r="K45278" s="68"/>
      <c r="M45278" s="93"/>
      <c r="N45278" s="79"/>
      <c r="P45278" s="68"/>
      <c r="Q45278" s="79"/>
    </row>
    <row r="45279" spans="11:17">
      <c r="K45279" s="68"/>
      <c r="M45279" s="93"/>
      <c r="N45279" s="79"/>
      <c r="P45279" s="68"/>
      <c r="Q45279" s="79"/>
    </row>
    <row r="45280" spans="11:17">
      <c r="K45280" s="68"/>
      <c r="M45280" s="93"/>
      <c r="N45280" s="79"/>
      <c r="P45280" s="68"/>
      <c r="Q45280" s="79"/>
    </row>
    <row r="45281" spans="11:17">
      <c r="K45281" s="68"/>
      <c r="M45281" s="93"/>
      <c r="N45281" s="79"/>
      <c r="P45281" s="68"/>
      <c r="Q45281" s="79"/>
    </row>
    <row r="45282" spans="11:17">
      <c r="K45282" s="68"/>
      <c r="M45282" s="93"/>
      <c r="N45282" s="79"/>
      <c r="P45282" s="68"/>
      <c r="Q45282" s="79"/>
    </row>
    <row r="45283" spans="11:17">
      <c r="K45283" s="68"/>
      <c r="M45283" s="93"/>
      <c r="N45283" s="79"/>
      <c r="P45283" s="68"/>
      <c r="Q45283" s="79"/>
    </row>
    <row r="45284" spans="11:17">
      <c r="K45284" s="68"/>
      <c r="M45284" s="93"/>
      <c r="N45284" s="79"/>
      <c r="P45284" s="68"/>
      <c r="Q45284" s="79"/>
    </row>
    <row r="45285" spans="11:17">
      <c r="K45285" s="68"/>
      <c r="M45285" s="93"/>
      <c r="N45285" s="79"/>
      <c r="P45285" s="68"/>
      <c r="Q45285" s="79"/>
    </row>
    <row r="45286" spans="11:17">
      <c r="K45286" s="68"/>
      <c r="M45286" s="93"/>
      <c r="N45286" s="79"/>
      <c r="P45286" s="68"/>
      <c r="Q45286" s="79"/>
    </row>
    <row r="45287" spans="11:17">
      <c r="K45287" s="68"/>
      <c r="M45287" s="93"/>
      <c r="N45287" s="79"/>
      <c r="P45287" s="68"/>
      <c r="Q45287" s="79"/>
    </row>
    <row r="45288" spans="11:17">
      <c r="K45288" s="68"/>
      <c r="M45288" s="93"/>
      <c r="N45288" s="79"/>
      <c r="P45288" s="68"/>
      <c r="Q45288" s="79"/>
    </row>
    <row r="45289" spans="11:17">
      <c r="K45289" s="68"/>
      <c r="M45289" s="93"/>
      <c r="N45289" s="79"/>
      <c r="P45289" s="68"/>
      <c r="Q45289" s="79"/>
    </row>
    <row r="45290" spans="11:17">
      <c r="K45290" s="68"/>
      <c r="M45290" s="93"/>
      <c r="N45290" s="79"/>
      <c r="P45290" s="68"/>
      <c r="Q45290" s="79"/>
    </row>
    <row r="45291" spans="11:17">
      <c r="K45291" s="68"/>
      <c r="M45291" s="93"/>
      <c r="N45291" s="79"/>
      <c r="P45291" s="68"/>
      <c r="Q45291" s="79"/>
    </row>
    <row r="45292" spans="11:17">
      <c r="K45292" s="68"/>
      <c r="M45292" s="93"/>
      <c r="N45292" s="79"/>
      <c r="P45292" s="68"/>
      <c r="Q45292" s="79"/>
    </row>
    <row r="45293" spans="11:17">
      <c r="K45293" s="68"/>
      <c r="M45293" s="93"/>
      <c r="N45293" s="79"/>
      <c r="P45293" s="68"/>
      <c r="Q45293" s="79"/>
    </row>
    <row r="45294" spans="11:17">
      <c r="K45294" s="68"/>
      <c r="M45294" s="93"/>
      <c r="N45294" s="79"/>
      <c r="P45294" s="68"/>
      <c r="Q45294" s="79"/>
    </row>
    <row r="45295" spans="11:17">
      <c r="K45295" s="68"/>
      <c r="M45295" s="93"/>
      <c r="N45295" s="79"/>
      <c r="P45295" s="68"/>
      <c r="Q45295" s="79"/>
    </row>
    <row r="45296" spans="11:17">
      <c r="K45296" s="68"/>
      <c r="M45296" s="93"/>
      <c r="N45296" s="79"/>
      <c r="P45296" s="68"/>
      <c r="Q45296" s="79"/>
    </row>
    <row r="45297" spans="11:17">
      <c r="K45297" s="68"/>
      <c r="M45297" s="93"/>
      <c r="N45297" s="79"/>
      <c r="P45297" s="68"/>
      <c r="Q45297" s="79"/>
    </row>
    <row r="45298" spans="11:17">
      <c r="K45298" s="68"/>
      <c r="M45298" s="93"/>
      <c r="N45298" s="79"/>
      <c r="P45298" s="68"/>
      <c r="Q45298" s="79"/>
    </row>
    <row r="45299" spans="11:17">
      <c r="K45299" s="68"/>
      <c r="M45299" s="93"/>
      <c r="N45299" s="79"/>
      <c r="P45299" s="68"/>
      <c r="Q45299" s="79"/>
    </row>
    <row r="45300" spans="11:17">
      <c r="K45300" s="68"/>
      <c r="M45300" s="93"/>
      <c r="N45300" s="79"/>
      <c r="P45300" s="68"/>
      <c r="Q45300" s="79"/>
    </row>
    <row r="45301" spans="11:17">
      <c r="K45301" s="68"/>
      <c r="M45301" s="93"/>
      <c r="N45301" s="79"/>
      <c r="P45301" s="68"/>
      <c r="Q45301" s="79"/>
    </row>
    <row r="45302" spans="11:17">
      <c r="K45302" s="68"/>
      <c r="M45302" s="93"/>
      <c r="N45302" s="79"/>
      <c r="P45302" s="68"/>
      <c r="Q45302" s="79"/>
    </row>
    <row r="45303" spans="11:17">
      <c r="K45303" s="68"/>
      <c r="M45303" s="93"/>
      <c r="N45303" s="79"/>
      <c r="P45303" s="68"/>
      <c r="Q45303" s="79"/>
    </row>
    <row r="45304" spans="11:17">
      <c r="K45304" s="68"/>
      <c r="M45304" s="93"/>
      <c r="N45304" s="79"/>
      <c r="P45304" s="68"/>
      <c r="Q45304" s="79"/>
    </row>
    <row r="45305" spans="11:17">
      <c r="K45305" s="68"/>
      <c r="M45305" s="93"/>
      <c r="N45305" s="79"/>
      <c r="P45305" s="68"/>
      <c r="Q45305" s="79"/>
    </row>
    <row r="45306" spans="11:17">
      <c r="K45306" s="68"/>
      <c r="M45306" s="93"/>
      <c r="N45306" s="79"/>
      <c r="P45306" s="68"/>
      <c r="Q45306" s="79"/>
    </row>
    <row r="45307" spans="11:17">
      <c r="K45307" s="68"/>
      <c r="M45307" s="93"/>
      <c r="N45307" s="79"/>
      <c r="P45307" s="68"/>
      <c r="Q45307" s="79"/>
    </row>
    <row r="45308" spans="11:17">
      <c r="K45308" s="68"/>
      <c r="M45308" s="93"/>
      <c r="N45308" s="79"/>
      <c r="P45308" s="68"/>
      <c r="Q45308" s="79"/>
    </row>
    <row r="45309" spans="11:17">
      <c r="K45309" s="68"/>
      <c r="M45309" s="93"/>
      <c r="N45309" s="79"/>
      <c r="P45309" s="68"/>
      <c r="Q45309" s="79"/>
    </row>
    <row r="45310" spans="11:17">
      <c r="K45310" s="68"/>
      <c r="M45310" s="93"/>
      <c r="N45310" s="79"/>
      <c r="P45310" s="68"/>
      <c r="Q45310" s="79"/>
    </row>
    <row r="45311" spans="11:17">
      <c r="K45311" s="68"/>
      <c r="M45311" s="93"/>
      <c r="N45311" s="79"/>
      <c r="P45311" s="68"/>
      <c r="Q45311" s="79"/>
    </row>
    <row r="45312" spans="11:17">
      <c r="K45312" s="68"/>
      <c r="M45312" s="93"/>
      <c r="N45312" s="79"/>
      <c r="P45312" s="68"/>
      <c r="Q45312" s="79"/>
    </row>
    <row r="45313" spans="11:17">
      <c r="K45313" s="68"/>
      <c r="M45313" s="93"/>
      <c r="N45313" s="79"/>
      <c r="P45313" s="68"/>
      <c r="Q45313" s="79"/>
    </row>
    <row r="45314" spans="11:17">
      <c r="K45314" s="68"/>
      <c r="M45314" s="93"/>
      <c r="N45314" s="79"/>
      <c r="P45314" s="68"/>
      <c r="Q45314" s="79"/>
    </row>
    <row r="45315" spans="11:17">
      <c r="K45315" s="68"/>
      <c r="M45315" s="93"/>
      <c r="N45315" s="79"/>
      <c r="P45315" s="68"/>
      <c r="Q45315" s="79"/>
    </row>
    <row r="45316" spans="11:17">
      <c r="K45316" s="68"/>
      <c r="M45316" s="93"/>
      <c r="N45316" s="79"/>
      <c r="P45316" s="68"/>
      <c r="Q45316" s="79"/>
    </row>
    <row r="45317" spans="11:17">
      <c r="K45317" s="68"/>
      <c r="M45317" s="93"/>
      <c r="N45317" s="79"/>
      <c r="P45317" s="68"/>
      <c r="Q45317" s="79"/>
    </row>
    <row r="45318" spans="11:17">
      <c r="K45318" s="68"/>
      <c r="M45318" s="93"/>
      <c r="N45318" s="79"/>
      <c r="P45318" s="68"/>
      <c r="Q45318" s="79"/>
    </row>
    <row r="45319" spans="11:17">
      <c r="K45319" s="68"/>
      <c r="M45319" s="93"/>
      <c r="N45319" s="79"/>
      <c r="P45319" s="68"/>
      <c r="Q45319" s="79"/>
    </row>
    <row r="45320" spans="11:17">
      <c r="K45320" s="68"/>
      <c r="M45320" s="93"/>
      <c r="N45320" s="79"/>
      <c r="P45320" s="68"/>
      <c r="Q45320" s="79"/>
    </row>
    <row r="45321" spans="11:17">
      <c r="K45321" s="68"/>
      <c r="M45321" s="93"/>
      <c r="N45321" s="79"/>
      <c r="P45321" s="68"/>
      <c r="Q45321" s="79"/>
    </row>
    <row r="45322" spans="11:17">
      <c r="K45322" s="68"/>
      <c r="M45322" s="93"/>
      <c r="N45322" s="79"/>
      <c r="P45322" s="68"/>
      <c r="Q45322" s="79"/>
    </row>
    <row r="45323" spans="11:17">
      <c r="K45323" s="68"/>
      <c r="M45323" s="93"/>
      <c r="N45323" s="79"/>
      <c r="P45323" s="68"/>
      <c r="Q45323" s="79"/>
    </row>
    <row r="45324" spans="11:17">
      <c r="K45324" s="68"/>
      <c r="M45324" s="93"/>
      <c r="N45324" s="79"/>
      <c r="P45324" s="68"/>
      <c r="Q45324" s="79"/>
    </row>
    <row r="45325" spans="11:17">
      <c r="K45325" s="68"/>
      <c r="M45325" s="93"/>
      <c r="N45325" s="79"/>
      <c r="P45325" s="68"/>
      <c r="Q45325" s="79"/>
    </row>
    <row r="45326" spans="11:17">
      <c r="K45326" s="68"/>
      <c r="M45326" s="93"/>
      <c r="N45326" s="79"/>
      <c r="P45326" s="68"/>
      <c r="Q45326" s="79"/>
    </row>
    <row r="45327" spans="11:17">
      <c r="K45327" s="68"/>
      <c r="M45327" s="93"/>
      <c r="N45327" s="79"/>
      <c r="P45327" s="68"/>
      <c r="Q45327" s="79"/>
    </row>
    <row r="45328" spans="11:17">
      <c r="K45328" s="68"/>
      <c r="M45328" s="93"/>
      <c r="N45328" s="79"/>
      <c r="P45328" s="68"/>
      <c r="Q45328" s="79"/>
    </row>
    <row r="45329" spans="11:17">
      <c r="K45329" s="68"/>
      <c r="M45329" s="93"/>
      <c r="N45329" s="79"/>
      <c r="P45329" s="68"/>
      <c r="Q45329" s="79"/>
    </row>
    <row r="45330" spans="11:17">
      <c r="K45330" s="68"/>
      <c r="M45330" s="93"/>
      <c r="N45330" s="79"/>
      <c r="P45330" s="68"/>
      <c r="Q45330" s="79"/>
    </row>
    <row r="45331" spans="11:17">
      <c r="K45331" s="68"/>
      <c r="M45331" s="93"/>
      <c r="N45331" s="79"/>
      <c r="P45331" s="68"/>
      <c r="Q45331" s="79"/>
    </row>
    <row r="45332" spans="11:17">
      <c r="K45332" s="68"/>
      <c r="M45332" s="93"/>
      <c r="N45332" s="79"/>
      <c r="P45332" s="68"/>
      <c r="Q45332" s="79"/>
    </row>
    <row r="45333" spans="11:17">
      <c r="K45333" s="68"/>
      <c r="M45333" s="93"/>
      <c r="N45333" s="79"/>
      <c r="P45333" s="68"/>
      <c r="Q45333" s="79"/>
    </row>
    <row r="45334" spans="11:17">
      <c r="K45334" s="68"/>
      <c r="M45334" s="93"/>
      <c r="N45334" s="79"/>
      <c r="P45334" s="68"/>
      <c r="Q45334" s="79"/>
    </row>
    <row r="45335" spans="11:17">
      <c r="K45335" s="68"/>
      <c r="M45335" s="93"/>
      <c r="N45335" s="79"/>
      <c r="P45335" s="68"/>
      <c r="Q45335" s="79"/>
    </row>
    <row r="45336" spans="11:17">
      <c r="K45336" s="68"/>
      <c r="M45336" s="93"/>
      <c r="N45336" s="79"/>
      <c r="P45336" s="68"/>
      <c r="Q45336" s="79"/>
    </row>
    <row r="45337" spans="11:17">
      <c r="K45337" s="68"/>
      <c r="M45337" s="93"/>
      <c r="N45337" s="79"/>
      <c r="P45337" s="68"/>
      <c r="Q45337" s="79"/>
    </row>
    <row r="45338" spans="11:17">
      <c r="K45338" s="68"/>
      <c r="M45338" s="93"/>
      <c r="N45338" s="79"/>
      <c r="P45338" s="68"/>
      <c r="Q45338" s="79"/>
    </row>
    <row r="45339" spans="11:17">
      <c r="K45339" s="68"/>
      <c r="M45339" s="93"/>
      <c r="N45339" s="79"/>
      <c r="P45339" s="68"/>
      <c r="Q45339" s="79"/>
    </row>
    <row r="45340" spans="11:17">
      <c r="K45340" s="68"/>
      <c r="M45340" s="93"/>
      <c r="N45340" s="79"/>
      <c r="P45340" s="68"/>
      <c r="Q45340" s="79"/>
    </row>
    <row r="45341" spans="11:17">
      <c r="K45341" s="68"/>
      <c r="M45341" s="93"/>
      <c r="N45341" s="79"/>
      <c r="P45341" s="68"/>
      <c r="Q45341" s="79"/>
    </row>
    <row r="45342" spans="11:17">
      <c r="K45342" s="68"/>
      <c r="M45342" s="93"/>
      <c r="N45342" s="79"/>
      <c r="P45342" s="68"/>
      <c r="Q45342" s="79"/>
    </row>
    <row r="45343" spans="11:17">
      <c r="K45343" s="68"/>
      <c r="M45343" s="93"/>
      <c r="N45343" s="79"/>
      <c r="P45343" s="68"/>
      <c r="Q45343" s="79"/>
    </row>
    <row r="45344" spans="11:17">
      <c r="K45344" s="68"/>
      <c r="M45344" s="93"/>
      <c r="N45344" s="79"/>
      <c r="P45344" s="68"/>
      <c r="Q45344" s="79"/>
    </row>
    <row r="45345" spans="11:17">
      <c r="K45345" s="68"/>
      <c r="M45345" s="93"/>
      <c r="N45345" s="79"/>
      <c r="P45345" s="68"/>
      <c r="Q45345" s="79"/>
    </row>
    <row r="45346" spans="11:17">
      <c r="K45346" s="68"/>
      <c r="M45346" s="93"/>
      <c r="N45346" s="79"/>
      <c r="P45346" s="68"/>
      <c r="Q45346" s="79"/>
    </row>
    <row r="45347" spans="11:17">
      <c r="K45347" s="68"/>
      <c r="M45347" s="93"/>
      <c r="N45347" s="79"/>
      <c r="P45347" s="68"/>
      <c r="Q45347" s="79"/>
    </row>
    <row r="45348" spans="11:17">
      <c r="K45348" s="68"/>
      <c r="M45348" s="93"/>
      <c r="N45348" s="79"/>
      <c r="P45348" s="68"/>
      <c r="Q45348" s="79"/>
    </row>
    <row r="45349" spans="11:17">
      <c r="K45349" s="68"/>
      <c r="M45349" s="93"/>
      <c r="N45349" s="79"/>
      <c r="P45349" s="68"/>
      <c r="Q45349" s="79"/>
    </row>
    <row r="45350" spans="11:17">
      <c r="K45350" s="68"/>
      <c r="M45350" s="93"/>
      <c r="N45350" s="79"/>
      <c r="P45350" s="68"/>
      <c r="Q45350" s="79"/>
    </row>
    <row r="45351" spans="11:17">
      <c r="K45351" s="68"/>
      <c r="M45351" s="93"/>
      <c r="N45351" s="79"/>
      <c r="P45351" s="68"/>
      <c r="Q45351" s="79"/>
    </row>
    <row r="45352" spans="11:17">
      <c r="K45352" s="68"/>
      <c r="M45352" s="93"/>
      <c r="N45352" s="79"/>
      <c r="P45352" s="68"/>
      <c r="Q45352" s="79"/>
    </row>
    <row r="45353" spans="11:17">
      <c r="K45353" s="68"/>
      <c r="M45353" s="93"/>
      <c r="N45353" s="79"/>
      <c r="P45353" s="68"/>
      <c r="Q45353" s="79"/>
    </row>
    <row r="45354" spans="11:17">
      <c r="K45354" s="68"/>
      <c r="M45354" s="93"/>
      <c r="N45354" s="79"/>
      <c r="P45354" s="68"/>
      <c r="Q45354" s="79"/>
    </row>
    <row r="45355" spans="11:17">
      <c r="K45355" s="68"/>
      <c r="M45355" s="93"/>
      <c r="N45355" s="79"/>
      <c r="P45355" s="68"/>
      <c r="Q45355" s="79"/>
    </row>
    <row r="45356" spans="11:17">
      <c r="K45356" s="68"/>
      <c r="M45356" s="93"/>
      <c r="N45356" s="79"/>
      <c r="P45356" s="68"/>
      <c r="Q45356" s="79"/>
    </row>
    <row r="45357" spans="11:17">
      <c r="K45357" s="68"/>
      <c r="M45357" s="93"/>
      <c r="N45357" s="79"/>
      <c r="P45357" s="68"/>
      <c r="Q45357" s="79"/>
    </row>
    <row r="45358" spans="11:17">
      <c r="K45358" s="68"/>
      <c r="M45358" s="93"/>
      <c r="N45358" s="79"/>
      <c r="P45358" s="68"/>
      <c r="Q45358" s="79"/>
    </row>
    <row r="45359" spans="11:17">
      <c r="K45359" s="68"/>
      <c r="M45359" s="93"/>
      <c r="N45359" s="79"/>
      <c r="P45359" s="68"/>
      <c r="Q45359" s="79"/>
    </row>
    <row r="45360" spans="11:17">
      <c r="K45360" s="68"/>
      <c r="M45360" s="93"/>
      <c r="N45360" s="79"/>
      <c r="P45360" s="68"/>
      <c r="Q45360" s="79"/>
    </row>
    <row r="45361" spans="11:17">
      <c r="K45361" s="68"/>
      <c r="M45361" s="93"/>
      <c r="N45361" s="79"/>
      <c r="P45361" s="68"/>
      <c r="Q45361" s="79"/>
    </row>
    <row r="45362" spans="11:17">
      <c r="K45362" s="68"/>
      <c r="M45362" s="93"/>
      <c r="N45362" s="79"/>
      <c r="P45362" s="68"/>
      <c r="Q45362" s="79"/>
    </row>
    <row r="45363" spans="11:17">
      <c r="K45363" s="68"/>
      <c r="M45363" s="93"/>
      <c r="N45363" s="79"/>
      <c r="P45363" s="68"/>
      <c r="Q45363" s="79"/>
    </row>
    <row r="45364" spans="11:17">
      <c r="K45364" s="68"/>
      <c r="M45364" s="93"/>
      <c r="N45364" s="79"/>
      <c r="P45364" s="68"/>
      <c r="Q45364" s="79"/>
    </row>
    <row r="45365" spans="11:17">
      <c r="K45365" s="68"/>
      <c r="M45365" s="93"/>
      <c r="N45365" s="79"/>
      <c r="P45365" s="68"/>
      <c r="Q45365" s="79"/>
    </row>
    <row r="45366" spans="11:17">
      <c r="K45366" s="68"/>
      <c r="M45366" s="93"/>
      <c r="N45366" s="79"/>
      <c r="P45366" s="68"/>
      <c r="Q45366" s="79"/>
    </row>
    <row r="45367" spans="11:17">
      <c r="K45367" s="68"/>
      <c r="M45367" s="93"/>
      <c r="N45367" s="79"/>
      <c r="P45367" s="68"/>
      <c r="Q45367" s="79"/>
    </row>
    <row r="45368" spans="11:17">
      <c r="K45368" s="68"/>
      <c r="M45368" s="93"/>
      <c r="N45368" s="79"/>
      <c r="P45368" s="68"/>
      <c r="Q45368" s="79"/>
    </row>
    <row r="45369" spans="11:17">
      <c r="K45369" s="68"/>
      <c r="M45369" s="93"/>
      <c r="N45369" s="79"/>
      <c r="P45369" s="68"/>
      <c r="Q45369" s="79"/>
    </row>
    <row r="45370" spans="11:17">
      <c r="K45370" s="68"/>
      <c r="M45370" s="93"/>
      <c r="N45370" s="79"/>
      <c r="P45370" s="68"/>
      <c r="Q45370" s="79"/>
    </row>
    <row r="45371" spans="11:17">
      <c r="K45371" s="68"/>
      <c r="M45371" s="93"/>
      <c r="N45371" s="79"/>
      <c r="P45371" s="68"/>
      <c r="Q45371" s="79"/>
    </row>
    <row r="45372" spans="11:17">
      <c r="K45372" s="68"/>
      <c r="M45372" s="93"/>
      <c r="N45372" s="79"/>
      <c r="P45372" s="68"/>
      <c r="Q45372" s="79"/>
    </row>
    <row r="45373" spans="11:17">
      <c r="K45373" s="68"/>
      <c r="M45373" s="93"/>
      <c r="N45373" s="79"/>
      <c r="P45373" s="68"/>
      <c r="Q45373" s="79"/>
    </row>
    <row r="45374" spans="11:17">
      <c r="K45374" s="68"/>
      <c r="M45374" s="93"/>
      <c r="N45374" s="79"/>
      <c r="P45374" s="68"/>
      <c r="Q45374" s="79"/>
    </row>
    <row r="45375" spans="11:17">
      <c r="K45375" s="68"/>
      <c r="M45375" s="93"/>
      <c r="N45375" s="79"/>
      <c r="P45375" s="68"/>
      <c r="Q45375" s="79"/>
    </row>
    <row r="45376" spans="11:17">
      <c r="K45376" s="68"/>
      <c r="M45376" s="93"/>
      <c r="N45376" s="79"/>
      <c r="P45376" s="68"/>
      <c r="Q45376" s="79"/>
    </row>
    <row r="45377" spans="11:17">
      <c r="K45377" s="68"/>
      <c r="M45377" s="93"/>
      <c r="N45377" s="79"/>
      <c r="P45377" s="68"/>
      <c r="Q45377" s="79"/>
    </row>
    <row r="45378" spans="11:17">
      <c r="K45378" s="68"/>
      <c r="M45378" s="93"/>
      <c r="N45378" s="79"/>
      <c r="P45378" s="68"/>
      <c r="Q45378" s="79"/>
    </row>
    <row r="45379" spans="11:17">
      <c r="K45379" s="68"/>
      <c r="M45379" s="93"/>
      <c r="N45379" s="79"/>
      <c r="P45379" s="68"/>
      <c r="Q45379" s="79"/>
    </row>
    <row r="45380" spans="11:17">
      <c r="K45380" s="68"/>
      <c r="M45380" s="93"/>
      <c r="N45380" s="79"/>
      <c r="P45380" s="68"/>
      <c r="Q45380" s="79"/>
    </row>
    <row r="45381" spans="11:17">
      <c r="K45381" s="68"/>
      <c r="M45381" s="93"/>
      <c r="N45381" s="79"/>
      <c r="P45381" s="68"/>
      <c r="Q45381" s="79"/>
    </row>
    <row r="45382" spans="11:17">
      <c r="K45382" s="68"/>
      <c r="M45382" s="93"/>
      <c r="N45382" s="79"/>
      <c r="P45382" s="68"/>
      <c r="Q45382" s="79"/>
    </row>
    <row r="45383" spans="11:17">
      <c r="K45383" s="68"/>
      <c r="M45383" s="93"/>
      <c r="N45383" s="79"/>
      <c r="P45383" s="68"/>
      <c r="Q45383" s="79"/>
    </row>
    <row r="45384" spans="11:17">
      <c r="K45384" s="68"/>
      <c r="M45384" s="93"/>
      <c r="N45384" s="79"/>
      <c r="P45384" s="68"/>
      <c r="Q45384" s="79"/>
    </row>
    <row r="45385" spans="11:17">
      <c r="K45385" s="68"/>
      <c r="M45385" s="93"/>
      <c r="N45385" s="79"/>
      <c r="P45385" s="68"/>
      <c r="Q45385" s="79"/>
    </row>
    <row r="45386" spans="11:17">
      <c r="K45386" s="68"/>
      <c r="M45386" s="93"/>
      <c r="N45386" s="79"/>
      <c r="P45386" s="68"/>
      <c r="Q45386" s="79"/>
    </row>
    <row r="45387" spans="11:17">
      <c r="K45387" s="68"/>
      <c r="M45387" s="93"/>
      <c r="N45387" s="79"/>
      <c r="P45387" s="68"/>
      <c r="Q45387" s="79"/>
    </row>
    <row r="45388" spans="11:17">
      <c r="K45388" s="68"/>
      <c r="M45388" s="93"/>
      <c r="N45388" s="79"/>
      <c r="P45388" s="68"/>
      <c r="Q45388" s="79"/>
    </row>
    <row r="45389" spans="11:17">
      <c r="K45389" s="68"/>
      <c r="M45389" s="93"/>
      <c r="N45389" s="79"/>
      <c r="P45389" s="68"/>
      <c r="Q45389" s="79"/>
    </row>
    <row r="45390" spans="11:17">
      <c r="K45390" s="68"/>
      <c r="M45390" s="93"/>
      <c r="N45390" s="79"/>
      <c r="P45390" s="68"/>
      <c r="Q45390" s="79"/>
    </row>
    <row r="45391" spans="11:17">
      <c r="K45391" s="68"/>
      <c r="M45391" s="93"/>
      <c r="N45391" s="79"/>
      <c r="P45391" s="68"/>
      <c r="Q45391" s="79"/>
    </row>
    <row r="45392" spans="11:17">
      <c r="K45392" s="68"/>
      <c r="M45392" s="93"/>
      <c r="N45392" s="79"/>
      <c r="P45392" s="68"/>
      <c r="Q45392" s="79"/>
    </row>
    <row r="45393" spans="11:17">
      <c r="K45393" s="68"/>
      <c r="M45393" s="93"/>
      <c r="N45393" s="79"/>
      <c r="P45393" s="68"/>
      <c r="Q45393" s="79"/>
    </row>
    <row r="45394" spans="11:17">
      <c r="K45394" s="68"/>
      <c r="M45394" s="93"/>
      <c r="N45394" s="79"/>
      <c r="P45394" s="68"/>
      <c r="Q45394" s="79"/>
    </row>
    <row r="45395" spans="11:17">
      <c r="K45395" s="68"/>
      <c r="M45395" s="93"/>
      <c r="N45395" s="79"/>
      <c r="P45395" s="68"/>
      <c r="Q45395" s="79"/>
    </row>
    <row r="45396" spans="11:17">
      <c r="K45396" s="68"/>
      <c r="M45396" s="93"/>
      <c r="N45396" s="79"/>
      <c r="P45396" s="68"/>
      <c r="Q45396" s="79"/>
    </row>
    <row r="45397" spans="11:17">
      <c r="K45397" s="68"/>
      <c r="M45397" s="93"/>
      <c r="N45397" s="79"/>
      <c r="P45397" s="68"/>
      <c r="Q45397" s="79"/>
    </row>
    <row r="45398" spans="11:17">
      <c r="K45398" s="68"/>
      <c r="M45398" s="93"/>
      <c r="N45398" s="79"/>
      <c r="P45398" s="68"/>
      <c r="Q45398" s="79"/>
    </row>
    <row r="45399" spans="11:17">
      <c r="K45399" s="68"/>
      <c r="M45399" s="93"/>
      <c r="N45399" s="79"/>
      <c r="P45399" s="68"/>
      <c r="Q45399" s="79"/>
    </row>
    <row r="45400" spans="11:17">
      <c r="K45400" s="68"/>
      <c r="M45400" s="93"/>
      <c r="N45400" s="79"/>
      <c r="P45400" s="68"/>
      <c r="Q45400" s="79"/>
    </row>
    <row r="45401" spans="11:17">
      <c r="K45401" s="68"/>
      <c r="M45401" s="93"/>
      <c r="N45401" s="79"/>
      <c r="P45401" s="68"/>
      <c r="Q45401" s="79"/>
    </row>
    <row r="45402" spans="11:17">
      <c r="K45402" s="68"/>
      <c r="M45402" s="93"/>
      <c r="N45402" s="79"/>
      <c r="P45402" s="68"/>
      <c r="Q45402" s="79"/>
    </row>
    <row r="45403" spans="11:17">
      <c r="K45403" s="68"/>
      <c r="M45403" s="93"/>
      <c r="N45403" s="79"/>
      <c r="P45403" s="68"/>
      <c r="Q45403" s="79"/>
    </row>
    <row r="45404" spans="11:17">
      <c r="K45404" s="68"/>
      <c r="M45404" s="93"/>
      <c r="N45404" s="79"/>
      <c r="P45404" s="68"/>
      <c r="Q45404" s="79"/>
    </row>
    <row r="45405" spans="11:17">
      <c r="K45405" s="68"/>
      <c r="M45405" s="93"/>
      <c r="N45405" s="79"/>
      <c r="P45405" s="68"/>
      <c r="Q45405" s="79"/>
    </row>
    <row r="45406" spans="11:17">
      <c r="K45406" s="68"/>
      <c r="M45406" s="93"/>
      <c r="N45406" s="79"/>
      <c r="P45406" s="68"/>
      <c r="Q45406" s="79"/>
    </row>
    <row r="45407" spans="11:17">
      <c r="K45407" s="68"/>
      <c r="M45407" s="93"/>
      <c r="N45407" s="79"/>
      <c r="P45407" s="68"/>
      <c r="Q45407" s="79"/>
    </row>
    <row r="45408" spans="11:17">
      <c r="K45408" s="68"/>
      <c r="M45408" s="93"/>
      <c r="N45408" s="79"/>
      <c r="P45408" s="68"/>
      <c r="Q45408" s="79"/>
    </row>
    <row r="45409" spans="11:17">
      <c r="K45409" s="68"/>
      <c r="M45409" s="93"/>
      <c r="N45409" s="79"/>
      <c r="P45409" s="68"/>
      <c r="Q45409" s="79"/>
    </row>
    <row r="45410" spans="11:17">
      <c r="K45410" s="68"/>
      <c r="M45410" s="93"/>
      <c r="N45410" s="79"/>
      <c r="P45410" s="68"/>
      <c r="Q45410" s="79"/>
    </row>
    <row r="45411" spans="11:17">
      <c r="K45411" s="68"/>
      <c r="M45411" s="93"/>
      <c r="N45411" s="79"/>
      <c r="P45411" s="68"/>
      <c r="Q45411" s="79"/>
    </row>
    <row r="45412" spans="11:17">
      <c r="K45412" s="68"/>
      <c r="M45412" s="93"/>
      <c r="N45412" s="79"/>
      <c r="P45412" s="68"/>
      <c r="Q45412" s="79"/>
    </row>
    <row r="45413" spans="11:17">
      <c r="K45413" s="68"/>
      <c r="M45413" s="93"/>
      <c r="N45413" s="79"/>
      <c r="P45413" s="68"/>
      <c r="Q45413" s="79"/>
    </row>
    <row r="45414" spans="11:17">
      <c r="K45414" s="68"/>
      <c r="M45414" s="93"/>
      <c r="N45414" s="79"/>
      <c r="P45414" s="68"/>
      <c r="Q45414" s="79"/>
    </row>
    <row r="45415" spans="11:17">
      <c r="K45415" s="68"/>
      <c r="M45415" s="93"/>
      <c r="N45415" s="79"/>
      <c r="P45415" s="68"/>
      <c r="Q45415" s="79"/>
    </row>
    <row r="45416" spans="11:17">
      <c r="K45416" s="68"/>
      <c r="M45416" s="93"/>
      <c r="N45416" s="79"/>
      <c r="P45416" s="68"/>
      <c r="Q45416" s="79"/>
    </row>
    <row r="45417" spans="11:17">
      <c r="K45417" s="68"/>
      <c r="M45417" s="93"/>
      <c r="N45417" s="79"/>
      <c r="P45417" s="68"/>
      <c r="Q45417" s="79"/>
    </row>
    <row r="45418" spans="11:17">
      <c r="K45418" s="68"/>
      <c r="M45418" s="93"/>
      <c r="N45418" s="79"/>
      <c r="P45418" s="68"/>
      <c r="Q45418" s="79"/>
    </row>
    <row r="45419" spans="11:17">
      <c r="K45419" s="68"/>
      <c r="M45419" s="93"/>
      <c r="N45419" s="79"/>
      <c r="P45419" s="68"/>
      <c r="Q45419" s="79"/>
    </row>
    <row r="45420" spans="11:17">
      <c r="K45420" s="68"/>
      <c r="M45420" s="93"/>
      <c r="N45420" s="79"/>
      <c r="P45420" s="68"/>
      <c r="Q45420" s="79"/>
    </row>
    <row r="45421" spans="11:17">
      <c r="K45421" s="68"/>
      <c r="M45421" s="93"/>
      <c r="N45421" s="79"/>
      <c r="P45421" s="68"/>
      <c r="Q45421" s="79"/>
    </row>
    <row r="45422" spans="11:17">
      <c r="K45422" s="68"/>
      <c r="M45422" s="93"/>
      <c r="N45422" s="79"/>
      <c r="P45422" s="68"/>
      <c r="Q45422" s="79"/>
    </row>
    <row r="45423" spans="11:17">
      <c r="K45423" s="68"/>
      <c r="M45423" s="93"/>
      <c r="N45423" s="79"/>
      <c r="P45423" s="68"/>
      <c r="Q45423" s="79"/>
    </row>
    <row r="45424" spans="11:17">
      <c r="K45424" s="68"/>
      <c r="M45424" s="93"/>
      <c r="N45424" s="79"/>
      <c r="P45424" s="68"/>
      <c r="Q45424" s="79"/>
    </row>
    <row r="45425" spans="11:17">
      <c r="K45425" s="68"/>
      <c r="M45425" s="93"/>
      <c r="N45425" s="79"/>
      <c r="P45425" s="68"/>
      <c r="Q45425" s="79"/>
    </row>
    <row r="45426" spans="11:17">
      <c r="K45426" s="68"/>
      <c r="M45426" s="93"/>
      <c r="N45426" s="79"/>
      <c r="P45426" s="68"/>
      <c r="Q45426" s="79"/>
    </row>
    <row r="45427" spans="11:17">
      <c r="K45427" s="68"/>
      <c r="M45427" s="93"/>
      <c r="N45427" s="79"/>
      <c r="P45427" s="68"/>
      <c r="Q45427" s="79"/>
    </row>
    <row r="45428" spans="11:17">
      <c r="K45428" s="68"/>
      <c r="M45428" s="93"/>
      <c r="N45428" s="79"/>
      <c r="P45428" s="68"/>
      <c r="Q45428" s="79"/>
    </row>
    <row r="45429" spans="11:17">
      <c r="K45429" s="68"/>
      <c r="M45429" s="93"/>
      <c r="N45429" s="79"/>
      <c r="P45429" s="68"/>
      <c r="Q45429" s="79"/>
    </row>
    <row r="45430" spans="11:17">
      <c r="K45430" s="68"/>
      <c r="M45430" s="93"/>
      <c r="N45430" s="79"/>
      <c r="P45430" s="68"/>
      <c r="Q45430" s="79"/>
    </row>
    <row r="45431" spans="11:17">
      <c r="K45431" s="68"/>
      <c r="M45431" s="93"/>
      <c r="N45431" s="79"/>
      <c r="P45431" s="68"/>
      <c r="Q45431" s="79"/>
    </row>
    <row r="45432" spans="11:17">
      <c r="K45432" s="68"/>
      <c r="M45432" s="93"/>
      <c r="N45432" s="79"/>
      <c r="P45432" s="68"/>
      <c r="Q45432" s="79"/>
    </row>
    <row r="45433" spans="11:17">
      <c r="K45433" s="68"/>
      <c r="M45433" s="93"/>
      <c r="N45433" s="79"/>
      <c r="P45433" s="68"/>
      <c r="Q45433" s="79"/>
    </row>
    <row r="45434" spans="11:17">
      <c r="K45434" s="68"/>
      <c r="M45434" s="93"/>
      <c r="N45434" s="79"/>
      <c r="P45434" s="68"/>
      <c r="Q45434" s="79"/>
    </row>
    <row r="45435" spans="11:17">
      <c r="K45435" s="68"/>
      <c r="M45435" s="93"/>
      <c r="N45435" s="79"/>
      <c r="P45435" s="68"/>
      <c r="Q45435" s="79"/>
    </row>
    <row r="45436" spans="11:17">
      <c r="K45436" s="68"/>
      <c r="M45436" s="93"/>
      <c r="N45436" s="79"/>
      <c r="P45436" s="68"/>
      <c r="Q45436" s="79"/>
    </row>
    <row r="45437" spans="11:17">
      <c r="K45437" s="68"/>
      <c r="M45437" s="93"/>
      <c r="N45437" s="79"/>
      <c r="P45437" s="68"/>
      <c r="Q45437" s="79"/>
    </row>
    <row r="45438" spans="11:17">
      <c r="K45438" s="68"/>
      <c r="M45438" s="93"/>
      <c r="N45438" s="79"/>
      <c r="P45438" s="68"/>
      <c r="Q45438" s="79"/>
    </row>
    <row r="45439" spans="11:17">
      <c r="K45439" s="68"/>
      <c r="M45439" s="93"/>
      <c r="N45439" s="79"/>
      <c r="P45439" s="68"/>
      <c r="Q45439" s="79"/>
    </row>
    <row r="45440" spans="11:17">
      <c r="K45440" s="68"/>
      <c r="M45440" s="93"/>
      <c r="N45440" s="79"/>
      <c r="P45440" s="68"/>
      <c r="Q45440" s="79"/>
    </row>
    <row r="45441" spans="11:17">
      <c r="K45441" s="68"/>
      <c r="M45441" s="93"/>
      <c r="N45441" s="79"/>
      <c r="P45441" s="68"/>
      <c r="Q45441" s="79"/>
    </row>
    <row r="45442" spans="11:17">
      <c r="K45442" s="68"/>
      <c r="M45442" s="93"/>
      <c r="N45442" s="79"/>
      <c r="P45442" s="68"/>
      <c r="Q45442" s="79"/>
    </row>
    <row r="45443" spans="11:17">
      <c r="K45443" s="68"/>
      <c r="M45443" s="93"/>
      <c r="N45443" s="79"/>
      <c r="P45443" s="68"/>
      <c r="Q45443" s="79"/>
    </row>
    <row r="45444" spans="11:17">
      <c r="K45444" s="68"/>
      <c r="M45444" s="93"/>
      <c r="N45444" s="79"/>
      <c r="P45444" s="68"/>
      <c r="Q45444" s="79"/>
    </row>
    <row r="45445" spans="11:17">
      <c r="K45445" s="68"/>
      <c r="M45445" s="93"/>
      <c r="N45445" s="79"/>
      <c r="P45445" s="68"/>
      <c r="Q45445" s="79"/>
    </row>
    <row r="45446" spans="11:17">
      <c r="K45446" s="68"/>
      <c r="M45446" s="93"/>
      <c r="N45446" s="79"/>
      <c r="P45446" s="68"/>
      <c r="Q45446" s="79"/>
    </row>
    <row r="45447" spans="11:17">
      <c r="K45447" s="68"/>
      <c r="M45447" s="93"/>
      <c r="N45447" s="79"/>
      <c r="P45447" s="68"/>
      <c r="Q45447" s="79"/>
    </row>
    <row r="45448" spans="11:17">
      <c r="K45448" s="68"/>
      <c r="M45448" s="93"/>
      <c r="N45448" s="79"/>
      <c r="P45448" s="68"/>
      <c r="Q45448" s="79"/>
    </row>
    <row r="45449" spans="11:17">
      <c r="K45449" s="68"/>
      <c r="M45449" s="93"/>
      <c r="N45449" s="79"/>
      <c r="P45449" s="68"/>
      <c r="Q45449" s="79"/>
    </row>
    <row r="45450" spans="11:17">
      <c r="K45450" s="68"/>
      <c r="M45450" s="93"/>
      <c r="N45450" s="79"/>
      <c r="P45450" s="68"/>
      <c r="Q45450" s="79"/>
    </row>
    <row r="45451" spans="11:17">
      <c r="K45451" s="68"/>
      <c r="M45451" s="93"/>
      <c r="N45451" s="79"/>
      <c r="P45451" s="68"/>
      <c r="Q45451" s="79"/>
    </row>
    <row r="45452" spans="11:17">
      <c r="K45452" s="68"/>
      <c r="M45452" s="93"/>
      <c r="N45452" s="79"/>
      <c r="P45452" s="68"/>
      <c r="Q45452" s="79"/>
    </row>
    <row r="45453" spans="11:17">
      <c r="K45453" s="68"/>
      <c r="M45453" s="93"/>
      <c r="N45453" s="79"/>
      <c r="P45453" s="68"/>
      <c r="Q45453" s="79"/>
    </row>
    <row r="45454" spans="11:17">
      <c r="K45454" s="68"/>
      <c r="M45454" s="93"/>
      <c r="N45454" s="79"/>
      <c r="P45454" s="68"/>
      <c r="Q45454" s="79"/>
    </row>
    <row r="45455" spans="11:17">
      <c r="K45455" s="68"/>
      <c r="M45455" s="93"/>
      <c r="N45455" s="79"/>
      <c r="P45455" s="68"/>
      <c r="Q45455" s="79"/>
    </row>
    <row r="45456" spans="11:17">
      <c r="K45456" s="68"/>
      <c r="M45456" s="93"/>
      <c r="N45456" s="79"/>
      <c r="P45456" s="68"/>
      <c r="Q45456" s="79"/>
    </row>
    <row r="45457" spans="11:17">
      <c r="K45457" s="68"/>
      <c r="M45457" s="93"/>
      <c r="N45457" s="79"/>
      <c r="P45457" s="68"/>
      <c r="Q45457" s="79"/>
    </row>
    <row r="45458" spans="11:17">
      <c r="K45458" s="68"/>
      <c r="M45458" s="93"/>
      <c r="N45458" s="79"/>
      <c r="P45458" s="68"/>
      <c r="Q45458" s="79"/>
    </row>
    <row r="45459" spans="11:17">
      <c r="K45459" s="68"/>
      <c r="M45459" s="93"/>
      <c r="N45459" s="79"/>
      <c r="P45459" s="68"/>
      <c r="Q45459" s="79"/>
    </row>
    <row r="45460" spans="11:17">
      <c r="K45460" s="68"/>
      <c r="M45460" s="93"/>
      <c r="N45460" s="79"/>
      <c r="P45460" s="68"/>
      <c r="Q45460" s="79"/>
    </row>
    <row r="45461" spans="11:17">
      <c r="K45461" s="68"/>
      <c r="M45461" s="93"/>
      <c r="N45461" s="79"/>
      <c r="P45461" s="68"/>
      <c r="Q45461" s="79"/>
    </row>
    <row r="45462" spans="11:17">
      <c r="K45462" s="68"/>
      <c r="M45462" s="93"/>
      <c r="N45462" s="79"/>
      <c r="P45462" s="68"/>
      <c r="Q45462" s="79"/>
    </row>
    <row r="45463" spans="11:17">
      <c r="K45463" s="68"/>
      <c r="M45463" s="93"/>
      <c r="N45463" s="79"/>
      <c r="P45463" s="68"/>
      <c r="Q45463" s="79"/>
    </row>
    <row r="45464" spans="11:17">
      <c r="K45464" s="68"/>
      <c r="M45464" s="93"/>
      <c r="N45464" s="79"/>
      <c r="P45464" s="68"/>
      <c r="Q45464" s="79"/>
    </row>
    <row r="45465" spans="11:17">
      <c r="K45465" s="68"/>
      <c r="M45465" s="93"/>
      <c r="N45465" s="79"/>
      <c r="P45465" s="68"/>
      <c r="Q45465" s="79"/>
    </row>
    <row r="45466" spans="11:17">
      <c r="K45466" s="68"/>
      <c r="M45466" s="93"/>
      <c r="N45466" s="79"/>
      <c r="P45466" s="68"/>
      <c r="Q45466" s="79"/>
    </row>
    <row r="45467" spans="11:17">
      <c r="K45467" s="68"/>
      <c r="M45467" s="93"/>
      <c r="N45467" s="79"/>
      <c r="P45467" s="68"/>
      <c r="Q45467" s="79"/>
    </row>
    <row r="45468" spans="11:17">
      <c r="K45468" s="68"/>
      <c r="M45468" s="93"/>
      <c r="N45468" s="79"/>
      <c r="P45468" s="68"/>
      <c r="Q45468" s="79"/>
    </row>
    <row r="45469" spans="11:17">
      <c r="K45469" s="68"/>
      <c r="M45469" s="93"/>
      <c r="N45469" s="79"/>
      <c r="P45469" s="68"/>
      <c r="Q45469" s="79"/>
    </row>
    <row r="45470" spans="11:17">
      <c r="K45470" s="68"/>
      <c r="M45470" s="93"/>
      <c r="N45470" s="79"/>
      <c r="P45470" s="68"/>
      <c r="Q45470" s="79"/>
    </row>
    <row r="45471" spans="11:17">
      <c r="K45471" s="68"/>
      <c r="M45471" s="93"/>
      <c r="N45471" s="79"/>
      <c r="P45471" s="68"/>
      <c r="Q45471" s="79"/>
    </row>
    <row r="45472" spans="11:17">
      <c r="K45472" s="68"/>
      <c r="M45472" s="93"/>
      <c r="N45472" s="79"/>
      <c r="P45472" s="68"/>
      <c r="Q45472" s="79"/>
    </row>
    <row r="45473" spans="11:17">
      <c r="K45473" s="68"/>
      <c r="M45473" s="93"/>
      <c r="N45473" s="79"/>
      <c r="P45473" s="68"/>
      <c r="Q45473" s="79"/>
    </row>
    <row r="45474" spans="11:17">
      <c r="K45474" s="68"/>
      <c r="M45474" s="93"/>
      <c r="N45474" s="79"/>
      <c r="P45474" s="68"/>
      <c r="Q45474" s="79"/>
    </row>
    <row r="45475" spans="11:17">
      <c r="K45475" s="68"/>
      <c r="M45475" s="93"/>
      <c r="N45475" s="79"/>
      <c r="P45475" s="68"/>
      <c r="Q45475" s="79"/>
    </row>
    <row r="45476" spans="11:17">
      <c r="K45476" s="68"/>
      <c r="M45476" s="93"/>
      <c r="N45476" s="79"/>
      <c r="P45476" s="68"/>
      <c r="Q45476" s="79"/>
    </row>
    <row r="45477" spans="11:17">
      <c r="K45477" s="68"/>
      <c r="M45477" s="93"/>
      <c r="N45477" s="79"/>
      <c r="P45477" s="68"/>
      <c r="Q45477" s="79"/>
    </row>
    <row r="45478" spans="11:17">
      <c r="K45478" s="68"/>
      <c r="M45478" s="93"/>
      <c r="N45478" s="79"/>
      <c r="P45478" s="68"/>
      <c r="Q45478" s="79"/>
    </row>
    <row r="45479" spans="11:17">
      <c r="K45479" s="68"/>
      <c r="M45479" s="93"/>
      <c r="N45479" s="79"/>
      <c r="P45479" s="68"/>
      <c r="Q45479" s="79"/>
    </row>
    <row r="45480" spans="11:17">
      <c r="K45480" s="68"/>
      <c r="M45480" s="93"/>
      <c r="N45480" s="79"/>
      <c r="P45480" s="68"/>
      <c r="Q45480" s="79"/>
    </row>
    <row r="45481" spans="11:17">
      <c r="K45481" s="68"/>
      <c r="M45481" s="93"/>
      <c r="N45481" s="79"/>
      <c r="P45481" s="68"/>
      <c r="Q45481" s="79"/>
    </row>
    <row r="45482" spans="11:17">
      <c r="K45482" s="68"/>
      <c r="M45482" s="93"/>
      <c r="N45482" s="79"/>
      <c r="P45482" s="68"/>
      <c r="Q45482" s="79"/>
    </row>
    <row r="45483" spans="11:17">
      <c r="K45483" s="68"/>
      <c r="M45483" s="93"/>
      <c r="N45483" s="79"/>
      <c r="P45483" s="68"/>
      <c r="Q45483" s="79"/>
    </row>
    <row r="45484" spans="11:17">
      <c r="K45484" s="68"/>
      <c r="M45484" s="93"/>
      <c r="N45484" s="79"/>
      <c r="P45484" s="68"/>
      <c r="Q45484" s="79"/>
    </row>
    <row r="45485" spans="11:17">
      <c r="K45485" s="68"/>
      <c r="M45485" s="93"/>
      <c r="N45485" s="79"/>
      <c r="P45485" s="68"/>
      <c r="Q45485" s="79"/>
    </row>
    <row r="45486" spans="11:17">
      <c r="K45486" s="68"/>
      <c r="M45486" s="93"/>
      <c r="N45486" s="79"/>
      <c r="P45486" s="68"/>
      <c r="Q45486" s="79"/>
    </row>
    <row r="45487" spans="11:17">
      <c r="K45487" s="68"/>
      <c r="M45487" s="93"/>
      <c r="N45487" s="79"/>
      <c r="P45487" s="68"/>
      <c r="Q45487" s="79"/>
    </row>
    <row r="45488" spans="11:17">
      <c r="K45488" s="68"/>
      <c r="M45488" s="93"/>
      <c r="N45488" s="79"/>
      <c r="P45488" s="68"/>
      <c r="Q45488" s="79"/>
    </row>
    <row r="45489" spans="11:17">
      <c r="K45489" s="68"/>
      <c r="M45489" s="93"/>
      <c r="N45489" s="79"/>
      <c r="P45489" s="68"/>
      <c r="Q45489" s="79"/>
    </row>
    <row r="45490" spans="11:17">
      <c r="K45490" s="68"/>
      <c r="M45490" s="93"/>
      <c r="N45490" s="79"/>
      <c r="P45490" s="68"/>
      <c r="Q45490" s="79"/>
    </row>
    <row r="45491" spans="11:17">
      <c r="K45491" s="68"/>
      <c r="M45491" s="93"/>
      <c r="N45491" s="79"/>
      <c r="P45491" s="68"/>
      <c r="Q45491" s="79"/>
    </row>
    <row r="45492" spans="11:17">
      <c r="K45492" s="68"/>
      <c r="M45492" s="93"/>
      <c r="N45492" s="79"/>
      <c r="P45492" s="68"/>
      <c r="Q45492" s="79"/>
    </row>
    <row r="45493" spans="11:17">
      <c r="K45493" s="68"/>
      <c r="M45493" s="93"/>
      <c r="N45493" s="79"/>
      <c r="P45493" s="68"/>
      <c r="Q45493" s="79"/>
    </row>
    <row r="45494" spans="11:17">
      <c r="K45494" s="68"/>
      <c r="M45494" s="93"/>
      <c r="N45494" s="79"/>
      <c r="P45494" s="68"/>
      <c r="Q45494" s="79"/>
    </row>
    <row r="45495" spans="11:17">
      <c r="K45495" s="68"/>
      <c r="M45495" s="93"/>
      <c r="N45495" s="79"/>
      <c r="P45495" s="68"/>
      <c r="Q45495" s="79"/>
    </row>
    <row r="45496" spans="11:17">
      <c r="K45496" s="68"/>
      <c r="M45496" s="93"/>
      <c r="N45496" s="79"/>
      <c r="P45496" s="68"/>
      <c r="Q45496" s="79"/>
    </row>
    <row r="45497" spans="11:17">
      <c r="K45497" s="68"/>
      <c r="M45497" s="93"/>
      <c r="N45497" s="79"/>
      <c r="P45497" s="68"/>
      <c r="Q45497" s="79"/>
    </row>
    <row r="45498" spans="11:17">
      <c r="K45498" s="68"/>
      <c r="M45498" s="93"/>
      <c r="N45498" s="79"/>
      <c r="P45498" s="68"/>
      <c r="Q45498" s="79"/>
    </row>
    <row r="45499" spans="11:17">
      <c r="K45499" s="68"/>
      <c r="M45499" s="93"/>
      <c r="N45499" s="79"/>
      <c r="P45499" s="68"/>
      <c r="Q45499" s="79"/>
    </row>
    <row r="45500" spans="11:17">
      <c r="K45500" s="68"/>
      <c r="M45500" s="93"/>
      <c r="N45500" s="79"/>
      <c r="P45500" s="68"/>
      <c r="Q45500" s="79"/>
    </row>
    <row r="45501" spans="11:17">
      <c r="K45501" s="68"/>
      <c r="M45501" s="93"/>
      <c r="N45501" s="79"/>
      <c r="P45501" s="68"/>
      <c r="Q45501" s="79"/>
    </row>
    <row r="45502" spans="11:17">
      <c r="K45502" s="68"/>
      <c r="M45502" s="93"/>
      <c r="N45502" s="79"/>
      <c r="P45502" s="68"/>
      <c r="Q45502" s="79"/>
    </row>
    <row r="45503" spans="11:17">
      <c r="K45503" s="68"/>
      <c r="M45503" s="93"/>
      <c r="N45503" s="79"/>
      <c r="P45503" s="68"/>
      <c r="Q45503" s="79"/>
    </row>
    <row r="45504" spans="11:17">
      <c r="K45504" s="68"/>
      <c r="M45504" s="93"/>
      <c r="N45504" s="79"/>
      <c r="P45504" s="68"/>
      <c r="Q45504" s="79"/>
    </row>
    <row r="45505" spans="11:17">
      <c r="K45505" s="68"/>
      <c r="M45505" s="93"/>
      <c r="N45505" s="79"/>
      <c r="P45505" s="68"/>
      <c r="Q45505" s="79"/>
    </row>
    <row r="45506" spans="11:17">
      <c r="K45506" s="68"/>
      <c r="M45506" s="93"/>
      <c r="N45506" s="79"/>
      <c r="P45506" s="68"/>
      <c r="Q45506" s="79"/>
    </row>
    <row r="45507" spans="11:17">
      <c r="K45507" s="68"/>
      <c r="M45507" s="93"/>
      <c r="N45507" s="79"/>
      <c r="P45507" s="68"/>
      <c r="Q45507" s="79"/>
    </row>
    <row r="45508" spans="11:17">
      <c r="K45508" s="68"/>
      <c r="M45508" s="93"/>
      <c r="N45508" s="79"/>
      <c r="P45508" s="68"/>
      <c r="Q45508" s="79"/>
    </row>
    <row r="45509" spans="11:17">
      <c r="K45509" s="68"/>
      <c r="M45509" s="93"/>
      <c r="N45509" s="79"/>
      <c r="P45509" s="68"/>
      <c r="Q45509" s="79"/>
    </row>
    <row r="45510" spans="11:17">
      <c r="K45510" s="68"/>
      <c r="M45510" s="93"/>
      <c r="N45510" s="79"/>
      <c r="P45510" s="68"/>
      <c r="Q45510" s="79"/>
    </row>
    <row r="45511" spans="11:17">
      <c r="K45511" s="68"/>
      <c r="M45511" s="93"/>
      <c r="N45511" s="79"/>
      <c r="P45511" s="68"/>
      <c r="Q45511" s="79"/>
    </row>
    <row r="45512" spans="11:17">
      <c r="K45512" s="68"/>
      <c r="M45512" s="93"/>
      <c r="N45512" s="79"/>
      <c r="P45512" s="68"/>
      <c r="Q45512" s="79"/>
    </row>
    <row r="45513" spans="11:17">
      <c r="K45513" s="68"/>
      <c r="M45513" s="93"/>
      <c r="N45513" s="79"/>
      <c r="P45513" s="68"/>
      <c r="Q45513" s="79"/>
    </row>
    <row r="45514" spans="11:17">
      <c r="K45514" s="68"/>
      <c r="M45514" s="93"/>
      <c r="N45514" s="79"/>
      <c r="P45514" s="68"/>
      <c r="Q45514" s="79"/>
    </row>
    <row r="45515" spans="11:17">
      <c r="K45515" s="68"/>
      <c r="M45515" s="93"/>
      <c r="N45515" s="79"/>
      <c r="P45515" s="68"/>
      <c r="Q45515" s="79"/>
    </row>
    <row r="45516" spans="11:17">
      <c r="K45516" s="68"/>
      <c r="M45516" s="93"/>
      <c r="N45516" s="79"/>
      <c r="P45516" s="68"/>
      <c r="Q45516" s="79"/>
    </row>
    <row r="45517" spans="11:17">
      <c r="K45517" s="68"/>
      <c r="M45517" s="93"/>
      <c r="N45517" s="79"/>
      <c r="P45517" s="68"/>
      <c r="Q45517" s="79"/>
    </row>
    <row r="45518" spans="11:17">
      <c r="K45518" s="68"/>
      <c r="M45518" s="93"/>
      <c r="N45518" s="79"/>
      <c r="P45518" s="68"/>
      <c r="Q45518" s="79"/>
    </row>
    <row r="45519" spans="11:17">
      <c r="K45519" s="68"/>
      <c r="M45519" s="93"/>
      <c r="N45519" s="79"/>
      <c r="P45519" s="68"/>
      <c r="Q45519" s="79"/>
    </row>
    <row r="45520" spans="11:17">
      <c r="K45520" s="68"/>
      <c r="M45520" s="93"/>
      <c r="N45520" s="79"/>
      <c r="P45520" s="68"/>
      <c r="Q45520" s="79"/>
    </row>
    <row r="45521" spans="11:17">
      <c r="K45521" s="68"/>
      <c r="M45521" s="93"/>
      <c r="N45521" s="79"/>
      <c r="P45521" s="68"/>
      <c r="Q45521" s="79"/>
    </row>
    <row r="45522" spans="11:17">
      <c r="K45522" s="68"/>
      <c r="M45522" s="93"/>
      <c r="N45522" s="79"/>
      <c r="P45522" s="68"/>
      <c r="Q45522" s="79"/>
    </row>
    <row r="45523" spans="11:17">
      <c r="K45523" s="68"/>
      <c r="M45523" s="93"/>
      <c r="N45523" s="79"/>
      <c r="P45523" s="68"/>
      <c r="Q45523" s="79"/>
    </row>
    <row r="45524" spans="11:17">
      <c r="K45524" s="68"/>
      <c r="M45524" s="93"/>
      <c r="N45524" s="79"/>
      <c r="P45524" s="68"/>
      <c r="Q45524" s="79"/>
    </row>
    <row r="45525" spans="11:17">
      <c r="K45525" s="68"/>
      <c r="M45525" s="93"/>
      <c r="N45525" s="79"/>
      <c r="P45525" s="68"/>
      <c r="Q45525" s="79"/>
    </row>
    <row r="45526" spans="11:17">
      <c r="K45526" s="68"/>
      <c r="M45526" s="93"/>
      <c r="N45526" s="79"/>
      <c r="P45526" s="68"/>
      <c r="Q45526" s="79"/>
    </row>
    <row r="45527" spans="11:17">
      <c r="K45527" s="68"/>
      <c r="M45527" s="93"/>
      <c r="N45527" s="79"/>
      <c r="P45527" s="68"/>
      <c r="Q45527" s="79"/>
    </row>
    <row r="45528" spans="11:17">
      <c r="K45528" s="68"/>
      <c r="M45528" s="93"/>
      <c r="N45528" s="79"/>
      <c r="P45528" s="68"/>
      <c r="Q45528" s="79"/>
    </row>
    <row r="45529" spans="11:17">
      <c r="K45529" s="68"/>
      <c r="M45529" s="93"/>
      <c r="N45529" s="79"/>
      <c r="P45529" s="68"/>
      <c r="Q45529" s="79"/>
    </row>
    <row r="45530" spans="11:17">
      <c r="K45530" s="68"/>
      <c r="M45530" s="93"/>
      <c r="N45530" s="79"/>
      <c r="P45530" s="68"/>
      <c r="Q45530" s="79"/>
    </row>
    <row r="45531" spans="11:17">
      <c r="K45531" s="68"/>
      <c r="M45531" s="93"/>
      <c r="N45531" s="79"/>
      <c r="P45531" s="68"/>
      <c r="Q45531" s="79"/>
    </row>
    <row r="45532" spans="11:17">
      <c r="K45532" s="68"/>
      <c r="M45532" s="93"/>
      <c r="N45532" s="79"/>
      <c r="P45532" s="68"/>
      <c r="Q45532" s="79"/>
    </row>
    <row r="45533" spans="11:17">
      <c r="K45533" s="68"/>
      <c r="M45533" s="93"/>
      <c r="N45533" s="79"/>
      <c r="P45533" s="68"/>
      <c r="Q45533" s="79"/>
    </row>
    <row r="45534" spans="11:17">
      <c r="K45534" s="68"/>
      <c r="M45534" s="93"/>
      <c r="N45534" s="79"/>
      <c r="P45534" s="68"/>
      <c r="Q45534" s="79"/>
    </row>
    <row r="45535" spans="11:17">
      <c r="K45535" s="68"/>
      <c r="M45535" s="93"/>
      <c r="N45535" s="79"/>
      <c r="P45535" s="68"/>
      <c r="Q45535" s="79"/>
    </row>
    <row r="45536" spans="11:17">
      <c r="K45536" s="68"/>
      <c r="M45536" s="93"/>
      <c r="N45536" s="79"/>
      <c r="P45536" s="68"/>
      <c r="Q45536" s="79"/>
    </row>
    <row r="45537" spans="11:17">
      <c r="K45537" s="68"/>
      <c r="M45537" s="93"/>
      <c r="N45537" s="79"/>
      <c r="P45537" s="68"/>
      <c r="Q45537" s="79"/>
    </row>
    <row r="45538" spans="11:17">
      <c r="K45538" s="68"/>
      <c r="M45538" s="93"/>
      <c r="N45538" s="79"/>
      <c r="P45538" s="68"/>
      <c r="Q45538" s="79"/>
    </row>
    <row r="45539" spans="11:17">
      <c r="K45539" s="68"/>
      <c r="M45539" s="93"/>
      <c r="N45539" s="79"/>
      <c r="P45539" s="68"/>
      <c r="Q45539" s="79"/>
    </row>
    <row r="45540" spans="11:17">
      <c r="K45540" s="68"/>
      <c r="M45540" s="93"/>
      <c r="N45540" s="79"/>
      <c r="P45540" s="68"/>
      <c r="Q45540" s="79"/>
    </row>
    <row r="45541" spans="11:17">
      <c r="K45541" s="68"/>
      <c r="M45541" s="93"/>
      <c r="N45541" s="79"/>
      <c r="P45541" s="68"/>
      <c r="Q45541" s="79"/>
    </row>
    <row r="45542" spans="11:17">
      <c r="K45542" s="68"/>
      <c r="M45542" s="93"/>
      <c r="N45542" s="79"/>
      <c r="P45542" s="68"/>
      <c r="Q45542" s="79"/>
    </row>
    <row r="45543" spans="11:17">
      <c r="K45543" s="68"/>
      <c r="M45543" s="93"/>
      <c r="N45543" s="79"/>
      <c r="P45543" s="68"/>
      <c r="Q45543" s="79"/>
    </row>
    <row r="45544" spans="11:17">
      <c r="K45544" s="68"/>
      <c r="M45544" s="93"/>
      <c r="N45544" s="79"/>
      <c r="P45544" s="68"/>
      <c r="Q45544" s="79"/>
    </row>
    <row r="45545" spans="11:17">
      <c r="K45545" s="68"/>
      <c r="M45545" s="93"/>
      <c r="N45545" s="79"/>
      <c r="P45545" s="68"/>
      <c r="Q45545" s="79"/>
    </row>
    <row r="45546" spans="11:17">
      <c r="K45546" s="68"/>
      <c r="M45546" s="93"/>
      <c r="N45546" s="79"/>
      <c r="P45546" s="68"/>
      <c r="Q45546" s="79"/>
    </row>
    <row r="45547" spans="11:17">
      <c r="K45547" s="68"/>
      <c r="M45547" s="93"/>
      <c r="N45547" s="79"/>
      <c r="P45547" s="68"/>
      <c r="Q45547" s="79"/>
    </row>
    <row r="45548" spans="11:17">
      <c r="K45548" s="68"/>
      <c r="M45548" s="93"/>
      <c r="N45548" s="79"/>
      <c r="P45548" s="68"/>
      <c r="Q45548" s="79"/>
    </row>
    <row r="45549" spans="11:17">
      <c r="K45549" s="68"/>
      <c r="M45549" s="93"/>
      <c r="N45549" s="79"/>
      <c r="P45549" s="68"/>
      <c r="Q45549" s="79"/>
    </row>
    <row r="45550" spans="11:17">
      <c r="K45550" s="68"/>
      <c r="M45550" s="93"/>
      <c r="N45550" s="79"/>
      <c r="P45550" s="68"/>
      <c r="Q45550" s="79"/>
    </row>
    <row r="45551" spans="11:17">
      <c r="K45551" s="68"/>
      <c r="M45551" s="93"/>
      <c r="N45551" s="79"/>
      <c r="P45551" s="68"/>
      <c r="Q45551" s="79"/>
    </row>
    <row r="45552" spans="11:17">
      <c r="K45552" s="68"/>
      <c r="M45552" s="93"/>
      <c r="N45552" s="79"/>
      <c r="P45552" s="68"/>
      <c r="Q45552" s="79"/>
    </row>
    <row r="45553" spans="11:17">
      <c r="K45553" s="68"/>
      <c r="M45553" s="93"/>
      <c r="N45553" s="79"/>
      <c r="P45553" s="68"/>
      <c r="Q45553" s="79"/>
    </row>
    <row r="45554" spans="11:17">
      <c r="K45554" s="68"/>
      <c r="M45554" s="93"/>
      <c r="N45554" s="79"/>
      <c r="P45554" s="68"/>
      <c r="Q45554" s="79"/>
    </row>
    <row r="45555" spans="11:17">
      <c r="K45555" s="68"/>
      <c r="M45555" s="93"/>
      <c r="N45555" s="79"/>
      <c r="P45555" s="68"/>
      <c r="Q45555" s="79"/>
    </row>
    <row r="45556" spans="11:17">
      <c r="K45556" s="68"/>
      <c r="M45556" s="93"/>
      <c r="N45556" s="79"/>
      <c r="P45556" s="68"/>
      <c r="Q45556" s="79"/>
    </row>
    <row r="45557" spans="11:17">
      <c r="K45557" s="68"/>
      <c r="M45557" s="93"/>
      <c r="N45557" s="79"/>
      <c r="P45557" s="68"/>
      <c r="Q45557" s="79"/>
    </row>
    <row r="45558" spans="11:17">
      <c r="K45558" s="68"/>
      <c r="M45558" s="93"/>
      <c r="N45558" s="79"/>
      <c r="P45558" s="68"/>
      <c r="Q45558" s="79"/>
    </row>
    <row r="45559" spans="11:17">
      <c r="K45559" s="68"/>
      <c r="M45559" s="93"/>
      <c r="N45559" s="79"/>
      <c r="P45559" s="68"/>
      <c r="Q45559" s="79"/>
    </row>
    <row r="45560" spans="11:17">
      <c r="K45560" s="68"/>
      <c r="M45560" s="93"/>
      <c r="N45560" s="79"/>
      <c r="P45560" s="68"/>
      <c r="Q45560" s="79"/>
    </row>
    <row r="45561" spans="11:17">
      <c r="K45561" s="68"/>
      <c r="M45561" s="93"/>
      <c r="N45561" s="79"/>
      <c r="P45561" s="68"/>
      <c r="Q45561" s="79"/>
    </row>
    <row r="45562" spans="11:17">
      <c r="K45562" s="68"/>
      <c r="M45562" s="93"/>
      <c r="N45562" s="79"/>
      <c r="P45562" s="68"/>
      <c r="Q45562" s="79"/>
    </row>
    <row r="45563" spans="11:17">
      <c r="K45563" s="68"/>
      <c r="M45563" s="93"/>
      <c r="N45563" s="79"/>
      <c r="P45563" s="68"/>
      <c r="Q45563" s="79"/>
    </row>
    <row r="45564" spans="11:17">
      <c r="K45564" s="68"/>
      <c r="M45564" s="93"/>
      <c r="N45564" s="79"/>
      <c r="P45564" s="68"/>
      <c r="Q45564" s="79"/>
    </row>
    <row r="45565" spans="11:17">
      <c r="K45565" s="68"/>
      <c r="M45565" s="93"/>
      <c r="N45565" s="79"/>
      <c r="P45565" s="68"/>
      <c r="Q45565" s="79"/>
    </row>
    <row r="45566" spans="11:17">
      <c r="K45566" s="68"/>
      <c r="M45566" s="93"/>
      <c r="N45566" s="79"/>
      <c r="P45566" s="68"/>
      <c r="Q45566" s="79"/>
    </row>
    <row r="45567" spans="11:17">
      <c r="K45567" s="68"/>
      <c r="M45567" s="93"/>
      <c r="N45567" s="79"/>
      <c r="P45567" s="68"/>
      <c r="Q45567" s="79"/>
    </row>
    <row r="45568" spans="11:17">
      <c r="K45568" s="68"/>
      <c r="M45568" s="93"/>
      <c r="N45568" s="79"/>
      <c r="P45568" s="68"/>
      <c r="Q45568" s="79"/>
    </row>
    <row r="45569" spans="11:17">
      <c r="K45569" s="68"/>
      <c r="M45569" s="93"/>
      <c r="N45569" s="79"/>
      <c r="P45569" s="68"/>
      <c r="Q45569" s="79"/>
    </row>
    <row r="45570" spans="11:17">
      <c r="K45570" s="68"/>
      <c r="M45570" s="93"/>
      <c r="N45570" s="79"/>
      <c r="P45570" s="68"/>
      <c r="Q45570" s="79"/>
    </row>
    <row r="45571" spans="11:17">
      <c r="K45571" s="68"/>
      <c r="M45571" s="93"/>
      <c r="N45571" s="79"/>
      <c r="P45571" s="68"/>
      <c r="Q45571" s="79"/>
    </row>
    <row r="45572" spans="11:17">
      <c r="K45572" s="68"/>
      <c r="M45572" s="93"/>
      <c r="N45572" s="79"/>
      <c r="P45572" s="68"/>
      <c r="Q45572" s="79"/>
    </row>
    <row r="45573" spans="11:17">
      <c r="K45573" s="68"/>
      <c r="M45573" s="93"/>
      <c r="N45573" s="79"/>
      <c r="P45573" s="68"/>
      <c r="Q45573" s="79"/>
    </row>
    <row r="45574" spans="11:17">
      <c r="K45574" s="68"/>
      <c r="M45574" s="93"/>
      <c r="N45574" s="79"/>
      <c r="P45574" s="68"/>
      <c r="Q45574" s="79"/>
    </row>
    <row r="45575" spans="11:17">
      <c r="K45575" s="68"/>
      <c r="M45575" s="93"/>
      <c r="N45575" s="79"/>
      <c r="P45575" s="68"/>
      <c r="Q45575" s="79"/>
    </row>
    <row r="45576" spans="11:17">
      <c r="K45576" s="68"/>
      <c r="M45576" s="93"/>
      <c r="N45576" s="79"/>
      <c r="P45576" s="68"/>
      <c r="Q45576" s="79"/>
    </row>
    <row r="45577" spans="11:17">
      <c r="K45577" s="68"/>
      <c r="M45577" s="93"/>
      <c r="N45577" s="79"/>
      <c r="P45577" s="68"/>
      <c r="Q45577" s="79"/>
    </row>
    <row r="45578" spans="11:17">
      <c r="K45578" s="68"/>
      <c r="M45578" s="93"/>
      <c r="N45578" s="79"/>
      <c r="P45578" s="68"/>
      <c r="Q45578" s="79"/>
    </row>
    <row r="45579" spans="11:17">
      <c r="K45579" s="68"/>
      <c r="M45579" s="93"/>
      <c r="N45579" s="79"/>
      <c r="P45579" s="68"/>
      <c r="Q45579" s="79"/>
    </row>
    <row r="45580" spans="11:17">
      <c r="K45580" s="68"/>
      <c r="M45580" s="93"/>
      <c r="N45580" s="79"/>
      <c r="P45580" s="68"/>
      <c r="Q45580" s="79"/>
    </row>
    <row r="45581" spans="11:17">
      <c r="K45581" s="68"/>
      <c r="M45581" s="93"/>
      <c r="N45581" s="79"/>
      <c r="P45581" s="68"/>
      <c r="Q45581" s="79"/>
    </row>
    <row r="45582" spans="11:17">
      <c r="K45582" s="68"/>
      <c r="M45582" s="93"/>
      <c r="N45582" s="79"/>
      <c r="P45582" s="68"/>
      <c r="Q45582" s="79"/>
    </row>
    <row r="45583" spans="11:17">
      <c r="K45583" s="68"/>
      <c r="M45583" s="93"/>
      <c r="N45583" s="79"/>
      <c r="P45583" s="68"/>
      <c r="Q45583" s="79"/>
    </row>
    <row r="45584" spans="11:17">
      <c r="K45584" s="68"/>
      <c r="M45584" s="93"/>
      <c r="N45584" s="79"/>
      <c r="P45584" s="68"/>
      <c r="Q45584" s="79"/>
    </row>
    <row r="45585" spans="11:17">
      <c r="K45585" s="68"/>
      <c r="M45585" s="93"/>
      <c r="N45585" s="79"/>
      <c r="P45585" s="68"/>
      <c r="Q45585" s="79"/>
    </row>
    <row r="45586" spans="11:17">
      <c r="K45586" s="68"/>
      <c r="M45586" s="93"/>
      <c r="N45586" s="79"/>
      <c r="P45586" s="68"/>
      <c r="Q45586" s="79"/>
    </row>
    <row r="45587" spans="11:17">
      <c r="K45587" s="68"/>
      <c r="M45587" s="93"/>
      <c r="N45587" s="79"/>
      <c r="P45587" s="68"/>
      <c r="Q45587" s="79"/>
    </row>
    <row r="45588" spans="11:17">
      <c r="K45588" s="68"/>
      <c r="M45588" s="93"/>
      <c r="N45588" s="79"/>
      <c r="P45588" s="68"/>
      <c r="Q45588" s="79"/>
    </row>
    <row r="45589" spans="11:17">
      <c r="K45589" s="68"/>
      <c r="M45589" s="93"/>
      <c r="N45589" s="79"/>
      <c r="P45589" s="68"/>
      <c r="Q45589" s="79"/>
    </row>
    <row r="45590" spans="11:17">
      <c r="K45590" s="68"/>
      <c r="M45590" s="93"/>
      <c r="N45590" s="79"/>
      <c r="P45590" s="68"/>
      <c r="Q45590" s="79"/>
    </row>
    <row r="45591" spans="11:17">
      <c r="K45591" s="68"/>
      <c r="M45591" s="93"/>
      <c r="N45591" s="79"/>
      <c r="P45591" s="68"/>
      <c r="Q45591" s="79"/>
    </row>
    <row r="45592" spans="11:17">
      <c r="K45592" s="68"/>
      <c r="M45592" s="93"/>
      <c r="N45592" s="79"/>
      <c r="P45592" s="68"/>
      <c r="Q45592" s="79"/>
    </row>
    <row r="45593" spans="11:17">
      <c r="K45593" s="68"/>
      <c r="M45593" s="93"/>
      <c r="N45593" s="79"/>
      <c r="P45593" s="68"/>
      <c r="Q45593" s="79"/>
    </row>
    <row r="45594" spans="11:17">
      <c r="K45594" s="68"/>
      <c r="M45594" s="93"/>
      <c r="N45594" s="79"/>
      <c r="P45594" s="68"/>
      <c r="Q45594" s="79"/>
    </row>
    <row r="45595" spans="11:17">
      <c r="K45595" s="68"/>
      <c r="M45595" s="93"/>
      <c r="N45595" s="79"/>
      <c r="P45595" s="68"/>
      <c r="Q45595" s="79"/>
    </row>
    <row r="45596" spans="11:17">
      <c r="K45596" s="68"/>
      <c r="M45596" s="93"/>
      <c r="N45596" s="79"/>
      <c r="P45596" s="68"/>
      <c r="Q45596" s="79"/>
    </row>
    <row r="45597" spans="11:17">
      <c r="K45597" s="68"/>
      <c r="M45597" s="93"/>
      <c r="N45597" s="79"/>
      <c r="P45597" s="68"/>
      <c r="Q45597" s="79"/>
    </row>
    <row r="45598" spans="11:17">
      <c r="K45598" s="68"/>
      <c r="M45598" s="93"/>
      <c r="N45598" s="79"/>
      <c r="P45598" s="68"/>
      <c r="Q45598" s="79"/>
    </row>
    <row r="45599" spans="11:17">
      <c r="K45599" s="68"/>
      <c r="M45599" s="93"/>
      <c r="N45599" s="79"/>
      <c r="P45599" s="68"/>
      <c r="Q45599" s="79"/>
    </row>
    <row r="45600" spans="11:17">
      <c r="K45600" s="68"/>
      <c r="M45600" s="93"/>
      <c r="N45600" s="79"/>
      <c r="P45600" s="68"/>
      <c r="Q45600" s="79"/>
    </row>
    <row r="45601" spans="11:17">
      <c r="K45601" s="68"/>
      <c r="M45601" s="93"/>
      <c r="N45601" s="79"/>
      <c r="P45601" s="68"/>
      <c r="Q45601" s="79"/>
    </row>
    <row r="45602" spans="11:17">
      <c r="K45602" s="68"/>
      <c r="M45602" s="93"/>
      <c r="N45602" s="79"/>
      <c r="P45602" s="68"/>
      <c r="Q45602" s="79"/>
    </row>
    <row r="45603" spans="11:17">
      <c r="K45603" s="68"/>
      <c r="M45603" s="93"/>
      <c r="N45603" s="79"/>
      <c r="P45603" s="68"/>
      <c r="Q45603" s="79"/>
    </row>
    <row r="45604" spans="11:17">
      <c r="K45604" s="68"/>
      <c r="M45604" s="93"/>
      <c r="N45604" s="79"/>
      <c r="P45604" s="68"/>
      <c r="Q45604" s="79"/>
    </row>
    <row r="45605" spans="11:17">
      <c r="K45605" s="68"/>
      <c r="M45605" s="93"/>
      <c r="N45605" s="79"/>
      <c r="P45605" s="68"/>
      <c r="Q45605" s="79"/>
    </row>
    <row r="45606" spans="11:17">
      <c r="K45606" s="68"/>
      <c r="M45606" s="93"/>
      <c r="N45606" s="79"/>
      <c r="P45606" s="68"/>
      <c r="Q45606" s="79"/>
    </row>
    <row r="45607" spans="11:17">
      <c r="K45607" s="68"/>
      <c r="M45607" s="93"/>
      <c r="N45607" s="79"/>
      <c r="P45607" s="68"/>
      <c r="Q45607" s="79"/>
    </row>
    <row r="45608" spans="11:17">
      <c r="K45608" s="68"/>
      <c r="M45608" s="93"/>
      <c r="N45608" s="79"/>
      <c r="P45608" s="68"/>
      <c r="Q45608" s="79"/>
    </row>
    <row r="45609" spans="11:17">
      <c r="K45609" s="68"/>
      <c r="M45609" s="93"/>
      <c r="N45609" s="79"/>
      <c r="P45609" s="68"/>
      <c r="Q45609" s="79"/>
    </row>
    <row r="45610" spans="11:17">
      <c r="K45610" s="68"/>
      <c r="M45610" s="93"/>
      <c r="N45610" s="79"/>
      <c r="P45610" s="68"/>
      <c r="Q45610" s="79"/>
    </row>
    <row r="45611" spans="11:17">
      <c r="K45611" s="68"/>
      <c r="M45611" s="93"/>
      <c r="N45611" s="79"/>
      <c r="P45611" s="68"/>
      <c r="Q45611" s="79"/>
    </row>
    <row r="45612" spans="11:17">
      <c r="K45612" s="68"/>
      <c r="M45612" s="93"/>
      <c r="N45612" s="79"/>
      <c r="P45612" s="68"/>
      <c r="Q45612" s="79"/>
    </row>
    <row r="45613" spans="11:17">
      <c r="K45613" s="68"/>
      <c r="M45613" s="93"/>
      <c r="N45613" s="79"/>
      <c r="P45613" s="68"/>
      <c r="Q45613" s="79"/>
    </row>
    <row r="45614" spans="11:17">
      <c r="K45614" s="68"/>
      <c r="M45614" s="93"/>
      <c r="N45614" s="79"/>
      <c r="P45614" s="68"/>
      <c r="Q45614" s="79"/>
    </row>
    <row r="45615" spans="11:17">
      <c r="K45615" s="68"/>
      <c r="M45615" s="93"/>
      <c r="N45615" s="79"/>
      <c r="P45615" s="68"/>
      <c r="Q45615" s="79"/>
    </row>
    <row r="45616" spans="11:17">
      <c r="K45616" s="68"/>
      <c r="M45616" s="93"/>
      <c r="N45616" s="79"/>
      <c r="P45616" s="68"/>
      <c r="Q45616" s="79"/>
    </row>
    <row r="45617" spans="11:17">
      <c r="K45617" s="68"/>
      <c r="M45617" s="93"/>
      <c r="N45617" s="79"/>
      <c r="P45617" s="68"/>
      <c r="Q45617" s="79"/>
    </row>
    <row r="45618" spans="11:17">
      <c r="K45618" s="68"/>
      <c r="M45618" s="93"/>
      <c r="N45618" s="79"/>
      <c r="P45618" s="68"/>
      <c r="Q45618" s="79"/>
    </row>
    <row r="45619" spans="11:17">
      <c r="K45619" s="68"/>
      <c r="M45619" s="93"/>
      <c r="N45619" s="79"/>
      <c r="P45619" s="68"/>
      <c r="Q45619" s="79"/>
    </row>
    <row r="45620" spans="11:17">
      <c r="K45620" s="68"/>
      <c r="M45620" s="93"/>
      <c r="N45620" s="79"/>
      <c r="P45620" s="68"/>
      <c r="Q45620" s="79"/>
    </row>
    <row r="45621" spans="11:17">
      <c r="K45621" s="68"/>
      <c r="M45621" s="93"/>
      <c r="N45621" s="79"/>
      <c r="P45621" s="68"/>
      <c r="Q45621" s="79"/>
    </row>
    <row r="45622" spans="11:17">
      <c r="K45622" s="68"/>
      <c r="M45622" s="93"/>
      <c r="N45622" s="79"/>
      <c r="P45622" s="68"/>
      <c r="Q45622" s="79"/>
    </row>
    <row r="45623" spans="11:17">
      <c r="K45623" s="68"/>
      <c r="M45623" s="93"/>
      <c r="N45623" s="79"/>
      <c r="P45623" s="68"/>
      <c r="Q45623" s="79"/>
    </row>
    <row r="45624" spans="11:17">
      <c r="K45624" s="68"/>
      <c r="M45624" s="93"/>
      <c r="N45624" s="79"/>
      <c r="P45624" s="68"/>
      <c r="Q45624" s="79"/>
    </row>
    <row r="45625" spans="11:17">
      <c r="K45625" s="68"/>
      <c r="M45625" s="93"/>
      <c r="N45625" s="79"/>
      <c r="P45625" s="68"/>
      <c r="Q45625" s="79"/>
    </row>
    <row r="45626" spans="11:17">
      <c r="K45626" s="68"/>
      <c r="M45626" s="93"/>
      <c r="N45626" s="79"/>
      <c r="P45626" s="68"/>
      <c r="Q45626" s="79"/>
    </row>
    <row r="45627" spans="11:17">
      <c r="K45627" s="68"/>
      <c r="M45627" s="93"/>
      <c r="N45627" s="79"/>
      <c r="P45627" s="68"/>
      <c r="Q45627" s="79"/>
    </row>
    <row r="45628" spans="11:17">
      <c r="K45628" s="68"/>
      <c r="M45628" s="93"/>
      <c r="N45628" s="79"/>
      <c r="P45628" s="68"/>
      <c r="Q45628" s="79"/>
    </row>
    <row r="45629" spans="11:17">
      <c r="K45629" s="68"/>
      <c r="M45629" s="93"/>
      <c r="N45629" s="79"/>
      <c r="P45629" s="68"/>
      <c r="Q45629" s="79"/>
    </row>
    <row r="45630" spans="11:17">
      <c r="K45630" s="68"/>
      <c r="M45630" s="93"/>
      <c r="N45630" s="79"/>
      <c r="P45630" s="68"/>
      <c r="Q45630" s="79"/>
    </row>
    <row r="45631" spans="11:17">
      <c r="K45631" s="68"/>
      <c r="M45631" s="93"/>
      <c r="N45631" s="79"/>
      <c r="P45631" s="68"/>
      <c r="Q45631" s="79"/>
    </row>
    <row r="45632" spans="11:17">
      <c r="K45632" s="68"/>
      <c r="M45632" s="93"/>
      <c r="N45632" s="79"/>
      <c r="P45632" s="68"/>
      <c r="Q45632" s="79"/>
    </row>
    <row r="45633" spans="11:17">
      <c r="K45633" s="68"/>
      <c r="M45633" s="93"/>
      <c r="N45633" s="79"/>
      <c r="P45633" s="68"/>
      <c r="Q45633" s="79"/>
    </row>
    <row r="45634" spans="11:17">
      <c r="K45634" s="68"/>
      <c r="M45634" s="93"/>
      <c r="N45634" s="79"/>
      <c r="P45634" s="68"/>
      <c r="Q45634" s="79"/>
    </row>
    <row r="45635" spans="11:17">
      <c r="K45635" s="68"/>
      <c r="M45635" s="93"/>
      <c r="N45635" s="79"/>
      <c r="P45635" s="68"/>
      <c r="Q45635" s="79"/>
    </row>
    <row r="45636" spans="11:17">
      <c r="K45636" s="68"/>
      <c r="M45636" s="93"/>
      <c r="N45636" s="79"/>
      <c r="P45636" s="68"/>
      <c r="Q45636" s="79"/>
    </row>
    <row r="45637" spans="11:17">
      <c r="K45637" s="68"/>
      <c r="M45637" s="93"/>
      <c r="N45637" s="79"/>
      <c r="P45637" s="68"/>
      <c r="Q45637" s="79"/>
    </row>
    <row r="45638" spans="11:17">
      <c r="K45638" s="68"/>
      <c r="M45638" s="93"/>
      <c r="N45638" s="79"/>
      <c r="P45638" s="68"/>
      <c r="Q45638" s="79"/>
    </row>
    <row r="45639" spans="11:17">
      <c r="K45639" s="68"/>
      <c r="M45639" s="93"/>
      <c r="N45639" s="79"/>
      <c r="P45639" s="68"/>
      <c r="Q45639" s="79"/>
    </row>
    <row r="45640" spans="11:17">
      <c r="K45640" s="68"/>
      <c r="M45640" s="93"/>
      <c r="N45640" s="79"/>
      <c r="P45640" s="68"/>
      <c r="Q45640" s="79"/>
    </row>
    <row r="45641" spans="11:17">
      <c r="K45641" s="68"/>
      <c r="M45641" s="93"/>
      <c r="N45641" s="79"/>
      <c r="P45641" s="68"/>
      <c r="Q45641" s="79"/>
    </row>
    <row r="45642" spans="11:17">
      <c r="K45642" s="68"/>
      <c r="M45642" s="93"/>
      <c r="N45642" s="79"/>
      <c r="P45642" s="68"/>
      <c r="Q45642" s="79"/>
    </row>
    <row r="45643" spans="11:17">
      <c r="K45643" s="68"/>
      <c r="M45643" s="93"/>
      <c r="N45643" s="79"/>
      <c r="P45643" s="68"/>
      <c r="Q45643" s="79"/>
    </row>
    <row r="45644" spans="11:17">
      <c r="K45644" s="68"/>
      <c r="M45644" s="93"/>
      <c r="N45644" s="79"/>
      <c r="P45644" s="68"/>
      <c r="Q45644" s="79"/>
    </row>
    <row r="45645" spans="11:17">
      <c r="K45645" s="68"/>
      <c r="M45645" s="93"/>
      <c r="N45645" s="79"/>
      <c r="P45645" s="68"/>
      <c r="Q45645" s="79"/>
    </row>
    <row r="45646" spans="11:17">
      <c r="K45646" s="68"/>
      <c r="M45646" s="93"/>
      <c r="N45646" s="79"/>
      <c r="P45646" s="68"/>
      <c r="Q45646" s="79"/>
    </row>
    <row r="45647" spans="11:17">
      <c r="K45647" s="68"/>
      <c r="M45647" s="93"/>
      <c r="N45647" s="79"/>
      <c r="P45647" s="68"/>
      <c r="Q45647" s="79"/>
    </row>
    <row r="45648" spans="11:17">
      <c r="K45648" s="68"/>
      <c r="M45648" s="93"/>
      <c r="N45648" s="79"/>
      <c r="P45648" s="68"/>
      <c r="Q45648" s="79"/>
    </row>
    <row r="45649" spans="11:17">
      <c r="K45649" s="68"/>
      <c r="M45649" s="93"/>
      <c r="N45649" s="79"/>
      <c r="P45649" s="68"/>
      <c r="Q45649" s="79"/>
    </row>
    <row r="45650" spans="11:17">
      <c r="K45650" s="68"/>
      <c r="M45650" s="93"/>
      <c r="N45650" s="79"/>
      <c r="P45650" s="68"/>
      <c r="Q45650" s="79"/>
    </row>
    <row r="45651" spans="11:17">
      <c r="K45651" s="68"/>
      <c r="M45651" s="93"/>
      <c r="N45651" s="79"/>
      <c r="P45651" s="68"/>
      <c r="Q45651" s="79"/>
    </row>
    <row r="45652" spans="11:17">
      <c r="K45652" s="68"/>
      <c r="M45652" s="93"/>
      <c r="N45652" s="79"/>
      <c r="P45652" s="68"/>
      <c r="Q45652" s="79"/>
    </row>
    <row r="45653" spans="11:17">
      <c r="K45653" s="68"/>
      <c r="M45653" s="93"/>
      <c r="N45653" s="79"/>
      <c r="P45653" s="68"/>
      <c r="Q45653" s="79"/>
    </row>
    <row r="45654" spans="11:17">
      <c r="K45654" s="68"/>
      <c r="M45654" s="93"/>
      <c r="N45654" s="79"/>
      <c r="P45654" s="68"/>
      <c r="Q45654" s="79"/>
    </row>
    <row r="45655" spans="11:17">
      <c r="K45655" s="68"/>
      <c r="M45655" s="93"/>
      <c r="N45655" s="79"/>
      <c r="P45655" s="68"/>
      <c r="Q45655" s="79"/>
    </row>
    <row r="45656" spans="11:17">
      <c r="K45656" s="68"/>
      <c r="M45656" s="93"/>
      <c r="N45656" s="79"/>
      <c r="P45656" s="68"/>
      <c r="Q45656" s="79"/>
    </row>
    <row r="45657" spans="11:17">
      <c r="K45657" s="68"/>
      <c r="M45657" s="93"/>
      <c r="N45657" s="79"/>
      <c r="P45657" s="68"/>
      <c r="Q45657" s="79"/>
    </row>
    <row r="45658" spans="11:17">
      <c r="K45658" s="68"/>
      <c r="M45658" s="93"/>
      <c r="N45658" s="79"/>
      <c r="P45658" s="68"/>
      <c r="Q45658" s="79"/>
    </row>
    <row r="45659" spans="11:17">
      <c r="K45659" s="68"/>
      <c r="M45659" s="93"/>
      <c r="N45659" s="79"/>
      <c r="P45659" s="68"/>
      <c r="Q45659" s="79"/>
    </row>
    <row r="45660" spans="11:17">
      <c r="K45660" s="68"/>
      <c r="M45660" s="93"/>
      <c r="N45660" s="79"/>
      <c r="P45660" s="68"/>
      <c r="Q45660" s="79"/>
    </row>
    <row r="45661" spans="11:17">
      <c r="K45661" s="68"/>
      <c r="M45661" s="93"/>
      <c r="N45661" s="79"/>
      <c r="P45661" s="68"/>
      <c r="Q45661" s="79"/>
    </row>
    <row r="45662" spans="11:17">
      <c r="K45662" s="68"/>
      <c r="M45662" s="93"/>
      <c r="N45662" s="79"/>
      <c r="P45662" s="68"/>
      <c r="Q45662" s="79"/>
    </row>
    <row r="45663" spans="11:17">
      <c r="K45663" s="68"/>
      <c r="M45663" s="93"/>
      <c r="N45663" s="79"/>
      <c r="P45663" s="68"/>
      <c r="Q45663" s="79"/>
    </row>
    <row r="45664" spans="11:17">
      <c r="K45664" s="68"/>
      <c r="M45664" s="93"/>
      <c r="N45664" s="79"/>
      <c r="P45664" s="68"/>
      <c r="Q45664" s="79"/>
    </row>
    <row r="45665" spans="11:17">
      <c r="K45665" s="68"/>
      <c r="M45665" s="93"/>
      <c r="N45665" s="79"/>
      <c r="P45665" s="68"/>
      <c r="Q45665" s="79"/>
    </row>
    <row r="45666" spans="11:17">
      <c r="K45666" s="68"/>
      <c r="M45666" s="93"/>
      <c r="N45666" s="79"/>
      <c r="P45666" s="68"/>
      <c r="Q45666" s="79"/>
    </row>
    <row r="45667" spans="11:17">
      <c r="K45667" s="68"/>
      <c r="M45667" s="93"/>
      <c r="N45667" s="79"/>
      <c r="P45667" s="68"/>
      <c r="Q45667" s="79"/>
    </row>
    <row r="45668" spans="11:17">
      <c r="K45668" s="68"/>
      <c r="M45668" s="93"/>
      <c r="N45668" s="79"/>
      <c r="P45668" s="68"/>
      <c r="Q45668" s="79"/>
    </row>
    <row r="45669" spans="11:17">
      <c r="K45669" s="68"/>
      <c r="M45669" s="93"/>
      <c r="N45669" s="79"/>
      <c r="P45669" s="68"/>
      <c r="Q45669" s="79"/>
    </row>
    <row r="45670" spans="11:17">
      <c r="K45670" s="68"/>
      <c r="M45670" s="93"/>
      <c r="N45670" s="79"/>
      <c r="P45670" s="68"/>
      <c r="Q45670" s="79"/>
    </row>
    <row r="45671" spans="11:17">
      <c r="K45671" s="68"/>
      <c r="M45671" s="93"/>
      <c r="N45671" s="79"/>
      <c r="P45671" s="68"/>
      <c r="Q45671" s="79"/>
    </row>
    <row r="45672" spans="11:17">
      <c r="K45672" s="68"/>
      <c r="M45672" s="93"/>
      <c r="N45672" s="79"/>
      <c r="P45672" s="68"/>
      <c r="Q45672" s="79"/>
    </row>
    <row r="45673" spans="11:17">
      <c r="K45673" s="68"/>
      <c r="M45673" s="93"/>
      <c r="N45673" s="79"/>
      <c r="P45673" s="68"/>
      <c r="Q45673" s="79"/>
    </row>
    <row r="45674" spans="11:17">
      <c r="K45674" s="68"/>
      <c r="M45674" s="93"/>
      <c r="N45674" s="79"/>
      <c r="P45674" s="68"/>
      <c r="Q45674" s="79"/>
    </row>
    <row r="45675" spans="11:17">
      <c r="K45675" s="68"/>
      <c r="M45675" s="93"/>
      <c r="N45675" s="79"/>
      <c r="P45675" s="68"/>
      <c r="Q45675" s="79"/>
    </row>
    <row r="45676" spans="11:17">
      <c r="K45676" s="68"/>
      <c r="M45676" s="93"/>
      <c r="N45676" s="79"/>
      <c r="P45676" s="68"/>
      <c r="Q45676" s="79"/>
    </row>
    <row r="45677" spans="11:17">
      <c r="K45677" s="68"/>
      <c r="M45677" s="93"/>
      <c r="N45677" s="79"/>
      <c r="P45677" s="68"/>
      <c r="Q45677" s="79"/>
    </row>
    <row r="45678" spans="11:17">
      <c r="K45678" s="68"/>
      <c r="M45678" s="93"/>
      <c r="N45678" s="79"/>
      <c r="P45678" s="68"/>
      <c r="Q45678" s="79"/>
    </row>
    <row r="45679" spans="11:17">
      <c r="K45679" s="68"/>
      <c r="M45679" s="93"/>
      <c r="N45679" s="79"/>
      <c r="P45679" s="68"/>
      <c r="Q45679" s="79"/>
    </row>
    <row r="45680" spans="11:17">
      <c r="K45680" s="68"/>
      <c r="M45680" s="93"/>
      <c r="N45680" s="79"/>
      <c r="P45680" s="68"/>
      <c r="Q45680" s="79"/>
    </row>
    <row r="45681" spans="11:17">
      <c r="K45681" s="68"/>
      <c r="M45681" s="93"/>
      <c r="N45681" s="79"/>
      <c r="P45681" s="68"/>
      <c r="Q45681" s="79"/>
    </row>
    <row r="45682" spans="11:17">
      <c r="K45682" s="68"/>
      <c r="M45682" s="93"/>
      <c r="N45682" s="79"/>
      <c r="P45682" s="68"/>
      <c r="Q45682" s="79"/>
    </row>
    <row r="45683" spans="11:17">
      <c r="K45683" s="68"/>
      <c r="M45683" s="93"/>
      <c r="N45683" s="79"/>
      <c r="P45683" s="68"/>
      <c r="Q45683" s="79"/>
    </row>
    <row r="45684" spans="11:17">
      <c r="K45684" s="68"/>
      <c r="M45684" s="93"/>
      <c r="N45684" s="79"/>
      <c r="P45684" s="68"/>
      <c r="Q45684" s="79"/>
    </row>
    <row r="45685" spans="11:17">
      <c r="K45685" s="68"/>
      <c r="M45685" s="93"/>
      <c r="N45685" s="79"/>
      <c r="P45685" s="68"/>
      <c r="Q45685" s="79"/>
    </row>
    <row r="45686" spans="11:17">
      <c r="K45686" s="68"/>
      <c r="M45686" s="93"/>
      <c r="N45686" s="79"/>
      <c r="P45686" s="68"/>
      <c r="Q45686" s="79"/>
    </row>
    <row r="45687" spans="11:17">
      <c r="K45687" s="68"/>
      <c r="M45687" s="93"/>
      <c r="N45687" s="79"/>
      <c r="P45687" s="68"/>
      <c r="Q45687" s="79"/>
    </row>
    <row r="45688" spans="11:17">
      <c r="K45688" s="68"/>
      <c r="M45688" s="93"/>
      <c r="N45688" s="79"/>
      <c r="P45688" s="68"/>
      <c r="Q45688" s="79"/>
    </row>
    <row r="45689" spans="11:17">
      <c r="K45689" s="68"/>
      <c r="M45689" s="93"/>
      <c r="N45689" s="79"/>
      <c r="P45689" s="68"/>
      <c r="Q45689" s="79"/>
    </row>
    <row r="45690" spans="11:17">
      <c r="K45690" s="68"/>
      <c r="M45690" s="93"/>
      <c r="N45690" s="79"/>
      <c r="P45690" s="68"/>
      <c r="Q45690" s="79"/>
    </row>
    <row r="45691" spans="11:17">
      <c r="K45691" s="68"/>
      <c r="M45691" s="93"/>
      <c r="N45691" s="79"/>
      <c r="P45691" s="68"/>
      <c r="Q45691" s="79"/>
    </row>
    <row r="45692" spans="11:17">
      <c r="K45692" s="68"/>
      <c r="M45692" s="93"/>
      <c r="N45692" s="79"/>
      <c r="P45692" s="68"/>
      <c r="Q45692" s="79"/>
    </row>
    <row r="45693" spans="11:17">
      <c r="K45693" s="68"/>
      <c r="M45693" s="93"/>
      <c r="N45693" s="79"/>
      <c r="P45693" s="68"/>
      <c r="Q45693" s="79"/>
    </row>
    <row r="45694" spans="11:17">
      <c r="K45694" s="68"/>
      <c r="M45694" s="93"/>
      <c r="N45694" s="79"/>
      <c r="P45694" s="68"/>
      <c r="Q45694" s="79"/>
    </row>
    <row r="45695" spans="11:17">
      <c r="K45695" s="68"/>
      <c r="M45695" s="93"/>
      <c r="N45695" s="79"/>
      <c r="P45695" s="68"/>
      <c r="Q45695" s="79"/>
    </row>
    <row r="45696" spans="11:17">
      <c r="K45696" s="68"/>
      <c r="M45696" s="93"/>
      <c r="N45696" s="79"/>
      <c r="P45696" s="68"/>
      <c r="Q45696" s="79"/>
    </row>
    <row r="45697" spans="11:17">
      <c r="K45697" s="68"/>
      <c r="M45697" s="93"/>
      <c r="N45697" s="79"/>
      <c r="P45697" s="68"/>
      <c r="Q45697" s="79"/>
    </row>
    <row r="45698" spans="11:17">
      <c r="K45698" s="68"/>
      <c r="M45698" s="93"/>
      <c r="N45698" s="79"/>
      <c r="P45698" s="68"/>
      <c r="Q45698" s="79"/>
    </row>
    <row r="45699" spans="11:17">
      <c r="K45699" s="68"/>
      <c r="M45699" s="93"/>
      <c r="N45699" s="79"/>
      <c r="P45699" s="68"/>
      <c r="Q45699" s="79"/>
    </row>
    <row r="45700" spans="11:17">
      <c r="K45700" s="68"/>
      <c r="M45700" s="93"/>
      <c r="N45700" s="79"/>
      <c r="P45700" s="68"/>
      <c r="Q45700" s="79"/>
    </row>
    <row r="45701" spans="11:17">
      <c r="K45701" s="68"/>
      <c r="M45701" s="93"/>
      <c r="N45701" s="79"/>
      <c r="P45701" s="68"/>
      <c r="Q45701" s="79"/>
    </row>
    <row r="45702" spans="11:17">
      <c r="K45702" s="68"/>
      <c r="M45702" s="93"/>
      <c r="N45702" s="79"/>
      <c r="P45702" s="68"/>
      <c r="Q45702" s="79"/>
    </row>
    <row r="45703" spans="11:17">
      <c r="K45703" s="68"/>
      <c r="M45703" s="93"/>
      <c r="N45703" s="79"/>
      <c r="P45703" s="68"/>
      <c r="Q45703" s="79"/>
    </row>
    <row r="45704" spans="11:17">
      <c r="K45704" s="68"/>
      <c r="M45704" s="93"/>
      <c r="N45704" s="79"/>
      <c r="P45704" s="68"/>
      <c r="Q45704" s="79"/>
    </row>
    <row r="45705" spans="11:17">
      <c r="K45705" s="68"/>
      <c r="M45705" s="93"/>
      <c r="N45705" s="79"/>
      <c r="P45705" s="68"/>
      <c r="Q45705" s="79"/>
    </row>
    <row r="45706" spans="11:17">
      <c r="K45706" s="68"/>
      <c r="M45706" s="93"/>
      <c r="N45706" s="79"/>
      <c r="P45706" s="68"/>
      <c r="Q45706" s="79"/>
    </row>
    <row r="45707" spans="11:17">
      <c r="K45707" s="68"/>
      <c r="M45707" s="93"/>
      <c r="N45707" s="79"/>
      <c r="P45707" s="68"/>
      <c r="Q45707" s="79"/>
    </row>
    <row r="45708" spans="11:17">
      <c r="K45708" s="68"/>
      <c r="M45708" s="93"/>
      <c r="N45708" s="79"/>
      <c r="P45708" s="68"/>
      <c r="Q45708" s="79"/>
    </row>
    <row r="45709" spans="11:17">
      <c r="K45709" s="68"/>
      <c r="M45709" s="93"/>
      <c r="N45709" s="79"/>
      <c r="P45709" s="68"/>
      <c r="Q45709" s="79"/>
    </row>
    <row r="45710" spans="11:17">
      <c r="K45710" s="68"/>
      <c r="M45710" s="93"/>
      <c r="N45710" s="79"/>
      <c r="P45710" s="68"/>
      <c r="Q45710" s="79"/>
    </row>
    <row r="45711" spans="11:17">
      <c r="K45711" s="68"/>
      <c r="M45711" s="93"/>
      <c r="N45711" s="79"/>
      <c r="P45711" s="68"/>
      <c r="Q45711" s="79"/>
    </row>
    <row r="45712" spans="11:17">
      <c r="K45712" s="68"/>
      <c r="M45712" s="93"/>
      <c r="N45712" s="79"/>
      <c r="P45712" s="68"/>
      <c r="Q45712" s="79"/>
    </row>
    <row r="45713" spans="11:17">
      <c r="K45713" s="68"/>
      <c r="M45713" s="93"/>
      <c r="N45713" s="79"/>
      <c r="P45713" s="68"/>
      <c r="Q45713" s="79"/>
    </row>
    <row r="45714" spans="11:17">
      <c r="K45714" s="68"/>
      <c r="M45714" s="93"/>
      <c r="N45714" s="79"/>
      <c r="P45714" s="68"/>
      <c r="Q45714" s="79"/>
    </row>
    <row r="45715" spans="11:17">
      <c r="K45715" s="68"/>
      <c r="M45715" s="93"/>
      <c r="N45715" s="79"/>
      <c r="P45715" s="68"/>
      <c r="Q45715" s="79"/>
    </row>
    <row r="45716" spans="11:17">
      <c r="K45716" s="68"/>
      <c r="M45716" s="93"/>
      <c r="N45716" s="79"/>
      <c r="P45716" s="68"/>
      <c r="Q45716" s="79"/>
    </row>
    <row r="45717" spans="11:17">
      <c r="K45717" s="68"/>
      <c r="M45717" s="93"/>
      <c r="N45717" s="79"/>
      <c r="P45717" s="68"/>
      <c r="Q45717" s="79"/>
    </row>
    <row r="45718" spans="11:17">
      <c r="K45718" s="68"/>
      <c r="M45718" s="93"/>
      <c r="N45718" s="79"/>
      <c r="P45718" s="68"/>
      <c r="Q45718" s="79"/>
    </row>
    <row r="45719" spans="11:17">
      <c r="K45719" s="68"/>
      <c r="M45719" s="93"/>
      <c r="N45719" s="79"/>
      <c r="P45719" s="68"/>
      <c r="Q45719" s="79"/>
    </row>
    <row r="45720" spans="11:17">
      <c r="K45720" s="68"/>
      <c r="M45720" s="93"/>
      <c r="N45720" s="79"/>
      <c r="P45720" s="68"/>
      <c r="Q45720" s="79"/>
    </row>
    <row r="45721" spans="11:17">
      <c r="K45721" s="68"/>
      <c r="M45721" s="93"/>
      <c r="N45721" s="79"/>
      <c r="P45721" s="68"/>
      <c r="Q45721" s="79"/>
    </row>
    <row r="45722" spans="11:17">
      <c r="K45722" s="68"/>
      <c r="M45722" s="93"/>
      <c r="N45722" s="79"/>
      <c r="P45722" s="68"/>
      <c r="Q45722" s="79"/>
    </row>
    <row r="45723" spans="11:17">
      <c r="K45723" s="68"/>
      <c r="M45723" s="93"/>
      <c r="N45723" s="79"/>
      <c r="P45723" s="68"/>
      <c r="Q45723" s="79"/>
    </row>
    <row r="45724" spans="11:17">
      <c r="K45724" s="68"/>
      <c r="M45724" s="93"/>
      <c r="N45724" s="79"/>
      <c r="P45724" s="68"/>
      <c r="Q45724" s="79"/>
    </row>
    <row r="45725" spans="11:17">
      <c r="K45725" s="68"/>
      <c r="M45725" s="93"/>
      <c r="N45725" s="79"/>
      <c r="P45725" s="68"/>
      <c r="Q45725" s="79"/>
    </row>
    <row r="45726" spans="11:17">
      <c r="K45726" s="68"/>
      <c r="M45726" s="93"/>
      <c r="N45726" s="79"/>
      <c r="P45726" s="68"/>
      <c r="Q45726" s="79"/>
    </row>
    <row r="45727" spans="11:17">
      <c r="K45727" s="68"/>
      <c r="M45727" s="93"/>
      <c r="N45727" s="79"/>
      <c r="P45727" s="68"/>
      <c r="Q45727" s="79"/>
    </row>
    <row r="45728" spans="11:17">
      <c r="K45728" s="68"/>
      <c r="M45728" s="93"/>
      <c r="N45728" s="79"/>
      <c r="P45728" s="68"/>
      <c r="Q45728" s="79"/>
    </row>
    <row r="45729" spans="11:17">
      <c r="K45729" s="68"/>
      <c r="M45729" s="93"/>
      <c r="N45729" s="79"/>
      <c r="P45729" s="68"/>
      <c r="Q45729" s="79"/>
    </row>
    <row r="45730" spans="11:17">
      <c r="K45730" s="68"/>
      <c r="M45730" s="93"/>
      <c r="N45730" s="79"/>
      <c r="P45730" s="68"/>
      <c r="Q45730" s="79"/>
    </row>
    <row r="45731" spans="11:17">
      <c r="K45731" s="68"/>
      <c r="M45731" s="93"/>
      <c r="N45731" s="79"/>
      <c r="P45731" s="68"/>
      <c r="Q45731" s="79"/>
    </row>
    <row r="45732" spans="11:17">
      <c r="K45732" s="68"/>
      <c r="M45732" s="93"/>
      <c r="N45732" s="79"/>
      <c r="P45732" s="68"/>
      <c r="Q45732" s="79"/>
    </row>
    <row r="45733" spans="11:17">
      <c r="K45733" s="68"/>
      <c r="M45733" s="93"/>
      <c r="N45733" s="79"/>
      <c r="P45733" s="68"/>
      <c r="Q45733" s="79"/>
    </row>
    <row r="45734" spans="11:17">
      <c r="K45734" s="68"/>
      <c r="M45734" s="93"/>
      <c r="N45734" s="79"/>
      <c r="P45734" s="68"/>
      <c r="Q45734" s="79"/>
    </row>
    <row r="45735" spans="11:17">
      <c r="K45735" s="68"/>
      <c r="M45735" s="93"/>
      <c r="N45735" s="79"/>
      <c r="P45735" s="68"/>
      <c r="Q45735" s="79"/>
    </row>
    <row r="45736" spans="11:17">
      <c r="K45736" s="68"/>
      <c r="M45736" s="93"/>
      <c r="N45736" s="79"/>
      <c r="P45736" s="68"/>
      <c r="Q45736" s="79"/>
    </row>
    <row r="45737" spans="11:17">
      <c r="K45737" s="68"/>
      <c r="M45737" s="93"/>
      <c r="N45737" s="79"/>
      <c r="P45737" s="68"/>
      <c r="Q45737" s="79"/>
    </row>
    <row r="45738" spans="11:17">
      <c r="K45738" s="68"/>
      <c r="M45738" s="93"/>
      <c r="N45738" s="79"/>
      <c r="P45738" s="68"/>
      <c r="Q45738" s="79"/>
    </row>
    <row r="45739" spans="11:17">
      <c r="K45739" s="68"/>
      <c r="M45739" s="93"/>
      <c r="N45739" s="79"/>
      <c r="P45739" s="68"/>
      <c r="Q45739" s="79"/>
    </row>
    <row r="45740" spans="11:17">
      <c r="K45740" s="68"/>
      <c r="M45740" s="93"/>
      <c r="N45740" s="79"/>
      <c r="P45740" s="68"/>
      <c r="Q45740" s="79"/>
    </row>
    <row r="45741" spans="11:17">
      <c r="K45741" s="68"/>
      <c r="M45741" s="93"/>
      <c r="N45741" s="79"/>
      <c r="P45741" s="68"/>
      <c r="Q45741" s="79"/>
    </row>
    <row r="45742" spans="11:17">
      <c r="K45742" s="68"/>
      <c r="M45742" s="93"/>
      <c r="N45742" s="79"/>
      <c r="P45742" s="68"/>
      <c r="Q45742" s="79"/>
    </row>
    <row r="45743" spans="11:17">
      <c r="K45743" s="68"/>
      <c r="M45743" s="93"/>
      <c r="N45743" s="79"/>
      <c r="P45743" s="68"/>
      <c r="Q45743" s="79"/>
    </row>
    <row r="45744" spans="11:17">
      <c r="K45744" s="68"/>
      <c r="M45744" s="93"/>
      <c r="N45744" s="79"/>
      <c r="P45744" s="68"/>
      <c r="Q45744" s="79"/>
    </row>
    <row r="45745" spans="11:17">
      <c r="K45745" s="68"/>
      <c r="M45745" s="93"/>
      <c r="N45745" s="79"/>
      <c r="P45745" s="68"/>
      <c r="Q45745" s="79"/>
    </row>
    <row r="45746" spans="11:17">
      <c r="K45746" s="68"/>
      <c r="M45746" s="93"/>
      <c r="N45746" s="79"/>
      <c r="P45746" s="68"/>
      <c r="Q45746" s="79"/>
    </row>
    <row r="45747" spans="11:17">
      <c r="K45747" s="68"/>
      <c r="M45747" s="93"/>
      <c r="N45747" s="79"/>
      <c r="P45747" s="68"/>
      <c r="Q45747" s="79"/>
    </row>
    <row r="45748" spans="11:17">
      <c r="K45748" s="68"/>
      <c r="M45748" s="93"/>
      <c r="N45748" s="79"/>
      <c r="P45748" s="68"/>
      <c r="Q45748" s="79"/>
    </row>
    <row r="45749" spans="11:17">
      <c r="K45749" s="68"/>
      <c r="M45749" s="93"/>
      <c r="N45749" s="79"/>
      <c r="P45749" s="68"/>
      <c r="Q45749" s="79"/>
    </row>
    <row r="45750" spans="11:17">
      <c r="K45750" s="68"/>
      <c r="M45750" s="93"/>
      <c r="N45750" s="79"/>
      <c r="P45750" s="68"/>
      <c r="Q45750" s="79"/>
    </row>
    <row r="45751" spans="11:17">
      <c r="K45751" s="68"/>
      <c r="M45751" s="93"/>
      <c r="N45751" s="79"/>
      <c r="P45751" s="68"/>
      <c r="Q45751" s="79"/>
    </row>
    <row r="45752" spans="11:17">
      <c r="K45752" s="68"/>
      <c r="M45752" s="93"/>
      <c r="N45752" s="79"/>
      <c r="P45752" s="68"/>
      <c r="Q45752" s="79"/>
    </row>
    <row r="45753" spans="11:17">
      <c r="K45753" s="68"/>
      <c r="M45753" s="93"/>
      <c r="N45753" s="79"/>
      <c r="P45753" s="68"/>
      <c r="Q45753" s="79"/>
    </row>
    <row r="45754" spans="11:17">
      <c r="K45754" s="68"/>
      <c r="M45754" s="93"/>
      <c r="N45754" s="79"/>
      <c r="P45754" s="68"/>
      <c r="Q45754" s="79"/>
    </row>
    <row r="45755" spans="11:17">
      <c r="K45755" s="68"/>
      <c r="M45755" s="93"/>
      <c r="N45755" s="79"/>
      <c r="P45755" s="68"/>
      <c r="Q45755" s="79"/>
    </row>
    <row r="45756" spans="11:17">
      <c r="K45756" s="68"/>
      <c r="M45756" s="93"/>
      <c r="N45756" s="79"/>
      <c r="P45756" s="68"/>
      <c r="Q45756" s="79"/>
    </row>
    <row r="45757" spans="11:17">
      <c r="K45757" s="68"/>
      <c r="M45757" s="93"/>
      <c r="N45757" s="79"/>
      <c r="P45757" s="68"/>
      <c r="Q45757" s="79"/>
    </row>
    <row r="45758" spans="11:17">
      <c r="K45758" s="68"/>
      <c r="M45758" s="93"/>
      <c r="N45758" s="79"/>
      <c r="P45758" s="68"/>
      <c r="Q45758" s="79"/>
    </row>
    <row r="45759" spans="11:17">
      <c r="K45759" s="68"/>
      <c r="M45759" s="93"/>
      <c r="N45759" s="79"/>
      <c r="P45759" s="68"/>
      <c r="Q45759" s="79"/>
    </row>
    <row r="45760" spans="11:17">
      <c r="K45760" s="68"/>
      <c r="M45760" s="93"/>
      <c r="N45760" s="79"/>
      <c r="P45760" s="68"/>
      <c r="Q45760" s="79"/>
    </row>
    <row r="45761" spans="11:17">
      <c r="K45761" s="68"/>
      <c r="M45761" s="93"/>
      <c r="N45761" s="79"/>
      <c r="P45761" s="68"/>
      <c r="Q45761" s="79"/>
    </row>
    <row r="45762" spans="11:17">
      <c r="K45762" s="68"/>
      <c r="M45762" s="93"/>
      <c r="N45762" s="79"/>
      <c r="P45762" s="68"/>
      <c r="Q45762" s="79"/>
    </row>
    <row r="45763" spans="11:17">
      <c r="K45763" s="68"/>
      <c r="M45763" s="93"/>
      <c r="N45763" s="79"/>
      <c r="P45763" s="68"/>
      <c r="Q45763" s="79"/>
    </row>
    <row r="45764" spans="11:17">
      <c r="K45764" s="68"/>
      <c r="M45764" s="93"/>
      <c r="N45764" s="79"/>
      <c r="P45764" s="68"/>
      <c r="Q45764" s="79"/>
    </row>
    <row r="45765" spans="11:17">
      <c r="K45765" s="68"/>
      <c r="M45765" s="93"/>
      <c r="N45765" s="79"/>
      <c r="P45765" s="68"/>
      <c r="Q45765" s="79"/>
    </row>
    <row r="45766" spans="11:17">
      <c r="K45766" s="68"/>
      <c r="M45766" s="93"/>
      <c r="N45766" s="79"/>
      <c r="P45766" s="68"/>
      <c r="Q45766" s="79"/>
    </row>
    <row r="45767" spans="11:17">
      <c r="K45767" s="68"/>
      <c r="M45767" s="93"/>
      <c r="N45767" s="79"/>
      <c r="P45767" s="68"/>
      <c r="Q45767" s="79"/>
    </row>
    <row r="45768" spans="11:17">
      <c r="K45768" s="68"/>
      <c r="M45768" s="93"/>
      <c r="N45768" s="79"/>
      <c r="P45768" s="68"/>
      <c r="Q45768" s="79"/>
    </row>
    <row r="45769" spans="11:17">
      <c r="K45769" s="68"/>
      <c r="M45769" s="93"/>
      <c r="N45769" s="79"/>
      <c r="P45769" s="68"/>
      <c r="Q45769" s="79"/>
    </row>
    <row r="45770" spans="11:17">
      <c r="K45770" s="68"/>
      <c r="M45770" s="93"/>
      <c r="N45770" s="79"/>
      <c r="P45770" s="68"/>
      <c r="Q45770" s="79"/>
    </row>
    <row r="45771" spans="11:17">
      <c r="K45771" s="68"/>
      <c r="M45771" s="93"/>
      <c r="N45771" s="79"/>
      <c r="P45771" s="68"/>
      <c r="Q45771" s="79"/>
    </row>
    <row r="45772" spans="11:17">
      <c r="K45772" s="68"/>
      <c r="M45772" s="93"/>
      <c r="N45772" s="79"/>
      <c r="P45772" s="68"/>
      <c r="Q45772" s="79"/>
    </row>
    <row r="45773" spans="11:17">
      <c r="K45773" s="68"/>
      <c r="M45773" s="93"/>
      <c r="N45773" s="79"/>
      <c r="P45773" s="68"/>
      <c r="Q45773" s="79"/>
    </row>
    <row r="45774" spans="11:17">
      <c r="K45774" s="68"/>
      <c r="M45774" s="93"/>
      <c r="N45774" s="79"/>
      <c r="P45774" s="68"/>
      <c r="Q45774" s="79"/>
    </row>
    <row r="45775" spans="11:17">
      <c r="K45775" s="68"/>
      <c r="M45775" s="93"/>
      <c r="N45775" s="79"/>
      <c r="P45775" s="68"/>
      <c r="Q45775" s="79"/>
    </row>
    <row r="45776" spans="11:17">
      <c r="K45776" s="68"/>
      <c r="M45776" s="93"/>
      <c r="N45776" s="79"/>
      <c r="P45776" s="68"/>
      <c r="Q45776" s="79"/>
    </row>
    <row r="45777" spans="11:17">
      <c r="K45777" s="68"/>
      <c r="M45777" s="93"/>
      <c r="N45777" s="79"/>
      <c r="P45777" s="68"/>
      <c r="Q45777" s="79"/>
    </row>
    <row r="45778" spans="11:17">
      <c r="K45778" s="68"/>
      <c r="M45778" s="93"/>
      <c r="N45778" s="79"/>
      <c r="P45778" s="68"/>
      <c r="Q45778" s="79"/>
    </row>
    <row r="45779" spans="11:17">
      <c r="K45779" s="68"/>
      <c r="M45779" s="93"/>
      <c r="N45779" s="79"/>
      <c r="P45779" s="68"/>
      <c r="Q45779" s="79"/>
    </row>
    <row r="45780" spans="11:17">
      <c r="K45780" s="68"/>
      <c r="M45780" s="93"/>
      <c r="N45780" s="79"/>
      <c r="P45780" s="68"/>
      <c r="Q45780" s="79"/>
    </row>
    <row r="45781" spans="11:17">
      <c r="K45781" s="68"/>
      <c r="M45781" s="93"/>
      <c r="N45781" s="79"/>
      <c r="P45781" s="68"/>
      <c r="Q45781" s="79"/>
    </row>
    <row r="45782" spans="11:17">
      <c r="K45782" s="68"/>
      <c r="M45782" s="93"/>
      <c r="N45782" s="79"/>
      <c r="P45782" s="68"/>
      <c r="Q45782" s="79"/>
    </row>
    <row r="45783" spans="11:17">
      <c r="K45783" s="68"/>
      <c r="M45783" s="93"/>
      <c r="N45783" s="79"/>
      <c r="P45783" s="68"/>
      <c r="Q45783" s="79"/>
    </row>
    <row r="45784" spans="11:17">
      <c r="K45784" s="68"/>
      <c r="M45784" s="93"/>
      <c r="N45784" s="79"/>
      <c r="P45784" s="68"/>
      <c r="Q45784" s="79"/>
    </row>
    <row r="45785" spans="11:17">
      <c r="K45785" s="68"/>
      <c r="M45785" s="93"/>
      <c r="N45785" s="79"/>
      <c r="P45785" s="68"/>
      <c r="Q45785" s="79"/>
    </row>
    <row r="45786" spans="11:17">
      <c r="K45786" s="68"/>
      <c r="M45786" s="93"/>
      <c r="N45786" s="79"/>
      <c r="P45786" s="68"/>
      <c r="Q45786" s="79"/>
    </row>
    <row r="45787" spans="11:17">
      <c r="K45787" s="68"/>
      <c r="M45787" s="93"/>
      <c r="N45787" s="79"/>
      <c r="P45787" s="68"/>
      <c r="Q45787" s="79"/>
    </row>
    <row r="45788" spans="11:17">
      <c r="K45788" s="68"/>
      <c r="M45788" s="93"/>
      <c r="N45788" s="79"/>
      <c r="P45788" s="68"/>
      <c r="Q45788" s="79"/>
    </row>
    <row r="45789" spans="11:17">
      <c r="K45789" s="68"/>
      <c r="M45789" s="93"/>
      <c r="N45789" s="79"/>
      <c r="P45789" s="68"/>
      <c r="Q45789" s="79"/>
    </row>
    <row r="45790" spans="11:17">
      <c r="K45790" s="68"/>
      <c r="M45790" s="93"/>
      <c r="N45790" s="79"/>
      <c r="P45790" s="68"/>
      <c r="Q45790" s="79"/>
    </row>
    <row r="45791" spans="11:17">
      <c r="K45791" s="68"/>
      <c r="M45791" s="93"/>
      <c r="N45791" s="79"/>
      <c r="P45791" s="68"/>
      <c r="Q45791" s="79"/>
    </row>
    <row r="45792" spans="11:17">
      <c r="K45792" s="68"/>
      <c r="M45792" s="93"/>
      <c r="N45792" s="79"/>
      <c r="P45792" s="68"/>
      <c r="Q45792" s="79"/>
    </row>
    <row r="45793" spans="11:17">
      <c r="K45793" s="68"/>
      <c r="M45793" s="93"/>
      <c r="N45793" s="79"/>
      <c r="P45793" s="68"/>
      <c r="Q45793" s="79"/>
    </row>
    <row r="45794" spans="11:17">
      <c r="K45794" s="68"/>
      <c r="M45794" s="93"/>
      <c r="N45794" s="79"/>
      <c r="P45794" s="68"/>
      <c r="Q45794" s="79"/>
    </row>
    <row r="45795" spans="11:17">
      <c r="K45795" s="68"/>
      <c r="M45795" s="93"/>
      <c r="N45795" s="79"/>
      <c r="P45795" s="68"/>
      <c r="Q45795" s="79"/>
    </row>
    <row r="45796" spans="11:17">
      <c r="K45796" s="68"/>
      <c r="M45796" s="93"/>
      <c r="N45796" s="79"/>
      <c r="P45796" s="68"/>
      <c r="Q45796" s="79"/>
    </row>
    <row r="45797" spans="11:17">
      <c r="K45797" s="68"/>
      <c r="M45797" s="93"/>
      <c r="N45797" s="79"/>
      <c r="P45797" s="68"/>
      <c r="Q45797" s="79"/>
    </row>
    <row r="45798" spans="11:17">
      <c r="K45798" s="68"/>
      <c r="M45798" s="93"/>
      <c r="N45798" s="79"/>
      <c r="P45798" s="68"/>
      <c r="Q45798" s="79"/>
    </row>
    <row r="45799" spans="11:17">
      <c r="K45799" s="68"/>
      <c r="M45799" s="93"/>
      <c r="N45799" s="79"/>
      <c r="P45799" s="68"/>
      <c r="Q45799" s="79"/>
    </row>
    <row r="45800" spans="11:17">
      <c r="K45800" s="68"/>
      <c r="M45800" s="93"/>
      <c r="N45800" s="79"/>
      <c r="P45800" s="68"/>
      <c r="Q45800" s="79"/>
    </row>
    <row r="45801" spans="11:17">
      <c r="K45801" s="68"/>
      <c r="M45801" s="93"/>
      <c r="N45801" s="79"/>
      <c r="P45801" s="68"/>
      <c r="Q45801" s="79"/>
    </row>
    <row r="45802" spans="11:17">
      <c r="K45802" s="68"/>
      <c r="M45802" s="93"/>
      <c r="N45802" s="79"/>
      <c r="P45802" s="68"/>
      <c r="Q45802" s="79"/>
    </row>
    <row r="45803" spans="11:17">
      <c r="K45803" s="68"/>
      <c r="M45803" s="93"/>
      <c r="N45803" s="79"/>
      <c r="P45803" s="68"/>
      <c r="Q45803" s="79"/>
    </row>
    <row r="45804" spans="11:17">
      <c r="K45804" s="68"/>
      <c r="M45804" s="93"/>
      <c r="N45804" s="79"/>
      <c r="P45804" s="68"/>
      <c r="Q45804" s="79"/>
    </row>
    <row r="45805" spans="11:17">
      <c r="K45805" s="68"/>
      <c r="M45805" s="93"/>
      <c r="N45805" s="79"/>
      <c r="P45805" s="68"/>
      <c r="Q45805" s="79"/>
    </row>
    <row r="45806" spans="11:17">
      <c r="K45806" s="68"/>
      <c r="M45806" s="93"/>
      <c r="N45806" s="79"/>
      <c r="P45806" s="68"/>
      <c r="Q45806" s="79"/>
    </row>
    <row r="45807" spans="11:17">
      <c r="K45807" s="68"/>
      <c r="M45807" s="93"/>
      <c r="N45807" s="79"/>
      <c r="P45807" s="68"/>
      <c r="Q45807" s="79"/>
    </row>
    <row r="45808" spans="11:17">
      <c r="K45808" s="68"/>
      <c r="M45808" s="93"/>
      <c r="N45808" s="79"/>
      <c r="P45808" s="68"/>
      <c r="Q45808" s="79"/>
    </row>
    <row r="45809" spans="11:17">
      <c r="K45809" s="68"/>
      <c r="M45809" s="93"/>
      <c r="N45809" s="79"/>
      <c r="P45809" s="68"/>
      <c r="Q45809" s="79"/>
    </row>
    <row r="45810" spans="11:17">
      <c r="K45810" s="68"/>
      <c r="M45810" s="93"/>
      <c r="N45810" s="79"/>
      <c r="P45810" s="68"/>
      <c r="Q45810" s="79"/>
    </row>
    <row r="45811" spans="11:17">
      <c r="K45811" s="68"/>
      <c r="M45811" s="93"/>
      <c r="N45811" s="79"/>
      <c r="P45811" s="68"/>
      <c r="Q45811" s="79"/>
    </row>
    <row r="45812" spans="11:17">
      <c r="K45812" s="68"/>
      <c r="M45812" s="93"/>
      <c r="N45812" s="79"/>
      <c r="P45812" s="68"/>
      <c r="Q45812" s="79"/>
    </row>
    <row r="45813" spans="11:17">
      <c r="K45813" s="68"/>
      <c r="M45813" s="93"/>
      <c r="N45813" s="79"/>
      <c r="P45813" s="68"/>
      <c r="Q45813" s="79"/>
    </row>
    <row r="45814" spans="11:17">
      <c r="K45814" s="68"/>
      <c r="M45814" s="93"/>
      <c r="N45814" s="79"/>
      <c r="P45814" s="68"/>
      <c r="Q45814" s="79"/>
    </row>
    <row r="45815" spans="11:17">
      <c r="K45815" s="68"/>
      <c r="M45815" s="93"/>
      <c r="N45815" s="79"/>
      <c r="P45815" s="68"/>
      <c r="Q45815" s="79"/>
    </row>
    <row r="45816" spans="11:17">
      <c r="K45816" s="68"/>
      <c r="M45816" s="93"/>
      <c r="N45816" s="79"/>
      <c r="P45816" s="68"/>
      <c r="Q45816" s="79"/>
    </row>
    <row r="45817" spans="11:17">
      <c r="K45817" s="68"/>
      <c r="M45817" s="93"/>
      <c r="N45817" s="79"/>
      <c r="P45817" s="68"/>
      <c r="Q45817" s="79"/>
    </row>
    <row r="45818" spans="11:17">
      <c r="K45818" s="68"/>
      <c r="M45818" s="93"/>
      <c r="N45818" s="79"/>
      <c r="P45818" s="68"/>
      <c r="Q45818" s="79"/>
    </row>
    <row r="45819" spans="11:17">
      <c r="K45819" s="68"/>
      <c r="M45819" s="93"/>
      <c r="N45819" s="79"/>
      <c r="P45819" s="68"/>
      <c r="Q45819" s="79"/>
    </row>
    <row r="45820" spans="11:17">
      <c r="K45820" s="68"/>
      <c r="M45820" s="93"/>
      <c r="N45820" s="79"/>
      <c r="P45820" s="68"/>
      <c r="Q45820" s="79"/>
    </row>
    <row r="45821" spans="11:17">
      <c r="K45821" s="68"/>
      <c r="M45821" s="93"/>
      <c r="N45821" s="79"/>
      <c r="P45821" s="68"/>
      <c r="Q45821" s="79"/>
    </row>
    <row r="45822" spans="11:17">
      <c r="K45822" s="68"/>
      <c r="M45822" s="93"/>
      <c r="N45822" s="79"/>
      <c r="P45822" s="68"/>
      <c r="Q45822" s="79"/>
    </row>
    <row r="45823" spans="11:17">
      <c r="K45823" s="68"/>
      <c r="M45823" s="93"/>
      <c r="N45823" s="79"/>
      <c r="P45823" s="68"/>
      <c r="Q45823" s="79"/>
    </row>
    <row r="45824" spans="11:17">
      <c r="K45824" s="68"/>
      <c r="M45824" s="93"/>
      <c r="N45824" s="79"/>
      <c r="P45824" s="68"/>
      <c r="Q45824" s="79"/>
    </row>
    <row r="45825" spans="11:17">
      <c r="K45825" s="68"/>
      <c r="M45825" s="93"/>
      <c r="N45825" s="79"/>
      <c r="P45825" s="68"/>
      <c r="Q45825" s="79"/>
    </row>
    <row r="45826" spans="11:17">
      <c r="K45826" s="68"/>
      <c r="M45826" s="93"/>
      <c r="N45826" s="79"/>
      <c r="P45826" s="68"/>
      <c r="Q45826" s="79"/>
    </row>
    <row r="45827" spans="11:17">
      <c r="K45827" s="68"/>
      <c r="M45827" s="93"/>
      <c r="N45827" s="79"/>
      <c r="P45827" s="68"/>
      <c r="Q45827" s="79"/>
    </row>
    <row r="45828" spans="11:17">
      <c r="K45828" s="68"/>
      <c r="M45828" s="93"/>
      <c r="N45828" s="79"/>
      <c r="P45828" s="68"/>
      <c r="Q45828" s="79"/>
    </row>
    <row r="45829" spans="11:17">
      <c r="K45829" s="68"/>
      <c r="M45829" s="93"/>
      <c r="N45829" s="79"/>
      <c r="P45829" s="68"/>
      <c r="Q45829" s="79"/>
    </row>
    <row r="45830" spans="11:17">
      <c r="K45830" s="68"/>
      <c r="M45830" s="93"/>
      <c r="N45830" s="79"/>
      <c r="P45830" s="68"/>
      <c r="Q45830" s="79"/>
    </row>
    <row r="45831" spans="11:17">
      <c r="K45831" s="68"/>
      <c r="M45831" s="93"/>
      <c r="N45831" s="79"/>
      <c r="P45831" s="68"/>
      <c r="Q45831" s="79"/>
    </row>
    <row r="45832" spans="11:17">
      <c r="K45832" s="68"/>
      <c r="M45832" s="93"/>
      <c r="N45832" s="79"/>
      <c r="P45832" s="68"/>
      <c r="Q45832" s="79"/>
    </row>
    <row r="45833" spans="11:17">
      <c r="K45833" s="68"/>
      <c r="M45833" s="93"/>
      <c r="N45833" s="79"/>
      <c r="P45833" s="68"/>
      <c r="Q45833" s="79"/>
    </row>
    <row r="45834" spans="11:17">
      <c r="K45834" s="68"/>
      <c r="M45834" s="93"/>
      <c r="N45834" s="79"/>
      <c r="P45834" s="68"/>
      <c r="Q45834" s="79"/>
    </row>
    <row r="45835" spans="11:17">
      <c r="K45835" s="68"/>
      <c r="M45835" s="93"/>
      <c r="N45835" s="79"/>
      <c r="P45835" s="68"/>
      <c r="Q45835" s="79"/>
    </row>
    <row r="45836" spans="11:17">
      <c r="K45836" s="68"/>
      <c r="M45836" s="93"/>
      <c r="N45836" s="79"/>
      <c r="P45836" s="68"/>
      <c r="Q45836" s="79"/>
    </row>
    <row r="45837" spans="11:17">
      <c r="K45837" s="68"/>
      <c r="M45837" s="93"/>
      <c r="N45837" s="79"/>
      <c r="P45837" s="68"/>
      <c r="Q45837" s="79"/>
    </row>
    <row r="45838" spans="11:17">
      <c r="K45838" s="68"/>
      <c r="M45838" s="93"/>
      <c r="N45838" s="79"/>
      <c r="P45838" s="68"/>
      <c r="Q45838" s="79"/>
    </row>
    <row r="45839" spans="11:17">
      <c r="K45839" s="68"/>
      <c r="M45839" s="93"/>
      <c r="N45839" s="79"/>
      <c r="P45839" s="68"/>
      <c r="Q45839" s="79"/>
    </row>
    <row r="45840" spans="11:17">
      <c r="K45840" s="68"/>
      <c r="M45840" s="93"/>
      <c r="N45840" s="79"/>
      <c r="P45840" s="68"/>
      <c r="Q45840" s="79"/>
    </row>
    <row r="45841" spans="11:17">
      <c r="K45841" s="68"/>
      <c r="M45841" s="93"/>
      <c r="N45841" s="79"/>
      <c r="P45841" s="68"/>
      <c r="Q45841" s="79"/>
    </row>
    <row r="45842" spans="11:17">
      <c r="K45842" s="68"/>
      <c r="M45842" s="93"/>
      <c r="N45842" s="79"/>
      <c r="P45842" s="68"/>
      <c r="Q45842" s="79"/>
    </row>
    <row r="45843" spans="11:17">
      <c r="K45843" s="68"/>
      <c r="M45843" s="93"/>
      <c r="N45843" s="79"/>
      <c r="P45843" s="68"/>
      <c r="Q45843" s="79"/>
    </row>
    <row r="45844" spans="11:17">
      <c r="K45844" s="68"/>
      <c r="M45844" s="93"/>
      <c r="N45844" s="79"/>
      <c r="P45844" s="68"/>
      <c r="Q45844" s="79"/>
    </row>
    <row r="45845" spans="11:17">
      <c r="K45845" s="68"/>
      <c r="M45845" s="93"/>
      <c r="N45845" s="79"/>
      <c r="P45845" s="68"/>
      <c r="Q45845" s="79"/>
    </row>
    <row r="45846" spans="11:17">
      <c r="K45846" s="68"/>
      <c r="M45846" s="93"/>
      <c r="N45846" s="79"/>
      <c r="P45846" s="68"/>
      <c r="Q45846" s="79"/>
    </row>
    <row r="45847" spans="11:17">
      <c r="K45847" s="68"/>
      <c r="M45847" s="93"/>
      <c r="N45847" s="79"/>
      <c r="P45847" s="68"/>
      <c r="Q45847" s="79"/>
    </row>
    <row r="45848" spans="11:17">
      <c r="K45848" s="68"/>
      <c r="M45848" s="93"/>
      <c r="N45848" s="79"/>
      <c r="P45848" s="68"/>
      <c r="Q45848" s="79"/>
    </row>
    <row r="45849" spans="11:17">
      <c r="K45849" s="68"/>
      <c r="M45849" s="93"/>
      <c r="N45849" s="79"/>
      <c r="P45849" s="68"/>
      <c r="Q45849" s="79"/>
    </row>
    <row r="45850" spans="11:17">
      <c r="K45850" s="68"/>
      <c r="M45850" s="93"/>
      <c r="N45850" s="79"/>
      <c r="P45850" s="68"/>
      <c r="Q45850" s="79"/>
    </row>
    <row r="45851" spans="11:17">
      <c r="K45851" s="68"/>
      <c r="M45851" s="93"/>
      <c r="N45851" s="79"/>
      <c r="P45851" s="68"/>
      <c r="Q45851" s="79"/>
    </row>
    <row r="45852" spans="11:17">
      <c r="K45852" s="68"/>
      <c r="M45852" s="93"/>
      <c r="N45852" s="79"/>
      <c r="P45852" s="68"/>
      <c r="Q45852" s="79"/>
    </row>
    <row r="45853" spans="11:17">
      <c r="K45853" s="68"/>
      <c r="M45853" s="93"/>
      <c r="N45853" s="79"/>
      <c r="P45853" s="68"/>
      <c r="Q45853" s="79"/>
    </row>
    <row r="45854" spans="11:17">
      <c r="K45854" s="68"/>
      <c r="M45854" s="93"/>
      <c r="N45854" s="79"/>
      <c r="P45854" s="68"/>
      <c r="Q45854" s="79"/>
    </row>
    <row r="45855" spans="11:17">
      <c r="K45855" s="68"/>
      <c r="M45855" s="93"/>
      <c r="N45855" s="79"/>
      <c r="P45855" s="68"/>
      <c r="Q45855" s="79"/>
    </row>
    <row r="45856" spans="11:17">
      <c r="K45856" s="68"/>
      <c r="M45856" s="93"/>
      <c r="N45856" s="79"/>
      <c r="P45856" s="68"/>
      <c r="Q45856" s="79"/>
    </row>
    <row r="45857" spans="11:17">
      <c r="K45857" s="68"/>
      <c r="M45857" s="93"/>
      <c r="N45857" s="79"/>
      <c r="P45857" s="68"/>
      <c r="Q45857" s="79"/>
    </row>
    <row r="45858" spans="11:17">
      <c r="K45858" s="68"/>
      <c r="M45858" s="93"/>
      <c r="N45858" s="79"/>
      <c r="P45858" s="68"/>
      <c r="Q45858" s="79"/>
    </row>
    <row r="45859" spans="11:17">
      <c r="K45859" s="68"/>
      <c r="M45859" s="93"/>
      <c r="N45859" s="79"/>
      <c r="P45859" s="68"/>
      <c r="Q45859" s="79"/>
    </row>
    <row r="45860" spans="11:17">
      <c r="K45860" s="68"/>
      <c r="M45860" s="93"/>
      <c r="N45860" s="79"/>
      <c r="P45860" s="68"/>
      <c r="Q45860" s="79"/>
    </row>
    <row r="45861" spans="11:17">
      <c r="K45861" s="68"/>
      <c r="M45861" s="93"/>
      <c r="N45861" s="79"/>
      <c r="P45861" s="68"/>
      <c r="Q45861" s="79"/>
    </row>
    <row r="45862" spans="11:17">
      <c r="K45862" s="68"/>
      <c r="M45862" s="93"/>
      <c r="N45862" s="79"/>
      <c r="P45862" s="68"/>
      <c r="Q45862" s="79"/>
    </row>
    <row r="45863" spans="11:17">
      <c r="K45863" s="68"/>
      <c r="M45863" s="93"/>
      <c r="N45863" s="79"/>
      <c r="P45863" s="68"/>
      <c r="Q45863" s="79"/>
    </row>
    <row r="45864" spans="11:17">
      <c r="K45864" s="68"/>
      <c r="M45864" s="93"/>
      <c r="N45864" s="79"/>
      <c r="P45864" s="68"/>
      <c r="Q45864" s="79"/>
    </row>
    <row r="45865" spans="11:17">
      <c r="K45865" s="68"/>
      <c r="M45865" s="93"/>
      <c r="N45865" s="79"/>
      <c r="P45865" s="68"/>
      <c r="Q45865" s="79"/>
    </row>
    <row r="45866" spans="11:17">
      <c r="K45866" s="68"/>
      <c r="M45866" s="93"/>
      <c r="N45866" s="79"/>
      <c r="P45866" s="68"/>
      <c r="Q45866" s="79"/>
    </row>
    <row r="45867" spans="11:17">
      <c r="K45867" s="68"/>
      <c r="M45867" s="93"/>
      <c r="N45867" s="79"/>
      <c r="P45867" s="68"/>
      <c r="Q45867" s="79"/>
    </row>
    <row r="45868" spans="11:17">
      <c r="K45868" s="68"/>
      <c r="M45868" s="93"/>
      <c r="N45868" s="79"/>
      <c r="P45868" s="68"/>
      <c r="Q45868" s="79"/>
    </row>
    <row r="45869" spans="11:17">
      <c r="K45869" s="68"/>
      <c r="M45869" s="93"/>
      <c r="N45869" s="79"/>
      <c r="P45869" s="68"/>
      <c r="Q45869" s="79"/>
    </row>
    <row r="45870" spans="11:17">
      <c r="K45870" s="68"/>
      <c r="M45870" s="93"/>
      <c r="N45870" s="79"/>
      <c r="P45870" s="68"/>
      <c r="Q45870" s="79"/>
    </row>
    <row r="45871" spans="11:17">
      <c r="K45871" s="68"/>
      <c r="M45871" s="93"/>
      <c r="N45871" s="79"/>
      <c r="P45871" s="68"/>
      <c r="Q45871" s="79"/>
    </row>
    <row r="45872" spans="11:17">
      <c r="K45872" s="68"/>
      <c r="M45872" s="93"/>
      <c r="N45872" s="79"/>
      <c r="P45872" s="68"/>
      <c r="Q45872" s="79"/>
    </row>
    <row r="45873" spans="11:17">
      <c r="K45873" s="68"/>
      <c r="M45873" s="93"/>
      <c r="N45873" s="79"/>
      <c r="P45873" s="68"/>
      <c r="Q45873" s="79"/>
    </row>
    <row r="45874" spans="11:17">
      <c r="K45874" s="68"/>
      <c r="M45874" s="93"/>
      <c r="N45874" s="79"/>
      <c r="P45874" s="68"/>
      <c r="Q45874" s="79"/>
    </row>
    <row r="45875" spans="11:17">
      <c r="K45875" s="68"/>
      <c r="M45875" s="93"/>
      <c r="N45875" s="79"/>
      <c r="P45875" s="68"/>
      <c r="Q45875" s="79"/>
    </row>
    <row r="45876" spans="11:17">
      <c r="K45876" s="68"/>
      <c r="M45876" s="93"/>
      <c r="N45876" s="79"/>
      <c r="P45876" s="68"/>
      <c r="Q45876" s="79"/>
    </row>
    <row r="45877" spans="11:17">
      <c r="K45877" s="68"/>
      <c r="M45877" s="93"/>
      <c r="N45877" s="79"/>
      <c r="P45877" s="68"/>
      <c r="Q45877" s="79"/>
    </row>
    <row r="45878" spans="11:17">
      <c r="K45878" s="68"/>
      <c r="M45878" s="93"/>
      <c r="N45878" s="79"/>
      <c r="P45878" s="68"/>
      <c r="Q45878" s="79"/>
    </row>
    <row r="45879" spans="11:17">
      <c r="K45879" s="68"/>
      <c r="M45879" s="93"/>
      <c r="N45879" s="79"/>
      <c r="P45879" s="68"/>
      <c r="Q45879" s="79"/>
    </row>
    <row r="45880" spans="11:17">
      <c r="K45880" s="68"/>
      <c r="M45880" s="93"/>
      <c r="N45880" s="79"/>
      <c r="P45880" s="68"/>
      <c r="Q45880" s="79"/>
    </row>
    <row r="45881" spans="11:17">
      <c r="K45881" s="68"/>
      <c r="M45881" s="93"/>
      <c r="N45881" s="79"/>
      <c r="P45881" s="68"/>
      <c r="Q45881" s="79"/>
    </row>
    <row r="45882" spans="11:17">
      <c r="K45882" s="68"/>
      <c r="M45882" s="93"/>
      <c r="N45882" s="79"/>
      <c r="P45882" s="68"/>
      <c r="Q45882" s="79"/>
    </row>
    <row r="45883" spans="11:17">
      <c r="K45883" s="68"/>
      <c r="M45883" s="93"/>
      <c r="N45883" s="79"/>
      <c r="P45883" s="68"/>
      <c r="Q45883" s="79"/>
    </row>
    <row r="45884" spans="11:17">
      <c r="K45884" s="68"/>
      <c r="M45884" s="93"/>
      <c r="N45884" s="79"/>
      <c r="P45884" s="68"/>
      <c r="Q45884" s="79"/>
    </row>
    <row r="45885" spans="11:17">
      <c r="K45885" s="68"/>
      <c r="M45885" s="93"/>
      <c r="N45885" s="79"/>
      <c r="P45885" s="68"/>
      <c r="Q45885" s="79"/>
    </row>
    <row r="45886" spans="11:17">
      <c r="K45886" s="68"/>
      <c r="M45886" s="93"/>
      <c r="N45886" s="79"/>
      <c r="P45886" s="68"/>
      <c r="Q45886" s="79"/>
    </row>
    <row r="45887" spans="11:17">
      <c r="K45887" s="68"/>
      <c r="M45887" s="93"/>
      <c r="N45887" s="79"/>
      <c r="P45887" s="68"/>
      <c r="Q45887" s="79"/>
    </row>
    <row r="45888" spans="11:17">
      <c r="K45888" s="68"/>
      <c r="M45888" s="93"/>
      <c r="N45888" s="79"/>
      <c r="P45888" s="68"/>
      <c r="Q45888" s="79"/>
    </row>
    <row r="45889" spans="11:17">
      <c r="K45889" s="68"/>
      <c r="M45889" s="93"/>
      <c r="N45889" s="79"/>
      <c r="P45889" s="68"/>
      <c r="Q45889" s="79"/>
    </row>
    <row r="45890" spans="11:17">
      <c r="K45890" s="68"/>
      <c r="M45890" s="93"/>
      <c r="N45890" s="79"/>
      <c r="P45890" s="68"/>
      <c r="Q45890" s="79"/>
    </row>
    <row r="45891" spans="11:17">
      <c r="K45891" s="68"/>
      <c r="M45891" s="93"/>
      <c r="N45891" s="79"/>
      <c r="P45891" s="68"/>
      <c r="Q45891" s="79"/>
    </row>
    <row r="45892" spans="11:17">
      <c r="K45892" s="68"/>
      <c r="M45892" s="93"/>
      <c r="N45892" s="79"/>
      <c r="P45892" s="68"/>
      <c r="Q45892" s="79"/>
    </row>
    <row r="45893" spans="11:17">
      <c r="K45893" s="68"/>
      <c r="M45893" s="93"/>
      <c r="N45893" s="79"/>
      <c r="P45893" s="68"/>
      <c r="Q45893" s="79"/>
    </row>
    <row r="45894" spans="11:17">
      <c r="K45894" s="68"/>
      <c r="M45894" s="93"/>
      <c r="N45894" s="79"/>
      <c r="P45894" s="68"/>
      <c r="Q45894" s="79"/>
    </row>
    <row r="45895" spans="11:17">
      <c r="K45895" s="68"/>
      <c r="M45895" s="93"/>
      <c r="N45895" s="79"/>
      <c r="P45895" s="68"/>
      <c r="Q45895" s="79"/>
    </row>
    <row r="45896" spans="11:17">
      <c r="K45896" s="68"/>
      <c r="M45896" s="93"/>
      <c r="N45896" s="79"/>
      <c r="P45896" s="68"/>
      <c r="Q45896" s="79"/>
    </row>
    <row r="45897" spans="11:17">
      <c r="K45897" s="68"/>
      <c r="M45897" s="93"/>
      <c r="N45897" s="79"/>
      <c r="P45897" s="68"/>
      <c r="Q45897" s="79"/>
    </row>
    <row r="45898" spans="11:17">
      <c r="K45898" s="68"/>
      <c r="M45898" s="93"/>
      <c r="N45898" s="79"/>
      <c r="P45898" s="68"/>
      <c r="Q45898" s="79"/>
    </row>
    <row r="45899" spans="11:17">
      <c r="K45899" s="68"/>
      <c r="M45899" s="93"/>
      <c r="N45899" s="79"/>
      <c r="P45899" s="68"/>
      <c r="Q45899" s="79"/>
    </row>
    <row r="45900" spans="11:17">
      <c r="K45900" s="68"/>
      <c r="M45900" s="93"/>
      <c r="N45900" s="79"/>
      <c r="P45900" s="68"/>
      <c r="Q45900" s="79"/>
    </row>
    <row r="45901" spans="11:17">
      <c r="K45901" s="68"/>
      <c r="M45901" s="93"/>
      <c r="N45901" s="79"/>
      <c r="P45901" s="68"/>
      <c r="Q45901" s="79"/>
    </row>
    <row r="45902" spans="11:17">
      <c r="K45902" s="68"/>
      <c r="M45902" s="93"/>
      <c r="N45902" s="79"/>
      <c r="P45902" s="68"/>
      <c r="Q45902" s="79"/>
    </row>
    <row r="45903" spans="11:17">
      <c r="K45903" s="68"/>
      <c r="M45903" s="93"/>
      <c r="N45903" s="79"/>
      <c r="P45903" s="68"/>
      <c r="Q45903" s="79"/>
    </row>
    <row r="45904" spans="11:17">
      <c r="K45904" s="68"/>
      <c r="M45904" s="93"/>
      <c r="N45904" s="79"/>
      <c r="P45904" s="68"/>
      <c r="Q45904" s="79"/>
    </row>
    <row r="45905" spans="11:17">
      <c r="K45905" s="68"/>
      <c r="M45905" s="93"/>
      <c r="N45905" s="79"/>
      <c r="P45905" s="68"/>
      <c r="Q45905" s="79"/>
    </row>
    <row r="45906" spans="11:17">
      <c r="K45906" s="68"/>
      <c r="M45906" s="93"/>
      <c r="N45906" s="79"/>
      <c r="P45906" s="68"/>
      <c r="Q45906" s="79"/>
    </row>
    <row r="45907" spans="11:17">
      <c r="K45907" s="68"/>
      <c r="M45907" s="93"/>
      <c r="N45907" s="79"/>
      <c r="P45907" s="68"/>
      <c r="Q45907" s="79"/>
    </row>
    <row r="45908" spans="11:17">
      <c r="K45908" s="68"/>
      <c r="M45908" s="93"/>
      <c r="N45908" s="79"/>
      <c r="P45908" s="68"/>
      <c r="Q45908" s="79"/>
    </row>
    <row r="45909" spans="11:17">
      <c r="K45909" s="68"/>
      <c r="M45909" s="93"/>
      <c r="N45909" s="79"/>
      <c r="P45909" s="68"/>
      <c r="Q45909" s="79"/>
    </row>
    <row r="45910" spans="11:17">
      <c r="K45910" s="68"/>
      <c r="M45910" s="93"/>
      <c r="N45910" s="79"/>
      <c r="P45910" s="68"/>
      <c r="Q45910" s="79"/>
    </row>
    <row r="45911" spans="11:17">
      <c r="K45911" s="68"/>
      <c r="M45911" s="93"/>
      <c r="N45911" s="79"/>
      <c r="P45911" s="68"/>
      <c r="Q45911" s="79"/>
    </row>
    <row r="45912" spans="11:17">
      <c r="K45912" s="68"/>
      <c r="M45912" s="93"/>
      <c r="N45912" s="79"/>
      <c r="P45912" s="68"/>
      <c r="Q45912" s="79"/>
    </row>
    <row r="45913" spans="11:17">
      <c r="K45913" s="68"/>
      <c r="M45913" s="93"/>
      <c r="N45913" s="79"/>
      <c r="P45913" s="68"/>
      <c r="Q45913" s="79"/>
    </row>
    <row r="45914" spans="11:17">
      <c r="K45914" s="68"/>
      <c r="M45914" s="93"/>
      <c r="N45914" s="79"/>
      <c r="P45914" s="68"/>
      <c r="Q45914" s="79"/>
    </row>
    <row r="45915" spans="11:17">
      <c r="K45915" s="68"/>
      <c r="M45915" s="93"/>
      <c r="N45915" s="79"/>
      <c r="P45915" s="68"/>
      <c r="Q45915" s="79"/>
    </row>
    <row r="45916" spans="11:17">
      <c r="K45916" s="68"/>
      <c r="M45916" s="93"/>
      <c r="N45916" s="79"/>
      <c r="P45916" s="68"/>
      <c r="Q45916" s="79"/>
    </row>
    <row r="45917" spans="11:17">
      <c r="K45917" s="68"/>
      <c r="M45917" s="93"/>
      <c r="N45917" s="79"/>
      <c r="P45917" s="68"/>
      <c r="Q45917" s="79"/>
    </row>
    <row r="45918" spans="11:17">
      <c r="K45918" s="68"/>
      <c r="M45918" s="93"/>
      <c r="N45918" s="79"/>
      <c r="P45918" s="68"/>
      <c r="Q45918" s="79"/>
    </row>
    <row r="45919" spans="11:17">
      <c r="K45919" s="68"/>
      <c r="M45919" s="93"/>
      <c r="N45919" s="79"/>
      <c r="P45919" s="68"/>
      <c r="Q45919" s="79"/>
    </row>
    <row r="45920" spans="11:17">
      <c r="K45920" s="68"/>
      <c r="M45920" s="93"/>
      <c r="N45920" s="79"/>
      <c r="P45920" s="68"/>
      <c r="Q45920" s="79"/>
    </row>
    <row r="45921" spans="11:17">
      <c r="K45921" s="68"/>
      <c r="M45921" s="93"/>
      <c r="N45921" s="79"/>
      <c r="P45921" s="68"/>
      <c r="Q45921" s="79"/>
    </row>
    <row r="45922" spans="11:17">
      <c r="K45922" s="68"/>
      <c r="M45922" s="93"/>
      <c r="N45922" s="79"/>
      <c r="P45922" s="68"/>
      <c r="Q45922" s="79"/>
    </row>
    <row r="45923" spans="11:17">
      <c r="K45923" s="68"/>
      <c r="M45923" s="93"/>
      <c r="N45923" s="79"/>
      <c r="P45923" s="68"/>
      <c r="Q45923" s="79"/>
    </row>
    <row r="45924" spans="11:17">
      <c r="K45924" s="68"/>
      <c r="M45924" s="93"/>
      <c r="N45924" s="79"/>
      <c r="P45924" s="68"/>
      <c r="Q45924" s="79"/>
    </row>
    <row r="45925" spans="11:17">
      <c r="K45925" s="68"/>
      <c r="M45925" s="93"/>
      <c r="N45925" s="79"/>
      <c r="P45925" s="68"/>
      <c r="Q45925" s="79"/>
    </row>
    <row r="45926" spans="11:17">
      <c r="K45926" s="68"/>
      <c r="M45926" s="93"/>
      <c r="N45926" s="79"/>
      <c r="P45926" s="68"/>
      <c r="Q45926" s="79"/>
    </row>
    <row r="45927" spans="11:17">
      <c r="K45927" s="68"/>
      <c r="M45927" s="93"/>
      <c r="N45927" s="79"/>
      <c r="P45927" s="68"/>
      <c r="Q45927" s="79"/>
    </row>
    <row r="45928" spans="11:17">
      <c r="K45928" s="68"/>
      <c r="M45928" s="93"/>
      <c r="N45928" s="79"/>
      <c r="P45928" s="68"/>
      <c r="Q45928" s="79"/>
    </row>
    <row r="45929" spans="11:17">
      <c r="K45929" s="68"/>
      <c r="M45929" s="93"/>
      <c r="N45929" s="79"/>
      <c r="P45929" s="68"/>
      <c r="Q45929" s="79"/>
    </row>
    <row r="45930" spans="11:17">
      <c r="K45930" s="68"/>
      <c r="M45930" s="93"/>
      <c r="N45930" s="79"/>
      <c r="P45930" s="68"/>
      <c r="Q45930" s="79"/>
    </row>
    <row r="45931" spans="11:17">
      <c r="K45931" s="68"/>
      <c r="M45931" s="93"/>
      <c r="N45931" s="79"/>
      <c r="P45931" s="68"/>
      <c r="Q45931" s="79"/>
    </row>
    <row r="45932" spans="11:17">
      <c r="K45932" s="68"/>
      <c r="M45932" s="93"/>
      <c r="N45932" s="79"/>
      <c r="P45932" s="68"/>
      <c r="Q45932" s="79"/>
    </row>
    <row r="45933" spans="11:17">
      <c r="K45933" s="68"/>
      <c r="M45933" s="93"/>
      <c r="N45933" s="79"/>
      <c r="P45933" s="68"/>
      <c r="Q45933" s="79"/>
    </row>
    <row r="45934" spans="11:17">
      <c r="K45934" s="68"/>
      <c r="M45934" s="93"/>
      <c r="N45934" s="79"/>
      <c r="P45934" s="68"/>
      <c r="Q45934" s="79"/>
    </row>
    <row r="45935" spans="11:17">
      <c r="K45935" s="68"/>
      <c r="M45935" s="93"/>
      <c r="N45935" s="79"/>
      <c r="P45935" s="68"/>
      <c r="Q45935" s="79"/>
    </row>
    <row r="45936" spans="11:17">
      <c r="K45936" s="68"/>
      <c r="M45936" s="93"/>
      <c r="N45936" s="79"/>
      <c r="P45936" s="68"/>
      <c r="Q45936" s="79"/>
    </row>
    <row r="45937" spans="11:17">
      <c r="K45937" s="68"/>
      <c r="M45937" s="93"/>
      <c r="N45937" s="79"/>
      <c r="P45937" s="68"/>
      <c r="Q45937" s="79"/>
    </row>
    <row r="45938" spans="11:17">
      <c r="K45938" s="68"/>
      <c r="M45938" s="93"/>
      <c r="N45938" s="79"/>
      <c r="P45938" s="68"/>
      <c r="Q45938" s="79"/>
    </row>
    <row r="45939" spans="11:17">
      <c r="K45939" s="68"/>
      <c r="M45939" s="93"/>
      <c r="N45939" s="79"/>
      <c r="P45939" s="68"/>
      <c r="Q45939" s="79"/>
    </row>
    <row r="45940" spans="11:17">
      <c r="K45940" s="68"/>
      <c r="M45940" s="93"/>
      <c r="N45940" s="79"/>
      <c r="P45940" s="68"/>
      <c r="Q45940" s="79"/>
    </row>
    <row r="45941" spans="11:17">
      <c r="K45941" s="68"/>
      <c r="M45941" s="93"/>
      <c r="N45941" s="79"/>
      <c r="P45941" s="68"/>
      <c r="Q45941" s="79"/>
    </row>
    <row r="45942" spans="11:17">
      <c r="K45942" s="68"/>
      <c r="M45942" s="93"/>
      <c r="N45942" s="79"/>
      <c r="P45942" s="68"/>
      <c r="Q45942" s="79"/>
    </row>
    <row r="45943" spans="11:17">
      <c r="K45943" s="68"/>
      <c r="M45943" s="93"/>
      <c r="N45943" s="79"/>
      <c r="P45943" s="68"/>
      <c r="Q45943" s="79"/>
    </row>
    <row r="45944" spans="11:17">
      <c r="K45944" s="68"/>
      <c r="M45944" s="93"/>
      <c r="N45944" s="79"/>
      <c r="P45944" s="68"/>
      <c r="Q45944" s="79"/>
    </row>
    <row r="45945" spans="11:17">
      <c r="K45945" s="68"/>
      <c r="M45945" s="93"/>
      <c r="N45945" s="79"/>
      <c r="P45945" s="68"/>
      <c r="Q45945" s="79"/>
    </row>
    <row r="45946" spans="11:17">
      <c r="K45946" s="68"/>
      <c r="M45946" s="93"/>
      <c r="N45946" s="79"/>
      <c r="P45946" s="68"/>
      <c r="Q45946" s="79"/>
    </row>
    <row r="45947" spans="11:17">
      <c r="K45947" s="68"/>
      <c r="M45947" s="93"/>
      <c r="N45947" s="79"/>
      <c r="P45947" s="68"/>
      <c r="Q45947" s="79"/>
    </row>
    <row r="45948" spans="11:17">
      <c r="K45948" s="68"/>
      <c r="M45948" s="93"/>
      <c r="N45948" s="79"/>
      <c r="P45948" s="68"/>
      <c r="Q45948" s="79"/>
    </row>
    <row r="45949" spans="11:17">
      <c r="K45949" s="68"/>
      <c r="M45949" s="93"/>
      <c r="N45949" s="79"/>
      <c r="P45949" s="68"/>
      <c r="Q45949" s="79"/>
    </row>
    <row r="45950" spans="11:17">
      <c r="K45950" s="68"/>
      <c r="M45950" s="93"/>
      <c r="N45950" s="79"/>
      <c r="P45950" s="68"/>
      <c r="Q45950" s="79"/>
    </row>
    <row r="45951" spans="11:17">
      <c r="K45951" s="68"/>
      <c r="M45951" s="93"/>
      <c r="N45951" s="79"/>
      <c r="P45951" s="68"/>
      <c r="Q45951" s="79"/>
    </row>
    <row r="45952" spans="11:17">
      <c r="K45952" s="68"/>
      <c r="M45952" s="93"/>
      <c r="N45952" s="79"/>
      <c r="P45952" s="68"/>
      <c r="Q45952" s="79"/>
    </row>
    <row r="45953" spans="11:17">
      <c r="K45953" s="68"/>
      <c r="M45953" s="93"/>
      <c r="N45953" s="79"/>
      <c r="P45953" s="68"/>
      <c r="Q45953" s="79"/>
    </row>
    <row r="45954" spans="11:17">
      <c r="K45954" s="68"/>
      <c r="M45954" s="93"/>
      <c r="N45954" s="79"/>
      <c r="P45954" s="68"/>
      <c r="Q45954" s="79"/>
    </row>
    <row r="45955" spans="11:17">
      <c r="K45955" s="68"/>
      <c r="M45955" s="93"/>
      <c r="N45955" s="79"/>
      <c r="P45955" s="68"/>
      <c r="Q45955" s="79"/>
    </row>
    <row r="45956" spans="11:17">
      <c r="K45956" s="68"/>
      <c r="M45956" s="93"/>
      <c r="N45956" s="79"/>
      <c r="P45956" s="68"/>
      <c r="Q45956" s="79"/>
    </row>
    <row r="45957" spans="11:17">
      <c r="K45957" s="68"/>
      <c r="M45957" s="93"/>
      <c r="N45957" s="79"/>
      <c r="P45957" s="68"/>
      <c r="Q45957" s="79"/>
    </row>
    <row r="45958" spans="11:17">
      <c r="K45958" s="68"/>
      <c r="M45958" s="93"/>
      <c r="N45958" s="79"/>
      <c r="P45958" s="68"/>
      <c r="Q45958" s="79"/>
    </row>
    <row r="45959" spans="11:17">
      <c r="K45959" s="68"/>
      <c r="M45959" s="93"/>
      <c r="N45959" s="79"/>
      <c r="P45959" s="68"/>
      <c r="Q45959" s="79"/>
    </row>
    <row r="45960" spans="11:17">
      <c r="K45960" s="68"/>
      <c r="M45960" s="93"/>
      <c r="N45960" s="79"/>
      <c r="P45960" s="68"/>
      <c r="Q45960" s="79"/>
    </row>
    <row r="45961" spans="11:17">
      <c r="K45961" s="68"/>
      <c r="M45961" s="93"/>
      <c r="N45961" s="79"/>
      <c r="P45961" s="68"/>
      <c r="Q45961" s="79"/>
    </row>
    <row r="45962" spans="11:17">
      <c r="K45962" s="68"/>
      <c r="M45962" s="93"/>
      <c r="N45962" s="79"/>
      <c r="P45962" s="68"/>
      <c r="Q45962" s="79"/>
    </row>
    <row r="45963" spans="11:17">
      <c r="K45963" s="68"/>
      <c r="M45963" s="93"/>
      <c r="N45963" s="79"/>
      <c r="P45963" s="68"/>
      <c r="Q45963" s="79"/>
    </row>
    <row r="45964" spans="11:17">
      <c r="K45964" s="68"/>
      <c r="M45964" s="93"/>
      <c r="N45964" s="79"/>
      <c r="P45964" s="68"/>
      <c r="Q45964" s="79"/>
    </row>
    <row r="45965" spans="11:17">
      <c r="K45965" s="68"/>
      <c r="M45965" s="93"/>
      <c r="N45965" s="79"/>
      <c r="P45965" s="68"/>
      <c r="Q45965" s="79"/>
    </row>
    <row r="45966" spans="11:17">
      <c r="K45966" s="68"/>
      <c r="M45966" s="93"/>
      <c r="N45966" s="79"/>
      <c r="P45966" s="68"/>
      <c r="Q45966" s="79"/>
    </row>
    <row r="45967" spans="11:17">
      <c r="K45967" s="68"/>
      <c r="M45967" s="93"/>
      <c r="N45967" s="79"/>
      <c r="P45967" s="68"/>
      <c r="Q45967" s="79"/>
    </row>
    <row r="45968" spans="11:17">
      <c r="K45968" s="68"/>
      <c r="M45968" s="93"/>
      <c r="N45968" s="79"/>
      <c r="P45968" s="68"/>
      <c r="Q45968" s="79"/>
    </row>
    <row r="45969" spans="11:17">
      <c r="K45969" s="68"/>
      <c r="M45969" s="93"/>
      <c r="N45969" s="79"/>
      <c r="P45969" s="68"/>
      <c r="Q45969" s="79"/>
    </row>
    <row r="45970" spans="11:17">
      <c r="K45970" s="68"/>
      <c r="M45970" s="93"/>
      <c r="N45970" s="79"/>
      <c r="P45970" s="68"/>
      <c r="Q45970" s="79"/>
    </row>
    <row r="45971" spans="11:17">
      <c r="K45971" s="68"/>
      <c r="M45971" s="93"/>
      <c r="N45971" s="79"/>
      <c r="P45971" s="68"/>
      <c r="Q45971" s="79"/>
    </row>
    <row r="45972" spans="11:17">
      <c r="K45972" s="68"/>
      <c r="M45972" s="93"/>
      <c r="N45972" s="79"/>
      <c r="P45972" s="68"/>
      <c r="Q45972" s="79"/>
    </row>
    <row r="45973" spans="11:17">
      <c r="K45973" s="68"/>
      <c r="M45973" s="93"/>
      <c r="N45973" s="79"/>
      <c r="P45973" s="68"/>
      <c r="Q45973" s="79"/>
    </row>
    <row r="45974" spans="11:17">
      <c r="K45974" s="68"/>
      <c r="M45974" s="93"/>
      <c r="N45974" s="79"/>
      <c r="P45974" s="68"/>
      <c r="Q45974" s="79"/>
    </row>
    <row r="45975" spans="11:17">
      <c r="K45975" s="68"/>
      <c r="M45975" s="93"/>
      <c r="N45975" s="79"/>
      <c r="P45975" s="68"/>
      <c r="Q45975" s="79"/>
    </row>
    <row r="45976" spans="11:17">
      <c r="K45976" s="68"/>
      <c r="M45976" s="93"/>
      <c r="N45976" s="79"/>
      <c r="P45976" s="68"/>
      <c r="Q45976" s="79"/>
    </row>
    <row r="45977" spans="11:17">
      <c r="K45977" s="68"/>
      <c r="M45977" s="93"/>
      <c r="N45977" s="79"/>
      <c r="P45977" s="68"/>
      <c r="Q45977" s="79"/>
    </row>
    <row r="45978" spans="11:17">
      <c r="K45978" s="68"/>
      <c r="M45978" s="93"/>
      <c r="N45978" s="79"/>
      <c r="P45978" s="68"/>
      <c r="Q45978" s="79"/>
    </row>
    <row r="45979" spans="11:17">
      <c r="K45979" s="68"/>
      <c r="M45979" s="93"/>
      <c r="N45979" s="79"/>
      <c r="P45979" s="68"/>
      <c r="Q45979" s="79"/>
    </row>
    <row r="45980" spans="11:17">
      <c r="K45980" s="68"/>
      <c r="M45980" s="93"/>
      <c r="N45980" s="79"/>
      <c r="P45980" s="68"/>
      <c r="Q45980" s="79"/>
    </row>
    <row r="45981" spans="11:17">
      <c r="K45981" s="68"/>
      <c r="M45981" s="93"/>
      <c r="N45981" s="79"/>
      <c r="P45981" s="68"/>
      <c r="Q45981" s="79"/>
    </row>
    <row r="45982" spans="11:17">
      <c r="K45982" s="68"/>
      <c r="M45982" s="93"/>
      <c r="N45982" s="79"/>
      <c r="P45982" s="68"/>
      <c r="Q45982" s="79"/>
    </row>
    <row r="45983" spans="11:17">
      <c r="K45983" s="68"/>
      <c r="M45983" s="93"/>
      <c r="N45983" s="79"/>
      <c r="P45983" s="68"/>
      <c r="Q45983" s="79"/>
    </row>
    <row r="45984" spans="11:17">
      <c r="K45984" s="68"/>
      <c r="M45984" s="93"/>
      <c r="N45984" s="79"/>
      <c r="P45984" s="68"/>
      <c r="Q45984" s="79"/>
    </row>
    <row r="45985" spans="11:17">
      <c r="K45985" s="68"/>
      <c r="M45985" s="93"/>
      <c r="N45985" s="79"/>
      <c r="P45985" s="68"/>
      <c r="Q45985" s="79"/>
    </row>
    <row r="45986" spans="11:17">
      <c r="K45986" s="68"/>
      <c r="M45986" s="93"/>
      <c r="N45986" s="79"/>
      <c r="P45986" s="68"/>
      <c r="Q45986" s="79"/>
    </row>
    <row r="45987" spans="11:17">
      <c r="K45987" s="68"/>
      <c r="M45987" s="93"/>
      <c r="N45987" s="79"/>
      <c r="P45987" s="68"/>
      <c r="Q45987" s="79"/>
    </row>
    <row r="45988" spans="11:17">
      <c r="K45988" s="68"/>
      <c r="M45988" s="93"/>
      <c r="N45988" s="79"/>
      <c r="P45988" s="68"/>
      <c r="Q45988" s="79"/>
    </row>
    <row r="45989" spans="11:17">
      <c r="K45989" s="68"/>
      <c r="M45989" s="93"/>
      <c r="N45989" s="79"/>
      <c r="P45989" s="68"/>
      <c r="Q45989" s="79"/>
    </row>
    <row r="45990" spans="11:17">
      <c r="K45990" s="68"/>
      <c r="M45990" s="93"/>
      <c r="N45990" s="79"/>
      <c r="P45990" s="68"/>
      <c r="Q45990" s="79"/>
    </row>
    <row r="45991" spans="11:17">
      <c r="K45991" s="68"/>
      <c r="M45991" s="93"/>
      <c r="N45991" s="79"/>
      <c r="P45991" s="68"/>
      <c r="Q45991" s="79"/>
    </row>
    <row r="45992" spans="11:17">
      <c r="K45992" s="68"/>
      <c r="M45992" s="93"/>
      <c r="N45992" s="79"/>
      <c r="P45992" s="68"/>
      <c r="Q45992" s="79"/>
    </row>
    <row r="45993" spans="11:17">
      <c r="K45993" s="68"/>
      <c r="M45993" s="93"/>
      <c r="N45993" s="79"/>
      <c r="P45993" s="68"/>
      <c r="Q45993" s="79"/>
    </row>
    <row r="45994" spans="11:17">
      <c r="K45994" s="68"/>
      <c r="M45994" s="93"/>
      <c r="N45994" s="79"/>
      <c r="P45994" s="68"/>
      <c r="Q45994" s="79"/>
    </row>
    <row r="45995" spans="11:17">
      <c r="K45995" s="68"/>
      <c r="M45995" s="93"/>
      <c r="N45995" s="79"/>
      <c r="P45995" s="68"/>
      <c r="Q45995" s="79"/>
    </row>
    <row r="45996" spans="11:17">
      <c r="K45996" s="68"/>
      <c r="M45996" s="93"/>
      <c r="N45996" s="79"/>
      <c r="P45996" s="68"/>
      <c r="Q45996" s="79"/>
    </row>
    <row r="45997" spans="11:17">
      <c r="K45997" s="68"/>
      <c r="M45997" s="93"/>
      <c r="N45997" s="79"/>
      <c r="P45997" s="68"/>
      <c r="Q45997" s="79"/>
    </row>
    <row r="45998" spans="11:17">
      <c r="K45998" s="68"/>
      <c r="M45998" s="93"/>
      <c r="N45998" s="79"/>
      <c r="P45998" s="68"/>
      <c r="Q45998" s="79"/>
    </row>
    <row r="45999" spans="11:17">
      <c r="K45999" s="68"/>
      <c r="M45999" s="93"/>
      <c r="N45999" s="79"/>
      <c r="P45999" s="68"/>
      <c r="Q45999" s="79"/>
    </row>
    <row r="46000" spans="11:17">
      <c r="K46000" s="68"/>
      <c r="M46000" s="93"/>
      <c r="N46000" s="79"/>
      <c r="P46000" s="68"/>
      <c r="Q46000" s="79"/>
    </row>
    <row r="46001" spans="11:17">
      <c r="K46001" s="68"/>
      <c r="M46001" s="93"/>
      <c r="N46001" s="79"/>
      <c r="P46001" s="68"/>
      <c r="Q46001" s="79"/>
    </row>
    <row r="46002" spans="11:17">
      <c r="K46002" s="68"/>
      <c r="M46002" s="93"/>
      <c r="N46002" s="79"/>
      <c r="P46002" s="68"/>
      <c r="Q46002" s="79"/>
    </row>
    <row r="46003" spans="11:17">
      <c r="K46003" s="68"/>
      <c r="M46003" s="93"/>
      <c r="N46003" s="79"/>
      <c r="P46003" s="68"/>
      <c r="Q46003" s="79"/>
    </row>
    <row r="46004" spans="11:17">
      <c r="K46004" s="68"/>
      <c r="M46004" s="93"/>
      <c r="N46004" s="79"/>
      <c r="P46004" s="68"/>
      <c r="Q46004" s="79"/>
    </row>
    <row r="46005" spans="11:17">
      <c r="K46005" s="68"/>
      <c r="M46005" s="93"/>
      <c r="N46005" s="79"/>
      <c r="P46005" s="68"/>
      <c r="Q46005" s="79"/>
    </row>
    <row r="46006" spans="11:17">
      <c r="K46006" s="68"/>
      <c r="M46006" s="93"/>
      <c r="N46006" s="79"/>
      <c r="P46006" s="68"/>
      <c r="Q46006" s="79"/>
    </row>
    <row r="46007" spans="11:17">
      <c r="K46007" s="68"/>
      <c r="M46007" s="93"/>
      <c r="N46007" s="79"/>
      <c r="P46007" s="68"/>
      <c r="Q46007" s="79"/>
    </row>
    <row r="46008" spans="11:17">
      <c r="K46008" s="68"/>
      <c r="M46008" s="93"/>
      <c r="N46008" s="79"/>
      <c r="P46008" s="68"/>
      <c r="Q46008" s="79"/>
    </row>
    <row r="46009" spans="11:17">
      <c r="K46009" s="68"/>
      <c r="M46009" s="93"/>
      <c r="N46009" s="79"/>
      <c r="P46009" s="68"/>
      <c r="Q46009" s="79"/>
    </row>
    <row r="46010" spans="11:17">
      <c r="K46010" s="68"/>
      <c r="M46010" s="93"/>
      <c r="N46010" s="79"/>
      <c r="P46010" s="68"/>
      <c r="Q46010" s="79"/>
    </row>
    <row r="46011" spans="11:17">
      <c r="K46011" s="68"/>
      <c r="M46011" s="93"/>
      <c r="N46011" s="79"/>
      <c r="P46011" s="68"/>
      <c r="Q46011" s="79"/>
    </row>
    <row r="46012" spans="11:17">
      <c r="K46012" s="68"/>
      <c r="M46012" s="93"/>
      <c r="N46012" s="79"/>
      <c r="P46012" s="68"/>
      <c r="Q46012" s="79"/>
    </row>
    <row r="46013" spans="11:17">
      <c r="K46013" s="68"/>
      <c r="M46013" s="93"/>
      <c r="N46013" s="79"/>
      <c r="P46013" s="68"/>
      <c r="Q46013" s="79"/>
    </row>
    <row r="46014" spans="11:17">
      <c r="K46014" s="68"/>
      <c r="M46014" s="93"/>
      <c r="N46014" s="79"/>
      <c r="P46014" s="68"/>
      <c r="Q46014" s="79"/>
    </row>
    <row r="46015" spans="11:17">
      <c r="K46015" s="68"/>
      <c r="M46015" s="93"/>
      <c r="N46015" s="79"/>
      <c r="P46015" s="68"/>
      <c r="Q46015" s="79"/>
    </row>
    <row r="46016" spans="11:17">
      <c r="K46016" s="68"/>
      <c r="M46016" s="93"/>
      <c r="N46016" s="79"/>
      <c r="P46016" s="68"/>
      <c r="Q46016" s="79"/>
    </row>
    <row r="46017" spans="11:17">
      <c r="K46017" s="68"/>
      <c r="M46017" s="93"/>
      <c r="N46017" s="79"/>
      <c r="P46017" s="68"/>
      <c r="Q46017" s="79"/>
    </row>
    <row r="46018" spans="11:17">
      <c r="K46018" s="68"/>
      <c r="M46018" s="93"/>
      <c r="N46018" s="79"/>
      <c r="P46018" s="68"/>
      <c r="Q46018" s="79"/>
    </row>
    <row r="46019" spans="11:17">
      <c r="K46019" s="68"/>
      <c r="M46019" s="93"/>
      <c r="N46019" s="79"/>
      <c r="P46019" s="68"/>
      <c r="Q46019" s="79"/>
    </row>
    <row r="46020" spans="11:17">
      <c r="K46020" s="68"/>
      <c r="M46020" s="93"/>
      <c r="N46020" s="79"/>
      <c r="P46020" s="68"/>
      <c r="Q46020" s="79"/>
    </row>
    <row r="46021" spans="11:17">
      <c r="K46021" s="68"/>
      <c r="M46021" s="93"/>
      <c r="N46021" s="79"/>
      <c r="P46021" s="68"/>
      <c r="Q46021" s="79"/>
    </row>
    <row r="46022" spans="11:17">
      <c r="K46022" s="68"/>
      <c r="M46022" s="93"/>
      <c r="N46022" s="79"/>
      <c r="P46022" s="68"/>
      <c r="Q46022" s="79"/>
    </row>
    <row r="46023" spans="11:17">
      <c r="K46023" s="68"/>
      <c r="M46023" s="93"/>
      <c r="N46023" s="79"/>
      <c r="P46023" s="68"/>
      <c r="Q46023" s="79"/>
    </row>
    <row r="46024" spans="11:17">
      <c r="K46024" s="68"/>
      <c r="M46024" s="93"/>
      <c r="N46024" s="79"/>
      <c r="P46024" s="68"/>
      <c r="Q46024" s="79"/>
    </row>
    <row r="46025" spans="11:17">
      <c r="K46025" s="68"/>
      <c r="M46025" s="93"/>
      <c r="N46025" s="79"/>
      <c r="P46025" s="68"/>
      <c r="Q46025" s="79"/>
    </row>
    <row r="46026" spans="11:17">
      <c r="K46026" s="68"/>
      <c r="M46026" s="93"/>
      <c r="N46026" s="79"/>
      <c r="P46026" s="68"/>
      <c r="Q46026" s="79"/>
    </row>
    <row r="46027" spans="11:17">
      <c r="K46027" s="68"/>
      <c r="M46027" s="93"/>
      <c r="N46027" s="79"/>
      <c r="P46027" s="68"/>
      <c r="Q46027" s="79"/>
    </row>
    <row r="46028" spans="11:17">
      <c r="K46028" s="68"/>
      <c r="M46028" s="93"/>
      <c r="N46028" s="79"/>
      <c r="P46028" s="68"/>
      <c r="Q46028" s="79"/>
    </row>
    <row r="46029" spans="11:17">
      <c r="K46029" s="68"/>
      <c r="M46029" s="93"/>
      <c r="N46029" s="79"/>
      <c r="P46029" s="68"/>
      <c r="Q46029" s="79"/>
    </row>
    <row r="46030" spans="11:17">
      <c r="K46030" s="68"/>
      <c r="M46030" s="93"/>
      <c r="N46030" s="79"/>
      <c r="P46030" s="68"/>
      <c r="Q46030" s="79"/>
    </row>
    <row r="46031" spans="11:17">
      <c r="K46031" s="68"/>
      <c r="M46031" s="93"/>
      <c r="N46031" s="79"/>
      <c r="P46031" s="68"/>
      <c r="Q46031" s="79"/>
    </row>
    <row r="46032" spans="11:17">
      <c r="K46032" s="68"/>
      <c r="M46032" s="93"/>
      <c r="N46032" s="79"/>
      <c r="P46032" s="68"/>
      <c r="Q46032" s="79"/>
    </row>
    <row r="46033" spans="11:17">
      <c r="K46033" s="68"/>
      <c r="M46033" s="93"/>
      <c r="N46033" s="79"/>
      <c r="P46033" s="68"/>
      <c r="Q46033" s="79"/>
    </row>
    <row r="46034" spans="11:17">
      <c r="K46034" s="68"/>
      <c r="M46034" s="93"/>
      <c r="N46034" s="79"/>
      <c r="P46034" s="68"/>
      <c r="Q46034" s="79"/>
    </row>
    <row r="46035" spans="11:17">
      <c r="K46035" s="68"/>
      <c r="M46035" s="93"/>
      <c r="N46035" s="79"/>
      <c r="P46035" s="68"/>
      <c r="Q46035" s="79"/>
    </row>
    <row r="46036" spans="11:17">
      <c r="K46036" s="68"/>
      <c r="M46036" s="93"/>
      <c r="N46036" s="79"/>
      <c r="P46036" s="68"/>
      <c r="Q46036" s="79"/>
    </row>
    <row r="46037" spans="11:17">
      <c r="K46037" s="68"/>
      <c r="M46037" s="93"/>
      <c r="N46037" s="79"/>
      <c r="P46037" s="68"/>
      <c r="Q46037" s="79"/>
    </row>
    <row r="46038" spans="11:17">
      <c r="K46038" s="68"/>
      <c r="M46038" s="93"/>
      <c r="N46038" s="79"/>
      <c r="P46038" s="68"/>
      <c r="Q46038" s="79"/>
    </row>
    <row r="46039" spans="11:17">
      <c r="K46039" s="68"/>
      <c r="M46039" s="93"/>
      <c r="N46039" s="79"/>
      <c r="P46039" s="68"/>
      <c r="Q46039" s="79"/>
    </row>
    <row r="46040" spans="11:17">
      <c r="K46040" s="68"/>
      <c r="M46040" s="93"/>
      <c r="N46040" s="79"/>
      <c r="P46040" s="68"/>
      <c r="Q46040" s="79"/>
    </row>
    <row r="46041" spans="11:17">
      <c r="K46041" s="68"/>
      <c r="M46041" s="93"/>
      <c r="N46041" s="79"/>
      <c r="P46041" s="68"/>
      <c r="Q46041" s="79"/>
    </row>
    <row r="46042" spans="11:17">
      <c r="K46042" s="68"/>
      <c r="M46042" s="93"/>
      <c r="N46042" s="79"/>
      <c r="P46042" s="68"/>
      <c r="Q46042" s="79"/>
    </row>
    <row r="46043" spans="11:17">
      <c r="K46043" s="68"/>
      <c r="M46043" s="93"/>
      <c r="N46043" s="79"/>
      <c r="P46043" s="68"/>
      <c r="Q46043" s="79"/>
    </row>
    <row r="46044" spans="11:17">
      <c r="K46044" s="68"/>
      <c r="M46044" s="93"/>
      <c r="N46044" s="79"/>
      <c r="P46044" s="68"/>
      <c r="Q46044" s="79"/>
    </row>
    <row r="46045" spans="11:17">
      <c r="K46045" s="68"/>
      <c r="M46045" s="93"/>
      <c r="N46045" s="79"/>
      <c r="P46045" s="68"/>
      <c r="Q46045" s="79"/>
    </row>
    <row r="46046" spans="11:17">
      <c r="K46046" s="68"/>
      <c r="M46046" s="93"/>
      <c r="N46046" s="79"/>
      <c r="P46046" s="68"/>
      <c r="Q46046" s="79"/>
    </row>
    <row r="46047" spans="11:17">
      <c r="K46047" s="68"/>
      <c r="M46047" s="93"/>
      <c r="N46047" s="79"/>
      <c r="P46047" s="68"/>
      <c r="Q46047" s="79"/>
    </row>
    <row r="46048" spans="11:17">
      <c r="K46048" s="68"/>
      <c r="M46048" s="93"/>
      <c r="N46048" s="79"/>
      <c r="P46048" s="68"/>
      <c r="Q46048" s="79"/>
    </row>
    <row r="46049" spans="11:17">
      <c r="K46049" s="68"/>
      <c r="M46049" s="93"/>
      <c r="N46049" s="79"/>
      <c r="P46049" s="68"/>
      <c r="Q46049" s="79"/>
    </row>
    <row r="46050" spans="11:17">
      <c r="K46050" s="68"/>
      <c r="M46050" s="93"/>
      <c r="N46050" s="79"/>
      <c r="P46050" s="68"/>
      <c r="Q46050" s="79"/>
    </row>
    <row r="46051" spans="11:17">
      <c r="K46051" s="68"/>
      <c r="M46051" s="93"/>
      <c r="N46051" s="79"/>
      <c r="P46051" s="68"/>
      <c r="Q46051" s="79"/>
    </row>
    <row r="46052" spans="11:17">
      <c r="K46052" s="68"/>
      <c r="M46052" s="93"/>
      <c r="N46052" s="79"/>
      <c r="P46052" s="68"/>
      <c r="Q46052" s="79"/>
    </row>
    <row r="46053" spans="11:17">
      <c r="K46053" s="68"/>
      <c r="M46053" s="93"/>
      <c r="N46053" s="79"/>
      <c r="P46053" s="68"/>
      <c r="Q46053" s="79"/>
    </row>
    <row r="46054" spans="11:17">
      <c r="K46054" s="68"/>
      <c r="M46054" s="93"/>
      <c r="N46054" s="79"/>
      <c r="P46054" s="68"/>
      <c r="Q46054" s="79"/>
    </row>
    <row r="46055" spans="11:17">
      <c r="K46055" s="68"/>
      <c r="M46055" s="93"/>
      <c r="N46055" s="79"/>
      <c r="P46055" s="68"/>
      <c r="Q46055" s="79"/>
    </row>
    <row r="46056" spans="11:17">
      <c r="K46056" s="68"/>
      <c r="M46056" s="93"/>
      <c r="N46056" s="79"/>
      <c r="P46056" s="68"/>
      <c r="Q46056" s="79"/>
    </row>
    <row r="46057" spans="11:17">
      <c r="K46057" s="68"/>
      <c r="M46057" s="93"/>
      <c r="N46057" s="79"/>
      <c r="P46057" s="68"/>
      <c r="Q46057" s="79"/>
    </row>
    <row r="46058" spans="11:17">
      <c r="K46058" s="68"/>
      <c r="M46058" s="93"/>
      <c r="N46058" s="79"/>
      <c r="P46058" s="68"/>
      <c r="Q46058" s="79"/>
    </row>
    <row r="46059" spans="11:17">
      <c r="K46059" s="68"/>
      <c r="M46059" s="93"/>
      <c r="N46059" s="79"/>
      <c r="P46059" s="68"/>
      <c r="Q46059" s="79"/>
    </row>
    <row r="46060" spans="11:17">
      <c r="K46060" s="68"/>
      <c r="M46060" s="93"/>
      <c r="N46060" s="79"/>
      <c r="P46060" s="68"/>
      <c r="Q46060" s="79"/>
    </row>
    <row r="46061" spans="11:17">
      <c r="K46061" s="68"/>
      <c r="M46061" s="93"/>
      <c r="N46061" s="79"/>
      <c r="P46061" s="68"/>
      <c r="Q46061" s="79"/>
    </row>
    <row r="46062" spans="11:17">
      <c r="K46062" s="68"/>
      <c r="M46062" s="93"/>
      <c r="N46062" s="79"/>
      <c r="P46062" s="68"/>
      <c r="Q46062" s="79"/>
    </row>
    <row r="46063" spans="11:17">
      <c r="K46063" s="68"/>
      <c r="M46063" s="93"/>
      <c r="N46063" s="79"/>
      <c r="P46063" s="68"/>
      <c r="Q46063" s="79"/>
    </row>
    <row r="46064" spans="11:17">
      <c r="K46064" s="68"/>
      <c r="M46064" s="93"/>
      <c r="N46064" s="79"/>
      <c r="P46064" s="68"/>
      <c r="Q46064" s="79"/>
    </row>
    <row r="46065" spans="11:17">
      <c r="K46065" s="68"/>
      <c r="M46065" s="93"/>
      <c r="N46065" s="79"/>
      <c r="P46065" s="68"/>
      <c r="Q46065" s="79"/>
    </row>
    <row r="46066" spans="11:17">
      <c r="K46066" s="68"/>
      <c r="M46066" s="93"/>
      <c r="N46066" s="79"/>
      <c r="P46066" s="68"/>
      <c r="Q46066" s="79"/>
    </row>
    <row r="46067" spans="11:17">
      <c r="K46067" s="68"/>
      <c r="M46067" s="93"/>
      <c r="N46067" s="79"/>
      <c r="P46067" s="68"/>
      <c r="Q46067" s="79"/>
    </row>
    <row r="46068" spans="11:17">
      <c r="K46068" s="68"/>
      <c r="M46068" s="93"/>
      <c r="N46068" s="79"/>
      <c r="P46068" s="68"/>
      <c r="Q46068" s="79"/>
    </row>
    <row r="46069" spans="11:17">
      <c r="K46069" s="68"/>
      <c r="M46069" s="93"/>
      <c r="N46069" s="79"/>
      <c r="P46069" s="68"/>
      <c r="Q46069" s="79"/>
    </row>
    <row r="46070" spans="11:17">
      <c r="K46070" s="68"/>
      <c r="M46070" s="93"/>
      <c r="N46070" s="79"/>
      <c r="P46070" s="68"/>
      <c r="Q46070" s="79"/>
    </row>
    <row r="46071" spans="11:17">
      <c r="K46071" s="68"/>
      <c r="M46071" s="93"/>
      <c r="N46071" s="79"/>
      <c r="P46071" s="68"/>
      <c r="Q46071" s="79"/>
    </row>
    <row r="46072" spans="11:17">
      <c r="K46072" s="68"/>
      <c r="M46072" s="93"/>
      <c r="N46072" s="79"/>
      <c r="P46072" s="68"/>
      <c r="Q46072" s="79"/>
    </row>
    <row r="46073" spans="11:17">
      <c r="K46073" s="68"/>
      <c r="M46073" s="93"/>
      <c r="N46073" s="79"/>
      <c r="P46073" s="68"/>
      <c r="Q46073" s="79"/>
    </row>
    <row r="46074" spans="11:17">
      <c r="K46074" s="68"/>
      <c r="M46074" s="93"/>
      <c r="N46074" s="79"/>
      <c r="P46074" s="68"/>
      <c r="Q46074" s="79"/>
    </row>
    <row r="46075" spans="11:17">
      <c r="K46075" s="68"/>
      <c r="M46075" s="93"/>
      <c r="N46075" s="79"/>
      <c r="P46075" s="68"/>
      <c r="Q46075" s="79"/>
    </row>
    <row r="46076" spans="11:17">
      <c r="K46076" s="68"/>
      <c r="M46076" s="93"/>
      <c r="N46076" s="79"/>
      <c r="P46076" s="68"/>
      <c r="Q46076" s="79"/>
    </row>
    <row r="46077" spans="11:17">
      <c r="K46077" s="68"/>
      <c r="M46077" s="93"/>
      <c r="N46077" s="79"/>
      <c r="P46077" s="68"/>
      <c r="Q46077" s="79"/>
    </row>
    <row r="46078" spans="11:17">
      <c r="K46078" s="68"/>
      <c r="M46078" s="93"/>
      <c r="N46078" s="79"/>
      <c r="P46078" s="68"/>
      <c r="Q46078" s="79"/>
    </row>
    <row r="46079" spans="11:17">
      <c r="K46079" s="68"/>
      <c r="M46079" s="93"/>
      <c r="N46079" s="79"/>
      <c r="P46079" s="68"/>
      <c r="Q46079" s="79"/>
    </row>
    <row r="46080" spans="11:17">
      <c r="K46080" s="68"/>
      <c r="M46080" s="93"/>
      <c r="N46080" s="79"/>
      <c r="P46080" s="68"/>
      <c r="Q46080" s="79"/>
    </row>
    <row r="46081" spans="11:17">
      <c r="K46081" s="68"/>
      <c r="M46081" s="93"/>
      <c r="N46081" s="79"/>
      <c r="P46081" s="68"/>
      <c r="Q46081" s="79"/>
    </row>
    <row r="46082" spans="11:17">
      <c r="K46082" s="68"/>
      <c r="M46082" s="93"/>
      <c r="N46082" s="79"/>
      <c r="P46082" s="68"/>
      <c r="Q46082" s="79"/>
    </row>
    <row r="46083" spans="11:17">
      <c r="K46083" s="68"/>
      <c r="M46083" s="93"/>
      <c r="N46083" s="79"/>
      <c r="P46083" s="68"/>
      <c r="Q46083" s="79"/>
    </row>
    <row r="46084" spans="11:17">
      <c r="K46084" s="68"/>
      <c r="M46084" s="93"/>
      <c r="N46084" s="79"/>
      <c r="P46084" s="68"/>
      <c r="Q46084" s="79"/>
    </row>
    <row r="46085" spans="11:17">
      <c r="K46085" s="68"/>
      <c r="M46085" s="93"/>
      <c r="N46085" s="79"/>
      <c r="P46085" s="68"/>
      <c r="Q46085" s="79"/>
    </row>
    <row r="46086" spans="11:17">
      <c r="K46086" s="68"/>
      <c r="M46086" s="93"/>
      <c r="N46086" s="79"/>
      <c r="P46086" s="68"/>
      <c r="Q46086" s="79"/>
    </row>
    <row r="46087" spans="11:17">
      <c r="K46087" s="68"/>
      <c r="M46087" s="93"/>
      <c r="N46087" s="79"/>
      <c r="P46087" s="68"/>
      <c r="Q46087" s="79"/>
    </row>
    <row r="46088" spans="11:17">
      <c r="K46088" s="68"/>
      <c r="M46088" s="93"/>
      <c r="N46088" s="79"/>
      <c r="P46088" s="68"/>
      <c r="Q46088" s="79"/>
    </row>
    <row r="46089" spans="11:17">
      <c r="K46089" s="68"/>
      <c r="M46089" s="93"/>
      <c r="N46089" s="79"/>
      <c r="P46089" s="68"/>
      <c r="Q46089" s="79"/>
    </row>
    <row r="46090" spans="11:17">
      <c r="K46090" s="68"/>
      <c r="M46090" s="93"/>
      <c r="N46090" s="79"/>
      <c r="P46090" s="68"/>
      <c r="Q46090" s="79"/>
    </row>
    <row r="46091" spans="11:17">
      <c r="K46091" s="68"/>
      <c r="M46091" s="93"/>
      <c r="N46091" s="79"/>
      <c r="P46091" s="68"/>
      <c r="Q46091" s="79"/>
    </row>
    <row r="46092" spans="11:17">
      <c r="K46092" s="68"/>
      <c r="M46092" s="93"/>
      <c r="N46092" s="79"/>
      <c r="P46092" s="68"/>
      <c r="Q46092" s="79"/>
    </row>
    <row r="46093" spans="11:17">
      <c r="K46093" s="68"/>
      <c r="M46093" s="93"/>
      <c r="N46093" s="79"/>
      <c r="P46093" s="68"/>
      <c r="Q46093" s="79"/>
    </row>
    <row r="46094" spans="11:17">
      <c r="K46094" s="68"/>
      <c r="M46094" s="93"/>
      <c r="N46094" s="79"/>
      <c r="P46094" s="68"/>
      <c r="Q46094" s="79"/>
    </row>
    <row r="46095" spans="11:17">
      <c r="K46095" s="68"/>
      <c r="M46095" s="93"/>
      <c r="N46095" s="79"/>
      <c r="P46095" s="68"/>
      <c r="Q46095" s="79"/>
    </row>
    <row r="46096" spans="11:17">
      <c r="K46096" s="68"/>
      <c r="M46096" s="93"/>
      <c r="N46096" s="79"/>
      <c r="P46096" s="68"/>
      <c r="Q46096" s="79"/>
    </row>
    <row r="46097" spans="11:17">
      <c r="K46097" s="68"/>
      <c r="M46097" s="93"/>
      <c r="N46097" s="79"/>
      <c r="P46097" s="68"/>
      <c r="Q46097" s="79"/>
    </row>
    <row r="46098" spans="11:17">
      <c r="K46098" s="68"/>
      <c r="M46098" s="93"/>
      <c r="N46098" s="79"/>
      <c r="P46098" s="68"/>
      <c r="Q46098" s="79"/>
    </row>
    <row r="46099" spans="11:17">
      <c r="K46099" s="68"/>
      <c r="M46099" s="93"/>
      <c r="N46099" s="79"/>
      <c r="P46099" s="68"/>
      <c r="Q46099" s="79"/>
    </row>
    <row r="46100" spans="11:17">
      <c r="K46100" s="68"/>
      <c r="M46100" s="93"/>
      <c r="N46100" s="79"/>
      <c r="P46100" s="68"/>
      <c r="Q46100" s="79"/>
    </row>
    <row r="46101" spans="11:17">
      <c r="K46101" s="68"/>
      <c r="M46101" s="93"/>
      <c r="N46101" s="79"/>
      <c r="P46101" s="68"/>
      <c r="Q46101" s="79"/>
    </row>
    <row r="46102" spans="11:17">
      <c r="K46102" s="68"/>
      <c r="M46102" s="93"/>
      <c r="N46102" s="79"/>
      <c r="P46102" s="68"/>
      <c r="Q46102" s="79"/>
    </row>
    <row r="46103" spans="11:17">
      <c r="K46103" s="68"/>
      <c r="M46103" s="93"/>
      <c r="N46103" s="79"/>
      <c r="P46103" s="68"/>
      <c r="Q46103" s="79"/>
    </row>
    <row r="46104" spans="11:17">
      <c r="K46104" s="68"/>
      <c r="M46104" s="93"/>
      <c r="N46104" s="79"/>
      <c r="P46104" s="68"/>
      <c r="Q46104" s="79"/>
    </row>
    <row r="46105" spans="11:17">
      <c r="K46105" s="68"/>
      <c r="M46105" s="93"/>
      <c r="N46105" s="79"/>
      <c r="P46105" s="68"/>
      <c r="Q46105" s="79"/>
    </row>
    <row r="46106" spans="11:17">
      <c r="K46106" s="68"/>
      <c r="M46106" s="93"/>
      <c r="N46106" s="79"/>
      <c r="P46106" s="68"/>
      <c r="Q46106" s="79"/>
    </row>
    <row r="46107" spans="11:17">
      <c r="K46107" s="68"/>
      <c r="M46107" s="93"/>
      <c r="N46107" s="79"/>
      <c r="P46107" s="68"/>
      <c r="Q46107" s="79"/>
    </row>
    <row r="46108" spans="11:17">
      <c r="K46108" s="68"/>
      <c r="M46108" s="93"/>
      <c r="N46108" s="79"/>
      <c r="P46108" s="68"/>
      <c r="Q46108" s="79"/>
    </row>
    <row r="46109" spans="11:17">
      <c r="K46109" s="68"/>
      <c r="M46109" s="93"/>
      <c r="N46109" s="79"/>
      <c r="P46109" s="68"/>
      <c r="Q46109" s="79"/>
    </row>
    <row r="46110" spans="11:17">
      <c r="K46110" s="68"/>
      <c r="M46110" s="93"/>
      <c r="N46110" s="79"/>
      <c r="P46110" s="68"/>
      <c r="Q46110" s="79"/>
    </row>
    <row r="46111" spans="11:17">
      <c r="K46111" s="68"/>
      <c r="M46111" s="93"/>
      <c r="N46111" s="79"/>
      <c r="P46111" s="68"/>
      <c r="Q46111" s="79"/>
    </row>
    <row r="46112" spans="11:17">
      <c r="K46112" s="68"/>
      <c r="M46112" s="93"/>
      <c r="N46112" s="79"/>
      <c r="P46112" s="68"/>
      <c r="Q46112" s="79"/>
    </row>
    <row r="46113" spans="11:17">
      <c r="K46113" s="68"/>
      <c r="M46113" s="93"/>
      <c r="N46113" s="79"/>
      <c r="P46113" s="68"/>
      <c r="Q46113" s="79"/>
    </row>
    <row r="46114" spans="11:17">
      <c r="K46114" s="68"/>
      <c r="M46114" s="93"/>
      <c r="N46114" s="79"/>
      <c r="P46114" s="68"/>
      <c r="Q46114" s="79"/>
    </row>
    <row r="46115" spans="11:17">
      <c r="K46115" s="68"/>
      <c r="M46115" s="93"/>
      <c r="N46115" s="79"/>
      <c r="P46115" s="68"/>
      <c r="Q46115" s="79"/>
    </row>
    <row r="46116" spans="11:17">
      <c r="K46116" s="68"/>
      <c r="M46116" s="93"/>
      <c r="N46116" s="79"/>
      <c r="P46116" s="68"/>
      <c r="Q46116" s="79"/>
    </row>
    <row r="46117" spans="11:17">
      <c r="K46117" s="68"/>
      <c r="M46117" s="93"/>
      <c r="N46117" s="79"/>
      <c r="P46117" s="68"/>
      <c r="Q46117" s="79"/>
    </row>
    <row r="46118" spans="11:17">
      <c r="K46118" s="68"/>
      <c r="M46118" s="93"/>
      <c r="N46118" s="79"/>
      <c r="P46118" s="68"/>
      <c r="Q46118" s="79"/>
    </row>
    <row r="46119" spans="11:17">
      <c r="K46119" s="68"/>
      <c r="M46119" s="93"/>
      <c r="N46119" s="79"/>
      <c r="P46119" s="68"/>
      <c r="Q46119" s="79"/>
    </row>
    <row r="46120" spans="11:17">
      <c r="K46120" s="68"/>
      <c r="M46120" s="93"/>
      <c r="N46120" s="79"/>
      <c r="P46120" s="68"/>
      <c r="Q46120" s="79"/>
    </row>
    <row r="46121" spans="11:17">
      <c r="K46121" s="68"/>
      <c r="M46121" s="93"/>
      <c r="N46121" s="79"/>
      <c r="P46121" s="68"/>
      <c r="Q46121" s="79"/>
    </row>
    <row r="46122" spans="11:17">
      <c r="K46122" s="68"/>
      <c r="M46122" s="93"/>
      <c r="N46122" s="79"/>
      <c r="P46122" s="68"/>
      <c r="Q46122" s="79"/>
    </row>
    <row r="46123" spans="11:17">
      <c r="K46123" s="68"/>
      <c r="M46123" s="93"/>
      <c r="N46123" s="79"/>
      <c r="P46123" s="68"/>
      <c r="Q46123" s="79"/>
    </row>
    <row r="46124" spans="11:17">
      <c r="K46124" s="68"/>
      <c r="M46124" s="93"/>
      <c r="N46124" s="79"/>
      <c r="P46124" s="68"/>
      <c r="Q46124" s="79"/>
    </row>
    <row r="46125" spans="11:17">
      <c r="K46125" s="68"/>
      <c r="M46125" s="93"/>
      <c r="N46125" s="79"/>
      <c r="P46125" s="68"/>
      <c r="Q46125" s="79"/>
    </row>
    <row r="46126" spans="11:17">
      <c r="K46126" s="68"/>
      <c r="M46126" s="93"/>
      <c r="N46126" s="79"/>
      <c r="P46126" s="68"/>
      <c r="Q46126" s="79"/>
    </row>
    <row r="46127" spans="11:17">
      <c r="K46127" s="68"/>
      <c r="M46127" s="93"/>
      <c r="N46127" s="79"/>
      <c r="P46127" s="68"/>
      <c r="Q46127" s="79"/>
    </row>
    <row r="46128" spans="11:17">
      <c r="K46128" s="68"/>
      <c r="M46128" s="93"/>
      <c r="N46128" s="79"/>
      <c r="P46128" s="68"/>
      <c r="Q46128" s="79"/>
    </row>
    <row r="46129" spans="11:17">
      <c r="K46129" s="68"/>
      <c r="M46129" s="93"/>
      <c r="N46129" s="79"/>
      <c r="P46129" s="68"/>
      <c r="Q46129" s="79"/>
    </row>
    <row r="46130" spans="11:17">
      <c r="K46130" s="68"/>
      <c r="M46130" s="93"/>
      <c r="N46130" s="79"/>
      <c r="P46130" s="68"/>
      <c r="Q46130" s="79"/>
    </row>
    <row r="46131" spans="11:17">
      <c r="K46131" s="68"/>
      <c r="M46131" s="93"/>
      <c r="N46131" s="79"/>
      <c r="P46131" s="68"/>
      <c r="Q46131" s="79"/>
    </row>
    <row r="46132" spans="11:17">
      <c r="K46132" s="68"/>
      <c r="M46132" s="93"/>
      <c r="N46132" s="79"/>
      <c r="P46132" s="68"/>
      <c r="Q46132" s="79"/>
    </row>
    <row r="46133" spans="11:17">
      <c r="K46133" s="68"/>
      <c r="M46133" s="93"/>
      <c r="N46133" s="79"/>
      <c r="P46133" s="68"/>
      <c r="Q46133" s="79"/>
    </row>
    <row r="46134" spans="11:17">
      <c r="K46134" s="68"/>
      <c r="M46134" s="93"/>
      <c r="N46134" s="79"/>
      <c r="P46134" s="68"/>
      <c r="Q46134" s="79"/>
    </row>
    <row r="46135" spans="11:17">
      <c r="K46135" s="68"/>
      <c r="M46135" s="93"/>
      <c r="N46135" s="79"/>
      <c r="P46135" s="68"/>
      <c r="Q46135" s="79"/>
    </row>
    <row r="46136" spans="11:17">
      <c r="K46136" s="68"/>
      <c r="M46136" s="93"/>
      <c r="N46136" s="79"/>
      <c r="P46136" s="68"/>
      <c r="Q46136" s="79"/>
    </row>
    <row r="46137" spans="11:17">
      <c r="K46137" s="68"/>
      <c r="M46137" s="93"/>
      <c r="N46137" s="79"/>
      <c r="P46137" s="68"/>
      <c r="Q46137" s="79"/>
    </row>
    <row r="46138" spans="11:17">
      <c r="K46138" s="68"/>
      <c r="M46138" s="93"/>
      <c r="N46138" s="79"/>
      <c r="P46138" s="68"/>
      <c r="Q46138" s="79"/>
    </row>
    <row r="46139" spans="11:17">
      <c r="K46139" s="68"/>
      <c r="M46139" s="93"/>
      <c r="N46139" s="79"/>
      <c r="P46139" s="68"/>
      <c r="Q46139" s="79"/>
    </row>
    <row r="46140" spans="11:17">
      <c r="K46140" s="68"/>
      <c r="M46140" s="93"/>
      <c r="N46140" s="79"/>
      <c r="P46140" s="68"/>
      <c r="Q46140" s="79"/>
    </row>
    <row r="46141" spans="11:17">
      <c r="K46141" s="68"/>
      <c r="M46141" s="93"/>
      <c r="N46141" s="79"/>
      <c r="P46141" s="68"/>
      <c r="Q46141" s="79"/>
    </row>
    <row r="46142" spans="11:17">
      <c r="K46142" s="68"/>
      <c r="M46142" s="93"/>
      <c r="N46142" s="79"/>
      <c r="P46142" s="68"/>
      <c r="Q46142" s="79"/>
    </row>
    <row r="46143" spans="11:17">
      <c r="K46143" s="68"/>
      <c r="M46143" s="93"/>
      <c r="N46143" s="79"/>
      <c r="P46143" s="68"/>
      <c r="Q46143" s="79"/>
    </row>
    <row r="46144" spans="11:17">
      <c r="K46144" s="68"/>
      <c r="M46144" s="93"/>
      <c r="N46144" s="79"/>
      <c r="P46144" s="68"/>
      <c r="Q46144" s="79"/>
    </row>
    <row r="46145" spans="11:17">
      <c r="K46145" s="68"/>
      <c r="M46145" s="93"/>
      <c r="N46145" s="79"/>
      <c r="P46145" s="68"/>
      <c r="Q46145" s="79"/>
    </row>
    <row r="46146" spans="11:17">
      <c r="K46146" s="68"/>
      <c r="M46146" s="93"/>
      <c r="N46146" s="79"/>
      <c r="P46146" s="68"/>
      <c r="Q46146" s="79"/>
    </row>
    <row r="46147" spans="11:17">
      <c r="K46147" s="68"/>
      <c r="M46147" s="93"/>
      <c r="N46147" s="79"/>
      <c r="P46147" s="68"/>
      <c r="Q46147" s="79"/>
    </row>
    <row r="46148" spans="11:17">
      <c r="K46148" s="68"/>
      <c r="M46148" s="93"/>
      <c r="N46148" s="79"/>
      <c r="P46148" s="68"/>
      <c r="Q46148" s="79"/>
    </row>
    <row r="46149" spans="11:17">
      <c r="K46149" s="68"/>
      <c r="M46149" s="93"/>
      <c r="N46149" s="79"/>
      <c r="P46149" s="68"/>
      <c r="Q46149" s="79"/>
    </row>
    <row r="46150" spans="11:17">
      <c r="K46150" s="68"/>
      <c r="M46150" s="93"/>
      <c r="N46150" s="79"/>
      <c r="P46150" s="68"/>
      <c r="Q46150" s="79"/>
    </row>
    <row r="46151" spans="11:17">
      <c r="K46151" s="68"/>
      <c r="M46151" s="93"/>
      <c r="N46151" s="79"/>
      <c r="P46151" s="68"/>
      <c r="Q46151" s="79"/>
    </row>
    <row r="46152" spans="11:17">
      <c r="K46152" s="68"/>
      <c r="M46152" s="93"/>
      <c r="N46152" s="79"/>
      <c r="P46152" s="68"/>
      <c r="Q46152" s="79"/>
    </row>
    <row r="46153" spans="11:17">
      <c r="K46153" s="68"/>
      <c r="M46153" s="93"/>
      <c r="N46153" s="79"/>
      <c r="P46153" s="68"/>
      <c r="Q46153" s="79"/>
    </row>
    <row r="46154" spans="11:17">
      <c r="K46154" s="68"/>
      <c r="M46154" s="93"/>
      <c r="N46154" s="79"/>
      <c r="P46154" s="68"/>
      <c r="Q46154" s="79"/>
    </row>
    <row r="46155" spans="11:17">
      <c r="K46155" s="68"/>
      <c r="M46155" s="93"/>
      <c r="N46155" s="79"/>
      <c r="P46155" s="68"/>
      <c r="Q46155" s="79"/>
    </row>
    <row r="46156" spans="11:17">
      <c r="K46156" s="68"/>
      <c r="M46156" s="93"/>
      <c r="N46156" s="79"/>
      <c r="P46156" s="68"/>
      <c r="Q46156" s="79"/>
    </row>
    <row r="46157" spans="11:17">
      <c r="K46157" s="68"/>
      <c r="M46157" s="93"/>
      <c r="N46157" s="79"/>
      <c r="P46157" s="68"/>
      <c r="Q46157" s="79"/>
    </row>
    <row r="46158" spans="11:17">
      <c r="K46158" s="68"/>
      <c r="M46158" s="93"/>
      <c r="N46158" s="79"/>
      <c r="P46158" s="68"/>
      <c r="Q46158" s="79"/>
    </row>
    <row r="46159" spans="11:17">
      <c r="K46159" s="68"/>
      <c r="M46159" s="93"/>
      <c r="N46159" s="79"/>
      <c r="P46159" s="68"/>
      <c r="Q46159" s="79"/>
    </row>
    <row r="46160" spans="11:17">
      <c r="K46160" s="68"/>
      <c r="M46160" s="93"/>
      <c r="N46160" s="79"/>
      <c r="P46160" s="68"/>
      <c r="Q46160" s="79"/>
    </row>
    <row r="46161" spans="11:17">
      <c r="K46161" s="68"/>
      <c r="M46161" s="93"/>
      <c r="N46161" s="79"/>
      <c r="P46161" s="68"/>
      <c r="Q46161" s="79"/>
    </row>
    <row r="46162" spans="11:17">
      <c r="K46162" s="68"/>
      <c r="M46162" s="93"/>
      <c r="N46162" s="79"/>
      <c r="P46162" s="68"/>
      <c r="Q46162" s="79"/>
    </row>
    <row r="46163" spans="11:17">
      <c r="K46163" s="68"/>
      <c r="M46163" s="93"/>
      <c r="N46163" s="79"/>
      <c r="P46163" s="68"/>
      <c r="Q46163" s="79"/>
    </row>
    <row r="46164" spans="11:17">
      <c r="K46164" s="68"/>
      <c r="M46164" s="93"/>
      <c r="N46164" s="79"/>
      <c r="P46164" s="68"/>
      <c r="Q46164" s="79"/>
    </row>
    <row r="46165" spans="11:17">
      <c r="K46165" s="68"/>
      <c r="M46165" s="93"/>
      <c r="N46165" s="79"/>
      <c r="P46165" s="68"/>
      <c r="Q46165" s="79"/>
    </row>
    <row r="46166" spans="11:17">
      <c r="K46166" s="68"/>
      <c r="M46166" s="93"/>
      <c r="N46166" s="79"/>
      <c r="P46166" s="68"/>
      <c r="Q46166" s="79"/>
    </row>
    <row r="46167" spans="11:17">
      <c r="K46167" s="68"/>
      <c r="M46167" s="93"/>
      <c r="N46167" s="79"/>
      <c r="P46167" s="68"/>
      <c r="Q46167" s="79"/>
    </row>
    <row r="46168" spans="11:17">
      <c r="K46168" s="68"/>
      <c r="M46168" s="93"/>
      <c r="N46168" s="79"/>
      <c r="P46168" s="68"/>
      <c r="Q46168" s="79"/>
    </row>
    <row r="46169" spans="11:17">
      <c r="K46169" s="68"/>
      <c r="M46169" s="93"/>
      <c r="N46169" s="79"/>
      <c r="P46169" s="68"/>
      <c r="Q46169" s="79"/>
    </row>
    <row r="46170" spans="11:17">
      <c r="K46170" s="68"/>
      <c r="M46170" s="93"/>
      <c r="N46170" s="79"/>
      <c r="P46170" s="68"/>
      <c r="Q46170" s="79"/>
    </row>
    <row r="46171" spans="11:17">
      <c r="K46171" s="68"/>
      <c r="M46171" s="93"/>
      <c r="N46171" s="79"/>
      <c r="P46171" s="68"/>
      <c r="Q46171" s="79"/>
    </row>
    <row r="46172" spans="11:17">
      <c r="K46172" s="68"/>
      <c r="M46172" s="93"/>
      <c r="N46172" s="79"/>
      <c r="P46172" s="68"/>
      <c r="Q46172" s="79"/>
    </row>
    <row r="46173" spans="11:17">
      <c r="K46173" s="68"/>
      <c r="M46173" s="93"/>
      <c r="N46173" s="79"/>
      <c r="P46173" s="68"/>
      <c r="Q46173" s="79"/>
    </row>
    <row r="46174" spans="11:17">
      <c r="K46174" s="68"/>
      <c r="M46174" s="93"/>
      <c r="N46174" s="79"/>
      <c r="P46174" s="68"/>
      <c r="Q46174" s="79"/>
    </row>
    <row r="46175" spans="11:17">
      <c r="K46175" s="68"/>
      <c r="M46175" s="93"/>
      <c r="N46175" s="79"/>
      <c r="P46175" s="68"/>
      <c r="Q46175" s="79"/>
    </row>
    <row r="46176" spans="11:17">
      <c r="K46176" s="68"/>
      <c r="M46176" s="93"/>
      <c r="N46176" s="79"/>
      <c r="P46176" s="68"/>
      <c r="Q46176" s="79"/>
    </row>
    <row r="46177" spans="11:17">
      <c r="K46177" s="68"/>
      <c r="M46177" s="93"/>
      <c r="N46177" s="79"/>
      <c r="P46177" s="68"/>
      <c r="Q46177" s="79"/>
    </row>
    <row r="46178" spans="11:17">
      <c r="K46178" s="68"/>
      <c r="M46178" s="93"/>
      <c r="N46178" s="79"/>
      <c r="P46178" s="68"/>
      <c r="Q46178" s="79"/>
    </row>
    <row r="46179" spans="11:17">
      <c r="K46179" s="68"/>
      <c r="M46179" s="93"/>
      <c r="N46179" s="79"/>
      <c r="P46179" s="68"/>
      <c r="Q46179" s="79"/>
    </row>
    <row r="46180" spans="11:17">
      <c r="K46180" s="68"/>
      <c r="M46180" s="93"/>
      <c r="N46180" s="79"/>
      <c r="P46180" s="68"/>
      <c r="Q46180" s="79"/>
    </row>
    <row r="46181" spans="11:17">
      <c r="K46181" s="68"/>
      <c r="M46181" s="93"/>
      <c r="N46181" s="79"/>
      <c r="P46181" s="68"/>
      <c r="Q46181" s="79"/>
    </row>
    <row r="46182" spans="11:17">
      <c r="K46182" s="68"/>
      <c r="M46182" s="93"/>
      <c r="N46182" s="79"/>
      <c r="P46182" s="68"/>
      <c r="Q46182" s="79"/>
    </row>
    <row r="46183" spans="11:17">
      <c r="K46183" s="68"/>
      <c r="M46183" s="93"/>
      <c r="N46183" s="79"/>
      <c r="P46183" s="68"/>
      <c r="Q46183" s="79"/>
    </row>
    <row r="46184" spans="11:17">
      <c r="K46184" s="68"/>
      <c r="M46184" s="93"/>
      <c r="N46184" s="79"/>
      <c r="P46184" s="68"/>
      <c r="Q46184" s="79"/>
    </row>
    <row r="46185" spans="11:17">
      <c r="K46185" s="68"/>
      <c r="M46185" s="93"/>
      <c r="N46185" s="79"/>
      <c r="P46185" s="68"/>
      <c r="Q46185" s="79"/>
    </row>
    <row r="46186" spans="11:17">
      <c r="K46186" s="68"/>
      <c r="M46186" s="93"/>
      <c r="N46186" s="79"/>
      <c r="P46186" s="68"/>
      <c r="Q46186" s="79"/>
    </row>
    <row r="46187" spans="11:17">
      <c r="K46187" s="68"/>
      <c r="M46187" s="93"/>
      <c r="N46187" s="79"/>
      <c r="P46187" s="68"/>
      <c r="Q46187" s="79"/>
    </row>
    <row r="46188" spans="11:17">
      <c r="K46188" s="68"/>
      <c r="M46188" s="93"/>
      <c r="N46188" s="79"/>
      <c r="P46188" s="68"/>
      <c r="Q46188" s="79"/>
    </row>
    <row r="46189" spans="11:17">
      <c r="K46189" s="68"/>
      <c r="M46189" s="93"/>
      <c r="N46189" s="79"/>
      <c r="P46189" s="68"/>
      <c r="Q46189" s="79"/>
    </row>
    <row r="46190" spans="11:17">
      <c r="K46190" s="68"/>
      <c r="M46190" s="93"/>
      <c r="N46190" s="79"/>
      <c r="P46190" s="68"/>
      <c r="Q46190" s="79"/>
    </row>
    <row r="46191" spans="11:17">
      <c r="K46191" s="68"/>
      <c r="M46191" s="93"/>
      <c r="N46191" s="79"/>
      <c r="P46191" s="68"/>
      <c r="Q46191" s="79"/>
    </row>
    <row r="46192" spans="11:17">
      <c r="K46192" s="68"/>
      <c r="M46192" s="93"/>
      <c r="N46192" s="79"/>
      <c r="P46192" s="68"/>
      <c r="Q46192" s="79"/>
    </row>
    <row r="46193" spans="11:17">
      <c r="K46193" s="68"/>
      <c r="M46193" s="93"/>
      <c r="N46193" s="79"/>
      <c r="P46193" s="68"/>
      <c r="Q46193" s="79"/>
    </row>
    <row r="46194" spans="11:17">
      <c r="K46194" s="68"/>
      <c r="M46194" s="93"/>
      <c r="N46194" s="79"/>
      <c r="P46194" s="68"/>
      <c r="Q46194" s="79"/>
    </row>
    <row r="46195" spans="11:17">
      <c r="K46195" s="68"/>
      <c r="M46195" s="93"/>
      <c r="N46195" s="79"/>
      <c r="P46195" s="68"/>
      <c r="Q46195" s="79"/>
    </row>
    <row r="46196" spans="11:17">
      <c r="K46196" s="68"/>
      <c r="M46196" s="93"/>
      <c r="N46196" s="79"/>
      <c r="P46196" s="68"/>
      <c r="Q46196" s="79"/>
    </row>
    <row r="46197" spans="11:17">
      <c r="K46197" s="68"/>
      <c r="M46197" s="93"/>
      <c r="N46197" s="79"/>
      <c r="P46197" s="68"/>
      <c r="Q46197" s="79"/>
    </row>
    <row r="46198" spans="11:17">
      <c r="K46198" s="68"/>
      <c r="M46198" s="93"/>
      <c r="N46198" s="79"/>
      <c r="P46198" s="68"/>
      <c r="Q46198" s="79"/>
    </row>
    <row r="46199" spans="11:17">
      <c r="K46199" s="68"/>
      <c r="M46199" s="93"/>
      <c r="N46199" s="79"/>
      <c r="P46199" s="68"/>
      <c r="Q46199" s="79"/>
    </row>
    <row r="46200" spans="11:17">
      <c r="K46200" s="68"/>
      <c r="M46200" s="93"/>
      <c r="N46200" s="79"/>
      <c r="P46200" s="68"/>
      <c r="Q46200" s="79"/>
    </row>
    <row r="46201" spans="11:17">
      <c r="K46201" s="68"/>
      <c r="M46201" s="93"/>
      <c r="N46201" s="79"/>
      <c r="P46201" s="68"/>
      <c r="Q46201" s="79"/>
    </row>
    <row r="46202" spans="11:17">
      <c r="K46202" s="68"/>
      <c r="M46202" s="93"/>
      <c r="N46202" s="79"/>
      <c r="P46202" s="68"/>
      <c r="Q46202" s="79"/>
    </row>
    <row r="46203" spans="11:17">
      <c r="K46203" s="68"/>
      <c r="M46203" s="93"/>
      <c r="N46203" s="79"/>
      <c r="P46203" s="68"/>
      <c r="Q46203" s="79"/>
    </row>
    <row r="46204" spans="11:17">
      <c r="K46204" s="68"/>
      <c r="M46204" s="93"/>
      <c r="N46204" s="79"/>
      <c r="P46204" s="68"/>
      <c r="Q46204" s="79"/>
    </row>
    <row r="46205" spans="11:17">
      <c r="K46205" s="68"/>
      <c r="M46205" s="93"/>
      <c r="N46205" s="79"/>
      <c r="P46205" s="68"/>
      <c r="Q46205" s="79"/>
    </row>
    <row r="46206" spans="11:17">
      <c r="K46206" s="68"/>
      <c r="M46206" s="93"/>
      <c r="N46206" s="79"/>
      <c r="P46206" s="68"/>
      <c r="Q46206" s="79"/>
    </row>
    <row r="46207" spans="11:17">
      <c r="K46207" s="68"/>
      <c r="M46207" s="93"/>
      <c r="N46207" s="79"/>
      <c r="P46207" s="68"/>
      <c r="Q46207" s="79"/>
    </row>
    <row r="46208" spans="11:17">
      <c r="K46208" s="68"/>
      <c r="M46208" s="93"/>
      <c r="N46208" s="79"/>
      <c r="P46208" s="68"/>
      <c r="Q46208" s="79"/>
    </row>
    <row r="46209" spans="11:17">
      <c r="K46209" s="68"/>
      <c r="M46209" s="93"/>
      <c r="N46209" s="79"/>
      <c r="P46209" s="68"/>
      <c r="Q46209" s="79"/>
    </row>
    <row r="46210" spans="11:17">
      <c r="K46210" s="68"/>
      <c r="M46210" s="93"/>
      <c r="N46210" s="79"/>
      <c r="P46210" s="68"/>
      <c r="Q46210" s="79"/>
    </row>
    <row r="46211" spans="11:17">
      <c r="K46211" s="68"/>
      <c r="M46211" s="93"/>
      <c r="N46211" s="79"/>
      <c r="P46211" s="68"/>
      <c r="Q46211" s="79"/>
    </row>
    <row r="46212" spans="11:17">
      <c r="K46212" s="68"/>
      <c r="M46212" s="93"/>
      <c r="N46212" s="79"/>
      <c r="P46212" s="68"/>
      <c r="Q46212" s="79"/>
    </row>
    <row r="46213" spans="11:17">
      <c r="K46213" s="68"/>
      <c r="M46213" s="93"/>
      <c r="N46213" s="79"/>
      <c r="P46213" s="68"/>
      <c r="Q46213" s="79"/>
    </row>
    <row r="46214" spans="11:17">
      <c r="K46214" s="68"/>
      <c r="M46214" s="93"/>
      <c r="N46214" s="79"/>
      <c r="P46214" s="68"/>
      <c r="Q46214" s="79"/>
    </row>
    <row r="46215" spans="11:17">
      <c r="K46215" s="68"/>
      <c r="M46215" s="93"/>
      <c r="N46215" s="79"/>
      <c r="P46215" s="68"/>
      <c r="Q46215" s="79"/>
    </row>
    <row r="46216" spans="11:17">
      <c r="K46216" s="68"/>
      <c r="M46216" s="93"/>
      <c r="N46216" s="79"/>
      <c r="P46216" s="68"/>
      <c r="Q46216" s="79"/>
    </row>
    <row r="46217" spans="11:17">
      <c r="K46217" s="68"/>
      <c r="M46217" s="93"/>
      <c r="N46217" s="79"/>
      <c r="P46217" s="68"/>
      <c r="Q46217" s="79"/>
    </row>
    <row r="46218" spans="11:17">
      <c r="K46218" s="68"/>
      <c r="M46218" s="93"/>
      <c r="N46218" s="79"/>
      <c r="P46218" s="68"/>
      <c r="Q46218" s="79"/>
    </row>
    <row r="46219" spans="11:17">
      <c r="K46219" s="68"/>
      <c r="M46219" s="93"/>
      <c r="N46219" s="79"/>
      <c r="P46219" s="68"/>
      <c r="Q46219" s="79"/>
    </row>
    <row r="46220" spans="11:17">
      <c r="K46220" s="68"/>
      <c r="M46220" s="93"/>
      <c r="N46220" s="79"/>
      <c r="P46220" s="68"/>
      <c r="Q46220" s="79"/>
    </row>
    <row r="46221" spans="11:17">
      <c r="K46221" s="68"/>
      <c r="M46221" s="93"/>
      <c r="N46221" s="79"/>
      <c r="P46221" s="68"/>
      <c r="Q46221" s="79"/>
    </row>
    <row r="46222" spans="11:17">
      <c r="K46222" s="68"/>
      <c r="M46222" s="93"/>
      <c r="N46222" s="79"/>
      <c r="P46222" s="68"/>
      <c r="Q46222" s="79"/>
    </row>
    <row r="46223" spans="11:17">
      <c r="K46223" s="68"/>
      <c r="M46223" s="93"/>
      <c r="N46223" s="79"/>
      <c r="P46223" s="68"/>
      <c r="Q46223" s="79"/>
    </row>
    <row r="46224" spans="11:17">
      <c r="K46224" s="68"/>
      <c r="M46224" s="93"/>
      <c r="N46224" s="79"/>
      <c r="P46224" s="68"/>
      <c r="Q46224" s="79"/>
    </row>
    <row r="46225" spans="11:17">
      <c r="K46225" s="68"/>
      <c r="M46225" s="93"/>
      <c r="N46225" s="79"/>
      <c r="P46225" s="68"/>
      <c r="Q46225" s="79"/>
    </row>
    <row r="46226" spans="11:17">
      <c r="K46226" s="68"/>
      <c r="M46226" s="93"/>
      <c r="N46226" s="79"/>
      <c r="P46226" s="68"/>
      <c r="Q46226" s="79"/>
    </row>
    <row r="46227" spans="11:17">
      <c r="K46227" s="68"/>
      <c r="M46227" s="93"/>
      <c r="N46227" s="79"/>
      <c r="P46227" s="68"/>
      <c r="Q46227" s="79"/>
    </row>
    <row r="46228" spans="11:17">
      <c r="K46228" s="68"/>
      <c r="M46228" s="93"/>
      <c r="N46228" s="79"/>
      <c r="P46228" s="68"/>
      <c r="Q46228" s="79"/>
    </row>
    <row r="46229" spans="11:17">
      <c r="K46229" s="68"/>
      <c r="M46229" s="93"/>
      <c r="N46229" s="79"/>
      <c r="P46229" s="68"/>
      <c r="Q46229" s="79"/>
    </row>
    <row r="46230" spans="11:17">
      <c r="K46230" s="68"/>
      <c r="M46230" s="93"/>
      <c r="N46230" s="79"/>
      <c r="P46230" s="68"/>
      <c r="Q46230" s="79"/>
    </row>
    <row r="46231" spans="11:17">
      <c r="K46231" s="68"/>
      <c r="M46231" s="93"/>
      <c r="N46231" s="79"/>
      <c r="P46231" s="68"/>
      <c r="Q46231" s="79"/>
    </row>
    <row r="46232" spans="11:17">
      <c r="K46232" s="68"/>
      <c r="M46232" s="93"/>
      <c r="N46232" s="79"/>
      <c r="P46232" s="68"/>
      <c r="Q46232" s="79"/>
    </row>
    <row r="46233" spans="11:17">
      <c r="K46233" s="68"/>
      <c r="M46233" s="93"/>
      <c r="N46233" s="79"/>
      <c r="P46233" s="68"/>
      <c r="Q46233" s="79"/>
    </row>
    <row r="46234" spans="11:17">
      <c r="K46234" s="68"/>
      <c r="M46234" s="93"/>
      <c r="N46234" s="79"/>
      <c r="P46234" s="68"/>
      <c r="Q46234" s="79"/>
    </row>
    <row r="46235" spans="11:17">
      <c r="K46235" s="68"/>
      <c r="M46235" s="93"/>
      <c r="N46235" s="79"/>
      <c r="P46235" s="68"/>
      <c r="Q46235" s="79"/>
    </row>
    <row r="46236" spans="11:17">
      <c r="K46236" s="68"/>
      <c r="M46236" s="93"/>
      <c r="N46236" s="79"/>
      <c r="P46236" s="68"/>
      <c r="Q46236" s="79"/>
    </row>
    <row r="46237" spans="11:17">
      <c r="K46237" s="68"/>
      <c r="M46237" s="93"/>
      <c r="N46237" s="79"/>
      <c r="P46237" s="68"/>
      <c r="Q46237" s="79"/>
    </row>
    <row r="46238" spans="11:17">
      <c r="K46238" s="68"/>
      <c r="M46238" s="93"/>
      <c r="N46238" s="79"/>
      <c r="P46238" s="68"/>
      <c r="Q46238" s="79"/>
    </row>
    <row r="46239" spans="11:17">
      <c r="K46239" s="68"/>
      <c r="M46239" s="93"/>
      <c r="N46239" s="79"/>
      <c r="P46239" s="68"/>
      <c r="Q46239" s="79"/>
    </row>
    <row r="46240" spans="11:17">
      <c r="K46240" s="68"/>
      <c r="M46240" s="93"/>
      <c r="N46240" s="79"/>
      <c r="P46240" s="68"/>
      <c r="Q46240" s="79"/>
    </row>
    <row r="46241" spans="11:17">
      <c r="K46241" s="68"/>
      <c r="M46241" s="93"/>
      <c r="N46241" s="79"/>
      <c r="P46241" s="68"/>
      <c r="Q46241" s="79"/>
    </row>
    <row r="46242" spans="11:17">
      <c r="K46242" s="68"/>
      <c r="M46242" s="93"/>
      <c r="N46242" s="79"/>
      <c r="P46242" s="68"/>
      <c r="Q46242" s="79"/>
    </row>
    <row r="46243" spans="11:17">
      <c r="K46243" s="68"/>
      <c r="M46243" s="93"/>
      <c r="N46243" s="79"/>
      <c r="P46243" s="68"/>
      <c r="Q46243" s="79"/>
    </row>
    <row r="46244" spans="11:17">
      <c r="K46244" s="68"/>
      <c r="M46244" s="93"/>
      <c r="N46244" s="79"/>
      <c r="P46244" s="68"/>
      <c r="Q46244" s="79"/>
    </row>
    <row r="46245" spans="11:17">
      <c r="K46245" s="68"/>
      <c r="M46245" s="93"/>
      <c r="N46245" s="79"/>
      <c r="P46245" s="68"/>
      <c r="Q46245" s="79"/>
    </row>
    <row r="46246" spans="11:17">
      <c r="K46246" s="68"/>
      <c r="M46246" s="93"/>
      <c r="N46246" s="79"/>
      <c r="P46246" s="68"/>
      <c r="Q46246" s="79"/>
    </row>
    <row r="46247" spans="11:17">
      <c r="K46247" s="68"/>
      <c r="M46247" s="93"/>
      <c r="N46247" s="79"/>
      <c r="P46247" s="68"/>
      <c r="Q46247" s="79"/>
    </row>
    <row r="46248" spans="11:17">
      <c r="K46248" s="68"/>
      <c r="M46248" s="93"/>
      <c r="N46248" s="79"/>
      <c r="P46248" s="68"/>
      <c r="Q46248" s="79"/>
    </row>
    <row r="46249" spans="11:17">
      <c r="K46249" s="68"/>
      <c r="M46249" s="93"/>
      <c r="N46249" s="79"/>
      <c r="P46249" s="68"/>
      <c r="Q46249" s="79"/>
    </row>
    <row r="46250" spans="11:17">
      <c r="K46250" s="68"/>
      <c r="M46250" s="93"/>
      <c r="N46250" s="79"/>
      <c r="P46250" s="68"/>
      <c r="Q46250" s="79"/>
    </row>
    <row r="46251" spans="11:17">
      <c r="K46251" s="68"/>
      <c r="M46251" s="93"/>
      <c r="N46251" s="79"/>
      <c r="P46251" s="68"/>
      <c r="Q46251" s="79"/>
    </row>
    <row r="46252" spans="11:17">
      <c r="K46252" s="68"/>
      <c r="M46252" s="93"/>
      <c r="N46252" s="79"/>
      <c r="P46252" s="68"/>
      <c r="Q46252" s="79"/>
    </row>
    <row r="46253" spans="11:17">
      <c r="K46253" s="68"/>
      <c r="M46253" s="93"/>
      <c r="N46253" s="79"/>
      <c r="P46253" s="68"/>
      <c r="Q46253" s="79"/>
    </row>
    <row r="46254" spans="11:17">
      <c r="K46254" s="68"/>
      <c r="M46254" s="93"/>
      <c r="N46254" s="79"/>
      <c r="P46254" s="68"/>
      <c r="Q46254" s="79"/>
    </row>
    <row r="46255" spans="11:17">
      <c r="K46255" s="68"/>
      <c r="M46255" s="93"/>
      <c r="N46255" s="79"/>
      <c r="P46255" s="68"/>
      <c r="Q46255" s="79"/>
    </row>
    <row r="46256" spans="11:17">
      <c r="K46256" s="68"/>
      <c r="M46256" s="93"/>
      <c r="N46256" s="79"/>
      <c r="P46256" s="68"/>
      <c r="Q46256" s="79"/>
    </row>
    <row r="46257" spans="11:17">
      <c r="K46257" s="68"/>
      <c r="M46257" s="93"/>
      <c r="N46257" s="79"/>
      <c r="P46257" s="68"/>
      <c r="Q46257" s="79"/>
    </row>
    <row r="46258" spans="11:17">
      <c r="K46258" s="68"/>
      <c r="M46258" s="93"/>
      <c r="N46258" s="79"/>
      <c r="P46258" s="68"/>
      <c r="Q46258" s="79"/>
    </row>
    <row r="46259" spans="11:17">
      <c r="K46259" s="68"/>
      <c r="M46259" s="93"/>
      <c r="N46259" s="79"/>
      <c r="P46259" s="68"/>
      <c r="Q46259" s="79"/>
    </row>
    <row r="46260" spans="11:17">
      <c r="K46260" s="68"/>
      <c r="M46260" s="93"/>
      <c r="N46260" s="79"/>
      <c r="P46260" s="68"/>
      <c r="Q46260" s="79"/>
    </row>
    <row r="46261" spans="11:17">
      <c r="K46261" s="68"/>
      <c r="M46261" s="93"/>
      <c r="N46261" s="79"/>
      <c r="P46261" s="68"/>
      <c r="Q46261" s="79"/>
    </row>
    <row r="46262" spans="11:17">
      <c r="K46262" s="68"/>
      <c r="M46262" s="93"/>
      <c r="N46262" s="79"/>
      <c r="P46262" s="68"/>
      <c r="Q46262" s="79"/>
    </row>
    <row r="46263" spans="11:17">
      <c r="K46263" s="68"/>
      <c r="M46263" s="93"/>
      <c r="N46263" s="79"/>
      <c r="P46263" s="68"/>
      <c r="Q46263" s="79"/>
    </row>
    <row r="46264" spans="11:17">
      <c r="K46264" s="68"/>
      <c r="M46264" s="93"/>
      <c r="N46264" s="79"/>
      <c r="P46264" s="68"/>
      <c r="Q46264" s="79"/>
    </row>
    <row r="46265" spans="11:17">
      <c r="K46265" s="68"/>
      <c r="M46265" s="93"/>
      <c r="N46265" s="79"/>
      <c r="P46265" s="68"/>
      <c r="Q46265" s="79"/>
    </row>
    <row r="46266" spans="11:17">
      <c r="K46266" s="68"/>
      <c r="M46266" s="93"/>
      <c r="N46266" s="79"/>
      <c r="P46266" s="68"/>
      <c r="Q46266" s="79"/>
    </row>
    <row r="46267" spans="11:17">
      <c r="K46267" s="68"/>
      <c r="M46267" s="93"/>
      <c r="N46267" s="79"/>
      <c r="P46267" s="68"/>
      <c r="Q46267" s="79"/>
    </row>
    <row r="46268" spans="11:17">
      <c r="K46268" s="68"/>
      <c r="M46268" s="93"/>
      <c r="N46268" s="79"/>
      <c r="P46268" s="68"/>
      <c r="Q46268" s="79"/>
    </row>
    <row r="46269" spans="11:17">
      <c r="K46269" s="68"/>
      <c r="M46269" s="93"/>
      <c r="N46269" s="79"/>
      <c r="P46269" s="68"/>
      <c r="Q46269" s="79"/>
    </row>
    <row r="46270" spans="11:17">
      <c r="K46270" s="68"/>
      <c r="M46270" s="93"/>
      <c r="N46270" s="79"/>
      <c r="P46270" s="68"/>
      <c r="Q46270" s="79"/>
    </row>
    <row r="46271" spans="11:17">
      <c r="K46271" s="68"/>
      <c r="M46271" s="93"/>
      <c r="N46271" s="79"/>
      <c r="P46271" s="68"/>
      <c r="Q46271" s="79"/>
    </row>
    <row r="46272" spans="11:17">
      <c r="K46272" s="68"/>
      <c r="M46272" s="93"/>
      <c r="N46272" s="79"/>
      <c r="P46272" s="68"/>
      <c r="Q46272" s="79"/>
    </row>
    <row r="46273" spans="11:17">
      <c r="K46273" s="68"/>
      <c r="M46273" s="93"/>
      <c r="N46273" s="79"/>
      <c r="P46273" s="68"/>
      <c r="Q46273" s="79"/>
    </row>
    <row r="46274" spans="11:17">
      <c r="K46274" s="68"/>
      <c r="M46274" s="93"/>
      <c r="N46274" s="79"/>
      <c r="P46274" s="68"/>
      <c r="Q46274" s="79"/>
    </row>
    <row r="46275" spans="11:17">
      <c r="K46275" s="68"/>
      <c r="M46275" s="93"/>
      <c r="N46275" s="79"/>
      <c r="P46275" s="68"/>
      <c r="Q46275" s="79"/>
    </row>
    <row r="46276" spans="11:17">
      <c r="K46276" s="68"/>
      <c r="M46276" s="93"/>
      <c r="N46276" s="79"/>
      <c r="P46276" s="68"/>
      <c r="Q46276" s="79"/>
    </row>
    <row r="46277" spans="11:17">
      <c r="K46277" s="68"/>
      <c r="M46277" s="93"/>
      <c r="N46277" s="79"/>
      <c r="P46277" s="68"/>
      <c r="Q46277" s="79"/>
    </row>
    <row r="46278" spans="11:17">
      <c r="K46278" s="68"/>
      <c r="M46278" s="93"/>
      <c r="N46278" s="79"/>
      <c r="P46278" s="68"/>
      <c r="Q46278" s="79"/>
    </row>
    <row r="46279" spans="11:17">
      <c r="K46279" s="68"/>
      <c r="M46279" s="93"/>
      <c r="N46279" s="79"/>
      <c r="P46279" s="68"/>
      <c r="Q46279" s="79"/>
    </row>
    <row r="46280" spans="11:17">
      <c r="K46280" s="68"/>
      <c r="M46280" s="93"/>
      <c r="N46280" s="79"/>
      <c r="P46280" s="68"/>
      <c r="Q46280" s="79"/>
    </row>
    <row r="46281" spans="11:17">
      <c r="K46281" s="68"/>
      <c r="M46281" s="93"/>
      <c r="N46281" s="79"/>
      <c r="P46281" s="68"/>
      <c r="Q46281" s="79"/>
    </row>
    <row r="46282" spans="11:17">
      <c r="K46282" s="68"/>
      <c r="M46282" s="93"/>
      <c r="N46282" s="79"/>
      <c r="P46282" s="68"/>
      <c r="Q46282" s="79"/>
    </row>
    <row r="46283" spans="11:17">
      <c r="K46283" s="68"/>
      <c r="M46283" s="93"/>
      <c r="N46283" s="79"/>
      <c r="P46283" s="68"/>
      <c r="Q46283" s="79"/>
    </row>
    <row r="46284" spans="11:17">
      <c r="K46284" s="68"/>
      <c r="M46284" s="93"/>
      <c r="N46284" s="79"/>
      <c r="P46284" s="68"/>
      <c r="Q46284" s="79"/>
    </row>
    <row r="46285" spans="11:17">
      <c r="K46285" s="68"/>
      <c r="M46285" s="93"/>
      <c r="N46285" s="79"/>
      <c r="P46285" s="68"/>
      <c r="Q46285" s="79"/>
    </row>
    <row r="46286" spans="11:17">
      <c r="K46286" s="68"/>
      <c r="M46286" s="93"/>
      <c r="N46286" s="79"/>
      <c r="P46286" s="68"/>
      <c r="Q46286" s="79"/>
    </row>
    <row r="46287" spans="11:17">
      <c r="K46287" s="68"/>
      <c r="M46287" s="93"/>
      <c r="N46287" s="79"/>
      <c r="P46287" s="68"/>
      <c r="Q46287" s="79"/>
    </row>
    <row r="46288" spans="11:17">
      <c r="K46288" s="68"/>
      <c r="M46288" s="93"/>
      <c r="N46288" s="79"/>
      <c r="P46288" s="68"/>
      <c r="Q46288" s="79"/>
    </row>
    <row r="46289" spans="11:17">
      <c r="K46289" s="68"/>
      <c r="M46289" s="93"/>
      <c r="N46289" s="79"/>
      <c r="P46289" s="68"/>
      <c r="Q46289" s="79"/>
    </row>
    <row r="46290" spans="11:17">
      <c r="K46290" s="68"/>
      <c r="M46290" s="93"/>
      <c r="N46290" s="79"/>
      <c r="P46290" s="68"/>
      <c r="Q46290" s="79"/>
    </row>
    <row r="46291" spans="11:17">
      <c r="K46291" s="68"/>
      <c r="M46291" s="93"/>
      <c r="N46291" s="79"/>
      <c r="P46291" s="68"/>
      <c r="Q46291" s="79"/>
    </row>
    <row r="46292" spans="11:17">
      <c r="K46292" s="68"/>
      <c r="M46292" s="93"/>
      <c r="N46292" s="79"/>
      <c r="P46292" s="68"/>
      <c r="Q46292" s="79"/>
    </row>
    <row r="46293" spans="11:17">
      <c r="K46293" s="68"/>
      <c r="M46293" s="93"/>
      <c r="N46293" s="79"/>
      <c r="P46293" s="68"/>
      <c r="Q46293" s="79"/>
    </row>
    <row r="46294" spans="11:17">
      <c r="K46294" s="68"/>
      <c r="M46294" s="93"/>
      <c r="N46294" s="79"/>
      <c r="P46294" s="68"/>
      <c r="Q46294" s="79"/>
    </row>
    <row r="46295" spans="11:17">
      <c r="K46295" s="68"/>
      <c r="M46295" s="93"/>
      <c r="N46295" s="79"/>
      <c r="P46295" s="68"/>
      <c r="Q46295" s="79"/>
    </row>
    <row r="46296" spans="11:17">
      <c r="K46296" s="68"/>
      <c r="M46296" s="93"/>
      <c r="N46296" s="79"/>
      <c r="P46296" s="68"/>
      <c r="Q46296" s="79"/>
    </row>
    <row r="46297" spans="11:17">
      <c r="K46297" s="68"/>
      <c r="M46297" s="93"/>
      <c r="N46297" s="79"/>
      <c r="P46297" s="68"/>
      <c r="Q46297" s="79"/>
    </row>
    <row r="46298" spans="11:17">
      <c r="K46298" s="68"/>
      <c r="M46298" s="93"/>
      <c r="N46298" s="79"/>
      <c r="P46298" s="68"/>
      <c r="Q46298" s="79"/>
    </row>
    <row r="46299" spans="11:17">
      <c r="K46299" s="68"/>
      <c r="M46299" s="93"/>
      <c r="N46299" s="79"/>
      <c r="P46299" s="68"/>
      <c r="Q46299" s="79"/>
    </row>
    <row r="46300" spans="11:17">
      <c r="K46300" s="68"/>
      <c r="M46300" s="93"/>
      <c r="N46300" s="79"/>
      <c r="P46300" s="68"/>
      <c r="Q46300" s="79"/>
    </row>
    <row r="46301" spans="11:17">
      <c r="K46301" s="68"/>
      <c r="M46301" s="93"/>
      <c r="N46301" s="79"/>
      <c r="P46301" s="68"/>
      <c r="Q46301" s="79"/>
    </row>
    <row r="46302" spans="11:17">
      <c r="K46302" s="68"/>
      <c r="M46302" s="93"/>
      <c r="N46302" s="79"/>
      <c r="P46302" s="68"/>
      <c r="Q46302" s="79"/>
    </row>
    <row r="46303" spans="11:17">
      <c r="K46303" s="68"/>
      <c r="M46303" s="93"/>
      <c r="N46303" s="79"/>
      <c r="P46303" s="68"/>
      <c r="Q46303" s="79"/>
    </row>
    <row r="46304" spans="11:17">
      <c r="K46304" s="68"/>
      <c r="M46304" s="93"/>
      <c r="N46304" s="79"/>
      <c r="P46304" s="68"/>
      <c r="Q46304" s="79"/>
    </row>
    <row r="46305" spans="11:17">
      <c r="K46305" s="68"/>
      <c r="M46305" s="93"/>
      <c r="N46305" s="79"/>
      <c r="P46305" s="68"/>
      <c r="Q46305" s="79"/>
    </row>
    <row r="46306" spans="11:17">
      <c r="K46306" s="68"/>
      <c r="M46306" s="93"/>
      <c r="N46306" s="79"/>
      <c r="P46306" s="68"/>
      <c r="Q46306" s="79"/>
    </row>
    <row r="46307" spans="11:17">
      <c r="K46307" s="68"/>
      <c r="M46307" s="93"/>
      <c r="N46307" s="79"/>
      <c r="P46307" s="68"/>
      <c r="Q46307" s="79"/>
    </row>
    <row r="46308" spans="11:17">
      <c r="K46308" s="68"/>
      <c r="M46308" s="93"/>
      <c r="N46308" s="79"/>
      <c r="P46308" s="68"/>
      <c r="Q46308" s="79"/>
    </row>
    <row r="46309" spans="11:17">
      <c r="K46309" s="68"/>
      <c r="M46309" s="93"/>
      <c r="N46309" s="79"/>
      <c r="P46309" s="68"/>
      <c r="Q46309" s="79"/>
    </row>
    <row r="46310" spans="11:17">
      <c r="K46310" s="68"/>
      <c r="M46310" s="93"/>
      <c r="N46310" s="79"/>
      <c r="P46310" s="68"/>
      <c r="Q46310" s="79"/>
    </row>
    <row r="46311" spans="11:17">
      <c r="K46311" s="68"/>
      <c r="M46311" s="93"/>
      <c r="N46311" s="79"/>
      <c r="P46311" s="68"/>
      <c r="Q46311" s="79"/>
    </row>
    <row r="46312" spans="11:17">
      <c r="K46312" s="68"/>
      <c r="M46312" s="93"/>
      <c r="N46312" s="79"/>
      <c r="P46312" s="68"/>
      <c r="Q46312" s="79"/>
    </row>
    <row r="46313" spans="11:17">
      <c r="K46313" s="68"/>
      <c r="M46313" s="93"/>
      <c r="N46313" s="79"/>
      <c r="P46313" s="68"/>
      <c r="Q46313" s="79"/>
    </row>
    <row r="46314" spans="11:17">
      <c r="K46314" s="68"/>
      <c r="M46314" s="93"/>
      <c r="N46314" s="79"/>
      <c r="P46314" s="68"/>
      <c r="Q46314" s="79"/>
    </row>
    <row r="46315" spans="11:17">
      <c r="K46315" s="68"/>
      <c r="M46315" s="93"/>
      <c r="N46315" s="79"/>
      <c r="P46315" s="68"/>
      <c r="Q46315" s="79"/>
    </row>
    <row r="46316" spans="11:17">
      <c r="K46316" s="68"/>
      <c r="M46316" s="93"/>
      <c r="N46316" s="79"/>
      <c r="P46316" s="68"/>
      <c r="Q46316" s="79"/>
    </row>
    <row r="46317" spans="11:17">
      <c r="K46317" s="68"/>
      <c r="M46317" s="93"/>
      <c r="N46317" s="79"/>
      <c r="P46317" s="68"/>
      <c r="Q46317" s="79"/>
    </row>
    <row r="46318" spans="11:17">
      <c r="K46318" s="68"/>
      <c r="M46318" s="93"/>
      <c r="N46318" s="79"/>
      <c r="P46318" s="68"/>
      <c r="Q46318" s="79"/>
    </row>
    <row r="46319" spans="11:17">
      <c r="K46319" s="68"/>
      <c r="M46319" s="93"/>
      <c r="N46319" s="79"/>
      <c r="P46319" s="68"/>
      <c r="Q46319" s="79"/>
    </row>
    <row r="46320" spans="11:17">
      <c r="K46320" s="68"/>
      <c r="M46320" s="93"/>
      <c r="N46320" s="79"/>
      <c r="P46320" s="68"/>
      <c r="Q46320" s="79"/>
    </row>
    <row r="46321" spans="11:17">
      <c r="K46321" s="68"/>
      <c r="M46321" s="93"/>
      <c r="N46321" s="79"/>
      <c r="P46321" s="68"/>
      <c r="Q46321" s="79"/>
    </row>
    <row r="46322" spans="11:17">
      <c r="K46322" s="68"/>
      <c r="M46322" s="93"/>
      <c r="N46322" s="79"/>
      <c r="P46322" s="68"/>
      <c r="Q46322" s="79"/>
    </row>
    <row r="46323" spans="11:17">
      <c r="K46323" s="68"/>
      <c r="M46323" s="93"/>
      <c r="N46323" s="79"/>
      <c r="P46323" s="68"/>
      <c r="Q46323" s="79"/>
    </row>
    <row r="46324" spans="11:17">
      <c r="K46324" s="68"/>
      <c r="M46324" s="93"/>
      <c r="N46324" s="79"/>
      <c r="P46324" s="68"/>
      <c r="Q46324" s="79"/>
    </row>
    <row r="46325" spans="11:17">
      <c r="K46325" s="68"/>
      <c r="M46325" s="93"/>
      <c r="N46325" s="79"/>
      <c r="P46325" s="68"/>
      <c r="Q46325" s="79"/>
    </row>
    <row r="46326" spans="11:17">
      <c r="K46326" s="68"/>
      <c r="M46326" s="93"/>
      <c r="N46326" s="79"/>
      <c r="P46326" s="68"/>
      <c r="Q46326" s="79"/>
    </row>
    <row r="46327" spans="11:17">
      <c r="K46327" s="68"/>
      <c r="M46327" s="93"/>
      <c r="N46327" s="79"/>
      <c r="P46327" s="68"/>
      <c r="Q46327" s="79"/>
    </row>
    <row r="46328" spans="11:17">
      <c r="K46328" s="68"/>
      <c r="M46328" s="93"/>
      <c r="N46328" s="79"/>
      <c r="P46328" s="68"/>
      <c r="Q46328" s="79"/>
    </row>
    <row r="46329" spans="11:17">
      <c r="K46329" s="68"/>
      <c r="M46329" s="93"/>
      <c r="N46329" s="79"/>
      <c r="P46329" s="68"/>
      <c r="Q46329" s="79"/>
    </row>
    <row r="46330" spans="11:17">
      <c r="K46330" s="68"/>
      <c r="M46330" s="93"/>
      <c r="N46330" s="79"/>
      <c r="P46330" s="68"/>
      <c r="Q46330" s="79"/>
    </row>
    <row r="46331" spans="11:17">
      <c r="K46331" s="68"/>
      <c r="M46331" s="93"/>
      <c r="N46331" s="79"/>
      <c r="P46331" s="68"/>
      <c r="Q46331" s="79"/>
    </row>
    <row r="46332" spans="11:17">
      <c r="K46332" s="68"/>
      <c r="M46332" s="93"/>
      <c r="N46332" s="79"/>
      <c r="P46332" s="68"/>
      <c r="Q46332" s="79"/>
    </row>
    <row r="46333" spans="11:17">
      <c r="K46333" s="68"/>
      <c r="M46333" s="93"/>
      <c r="N46333" s="79"/>
      <c r="P46333" s="68"/>
      <c r="Q46333" s="79"/>
    </row>
    <row r="46334" spans="11:17">
      <c r="K46334" s="68"/>
      <c r="M46334" s="93"/>
      <c r="N46334" s="79"/>
      <c r="P46334" s="68"/>
      <c r="Q46334" s="79"/>
    </row>
    <row r="46335" spans="11:17">
      <c r="K46335" s="68"/>
      <c r="M46335" s="93"/>
      <c r="N46335" s="79"/>
      <c r="P46335" s="68"/>
      <c r="Q46335" s="79"/>
    </row>
    <row r="46336" spans="11:17">
      <c r="K46336" s="68"/>
      <c r="M46336" s="93"/>
      <c r="N46336" s="79"/>
      <c r="P46336" s="68"/>
      <c r="Q46336" s="79"/>
    </row>
    <row r="46337" spans="11:17">
      <c r="K46337" s="68"/>
      <c r="M46337" s="93"/>
      <c r="N46337" s="79"/>
      <c r="P46337" s="68"/>
      <c r="Q46337" s="79"/>
    </row>
    <row r="46338" spans="11:17">
      <c r="K46338" s="68"/>
      <c r="M46338" s="93"/>
      <c r="N46338" s="79"/>
      <c r="P46338" s="68"/>
      <c r="Q46338" s="79"/>
    </row>
    <row r="46339" spans="11:17">
      <c r="K46339" s="68"/>
      <c r="M46339" s="93"/>
      <c r="N46339" s="79"/>
      <c r="P46339" s="68"/>
      <c r="Q46339" s="79"/>
    </row>
    <row r="46340" spans="11:17">
      <c r="K46340" s="68"/>
      <c r="M46340" s="93"/>
      <c r="N46340" s="79"/>
      <c r="P46340" s="68"/>
      <c r="Q46340" s="79"/>
    </row>
    <row r="46341" spans="11:17">
      <c r="K46341" s="68"/>
      <c r="M46341" s="93"/>
      <c r="N46341" s="79"/>
      <c r="P46341" s="68"/>
      <c r="Q46341" s="79"/>
    </row>
    <row r="46342" spans="11:17">
      <c r="K46342" s="68"/>
      <c r="M46342" s="93"/>
      <c r="N46342" s="79"/>
      <c r="P46342" s="68"/>
      <c r="Q46342" s="79"/>
    </row>
    <row r="46343" spans="11:17">
      <c r="K46343" s="68"/>
      <c r="M46343" s="93"/>
      <c r="N46343" s="79"/>
      <c r="P46343" s="68"/>
      <c r="Q46343" s="79"/>
    </row>
    <row r="46344" spans="11:17">
      <c r="K46344" s="68"/>
      <c r="M46344" s="93"/>
      <c r="N46344" s="79"/>
      <c r="P46344" s="68"/>
      <c r="Q46344" s="79"/>
    </row>
    <row r="46345" spans="11:17">
      <c r="K46345" s="68"/>
      <c r="M46345" s="93"/>
      <c r="N46345" s="79"/>
      <c r="P46345" s="68"/>
      <c r="Q46345" s="79"/>
    </row>
    <row r="46346" spans="11:17">
      <c r="K46346" s="68"/>
      <c r="M46346" s="93"/>
      <c r="N46346" s="79"/>
      <c r="P46346" s="68"/>
      <c r="Q46346" s="79"/>
    </row>
    <row r="46347" spans="11:17">
      <c r="K46347" s="68"/>
      <c r="M46347" s="93"/>
      <c r="N46347" s="79"/>
      <c r="P46347" s="68"/>
      <c r="Q46347" s="79"/>
    </row>
    <row r="46348" spans="11:17">
      <c r="K46348" s="68"/>
      <c r="M46348" s="93"/>
      <c r="N46348" s="79"/>
      <c r="P46348" s="68"/>
      <c r="Q46348" s="79"/>
    </row>
    <row r="46349" spans="11:17">
      <c r="K46349" s="68"/>
      <c r="M46349" s="93"/>
      <c r="N46349" s="79"/>
      <c r="P46349" s="68"/>
      <c r="Q46349" s="79"/>
    </row>
    <row r="46350" spans="11:17">
      <c r="K46350" s="68"/>
      <c r="M46350" s="93"/>
      <c r="N46350" s="79"/>
      <c r="P46350" s="68"/>
      <c r="Q46350" s="79"/>
    </row>
    <row r="46351" spans="11:17">
      <c r="K46351" s="68"/>
      <c r="M46351" s="93"/>
      <c r="N46351" s="79"/>
      <c r="P46351" s="68"/>
      <c r="Q46351" s="79"/>
    </row>
    <row r="46352" spans="11:17">
      <c r="K46352" s="68"/>
      <c r="M46352" s="93"/>
      <c r="N46352" s="79"/>
      <c r="P46352" s="68"/>
      <c r="Q46352" s="79"/>
    </row>
    <row r="46353" spans="11:17">
      <c r="K46353" s="68"/>
      <c r="M46353" s="93"/>
      <c r="N46353" s="79"/>
      <c r="P46353" s="68"/>
      <c r="Q46353" s="79"/>
    </row>
    <row r="46354" spans="11:17">
      <c r="K46354" s="68"/>
      <c r="M46354" s="93"/>
      <c r="N46354" s="79"/>
      <c r="P46354" s="68"/>
      <c r="Q46354" s="79"/>
    </row>
    <row r="46355" spans="11:17">
      <c r="K46355" s="68"/>
      <c r="M46355" s="93"/>
      <c r="N46355" s="79"/>
      <c r="P46355" s="68"/>
      <c r="Q46355" s="79"/>
    </row>
    <row r="46356" spans="11:17">
      <c r="K46356" s="68"/>
      <c r="M46356" s="93"/>
      <c r="N46356" s="79"/>
      <c r="P46356" s="68"/>
      <c r="Q46356" s="79"/>
    </row>
    <row r="46357" spans="11:17">
      <c r="K46357" s="68"/>
      <c r="M46357" s="93"/>
      <c r="N46357" s="79"/>
      <c r="P46357" s="68"/>
      <c r="Q46357" s="79"/>
    </row>
    <row r="46358" spans="11:17">
      <c r="K46358" s="68"/>
      <c r="M46358" s="93"/>
      <c r="N46358" s="79"/>
      <c r="P46358" s="68"/>
      <c r="Q46358" s="79"/>
    </row>
    <row r="46359" spans="11:17">
      <c r="K46359" s="68"/>
      <c r="M46359" s="93"/>
      <c r="N46359" s="79"/>
      <c r="P46359" s="68"/>
      <c r="Q46359" s="79"/>
    </row>
    <row r="46360" spans="11:17">
      <c r="K46360" s="68"/>
      <c r="M46360" s="93"/>
      <c r="N46360" s="79"/>
      <c r="P46360" s="68"/>
      <c r="Q46360" s="79"/>
    </row>
    <row r="46361" spans="11:17">
      <c r="K46361" s="68"/>
      <c r="M46361" s="93"/>
      <c r="N46361" s="79"/>
      <c r="P46361" s="68"/>
      <c r="Q46361" s="79"/>
    </row>
    <row r="46362" spans="11:17">
      <c r="K46362" s="68"/>
      <c r="M46362" s="93"/>
      <c r="N46362" s="79"/>
      <c r="P46362" s="68"/>
      <c r="Q46362" s="79"/>
    </row>
    <row r="46363" spans="11:17">
      <c r="K46363" s="68"/>
      <c r="M46363" s="93"/>
      <c r="N46363" s="79"/>
      <c r="P46363" s="68"/>
      <c r="Q46363" s="79"/>
    </row>
    <row r="46364" spans="11:17">
      <c r="K46364" s="68"/>
      <c r="M46364" s="93"/>
      <c r="N46364" s="79"/>
      <c r="P46364" s="68"/>
      <c r="Q46364" s="79"/>
    </row>
    <row r="46365" spans="11:17">
      <c r="K46365" s="68"/>
      <c r="M46365" s="93"/>
      <c r="N46365" s="79"/>
      <c r="P46365" s="68"/>
      <c r="Q46365" s="79"/>
    </row>
    <row r="46366" spans="11:17">
      <c r="K46366" s="68"/>
      <c r="M46366" s="93"/>
      <c r="N46366" s="79"/>
      <c r="P46366" s="68"/>
      <c r="Q46366" s="79"/>
    </row>
    <row r="46367" spans="11:17">
      <c r="K46367" s="68"/>
      <c r="M46367" s="93"/>
      <c r="N46367" s="79"/>
      <c r="P46367" s="68"/>
      <c r="Q46367" s="79"/>
    </row>
    <row r="46368" spans="11:17">
      <c r="K46368" s="68"/>
      <c r="M46368" s="93"/>
      <c r="N46368" s="79"/>
      <c r="P46368" s="68"/>
      <c r="Q46368" s="79"/>
    </row>
    <row r="46369" spans="11:17">
      <c r="K46369" s="68"/>
      <c r="M46369" s="93"/>
      <c r="N46369" s="79"/>
      <c r="P46369" s="68"/>
      <c r="Q46369" s="79"/>
    </row>
    <row r="46370" spans="11:17">
      <c r="K46370" s="68"/>
      <c r="M46370" s="93"/>
      <c r="N46370" s="79"/>
      <c r="P46370" s="68"/>
      <c r="Q46370" s="79"/>
    </row>
    <row r="46371" spans="11:17">
      <c r="K46371" s="68"/>
      <c r="M46371" s="93"/>
      <c r="N46371" s="79"/>
      <c r="P46371" s="68"/>
      <c r="Q46371" s="79"/>
    </row>
    <row r="46372" spans="11:17">
      <c r="K46372" s="68"/>
      <c r="M46372" s="93"/>
      <c r="N46372" s="79"/>
      <c r="P46372" s="68"/>
      <c r="Q46372" s="79"/>
    </row>
    <row r="46373" spans="11:17">
      <c r="K46373" s="68"/>
      <c r="M46373" s="93"/>
      <c r="N46373" s="79"/>
      <c r="P46373" s="68"/>
      <c r="Q46373" s="79"/>
    </row>
    <row r="46374" spans="11:17">
      <c r="K46374" s="68"/>
      <c r="M46374" s="93"/>
      <c r="N46374" s="79"/>
      <c r="P46374" s="68"/>
      <c r="Q46374" s="79"/>
    </row>
    <row r="46375" spans="11:17">
      <c r="K46375" s="68"/>
      <c r="M46375" s="93"/>
      <c r="N46375" s="79"/>
      <c r="P46375" s="68"/>
      <c r="Q46375" s="79"/>
    </row>
    <row r="46376" spans="11:17">
      <c r="K46376" s="68"/>
      <c r="M46376" s="93"/>
      <c r="N46376" s="79"/>
      <c r="P46376" s="68"/>
      <c r="Q46376" s="79"/>
    </row>
    <row r="46377" spans="11:17">
      <c r="K46377" s="68"/>
      <c r="M46377" s="93"/>
      <c r="N46377" s="79"/>
      <c r="P46377" s="68"/>
      <c r="Q46377" s="79"/>
    </row>
    <row r="46378" spans="11:17">
      <c r="K46378" s="68"/>
      <c r="M46378" s="93"/>
      <c r="N46378" s="79"/>
      <c r="P46378" s="68"/>
      <c r="Q46378" s="79"/>
    </row>
    <row r="46379" spans="11:17">
      <c r="K46379" s="68"/>
      <c r="M46379" s="93"/>
      <c r="N46379" s="79"/>
      <c r="P46379" s="68"/>
      <c r="Q46379" s="79"/>
    </row>
    <row r="46380" spans="11:17">
      <c r="K46380" s="68"/>
      <c r="M46380" s="93"/>
      <c r="N46380" s="79"/>
      <c r="P46380" s="68"/>
      <c r="Q46380" s="79"/>
    </row>
    <row r="46381" spans="11:17">
      <c r="K46381" s="68"/>
      <c r="M46381" s="93"/>
      <c r="N46381" s="79"/>
      <c r="P46381" s="68"/>
      <c r="Q46381" s="79"/>
    </row>
    <row r="46382" spans="11:17">
      <c r="K46382" s="68"/>
      <c r="M46382" s="93"/>
      <c r="N46382" s="79"/>
      <c r="P46382" s="68"/>
      <c r="Q46382" s="79"/>
    </row>
    <row r="46383" spans="11:17">
      <c r="K46383" s="68"/>
      <c r="M46383" s="93"/>
      <c r="N46383" s="79"/>
      <c r="P46383" s="68"/>
      <c r="Q46383" s="79"/>
    </row>
    <row r="46384" spans="11:17">
      <c r="K46384" s="68"/>
      <c r="M46384" s="93"/>
      <c r="N46384" s="79"/>
      <c r="P46384" s="68"/>
      <c r="Q46384" s="79"/>
    </row>
    <row r="46385" spans="11:17">
      <c r="K46385" s="68"/>
      <c r="M46385" s="93"/>
      <c r="N46385" s="79"/>
      <c r="P46385" s="68"/>
      <c r="Q46385" s="79"/>
    </row>
    <row r="46386" spans="11:17">
      <c r="K46386" s="68"/>
      <c r="M46386" s="93"/>
      <c r="N46386" s="79"/>
      <c r="P46386" s="68"/>
      <c r="Q46386" s="79"/>
    </row>
    <row r="46387" spans="11:17">
      <c r="K46387" s="68"/>
      <c r="M46387" s="93"/>
      <c r="N46387" s="79"/>
      <c r="P46387" s="68"/>
      <c r="Q46387" s="79"/>
    </row>
    <row r="46388" spans="11:17">
      <c r="K46388" s="68"/>
      <c r="M46388" s="93"/>
      <c r="N46388" s="79"/>
      <c r="P46388" s="68"/>
      <c r="Q46388" s="79"/>
    </row>
    <row r="46389" spans="11:17">
      <c r="K46389" s="68"/>
      <c r="M46389" s="93"/>
      <c r="N46389" s="79"/>
      <c r="P46389" s="68"/>
      <c r="Q46389" s="79"/>
    </row>
    <row r="46390" spans="11:17">
      <c r="K46390" s="68"/>
      <c r="M46390" s="93"/>
      <c r="N46390" s="79"/>
      <c r="P46390" s="68"/>
      <c r="Q46390" s="79"/>
    </row>
    <row r="46391" spans="11:17">
      <c r="K46391" s="68"/>
      <c r="M46391" s="93"/>
      <c r="N46391" s="79"/>
      <c r="P46391" s="68"/>
      <c r="Q46391" s="79"/>
    </row>
    <row r="46392" spans="11:17">
      <c r="K46392" s="68"/>
      <c r="M46392" s="93"/>
      <c r="N46392" s="79"/>
      <c r="P46392" s="68"/>
      <c r="Q46392" s="79"/>
    </row>
    <row r="46393" spans="11:17">
      <c r="K46393" s="68"/>
      <c r="M46393" s="93"/>
      <c r="N46393" s="79"/>
      <c r="P46393" s="68"/>
      <c r="Q46393" s="79"/>
    </row>
    <row r="46394" spans="11:17">
      <c r="K46394" s="68"/>
      <c r="M46394" s="93"/>
      <c r="N46394" s="79"/>
      <c r="P46394" s="68"/>
      <c r="Q46394" s="79"/>
    </row>
    <row r="46395" spans="11:17">
      <c r="K46395" s="68"/>
      <c r="M46395" s="93"/>
      <c r="N46395" s="79"/>
      <c r="P46395" s="68"/>
      <c r="Q46395" s="79"/>
    </row>
    <row r="46396" spans="11:17">
      <c r="K46396" s="68"/>
      <c r="M46396" s="93"/>
      <c r="N46396" s="79"/>
      <c r="P46396" s="68"/>
      <c r="Q46396" s="79"/>
    </row>
    <row r="46397" spans="11:17">
      <c r="K46397" s="68"/>
      <c r="M46397" s="93"/>
      <c r="N46397" s="79"/>
      <c r="P46397" s="68"/>
      <c r="Q46397" s="79"/>
    </row>
    <row r="46398" spans="11:17">
      <c r="K46398" s="68"/>
      <c r="M46398" s="93"/>
      <c r="N46398" s="79"/>
      <c r="P46398" s="68"/>
      <c r="Q46398" s="79"/>
    </row>
    <row r="46399" spans="11:17">
      <c r="K46399" s="68"/>
      <c r="M46399" s="93"/>
      <c r="N46399" s="79"/>
      <c r="P46399" s="68"/>
      <c r="Q46399" s="79"/>
    </row>
    <row r="46400" spans="11:17">
      <c r="K46400" s="68"/>
      <c r="M46400" s="93"/>
      <c r="N46400" s="79"/>
      <c r="P46400" s="68"/>
      <c r="Q46400" s="79"/>
    </row>
    <row r="46401" spans="11:17">
      <c r="K46401" s="68"/>
      <c r="M46401" s="93"/>
      <c r="N46401" s="79"/>
      <c r="P46401" s="68"/>
      <c r="Q46401" s="79"/>
    </row>
    <row r="46402" spans="11:17">
      <c r="K46402" s="68"/>
      <c r="M46402" s="93"/>
      <c r="N46402" s="79"/>
      <c r="P46402" s="68"/>
      <c r="Q46402" s="79"/>
    </row>
    <row r="46403" spans="11:17">
      <c r="K46403" s="68"/>
      <c r="M46403" s="93"/>
      <c r="N46403" s="79"/>
      <c r="P46403" s="68"/>
      <c r="Q46403" s="79"/>
    </row>
    <row r="46404" spans="11:17">
      <c r="K46404" s="68"/>
      <c r="M46404" s="93"/>
      <c r="N46404" s="79"/>
      <c r="P46404" s="68"/>
      <c r="Q46404" s="79"/>
    </row>
    <row r="46405" spans="11:17">
      <c r="K46405" s="68"/>
      <c r="M46405" s="93"/>
      <c r="N46405" s="79"/>
      <c r="P46405" s="68"/>
      <c r="Q46405" s="79"/>
    </row>
    <row r="46406" spans="11:17">
      <c r="K46406" s="68"/>
      <c r="M46406" s="93"/>
      <c r="N46406" s="79"/>
      <c r="P46406" s="68"/>
      <c r="Q46406" s="79"/>
    </row>
    <row r="46407" spans="11:17">
      <c r="K46407" s="68"/>
      <c r="M46407" s="93"/>
      <c r="N46407" s="79"/>
      <c r="P46407" s="68"/>
      <c r="Q46407" s="79"/>
    </row>
    <row r="46408" spans="11:17">
      <c r="K46408" s="68"/>
      <c r="M46408" s="93"/>
      <c r="N46408" s="79"/>
      <c r="P46408" s="68"/>
      <c r="Q46408" s="79"/>
    </row>
    <row r="46409" spans="11:17">
      <c r="K46409" s="68"/>
      <c r="M46409" s="93"/>
      <c r="N46409" s="79"/>
      <c r="P46409" s="68"/>
      <c r="Q46409" s="79"/>
    </row>
    <row r="46410" spans="11:17">
      <c r="K46410" s="68"/>
      <c r="M46410" s="93"/>
      <c r="N46410" s="79"/>
      <c r="P46410" s="68"/>
      <c r="Q46410" s="79"/>
    </row>
    <row r="46411" spans="11:17">
      <c r="K46411" s="68"/>
      <c r="M46411" s="93"/>
      <c r="N46411" s="79"/>
      <c r="P46411" s="68"/>
      <c r="Q46411" s="79"/>
    </row>
    <row r="46412" spans="11:17">
      <c r="K46412" s="68"/>
      <c r="M46412" s="93"/>
      <c r="N46412" s="79"/>
      <c r="P46412" s="68"/>
      <c r="Q46412" s="79"/>
    </row>
    <row r="46413" spans="11:17">
      <c r="K46413" s="68"/>
      <c r="M46413" s="93"/>
      <c r="N46413" s="79"/>
      <c r="P46413" s="68"/>
      <c r="Q46413" s="79"/>
    </row>
    <row r="46414" spans="11:17">
      <c r="K46414" s="68"/>
      <c r="M46414" s="93"/>
      <c r="N46414" s="79"/>
      <c r="P46414" s="68"/>
      <c r="Q46414" s="79"/>
    </row>
    <row r="46415" spans="11:17">
      <c r="K46415" s="68"/>
      <c r="M46415" s="93"/>
      <c r="N46415" s="79"/>
      <c r="P46415" s="68"/>
      <c r="Q46415" s="79"/>
    </row>
    <row r="46416" spans="11:17">
      <c r="K46416" s="68"/>
      <c r="M46416" s="93"/>
      <c r="N46416" s="79"/>
      <c r="P46416" s="68"/>
      <c r="Q46416" s="79"/>
    </row>
    <row r="46417" spans="11:17">
      <c r="K46417" s="68"/>
      <c r="M46417" s="93"/>
      <c r="N46417" s="79"/>
      <c r="P46417" s="68"/>
      <c r="Q46417" s="79"/>
    </row>
    <row r="46418" spans="11:17">
      <c r="K46418" s="68"/>
      <c r="M46418" s="93"/>
      <c r="N46418" s="79"/>
      <c r="P46418" s="68"/>
      <c r="Q46418" s="79"/>
    </row>
    <row r="46419" spans="11:17">
      <c r="K46419" s="68"/>
      <c r="M46419" s="93"/>
      <c r="N46419" s="79"/>
      <c r="P46419" s="68"/>
      <c r="Q46419" s="79"/>
    </row>
    <row r="46420" spans="11:17">
      <c r="K46420" s="68"/>
      <c r="M46420" s="93"/>
      <c r="N46420" s="79"/>
      <c r="P46420" s="68"/>
      <c r="Q46420" s="79"/>
    </row>
    <row r="46421" spans="11:17">
      <c r="K46421" s="68"/>
      <c r="M46421" s="93"/>
      <c r="N46421" s="79"/>
      <c r="P46421" s="68"/>
      <c r="Q46421" s="79"/>
    </row>
    <row r="46422" spans="11:17">
      <c r="K46422" s="68"/>
      <c r="M46422" s="93"/>
      <c r="N46422" s="79"/>
      <c r="P46422" s="68"/>
      <c r="Q46422" s="79"/>
    </row>
    <row r="46423" spans="11:17">
      <c r="K46423" s="68"/>
      <c r="M46423" s="93"/>
      <c r="N46423" s="79"/>
      <c r="P46423" s="68"/>
      <c r="Q46423" s="79"/>
    </row>
    <row r="46424" spans="11:17">
      <c r="K46424" s="68"/>
      <c r="M46424" s="93"/>
      <c r="N46424" s="79"/>
      <c r="P46424" s="68"/>
      <c r="Q46424" s="79"/>
    </row>
    <row r="46425" spans="11:17">
      <c r="K46425" s="68"/>
      <c r="M46425" s="93"/>
      <c r="N46425" s="79"/>
      <c r="P46425" s="68"/>
      <c r="Q46425" s="79"/>
    </row>
    <row r="46426" spans="11:17">
      <c r="K46426" s="68"/>
      <c r="M46426" s="93"/>
      <c r="N46426" s="79"/>
      <c r="P46426" s="68"/>
      <c r="Q46426" s="79"/>
    </row>
    <row r="46427" spans="11:17">
      <c r="K46427" s="68"/>
      <c r="M46427" s="93"/>
      <c r="N46427" s="79"/>
      <c r="P46427" s="68"/>
      <c r="Q46427" s="79"/>
    </row>
    <row r="46428" spans="11:17">
      <c r="K46428" s="68"/>
      <c r="M46428" s="93"/>
      <c r="N46428" s="79"/>
      <c r="P46428" s="68"/>
      <c r="Q46428" s="79"/>
    </row>
    <row r="46429" spans="11:17">
      <c r="K46429" s="68"/>
      <c r="M46429" s="93"/>
      <c r="N46429" s="79"/>
      <c r="P46429" s="68"/>
      <c r="Q46429" s="79"/>
    </row>
    <row r="46430" spans="11:17">
      <c r="K46430" s="68"/>
      <c r="M46430" s="93"/>
      <c r="N46430" s="79"/>
      <c r="P46430" s="68"/>
      <c r="Q46430" s="79"/>
    </row>
    <row r="46431" spans="11:17">
      <c r="K46431" s="68"/>
      <c r="M46431" s="93"/>
      <c r="N46431" s="79"/>
      <c r="P46431" s="68"/>
      <c r="Q46431" s="79"/>
    </row>
    <row r="46432" spans="11:17">
      <c r="K46432" s="68"/>
      <c r="M46432" s="93"/>
      <c r="N46432" s="79"/>
      <c r="P46432" s="68"/>
      <c r="Q46432" s="79"/>
    </row>
    <row r="46433" spans="11:17">
      <c r="K46433" s="68"/>
      <c r="M46433" s="93"/>
      <c r="N46433" s="79"/>
      <c r="P46433" s="68"/>
      <c r="Q46433" s="79"/>
    </row>
    <row r="46434" spans="11:17">
      <c r="K46434" s="68"/>
      <c r="M46434" s="93"/>
      <c r="N46434" s="79"/>
      <c r="P46434" s="68"/>
      <c r="Q46434" s="79"/>
    </row>
    <row r="46435" spans="11:17">
      <c r="K46435" s="68"/>
      <c r="M46435" s="93"/>
      <c r="N46435" s="79"/>
      <c r="P46435" s="68"/>
      <c r="Q46435" s="79"/>
    </row>
    <row r="46436" spans="11:17">
      <c r="K46436" s="68"/>
      <c r="M46436" s="93"/>
      <c r="N46436" s="79"/>
      <c r="P46436" s="68"/>
      <c r="Q46436" s="79"/>
    </row>
    <row r="46437" spans="11:17">
      <c r="K46437" s="68"/>
      <c r="M46437" s="93"/>
      <c r="N46437" s="79"/>
      <c r="P46437" s="68"/>
      <c r="Q46437" s="79"/>
    </row>
    <row r="46438" spans="11:17">
      <c r="K46438" s="68"/>
      <c r="M46438" s="93"/>
      <c r="N46438" s="79"/>
      <c r="P46438" s="68"/>
      <c r="Q46438" s="79"/>
    </row>
    <row r="46439" spans="11:17">
      <c r="K46439" s="68"/>
      <c r="M46439" s="93"/>
      <c r="N46439" s="79"/>
      <c r="P46439" s="68"/>
      <c r="Q46439" s="79"/>
    </row>
    <row r="46440" spans="11:17">
      <c r="K46440" s="68"/>
      <c r="M46440" s="93"/>
      <c r="N46440" s="79"/>
      <c r="P46440" s="68"/>
      <c r="Q46440" s="79"/>
    </row>
    <row r="46441" spans="11:17">
      <c r="K46441" s="68"/>
      <c r="M46441" s="93"/>
      <c r="N46441" s="79"/>
      <c r="P46441" s="68"/>
      <c r="Q46441" s="79"/>
    </row>
    <row r="46442" spans="11:17">
      <c r="K46442" s="68"/>
      <c r="M46442" s="93"/>
      <c r="N46442" s="79"/>
      <c r="P46442" s="68"/>
      <c r="Q46442" s="79"/>
    </row>
    <row r="46443" spans="11:17">
      <c r="K46443" s="68"/>
      <c r="M46443" s="93"/>
      <c r="N46443" s="79"/>
      <c r="P46443" s="68"/>
      <c r="Q46443" s="79"/>
    </row>
    <row r="46444" spans="11:17">
      <c r="K46444" s="68"/>
      <c r="M46444" s="93"/>
      <c r="N46444" s="79"/>
      <c r="P46444" s="68"/>
      <c r="Q46444" s="79"/>
    </row>
    <row r="46445" spans="11:17">
      <c r="K46445" s="68"/>
      <c r="M46445" s="93"/>
      <c r="N46445" s="79"/>
      <c r="P46445" s="68"/>
      <c r="Q46445" s="79"/>
    </row>
    <row r="46446" spans="11:17">
      <c r="K46446" s="68"/>
      <c r="M46446" s="93"/>
      <c r="N46446" s="79"/>
      <c r="P46446" s="68"/>
      <c r="Q46446" s="79"/>
    </row>
    <row r="46447" spans="11:17">
      <c r="K46447" s="68"/>
      <c r="M46447" s="93"/>
      <c r="N46447" s="79"/>
      <c r="P46447" s="68"/>
      <c r="Q46447" s="79"/>
    </row>
    <row r="46448" spans="11:17">
      <c r="K46448" s="68"/>
      <c r="M46448" s="93"/>
      <c r="N46448" s="79"/>
      <c r="P46448" s="68"/>
      <c r="Q46448" s="79"/>
    </row>
    <row r="46449" spans="11:17">
      <c r="K46449" s="68"/>
      <c r="M46449" s="93"/>
      <c r="N46449" s="79"/>
      <c r="P46449" s="68"/>
      <c r="Q46449" s="79"/>
    </row>
    <row r="46450" spans="11:17">
      <c r="K46450" s="68"/>
      <c r="M46450" s="93"/>
      <c r="N46450" s="79"/>
      <c r="P46450" s="68"/>
      <c r="Q46450" s="79"/>
    </row>
    <row r="46451" spans="11:17">
      <c r="K46451" s="68"/>
      <c r="M46451" s="93"/>
      <c r="N46451" s="79"/>
      <c r="P46451" s="68"/>
      <c r="Q46451" s="79"/>
    </row>
    <row r="46452" spans="11:17">
      <c r="K46452" s="68"/>
      <c r="M46452" s="93"/>
      <c r="N46452" s="79"/>
      <c r="P46452" s="68"/>
      <c r="Q46452" s="79"/>
    </row>
    <row r="46453" spans="11:17">
      <c r="K46453" s="68"/>
      <c r="M46453" s="93"/>
      <c r="N46453" s="79"/>
      <c r="P46453" s="68"/>
      <c r="Q46453" s="79"/>
    </row>
    <row r="46454" spans="11:17">
      <c r="K46454" s="68"/>
      <c r="M46454" s="93"/>
      <c r="N46454" s="79"/>
      <c r="P46454" s="68"/>
      <c r="Q46454" s="79"/>
    </row>
    <row r="46455" spans="11:17">
      <c r="K46455" s="68"/>
      <c r="M46455" s="93"/>
      <c r="N46455" s="79"/>
      <c r="P46455" s="68"/>
      <c r="Q46455" s="79"/>
    </row>
    <row r="46456" spans="11:17">
      <c r="K46456" s="68"/>
      <c r="M46456" s="93"/>
      <c r="N46456" s="79"/>
      <c r="P46456" s="68"/>
      <c r="Q46456" s="79"/>
    </row>
    <row r="46457" spans="11:17">
      <c r="K46457" s="68"/>
      <c r="M46457" s="93"/>
      <c r="N46457" s="79"/>
      <c r="P46457" s="68"/>
      <c r="Q46457" s="79"/>
    </row>
    <row r="46458" spans="11:17">
      <c r="K46458" s="68"/>
      <c r="M46458" s="93"/>
      <c r="N46458" s="79"/>
      <c r="P46458" s="68"/>
      <c r="Q46458" s="79"/>
    </row>
    <row r="46459" spans="11:17">
      <c r="K46459" s="68"/>
      <c r="M46459" s="93"/>
      <c r="N46459" s="79"/>
      <c r="P46459" s="68"/>
      <c r="Q46459" s="79"/>
    </row>
    <row r="46460" spans="11:17">
      <c r="K46460" s="68"/>
      <c r="M46460" s="93"/>
      <c r="N46460" s="79"/>
      <c r="P46460" s="68"/>
      <c r="Q46460" s="79"/>
    </row>
    <row r="46461" spans="11:17">
      <c r="K46461" s="68"/>
      <c r="M46461" s="93"/>
      <c r="N46461" s="79"/>
      <c r="P46461" s="68"/>
      <c r="Q46461" s="79"/>
    </row>
    <row r="46462" spans="11:17">
      <c r="K46462" s="68"/>
      <c r="M46462" s="93"/>
      <c r="N46462" s="79"/>
      <c r="P46462" s="68"/>
      <c r="Q46462" s="79"/>
    </row>
    <row r="46463" spans="11:17">
      <c r="K46463" s="68"/>
      <c r="M46463" s="93"/>
      <c r="N46463" s="79"/>
      <c r="P46463" s="68"/>
      <c r="Q46463" s="79"/>
    </row>
    <row r="46464" spans="11:17">
      <c r="K46464" s="68"/>
      <c r="M46464" s="93"/>
      <c r="N46464" s="79"/>
      <c r="P46464" s="68"/>
      <c r="Q46464" s="79"/>
    </row>
    <row r="46465" spans="11:17">
      <c r="K46465" s="68"/>
      <c r="M46465" s="93"/>
      <c r="N46465" s="79"/>
      <c r="P46465" s="68"/>
      <c r="Q46465" s="79"/>
    </row>
    <row r="46466" spans="11:17">
      <c r="K46466" s="68"/>
      <c r="M46466" s="93"/>
      <c r="N46466" s="79"/>
      <c r="P46466" s="68"/>
      <c r="Q46466" s="79"/>
    </row>
    <row r="46467" spans="11:17">
      <c r="K46467" s="68"/>
      <c r="M46467" s="93"/>
      <c r="N46467" s="79"/>
      <c r="P46467" s="68"/>
      <c r="Q46467" s="79"/>
    </row>
    <row r="46468" spans="11:17">
      <c r="K46468" s="68"/>
      <c r="M46468" s="93"/>
      <c r="N46468" s="79"/>
      <c r="P46468" s="68"/>
      <c r="Q46468" s="79"/>
    </row>
    <row r="46469" spans="11:17">
      <c r="K46469" s="68"/>
      <c r="M46469" s="93"/>
      <c r="N46469" s="79"/>
      <c r="P46469" s="68"/>
      <c r="Q46469" s="79"/>
    </row>
    <row r="46470" spans="11:17">
      <c r="K46470" s="68"/>
      <c r="M46470" s="93"/>
      <c r="N46470" s="79"/>
      <c r="P46470" s="68"/>
      <c r="Q46470" s="79"/>
    </row>
    <row r="46471" spans="11:17">
      <c r="K46471" s="68"/>
      <c r="M46471" s="93"/>
      <c r="N46471" s="79"/>
      <c r="P46471" s="68"/>
      <c r="Q46471" s="79"/>
    </row>
    <row r="46472" spans="11:17">
      <c r="K46472" s="68"/>
      <c r="M46472" s="93"/>
      <c r="N46472" s="79"/>
      <c r="P46472" s="68"/>
      <c r="Q46472" s="79"/>
    </row>
    <row r="46473" spans="11:17">
      <c r="K46473" s="68"/>
      <c r="M46473" s="93"/>
      <c r="N46473" s="79"/>
      <c r="P46473" s="68"/>
      <c r="Q46473" s="79"/>
    </row>
    <row r="46474" spans="11:17">
      <c r="K46474" s="68"/>
      <c r="M46474" s="93"/>
      <c r="N46474" s="79"/>
      <c r="P46474" s="68"/>
      <c r="Q46474" s="79"/>
    </row>
    <row r="46475" spans="11:17">
      <c r="K46475" s="68"/>
      <c r="M46475" s="93"/>
      <c r="N46475" s="79"/>
      <c r="P46475" s="68"/>
      <c r="Q46475" s="79"/>
    </row>
    <row r="46476" spans="11:17">
      <c r="K46476" s="68"/>
      <c r="M46476" s="93"/>
      <c r="N46476" s="79"/>
      <c r="P46476" s="68"/>
      <c r="Q46476" s="79"/>
    </row>
    <row r="46477" spans="11:17">
      <c r="K46477" s="68"/>
      <c r="M46477" s="93"/>
      <c r="N46477" s="79"/>
      <c r="P46477" s="68"/>
      <c r="Q46477" s="79"/>
    </row>
    <row r="46478" spans="11:17">
      <c r="K46478" s="68"/>
      <c r="M46478" s="93"/>
      <c r="N46478" s="79"/>
      <c r="P46478" s="68"/>
      <c r="Q46478" s="79"/>
    </row>
    <row r="46479" spans="11:17">
      <c r="K46479" s="68"/>
      <c r="M46479" s="93"/>
      <c r="N46479" s="79"/>
      <c r="P46479" s="68"/>
      <c r="Q46479" s="79"/>
    </row>
    <row r="46480" spans="11:17">
      <c r="K46480" s="68"/>
      <c r="M46480" s="93"/>
      <c r="N46480" s="79"/>
      <c r="P46480" s="68"/>
      <c r="Q46480" s="79"/>
    </row>
    <row r="46481" spans="11:17">
      <c r="K46481" s="68"/>
      <c r="M46481" s="93"/>
      <c r="N46481" s="79"/>
      <c r="P46481" s="68"/>
      <c r="Q46481" s="79"/>
    </row>
    <row r="46482" spans="11:17">
      <c r="K46482" s="68"/>
      <c r="M46482" s="93"/>
      <c r="N46482" s="79"/>
      <c r="P46482" s="68"/>
      <c r="Q46482" s="79"/>
    </row>
    <row r="46483" spans="11:17">
      <c r="K46483" s="68"/>
      <c r="M46483" s="93"/>
      <c r="N46483" s="79"/>
      <c r="P46483" s="68"/>
      <c r="Q46483" s="79"/>
    </row>
    <row r="46484" spans="11:17">
      <c r="K46484" s="68"/>
      <c r="M46484" s="93"/>
      <c r="N46484" s="79"/>
      <c r="P46484" s="68"/>
      <c r="Q46484" s="79"/>
    </row>
    <row r="46485" spans="11:17">
      <c r="K46485" s="68"/>
      <c r="M46485" s="93"/>
      <c r="N46485" s="79"/>
      <c r="P46485" s="68"/>
      <c r="Q46485" s="79"/>
    </row>
    <row r="46486" spans="11:17">
      <c r="K46486" s="68"/>
      <c r="M46486" s="93"/>
      <c r="N46486" s="79"/>
      <c r="P46486" s="68"/>
      <c r="Q46486" s="79"/>
    </row>
    <row r="46487" spans="11:17">
      <c r="K46487" s="68"/>
      <c r="M46487" s="93"/>
      <c r="N46487" s="79"/>
      <c r="P46487" s="68"/>
      <c r="Q46487" s="79"/>
    </row>
    <row r="46488" spans="11:17">
      <c r="K46488" s="68"/>
      <c r="M46488" s="93"/>
      <c r="N46488" s="79"/>
      <c r="P46488" s="68"/>
      <c r="Q46488" s="79"/>
    </row>
    <row r="46489" spans="11:17">
      <c r="K46489" s="68"/>
      <c r="M46489" s="93"/>
      <c r="N46489" s="79"/>
      <c r="P46489" s="68"/>
      <c r="Q46489" s="79"/>
    </row>
    <row r="46490" spans="11:17">
      <c r="K46490" s="68"/>
      <c r="M46490" s="93"/>
      <c r="N46490" s="79"/>
      <c r="P46490" s="68"/>
      <c r="Q46490" s="79"/>
    </row>
    <row r="46491" spans="11:17">
      <c r="K46491" s="68"/>
      <c r="M46491" s="93"/>
      <c r="N46491" s="79"/>
      <c r="P46491" s="68"/>
      <c r="Q46491" s="79"/>
    </row>
    <row r="46492" spans="11:17">
      <c r="K46492" s="68"/>
      <c r="M46492" s="93"/>
      <c r="N46492" s="79"/>
      <c r="P46492" s="68"/>
      <c r="Q46492" s="79"/>
    </row>
    <row r="46493" spans="11:17">
      <c r="K46493" s="68"/>
      <c r="M46493" s="93"/>
      <c r="N46493" s="79"/>
      <c r="P46493" s="68"/>
      <c r="Q46493" s="79"/>
    </row>
    <row r="46494" spans="11:17">
      <c r="K46494" s="68"/>
      <c r="M46494" s="93"/>
      <c r="N46494" s="79"/>
      <c r="P46494" s="68"/>
      <c r="Q46494" s="79"/>
    </row>
    <row r="46495" spans="11:17">
      <c r="K46495" s="68"/>
      <c r="M46495" s="93"/>
      <c r="N46495" s="79"/>
      <c r="P46495" s="68"/>
      <c r="Q46495" s="79"/>
    </row>
    <row r="46496" spans="11:17">
      <c r="K46496" s="68"/>
      <c r="M46496" s="93"/>
      <c r="N46496" s="79"/>
      <c r="P46496" s="68"/>
      <c r="Q46496" s="79"/>
    </row>
    <row r="46497" spans="11:17">
      <c r="K46497" s="68"/>
      <c r="M46497" s="93"/>
      <c r="N46497" s="79"/>
      <c r="P46497" s="68"/>
      <c r="Q46497" s="79"/>
    </row>
    <row r="46498" spans="11:17">
      <c r="K46498" s="68"/>
      <c r="M46498" s="93"/>
      <c r="N46498" s="79"/>
      <c r="P46498" s="68"/>
      <c r="Q46498" s="79"/>
    </row>
    <row r="46499" spans="11:17">
      <c r="K46499" s="68"/>
      <c r="M46499" s="93"/>
      <c r="N46499" s="79"/>
      <c r="P46499" s="68"/>
      <c r="Q46499" s="79"/>
    </row>
    <row r="46500" spans="11:17">
      <c r="K46500" s="68"/>
      <c r="M46500" s="93"/>
      <c r="N46500" s="79"/>
      <c r="P46500" s="68"/>
      <c r="Q46500" s="79"/>
    </row>
    <row r="46501" spans="11:17">
      <c r="K46501" s="68"/>
      <c r="M46501" s="93"/>
      <c r="N46501" s="79"/>
      <c r="P46501" s="68"/>
      <c r="Q46501" s="79"/>
    </row>
    <row r="46502" spans="11:17">
      <c r="K46502" s="68"/>
      <c r="M46502" s="93"/>
      <c r="N46502" s="79"/>
      <c r="P46502" s="68"/>
      <c r="Q46502" s="79"/>
    </row>
    <row r="46503" spans="11:17">
      <c r="K46503" s="68"/>
      <c r="M46503" s="93"/>
      <c r="N46503" s="79"/>
      <c r="P46503" s="68"/>
      <c r="Q46503" s="79"/>
    </row>
    <row r="46504" spans="11:17">
      <c r="K46504" s="68"/>
      <c r="M46504" s="93"/>
      <c r="N46504" s="79"/>
      <c r="P46504" s="68"/>
      <c r="Q46504" s="79"/>
    </row>
    <row r="46505" spans="11:17">
      <c r="K46505" s="68"/>
      <c r="M46505" s="93"/>
      <c r="N46505" s="79"/>
      <c r="P46505" s="68"/>
      <c r="Q46505" s="79"/>
    </row>
    <row r="46506" spans="11:17">
      <c r="K46506" s="68"/>
      <c r="M46506" s="93"/>
      <c r="N46506" s="79"/>
      <c r="P46506" s="68"/>
      <c r="Q46506" s="79"/>
    </row>
    <row r="46507" spans="11:17">
      <c r="K46507" s="68"/>
      <c r="M46507" s="93"/>
      <c r="N46507" s="79"/>
      <c r="P46507" s="68"/>
      <c r="Q46507" s="79"/>
    </row>
    <row r="46508" spans="11:17">
      <c r="K46508" s="68"/>
      <c r="M46508" s="93"/>
      <c r="N46508" s="79"/>
      <c r="P46508" s="68"/>
      <c r="Q46508" s="79"/>
    </row>
    <row r="46509" spans="11:17">
      <c r="K46509" s="68"/>
      <c r="M46509" s="93"/>
      <c r="N46509" s="79"/>
      <c r="P46509" s="68"/>
      <c r="Q46509" s="79"/>
    </row>
    <row r="46510" spans="11:17">
      <c r="K46510" s="68"/>
      <c r="M46510" s="93"/>
      <c r="N46510" s="79"/>
      <c r="P46510" s="68"/>
      <c r="Q46510" s="79"/>
    </row>
    <row r="46511" spans="11:17">
      <c r="K46511" s="68"/>
      <c r="M46511" s="93"/>
      <c r="N46511" s="79"/>
      <c r="P46511" s="68"/>
      <c r="Q46511" s="79"/>
    </row>
    <row r="46512" spans="11:17">
      <c r="K46512" s="68"/>
      <c r="M46512" s="93"/>
      <c r="N46512" s="79"/>
      <c r="P46512" s="68"/>
      <c r="Q46512" s="79"/>
    </row>
    <row r="46513" spans="11:17">
      <c r="K46513" s="68"/>
      <c r="M46513" s="93"/>
      <c r="N46513" s="79"/>
      <c r="P46513" s="68"/>
      <c r="Q46513" s="79"/>
    </row>
    <row r="46514" spans="11:17">
      <c r="K46514" s="68"/>
      <c r="M46514" s="93"/>
      <c r="N46514" s="79"/>
      <c r="P46514" s="68"/>
      <c r="Q46514" s="79"/>
    </row>
    <row r="46515" spans="11:17">
      <c r="K46515" s="68"/>
      <c r="M46515" s="93"/>
      <c r="N46515" s="79"/>
      <c r="P46515" s="68"/>
      <c r="Q46515" s="79"/>
    </row>
    <row r="46516" spans="11:17">
      <c r="K46516" s="68"/>
      <c r="M46516" s="93"/>
      <c r="N46516" s="79"/>
      <c r="P46516" s="68"/>
      <c r="Q46516" s="79"/>
    </row>
    <row r="46517" spans="11:17">
      <c r="K46517" s="68"/>
      <c r="M46517" s="93"/>
      <c r="N46517" s="79"/>
      <c r="P46517" s="68"/>
      <c r="Q46517" s="79"/>
    </row>
    <row r="46518" spans="11:17">
      <c r="K46518" s="68"/>
      <c r="M46518" s="93"/>
      <c r="N46518" s="79"/>
      <c r="P46518" s="68"/>
      <c r="Q46518" s="79"/>
    </row>
    <row r="46519" spans="11:17">
      <c r="K46519" s="68"/>
      <c r="M46519" s="93"/>
      <c r="N46519" s="79"/>
      <c r="P46519" s="68"/>
      <c r="Q46519" s="79"/>
    </row>
    <row r="46520" spans="11:17">
      <c r="K46520" s="68"/>
      <c r="M46520" s="93"/>
      <c r="N46520" s="79"/>
      <c r="P46520" s="68"/>
      <c r="Q46520" s="79"/>
    </row>
    <row r="46521" spans="11:17">
      <c r="K46521" s="68"/>
      <c r="M46521" s="93"/>
      <c r="N46521" s="79"/>
      <c r="P46521" s="68"/>
      <c r="Q46521" s="79"/>
    </row>
    <row r="46522" spans="11:17">
      <c r="K46522" s="68"/>
      <c r="M46522" s="93"/>
      <c r="N46522" s="79"/>
      <c r="P46522" s="68"/>
      <c r="Q46522" s="79"/>
    </row>
    <row r="46523" spans="11:17">
      <c r="K46523" s="68"/>
      <c r="M46523" s="93"/>
      <c r="N46523" s="79"/>
      <c r="P46523" s="68"/>
      <c r="Q46523" s="79"/>
    </row>
    <row r="46524" spans="11:17">
      <c r="K46524" s="68"/>
      <c r="M46524" s="93"/>
      <c r="N46524" s="79"/>
      <c r="P46524" s="68"/>
      <c r="Q46524" s="79"/>
    </row>
    <row r="46525" spans="11:17">
      <c r="K46525" s="68"/>
      <c r="M46525" s="93"/>
      <c r="N46525" s="79"/>
      <c r="P46525" s="68"/>
      <c r="Q46525" s="79"/>
    </row>
    <row r="46526" spans="11:17">
      <c r="K46526" s="68"/>
      <c r="M46526" s="93"/>
      <c r="N46526" s="79"/>
      <c r="P46526" s="68"/>
      <c r="Q46526" s="79"/>
    </row>
    <row r="46527" spans="11:17">
      <c r="K46527" s="68"/>
      <c r="M46527" s="93"/>
      <c r="N46527" s="79"/>
      <c r="P46527" s="68"/>
      <c r="Q46527" s="79"/>
    </row>
    <row r="46528" spans="11:17">
      <c r="K46528" s="68"/>
      <c r="M46528" s="93"/>
      <c r="N46528" s="79"/>
      <c r="P46528" s="68"/>
      <c r="Q46528" s="79"/>
    </row>
    <row r="46529" spans="11:17">
      <c r="K46529" s="68"/>
      <c r="M46529" s="93"/>
      <c r="N46529" s="79"/>
      <c r="P46529" s="68"/>
      <c r="Q46529" s="79"/>
    </row>
    <row r="46530" spans="11:17">
      <c r="K46530" s="68"/>
      <c r="M46530" s="93"/>
      <c r="N46530" s="79"/>
      <c r="P46530" s="68"/>
      <c r="Q46530" s="79"/>
    </row>
    <row r="46531" spans="11:17">
      <c r="K46531" s="68"/>
      <c r="M46531" s="93"/>
      <c r="N46531" s="79"/>
      <c r="P46531" s="68"/>
      <c r="Q46531" s="79"/>
    </row>
    <row r="46532" spans="11:17">
      <c r="K46532" s="68"/>
      <c r="M46532" s="93"/>
      <c r="N46532" s="79"/>
      <c r="P46532" s="68"/>
      <c r="Q46532" s="79"/>
    </row>
    <row r="46533" spans="11:17">
      <c r="K46533" s="68"/>
      <c r="M46533" s="93"/>
      <c r="N46533" s="79"/>
      <c r="P46533" s="68"/>
      <c r="Q46533" s="79"/>
    </row>
    <row r="46534" spans="11:17">
      <c r="K46534" s="68"/>
      <c r="M46534" s="93"/>
      <c r="N46534" s="79"/>
      <c r="P46534" s="68"/>
      <c r="Q46534" s="79"/>
    </row>
    <row r="46535" spans="11:17">
      <c r="K46535" s="68"/>
      <c r="M46535" s="93"/>
      <c r="N46535" s="79"/>
      <c r="P46535" s="68"/>
      <c r="Q46535" s="79"/>
    </row>
    <row r="46536" spans="11:17">
      <c r="K46536" s="68"/>
      <c r="M46536" s="93"/>
      <c r="N46536" s="79"/>
      <c r="P46536" s="68"/>
      <c r="Q46536" s="79"/>
    </row>
    <row r="46537" spans="11:17">
      <c r="K46537" s="68"/>
      <c r="M46537" s="93"/>
      <c r="N46537" s="79"/>
      <c r="P46537" s="68"/>
      <c r="Q46537" s="79"/>
    </row>
    <row r="46538" spans="11:17">
      <c r="K46538" s="68"/>
      <c r="M46538" s="93"/>
      <c r="N46538" s="79"/>
      <c r="P46538" s="68"/>
      <c r="Q46538" s="79"/>
    </row>
    <row r="46539" spans="11:17">
      <c r="K46539" s="68"/>
      <c r="M46539" s="93"/>
      <c r="N46539" s="79"/>
      <c r="P46539" s="68"/>
      <c r="Q46539" s="79"/>
    </row>
    <row r="46540" spans="11:17">
      <c r="K46540" s="68"/>
      <c r="M46540" s="93"/>
      <c r="N46540" s="79"/>
      <c r="P46540" s="68"/>
      <c r="Q46540" s="79"/>
    </row>
    <row r="46541" spans="11:17">
      <c r="K46541" s="68"/>
      <c r="M46541" s="93"/>
      <c r="N46541" s="79"/>
      <c r="P46541" s="68"/>
      <c r="Q46541" s="79"/>
    </row>
    <row r="46542" spans="11:17">
      <c r="K46542" s="68"/>
      <c r="M46542" s="93"/>
      <c r="N46542" s="79"/>
      <c r="P46542" s="68"/>
      <c r="Q46542" s="79"/>
    </row>
    <row r="46543" spans="11:17">
      <c r="K46543" s="68"/>
      <c r="M46543" s="93"/>
      <c r="N46543" s="79"/>
      <c r="P46543" s="68"/>
      <c r="Q46543" s="79"/>
    </row>
    <row r="46544" spans="11:17">
      <c r="K46544" s="68"/>
      <c r="M46544" s="93"/>
      <c r="N46544" s="79"/>
      <c r="P46544" s="68"/>
      <c r="Q46544" s="79"/>
    </row>
    <row r="46545" spans="11:17">
      <c r="K46545" s="68"/>
      <c r="M46545" s="93"/>
      <c r="N46545" s="79"/>
      <c r="P46545" s="68"/>
      <c r="Q46545" s="79"/>
    </row>
    <row r="46546" spans="11:17">
      <c r="K46546" s="68"/>
      <c r="M46546" s="93"/>
      <c r="N46546" s="79"/>
      <c r="P46546" s="68"/>
      <c r="Q46546" s="79"/>
    </row>
    <row r="46547" spans="11:17">
      <c r="K46547" s="68"/>
      <c r="M46547" s="93"/>
      <c r="N46547" s="79"/>
      <c r="P46547" s="68"/>
      <c r="Q46547" s="79"/>
    </row>
    <row r="46548" spans="11:17">
      <c r="K46548" s="68"/>
      <c r="M46548" s="93"/>
      <c r="N46548" s="79"/>
      <c r="P46548" s="68"/>
      <c r="Q46548" s="79"/>
    </row>
    <row r="46549" spans="11:17">
      <c r="K46549" s="68"/>
      <c r="M46549" s="93"/>
      <c r="N46549" s="79"/>
      <c r="P46549" s="68"/>
      <c r="Q46549" s="79"/>
    </row>
    <row r="46550" spans="11:17">
      <c r="K46550" s="68"/>
      <c r="M46550" s="93"/>
      <c r="N46550" s="79"/>
      <c r="P46550" s="68"/>
      <c r="Q46550" s="79"/>
    </row>
    <row r="46551" spans="11:17">
      <c r="K46551" s="68"/>
      <c r="M46551" s="93"/>
      <c r="N46551" s="79"/>
      <c r="P46551" s="68"/>
      <c r="Q46551" s="79"/>
    </row>
    <row r="46552" spans="11:17">
      <c r="K46552" s="68"/>
      <c r="M46552" s="93"/>
      <c r="N46552" s="79"/>
      <c r="P46552" s="68"/>
      <c r="Q46552" s="79"/>
    </row>
    <row r="46553" spans="11:17">
      <c r="K46553" s="68"/>
      <c r="M46553" s="93"/>
      <c r="N46553" s="79"/>
      <c r="P46553" s="68"/>
      <c r="Q46553" s="79"/>
    </row>
    <row r="46554" spans="11:17">
      <c r="K46554" s="68"/>
      <c r="M46554" s="93"/>
      <c r="N46554" s="79"/>
      <c r="P46554" s="68"/>
      <c r="Q46554" s="79"/>
    </row>
    <row r="46555" spans="11:17">
      <c r="K46555" s="68"/>
      <c r="M46555" s="93"/>
      <c r="N46555" s="79"/>
      <c r="P46555" s="68"/>
      <c r="Q46555" s="79"/>
    </row>
    <row r="46556" spans="11:17">
      <c r="K46556" s="68"/>
      <c r="M46556" s="93"/>
      <c r="N46556" s="79"/>
      <c r="P46556" s="68"/>
      <c r="Q46556" s="79"/>
    </row>
    <row r="46557" spans="11:17">
      <c r="K46557" s="68"/>
      <c r="M46557" s="93"/>
      <c r="N46557" s="79"/>
      <c r="P46557" s="68"/>
      <c r="Q46557" s="79"/>
    </row>
    <row r="46558" spans="11:17">
      <c r="K46558" s="68"/>
      <c r="M46558" s="93"/>
      <c r="N46558" s="79"/>
      <c r="P46558" s="68"/>
      <c r="Q46558" s="79"/>
    </row>
    <row r="46559" spans="11:17">
      <c r="K46559" s="68"/>
      <c r="M46559" s="93"/>
      <c r="N46559" s="79"/>
      <c r="P46559" s="68"/>
      <c r="Q46559" s="79"/>
    </row>
    <row r="46560" spans="11:17">
      <c r="K46560" s="68"/>
      <c r="M46560" s="93"/>
      <c r="N46560" s="79"/>
      <c r="P46560" s="68"/>
      <c r="Q46560" s="79"/>
    </row>
    <row r="46561" spans="11:17">
      <c r="K46561" s="68"/>
      <c r="M46561" s="93"/>
      <c r="N46561" s="79"/>
      <c r="P46561" s="68"/>
      <c r="Q46561" s="79"/>
    </row>
    <row r="46562" spans="11:17">
      <c r="K46562" s="68"/>
      <c r="M46562" s="93"/>
      <c r="N46562" s="79"/>
      <c r="P46562" s="68"/>
      <c r="Q46562" s="79"/>
    </row>
    <row r="46563" spans="11:17">
      <c r="K46563" s="68"/>
      <c r="M46563" s="93"/>
      <c r="N46563" s="79"/>
      <c r="P46563" s="68"/>
      <c r="Q46563" s="79"/>
    </row>
    <row r="46564" spans="11:17">
      <c r="K46564" s="68"/>
      <c r="M46564" s="93"/>
      <c r="N46564" s="79"/>
      <c r="P46564" s="68"/>
      <c r="Q46564" s="79"/>
    </row>
    <row r="46565" spans="11:17">
      <c r="K46565" s="68"/>
      <c r="M46565" s="93"/>
      <c r="N46565" s="79"/>
      <c r="P46565" s="68"/>
      <c r="Q46565" s="79"/>
    </row>
    <row r="46566" spans="11:17">
      <c r="K46566" s="68"/>
      <c r="M46566" s="93"/>
      <c r="N46566" s="79"/>
      <c r="P46566" s="68"/>
      <c r="Q46566" s="79"/>
    </row>
    <row r="46567" spans="11:17">
      <c r="K46567" s="68"/>
      <c r="M46567" s="93"/>
      <c r="N46567" s="79"/>
      <c r="P46567" s="68"/>
      <c r="Q46567" s="79"/>
    </row>
    <row r="46568" spans="11:17">
      <c r="K46568" s="68"/>
      <c r="M46568" s="93"/>
      <c r="N46568" s="79"/>
      <c r="P46568" s="68"/>
      <c r="Q46568" s="79"/>
    </row>
    <row r="46569" spans="11:17">
      <c r="K46569" s="68"/>
      <c r="M46569" s="93"/>
      <c r="N46569" s="79"/>
      <c r="P46569" s="68"/>
      <c r="Q46569" s="79"/>
    </row>
    <row r="46570" spans="11:17">
      <c r="K46570" s="68"/>
      <c r="M46570" s="93"/>
      <c r="N46570" s="79"/>
      <c r="P46570" s="68"/>
      <c r="Q46570" s="79"/>
    </row>
    <row r="46571" spans="11:17">
      <c r="K46571" s="68"/>
      <c r="M46571" s="93"/>
      <c r="N46571" s="79"/>
      <c r="P46571" s="68"/>
      <c r="Q46571" s="79"/>
    </row>
    <row r="46572" spans="11:17">
      <c r="K46572" s="68"/>
      <c r="M46572" s="93"/>
      <c r="N46572" s="79"/>
      <c r="P46572" s="68"/>
      <c r="Q46572" s="79"/>
    </row>
    <row r="46573" spans="11:17">
      <c r="K46573" s="68"/>
      <c r="M46573" s="93"/>
      <c r="N46573" s="79"/>
      <c r="P46573" s="68"/>
      <c r="Q46573" s="79"/>
    </row>
    <row r="46574" spans="11:17">
      <c r="K46574" s="68"/>
      <c r="M46574" s="93"/>
      <c r="N46574" s="79"/>
      <c r="P46574" s="68"/>
      <c r="Q46574" s="79"/>
    </row>
    <row r="46575" spans="11:17">
      <c r="K46575" s="68"/>
      <c r="M46575" s="93"/>
      <c r="N46575" s="79"/>
      <c r="P46575" s="68"/>
      <c r="Q46575" s="79"/>
    </row>
    <row r="46576" spans="11:17">
      <c r="K46576" s="68"/>
      <c r="M46576" s="93"/>
      <c r="N46576" s="79"/>
      <c r="P46576" s="68"/>
      <c r="Q46576" s="79"/>
    </row>
    <row r="46577" spans="11:17">
      <c r="K46577" s="68"/>
      <c r="M46577" s="93"/>
      <c r="N46577" s="79"/>
      <c r="P46577" s="68"/>
      <c r="Q46577" s="79"/>
    </row>
    <row r="46578" spans="11:17">
      <c r="K46578" s="68"/>
      <c r="M46578" s="93"/>
      <c r="N46578" s="79"/>
      <c r="P46578" s="68"/>
      <c r="Q46578" s="79"/>
    </row>
    <row r="46579" spans="11:17">
      <c r="K46579" s="68"/>
      <c r="M46579" s="93"/>
      <c r="N46579" s="79"/>
      <c r="P46579" s="68"/>
      <c r="Q46579" s="79"/>
    </row>
    <row r="46580" spans="11:17">
      <c r="K46580" s="68"/>
      <c r="M46580" s="93"/>
      <c r="N46580" s="79"/>
      <c r="P46580" s="68"/>
      <c r="Q46580" s="79"/>
    </row>
    <row r="46581" spans="11:17">
      <c r="K46581" s="68"/>
      <c r="M46581" s="93"/>
      <c r="N46581" s="79"/>
      <c r="P46581" s="68"/>
      <c r="Q46581" s="79"/>
    </row>
    <row r="46582" spans="11:17">
      <c r="K46582" s="68"/>
      <c r="M46582" s="93"/>
      <c r="N46582" s="79"/>
      <c r="P46582" s="68"/>
      <c r="Q46582" s="79"/>
    </row>
    <row r="46583" spans="11:17">
      <c r="K46583" s="68"/>
      <c r="M46583" s="93"/>
      <c r="N46583" s="79"/>
      <c r="P46583" s="68"/>
      <c r="Q46583" s="79"/>
    </row>
    <row r="46584" spans="11:17">
      <c r="K46584" s="68"/>
      <c r="M46584" s="93"/>
      <c r="N46584" s="79"/>
      <c r="P46584" s="68"/>
      <c r="Q46584" s="79"/>
    </row>
    <row r="46585" spans="11:17">
      <c r="K46585" s="68"/>
      <c r="M46585" s="93"/>
      <c r="N46585" s="79"/>
      <c r="P46585" s="68"/>
      <c r="Q46585" s="79"/>
    </row>
    <row r="46586" spans="11:17">
      <c r="K46586" s="68"/>
      <c r="M46586" s="93"/>
      <c r="N46586" s="79"/>
      <c r="P46586" s="68"/>
      <c r="Q46586" s="79"/>
    </row>
    <row r="46587" spans="11:17">
      <c r="K46587" s="68"/>
      <c r="M46587" s="93"/>
      <c r="N46587" s="79"/>
      <c r="P46587" s="68"/>
      <c r="Q46587" s="79"/>
    </row>
    <row r="46588" spans="11:17">
      <c r="K46588" s="68"/>
      <c r="M46588" s="93"/>
      <c r="N46588" s="79"/>
      <c r="P46588" s="68"/>
      <c r="Q46588" s="79"/>
    </row>
    <row r="46589" spans="11:17">
      <c r="K46589" s="68"/>
      <c r="M46589" s="93"/>
      <c r="N46589" s="79"/>
      <c r="P46589" s="68"/>
      <c r="Q46589" s="79"/>
    </row>
    <row r="46590" spans="11:17">
      <c r="K46590" s="68"/>
      <c r="M46590" s="93"/>
      <c r="N46590" s="79"/>
      <c r="P46590" s="68"/>
      <c r="Q46590" s="79"/>
    </row>
    <row r="46591" spans="11:17">
      <c r="K46591" s="68"/>
      <c r="M46591" s="93"/>
      <c r="N46591" s="79"/>
      <c r="P46591" s="68"/>
      <c r="Q46591" s="79"/>
    </row>
    <row r="46592" spans="11:17">
      <c r="K46592" s="68"/>
      <c r="M46592" s="93"/>
      <c r="N46592" s="79"/>
      <c r="P46592" s="68"/>
      <c r="Q46592" s="79"/>
    </row>
    <row r="46593" spans="11:17">
      <c r="K46593" s="68"/>
      <c r="M46593" s="93"/>
      <c r="N46593" s="79"/>
      <c r="P46593" s="68"/>
      <c r="Q46593" s="79"/>
    </row>
    <row r="46594" spans="11:17">
      <c r="K46594" s="68"/>
      <c r="M46594" s="93"/>
      <c r="N46594" s="79"/>
      <c r="P46594" s="68"/>
      <c r="Q46594" s="79"/>
    </row>
    <row r="46595" spans="11:17">
      <c r="K46595" s="68"/>
      <c r="M46595" s="93"/>
      <c r="N46595" s="79"/>
      <c r="P46595" s="68"/>
      <c r="Q46595" s="79"/>
    </row>
    <row r="46596" spans="11:17">
      <c r="K46596" s="68"/>
      <c r="M46596" s="93"/>
      <c r="N46596" s="79"/>
      <c r="P46596" s="68"/>
      <c r="Q46596" s="79"/>
    </row>
    <row r="46597" spans="11:17">
      <c r="K46597" s="68"/>
      <c r="M46597" s="93"/>
      <c r="N46597" s="79"/>
      <c r="P46597" s="68"/>
      <c r="Q46597" s="79"/>
    </row>
    <row r="46598" spans="11:17">
      <c r="K46598" s="68"/>
      <c r="M46598" s="93"/>
      <c r="N46598" s="79"/>
      <c r="P46598" s="68"/>
      <c r="Q46598" s="79"/>
    </row>
    <row r="46599" spans="11:17">
      <c r="K46599" s="68"/>
      <c r="M46599" s="93"/>
      <c r="N46599" s="79"/>
      <c r="P46599" s="68"/>
      <c r="Q46599" s="79"/>
    </row>
    <row r="46600" spans="11:17">
      <c r="K46600" s="68"/>
      <c r="M46600" s="93"/>
      <c r="N46600" s="79"/>
      <c r="P46600" s="68"/>
      <c r="Q46600" s="79"/>
    </row>
    <row r="46601" spans="11:17">
      <c r="K46601" s="68"/>
      <c r="M46601" s="93"/>
      <c r="N46601" s="79"/>
      <c r="P46601" s="68"/>
      <c r="Q46601" s="79"/>
    </row>
    <row r="46602" spans="11:17">
      <c r="K46602" s="68"/>
      <c r="M46602" s="93"/>
      <c r="N46602" s="79"/>
      <c r="P46602" s="68"/>
      <c r="Q46602" s="79"/>
    </row>
    <row r="46603" spans="11:17">
      <c r="K46603" s="68"/>
      <c r="M46603" s="93"/>
      <c r="N46603" s="79"/>
      <c r="P46603" s="68"/>
      <c r="Q46603" s="79"/>
    </row>
    <row r="46604" spans="11:17">
      <c r="K46604" s="68"/>
      <c r="M46604" s="93"/>
      <c r="N46604" s="79"/>
      <c r="P46604" s="68"/>
      <c r="Q46604" s="79"/>
    </row>
    <row r="46605" spans="11:17">
      <c r="K46605" s="68"/>
      <c r="M46605" s="93"/>
      <c r="N46605" s="79"/>
      <c r="P46605" s="68"/>
      <c r="Q46605" s="79"/>
    </row>
    <row r="46606" spans="11:17">
      <c r="K46606" s="68"/>
      <c r="M46606" s="93"/>
      <c r="N46606" s="79"/>
      <c r="P46606" s="68"/>
      <c r="Q46606" s="79"/>
    </row>
    <row r="46607" spans="11:17">
      <c r="K46607" s="68"/>
      <c r="M46607" s="93"/>
      <c r="N46607" s="79"/>
      <c r="P46607" s="68"/>
      <c r="Q46607" s="79"/>
    </row>
    <row r="46608" spans="11:17">
      <c r="K46608" s="68"/>
      <c r="M46608" s="93"/>
      <c r="N46608" s="79"/>
      <c r="P46608" s="68"/>
      <c r="Q46608" s="79"/>
    </row>
    <row r="46609" spans="11:17">
      <c r="K46609" s="68"/>
      <c r="M46609" s="93"/>
      <c r="N46609" s="79"/>
      <c r="P46609" s="68"/>
      <c r="Q46609" s="79"/>
    </row>
    <row r="46610" spans="11:17">
      <c r="K46610" s="68"/>
      <c r="M46610" s="93"/>
      <c r="N46610" s="79"/>
      <c r="P46610" s="68"/>
      <c r="Q46610" s="79"/>
    </row>
    <row r="46611" spans="11:17">
      <c r="K46611" s="68"/>
      <c r="M46611" s="93"/>
      <c r="N46611" s="79"/>
      <c r="P46611" s="68"/>
      <c r="Q46611" s="79"/>
    </row>
    <row r="46612" spans="11:17">
      <c r="K46612" s="68"/>
      <c r="M46612" s="93"/>
      <c r="N46612" s="79"/>
      <c r="P46612" s="68"/>
      <c r="Q46612" s="79"/>
    </row>
    <row r="46613" spans="11:17">
      <c r="K46613" s="68"/>
      <c r="M46613" s="93"/>
      <c r="N46613" s="79"/>
      <c r="P46613" s="68"/>
      <c r="Q46613" s="79"/>
    </row>
    <row r="46614" spans="11:17">
      <c r="K46614" s="68"/>
      <c r="M46614" s="93"/>
      <c r="N46614" s="79"/>
      <c r="P46614" s="68"/>
      <c r="Q46614" s="79"/>
    </row>
    <row r="46615" spans="11:17">
      <c r="K46615" s="68"/>
      <c r="M46615" s="93"/>
      <c r="N46615" s="79"/>
      <c r="P46615" s="68"/>
      <c r="Q46615" s="79"/>
    </row>
    <row r="46616" spans="11:17">
      <c r="K46616" s="68"/>
      <c r="M46616" s="93"/>
      <c r="N46616" s="79"/>
      <c r="P46616" s="68"/>
      <c r="Q46616" s="79"/>
    </row>
    <row r="46617" spans="11:17">
      <c r="K46617" s="68"/>
      <c r="M46617" s="93"/>
      <c r="N46617" s="79"/>
      <c r="P46617" s="68"/>
      <c r="Q46617" s="79"/>
    </row>
    <row r="46618" spans="11:17">
      <c r="K46618" s="68"/>
      <c r="M46618" s="93"/>
      <c r="N46618" s="79"/>
      <c r="P46618" s="68"/>
      <c r="Q46618" s="79"/>
    </row>
    <row r="46619" spans="11:17">
      <c r="K46619" s="68"/>
      <c r="M46619" s="93"/>
      <c r="N46619" s="79"/>
      <c r="P46619" s="68"/>
      <c r="Q46619" s="79"/>
    </row>
    <row r="46620" spans="11:17">
      <c r="K46620" s="68"/>
      <c r="M46620" s="93"/>
      <c r="N46620" s="79"/>
      <c r="P46620" s="68"/>
      <c r="Q46620" s="79"/>
    </row>
    <row r="46621" spans="11:17">
      <c r="K46621" s="68"/>
      <c r="M46621" s="93"/>
      <c r="N46621" s="79"/>
      <c r="P46621" s="68"/>
      <c r="Q46621" s="79"/>
    </row>
    <row r="46622" spans="11:17">
      <c r="K46622" s="68"/>
      <c r="M46622" s="93"/>
      <c r="N46622" s="79"/>
      <c r="P46622" s="68"/>
      <c r="Q46622" s="79"/>
    </row>
    <row r="46623" spans="11:17">
      <c r="K46623" s="68"/>
      <c r="M46623" s="93"/>
      <c r="N46623" s="79"/>
      <c r="P46623" s="68"/>
      <c r="Q46623" s="79"/>
    </row>
    <row r="46624" spans="11:17">
      <c r="K46624" s="68"/>
      <c r="M46624" s="93"/>
      <c r="N46624" s="79"/>
      <c r="P46624" s="68"/>
      <c r="Q46624" s="79"/>
    </row>
    <row r="46625" spans="11:17">
      <c r="K46625" s="68"/>
      <c r="M46625" s="93"/>
      <c r="N46625" s="79"/>
      <c r="P46625" s="68"/>
      <c r="Q46625" s="79"/>
    </row>
    <row r="46626" spans="11:17">
      <c r="K46626" s="68"/>
      <c r="M46626" s="93"/>
      <c r="N46626" s="79"/>
      <c r="P46626" s="68"/>
      <c r="Q46626" s="79"/>
    </row>
    <row r="46627" spans="11:17">
      <c r="K46627" s="68"/>
      <c r="M46627" s="93"/>
      <c r="N46627" s="79"/>
      <c r="P46627" s="68"/>
      <c r="Q46627" s="79"/>
    </row>
    <row r="46628" spans="11:17">
      <c r="K46628" s="68"/>
      <c r="M46628" s="93"/>
      <c r="N46628" s="79"/>
      <c r="P46628" s="68"/>
      <c r="Q46628" s="79"/>
    </row>
    <row r="46629" spans="11:17">
      <c r="K46629" s="68"/>
      <c r="M46629" s="93"/>
      <c r="N46629" s="79"/>
      <c r="P46629" s="68"/>
      <c r="Q46629" s="79"/>
    </row>
    <row r="46630" spans="11:17">
      <c r="K46630" s="68"/>
      <c r="M46630" s="93"/>
      <c r="N46630" s="79"/>
      <c r="P46630" s="68"/>
      <c r="Q46630" s="79"/>
    </row>
    <row r="46631" spans="11:17">
      <c r="K46631" s="68"/>
      <c r="M46631" s="93"/>
      <c r="N46631" s="79"/>
      <c r="P46631" s="68"/>
      <c r="Q46631" s="79"/>
    </row>
    <row r="46632" spans="11:17">
      <c r="K46632" s="68"/>
      <c r="M46632" s="93"/>
      <c r="N46632" s="79"/>
      <c r="P46632" s="68"/>
      <c r="Q46632" s="79"/>
    </row>
    <row r="46633" spans="11:17">
      <c r="K46633" s="68"/>
      <c r="M46633" s="93"/>
      <c r="N46633" s="79"/>
      <c r="P46633" s="68"/>
      <c r="Q46633" s="79"/>
    </row>
    <row r="46634" spans="11:17">
      <c r="K46634" s="68"/>
      <c r="M46634" s="93"/>
      <c r="N46634" s="79"/>
      <c r="P46634" s="68"/>
      <c r="Q46634" s="79"/>
    </row>
    <row r="46635" spans="11:17">
      <c r="K46635" s="68"/>
      <c r="M46635" s="93"/>
      <c r="N46635" s="79"/>
      <c r="P46635" s="68"/>
      <c r="Q46635" s="79"/>
    </row>
    <row r="46636" spans="11:17">
      <c r="K46636" s="68"/>
      <c r="M46636" s="93"/>
      <c r="N46636" s="79"/>
      <c r="P46636" s="68"/>
      <c r="Q46636" s="79"/>
    </row>
    <row r="46637" spans="11:17">
      <c r="K46637" s="68"/>
      <c r="M46637" s="93"/>
      <c r="N46637" s="79"/>
      <c r="P46637" s="68"/>
      <c r="Q46637" s="79"/>
    </row>
    <row r="46638" spans="11:17">
      <c r="K46638" s="68"/>
      <c r="M46638" s="93"/>
      <c r="N46638" s="79"/>
      <c r="P46638" s="68"/>
      <c r="Q46638" s="79"/>
    </row>
    <row r="46639" spans="11:17">
      <c r="K46639" s="68"/>
      <c r="M46639" s="93"/>
      <c r="N46639" s="79"/>
      <c r="P46639" s="68"/>
      <c r="Q46639" s="79"/>
    </row>
    <row r="46640" spans="11:17">
      <c r="K46640" s="68"/>
      <c r="M46640" s="93"/>
      <c r="N46640" s="79"/>
      <c r="P46640" s="68"/>
      <c r="Q46640" s="79"/>
    </row>
    <row r="46641" spans="11:17">
      <c r="K46641" s="68"/>
      <c r="M46641" s="93"/>
      <c r="N46641" s="79"/>
      <c r="P46641" s="68"/>
      <c r="Q46641" s="79"/>
    </row>
    <row r="46642" spans="11:17">
      <c r="K46642" s="68"/>
      <c r="M46642" s="93"/>
      <c r="N46642" s="79"/>
      <c r="P46642" s="68"/>
      <c r="Q46642" s="79"/>
    </row>
    <row r="46643" spans="11:17">
      <c r="K46643" s="68"/>
      <c r="M46643" s="93"/>
      <c r="N46643" s="79"/>
      <c r="P46643" s="68"/>
      <c r="Q46643" s="79"/>
    </row>
    <row r="46644" spans="11:17">
      <c r="K46644" s="68"/>
      <c r="M46644" s="93"/>
      <c r="N46644" s="79"/>
      <c r="P46644" s="68"/>
      <c r="Q46644" s="79"/>
    </row>
    <row r="46645" spans="11:17">
      <c r="K46645" s="68"/>
      <c r="M46645" s="93"/>
      <c r="N46645" s="79"/>
      <c r="P46645" s="68"/>
      <c r="Q46645" s="79"/>
    </row>
    <row r="46646" spans="11:17">
      <c r="K46646" s="68"/>
      <c r="M46646" s="93"/>
      <c r="N46646" s="79"/>
      <c r="P46646" s="68"/>
      <c r="Q46646" s="79"/>
    </row>
    <row r="46647" spans="11:17">
      <c r="K46647" s="68"/>
      <c r="M46647" s="93"/>
      <c r="N46647" s="79"/>
      <c r="P46647" s="68"/>
      <c r="Q46647" s="79"/>
    </row>
    <row r="46648" spans="11:17">
      <c r="K46648" s="68"/>
      <c r="M46648" s="93"/>
      <c r="N46648" s="79"/>
      <c r="P46648" s="68"/>
      <c r="Q46648" s="79"/>
    </row>
    <row r="46649" spans="11:17">
      <c r="K46649" s="68"/>
      <c r="M46649" s="93"/>
      <c r="N46649" s="79"/>
      <c r="P46649" s="68"/>
      <c r="Q46649" s="79"/>
    </row>
    <row r="46650" spans="11:17">
      <c r="K46650" s="68"/>
      <c r="M46650" s="93"/>
      <c r="N46650" s="79"/>
      <c r="P46650" s="68"/>
      <c r="Q46650" s="79"/>
    </row>
    <row r="46651" spans="11:17">
      <c r="K46651" s="68"/>
      <c r="M46651" s="93"/>
      <c r="N46651" s="79"/>
      <c r="P46651" s="68"/>
      <c r="Q46651" s="79"/>
    </row>
    <row r="46652" spans="11:17">
      <c r="K46652" s="68"/>
      <c r="M46652" s="93"/>
      <c r="N46652" s="79"/>
      <c r="P46652" s="68"/>
      <c r="Q46652" s="79"/>
    </row>
    <row r="46653" spans="11:17">
      <c r="K46653" s="68"/>
      <c r="M46653" s="93"/>
      <c r="N46653" s="79"/>
      <c r="P46653" s="68"/>
      <c r="Q46653" s="79"/>
    </row>
    <row r="46654" spans="11:17">
      <c r="K46654" s="68"/>
      <c r="M46654" s="93"/>
      <c r="N46654" s="79"/>
      <c r="P46654" s="68"/>
      <c r="Q46654" s="79"/>
    </row>
    <row r="46655" spans="11:17">
      <c r="K46655" s="68"/>
      <c r="M46655" s="93"/>
      <c r="N46655" s="79"/>
      <c r="P46655" s="68"/>
      <c r="Q46655" s="79"/>
    </row>
    <row r="46656" spans="11:17">
      <c r="K46656" s="68"/>
      <c r="M46656" s="93"/>
      <c r="N46656" s="79"/>
      <c r="P46656" s="68"/>
      <c r="Q46656" s="79"/>
    </row>
    <row r="46657" spans="11:17">
      <c r="K46657" s="68"/>
      <c r="M46657" s="93"/>
      <c r="N46657" s="79"/>
      <c r="P46657" s="68"/>
      <c r="Q46657" s="79"/>
    </row>
    <row r="46658" spans="11:17">
      <c r="K46658" s="68"/>
      <c r="M46658" s="93"/>
      <c r="N46658" s="79"/>
      <c r="P46658" s="68"/>
      <c r="Q46658" s="79"/>
    </row>
    <row r="46659" spans="11:17">
      <c r="K46659" s="68"/>
      <c r="M46659" s="93"/>
      <c r="N46659" s="79"/>
      <c r="P46659" s="68"/>
      <c r="Q46659" s="79"/>
    </row>
    <row r="46660" spans="11:17">
      <c r="K46660" s="68"/>
      <c r="M46660" s="93"/>
      <c r="N46660" s="79"/>
      <c r="P46660" s="68"/>
      <c r="Q46660" s="79"/>
    </row>
    <row r="46661" spans="11:17">
      <c r="K46661" s="68"/>
      <c r="M46661" s="93"/>
      <c r="N46661" s="79"/>
      <c r="P46661" s="68"/>
      <c r="Q46661" s="79"/>
    </row>
    <row r="46662" spans="11:17">
      <c r="K46662" s="68"/>
      <c r="M46662" s="93"/>
      <c r="N46662" s="79"/>
      <c r="P46662" s="68"/>
      <c r="Q46662" s="79"/>
    </row>
    <row r="46663" spans="11:17">
      <c r="K46663" s="68"/>
      <c r="M46663" s="93"/>
      <c r="N46663" s="79"/>
      <c r="P46663" s="68"/>
      <c r="Q46663" s="79"/>
    </row>
    <row r="46664" spans="11:17">
      <c r="K46664" s="68"/>
      <c r="M46664" s="93"/>
      <c r="N46664" s="79"/>
      <c r="P46664" s="68"/>
      <c r="Q46664" s="79"/>
    </row>
    <row r="46665" spans="11:17">
      <c r="K46665" s="68"/>
      <c r="M46665" s="93"/>
      <c r="N46665" s="79"/>
      <c r="P46665" s="68"/>
      <c r="Q46665" s="79"/>
    </row>
    <row r="46666" spans="11:17">
      <c r="K46666" s="68"/>
      <c r="M46666" s="93"/>
      <c r="N46666" s="79"/>
      <c r="P46666" s="68"/>
      <c r="Q46666" s="79"/>
    </row>
    <row r="46667" spans="11:17">
      <c r="K46667" s="68"/>
      <c r="M46667" s="93"/>
      <c r="N46667" s="79"/>
      <c r="P46667" s="68"/>
      <c r="Q46667" s="79"/>
    </row>
    <row r="46668" spans="11:17">
      <c r="K46668" s="68"/>
      <c r="M46668" s="93"/>
      <c r="N46668" s="79"/>
      <c r="P46668" s="68"/>
      <c r="Q46668" s="79"/>
    </row>
    <row r="46669" spans="11:17">
      <c r="K46669" s="68"/>
      <c r="M46669" s="93"/>
      <c r="N46669" s="79"/>
      <c r="P46669" s="68"/>
      <c r="Q46669" s="79"/>
    </row>
    <row r="46670" spans="11:17">
      <c r="K46670" s="68"/>
      <c r="M46670" s="93"/>
      <c r="N46670" s="79"/>
      <c r="P46670" s="68"/>
      <c r="Q46670" s="79"/>
    </row>
    <row r="46671" spans="11:17">
      <c r="K46671" s="68"/>
      <c r="M46671" s="93"/>
      <c r="N46671" s="79"/>
      <c r="P46671" s="68"/>
      <c r="Q46671" s="79"/>
    </row>
    <row r="46672" spans="11:17">
      <c r="K46672" s="68"/>
      <c r="M46672" s="93"/>
      <c r="N46672" s="79"/>
      <c r="P46672" s="68"/>
      <c r="Q46672" s="79"/>
    </row>
    <row r="46673" spans="11:17">
      <c r="K46673" s="68"/>
      <c r="M46673" s="93"/>
      <c r="N46673" s="79"/>
      <c r="P46673" s="68"/>
      <c r="Q46673" s="79"/>
    </row>
    <row r="46674" spans="11:17">
      <c r="K46674" s="68"/>
      <c r="M46674" s="93"/>
      <c r="N46674" s="79"/>
      <c r="P46674" s="68"/>
      <c r="Q46674" s="79"/>
    </row>
    <row r="46675" spans="11:17">
      <c r="K46675" s="68"/>
      <c r="M46675" s="93"/>
      <c r="N46675" s="79"/>
      <c r="P46675" s="68"/>
      <c r="Q46675" s="79"/>
    </row>
    <row r="46676" spans="11:17">
      <c r="K46676" s="68"/>
      <c r="M46676" s="93"/>
      <c r="N46676" s="79"/>
      <c r="P46676" s="68"/>
      <c r="Q46676" s="79"/>
    </row>
    <row r="46677" spans="11:17">
      <c r="K46677" s="68"/>
      <c r="M46677" s="93"/>
      <c r="N46677" s="79"/>
      <c r="P46677" s="68"/>
      <c r="Q46677" s="79"/>
    </row>
    <row r="46678" spans="11:17">
      <c r="K46678" s="68"/>
      <c r="M46678" s="93"/>
      <c r="N46678" s="79"/>
      <c r="P46678" s="68"/>
      <c r="Q46678" s="79"/>
    </row>
    <row r="46679" spans="11:17">
      <c r="K46679" s="68"/>
      <c r="M46679" s="93"/>
      <c r="N46679" s="79"/>
      <c r="P46679" s="68"/>
      <c r="Q46679" s="79"/>
    </row>
    <row r="46680" spans="11:17">
      <c r="K46680" s="68"/>
      <c r="M46680" s="93"/>
      <c r="N46680" s="79"/>
      <c r="P46680" s="68"/>
      <c r="Q46680" s="79"/>
    </row>
    <row r="46681" spans="11:17">
      <c r="K46681" s="68"/>
      <c r="M46681" s="93"/>
      <c r="N46681" s="79"/>
      <c r="P46681" s="68"/>
      <c r="Q46681" s="79"/>
    </row>
    <row r="46682" spans="11:17">
      <c r="K46682" s="68"/>
      <c r="M46682" s="93"/>
      <c r="N46682" s="79"/>
      <c r="P46682" s="68"/>
      <c r="Q46682" s="79"/>
    </row>
    <row r="46683" spans="11:17">
      <c r="K46683" s="68"/>
      <c r="M46683" s="93"/>
      <c r="N46683" s="79"/>
      <c r="P46683" s="68"/>
      <c r="Q46683" s="79"/>
    </row>
    <row r="46684" spans="11:17">
      <c r="K46684" s="68"/>
      <c r="M46684" s="93"/>
      <c r="N46684" s="79"/>
      <c r="P46684" s="68"/>
      <c r="Q46684" s="79"/>
    </row>
    <row r="46685" spans="11:17">
      <c r="K46685" s="68"/>
      <c r="M46685" s="93"/>
      <c r="N46685" s="79"/>
      <c r="P46685" s="68"/>
      <c r="Q46685" s="79"/>
    </row>
    <row r="46686" spans="11:17">
      <c r="K46686" s="68"/>
      <c r="M46686" s="93"/>
      <c r="N46686" s="79"/>
      <c r="P46686" s="68"/>
      <c r="Q46686" s="79"/>
    </row>
    <row r="46687" spans="11:17">
      <c r="K46687" s="68"/>
      <c r="M46687" s="93"/>
      <c r="N46687" s="79"/>
      <c r="P46687" s="68"/>
      <c r="Q46687" s="79"/>
    </row>
    <row r="46688" spans="11:17">
      <c r="K46688" s="68"/>
      <c r="M46688" s="93"/>
      <c r="N46688" s="79"/>
      <c r="P46688" s="68"/>
      <c r="Q46688" s="79"/>
    </row>
    <row r="46689" spans="11:17">
      <c r="K46689" s="68"/>
      <c r="M46689" s="93"/>
      <c r="N46689" s="79"/>
      <c r="P46689" s="68"/>
      <c r="Q46689" s="79"/>
    </row>
    <row r="46690" spans="11:17">
      <c r="K46690" s="68"/>
      <c r="M46690" s="93"/>
      <c r="N46690" s="79"/>
      <c r="P46690" s="68"/>
      <c r="Q46690" s="79"/>
    </row>
    <row r="46691" spans="11:17">
      <c r="K46691" s="68"/>
      <c r="M46691" s="93"/>
      <c r="N46691" s="79"/>
      <c r="P46691" s="68"/>
      <c r="Q46691" s="79"/>
    </row>
    <row r="46692" spans="11:17">
      <c r="K46692" s="68"/>
      <c r="M46692" s="93"/>
      <c r="N46692" s="79"/>
      <c r="P46692" s="68"/>
      <c r="Q46692" s="79"/>
    </row>
    <row r="46693" spans="11:17">
      <c r="K46693" s="68"/>
      <c r="M46693" s="93"/>
      <c r="N46693" s="79"/>
      <c r="P46693" s="68"/>
      <c r="Q46693" s="79"/>
    </row>
    <row r="46694" spans="11:17">
      <c r="K46694" s="68"/>
      <c r="M46694" s="93"/>
      <c r="N46694" s="79"/>
      <c r="P46694" s="68"/>
      <c r="Q46694" s="79"/>
    </row>
    <row r="46695" spans="11:17">
      <c r="K46695" s="68"/>
      <c r="M46695" s="93"/>
      <c r="N46695" s="79"/>
      <c r="P46695" s="68"/>
      <c r="Q46695" s="79"/>
    </row>
    <row r="46696" spans="11:17">
      <c r="K46696" s="68"/>
      <c r="M46696" s="93"/>
      <c r="N46696" s="79"/>
      <c r="P46696" s="68"/>
      <c r="Q46696" s="79"/>
    </row>
    <row r="46697" spans="11:17">
      <c r="K46697" s="68"/>
      <c r="M46697" s="93"/>
      <c r="N46697" s="79"/>
      <c r="P46697" s="68"/>
      <c r="Q46697" s="79"/>
    </row>
    <row r="46698" spans="11:17">
      <c r="K46698" s="68"/>
      <c r="M46698" s="93"/>
      <c r="N46698" s="79"/>
      <c r="P46698" s="68"/>
      <c r="Q46698" s="79"/>
    </row>
    <row r="46699" spans="11:17">
      <c r="K46699" s="68"/>
      <c r="M46699" s="93"/>
      <c r="N46699" s="79"/>
      <c r="P46699" s="68"/>
      <c r="Q46699" s="79"/>
    </row>
    <row r="46700" spans="11:17">
      <c r="K46700" s="68"/>
      <c r="M46700" s="93"/>
      <c r="N46700" s="79"/>
      <c r="P46700" s="68"/>
      <c r="Q46700" s="79"/>
    </row>
    <row r="46701" spans="11:17">
      <c r="K46701" s="68"/>
      <c r="M46701" s="93"/>
      <c r="N46701" s="79"/>
      <c r="P46701" s="68"/>
      <c r="Q46701" s="79"/>
    </row>
    <row r="46702" spans="11:17">
      <c r="K46702" s="68"/>
      <c r="M46702" s="93"/>
      <c r="N46702" s="79"/>
      <c r="P46702" s="68"/>
      <c r="Q46702" s="79"/>
    </row>
    <row r="46703" spans="11:17">
      <c r="K46703" s="68"/>
      <c r="M46703" s="93"/>
      <c r="N46703" s="79"/>
      <c r="P46703" s="68"/>
      <c r="Q46703" s="79"/>
    </row>
    <row r="46704" spans="11:17">
      <c r="K46704" s="68"/>
      <c r="M46704" s="93"/>
      <c r="N46704" s="79"/>
      <c r="P46704" s="68"/>
      <c r="Q46704" s="79"/>
    </row>
    <row r="46705" spans="11:17">
      <c r="K46705" s="68"/>
      <c r="M46705" s="93"/>
      <c r="N46705" s="79"/>
      <c r="P46705" s="68"/>
      <c r="Q46705" s="79"/>
    </row>
    <row r="46706" spans="11:17">
      <c r="K46706" s="68"/>
      <c r="M46706" s="93"/>
      <c r="N46706" s="79"/>
      <c r="P46706" s="68"/>
      <c r="Q46706" s="79"/>
    </row>
    <row r="46707" spans="11:17">
      <c r="K46707" s="68"/>
      <c r="M46707" s="93"/>
      <c r="N46707" s="79"/>
      <c r="P46707" s="68"/>
      <c r="Q46707" s="79"/>
    </row>
    <row r="46708" spans="11:17">
      <c r="K46708" s="68"/>
      <c r="M46708" s="93"/>
      <c r="N46708" s="79"/>
      <c r="P46708" s="68"/>
      <c r="Q46708" s="79"/>
    </row>
    <row r="46709" spans="11:17">
      <c r="K46709" s="68"/>
      <c r="M46709" s="93"/>
      <c r="N46709" s="79"/>
      <c r="P46709" s="68"/>
      <c r="Q46709" s="79"/>
    </row>
    <row r="46710" spans="11:17">
      <c r="K46710" s="68"/>
      <c r="M46710" s="93"/>
      <c r="N46710" s="79"/>
      <c r="P46710" s="68"/>
      <c r="Q46710" s="79"/>
    </row>
    <row r="46711" spans="11:17">
      <c r="K46711" s="68"/>
      <c r="M46711" s="93"/>
      <c r="N46711" s="79"/>
      <c r="P46711" s="68"/>
      <c r="Q46711" s="79"/>
    </row>
    <row r="46712" spans="11:17">
      <c r="K46712" s="68"/>
      <c r="M46712" s="93"/>
      <c r="N46712" s="79"/>
      <c r="P46712" s="68"/>
      <c r="Q46712" s="79"/>
    </row>
    <row r="46713" spans="11:17">
      <c r="K46713" s="68"/>
      <c r="M46713" s="93"/>
      <c r="N46713" s="79"/>
      <c r="P46713" s="68"/>
      <c r="Q46713" s="79"/>
    </row>
    <row r="46714" spans="11:17">
      <c r="K46714" s="68"/>
      <c r="M46714" s="93"/>
      <c r="N46714" s="79"/>
      <c r="P46714" s="68"/>
      <c r="Q46714" s="79"/>
    </row>
    <row r="46715" spans="11:17">
      <c r="K46715" s="68"/>
      <c r="M46715" s="93"/>
      <c r="N46715" s="79"/>
      <c r="P46715" s="68"/>
      <c r="Q46715" s="79"/>
    </row>
    <row r="46716" spans="11:17">
      <c r="K46716" s="68"/>
      <c r="M46716" s="93"/>
      <c r="N46716" s="79"/>
      <c r="P46716" s="68"/>
      <c r="Q46716" s="79"/>
    </row>
    <row r="46717" spans="11:17">
      <c r="K46717" s="68"/>
      <c r="M46717" s="93"/>
      <c r="N46717" s="79"/>
      <c r="P46717" s="68"/>
      <c r="Q46717" s="79"/>
    </row>
    <row r="46718" spans="11:17">
      <c r="K46718" s="68"/>
      <c r="M46718" s="93"/>
      <c r="N46718" s="79"/>
      <c r="P46718" s="68"/>
      <c r="Q46718" s="79"/>
    </row>
    <row r="46719" spans="11:17">
      <c r="K46719" s="68"/>
      <c r="M46719" s="93"/>
      <c r="N46719" s="79"/>
      <c r="P46719" s="68"/>
      <c r="Q46719" s="79"/>
    </row>
    <row r="46720" spans="11:17">
      <c r="K46720" s="68"/>
      <c r="M46720" s="93"/>
      <c r="N46720" s="79"/>
      <c r="P46720" s="68"/>
      <c r="Q46720" s="79"/>
    </row>
    <row r="46721" spans="11:17">
      <c r="K46721" s="68"/>
      <c r="M46721" s="93"/>
      <c r="N46721" s="79"/>
      <c r="P46721" s="68"/>
      <c r="Q46721" s="79"/>
    </row>
    <row r="46722" spans="11:17">
      <c r="K46722" s="68"/>
      <c r="M46722" s="93"/>
      <c r="N46722" s="79"/>
      <c r="P46722" s="68"/>
      <c r="Q46722" s="79"/>
    </row>
    <row r="46723" spans="11:17">
      <c r="K46723" s="68"/>
      <c r="M46723" s="93"/>
      <c r="N46723" s="79"/>
      <c r="P46723" s="68"/>
      <c r="Q46723" s="79"/>
    </row>
    <row r="46724" spans="11:17">
      <c r="K46724" s="68"/>
      <c r="M46724" s="93"/>
      <c r="N46724" s="79"/>
      <c r="P46724" s="68"/>
      <c r="Q46724" s="79"/>
    </row>
    <row r="46725" spans="11:17">
      <c r="K46725" s="68"/>
      <c r="M46725" s="93"/>
      <c r="N46725" s="79"/>
      <c r="P46725" s="68"/>
      <c r="Q46725" s="79"/>
    </row>
    <row r="46726" spans="11:17">
      <c r="K46726" s="68"/>
      <c r="M46726" s="93"/>
      <c r="N46726" s="79"/>
      <c r="P46726" s="68"/>
      <c r="Q46726" s="79"/>
    </row>
    <row r="46727" spans="11:17">
      <c r="K46727" s="68"/>
      <c r="M46727" s="93"/>
      <c r="N46727" s="79"/>
      <c r="P46727" s="68"/>
      <c r="Q46727" s="79"/>
    </row>
    <row r="46728" spans="11:17">
      <c r="K46728" s="68"/>
      <c r="M46728" s="93"/>
      <c r="N46728" s="79"/>
      <c r="P46728" s="68"/>
      <c r="Q46728" s="79"/>
    </row>
    <row r="46729" spans="11:17">
      <c r="K46729" s="68"/>
      <c r="M46729" s="93"/>
      <c r="N46729" s="79"/>
      <c r="P46729" s="68"/>
      <c r="Q46729" s="79"/>
    </row>
    <row r="46730" spans="11:17">
      <c r="K46730" s="68"/>
      <c r="M46730" s="93"/>
      <c r="N46730" s="79"/>
      <c r="P46730" s="68"/>
      <c r="Q46730" s="79"/>
    </row>
    <row r="46731" spans="11:17">
      <c r="K46731" s="68"/>
      <c r="M46731" s="93"/>
      <c r="N46731" s="79"/>
      <c r="P46731" s="68"/>
      <c r="Q46731" s="79"/>
    </row>
    <row r="46732" spans="11:17">
      <c r="K46732" s="68"/>
      <c r="M46732" s="93"/>
      <c r="N46732" s="79"/>
      <c r="P46732" s="68"/>
      <c r="Q46732" s="79"/>
    </row>
    <row r="46733" spans="11:17">
      <c r="K46733" s="68"/>
      <c r="M46733" s="93"/>
      <c r="N46733" s="79"/>
      <c r="P46733" s="68"/>
      <c r="Q46733" s="79"/>
    </row>
    <row r="46734" spans="11:17">
      <c r="K46734" s="68"/>
      <c r="M46734" s="93"/>
      <c r="N46734" s="79"/>
      <c r="P46734" s="68"/>
      <c r="Q46734" s="79"/>
    </row>
    <row r="46735" spans="11:17">
      <c r="K46735" s="68"/>
      <c r="M46735" s="93"/>
      <c r="N46735" s="79"/>
      <c r="P46735" s="68"/>
      <c r="Q46735" s="79"/>
    </row>
    <row r="46736" spans="11:17">
      <c r="K46736" s="68"/>
      <c r="M46736" s="93"/>
      <c r="N46736" s="79"/>
      <c r="P46736" s="68"/>
      <c r="Q46736" s="79"/>
    </row>
    <row r="46737" spans="11:17">
      <c r="K46737" s="68"/>
      <c r="M46737" s="93"/>
      <c r="N46737" s="79"/>
      <c r="P46737" s="68"/>
      <c r="Q46737" s="79"/>
    </row>
    <row r="46738" spans="11:17">
      <c r="K46738" s="68"/>
      <c r="M46738" s="93"/>
      <c r="N46738" s="79"/>
      <c r="P46738" s="68"/>
      <c r="Q46738" s="79"/>
    </row>
    <row r="46739" spans="11:17">
      <c r="K46739" s="68"/>
      <c r="M46739" s="93"/>
      <c r="N46739" s="79"/>
      <c r="P46739" s="68"/>
      <c r="Q46739" s="79"/>
    </row>
    <row r="46740" spans="11:17">
      <c r="K46740" s="68"/>
      <c r="M46740" s="93"/>
      <c r="N46740" s="79"/>
      <c r="P46740" s="68"/>
      <c r="Q46740" s="79"/>
    </row>
    <row r="46741" spans="11:17">
      <c r="K46741" s="68"/>
      <c r="M46741" s="93"/>
      <c r="N46741" s="79"/>
      <c r="P46741" s="68"/>
      <c r="Q46741" s="79"/>
    </row>
    <row r="46742" spans="11:17">
      <c r="K46742" s="68"/>
      <c r="M46742" s="93"/>
      <c r="N46742" s="79"/>
      <c r="P46742" s="68"/>
      <c r="Q46742" s="79"/>
    </row>
    <row r="46743" spans="11:17">
      <c r="K46743" s="68"/>
      <c r="M46743" s="93"/>
      <c r="N46743" s="79"/>
      <c r="P46743" s="68"/>
      <c r="Q46743" s="79"/>
    </row>
    <row r="46744" spans="11:17">
      <c r="K46744" s="68"/>
      <c r="M46744" s="93"/>
      <c r="N46744" s="79"/>
      <c r="P46744" s="68"/>
      <c r="Q46744" s="79"/>
    </row>
    <row r="46745" spans="11:17">
      <c r="K46745" s="68"/>
      <c r="M46745" s="93"/>
      <c r="N46745" s="79"/>
      <c r="P46745" s="68"/>
      <c r="Q46745" s="79"/>
    </row>
    <row r="46746" spans="11:17">
      <c r="K46746" s="68"/>
      <c r="M46746" s="93"/>
      <c r="N46746" s="79"/>
      <c r="P46746" s="68"/>
      <c r="Q46746" s="79"/>
    </row>
    <row r="46747" spans="11:17">
      <c r="K46747" s="68"/>
      <c r="M46747" s="93"/>
      <c r="N46747" s="79"/>
      <c r="P46747" s="68"/>
      <c r="Q46747" s="79"/>
    </row>
    <row r="46748" spans="11:17">
      <c r="K46748" s="68"/>
      <c r="M46748" s="93"/>
      <c r="N46748" s="79"/>
      <c r="P46748" s="68"/>
      <c r="Q46748" s="79"/>
    </row>
    <row r="46749" spans="11:17">
      <c r="K46749" s="68"/>
      <c r="M46749" s="93"/>
      <c r="N46749" s="79"/>
      <c r="P46749" s="68"/>
      <c r="Q46749" s="79"/>
    </row>
    <row r="46750" spans="11:17">
      <c r="K46750" s="68"/>
      <c r="M46750" s="93"/>
      <c r="N46750" s="79"/>
      <c r="P46750" s="68"/>
      <c r="Q46750" s="79"/>
    </row>
    <row r="46751" spans="11:17">
      <c r="K46751" s="68"/>
      <c r="M46751" s="93"/>
      <c r="N46751" s="79"/>
      <c r="P46751" s="68"/>
      <c r="Q46751" s="79"/>
    </row>
    <row r="46752" spans="11:17">
      <c r="K46752" s="68"/>
      <c r="M46752" s="93"/>
      <c r="N46752" s="79"/>
      <c r="P46752" s="68"/>
      <c r="Q46752" s="79"/>
    </row>
    <row r="46753" spans="11:17">
      <c r="K46753" s="68"/>
      <c r="M46753" s="93"/>
      <c r="N46753" s="79"/>
      <c r="P46753" s="68"/>
      <c r="Q46753" s="79"/>
    </row>
    <row r="46754" spans="11:17">
      <c r="K46754" s="68"/>
      <c r="M46754" s="93"/>
      <c r="N46754" s="79"/>
      <c r="P46754" s="68"/>
      <c r="Q46754" s="79"/>
    </row>
    <row r="46755" spans="11:17">
      <c r="K46755" s="68"/>
      <c r="M46755" s="93"/>
      <c r="N46755" s="79"/>
      <c r="P46755" s="68"/>
      <c r="Q46755" s="79"/>
    </row>
    <row r="46756" spans="11:17">
      <c r="K46756" s="68"/>
      <c r="M46756" s="93"/>
      <c r="N46756" s="79"/>
      <c r="P46756" s="68"/>
      <c r="Q46756" s="79"/>
    </row>
    <row r="46757" spans="11:17">
      <c r="K46757" s="68"/>
      <c r="M46757" s="93"/>
      <c r="N46757" s="79"/>
      <c r="P46757" s="68"/>
      <c r="Q46757" s="79"/>
    </row>
    <row r="46758" spans="11:17">
      <c r="K46758" s="68"/>
      <c r="M46758" s="93"/>
      <c r="N46758" s="79"/>
      <c r="P46758" s="68"/>
      <c r="Q46758" s="79"/>
    </row>
    <row r="46759" spans="11:17">
      <c r="K46759" s="68"/>
      <c r="M46759" s="93"/>
      <c r="N46759" s="79"/>
      <c r="P46759" s="68"/>
      <c r="Q46759" s="79"/>
    </row>
    <row r="46760" spans="11:17">
      <c r="K46760" s="68"/>
      <c r="M46760" s="93"/>
      <c r="N46760" s="79"/>
      <c r="P46760" s="68"/>
      <c r="Q46760" s="79"/>
    </row>
    <row r="46761" spans="11:17">
      <c r="K46761" s="68"/>
      <c r="M46761" s="93"/>
      <c r="N46761" s="79"/>
      <c r="P46761" s="68"/>
      <c r="Q46761" s="79"/>
    </row>
    <row r="46762" spans="11:17">
      <c r="K46762" s="68"/>
      <c r="M46762" s="93"/>
      <c r="N46762" s="79"/>
      <c r="P46762" s="68"/>
      <c r="Q46762" s="79"/>
    </row>
    <row r="46763" spans="11:17">
      <c r="K46763" s="68"/>
      <c r="M46763" s="93"/>
      <c r="N46763" s="79"/>
      <c r="P46763" s="68"/>
      <c r="Q46763" s="79"/>
    </row>
    <row r="46764" spans="11:17">
      <c r="K46764" s="68"/>
      <c r="M46764" s="93"/>
      <c r="N46764" s="79"/>
      <c r="P46764" s="68"/>
      <c r="Q46764" s="79"/>
    </row>
    <row r="46765" spans="11:17">
      <c r="K46765" s="68"/>
      <c r="M46765" s="93"/>
      <c r="N46765" s="79"/>
      <c r="P46765" s="68"/>
      <c r="Q46765" s="79"/>
    </row>
    <row r="46766" spans="11:17">
      <c r="K46766" s="68"/>
      <c r="M46766" s="93"/>
      <c r="N46766" s="79"/>
      <c r="P46766" s="68"/>
      <c r="Q46766" s="79"/>
    </row>
    <row r="46767" spans="11:17">
      <c r="K46767" s="68"/>
      <c r="M46767" s="93"/>
      <c r="N46767" s="79"/>
      <c r="P46767" s="68"/>
      <c r="Q46767" s="79"/>
    </row>
    <row r="46768" spans="11:17">
      <c r="K46768" s="68"/>
      <c r="M46768" s="93"/>
      <c r="N46768" s="79"/>
      <c r="P46768" s="68"/>
      <c r="Q46768" s="79"/>
    </row>
    <row r="46769" spans="11:17">
      <c r="K46769" s="68"/>
      <c r="M46769" s="93"/>
      <c r="N46769" s="79"/>
      <c r="P46769" s="68"/>
      <c r="Q46769" s="79"/>
    </row>
    <row r="46770" spans="11:17">
      <c r="K46770" s="68"/>
      <c r="M46770" s="93"/>
      <c r="N46770" s="79"/>
      <c r="P46770" s="68"/>
      <c r="Q46770" s="79"/>
    </row>
    <row r="46771" spans="11:17">
      <c r="K46771" s="68"/>
      <c r="M46771" s="93"/>
      <c r="N46771" s="79"/>
      <c r="P46771" s="68"/>
      <c r="Q46771" s="79"/>
    </row>
    <row r="46772" spans="11:17">
      <c r="K46772" s="68"/>
      <c r="M46772" s="93"/>
      <c r="N46772" s="79"/>
      <c r="P46772" s="68"/>
      <c r="Q46772" s="79"/>
    </row>
    <row r="46773" spans="11:17">
      <c r="K46773" s="68"/>
      <c r="M46773" s="93"/>
      <c r="N46773" s="79"/>
      <c r="P46773" s="68"/>
      <c r="Q46773" s="79"/>
    </row>
    <row r="46774" spans="11:17">
      <c r="K46774" s="68"/>
      <c r="M46774" s="93"/>
      <c r="N46774" s="79"/>
      <c r="P46774" s="68"/>
      <c r="Q46774" s="79"/>
    </row>
    <row r="46775" spans="11:17">
      <c r="K46775" s="68"/>
      <c r="M46775" s="93"/>
      <c r="N46775" s="79"/>
      <c r="P46775" s="68"/>
      <c r="Q46775" s="79"/>
    </row>
    <row r="46776" spans="11:17">
      <c r="K46776" s="68"/>
      <c r="M46776" s="93"/>
      <c r="N46776" s="79"/>
      <c r="P46776" s="68"/>
      <c r="Q46776" s="79"/>
    </row>
    <row r="46777" spans="11:17">
      <c r="K46777" s="68"/>
      <c r="M46777" s="93"/>
      <c r="N46777" s="79"/>
      <c r="P46777" s="68"/>
      <c r="Q46777" s="79"/>
    </row>
    <row r="46778" spans="11:17">
      <c r="K46778" s="68"/>
      <c r="M46778" s="93"/>
      <c r="N46778" s="79"/>
      <c r="P46778" s="68"/>
      <c r="Q46778" s="79"/>
    </row>
    <row r="46779" spans="11:17">
      <c r="K46779" s="68"/>
      <c r="M46779" s="93"/>
      <c r="N46779" s="79"/>
      <c r="P46779" s="68"/>
      <c r="Q46779" s="79"/>
    </row>
    <row r="46780" spans="11:17">
      <c r="K46780" s="68"/>
      <c r="M46780" s="93"/>
      <c r="N46780" s="79"/>
      <c r="P46780" s="68"/>
      <c r="Q46780" s="79"/>
    </row>
    <row r="46781" spans="11:17">
      <c r="K46781" s="68"/>
      <c r="M46781" s="93"/>
      <c r="N46781" s="79"/>
      <c r="P46781" s="68"/>
      <c r="Q46781" s="79"/>
    </row>
    <row r="46782" spans="11:17">
      <c r="K46782" s="68"/>
      <c r="M46782" s="93"/>
      <c r="N46782" s="79"/>
      <c r="P46782" s="68"/>
      <c r="Q46782" s="79"/>
    </row>
    <row r="46783" spans="11:17">
      <c r="K46783" s="68"/>
      <c r="M46783" s="93"/>
      <c r="N46783" s="79"/>
      <c r="P46783" s="68"/>
      <c r="Q46783" s="79"/>
    </row>
    <row r="46784" spans="11:17">
      <c r="K46784" s="68"/>
      <c r="M46784" s="93"/>
      <c r="N46784" s="79"/>
      <c r="P46784" s="68"/>
      <c r="Q46784" s="79"/>
    </row>
    <row r="46785" spans="11:17">
      <c r="K46785" s="68"/>
      <c r="M46785" s="93"/>
      <c r="N46785" s="79"/>
      <c r="P46785" s="68"/>
      <c r="Q46785" s="79"/>
    </row>
    <row r="46786" spans="11:17">
      <c r="K46786" s="68"/>
      <c r="M46786" s="93"/>
      <c r="N46786" s="79"/>
      <c r="P46786" s="68"/>
      <c r="Q46786" s="79"/>
    </row>
    <row r="46787" spans="11:17">
      <c r="K46787" s="68"/>
      <c r="M46787" s="93"/>
      <c r="N46787" s="79"/>
      <c r="P46787" s="68"/>
      <c r="Q46787" s="79"/>
    </row>
    <row r="46788" spans="11:17">
      <c r="K46788" s="68"/>
      <c r="M46788" s="93"/>
      <c r="N46788" s="79"/>
      <c r="P46788" s="68"/>
      <c r="Q46788" s="79"/>
    </row>
    <row r="46789" spans="11:17">
      <c r="K46789" s="68"/>
      <c r="M46789" s="93"/>
      <c r="N46789" s="79"/>
      <c r="P46789" s="68"/>
      <c r="Q46789" s="79"/>
    </row>
    <row r="46790" spans="11:17">
      <c r="K46790" s="68"/>
      <c r="M46790" s="93"/>
      <c r="N46790" s="79"/>
      <c r="P46790" s="68"/>
      <c r="Q46790" s="79"/>
    </row>
    <row r="46791" spans="11:17">
      <c r="K46791" s="68"/>
      <c r="M46791" s="93"/>
      <c r="N46791" s="79"/>
      <c r="P46791" s="68"/>
      <c r="Q46791" s="79"/>
    </row>
    <row r="46792" spans="11:17">
      <c r="K46792" s="68"/>
      <c r="M46792" s="93"/>
      <c r="N46792" s="79"/>
      <c r="P46792" s="68"/>
      <c r="Q46792" s="79"/>
    </row>
    <row r="46793" spans="11:17">
      <c r="K46793" s="68"/>
      <c r="M46793" s="93"/>
      <c r="N46793" s="79"/>
      <c r="P46793" s="68"/>
      <c r="Q46793" s="79"/>
    </row>
    <row r="46794" spans="11:17">
      <c r="K46794" s="68"/>
      <c r="M46794" s="93"/>
      <c r="N46794" s="79"/>
      <c r="P46794" s="68"/>
      <c r="Q46794" s="79"/>
    </row>
    <row r="46795" spans="11:17">
      <c r="K46795" s="68"/>
      <c r="M46795" s="93"/>
      <c r="N46795" s="79"/>
      <c r="P46795" s="68"/>
      <c r="Q46795" s="79"/>
    </row>
    <row r="46796" spans="11:17">
      <c r="K46796" s="68"/>
      <c r="M46796" s="93"/>
      <c r="N46796" s="79"/>
      <c r="P46796" s="68"/>
      <c r="Q46796" s="79"/>
    </row>
    <row r="46797" spans="11:17">
      <c r="K46797" s="68"/>
      <c r="M46797" s="93"/>
      <c r="N46797" s="79"/>
      <c r="P46797" s="68"/>
      <c r="Q46797" s="79"/>
    </row>
    <row r="46798" spans="11:17">
      <c r="K46798" s="68"/>
      <c r="M46798" s="93"/>
      <c r="N46798" s="79"/>
      <c r="P46798" s="68"/>
      <c r="Q46798" s="79"/>
    </row>
    <row r="46799" spans="11:17">
      <c r="K46799" s="68"/>
      <c r="M46799" s="93"/>
      <c r="N46799" s="79"/>
      <c r="P46799" s="68"/>
      <c r="Q46799" s="79"/>
    </row>
    <row r="46800" spans="11:17">
      <c r="K46800" s="68"/>
      <c r="M46800" s="93"/>
      <c r="N46800" s="79"/>
      <c r="P46800" s="68"/>
      <c r="Q46800" s="79"/>
    </row>
    <row r="46801" spans="11:17">
      <c r="K46801" s="68"/>
      <c r="M46801" s="93"/>
      <c r="N46801" s="79"/>
      <c r="P46801" s="68"/>
      <c r="Q46801" s="79"/>
    </row>
    <row r="46802" spans="11:17">
      <c r="K46802" s="68"/>
      <c r="M46802" s="93"/>
      <c r="N46802" s="79"/>
      <c r="P46802" s="68"/>
      <c r="Q46802" s="79"/>
    </row>
    <row r="46803" spans="11:17">
      <c r="K46803" s="68"/>
      <c r="M46803" s="93"/>
      <c r="N46803" s="79"/>
      <c r="P46803" s="68"/>
      <c r="Q46803" s="79"/>
    </row>
    <row r="46804" spans="11:17">
      <c r="K46804" s="68"/>
      <c r="M46804" s="93"/>
      <c r="N46804" s="79"/>
      <c r="P46804" s="68"/>
      <c r="Q46804" s="79"/>
    </row>
    <row r="46805" spans="11:17">
      <c r="K46805" s="68"/>
      <c r="M46805" s="93"/>
      <c r="N46805" s="79"/>
      <c r="P46805" s="68"/>
      <c r="Q46805" s="79"/>
    </row>
    <row r="46806" spans="11:17">
      <c r="K46806" s="68"/>
      <c r="M46806" s="93"/>
      <c r="N46806" s="79"/>
      <c r="P46806" s="68"/>
      <c r="Q46806" s="79"/>
    </row>
    <row r="46807" spans="11:17">
      <c r="K46807" s="68"/>
      <c r="M46807" s="93"/>
      <c r="N46807" s="79"/>
      <c r="P46807" s="68"/>
      <c r="Q46807" s="79"/>
    </row>
    <row r="46808" spans="11:17">
      <c r="K46808" s="68"/>
      <c r="M46808" s="93"/>
      <c r="N46808" s="79"/>
      <c r="P46808" s="68"/>
      <c r="Q46808" s="79"/>
    </row>
    <row r="46809" spans="11:17">
      <c r="K46809" s="68"/>
      <c r="M46809" s="93"/>
      <c r="N46809" s="79"/>
      <c r="P46809" s="68"/>
      <c r="Q46809" s="79"/>
    </row>
    <row r="46810" spans="11:17">
      <c r="K46810" s="68"/>
      <c r="M46810" s="93"/>
      <c r="N46810" s="79"/>
      <c r="P46810" s="68"/>
      <c r="Q46810" s="79"/>
    </row>
    <row r="46811" spans="11:17">
      <c r="K46811" s="68"/>
      <c r="M46811" s="93"/>
      <c r="N46811" s="79"/>
      <c r="P46811" s="68"/>
      <c r="Q46811" s="79"/>
    </row>
    <row r="46812" spans="11:17">
      <c r="K46812" s="68"/>
      <c r="M46812" s="93"/>
      <c r="N46812" s="79"/>
      <c r="P46812" s="68"/>
      <c r="Q46812" s="79"/>
    </row>
    <row r="46813" spans="11:17">
      <c r="K46813" s="68"/>
      <c r="M46813" s="93"/>
      <c r="N46813" s="79"/>
      <c r="P46813" s="68"/>
      <c r="Q46813" s="79"/>
    </row>
    <row r="46814" spans="11:17">
      <c r="K46814" s="68"/>
      <c r="M46814" s="93"/>
      <c r="N46814" s="79"/>
      <c r="P46814" s="68"/>
      <c r="Q46814" s="79"/>
    </row>
    <row r="46815" spans="11:17">
      <c r="K46815" s="68"/>
      <c r="M46815" s="93"/>
      <c r="N46815" s="79"/>
      <c r="P46815" s="68"/>
      <c r="Q46815" s="79"/>
    </row>
    <row r="46816" spans="11:17">
      <c r="K46816" s="68"/>
      <c r="M46816" s="93"/>
      <c r="N46816" s="79"/>
      <c r="P46816" s="68"/>
      <c r="Q46816" s="79"/>
    </row>
    <row r="46817" spans="11:17">
      <c r="K46817" s="68"/>
      <c r="M46817" s="93"/>
      <c r="N46817" s="79"/>
      <c r="P46817" s="68"/>
      <c r="Q46817" s="79"/>
    </row>
    <row r="46818" spans="11:17">
      <c r="K46818" s="68"/>
      <c r="M46818" s="93"/>
      <c r="N46818" s="79"/>
      <c r="P46818" s="68"/>
      <c r="Q46818" s="79"/>
    </row>
    <row r="46819" spans="11:17">
      <c r="K46819" s="68"/>
      <c r="M46819" s="93"/>
      <c r="N46819" s="79"/>
      <c r="P46819" s="68"/>
      <c r="Q46819" s="79"/>
    </row>
    <row r="46820" spans="11:17">
      <c r="K46820" s="68"/>
      <c r="M46820" s="93"/>
      <c r="N46820" s="79"/>
      <c r="P46820" s="68"/>
      <c r="Q46820" s="79"/>
    </row>
    <row r="46821" spans="11:17">
      <c r="K46821" s="68"/>
      <c r="M46821" s="93"/>
      <c r="N46821" s="79"/>
      <c r="P46821" s="68"/>
      <c r="Q46821" s="79"/>
    </row>
    <row r="46822" spans="11:17">
      <c r="K46822" s="68"/>
      <c r="M46822" s="93"/>
      <c r="N46822" s="79"/>
      <c r="P46822" s="68"/>
      <c r="Q46822" s="79"/>
    </row>
    <row r="46823" spans="11:17">
      <c r="K46823" s="68"/>
      <c r="M46823" s="93"/>
      <c r="N46823" s="79"/>
      <c r="P46823" s="68"/>
      <c r="Q46823" s="79"/>
    </row>
    <row r="46824" spans="11:17">
      <c r="K46824" s="68"/>
      <c r="M46824" s="93"/>
      <c r="N46824" s="79"/>
      <c r="P46824" s="68"/>
      <c r="Q46824" s="79"/>
    </row>
    <row r="46825" spans="11:17">
      <c r="K46825" s="68"/>
      <c r="M46825" s="93"/>
      <c r="N46825" s="79"/>
      <c r="P46825" s="68"/>
      <c r="Q46825" s="79"/>
    </row>
    <row r="46826" spans="11:17">
      <c r="K46826" s="68"/>
      <c r="M46826" s="93"/>
      <c r="N46826" s="79"/>
      <c r="P46826" s="68"/>
      <c r="Q46826" s="79"/>
    </row>
    <row r="46827" spans="11:17">
      <c r="K46827" s="68"/>
      <c r="M46827" s="93"/>
      <c r="N46827" s="79"/>
      <c r="P46827" s="68"/>
      <c r="Q46827" s="79"/>
    </row>
    <row r="46828" spans="11:17">
      <c r="K46828" s="68"/>
      <c r="M46828" s="93"/>
      <c r="N46828" s="79"/>
      <c r="P46828" s="68"/>
      <c r="Q46828" s="79"/>
    </row>
    <row r="46829" spans="11:17">
      <c r="K46829" s="68"/>
      <c r="M46829" s="93"/>
      <c r="N46829" s="79"/>
      <c r="P46829" s="68"/>
      <c r="Q46829" s="79"/>
    </row>
    <row r="46830" spans="11:17">
      <c r="K46830" s="68"/>
      <c r="M46830" s="93"/>
      <c r="N46830" s="79"/>
      <c r="P46830" s="68"/>
      <c r="Q46830" s="79"/>
    </row>
    <row r="46831" spans="11:17">
      <c r="K46831" s="68"/>
      <c r="M46831" s="93"/>
      <c r="N46831" s="79"/>
      <c r="P46831" s="68"/>
      <c r="Q46831" s="79"/>
    </row>
    <row r="46832" spans="11:17">
      <c r="K46832" s="68"/>
      <c r="M46832" s="93"/>
      <c r="N46832" s="79"/>
      <c r="P46832" s="68"/>
      <c r="Q46832" s="79"/>
    </row>
    <row r="46833" spans="11:17">
      <c r="K46833" s="68"/>
      <c r="M46833" s="93"/>
      <c r="N46833" s="79"/>
      <c r="P46833" s="68"/>
      <c r="Q46833" s="79"/>
    </row>
    <row r="46834" spans="11:17">
      <c r="K46834" s="68"/>
      <c r="M46834" s="93"/>
      <c r="N46834" s="79"/>
      <c r="P46834" s="68"/>
      <c r="Q46834" s="79"/>
    </row>
    <row r="46835" spans="11:17">
      <c r="K46835" s="68"/>
      <c r="M46835" s="93"/>
      <c r="N46835" s="79"/>
      <c r="P46835" s="68"/>
      <c r="Q46835" s="79"/>
    </row>
    <row r="46836" spans="11:17">
      <c r="K46836" s="68"/>
      <c r="M46836" s="93"/>
      <c r="N46836" s="79"/>
      <c r="P46836" s="68"/>
      <c r="Q46836" s="79"/>
    </row>
    <row r="46837" spans="11:17">
      <c r="K46837" s="68"/>
      <c r="M46837" s="93"/>
      <c r="N46837" s="79"/>
      <c r="P46837" s="68"/>
      <c r="Q46837" s="79"/>
    </row>
    <row r="46838" spans="11:17">
      <c r="K46838" s="68"/>
      <c r="M46838" s="93"/>
      <c r="N46838" s="79"/>
      <c r="P46838" s="68"/>
      <c r="Q46838" s="79"/>
    </row>
    <row r="46839" spans="11:17">
      <c r="K46839" s="68"/>
      <c r="M46839" s="93"/>
      <c r="N46839" s="79"/>
      <c r="P46839" s="68"/>
      <c r="Q46839" s="79"/>
    </row>
    <row r="46840" spans="11:17">
      <c r="K46840" s="68"/>
      <c r="M46840" s="93"/>
      <c r="N46840" s="79"/>
      <c r="P46840" s="68"/>
      <c r="Q46840" s="79"/>
    </row>
    <row r="46841" spans="11:17">
      <c r="K46841" s="68"/>
      <c r="M46841" s="93"/>
      <c r="N46841" s="79"/>
      <c r="P46841" s="68"/>
      <c r="Q46841" s="79"/>
    </row>
    <row r="46842" spans="11:17">
      <c r="K46842" s="68"/>
      <c r="M46842" s="93"/>
      <c r="N46842" s="79"/>
      <c r="P46842" s="68"/>
      <c r="Q46842" s="79"/>
    </row>
    <row r="46843" spans="11:17">
      <c r="K46843" s="68"/>
      <c r="M46843" s="93"/>
      <c r="N46843" s="79"/>
      <c r="P46843" s="68"/>
      <c r="Q46843" s="79"/>
    </row>
    <row r="46844" spans="11:17">
      <c r="K46844" s="68"/>
      <c r="M46844" s="93"/>
      <c r="N46844" s="79"/>
      <c r="P46844" s="68"/>
      <c r="Q46844" s="79"/>
    </row>
    <row r="46845" spans="11:17">
      <c r="K46845" s="68"/>
      <c r="M46845" s="93"/>
      <c r="N46845" s="79"/>
      <c r="P46845" s="68"/>
      <c r="Q46845" s="79"/>
    </row>
    <row r="46846" spans="11:17">
      <c r="K46846" s="68"/>
      <c r="M46846" s="93"/>
      <c r="N46846" s="79"/>
      <c r="P46846" s="68"/>
      <c r="Q46846" s="79"/>
    </row>
    <row r="46847" spans="11:17">
      <c r="K46847" s="68"/>
      <c r="M46847" s="93"/>
      <c r="N46847" s="79"/>
      <c r="P46847" s="68"/>
      <c r="Q46847" s="79"/>
    </row>
    <row r="46848" spans="11:17">
      <c r="K46848" s="68"/>
      <c r="M46848" s="93"/>
      <c r="N46848" s="79"/>
      <c r="P46848" s="68"/>
      <c r="Q46848" s="79"/>
    </row>
    <row r="46849" spans="11:17">
      <c r="K46849" s="68"/>
      <c r="M46849" s="93"/>
      <c r="N46849" s="79"/>
      <c r="P46849" s="68"/>
      <c r="Q46849" s="79"/>
    </row>
    <row r="46850" spans="11:17">
      <c r="K46850" s="68"/>
      <c r="M46850" s="93"/>
      <c r="N46850" s="79"/>
      <c r="P46850" s="68"/>
      <c r="Q46850" s="79"/>
    </row>
    <row r="46851" spans="11:17">
      <c r="K46851" s="68"/>
      <c r="M46851" s="93"/>
      <c r="N46851" s="79"/>
      <c r="P46851" s="68"/>
      <c r="Q46851" s="79"/>
    </row>
    <row r="46852" spans="11:17">
      <c r="K46852" s="68"/>
      <c r="M46852" s="93"/>
      <c r="N46852" s="79"/>
      <c r="P46852" s="68"/>
      <c r="Q46852" s="79"/>
    </row>
    <row r="46853" spans="11:17">
      <c r="K46853" s="68"/>
      <c r="M46853" s="93"/>
      <c r="N46853" s="79"/>
      <c r="P46853" s="68"/>
      <c r="Q46853" s="79"/>
    </row>
    <row r="46854" spans="11:17">
      <c r="K46854" s="68"/>
      <c r="M46854" s="93"/>
      <c r="N46854" s="79"/>
      <c r="P46854" s="68"/>
      <c r="Q46854" s="79"/>
    </row>
    <row r="46855" spans="11:17">
      <c r="K46855" s="68"/>
      <c r="M46855" s="93"/>
      <c r="N46855" s="79"/>
      <c r="P46855" s="68"/>
      <c r="Q46855" s="79"/>
    </row>
    <row r="46856" spans="11:17">
      <c r="K46856" s="68"/>
      <c r="M46856" s="93"/>
      <c r="N46856" s="79"/>
      <c r="P46856" s="68"/>
      <c r="Q46856" s="79"/>
    </row>
    <row r="46857" spans="11:17">
      <c r="K46857" s="68"/>
      <c r="M46857" s="93"/>
      <c r="N46857" s="79"/>
      <c r="P46857" s="68"/>
      <c r="Q46857" s="79"/>
    </row>
    <row r="46858" spans="11:17">
      <c r="K46858" s="68"/>
      <c r="M46858" s="93"/>
      <c r="N46858" s="79"/>
      <c r="P46858" s="68"/>
      <c r="Q46858" s="79"/>
    </row>
    <row r="46859" spans="11:17">
      <c r="K46859" s="68"/>
      <c r="M46859" s="93"/>
      <c r="N46859" s="79"/>
      <c r="P46859" s="68"/>
      <c r="Q46859" s="79"/>
    </row>
    <row r="46860" spans="11:17">
      <c r="K46860" s="68"/>
      <c r="M46860" s="93"/>
      <c r="N46860" s="79"/>
      <c r="P46860" s="68"/>
      <c r="Q46860" s="79"/>
    </row>
    <row r="46861" spans="11:17">
      <c r="K46861" s="68"/>
      <c r="M46861" s="93"/>
      <c r="N46861" s="79"/>
      <c r="P46861" s="68"/>
      <c r="Q46861" s="79"/>
    </row>
    <row r="46862" spans="11:17">
      <c r="K46862" s="68"/>
      <c r="M46862" s="93"/>
      <c r="N46862" s="79"/>
      <c r="P46862" s="68"/>
      <c r="Q46862" s="79"/>
    </row>
    <row r="46863" spans="11:17">
      <c r="K46863" s="68"/>
      <c r="M46863" s="93"/>
      <c r="N46863" s="79"/>
      <c r="P46863" s="68"/>
      <c r="Q46863" s="79"/>
    </row>
    <row r="46864" spans="11:17">
      <c r="K46864" s="68"/>
      <c r="M46864" s="93"/>
      <c r="N46864" s="79"/>
      <c r="P46864" s="68"/>
      <c r="Q46864" s="79"/>
    </row>
    <row r="46865" spans="11:17">
      <c r="K46865" s="68"/>
      <c r="M46865" s="93"/>
      <c r="N46865" s="79"/>
      <c r="P46865" s="68"/>
      <c r="Q46865" s="79"/>
    </row>
    <row r="46866" spans="11:17">
      <c r="K46866" s="68"/>
      <c r="M46866" s="93"/>
      <c r="N46866" s="79"/>
      <c r="P46866" s="68"/>
      <c r="Q46866" s="79"/>
    </row>
    <row r="46867" spans="11:17">
      <c r="K46867" s="68"/>
      <c r="M46867" s="93"/>
      <c r="N46867" s="79"/>
      <c r="P46867" s="68"/>
      <c r="Q46867" s="79"/>
    </row>
    <row r="46868" spans="11:17">
      <c r="K46868" s="68"/>
      <c r="M46868" s="93"/>
      <c r="N46868" s="79"/>
      <c r="P46868" s="68"/>
      <c r="Q46868" s="79"/>
    </row>
    <row r="46869" spans="11:17">
      <c r="K46869" s="68"/>
      <c r="M46869" s="93"/>
      <c r="N46869" s="79"/>
      <c r="P46869" s="68"/>
      <c r="Q46869" s="79"/>
    </row>
    <row r="46870" spans="11:17">
      <c r="K46870" s="68"/>
      <c r="M46870" s="93"/>
      <c r="N46870" s="79"/>
      <c r="P46870" s="68"/>
      <c r="Q46870" s="79"/>
    </row>
    <row r="46871" spans="11:17">
      <c r="K46871" s="68"/>
      <c r="M46871" s="93"/>
      <c r="N46871" s="79"/>
      <c r="P46871" s="68"/>
      <c r="Q46871" s="79"/>
    </row>
    <row r="46872" spans="11:17">
      <c r="K46872" s="68"/>
      <c r="M46872" s="93"/>
      <c r="N46872" s="79"/>
      <c r="P46872" s="68"/>
      <c r="Q46872" s="79"/>
    </row>
    <row r="46873" spans="11:17">
      <c r="K46873" s="68"/>
      <c r="M46873" s="93"/>
      <c r="N46873" s="79"/>
      <c r="P46873" s="68"/>
      <c r="Q46873" s="79"/>
    </row>
    <row r="46874" spans="11:17">
      <c r="K46874" s="68"/>
      <c r="M46874" s="93"/>
      <c r="N46874" s="79"/>
      <c r="P46874" s="68"/>
      <c r="Q46874" s="79"/>
    </row>
    <row r="46875" spans="11:17">
      <c r="K46875" s="68"/>
      <c r="M46875" s="93"/>
      <c r="N46875" s="79"/>
      <c r="P46875" s="68"/>
      <c r="Q46875" s="79"/>
    </row>
    <row r="46876" spans="11:17">
      <c r="K46876" s="68"/>
      <c r="M46876" s="93"/>
      <c r="N46876" s="79"/>
      <c r="P46876" s="68"/>
      <c r="Q46876" s="79"/>
    </row>
    <row r="46877" spans="11:17">
      <c r="K46877" s="68"/>
      <c r="M46877" s="93"/>
      <c r="N46877" s="79"/>
      <c r="P46877" s="68"/>
      <c r="Q46877" s="79"/>
    </row>
    <row r="46878" spans="11:17">
      <c r="K46878" s="68"/>
      <c r="M46878" s="93"/>
      <c r="N46878" s="79"/>
      <c r="P46878" s="68"/>
      <c r="Q46878" s="79"/>
    </row>
    <row r="46879" spans="11:17">
      <c r="K46879" s="68"/>
      <c r="M46879" s="93"/>
      <c r="N46879" s="79"/>
      <c r="P46879" s="68"/>
      <c r="Q46879" s="79"/>
    </row>
    <row r="46880" spans="11:17">
      <c r="K46880" s="68"/>
      <c r="M46880" s="93"/>
      <c r="N46880" s="79"/>
      <c r="P46880" s="68"/>
      <c r="Q46880" s="79"/>
    </row>
    <row r="46881" spans="11:17">
      <c r="K46881" s="68"/>
      <c r="M46881" s="93"/>
      <c r="N46881" s="79"/>
      <c r="P46881" s="68"/>
      <c r="Q46881" s="79"/>
    </row>
    <row r="46882" spans="11:17">
      <c r="K46882" s="68"/>
      <c r="M46882" s="93"/>
      <c r="N46882" s="79"/>
      <c r="P46882" s="68"/>
      <c r="Q46882" s="79"/>
    </row>
    <row r="46883" spans="11:17">
      <c r="K46883" s="68"/>
      <c r="M46883" s="93"/>
      <c r="N46883" s="79"/>
      <c r="P46883" s="68"/>
      <c r="Q46883" s="79"/>
    </row>
    <row r="46884" spans="11:17">
      <c r="K46884" s="68"/>
      <c r="M46884" s="93"/>
      <c r="N46884" s="79"/>
      <c r="P46884" s="68"/>
      <c r="Q46884" s="79"/>
    </row>
    <row r="46885" spans="11:17">
      <c r="K46885" s="68"/>
      <c r="M46885" s="93"/>
      <c r="N46885" s="79"/>
      <c r="P46885" s="68"/>
      <c r="Q46885" s="79"/>
    </row>
    <row r="46886" spans="11:17">
      <c r="K46886" s="68"/>
      <c r="M46886" s="93"/>
      <c r="N46886" s="79"/>
      <c r="P46886" s="68"/>
      <c r="Q46886" s="79"/>
    </row>
    <row r="46887" spans="11:17">
      <c r="K46887" s="68"/>
      <c r="M46887" s="93"/>
      <c r="N46887" s="79"/>
      <c r="P46887" s="68"/>
      <c r="Q46887" s="79"/>
    </row>
    <row r="46888" spans="11:17">
      <c r="K46888" s="68"/>
      <c r="M46888" s="93"/>
      <c r="N46888" s="79"/>
      <c r="P46888" s="68"/>
      <c r="Q46888" s="79"/>
    </row>
    <row r="46889" spans="11:17">
      <c r="K46889" s="68"/>
      <c r="M46889" s="93"/>
      <c r="N46889" s="79"/>
      <c r="P46889" s="68"/>
      <c r="Q46889" s="79"/>
    </row>
    <row r="46890" spans="11:17">
      <c r="K46890" s="68"/>
      <c r="M46890" s="93"/>
      <c r="N46890" s="79"/>
      <c r="P46890" s="68"/>
      <c r="Q46890" s="79"/>
    </row>
    <row r="46891" spans="11:17">
      <c r="K46891" s="68"/>
      <c r="M46891" s="93"/>
      <c r="N46891" s="79"/>
      <c r="P46891" s="68"/>
      <c r="Q46891" s="79"/>
    </row>
    <row r="46892" spans="11:17">
      <c r="K46892" s="68"/>
      <c r="M46892" s="93"/>
      <c r="N46892" s="79"/>
      <c r="P46892" s="68"/>
      <c r="Q46892" s="79"/>
    </row>
    <row r="46893" spans="11:17">
      <c r="K46893" s="68"/>
      <c r="M46893" s="93"/>
      <c r="N46893" s="79"/>
      <c r="P46893" s="68"/>
      <c r="Q46893" s="79"/>
    </row>
    <row r="46894" spans="11:17">
      <c r="K46894" s="68"/>
      <c r="M46894" s="93"/>
      <c r="N46894" s="79"/>
      <c r="P46894" s="68"/>
      <c r="Q46894" s="79"/>
    </row>
    <row r="46895" spans="11:17">
      <c r="K46895" s="68"/>
      <c r="M46895" s="93"/>
      <c r="N46895" s="79"/>
      <c r="P46895" s="68"/>
      <c r="Q46895" s="79"/>
    </row>
    <row r="46896" spans="11:17">
      <c r="K46896" s="68"/>
      <c r="M46896" s="93"/>
      <c r="N46896" s="79"/>
      <c r="P46896" s="68"/>
      <c r="Q46896" s="79"/>
    </row>
    <row r="46897" spans="11:17">
      <c r="K46897" s="68"/>
      <c r="M46897" s="93"/>
      <c r="N46897" s="79"/>
      <c r="P46897" s="68"/>
      <c r="Q46897" s="79"/>
    </row>
    <row r="46898" spans="11:17">
      <c r="K46898" s="68"/>
      <c r="M46898" s="93"/>
      <c r="N46898" s="79"/>
      <c r="P46898" s="68"/>
      <c r="Q46898" s="79"/>
    </row>
    <row r="46899" spans="11:17">
      <c r="K46899" s="68"/>
      <c r="M46899" s="93"/>
      <c r="N46899" s="79"/>
      <c r="P46899" s="68"/>
      <c r="Q46899" s="79"/>
    </row>
    <row r="46900" spans="11:17">
      <c r="K46900" s="68"/>
      <c r="M46900" s="93"/>
      <c r="N46900" s="79"/>
      <c r="P46900" s="68"/>
      <c r="Q46900" s="79"/>
    </row>
    <row r="46901" spans="11:17">
      <c r="K46901" s="68"/>
      <c r="M46901" s="93"/>
      <c r="N46901" s="79"/>
      <c r="P46901" s="68"/>
      <c r="Q46901" s="79"/>
    </row>
    <row r="46902" spans="11:17">
      <c r="K46902" s="68"/>
      <c r="M46902" s="93"/>
      <c r="N46902" s="79"/>
      <c r="P46902" s="68"/>
      <c r="Q46902" s="79"/>
    </row>
    <row r="46903" spans="11:17">
      <c r="K46903" s="68"/>
      <c r="M46903" s="93"/>
      <c r="N46903" s="79"/>
      <c r="P46903" s="68"/>
      <c r="Q46903" s="79"/>
    </row>
    <row r="46904" spans="11:17">
      <c r="K46904" s="68"/>
      <c r="M46904" s="93"/>
      <c r="N46904" s="79"/>
      <c r="P46904" s="68"/>
      <c r="Q46904" s="79"/>
    </row>
    <row r="46905" spans="11:17">
      <c r="K46905" s="68"/>
      <c r="M46905" s="93"/>
      <c r="N46905" s="79"/>
      <c r="P46905" s="68"/>
      <c r="Q46905" s="79"/>
    </row>
    <row r="46906" spans="11:17">
      <c r="K46906" s="68"/>
      <c r="M46906" s="93"/>
      <c r="N46906" s="79"/>
      <c r="P46906" s="68"/>
      <c r="Q46906" s="79"/>
    </row>
    <row r="46907" spans="11:17">
      <c r="K46907" s="68"/>
      <c r="M46907" s="93"/>
      <c r="N46907" s="79"/>
      <c r="P46907" s="68"/>
      <c r="Q46907" s="79"/>
    </row>
    <row r="46908" spans="11:17">
      <c r="K46908" s="68"/>
      <c r="M46908" s="93"/>
      <c r="N46908" s="79"/>
      <c r="P46908" s="68"/>
      <c r="Q46908" s="79"/>
    </row>
    <row r="46909" spans="11:17">
      <c r="K46909" s="68"/>
      <c r="M46909" s="93"/>
      <c r="N46909" s="79"/>
      <c r="P46909" s="68"/>
      <c r="Q46909" s="79"/>
    </row>
    <row r="46910" spans="11:17">
      <c r="K46910" s="68"/>
      <c r="M46910" s="93"/>
      <c r="N46910" s="79"/>
      <c r="P46910" s="68"/>
      <c r="Q46910" s="79"/>
    </row>
    <row r="46911" spans="11:17">
      <c r="K46911" s="68"/>
      <c r="M46911" s="93"/>
      <c r="N46911" s="79"/>
      <c r="P46911" s="68"/>
      <c r="Q46911" s="79"/>
    </row>
    <row r="46912" spans="11:17">
      <c r="K46912" s="68"/>
      <c r="M46912" s="93"/>
      <c r="N46912" s="79"/>
      <c r="P46912" s="68"/>
      <c r="Q46912" s="79"/>
    </row>
    <row r="46913" spans="11:17">
      <c r="K46913" s="68"/>
      <c r="M46913" s="93"/>
      <c r="N46913" s="79"/>
      <c r="P46913" s="68"/>
      <c r="Q46913" s="79"/>
    </row>
    <row r="46914" spans="11:17">
      <c r="K46914" s="68"/>
      <c r="M46914" s="93"/>
      <c r="N46914" s="79"/>
      <c r="P46914" s="68"/>
      <c r="Q46914" s="79"/>
    </row>
    <row r="46915" spans="11:17">
      <c r="K46915" s="68"/>
      <c r="M46915" s="93"/>
      <c r="N46915" s="79"/>
      <c r="P46915" s="68"/>
      <c r="Q46915" s="79"/>
    </row>
    <row r="46916" spans="11:17">
      <c r="K46916" s="68"/>
      <c r="M46916" s="93"/>
      <c r="N46916" s="79"/>
      <c r="P46916" s="68"/>
      <c r="Q46916" s="79"/>
    </row>
    <row r="46917" spans="11:17">
      <c r="K46917" s="68"/>
      <c r="M46917" s="93"/>
      <c r="N46917" s="79"/>
      <c r="P46917" s="68"/>
      <c r="Q46917" s="79"/>
    </row>
    <row r="46918" spans="11:17">
      <c r="K46918" s="68"/>
      <c r="M46918" s="93"/>
      <c r="N46918" s="79"/>
      <c r="P46918" s="68"/>
      <c r="Q46918" s="79"/>
    </row>
    <row r="46919" spans="11:17">
      <c r="K46919" s="68"/>
      <c r="M46919" s="93"/>
      <c r="N46919" s="79"/>
      <c r="P46919" s="68"/>
      <c r="Q46919" s="79"/>
    </row>
    <row r="46920" spans="11:17">
      <c r="K46920" s="68"/>
      <c r="M46920" s="93"/>
      <c r="N46920" s="79"/>
      <c r="P46920" s="68"/>
      <c r="Q46920" s="79"/>
    </row>
    <row r="46921" spans="11:17">
      <c r="K46921" s="68"/>
      <c r="M46921" s="93"/>
      <c r="N46921" s="79"/>
      <c r="P46921" s="68"/>
      <c r="Q46921" s="79"/>
    </row>
    <row r="46922" spans="11:17">
      <c r="K46922" s="68"/>
      <c r="M46922" s="93"/>
      <c r="N46922" s="79"/>
      <c r="P46922" s="68"/>
      <c r="Q46922" s="79"/>
    </row>
    <row r="46923" spans="11:17">
      <c r="K46923" s="68"/>
      <c r="M46923" s="93"/>
      <c r="N46923" s="79"/>
      <c r="P46923" s="68"/>
      <c r="Q46923" s="79"/>
    </row>
    <row r="46924" spans="11:17">
      <c r="K46924" s="68"/>
      <c r="M46924" s="93"/>
      <c r="N46924" s="79"/>
      <c r="P46924" s="68"/>
      <c r="Q46924" s="79"/>
    </row>
    <row r="46925" spans="11:17">
      <c r="K46925" s="68"/>
      <c r="M46925" s="93"/>
      <c r="N46925" s="79"/>
      <c r="P46925" s="68"/>
      <c r="Q46925" s="79"/>
    </row>
    <row r="46926" spans="11:17">
      <c r="K46926" s="68"/>
      <c r="M46926" s="93"/>
      <c r="N46926" s="79"/>
      <c r="P46926" s="68"/>
      <c r="Q46926" s="79"/>
    </row>
    <row r="46927" spans="11:17">
      <c r="K46927" s="68"/>
      <c r="M46927" s="93"/>
      <c r="N46927" s="79"/>
      <c r="P46927" s="68"/>
      <c r="Q46927" s="79"/>
    </row>
    <row r="46928" spans="11:17">
      <c r="K46928" s="68"/>
      <c r="M46928" s="93"/>
      <c r="N46928" s="79"/>
      <c r="P46928" s="68"/>
      <c r="Q46928" s="79"/>
    </row>
    <row r="46929" spans="11:17">
      <c r="K46929" s="68"/>
      <c r="M46929" s="93"/>
      <c r="N46929" s="79"/>
      <c r="P46929" s="68"/>
      <c r="Q46929" s="79"/>
    </row>
    <row r="46930" spans="11:17">
      <c r="K46930" s="68"/>
      <c r="M46930" s="93"/>
      <c r="N46930" s="79"/>
      <c r="P46930" s="68"/>
      <c r="Q46930" s="79"/>
    </row>
    <row r="46931" spans="11:17">
      <c r="K46931" s="68"/>
      <c r="M46931" s="93"/>
      <c r="N46931" s="79"/>
      <c r="P46931" s="68"/>
      <c r="Q46931" s="79"/>
    </row>
    <row r="46932" spans="11:17">
      <c r="K46932" s="68"/>
      <c r="M46932" s="93"/>
      <c r="N46932" s="79"/>
      <c r="P46932" s="68"/>
      <c r="Q46932" s="79"/>
    </row>
    <row r="46933" spans="11:17">
      <c r="K46933" s="68"/>
      <c r="M46933" s="93"/>
      <c r="N46933" s="79"/>
      <c r="P46933" s="68"/>
      <c r="Q46933" s="79"/>
    </row>
    <row r="46934" spans="11:17">
      <c r="K46934" s="68"/>
      <c r="M46934" s="93"/>
      <c r="N46934" s="79"/>
      <c r="P46934" s="68"/>
      <c r="Q46934" s="79"/>
    </row>
    <row r="46935" spans="11:17">
      <c r="K46935" s="68"/>
      <c r="M46935" s="93"/>
      <c r="N46935" s="79"/>
      <c r="P46935" s="68"/>
      <c r="Q46935" s="79"/>
    </row>
    <row r="46936" spans="11:17">
      <c r="K46936" s="68"/>
      <c r="M46936" s="93"/>
      <c r="N46936" s="79"/>
      <c r="P46936" s="68"/>
      <c r="Q46936" s="79"/>
    </row>
    <row r="46937" spans="11:17">
      <c r="K46937" s="68"/>
      <c r="M46937" s="93"/>
      <c r="N46937" s="79"/>
      <c r="P46937" s="68"/>
      <c r="Q46937" s="79"/>
    </row>
    <row r="46938" spans="11:17">
      <c r="K46938" s="68"/>
      <c r="M46938" s="93"/>
      <c r="N46938" s="79"/>
      <c r="P46938" s="68"/>
      <c r="Q46938" s="79"/>
    </row>
    <row r="46939" spans="11:17">
      <c r="K46939" s="68"/>
      <c r="M46939" s="93"/>
      <c r="N46939" s="79"/>
      <c r="P46939" s="68"/>
      <c r="Q46939" s="79"/>
    </row>
    <row r="46940" spans="11:17">
      <c r="K46940" s="68"/>
      <c r="M46940" s="93"/>
      <c r="N46940" s="79"/>
      <c r="P46940" s="68"/>
      <c r="Q46940" s="79"/>
    </row>
    <row r="46941" spans="11:17">
      <c r="K46941" s="68"/>
      <c r="M46941" s="93"/>
      <c r="N46941" s="79"/>
      <c r="P46941" s="68"/>
      <c r="Q46941" s="79"/>
    </row>
    <row r="46942" spans="11:17">
      <c r="K46942" s="68"/>
      <c r="M46942" s="93"/>
      <c r="N46942" s="79"/>
      <c r="P46942" s="68"/>
      <c r="Q46942" s="79"/>
    </row>
    <row r="46943" spans="11:17">
      <c r="K46943" s="68"/>
      <c r="M46943" s="93"/>
      <c r="N46943" s="79"/>
      <c r="P46943" s="68"/>
      <c r="Q46943" s="79"/>
    </row>
    <row r="46944" spans="11:17">
      <c r="K46944" s="68"/>
      <c r="M46944" s="93"/>
      <c r="N46944" s="79"/>
      <c r="P46944" s="68"/>
      <c r="Q46944" s="79"/>
    </row>
    <row r="46945" spans="11:17">
      <c r="K46945" s="68"/>
      <c r="M46945" s="93"/>
      <c r="N46945" s="79"/>
      <c r="P46945" s="68"/>
      <c r="Q46945" s="79"/>
    </row>
    <row r="46946" spans="11:17">
      <c r="K46946" s="68"/>
      <c r="M46946" s="93"/>
      <c r="N46946" s="79"/>
      <c r="P46946" s="68"/>
      <c r="Q46946" s="79"/>
    </row>
    <row r="46947" spans="11:17">
      <c r="K46947" s="68"/>
      <c r="M46947" s="93"/>
      <c r="N46947" s="79"/>
      <c r="P46947" s="68"/>
      <c r="Q46947" s="79"/>
    </row>
    <row r="46948" spans="11:17">
      <c r="K46948" s="68"/>
      <c r="M46948" s="93"/>
      <c r="N46948" s="79"/>
      <c r="P46948" s="68"/>
      <c r="Q46948" s="79"/>
    </row>
    <row r="46949" spans="11:17">
      <c r="K46949" s="68"/>
      <c r="M46949" s="93"/>
      <c r="N46949" s="79"/>
      <c r="P46949" s="68"/>
      <c r="Q46949" s="79"/>
    </row>
    <row r="46950" spans="11:17">
      <c r="K46950" s="68"/>
      <c r="M46950" s="93"/>
      <c r="N46950" s="79"/>
      <c r="P46950" s="68"/>
      <c r="Q46950" s="79"/>
    </row>
    <row r="46951" spans="11:17">
      <c r="K46951" s="68"/>
      <c r="M46951" s="93"/>
      <c r="N46951" s="79"/>
      <c r="P46951" s="68"/>
      <c r="Q46951" s="79"/>
    </row>
    <row r="46952" spans="11:17">
      <c r="K46952" s="68"/>
      <c r="M46952" s="93"/>
      <c r="N46952" s="79"/>
      <c r="P46952" s="68"/>
      <c r="Q46952" s="79"/>
    </row>
    <row r="46953" spans="11:17">
      <c r="K46953" s="68"/>
      <c r="M46953" s="93"/>
      <c r="N46953" s="79"/>
      <c r="P46953" s="68"/>
      <c r="Q46953" s="79"/>
    </row>
    <row r="46954" spans="11:17">
      <c r="K46954" s="68"/>
      <c r="M46954" s="93"/>
      <c r="N46954" s="79"/>
      <c r="P46954" s="68"/>
      <c r="Q46954" s="79"/>
    </row>
    <row r="46955" spans="11:17">
      <c r="K46955" s="68"/>
      <c r="M46955" s="93"/>
      <c r="N46955" s="79"/>
      <c r="P46955" s="68"/>
      <c r="Q46955" s="79"/>
    </row>
    <row r="46956" spans="11:17">
      <c r="K46956" s="68"/>
      <c r="M46956" s="93"/>
      <c r="N46956" s="79"/>
      <c r="P46956" s="68"/>
      <c r="Q46956" s="79"/>
    </row>
    <row r="46957" spans="11:17">
      <c r="K46957" s="68"/>
      <c r="M46957" s="93"/>
      <c r="N46957" s="79"/>
      <c r="P46957" s="68"/>
      <c r="Q46957" s="79"/>
    </row>
    <row r="46958" spans="11:17">
      <c r="K46958" s="68"/>
      <c r="M46958" s="93"/>
      <c r="N46958" s="79"/>
      <c r="P46958" s="68"/>
      <c r="Q46958" s="79"/>
    </row>
    <row r="46959" spans="11:17">
      <c r="K46959" s="68"/>
      <c r="M46959" s="93"/>
      <c r="N46959" s="79"/>
      <c r="P46959" s="68"/>
      <c r="Q46959" s="79"/>
    </row>
    <row r="46960" spans="11:17">
      <c r="K46960" s="68"/>
      <c r="M46960" s="93"/>
      <c r="N46960" s="79"/>
      <c r="P46960" s="68"/>
      <c r="Q46960" s="79"/>
    </row>
    <row r="46961" spans="11:17">
      <c r="K46961" s="68"/>
      <c r="M46961" s="93"/>
      <c r="N46961" s="79"/>
      <c r="P46961" s="68"/>
      <c r="Q46961" s="79"/>
    </row>
    <row r="46962" spans="11:17">
      <c r="K46962" s="68"/>
      <c r="M46962" s="93"/>
      <c r="N46962" s="79"/>
      <c r="P46962" s="68"/>
      <c r="Q46962" s="79"/>
    </row>
    <row r="46963" spans="11:17">
      <c r="K46963" s="68"/>
      <c r="M46963" s="93"/>
      <c r="N46963" s="79"/>
      <c r="P46963" s="68"/>
      <c r="Q46963" s="79"/>
    </row>
    <row r="46964" spans="11:17">
      <c r="K46964" s="68"/>
      <c r="M46964" s="93"/>
      <c r="N46964" s="79"/>
      <c r="P46964" s="68"/>
      <c r="Q46964" s="79"/>
    </row>
    <row r="46965" spans="11:17">
      <c r="K46965" s="68"/>
      <c r="M46965" s="93"/>
      <c r="N46965" s="79"/>
      <c r="P46965" s="68"/>
      <c r="Q46965" s="79"/>
    </row>
    <row r="46966" spans="11:17">
      <c r="K46966" s="68"/>
      <c r="M46966" s="93"/>
      <c r="N46966" s="79"/>
      <c r="P46966" s="68"/>
      <c r="Q46966" s="79"/>
    </row>
    <row r="46967" spans="11:17">
      <c r="K46967" s="68"/>
      <c r="M46967" s="93"/>
      <c r="N46967" s="79"/>
      <c r="P46967" s="68"/>
      <c r="Q46967" s="79"/>
    </row>
    <row r="46968" spans="11:17">
      <c r="K46968" s="68"/>
      <c r="M46968" s="93"/>
      <c r="N46968" s="79"/>
      <c r="P46968" s="68"/>
      <c r="Q46968" s="79"/>
    </row>
    <row r="46969" spans="11:17">
      <c r="K46969" s="68"/>
      <c r="M46969" s="93"/>
      <c r="N46969" s="79"/>
      <c r="P46969" s="68"/>
      <c r="Q46969" s="79"/>
    </row>
    <row r="46970" spans="11:17">
      <c r="K46970" s="68"/>
      <c r="M46970" s="93"/>
      <c r="N46970" s="79"/>
      <c r="P46970" s="68"/>
      <c r="Q46970" s="79"/>
    </row>
    <row r="46971" spans="11:17">
      <c r="K46971" s="68"/>
      <c r="M46971" s="93"/>
      <c r="N46971" s="79"/>
      <c r="P46971" s="68"/>
      <c r="Q46971" s="79"/>
    </row>
    <row r="46972" spans="11:17">
      <c r="K46972" s="68"/>
      <c r="M46972" s="93"/>
      <c r="N46972" s="79"/>
      <c r="P46972" s="68"/>
      <c r="Q46972" s="79"/>
    </row>
    <row r="46973" spans="11:17">
      <c r="K46973" s="68"/>
      <c r="M46973" s="93"/>
      <c r="N46973" s="79"/>
      <c r="P46973" s="68"/>
      <c r="Q46973" s="79"/>
    </row>
    <row r="46974" spans="11:17">
      <c r="K46974" s="68"/>
      <c r="M46974" s="93"/>
      <c r="N46974" s="79"/>
      <c r="P46974" s="68"/>
      <c r="Q46974" s="79"/>
    </row>
    <row r="46975" spans="11:17">
      <c r="K46975" s="68"/>
      <c r="M46975" s="93"/>
      <c r="N46975" s="79"/>
      <c r="P46975" s="68"/>
      <c r="Q46975" s="79"/>
    </row>
    <row r="46976" spans="11:17">
      <c r="K46976" s="68"/>
      <c r="M46976" s="93"/>
      <c r="N46976" s="79"/>
      <c r="P46976" s="68"/>
      <c r="Q46976" s="79"/>
    </row>
    <row r="46977" spans="11:17">
      <c r="K46977" s="68"/>
      <c r="M46977" s="93"/>
      <c r="N46977" s="79"/>
      <c r="P46977" s="68"/>
      <c r="Q46977" s="79"/>
    </row>
    <row r="46978" spans="11:17">
      <c r="K46978" s="68"/>
      <c r="M46978" s="93"/>
      <c r="N46978" s="79"/>
      <c r="P46978" s="68"/>
      <c r="Q46978" s="79"/>
    </row>
    <row r="46979" spans="11:17">
      <c r="K46979" s="68"/>
      <c r="M46979" s="93"/>
      <c r="N46979" s="79"/>
      <c r="P46979" s="68"/>
      <c r="Q46979" s="79"/>
    </row>
    <row r="46980" spans="11:17">
      <c r="K46980" s="68"/>
      <c r="M46980" s="93"/>
      <c r="N46980" s="79"/>
      <c r="P46980" s="68"/>
      <c r="Q46980" s="79"/>
    </row>
    <row r="46981" spans="11:17">
      <c r="K46981" s="68"/>
      <c r="M46981" s="93"/>
      <c r="N46981" s="79"/>
      <c r="P46981" s="68"/>
      <c r="Q46981" s="79"/>
    </row>
    <row r="46982" spans="11:17">
      <c r="K46982" s="68"/>
      <c r="M46982" s="93"/>
      <c r="N46982" s="79"/>
      <c r="P46982" s="68"/>
      <c r="Q46982" s="79"/>
    </row>
    <row r="46983" spans="11:17">
      <c r="K46983" s="68"/>
      <c r="M46983" s="93"/>
      <c r="N46983" s="79"/>
      <c r="P46983" s="68"/>
      <c r="Q46983" s="79"/>
    </row>
    <row r="46984" spans="11:17">
      <c r="K46984" s="68"/>
      <c r="M46984" s="93"/>
      <c r="N46984" s="79"/>
      <c r="P46984" s="68"/>
      <c r="Q46984" s="79"/>
    </row>
    <row r="46985" spans="11:17">
      <c r="K46985" s="68"/>
      <c r="M46985" s="93"/>
      <c r="N46985" s="79"/>
      <c r="P46985" s="68"/>
      <c r="Q46985" s="79"/>
    </row>
    <row r="46986" spans="11:17">
      <c r="K46986" s="68"/>
      <c r="M46986" s="93"/>
      <c r="N46986" s="79"/>
      <c r="P46986" s="68"/>
      <c r="Q46986" s="79"/>
    </row>
    <row r="46987" spans="11:17">
      <c r="K46987" s="68"/>
      <c r="M46987" s="93"/>
      <c r="N46987" s="79"/>
      <c r="P46987" s="68"/>
      <c r="Q46987" s="79"/>
    </row>
    <row r="46988" spans="11:17">
      <c r="K46988" s="68"/>
      <c r="M46988" s="93"/>
      <c r="N46988" s="79"/>
      <c r="P46988" s="68"/>
      <c r="Q46988" s="79"/>
    </row>
    <row r="46989" spans="11:17">
      <c r="K46989" s="68"/>
      <c r="M46989" s="93"/>
      <c r="N46989" s="79"/>
      <c r="P46989" s="68"/>
      <c r="Q46989" s="79"/>
    </row>
    <row r="46990" spans="11:17">
      <c r="K46990" s="68"/>
      <c r="M46990" s="93"/>
      <c r="N46990" s="79"/>
      <c r="P46990" s="68"/>
      <c r="Q46990" s="79"/>
    </row>
    <row r="46991" spans="11:17">
      <c r="K46991" s="68"/>
      <c r="M46991" s="93"/>
      <c r="N46991" s="79"/>
      <c r="P46991" s="68"/>
      <c r="Q46991" s="79"/>
    </row>
    <row r="46992" spans="11:17">
      <c r="K46992" s="68"/>
      <c r="M46992" s="93"/>
      <c r="N46992" s="79"/>
      <c r="P46992" s="68"/>
      <c r="Q46992" s="79"/>
    </row>
    <row r="46993" spans="11:17">
      <c r="K46993" s="68"/>
      <c r="M46993" s="93"/>
      <c r="N46993" s="79"/>
      <c r="P46993" s="68"/>
      <c r="Q46993" s="79"/>
    </row>
    <row r="46994" spans="11:17">
      <c r="K46994" s="68"/>
      <c r="M46994" s="93"/>
      <c r="N46994" s="79"/>
      <c r="P46994" s="68"/>
      <c r="Q46994" s="79"/>
    </row>
    <row r="46995" spans="11:17">
      <c r="K46995" s="68"/>
      <c r="M46995" s="93"/>
      <c r="N46995" s="79"/>
      <c r="P46995" s="68"/>
      <c r="Q46995" s="79"/>
    </row>
    <row r="46996" spans="11:17">
      <c r="K46996" s="68"/>
      <c r="M46996" s="93"/>
      <c r="N46996" s="79"/>
      <c r="P46996" s="68"/>
      <c r="Q46996" s="79"/>
    </row>
    <row r="46997" spans="11:17">
      <c r="K46997" s="68"/>
      <c r="M46997" s="93"/>
      <c r="N46997" s="79"/>
      <c r="P46997" s="68"/>
      <c r="Q46997" s="79"/>
    </row>
    <row r="46998" spans="11:17">
      <c r="K46998" s="68"/>
      <c r="M46998" s="93"/>
      <c r="N46998" s="79"/>
      <c r="P46998" s="68"/>
      <c r="Q46998" s="79"/>
    </row>
    <row r="46999" spans="11:17">
      <c r="K46999" s="68"/>
      <c r="M46999" s="93"/>
      <c r="N46999" s="79"/>
      <c r="P46999" s="68"/>
      <c r="Q46999" s="79"/>
    </row>
    <row r="47000" spans="11:17">
      <c r="K47000" s="68"/>
      <c r="M47000" s="93"/>
      <c r="N47000" s="79"/>
      <c r="P47000" s="68"/>
      <c r="Q47000" s="79"/>
    </row>
    <row r="47001" spans="11:17">
      <c r="K47001" s="68"/>
      <c r="M47001" s="93"/>
      <c r="N47001" s="79"/>
      <c r="P47001" s="68"/>
      <c r="Q47001" s="79"/>
    </row>
    <row r="47002" spans="11:17">
      <c r="K47002" s="68"/>
      <c r="M47002" s="93"/>
      <c r="N47002" s="79"/>
      <c r="P47002" s="68"/>
      <c r="Q47002" s="79"/>
    </row>
    <row r="47003" spans="11:17">
      <c r="K47003" s="68"/>
      <c r="M47003" s="93"/>
      <c r="N47003" s="79"/>
      <c r="P47003" s="68"/>
      <c r="Q47003" s="79"/>
    </row>
    <row r="47004" spans="11:17">
      <c r="K47004" s="68"/>
      <c r="M47004" s="93"/>
      <c r="N47004" s="79"/>
      <c r="P47004" s="68"/>
      <c r="Q47004" s="79"/>
    </row>
    <row r="47005" spans="11:17">
      <c r="K47005" s="68"/>
      <c r="M47005" s="93"/>
      <c r="N47005" s="79"/>
      <c r="P47005" s="68"/>
      <c r="Q47005" s="79"/>
    </row>
    <row r="47006" spans="11:17">
      <c r="K47006" s="68"/>
      <c r="M47006" s="93"/>
      <c r="N47006" s="79"/>
      <c r="P47006" s="68"/>
      <c r="Q47006" s="79"/>
    </row>
    <row r="47007" spans="11:17">
      <c r="K47007" s="68"/>
      <c r="M47007" s="93"/>
      <c r="N47007" s="79"/>
      <c r="P47007" s="68"/>
      <c r="Q47007" s="79"/>
    </row>
    <row r="47008" spans="11:17">
      <c r="K47008" s="68"/>
      <c r="M47008" s="93"/>
      <c r="N47008" s="79"/>
      <c r="P47008" s="68"/>
      <c r="Q47008" s="79"/>
    </row>
    <row r="47009" spans="11:17">
      <c r="K47009" s="68"/>
      <c r="M47009" s="93"/>
      <c r="N47009" s="79"/>
      <c r="P47009" s="68"/>
      <c r="Q47009" s="79"/>
    </row>
    <row r="47010" spans="11:17">
      <c r="K47010" s="68"/>
      <c r="M47010" s="93"/>
      <c r="N47010" s="79"/>
      <c r="P47010" s="68"/>
      <c r="Q47010" s="79"/>
    </row>
    <row r="47011" spans="11:17">
      <c r="K47011" s="68"/>
      <c r="M47011" s="93"/>
      <c r="N47011" s="79"/>
      <c r="P47011" s="68"/>
      <c r="Q47011" s="79"/>
    </row>
    <row r="47012" spans="11:17">
      <c r="K47012" s="68"/>
      <c r="M47012" s="93"/>
      <c r="N47012" s="79"/>
      <c r="P47012" s="68"/>
      <c r="Q47012" s="79"/>
    </row>
    <row r="47013" spans="11:17">
      <c r="K47013" s="68"/>
      <c r="M47013" s="93"/>
      <c r="N47013" s="79"/>
      <c r="P47013" s="68"/>
      <c r="Q47013" s="79"/>
    </row>
    <row r="47014" spans="11:17">
      <c r="K47014" s="68"/>
      <c r="M47014" s="93"/>
      <c r="N47014" s="79"/>
      <c r="P47014" s="68"/>
      <c r="Q47014" s="79"/>
    </row>
    <row r="47015" spans="11:17">
      <c r="K47015" s="68"/>
      <c r="M47015" s="93"/>
      <c r="N47015" s="79"/>
      <c r="P47015" s="68"/>
      <c r="Q47015" s="79"/>
    </row>
    <row r="47016" spans="11:17">
      <c r="K47016" s="68"/>
      <c r="M47016" s="93"/>
      <c r="N47016" s="79"/>
      <c r="P47016" s="68"/>
      <c r="Q47016" s="79"/>
    </row>
    <row r="47017" spans="11:17">
      <c r="K47017" s="68"/>
      <c r="M47017" s="93"/>
      <c r="N47017" s="79"/>
      <c r="P47017" s="68"/>
      <c r="Q47017" s="79"/>
    </row>
    <row r="47018" spans="11:17">
      <c r="K47018" s="68"/>
      <c r="M47018" s="93"/>
      <c r="N47018" s="79"/>
      <c r="P47018" s="68"/>
      <c r="Q47018" s="79"/>
    </row>
    <row r="47019" spans="11:17">
      <c r="K47019" s="68"/>
      <c r="M47019" s="93"/>
      <c r="N47019" s="79"/>
      <c r="P47019" s="68"/>
      <c r="Q47019" s="79"/>
    </row>
    <row r="47020" spans="11:17">
      <c r="K47020" s="68"/>
      <c r="M47020" s="93"/>
      <c r="N47020" s="79"/>
      <c r="P47020" s="68"/>
      <c r="Q47020" s="79"/>
    </row>
    <row r="47021" spans="11:17">
      <c r="K47021" s="68"/>
      <c r="M47021" s="93"/>
      <c r="N47021" s="79"/>
      <c r="P47021" s="68"/>
      <c r="Q47021" s="79"/>
    </row>
    <row r="47022" spans="11:17">
      <c r="K47022" s="68"/>
      <c r="M47022" s="93"/>
      <c r="N47022" s="79"/>
      <c r="P47022" s="68"/>
      <c r="Q47022" s="79"/>
    </row>
    <row r="47023" spans="11:17">
      <c r="K47023" s="68"/>
      <c r="M47023" s="93"/>
      <c r="N47023" s="79"/>
      <c r="P47023" s="68"/>
      <c r="Q47023" s="79"/>
    </row>
    <row r="47024" spans="11:17">
      <c r="K47024" s="68"/>
      <c r="M47024" s="93"/>
      <c r="N47024" s="79"/>
      <c r="P47024" s="68"/>
      <c r="Q47024" s="79"/>
    </row>
    <row r="47025" spans="11:17">
      <c r="K47025" s="68"/>
      <c r="M47025" s="93"/>
      <c r="N47025" s="79"/>
      <c r="P47025" s="68"/>
      <c r="Q47025" s="79"/>
    </row>
    <row r="47026" spans="11:17">
      <c r="K47026" s="68"/>
      <c r="M47026" s="93"/>
      <c r="N47026" s="79"/>
      <c r="P47026" s="68"/>
      <c r="Q47026" s="79"/>
    </row>
    <row r="47027" spans="11:17">
      <c r="K47027" s="68"/>
      <c r="M47027" s="93"/>
      <c r="N47027" s="79"/>
      <c r="P47027" s="68"/>
      <c r="Q47027" s="79"/>
    </row>
    <row r="47028" spans="11:17">
      <c r="K47028" s="68"/>
      <c r="M47028" s="93"/>
      <c r="N47028" s="79"/>
      <c r="P47028" s="68"/>
      <c r="Q47028" s="79"/>
    </row>
    <row r="47029" spans="11:17">
      <c r="K47029" s="68"/>
      <c r="M47029" s="93"/>
      <c r="N47029" s="79"/>
      <c r="P47029" s="68"/>
      <c r="Q47029" s="79"/>
    </row>
    <row r="47030" spans="11:17">
      <c r="K47030" s="68"/>
      <c r="M47030" s="93"/>
      <c r="N47030" s="79"/>
      <c r="P47030" s="68"/>
      <c r="Q47030" s="79"/>
    </row>
    <row r="47031" spans="11:17">
      <c r="K47031" s="68"/>
      <c r="M47031" s="93"/>
      <c r="N47031" s="79"/>
      <c r="P47031" s="68"/>
      <c r="Q47031" s="79"/>
    </row>
    <row r="47032" spans="11:17">
      <c r="K47032" s="68"/>
      <c r="M47032" s="93"/>
      <c r="N47032" s="79"/>
      <c r="P47032" s="68"/>
      <c r="Q47032" s="79"/>
    </row>
    <row r="47033" spans="11:17">
      <c r="K47033" s="68"/>
      <c r="M47033" s="93"/>
      <c r="N47033" s="79"/>
      <c r="P47033" s="68"/>
      <c r="Q47033" s="79"/>
    </row>
    <row r="47034" spans="11:17">
      <c r="K47034" s="68"/>
      <c r="M47034" s="93"/>
      <c r="N47034" s="79"/>
      <c r="P47034" s="68"/>
      <c r="Q47034" s="79"/>
    </row>
    <row r="47035" spans="11:17">
      <c r="K47035" s="68"/>
      <c r="M47035" s="93"/>
      <c r="N47035" s="79"/>
      <c r="P47035" s="68"/>
      <c r="Q47035" s="79"/>
    </row>
    <row r="47036" spans="11:17">
      <c r="K47036" s="68"/>
      <c r="M47036" s="93"/>
      <c r="N47036" s="79"/>
      <c r="P47036" s="68"/>
      <c r="Q47036" s="79"/>
    </row>
    <row r="47037" spans="11:17">
      <c r="K47037" s="68"/>
      <c r="M47037" s="93"/>
      <c r="N47037" s="79"/>
      <c r="P47037" s="68"/>
      <c r="Q47037" s="79"/>
    </row>
    <row r="47038" spans="11:17">
      <c r="K47038" s="68"/>
      <c r="M47038" s="93"/>
      <c r="N47038" s="79"/>
      <c r="P47038" s="68"/>
      <c r="Q47038" s="79"/>
    </row>
    <row r="47039" spans="11:17">
      <c r="K47039" s="68"/>
      <c r="M47039" s="93"/>
      <c r="N47039" s="79"/>
      <c r="P47039" s="68"/>
      <c r="Q47039" s="79"/>
    </row>
    <row r="47040" spans="11:17">
      <c r="K47040" s="68"/>
      <c r="M47040" s="93"/>
      <c r="N47040" s="79"/>
      <c r="P47040" s="68"/>
      <c r="Q47040" s="79"/>
    </row>
    <row r="47041" spans="11:17">
      <c r="K47041" s="68"/>
      <c r="M47041" s="93"/>
      <c r="N47041" s="79"/>
      <c r="P47041" s="68"/>
      <c r="Q47041" s="79"/>
    </row>
    <row r="47042" spans="11:17">
      <c r="K47042" s="68"/>
      <c r="M47042" s="93"/>
      <c r="N47042" s="79"/>
      <c r="P47042" s="68"/>
      <c r="Q47042" s="79"/>
    </row>
    <row r="47043" spans="11:17">
      <c r="K47043" s="68"/>
      <c r="M47043" s="93"/>
      <c r="N47043" s="79"/>
      <c r="P47043" s="68"/>
      <c r="Q47043" s="79"/>
    </row>
    <row r="47044" spans="11:17">
      <c r="K47044" s="68"/>
      <c r="M47044" s="93"/>
      <c r="N47044" s="79"/>
      <c r="P47044" s="68"/>
      <c r="Q47044" s="79"/>
    </row>
    <row r="47045" spans="11:17">
      <c r="K47045" s="68"/>
      <c r="M47045" s="93"/>
      <c r="N47045" s="79"/>
      <c r="P47045" s="68"/>
      <c r="Q47045" s="79"/>
    </row>
    <row r="47046" spans="11:17">
      <c r="K47046" s="68"/>
      <c r="M47046" s="93"/>
      <c r="N47046" s="79"/>
      <c r="P47046" s="68"/>
      <c r="Q47046" s="79"/>
    </row>
    <row r="47047" spans="11:17">
      <c r="K47047" s="68"/>
      <c r="M47047" s="93"/>
      <c r="N47047" s="79"/>
      <c r="P47047" s="68"/>
      <c r="Q47047" s="79"/>
    </row>
    <row r="47048" spans="11:17">
      <c r="K47048" s="68"/>
      <c r="M47048" s="93"/>
      <c r="N47048" s="79"/>
      <c r="P47048" s="68"/>
      <c r="Q47048" s="79"/>
    </row>
    <row r="47049" spans="11:17">
      <c r="K47049" s="68"/>
      <c r="M47049" s="93"/>
      <c r="N47049" s="79"/>
      <c r="P47049" s="68"/>
      <c r="Q47049" s="79"/>
    </row>
    <row r="47050" spans="11:17">
      <c r="K47050" s="68"/>
      <c r="M47050" s="93"/>
      <c r="N47050" s="79"/>
      <c r="P47050" s="68"/>
      <c r="Q47050" s="79"/>
    </row>
    <row r="47051" spans="11:17">
      <c r="K47051" s="68"/>
      <c r="M47051" s="93"/>
      <c r="N47051" s="79"/>
      <c r="P47051" s="68"/>
      <c r="Q47051" s="79"/>
    </row>
    <row r="47052" spans="11:17">
      <c r="K47052" s="68"/>
      <c r="M47052" s="93"/>
      <c r="N47052" s="79"/>
      <c r="P47052" s="68"/>
      <c r="Q47052" s="79"/>
    </row>
    <row r="47053" spans="11:17">
      <c r="K47053" s="68"/>
      <c r="M47053" s="93"/>
      <c r="N47053" s="79"/>
      <c r="P47053" s="68"/>
      <c r="Q47053" s="79"/>
    </row>
    <row r="47054" spans="11:17">
      <c r="K47054" s="68"/>
      <c r="M47054" s="93"/>
      <c r="N47054" s="79"/>
      <c r="P47054" s="68"/>
      <c r="Q47054" s="79"/>
    </row>
    <row r="47055" spans="11:17">
      <c r="K47055" s="68"/>
      <c r="M47055" s="93"/>
      <c r="N47055" s="79"/>
      <c r="P47055" s="68"/>
      <c r="Q47055" s="79"/>
    </row>
    <row r="47056" spans="11:17">
      <c r="K47056" s="68"/>
      <c r="M47056" s="93"/>
      <c r="N47056" s="79"/>
      <c r="P47056" s="68"/>
      <c r="Q47056" s="79"/>
    </row>
    <row r="47057" spans="11:17">
      <c r="K47057" s="68"/>
      <c r="M47057" s="93"/>
      <c r="N47057" s="79"/>
      <c r="P47057" s="68"/>
      <c r="Q47057" s="79"/>
    </row>
    <row r="47058" spans="11:17">
      <c r="K47058" s="68"/>
      <c r="M47058" s="93"/>
      <c r="N47058" s="79"/>
      <c r="P47058" s="68"/>
      <c r="Q47058" s="79"/>
    </row>
    <row r="47059" spans="11:17">
      <c r="K47059" s="68"/>
      <c r="M47059" s="93"/>
      <c r="N47059" s="79"/>
      <c r="P47059" s="68"/>
      <c r="Q47059" s="79"/>
    </row>
    <row r="47060" spans="11:17">
      <c r="K47060" s="68"/>
      <c r="M47060" s="93"/>
      <c r="N47060" s="79"/>
      <c r="P47060" s="68"/>
      <c r="Q47060" s="79"/>
    </row>
    <row r="47061" spans="11:17">
      <c r="K47061" s="68"/>
      <c r="M47061" s="93"/>
      <c r="N47061" s="79"/>
      <c r="P47061" s="68"/>
      <c r="Q47061" s="79"/>
    </row>
    <row r="47062" spans="11:17">
      <c r="K47062" s="68"/>
      <c r="M47062" s="93"/>
      <c r="N47062" s="79"/>
      <c r="P47062" s="68"/>
      <c r="Q47062" s="79"/>
    </row>
    <row r="47063" spans="11:17">
      <c r="K47063" s="68"/>
      <c r="M47063" s="93"/>
      <c r="N47063" s="79"/>
      <c r="P47063" s="68"/>
      <c r="Q47063" s="79"/>
    </row>
    <row r="47064" spans="11:17">
      <c r="K47064" s="68"/>
      <c r="M47064" s="93"/>
      <c r="N47064" s="79"/>
      <c r="P47064" s="68"/>
      <c r="Q47064" s="79"/>
    </row>
    <row r="47065" spans="11:17">
      <c r="K47065" s="68"/>
      <c r="M47065" s="93"/>
      <c r="N47065" s="79"/>
      <c r="P47065" s="68"/>
      <c r="Q47065" s="79"/>
    </row>
    <row r="47066" spans="11:17">
      <c r="K47066" s="68"/>
      <c r="M47066" s="93"/>
      <c r="N47066" s="79"/>
      <c r="P47066" s="68"/>
      <c r="Q47066" s="79"/>
    </row>
    <row r="47067" spans="11:17">
      <c r="K47067" s="68"/>
      <c r="M47067" s="93"/>
      <c r="N47067" s="79"/>
      <c r="P47067" s="68"/>
      <c r="Q47067" s="79"/>
    </row>
    <row r="47068" spans="11:17">
      <c r="K47068" s="68"/>
      <c r="M47068" s="93"/>
      <c r="N47068" s="79"/>
      <c r="P47068" s="68"/>
      <c r="Q47068" s="79"/>
    </row>
    <row r="47069" spans="11:17">
      <c r="K47069" s="68"/>
      <c r="M47069" s="93"/>
      <c r="N47069" s="79"/>
      <c r="P47069" s="68"/>
      <c r="Q47069" s="79"/>
    </row>
    <row r="47070" spans="11:17">
      <c r="K47070" s="68"/>
      <c r="M47070" s="93"/>
      <c r="N47070" s="79"/>
      <c r="P47070" s="68"/>
      <c r="Q47070" s="79"/>
    </row>
    <row r="47071" spans="11:17">
      <c r="K47071" s="68"/>
      <c r="M47071" s="93"/>
      <c r="N47071" s="79"/>
      <c r="P47071" s="68"/>
      <c r="Q47071" s="79"/>
    </row>
    <row r="47072" spans="11:17">
      <c r="K47072" s="68"/>
      <c r="M47072" s="93"/>
      <c r="N47072" s="79"/>
      <c r="P47072" s="68"/>
      <c r="Q47072" s="79"/>
    </row>
    <row r="47073" spans="11:17">
      <c r="K47073" s="68"/>
      <c r="M47073" s="93"/>
      <c r="N47073" s="79"/>
      <c r="P47073" s="68"/>
      <c r="Q47073" s="79"/>
    </row>
    <row r="47074" spans="11:17">
      <c r="K47074" s="68"/>
      <c r="M47074" s="93"/>
      <c r="N47074" s="79"/>
      <c r="P47074" s="68"/>
      <c r="Q47074" s="79"/>
    </row>
    <row r="47075" spans="11:17">
      <c r="K47075" s="68"/>
      <c r="M47075" s="93"/>
      <c r="N47075" s="79"/>
      <c r="P47075" s="68"/>
      <c r="Q47075" s="79"/>
    </row>
    <row r="47076" spans="11:17">
      <c r="K47076" s="68"/>
      <c r="M47076" s="93"/>
      <c r="N47076" s="79"/>
      <c r="P47076" s="68"/>
      <c r="Q47076" s="79"/>
    </row>
    <row r="47077" spans="11:17">
      <c r="K47077" s="68"/>
      <c r="M47077" s="93"/>
      <c r="N47077" s="79"/>
      <c r="P47077" s="68"/>
      <c r="Q47077" s="79"/>
    </row>
    <row r="47078" spans="11:17">
      <c r="K47078" s="68"/>
      <c r="M47078" s="93"/>
      <c r="N47078" s="79"/>
      <c r="P47078" s="68"/>
      <c r="Q47078" s="79"/>
    </row>
    <row r="47079" spans="11:17">
      <c r="K47079" s="68"/>
      <c r="M47079" s="93"/>
      <c r="N47079" s="79"/>
      <c r="P47079" s="68"/>
      <c r="Q47079" s="79"/>
    </row>
    <row r="47080" spans="11:17">
      <c r="K47080" s="68"/>
      <c r="M47080" s="93"/>
      <c r="N47080" s="79"/>
      <c r="P47080" s="68"/>
      <c r="Q47080" s="79"/>
    </row>
    <row r="47081" spans="11:17">
      <c r="K47081" s="68"/>
      <c r="M47081" s="93"/>
      <c r="N47081" s="79"/>
      <c r="P47081" s="68"/>
      <c r="Q47081" s="79"/>
    </row>
    <row r="47082" spans="11:17">
      <c r="K47082" s="68"/>
      <c r="M47082" s="93"/>
      <c r="N47082" s="79"/>
      <c r="P47082" s="68"/>
      <c r="Q47082" s="79"/>
    </row>
    <row r="47083" spans="11:17">
      <c r="K47083" s="68"/>
      <c r="M47083" s="93"/>
      <c r="N47083" s="79"/>
      <c r="P47083" s="68"/>
      <c r="Q47083" s="79"/>
    </row>
    <row r="47084" spans="11:17">
      <c r="K47084" s="68"/>
      <c r="M47084" s="93"/>
      <c r="N47084" s="79"/>
      <c r="P47084" s="68"/>
      <c r="Q47084" s="79"/>
    </row>
    <row r="47085" spans="11:17">
      <c r="K47085" s="68"/>
      <c r="M47085" s="93"/>
      <c r="N47085" s="79"/>
      <c r="P47085" s="68"/>
      <c r="Q47085" s="79"/>
    </row>
    <row r="47086" spans="11:17">
      <c r="K47086" s="68"/>
      <c r="M47086" s="93"/>
      <c r="N47086" s="79"/>
      <c r="P47086" s="68"/>
      <c r="Q47086" s="79"/>
    </row>
    <row r="47087" spans="11:17">
      <c r="K47087" s="68"/>
      <c r="M47087" s="93"/>
      <c r="N47087" s="79"/>
      <c r="P47087" s="68"/>
      <c r="Q47087" s="79"/>
    </row>
    <row r="47088" spans="11:17">
      <c r="K47088" s="68"/>
      <c r="M47088" s="93"/>
      <c r="N47088" s="79"/>
      <c r="P47088" s="68"/>
      <c r="Q47088" s="79"/>
    </row>
    <row r="47089" spans="11:17">
      <c r="K47089" s="68"/>
      <c r="M47089" s="93"/>
      <c r="N47089" s="79"/>
      <c r="P47089" s="68"/>
      <c r="Q47089" s="79"/>
    </row>
    <row r="47090" spans="11:17">
      <c r="K47090" s="68"/>
      <c r="M47090" s="93"/>
      <c r="N47090" s="79"/>
      <c r="P47090" s="68"/>
      <c r="Q47090" s="79"/>
    </row>
    <row r="47091" spans="11:17">
      <c r="K47091" s="68"/>
      <c r="M47091" s="93"/>
      <c r="N47091" s="79"/>
      <c r="P47091" s="68"/>
      <c r="Q47091" s="79"/>
    </row>
    <row r="47092" spans="11:17">
      <c r="K47092" s="68"/>
      <c r="M47092" s="93"/>
      <c r="N47092" s="79"/>
      <c r="P47092" s="68"/>
      <c r="Q47092" s="79"/>
    </row>
    <row r="47093" spans="11:17">
      <c r="K47093" s="68"/>
      <c r="M47093" s="93"/>
      <c r="N47093" s="79"/>
      <c r="P47093" s="68"/>
      <c r="Q47093" s="79"/>
    </row>
    <row r="47094" spans="11:17">
      <c r="K47094" s="68"/>
      <c r="M47094" s="93"/>
      <c r="N47094" s="79"/>
      <c r="P47094" s="68"/>
      <c r="Q47094" s="79"/>
    </row>
    <row r="47095" spans="11:17">
      <c r="K47095" s="68"/>
      <c r="M47095" s="93"/>
      <c r="N47095" s="79"/>
      <c r="P47095" s="68"/>
      <c r="Q47095" s="79"/>
    </row>
    <row r="47096" spans="11:17">
      <c r="K47096" s="68"/>
      <c r="M47096" s="93"/>
      <c r="N47096" s="79"/>
      <c r="P47096" s="68"/>
      <c r="Q47096" s="79"/>
    </row>
    <row r="47097" spans="11:17">
      <c r="K47097" s="68"/>
      <c r="M47097" s="93"/>
      <c r="N47097" s="79"/>
      <c r="P47097" s="68"/>
      <c r="Q47097" s="79"/>
    </row>
    <row r="47098" spans="11:17">
      <c r="K47098" s="68"/>
      <c r="M47098" s="93"/>
      <c r="N47098" s="79"/>
      <c r="P47098" s="68"/>
      <c r="Q47098" s="79"/>
    </row>
    <row r="47099" spans="11:17">
      <c r="K47099" s="68"/>
      <c r="M47099" s="93"/>
      <c r="N47099" s="79"/>
      <c r="P47099" s="68"/>
      <c r="Q47099" s="79"/>
    </row>
    <row r="47100" spans="11:17">
      <c r="K47100" s="68"/>
      <c r="M47100" s="93"/>
      <c r="N47100" s="79"/>
      <c r="P47100" s="68"/>
      <c r="Q47100" s="79"/>
    </row>
    <row r="47101" spans="11:17">
      <c r="K47101" s="68"/>
      <c r="M47101" s="93"/>
      <c r="N47101" s="79"/>
      <c r="P47101" s="68"/>
      <c r="Q47101" s="79"/>
    </row>
    <row r="47102" spans="11:17">
      <c r="K47102" s="68"/>
      <c r="M47102" s="93"/>
      <c r="N47102" s="79"/>
      <c r="P47102" s="68"/>
      <c r="Q47102" s="79"/>
    </row>
    <row r="47103" spans="11:17">
      <c r="K47103" s="68"/>
      <c r="M47103" s="93"/>
      <c r="N47103" s="79"/>
      <c r="P47103" s="68"/>
      <c r="Q47103" s="79"/>
    </row>
    <row r="47104" spans="11:17">
      <c r="K47104" s="68"/>
      <c r="M47104" s="93"/>
      <c r="N47104" s="79"/>
      <c r="P47104" s="68"/>
      <c r="Q47104" s="79"/>
    </row>
    <row r="47105" spans="11:17">
      <c r="K47105" s="68"/>
      <c r="M47105" s="93"/>
      <c r="N47105" s="79"/>
      <c r="P47105" s="68"/>
      <c r="Q47105" s="79"/>
    </row>
    <row r="47106" spans="11:17">
      <c r="K47106" s="68"/>
      <c r="M47106" s="93"/>
      <c r="N47106" s="79"/>
      <c r="P47106" s="68"/>
      <c r="Q47106" s="79"/>
    </row>
    <row r="47107" spans="11:17">
      <c r="K47107" s="68"/>
      <c r="M47107" s="93"/>
      <c r="N47107" s="79"/>
      <c r="P47107" s="68"/>
      <c r="Q47107" s="79"/>
    </row>
    <row r="47108" spans="11:17">
      <c r="K47108" s="68"/>
      <c r="M47108" s="93"/>
      <c r="N47108" s="79"/>
      <c r="P47108" s="68"/>
      <c r="Q47108" s="79"/>
    </row>
    <row r="47109" spans="11:17">
      <c r="K47109" s="68"/>
      <c r="M47109" s="93"/>
      <c r="N47109" s="79"/>
      <c r="P47109" s="68"/>
      <c r="Q47109" s="79"/>
    </row>
    <row r="47110" spans="11:17">
      <c r="K47110" s="68"/>
      <c r="M47110" s="93"/>
      <c r="N47110" s="79"/>
      <c r="P47110" s="68"/>
      <c r="Q47110" s="79"/>
    </row>
    <row r="47111" spans="11:17">
      <c r="K47111" s="68"/>
      <c r="M47111" s="93"/>
      <c r="N47111" s="79"/>
      <c r="P47111" s="68"/>
      <c r="Q47111" s="79"/>
    </row>
    <row r="47112" spans="11:17">
      <c r="K47112" s="68"/>
      <c r="M47112" s="93"/>
      <c r="N47112" s="79"/>
      <c r="P47112" s="68"/>
      <c r="Q47112" s="79"/>
    </row>
    <row r="47113" spans="11:17">
      <c r="K47113" s="68"/>
      <c r="M47113" s="93"/>
      <c r="N47113" s="79"/>
      <c r="P47113" s="68"/>
      <c r="Q47113" s="79"/>
    </row>
    <row r="47114" spans="11:17">
      <c r="K47114" s="68"/>
      <c r="M47114" s="93"/>
      <c r="N47114" s="79"/>
      <c r="P47114" s="68"/>
      <c r="Q47114" s="79"/>
    </row>
    <row r="47115" spans="11:17">
      <c r="K47115" s="68"/>
      <c r="M47115" s="93"/>
      <c r="N47115" s="79"/>
      <c r="P47115" s="68"/>
      <c r="Q47115" s="79"/>
    </row>
    <row r="47116" spans="11:17">
      <c r="K47116" s="68"/>
      <c r="M47116" s="93"/>
      <c r="N47116" s="79"/>
      <c r="P47116" s="68"/>
      <c r="Q47116" s="79"/>
    </row>
    <row r="47117" spans="11:17">
      <c r="K47117" s="68"/>
      <c r="M47117" s="93"/>
      <c r="N47117" s="79"/>
      <c r="P47117" s="68"/>
      <c r="Q47117" s="79"/>
    </row>
    <row r="47118" spans="11:17">
      <c r="K47118" s="68"/>
      <c r="M47118" s="93"/>
      <c r="N47118" s="79"/>
      <c r="P47118" s="68"/>
      <c r="Q47118" s="79"/>
    </row>
    <row r="47119" spans="11:17">
      <c r="K47119" s="68"/>
      <c r="M47119" s="93"/>
      <c r="N47119" s="79"/>
      <c r="P47119" s="68"/>
      <c r="Q47119" s="79"/>
    </row>
    <row r="47120" spans="11:17">
      <c r="K47120" s="68"/>
      <c r="M47120" s="93"/>
      <c r="N47120" s="79"/>
      <c r="P47120" s="68"/>
      <c r="Q47120" s="79"/>
    </row>
    <row r="47121" spans="11:17">
      <c r="K47121" s="68"/>
      <c r="M47121" s="93"/>
      <c r="N47121" s="79"/>
      <c r="P47121" s="68"/>
      <c r="Q47121" s="79"/>
    </row>
    <row r="47122" spans="11:17">
      <c r="K47122" s="68"/>
      <c r="M47122" s="93"/>
      <c r="N47122" s="79"/>
      <c r="P47122" s="68"/>
      <c r="Q47122" s="79"/>
    </row>
    <row r="47123" spans="11:17">
      <c r="K47123" s="68"/>
      <c r="M47123" s="93"/>
      <c r="N47123" s="79"/>
      <c r="P47123" s="68"/>
      <c r="Q47123" s="79"/>
    </row>
    <row r="47124" spans="11:17">
      <c r="K47124" s="68"/>
      <c r="M47124" s="93"/>
      <c r="N47124" s="79"/>
      <c r="P47124" s="68"/>
      <c r="Q47124" s="79"/>
    </row>
    <row r="47125" spans="11:17">
      <c r="K47125" s="68"/>
      <c r="M47125" s="93"/>
      <c r="N47125" s="79"/>
      <c r="P47125" s="68"/>
      <c r="Q47125" s="79"/>
    </row>
    <row r="47126" spans="11:17">
      <c r="K47126" s="68"/>
      <c r="M47126" s="93"/>
      <c r="N47126" s="79"/>
      <c r="P47126" s="68"/>
      <c r="Q47126" s="79"/>
    </row>
    <row r="47127" spans="11:17">
      <c r="K47127" s="68"/>
      <c r="M47127" s="93"/>
      <c r="N47127" s="79"/>
      <c r="P47127" s="68"/>
      <c r="Q47127" s="79"/>
    </row>
    <row r="47128" spans="11:17">
      <c r="K47128" s="68"/>
      <c r="M47128" s="93"/>
      <c r="N47128" s="79"/>
      <c r="P47128" s="68"/>
      <c r="Q47128" s="79"/>
    </row>
    <row r="47129" spans="11:17">
      <c r="K47129" s="68"/>
      <c r="M47129" s="93"/>
      <c r="N47129" s="79"/>
      <c r="P47129" s="68"/>
      <c r="Q47129" s="79"/>
    </row>
    <row r="47130" spans="11:17">
      <c r="K47130" s="68"/>
      <c r="M47130" s="93"/>
      <c r="N47130" s="79"/>
      <c r="P47130" s="68"/>
      <c r="Q47130" s="79"/>
    </row>
    <row r="47131" spans="11:17">
      <c r="K47131" s="68"/>
      <c r="M47131" s="93"/>
      <c r="N47131" s="79"/>
      <c r="P47131" s="68"/>
      <c r="Q47131" s="79"/>
    </row>
    <row r="47132" spans="11:17">
      <c r="K47132" s="68"/>
      <c r="M47132" s="93"/>
      <c r="N47132" s="79"/>
      <c r="P47132" s="68"/>
      <c r="Q47132" s="79"/>
    </row>
    <row r="47133" spans="11:17">
      <c r="K47133" s="68"/>
      <c r="M47133" s="93"/>
      <c r="N47133" s="79"/>
      <c r="P47133" s="68"/>
      <c r="Q47133" s="79"/>
    </row>
    <row r="47134" spans="11:17">
      <c r="K47134" s="68"/>
      <c r="M47134" s="93"/>
      <c r="N47134" s="79"/>
      <c r="P47134" s="68"/>
      <c r="Q47134" s="79"/>
    </row>
    <row r="47135" spans="11:17">
      <c r="K47135" s="68"/>
      <c r="M47135" s="93"/>
      <c r="N47135" s="79"/>
      <c r="P47135" s="68"/>
      <c r="Q47135" s="79"/>
    </row>
    <row r="47136" spans="11:17">
      <c r="K47136" s="68"/>
      <c r="M47136" s="93"/>
      <c r="N47136" s="79"/>
      <c r="P47136" s="68"/>
      <c r="Q47136" s="79"/>
    </row>
    <row r="47137" spans="11:17">
      <c r="K47137" s="68"/>
      <c r="M47137" s="93"/>
      <c r="N47137" s="79"/>
      <c r="P47137" s="68"/>
      <c r="Q47137" s="79"/>
    </row>
    <row r="47138" spans="11:17">
      <c r="K47138" s="68"/>
      <c r="M47138" s="93"/>
      <c r="N47138" s="79"/>
      <c r="P47138" s="68"/>
      <c r="Q47138" s="79"/>
    </row>
    <row r="47139" spans="11:17">
      <c r="K47139" s="68"/>
      <c r="M47139" s="93"/>
      <c r="N47139" s="79"/>
      <c r="P47139" s="68"/>
      <c r="Q47139" s="79"/>
    </row>
    <row r="47140" spans="11:17">
      <c r="K47140" s="68"/>
      <c r="M47140" s="93"/>
      <c r="N47140" s="79"/>
      <c r="P47140" s="68"/>
      <c r="Q47140" s="79"/>
    </row>
    <row r="47141" spans="11:17">
      <c r="K47141" s="68"/>
      <c r="M47141" s="93"/>
      <c r="N47141" s="79"/>
      <c r="P47141" s="68"/>
      <c r="Q47141" s="79"/>
    </row>
    <row r="47142" spans="11:17">
      <c r="K47142" s="68"/>
      <c r="M47142" s="93"/>
      <c r="N47142" s="79"/>
      <c r="P47142" s="68"/>
      <c r="Q47142" s="79"/>
    </row>
    <row r="47143" spans="11:17">
      <c r="K47143" s="68"/>
      <c r="M47143" s="93"/>
      <c r="N47143" s="79"/>
      <c r="P47143" s="68"/>
      <c r="Q47143" s="79"/>
    </row>
    <row r="47144" spans="11:17">
      <c r="K47144" s="68"/>
      <c r="M47144" s="93"/>
      <c r="N47144" s="79"/>
      <c r="P47144" s="68"/>
      <c r="Q47144" s="79"/>
    </row>
    <row r="47145" spans="11:17">
      <c r="K47145" s="68"/>
      <c r="M47145" s="93"/>
      <c r="N47145" s="79"/>
      <c r="P47145" s="68"/>
      <c r="Q47145" s="79"/>
    </row>
    <row r="47146" spans="11:17">
      <c r="K47146" s="68"/>
      <c r="M47146" s="93"/>
      <c r="N47146" s="79"/>
      <c r="P47146" s="68"/>
      <c r="Q47146" s="79"/>
    </row>
    <row r="47147" spans="11:17">
      <c r="K47147" s="68"/>
      <c r="M47147" s="93"/>
      <c r="N47147" s="79"/>
      <c r="P47147" s="68"/>
      <c r="Q47147" s="79"/>
    </row>
    <row r="47148" spans="11:17">
      <c r="K47148" s="68"/>
      <c r="M47148" s="93"/>
      <c r="N47148" s="79"/>
      <c r="P47148" s="68"/>
      <c r="Q47148" s="79"/>
    </row>
    <row r="47149" spans="11:17">
      <c r="K47149" s="68"/>
      <c r="M47149" s="93"/>
      <c r="N47149" s="79"/>
      <c r="P47149" s="68"/>
      <c r="Q47149" s="79"/>
    </row>
    <row r="47150" spans="11:17">
      <c r="K47150" s="68"/>
      <c r="M47150" s="93"/>
      <c r="N47150" s="79"/>
      <c r="P47150" s="68"/>
      <c r="Q47150" s="79"/>
    </row>
    <row r="47151" spans="11:17">
      <c r="K47151" s="68"/>
      <c r="M47151" s="93"/>
      <c r="N47151" s="79"/>
      <c r="P47151" s="68"/>
      <c r="Q47151" s="79"/>
    </row>
    <row r="47152" spans="11:17">
      <c r="K47152" s="68"/>
      <c r="M47152" s="93"/>
      <c r="N47152" s="79"/>
      <c r="P47152" s="68"/>
      <c r="Q47152" s="79"/>
    </row>
    <row r="47153" spans="11:17">
      <c r="K47153" s="68"/>
      <c r="M47153" s="93"/>
      <c r="N47153" s="79"/>
      <c r="P47153" s="68"/>
      <c r="Q47153" s="79"/>
    </row>
    <row r="47154" spans="11:17">
      <c r="K47154" s="68"/>
      <c r="M47154" s="93"/>
      <c r="N47154" s="79"/>
      <c r="P47154" s="68"/>
      <c r="Q47154" s="79"/>
    </row>
    <row r="47155" spans="11:17">
      <c r="K47155" s="68"/>
      <c r="M47155" s="93"/>
      <c r="N47155" s="79"/>
      <c r="P47155" s="68"/>
      <c r="Q47155" s="79"/>
    </row>
    <row r="47156" spans="11:17">
      <c r="K47156" s="68"/>
      <c r="M47156" s="93"/>
      <c r="N47156" s="79"/>
      <c r="P47156" s="68"/>
      <c r="Q47156" s="79"/>
    </row>
    <row r="47157" spans="11:17">
      <c r="K47157" s="68"/>
      <c r="M47157" s="93"/>
      <c r="N47157" s="79"/>
      <c r="P47157" s="68"/>
      <c r="Q47157" s="79"/>
    </row>
    <row r="47158" spans="11:17">
      <c r="K47158" s="68"/>
      <c r="M47158" s="93"/>
      <c r="N47158" s="79"/>
      <c r="P47158" s="68"/>
      <c r="Q47158" s="79"/>
    </row>
    <row r="47159" spans="11:17">
      <c r="K47159" s="68"/>
      <c r="M47159" s="93"/>
      <c r="N47159" s="79"/>
      <c r="P47159" s="68"/>
      <c r="Q47159" s="79"/>
    </row>
    <row r="47160" spans="11:17">
      <c r="K47160" s="68"/>
      <c r="M47160" s="93"/>
      <c r="N47160" s="79"/>
      <c r="P47160" s="68"/>
      <c r="Q47160" s="79"/>
    </row>
    <row r="47161" spans="11:17">
      <c r="K47161" s="68"/>
      <c r="M47161" s="93"/>
      <c r="N47161" s="79"/>
      <c r="P47161" s="68"/>
      <c r="Q47161" s="79"/>
    </row>
    <row r="47162" spans="11:17">
      <c r="K47162" s="68"/>
      <c r="M47162" s="93"/>
      <c r="N47162" s="79"/>
      <c r="P47162" s="68"/>
      <c r="Q47162" s="79"/>
    </row>
    <row r="47163" spans="11:17">
      <c r="K47163" s="68"/>
      <c r="M47163" s="93"/>
      <c r="N47163" s="79"/>
      <c r="P47163" s="68"/>
      <c r="Q47163" s="79"/>
    </row>
    <row r="47164" spans="11:17">
      <c r="K47164" s="68"/>
      <c r="M47164" s="93"/>
      <c r="N47164" s="79"/>
      <c r="P47164" s="68"/>
      <c r="Q47164" s="79"/>
    </row>
    <row r="47165" spans="11:17">
      <c r="K47165" s="68"/>
      <c r="M47165" s="93"/>
      <c r="N47165" s="79"/>
      <c r="P47165" s="68"/>
      <c r="Q47165" s="79"/>
    </row>
    <row r="47166" spans="11:17">
      <c r="K47166" s="68"/>
      <c r="M47166" s="93"/>
      <c r="N47166" s="79"/>
      <c r="P47166" s="68"/>
      <c r="Q47166" s="79"/>
    </row>
    <row r="47167" spans="11:17">
      <c r="K47167" s="68"/>
      <c r="M47167" s="93"/>
      <c r="N47167" s="79"/>
      <c r="P47167" s="68"/>
      <c r="Q47167" s="79"/>
    </row>
    <row r="47168" spans="11:17">
      <c r="K47168" s="68"/>
      <c r="M47168" s="93"/>
      <c r="N47168" s="79"/>
      <c r="P47168" s="68"/>
      <c r="Q47168" s="79"/>
    </row>
    <row r="47169" spans="11:17">
      <c r="K47169" s="68"/>
      <c r="M47169" s="93"/>
      <c r="N47169" s="79"/>
      <c r="P47169" s="68"/>
      <c r="Q47169" s="79"/>
    </row>
    <row r="47170" spans="11:17">
      <c r="K47170" s="68"/>
      <c r="M47170" s="93"/>
      <c r="N47170" s="79"/>
      <c r="P47170" s="68"/>
      <c r="Q47170" s="79"/>
    </row>
    <row r="47171" spans="11:17">
      <c r="K47171" s="68"/>
      <c r="M47171" s="93"/>
      <c r="N47171" s="79"/>
      <c r="P47171" s="68"/>
      <c r="Q47171" s="79"/>
    </row>
    <row r="47172" spans="11:17">
      <c r="K47172" s="68"/>
      <c r="M47172" s="93"/>
      <c r="N47172" s="79"/>
      <c r="P47172" s="68"/>
      <c r="Q47172" s="79"/>
    </row>
    <row r="47173" spans="11:17">
      <c r="K47173" s="68"/>
      <c r="M47173" s="93"/>
      <c r="N47173" s="79"/>
      <c r="P47173" s="68"/>
      <c r="Q47173" s="79"/>
    </row>
    <row r="47174" spans="11:17">
      <c r="K47174" s="68"/>
      <c r="M47174" s="93"/>
      <c r="N47174" s="79"/>
      <c r="P47174" s="68"/>
      <c r="Q47174" s="79"/>
    </row>
    <row r="47175" spans="11:17">
      <c r="K47175" s="68"/>
      <c r="M47175" s="93"/>
      <c r="N47175" s="79"/>
      <c r="P47175" s="68"/>
      <c r="Q47175" s="79"/>
    </row>
    <row r="47176" spans="11:17">
      <c r="K47176" s="68"/>
      <c r="M47176" s="93"/>
      <c r="N47176" s="79"/>
      <c r="P47176" s="68"/>
      <c r="Q47176" s="79"/>
    </row>
    <row r="47177" spans="11:17">
      <c r="K47177" s="68"/>
      <c r="M47177" s="93"/>
      <c r="N47177" s="79"/>
      <c r="P47177" s="68"/>
      <c r="Q47177" s="79"/>
    </row>
    <row r="47178" spans="11:17">
      <c r="K47178" s="68"/>
      <c r="M47178" s="93"/>
      <c r="N47178" s="79"/>
      <c r="P47178" s="68"/>
      <c r="Q47178" s="79"/>
    </row>
    <row r="47179" spans="11:17">
      <c r="K47179" s="68"/>
      <c r="M47179" s="93"/>
      <c r="N47179" s="79"/>
      <c r="P47179" s="68"/>
      <c r="Q47179" s="79"/>
    </row>
    <row r="47180" spans="11:17">
      <c r="K47180" s="68"/>
      <c r="M47180" s="93"/>
      <c r="N47180" s="79"/>
      <c r="P47180" s="68"/>
      <c r="Q47180" s="79"/>
    </row>
    <row r="47181" spans="11:17">
      <c r="K47181" s="68"/>
      <c r="M47181" s="93"/>
      <c r="N47181" s="79"/>
      <c r="P47181" s="68"/>
      <c r="Q47181" s="79"/>
    </row>
    <row r="47182" spans="11:17">
      <c r="K47182" s="68"/>
      <c r="M47182" s="93"/>
      <c r="N47182" s="79"/>
      <c r="P47182" s="68"/>
      <c r="Q47182" s="79"/>
    </row>
    <row r="47183" spans="11:17">
      <c r="K47183" s="68"/>
      <c r="M47183" s="93"/>
      <c r="N47183" s="79"/>
      <c r="P47183" s="68"/>
      <c r="Q47183" s="79"/>
    </row>
    <row r="47184" spans="11:17">
      <c r="K47184" s="68"/>
      <c r="M47184" s="93"/>
      <c r="N47184" s="79"/>
      <c r="P47184" s="68"/>
      <c r="Q47184" s="79"/>
    </row>
    <row r="47185" spans="11:17">
      <c r="K47185" s="68"/>
      <c r="M47185" s="93"/>
      <c r="N47185" s="79"/>
      <c r="P47185" s="68"/>
      <c r="Q47185" s="79"/>
    </row>
    <row r="47186" spans="11:17">
      <c r="K47186" s="68"/>
      <c r="M47186" s="93"/>
      <c r="N47186" s="79"/>
      <c r="P47186" s="68"/>
      <c r="Q47186" s="79"/>
    </row>
    <row r="47187" spans="11:17">
      <c r="K47187" s="68"/>
      <c r="M47187" s="93"/>
      <c r="N47187" s="79"/>
      <c r="P47187" s="68"/>
      <c r="Q47187" s="79"/>
    </row>
    <row r="47188" spans="11:17">
      <c r="K47188" s="68"/>
      <c r="M47188" s="93"/>
      <c r="N47188" s="79"/>
      <c r="P47188" s="68"/>
      <c r="Q47188" s="79"/>
    </row>
    <row r="47189" spans="11:17">
      <c r="K47189" s="68"/>
      <c r="M47189" s="93"/>
      <c r="N47189" s="79"/>
      <c r="P47189" s="68"/>
      <c r="Q47189" s="79"/>
    </row>
    <row r="47190" spans="11:17">
      <c r="K47190" s="68"/>
      <c r="M47190" s="93"/>
      <c r="N47190" s="79"/>
      <c r="P47190" s="68"/>
      <c r="Q47190" s="79"/>
    </row>
    <row r="47191" spans="11:17">
      <c r="K47191" s="68"/>
      <c r="M47191" s="93"/>
      <c r="N47191" s="79"/>
      <c r="P47191" s="68"/>
      <c r="Q47191" s="79"/>
    </row>
    <row r="47192" spans="11:17">
      <c r="K47192" s="68"/>
      <c r="M47192" s="93"/>
      <c r="N47192" s="79"/>
      <c r="P47192" s="68"/>
      <c r="Q47192" s="79"/>
    </row>
    <row r="47193" spans="11:17">
      <c r="K47193" s="68"/>
      <c r="M47193" s="93"/>
      <c r="N47193" s="79"/>
      <c r="P47193" s="68"/>
      <c r="Q47193" s="79"/>
    </row>
    <row r="47194" spans="11:17">
      <c r="K47194" s="68"/>
      <c r="M47194" s="93"/>
      <c r="N47194" s="79"/>
      <c r="P47194" s="68"/>
      <c r="Q47194" s="79"/>
    </row>
    <row r="47195" spans="11:17">
      <c r="K47195" s="68"/>
      <c r="M47195" s="93"/>
      <c r="N47195" s="79"/>
      <c r="P47195" s="68"/>
      <c r="Q47195" s="79"/>
    </row>
    <row r="47196" spans="11:17">
      <c r="K47196" s="68"/>
      <c r="M47196" s="93"/>
      <c r="N47196" s="79"/>
      <c r="P47196" s="68"/>
      <c r="Q47196" s="79"/>
    </row>
    <row r="47197" spans="11:17">
      <c r="K47197" s="68"/>
      <c r="M47197" s="93"/>
      <c r="N47197" s="79"/>
      <c r="P47197" s="68"/>
      <c r="Q47197" s="79"/>
    </row>
    <row r="47198" spans="11:17">
      <c r="K47198" s="68"/>
      <c r="M47198" s="93"/>
      <c r="N47198" s="79"/>
      <c r="P47198" s="68"/>
      <c r="Q47198" s="79"/>
    </row>
    <row r="47199" spans="11:17">
      <c r="K47199" s="68"/>
      <c r="M47199" s="93"/>
      <c r="N47199" s="79"/>
      <c r="P47199" s="68"/>
      <c r="Q47199" s="79"/>
    </row>
    <row r="47200" spans="11:17">
      <c r="K47200" s="68"/>
      <c r="M47200" s="93"/>
      <c r="N47200" s="79"/>
      <c r="P47200" s="68"/>
      <c r="Q47200" s="79"/>
    </row>
    <row r="47201" spans="11:17">
      <c r="K47201" s="68"/>
      <c r="M47201" s="93"/>
      <c r="N47201" s="79"/>
      <c r="P47201" s="68"/>
      <c r="Q47201" s="79"/>
    </row>
    <row r="47202" spans="11:17">
      <c r="K47202" s="68"/>
      <c r="M47202" s="93"/>
      <c r="N47202" s="79"/>
      <c r="P47202" s="68"/>
      <c r="Q47202" s="79"/>
    </row>
    <row r="47203" spans="11:17">
      <c r="K47203" s="68"/>
      <c r="M47203" s="93"/>
      <c r="N47203" s="79"/>
      <c r="P47203" s="68"/>
      <c r="Q47203" s="79"/>
    </row>
    <row r="47204" spans="11:17">
      <c r="K47204" s="68"/>
      <c r="M47204" s="93"/>
      <c r="N47204" s="79"/>
      <c r="P47204" s="68"/>
      <c r="Q47204" s="79"/>
    </row>
    <row r="47205" spans="11:17">
      <c r="K47205" s="68"/>
      <c r="M47205" s="93"/>
      <c r="N47205" s="79"/>
      <c r="P47205" s="68"/>
      <c r="Q47205" s="79"/>
    </row>
    <row r="47206" spans="11:17">
      <c r="K47206" s="68"/>
      <c r="M47206" s="93"/>
      <c r="N47206" s="79"/>
      <c r="P47206" s="68"/>
      <c r="Q47206" s="79"/>
    </row>
    <row r="47207" spans="11:17">
      <c r="K47207" s="68"/>
      <c r="M47207" s="93"/>
      <c r="N47207" s="79"/>
      <c r="P47207" s="68"/>
      <c r="Q47207" s="79"/>
    </row>
    <row r="47208" spans="11:17">
      <c r="K47208" s="68"/>
      <c r="M47208" s="93"/>
      <c r="N47208" s="79"/>
      <c r="P47208" s="68"/>
      <c r="Q47208" s="79"/>
    </row>
    <row r="47209" spans="11:17">
      <c r="K47209" s="68"/>
      <c r="M47209" s="93"/>
      <c r="N47209" s="79"/>
      <c r="P47209" s="68"/>
      <c r="Q47209" s="79"/>
    </row>
    <row r="47210" spans="11:17">
      <c r="K47210" s="68"/>
      <c r="M47210" s="93"/>
      <c r="N47210" s="79"/>
      <c r="P47210" s="68"/>
      <c r="Q47210" s="79"/>
    </row>
    <row r="47211" spans="11:17">
      <c r="K47211" s="68"/>
      <c r="M47211" s="93"/>
      <c r="N47211" s="79"/>
      <c r="P47211" s="68"/>
      <c r="Q47211" s="79"/>
    </row>
    <row r="47212" spans="11:17">
      <c r="K47212" s="68"/>
      <c r="M47212" s="93"/>
      <c r="N47212" s="79"/>
      <c r="P47212" s="68"/>
      <c r="Q47212" s="79"/>
    </row>
    <row r="47213" spans="11:17">
      <c r="K47213" s="68"/>
      <c r="M47213" s="93"/>
      <c r="N47213" s="79"/>
      <c r="P47213" s="68"/>
      <c r="Q47213" s="79"/>
    </row>
    <row r="47214" spans="11:17">
      <c r="K47214" s="68"/>
      <c r="M47214" s="93"/>
      <c r="N47214" s="79"/>
      <c r="P47214" s="68"/>
      <c r="Q47214" s="79"/>
    </row>
    <row r="47215" spans="11:17">
      <c r="K47215" s="68"/>
      <c r="M47215" s="93"/>
      <c r="N47215" s="79"/>
      <c r="P47215" s="68"/>
      <c r="Q47215" s="79"/>
    </row>
    <row r="47216" spans="11:17">
      <c r="K47216" s="68"/>
      <c r="M47216" s="93"/>
      <c r="N47216" s="79"/>
      <c r="P47216" s="68"/>
      <c r="Q47216" s="79"/>
    </row>
    <row r="47217" spans="11:17">
      <c r="K47217" s="68"/>
      <c r="M47217" s="93"/>
      <c r="N47217" s="79"/>
      <c r="P47217" s="68"/>
      <c r="Q47217" s="79"/>
    </row>
    <row r="47218" spans="11:17">
      <c r="K47218" s="68"/>
      <c r="M47218" s="93"/>
      <c r="N47218" s="79"/>
      <c r="P47218" s="68"/>
      <c r="Q47218" s="79"/>
    </row>
    <row r="47219" spans="11:17">
      <c r="K47219" s="68"/>
      <c r="M47219" s="93"/>
      <c r="N47219" s="79"/>
      <c r="P47219" s="68"/>
      <c r="Q47219" s="79"/>
    </row>
    <row r="47220" spans="11:17">
      <c r="K47220" s="68"/>
      <c r="M47220" s="93"/>
      <c r="N47220" s="79"/>
      <c r="P47220" s="68"/>
      <c r="Q47220" s="79"/>
    </row>
    <row r="47221" spans="11:17">
      <c r="K47221" s="68"/>
      <c r="M47221" s="93"/>
      <c r="N47221" s="79"/>
      <c r="P47221" s="68"/>
      <c r="Q47221" s="79"/>
    </row>
    <row r="47222" spans="11:17">
      <c r="K47222" s="68"/>
      <c r="M47222" s="93"/>
      <c r="N47222" s="79"/>
      <c r="P47222" s="68"/>
      <c r="Q47222" s="79"/>
    </row>
    <row r="47223" spans="11:17">
      <c r="K47223" s="68"/>
      <c r="M47223" s="93"/>
      <c r="N47223" s="79"/>
      <c r="P47223" s="68"/>
      <c r="Q47223" s="79"/>
    </row>
    <row r="47224" spans="11:17">
      <c r="K47224" s="68"/>
      <c r="M47224" s="93"/>
      <c r="N47224" s="79"/>
      <c r="P47224" s="68"/>
      <c r="Q47224" s="79"/>
    </row>
    <row r="47225" spans="11:17">
      <c r="K47225" s="68"/>
      <c r="M47225" s="93"/>
      <c r="N47225" s="79"/>
      <c r="P47225" s="68"/>
      <c r="Q47225" s="79"/>
    </row>
    <row r="47226" spans="11:17">
      <c r="K47226" s="68"/>
      <c r="M47226" s="93"/>
      <c r="N47226" s="79"/>
      <c r="P47226" s="68"/>
      <c r="Q47226" s="79"/>
    </row>
    <row r="47227" spans="11:17">
      <c r="K47227" s="68"/>
      <c r="M47227" s="93"/>
      <c r="N47227" s="79"/>
      <c r="P47227" s="68"/>
      <c r="Q47227" s="79"/>
    </row>
    <row r="47228" spans="11:17">
      <c r="K47228" s="68"/>
      <c r="M47228" s="93"/>
      <c r="N47228" s="79"/>
      <c r="P47228" s="68"/>
      <c r="Q47228" s="79"/>
    </row>
    <row r="47229" spans="11:17">
      <c r="K47229" s="68"/>
      <c r="M47229" s="93"/>
      <c r="N47229" s="79"/>
      <c r="P47229" s="68"/>
      <c r="Q47229" s="79"/>
    </row>
    <row r="47230" spans="11:17">
      <c r="K47230" s="68"/>
      <c r="M47230" s="93"/>
      <c r="N47230" s="79"/>
      <c r="P47230" s="68"/>
      <c r="Q47230" s="79"/>
    </row>
    <row r="47231" spans="11:17">
      <c r="K47231" s="68"/>
      <c r="M47231" s="93"/>
      <c r="N47231" s="79"/>
      <c r="P47231" s="68"/>
      <c r="Q47231" s="79"/>
    </row>
    <row r="47232" spans="11:17">
      <c r="K47232" s="68"/>
      <c r="M47232" s="93"/>
      <c r="N47232" s="79"/>
      <c r="P47232" s="68"/>
      <c r="Q47232" s="79"/>
    </row>
    <row r="47233" spans="11:17">
      <c r="K47233" s="68"/>
      <c r="M47233" s="93"/>
      <c r="N47233" s="79"/>
      <c r="P47233" s="68"/>
      <c r="Q47233" s="79"/>
    </row>
    <row r="47234" spans="11:17">
      <c r="K47234" s="68"/>
      <c r="M47234" s="93"/>
      <c r="N47234" s="79"/>
      <c r="P47234" s="68"/>
      <c r="Q47234" s="79"/>
    </row>
    <row r="47235" spans="11:17">
      <c r="K47235" s="68"/>
      <c r="M47235" s="93"/>
      <c r="N47235" s="79"/>
      <c r="P47235" s="68"/>
      <c r="Q47235" s="79"/>
    </row>
    <row r="47236" spans="11:17">
      <c r="K47236" s="68"/>
      <c r="M47236" s="93"/>
      <c r="N47236" s="79"/>
      <c r="P47236" s="68"/>
      <c r="Q47236" s="79"/>
    </row>
    <row r="47237" spans="11:17">
      <c r="K47237" s="68"/>
      <c r="M47237" s="93"/>
      <c r="N47237" s="79"/>
      <c r="P47237" s="68"/>
      <c r="Q47237" s="79"/>
    </row>
    <row r="47238" spans="11:17">
      <c r="K47238" s="68"/>
      <c r="M47238" s="93"/>
      <c r="N47238" s="79"/>
      <c r="P47238" s="68"/>
      <c r="Q47238" s="79"/>
    </row>
    <row r="47239" spans="11:17">
      <c r="K47239" s="68"/>
      <c r="M47239" s="93"/>
      <c r="N47239" s="79"/>
      <c r="P47239" s="68"/>
      <c r="Q47239" s="79"/>
    </row>
    <row r="47240" spans="11:17">
      <c r="K47240" s="68"/>
      <c r="M47240" s="93"/>
      <c r="N47240" s="79"/>
      <c r="P47240" s="68"/>
      <c r="Q47240" s="79"/>
    </row>
    <row r="47241" spans="11:17">
      <c r="K47241" s="68"/>
      <c r="M47241" s="93"/>
      <c r="N47241" s="79"/>
      <c r="P47241" s="68"/>
      <c r="Q47241" s="79"/>
    </row>
    <row r="47242" spans="11:17">
      <c r="K47242" s="68"/>
      <c r="M47242" s="93"/>
      <c r="N47242" s="79"/>
      <c r="P47242" s="68"/>
      <c r="Q47242" s="79"/>
    </row>
    <row r="47243" spans="11:17">
      <c r="K47243" s="68"/>
      <c r="M47243" s="93"/>
      <c r="N47243" s="79"/>
      <c r="P47243" s="68"/>
      <c r="Q47243" s="79"/>
    </row>
    <row r="47244" spans="11:17">
      <c r="K47244" s="68"/>
      <c r="M47244" s="93"/>
      <c r="N47244" s="79"/>
      <c r="P47244" s="68"/>
      <c r="Q47244" s="79"/>
    </row>
    <row r="47245" spans="11:17">
      <c r="K47245" s="68"/>
      <c r="M47245" s="93"/>
      <c r="N47245" s="79"/>
      <c r="P47245" s="68"/>
      <c r="Q47245" s="79"/>
    </row>
    <row r="47246" spans="11:17">
      <c r="K47246" s="68"/>
      <c r="M47246" s="93"/>
      <c r="N47246" s="79"/>
      <c r="P47246" s="68"/>
      <c r="Q47246" s="79"/>
    </row>
    <row r="47247" spans="11:17">
      <c r="K47247" s="68"/>
      <c r="M47247" s="93"/>
      <c r="N47247" s="79"/>
      <c r="P47247" s="68"/>
      <c r="Q47247" s="79"/>
    </row>
    <row r="47248" spans="11:17">
      <c r="K47248" s="68"/>
      <c r="M47248" s="93"/>
      <c r="N47248" s="79"/>
      <c r="P47248" s="68"/>
      <c r="Q47248" s="79"/>
    </row>
    <row r="47249" spans="11:17">
      <c r="K47249" s="68"/>
      <c r="M47249" s="93"/>
      <c r="N47249" s="79"/>
      <c r="P47249" s="68"/>
      <c r="Q47249" s="79"/>
    </row>
    <row r="47250" spans="11:17">
      <c r="K47250" s="68"/>
      <c r="M47250" s="93"/>
      <c r="N47250" s="79"/>
      <c r="P47250" s="68"/>
      <c r="Q47250" s="79"/>
    </row>
    <row r="47251" spans="11:17">
      <c r="K47251" s="68"/>
      <c r="M47251" s="93"/>
      <c r="N47251" s="79"/>
      <c r="P47251" s="68"/>
      <c r="Q47251" s="79"/>
    </row>
    <row r="47252" spans="11:17">
      <c r="K47252" s="68"/>
      <c r="M47252" s="93"/>
      <c r="N47252" s="79"/>
      <c r="P47252" s="68"/>
      <c r="Q47252" s="79"/>
    </row>
    <row r="47253" spans="11:17">
      <c r="K47253" s="68"/>
      <c r="M47253" s="93"/>
      <c r="N47253" s="79"/>
      <c r="P47253" s="68"/>
      <c r="Q47253" s="79"/>
    </row>
    <row r="47254" spans="11:17">
      <c r="K47254" s="68"/>
      <c r="M47254" s="93"/>
      <c r="N47254" s="79"/>
      <c r="P47254" s="68"/>
      <c r="Q47254" s="79"/>
    </row>
    <row r="47255" spans="11:17">
      <c r="K47255" s="68"/>
      <c r="M47255" s="93"/>
      <c r="N47255" s="79"/>
      <c r="P47255" s="68"/>
      <c r="Q47255" s="79"/>
    </row>
    <row r="47256" spans="11:17">
      <c r="K47256" s="68"/>
      <c r="M47256" s="93"/>
      <c r="N47256" s="79"/>
      <c r="P47256" s="68"/>
      <c r="Q47256" s="79"/>
    </row>
    <row r="47257" spans="11:17">
      <c r="K47257" s="68"/>
      <c r="M47257" s="93"/>
      <c r="N47257" s="79"/>
      <c r="P47257" s="68"/>
      <c r="Q47257" s="79"/>
    </row>
    <row r="47258" spans="11:17">
      <c r="K47258" s="68"/>
      <c r="M47258" s="93"/>
      <c r="N47258" s="79"/>
      <c r="P47258" s="68"/>
      <c r="Q47258" s="79"/>
    </row>
    <row r="47259" spans="11:17">
      <c r="K47259" s="68"/>
      <c r="M47259" s="93"/>
      <c r="N47259" s="79"/>
      <c r="P47259" s="68"/>
      <c r="Q47259" s="79"/>
    </row>
    <row r="47260" spans="11:17">
      <c r="K47260" s="68"/>
      <c r="M47260" s="93"/>
      <c r="N47260" s="79"/>
      <c r="P47260" s="68"/>
      <c r="Q47260" s="79"/>
    </row>
    <row r="47261" spans="11:17">
      <c r="K47261" s="68"/>
      <c r="M47261" s="93"/>
      <c r="N47261" s="79"/>
      <c r="P47261" s="68"/>
      <c r="Q47261" s="79"/>
    </row>
    <row r="47262" spans="11:17">
      <c r="K47262" s="68"/>
      <c r="M47262" s="93"/>
      <c r="N47262" s="79"/>
      <c r="P47262" s="68"/>
      <c r="Q47262" s="79"/>
    </row>
    <row r="47263" spans="11:17">
      <c r="K47263" s="68"/>
      <c r="M47263" s="93"/>
      <c r="N47263" s="79"/>
      <c r="P47263" s="68"/>
      <c r="Q47263" s="79"/>
    </row>
    <row r="47264" spans="11:17">
      <c r="K47264" s="68"/>
      <c r="M47264" s="93"/>
      <c r="N47264" s="79"/>
      <c r="P47264" s="68"/>
      <c r="Q47264" s="79"/>
    </row>
    <row r="47265" spans="11:17">
      <c r="K47265" s="68"/>
      <c r="M47265" s="93"/>
      <c r="N47265" s="79"/>
      <c r="P47265" s="68"/>
      <c r="Q47265" s="79"/>
    </row>
    <row r="47266" spans="11:17">
      <c r="K47266" s="68"/>
      <c r="M47266" s="93"/>
      <c r="N47266" s="79"/>
      <c r="P47266" s="68"/>
      <c r="Q47266" s="79"/>
    </row>
    <row r="47267" spans="11:17">
      <c r="K47267" s="68"/>
      <c r="M47267" s="93"/>
      <c r="N47267" s="79"/>
      <c r="P47267" s="68"/>
      <c r="Q47267" s="79"/>
    </row>
    <row r="47268" spans="11:17">
      <c r="K47268" s="68"/>
      <c r="M47268" s="93"/>
      <c r="N47268" s="79"/>
      <c r="P47268" s="68"/>
      <c r="Q47268" s="79"/>
    </row>
    <row r="47269" spans="11:17">
      <c r="K47269" s="68"/>
      <c r="M47269" s="93"/>
      <c r="N47269" s="79"/>
      <c r="P47269" s="68"/>
      <c r="Q47269" s="79"/>
    </row>
    <row r="47270" spans="11:17">
      <c r="K47270" s="68"/>
      <c r="M47270" s="93"/>
      <c r="N47270" s="79"/>
      <c r="P47270" s="68"/>
      <c r="Q47270" s="79"/>
    </row>
    <row r="47271" spans="11:17">
      <c r="K47271" s="68"/>
      <c r="M47271" s="93"/>
      <c r="N47271" s="79"/>
      <c r="P47271" s="68"/>
      <c r="Q47271" s="79"/>
    </row>
    <row r="47272" spans="11:17">
      <c r="K47272" s="68"/>
      <c r="M47272" s="93"/>
      <c r="N47272" s="79"/>
      <c r="P47272" s="68"/>
      <c r="Q47272" s="79"/>
    </row>
    <row r="47273" spans="11:17">
      <c r="K47273" s="68"/>
      <c r="M47273" s="93"/>
      <c r="N47273" s="79"/>
      <c r="P47273" s="68"/>
      <c r="Q47273" s="79"/>
    </row>
    <row r="47274" spans="11:17">
      <c r="K47274" s="68"/>
      <c r="M47274" s="93"/>
      <c r="N47274" s="79"/>
      <c r="P47274" s="68"/>
      <c r="Q47274" s="79"/>
    </row>
    <row r="47275" spans="11:17">
      <c r="K47275" s="68"/>
      <c r="M47275" s="93"/>
      <c r="N47275" s="79"/>
      <c r="P47275" s="68"/>
      <c r="Q47275" s="79"/>
    </row>
    <row r="47276" spans="11:17">
      <c r="K47276" s="68"/>
      <c r="M47276" s="93"/>
      <c r="N47276" s="79"/>
      <c r="P47276" s="68"/>
      <c r="Q47276" s="79"/>
    </row>
    <row r="47277" spans="11:17">
      <c r="K47277" s="68"/>
      <c r="M47277" s="93"/>
      <c r="N47277" s="79"/>
      <c r="P47277" s="68"/>
      <c r="Q47277" s="79"/>
    </row>
    <row r="47278" spans="11:17">
      <c r="K47278" s="68"/>
      <c r="M47278" s="93"/>
      <c r="N47278" s="79"/>
      <c r="P47278" s="68"/>
      <c r="Q47278" s="79"/>
    </row>
    <row r="47279" spans="11:17">
      <c r="K47279" s="68"/>
      <c r="M47279" s="93"/>
      <c r="N47279" s="79"/>
      <c r="P47279" s="68"/>
      <c r="Q47279" s="79"/>
    </row>
    <row r="47280" spans="11:17">
      <c r="K47280" s="68"/>
      <c r="M47280" s="93"/>
      <c r="N47280" s="79"/>
      <c r="P47280" s="68"/>
      <c r="Q47280" s="79"/>
    </row>
    <row r="47281" spans="11:17">
      <c r="K47281" s="68"/>
      <c r="M47281" s="93"/>
      <c r="N47281" s="79"/>
      <c r="P47281" s="68"/>
      <c r="Q47281" s="79"/>
    </row>
    <row r="47282" spans="11:17">
      <c r="K47282" s="68"/>
      <c r="M47282" s="93"/>
      <c r="N47282" s="79"/>
      <c r="P47282" s="68"/>
      <c r="Q47282" s="79"/>
    </row>
    <row r="47283" spans="11:17">
      <c r="K47283" s="68"/>
      <c r="M47283" s="93"/>
      <c r="N47283" s="79"/>
      <c r="P47283" s="68"/>
      <c r="Q47283" s="79"/>
    </row>
    <row r="47284" spans="11:17">
      <c r="K47284" s="68"/>
      <c r="M47284" s="93"/>
      <c r="N47284" s="79"/>
      <c r="P47284" s="68"/>
      <c r="Q47284" s="79"/>
    </row>
    <row r="47285" spans="11:17">
      <c r="K47285" s="68"/>
      <c r="M47285" s="93"/>
      <c r="N47285" s="79"/>
      <c r="P47285" s="68"/>
      <c r="Q47285" s="79"/>
    </row>
    <row r="47286" spans="11:17">
      <c r="K47286" s="68"/>
      <c r="M47286" s="93"/>
      <c r="N47286" s="79"/>
      <c r="P47286" s="68"/>
      <c r="Q47286" s="79"/>
    </row>
    <row r="47287" spans="11:17">
      <c r="K47287" s="68"/>
      <c r="M47287" s="93"/>
      <c r="N47287" s="79"/>
      <c r="P47287" s="68"/>
      <c r="Q47287" s="79"/>
    </row>
    <row r="47288" spans="11:17">
      <c r="K47288" s="68"/>
      <c r="M47288" s="93"/>
      <c r="N47288" s="79"/>
      <c r="P47288" s="68"/>
      <c r="Q47288" s="79"/>
    </row>
    <row r="47289" spans="11:17">
      <c r="K47289" s="68"/>
      <c r="M47289" s="93"/>
      <c r="N47289" s="79"/>
      <c r="P47289" s="68"/>
      <c r="Q47289" s="79"/>
    </row>
    <row r="47290" spans="11:17">
      <c r="K47290" s="68"/>
      <c r="M47290" s="93"/>
      <c r="N47290" s="79"/>
      <c r="P47290" s="68"/>
      <c r="Q47290" s="79"/>
    </row>
    <row r="47291" spans="11:17">
      <c r="K47291" s="68"/>
      <c r="M47291" s="93"/>
      <c r="N47291" s="79"/>
      <c r="P47291" s="68"/>
      <c r="Q47291" s="79"/>
    </row>
    <row r="47292" spans="11:17">
      <c r="K47292" s="68"/>
      <c r="M47292" s="93"/>
      <c r="N47292" s="79"/>
      <c r="P47292" s="68"/>
      <c r="Q47292" s="79"/>
    </row>
    <row r="47293" spans="11:17">
      <c r="K47293" s="68"/>
      <c r="M47293" s="93"/>
      <c r="N47293" s="79"/>
      <c r="P47293" s="68"/>
      <c r="Q47293" s="79"/>
    </row>
    <row r="47294" spans="11:17">
      <c r="K47294" s="68"/>
      <c r="M47294" s="93"/>
      <c r="N47294" s="79"/>
      <c r="P47294" s="68"/>
      <c r="Q47294" s="79"/>
    </row>
    <row r="47295" spans="11:17">
      <c r="K47295" s="68"/>
      <c r="M47295" s="93"/>
      <c r="N47295" s="79"/>
      <c r="P47295" s="68"/>
      <c r="Q47295" s="79"/>
    </row>
    <row r="47296" spans="11:17">
      <c r="K47296" s="68"/>
      <c r="M47296" s="93"/>
      <c r="N47296" s="79"/>
      <c r="P47296" s="68"/>
      <c r="Q47296" s="79"/>
    </row>
    <row r="47297" spans="11:17">
      <c r="K47297" s="68"/>
      <c r="M47297" s="93"/>
      <c r="N47297" s="79"/>
      <c r="P47297" s="68"/>
      <c r="Q47297" s="79"/>
    </row>
    <row r="47298" spans="11:17">
      <c r="K47298" s="68"/>
      <c r="M47298" s="93"/>
      <c r="N47298" s="79"/>
      <c r="P47298" s="68"/>
      <c r="Q47298" s="79"/>
    </row>
    <row r="47299" spans="11:17">
      <c r="K47299" s="68"/>
      <c r="M47299" s="93"/>
      <c r="N47299" s="79"/>
      <c r="P47299" s="68"/>
      <c r="Q47299" s="79"/>
    </row>
    <row r="47300" spans="11:17">
      <c r="K47300" s="68"/>
      <c r="M47300" s="93"/>
      <c r="N47300" s="79"/>
      <c r="P47300" s="68"/>
      <c r="Q47300" s="79"/>
    </row>
    <row r="47301" spans="11:17">
      <c r="K47301" s="68"/>
      <c r="M47301" s="93"/>
      <c r="N47301" s="79"/>
      <c r="P47301" s="68"/>
      <c r="Q47301" s="79"/>
    </row>
    <row r="47302" spans="11:17">
      <c r="K47302" s="68"/>
      <c r="M47302" s="93"/>
      <c r="N47302" s="79"/>
      <c r="P47302" s="68"/>
      <c r="Q47302" s="79"/>
    </row>
    <row r="47303" spans="11:17">
      <c r="K47303" s="68"/>
      <c r="M47303" s="93"/>
      <c r="N47303" s="79"/>
      <c r="P47303" s="68"/>
      <c r="Q47303" s="79"/>
    </row>
    <row r="47304" spans="11:17">
      <c r="K47304" s="68"/>
      <c r="M47304" s="93"/>
      <c r="N47304" s="79"/>
      <c r="P47304" s="68"/>
      <c r="Q47304" s="79"/>
    </row>
    <row r="47305" spans="11:17">
      <c r="K47305" s="68"/>
      <c r="M47305" s="93"/>
      <c r="N47305" s="79"/>
      <c r="P47305" s="68"/>
      <c r="Q47305" s="79"/>
    </row>
    <row r="47306" spans="11:17">
      <c r="K47306" s="68"/>
      <c r="M47306" s="93"/>
      <c r="N47306" s="79"/>
      <c r="P47306" s="68"/>
      <c r="Q47306" s="79"/>
    </row>
    <row r="47307" spans="11:17">
      <c r="K47307" s="68"/>
      <c r="M47307" s="93"/>
      <c r="N47307" s="79"/>
      <c r="P47307" s="68"/>
      <c r="Q47307" s="79"/>
    </row>
    <row r="47308" spans="11:17">
      <c r="K47308" s="68"/>
      <c r="M47308" s="93"/>
      <c r="N47308" s="79"/>
      <c r="P47308" s="68"/>
      <c r="Q47308" s="79"/>
    </row>
    <row r="47309" spans="11:17">
      <c r="K47309" s="68"/>
      <c r="M47309" s="93"/>
      <c r="N47309" s="79"/>
      <c r="P47309" s="68"/>
      <c r="Q47309" s="79"/>
    </row>
    <row r="47310" spans="11:17">
      <c r="K47310" s="68"/>
      <c r="M47310" s="93"/>
      <c r="N47310" s="79"/>
      <c r="P47310" s="68"/>
      <c r="Q47310" s="79"/>
    </row>
    <row r="47311" spans="11:17">
      <c r="K47311" s="68"/>
      <c r="M47311" s="93"/>
      <c r="N47311" s="79"/>
      <c r="P47311" s="68"/>
      <c r="Q47311" s="79"/>
    </row>
    <row r="47312" spans="11:17">
      <c r="K47312" s="68"/>
      <c r="M47312" s="93"/>
      <c r="N47312" s="79"/>
      <c r="P47312" s="68"/>
      <c r="Q47312" s="79"/>
    </row>
    <row r="47313" spans="11:17">
      <c r="K47313" s="68"/>
      <c r="M47313" s="93"/>
      <c r="N47313" s="79"/>
      <c r="P47313" s="68"/>
      <c r="Q47313" s="79"/>
    </row>
    <row r="47314" spans="11:17">
      <c r="K47314" s="68"/>
      <c r="M47314" s="93"/>
      <c r="N47314" s="79"/>
      <c r="P47314" s="68"/>
      <c r="Q47314" s="79"/>
    </row>
    <row r="47315" spans="11:17">
      <c r="K47315" s="68"/>
      <c r="M47315" s="93"/>
      <c r="N47315" s="79"/>
      <c r="P47315" s="68"/>
      <c r="Q47315" s="79"/>
    </row>
    <row r="47316" spans="11:17">
      <c r="K47316" s="68"/>
      <c r="M47316" s="93"/>
      <c r="N47316" s="79"/>
      <c r="P47316" s="68"/>
      <c r="Q47316" s="79"/>
    </row>
    <row r="47317" spans="11:17">
      <c r="K47317" s="68"/>
      <c r="M47317" s="93"/>
      <c r="N47317" s="79"/>
      <c r="P47317" s="68"/>
      <c r="Q47317" s="79"/>
    </row>
    <row r="47318" spans="11:17">
      <c r="K47318" s="68"/>
      <c r="M47318" s="93"/>
      <c r="N47318" s="79"/>
      <c r="P47318" s="68"/>
      <c r="Q47318" s="79"/>
    </row>
    <row r="47319" spans="11:17">
      <c r="K47319" s="68"/>
      <c r="M47319" s="93"/>
      <c r="N47319" s="79"/>
      <c r="P47319" s="68"/>
      <c r="Q47319" s="79"/>
    </row>
    <row r="47320" spans="11:17">
      <c r="K47320" s="68"/>
      <c r="M47320" s="93"/>
      <c r="N47320" s="79"/>
      <c r="P47320" s="68"/>
      <c r="Q47320" s="79"/>
    </row>
    <row r="47321" spans="11:17">
      <c r="K47321" s="68"/>
      <c r="M47321" s="93"/>
      <c r="N47321" s="79"/>
      <c r="P47321" s="68"/>
      <c r="Q47321" s="79"/>
    </row>
    <row r="47322" spans="11:17">
      <c r="K47322" s="68"/>
      <c r="M47322" s="93"/>
      <c r="N47322" s="79"/>
      <c r="P47322" s="68"/>
      <c r="Q47322" s="79"/>
    </row>
    <row r="47323" spans="11:17">
      <c r="K47323" s="68"/>
      <c r="M47323" s="93"/>
      <c r="N47323" s="79"/>
      <c r="P47323" s="68"/>
      <c r="Q47323" s="79"/>
    </row>
    <row r="47324" spans="11:17">
      <c r="K47324" s="68"/>
      <c r="M47324" s="93"/>
      <c r="N47324" s="79"/>
      <c r="P47324" s="68"/>
      <c r="Q47324" s="79"/>
    </row>
    <row r="47325" spans="11:17">
      <c r="K47325" s="68"/>
      <c r="M47325" s="93"/>
      <c r="N47325" s="79"/>
      <c r="P47325" s="68"/>
      <c r="Q47325" s="79"/>
    </row>
    <row r="47326" spans="11:17">
      <c r="K47326" s="68"/>
      <c r="M47326" s="93"/>
      <c r="N47326" s="79"/>
      <c r="P47326" s="68"/>
      <c r="Q47326" s="79"/>
    </row>
    <row r="47327" spans="11:17">
      <c r="K47327" s="68"/>
      <c r="M47327" s="93"/>
      <c r="N47327" s="79"/>
      <c r="P47327" s="68"/>
      <c r="Q47327" s="79"/>
    </row>
    <row r="47328" spans="11:17">
      <c r="K47328" s="68"/>
      <c r="M47328" s="93"/>
      <c r="N47328" s="79"/>
      <c r="P47328" s="68"/>
      <c r="Q47328" s="79"/>
    </row>
    <row r="47329" spans="11:17">
      <c r="K47329" s="68"/>
      <c r="M47329" s="93"/>
      <c r="N47329" s="79"/>
      <c r="P47329" s="68"/>
      <c r="Q47329" s="79"/>
    </row>
    <row r="47330" spans="11:17">
      <c r="K47330" s="68"/>
      <c r="M47330" s="93"/>
      <c r="N47330" s="79"/>
      <c r="P47330" s="68"/>
      <c r="Q47330" s="79"/>
    </row>
    <row r="47331" spans="11:17">
      <c r="K47331" s="68"/>
      <c r="M47331" s="93"/>
      <c r="N47331" s="79"/>
      <c r="P47331" s="68"/>
      <c r="Q47331" s="79"/>
    </row>
    <row r="47332" spans="11:17">
      <c r="K47332" s="68"/>
      <c r="M47332" s="93"/>
      <c r="N47332" s="79"/>
      <c r="P47332" s="68"/>
      <c r="Q47332" s="79"/>
    </row>
    <row r="47333" spans="11:17">
      <c r="K47333" s="68"/>
      <c r="M47333" s="93"/>
      <c r="N47333" s="79"/>
      <c r="P47333" s="68"/>
      <c r="Q47333" s="79"/>
    </row>
    <row r="47334" spans="11:17">
      <c r="K47334" s="68"/>
      <c r="M47334" s="93"/>
      <c r="N47334" s="79"/>
      <c r="P47334" s="68"/>
      <c r="Q47334" s="79"/>
    </row>
    <row r="47335" spans="11:17">
      <c r="K47335" s="68"/>
      <c r="M47335" s="93"/>
      <c r="N47335" s="79"/>
      <c r="P47335" s="68"/>
      <c r="Q47335" s="79"/>
    </row>
    <row r="47336" spans="11:17">
      <c r="K47336" s="68"/>
      <c r="M47336" s="93"/>
      <c r="N47336" s="79"/>
      <c r="P47336" s="68"/>
      <c r="Q47336" s="79"/>
    </row>
    <row r="47337" spans="11:17">
      <c r="K47337" s="68"/>
      <c r="M47337" s="93"/>
      <c r="N47337" s="79"/>
      <c r="P47337" s="68"/>
      <c r="Q47337" s="79"/>
    </row>
    <row r="47338" spans="11:17">
      <c r="K47338" s="68"/>
      <c r="M47338" s="93"/>
      <c r="N47338" s="79"/>
      <c r="P47338" s="68"/>
      <c r="Q47338" s="79"/>
    </row>
    <row r="47339" spans="11:17">
      <c r="K47339" s="68"/>
      <c r="M47339" s="93"/>
      <c r="N47339" s="79"/>
      <c r="P47339" s="68"/>
      <c r="Q47339" s="79"/>
    </row>
    <row r="47340" spans="11:17">
      <c r="K47340" s="68"/>
      <c r="M47340" s="93"/>
      <c r="N47340" s="79"/>
      <c r="P47340" s="68"/>
      <c r="Q47340" s="79"/>
    </row>
    <row r="47341" spans="11:17">
      <c r="K47341" s="68"/>
      <c r="M47341" s="93"/>
      <c r="N47341" s="79"/>
      <c r="P47341" s="68"/>
      <c r="Q47341" s="79"/>
    </row>
    <row r="47342" spans="11:17">
      <c r="K47342" s="68"/>
      <c r="M47342" s="93"/>
      <c r="N47342" s="79"/>
      <c r="P47342" s="68"/>
      <c r="Q47342" s="79"/>
    </row>
    <row r="47343" spans="11:17">
      <c r="K47343" s="68"/>
      <c r="M47343" s="93"/>
      <c r="N47343" s="79"/>
      <c r="P47343" s="68"/>
      <c r="Q47343" s="79"/>
    </row>
    <row r="47344" spans="11:17">
      <c r="K47344" s="68"/>
      <c r="M47344" s="93"/>
      <c r="N47344" s="79"/>
      <c r="P47344" s="68"/>
      <c r="Q47344" s="79"/>
    </row>
    <row r="47345" spans="11:17">
      <c r="K47345" s="68"/>
      <c r="M47345" s="93"/>
      <c r="N47345" s="79"/>
      <c r="P47345" s="68"/>
      <c r="Q47345" s="79"/>
    </row>
    <row r="47346" spans="11:17">
      <c r="K47346" s="68"/>
      <c r="M47346" s="93"/>
      <c r="N47346" s="79"/>
      <c r="P47346" s="68"/>
      <c r="Q47346" s="79"/>
    </row>
    <row r="47347" spans="11:17">
      <c r="K47347" s="68"/>
      <c r="M47347" s="93"/>
      <c r="N47347" s="79"/>
      <c r="P47347" s="68"/>
      <c r="Q47347" s="79"/>
    </row>
    <row r="47348" spans="11:17">
      <c r="K47348" s="68"/>
      <c r="M47348" s="93"/>
      <c r="N47348" s="79"/>
      <c r="P47348" s="68"/>
      <c r="Q47348" s="79"/>
    </row>
    <row r="47349" spans="11:17">
      <c r="K47349" s="68"/>
      <c r="M47349" s="93"/>
      <c r="N47349" s="79"/>
      <c r="P47349" s="68"/>
      <c r="Q47349" s="79"/>
    </row>
    <row r="47350" spans="11:17">
      <c r="K47350" s="68"/>
      <c r="M47350" s="93"/>
      <c r="N47350" s="79"/>
      <c r="P47350" s="68"/>
      <c r="Q47350" s="79"/>
    </row>
    <row r="47351" spans="11:17">
      <c r="K47351" s="68"/>
      <c r="M47351" s="93"/>
      <c r="N47351" s="79"/>
      <c r="P47351" s="68"/>
      <c r="Q47351" s="79"/>
    </row>
    <row r="47352" spans="11:17">
      <c r="K47352" s="68"/>
      <c r="M47352" s="93"/>
      <c r="N47352" s="79"/>
      <c r="P47352" s="68"/>
      <c r="Q47352" s="79"/>
    </row>
    <row r="47353" spans="11:17">
      <c r="K47353" s="68"/>
      <c r="M47353" s="93"/>
      <c r="N47353" s="79"/>
      <c r="P47353" s="68"/>
      <c r="Q47353" s="79"/>
    </row>
    <row r="47354" spans="11:17">
      <c r="K47354" s="68"/>
      <c r="M47354" s="93"/>
      <c r="N47354" s="79"/>
      <c r="P47354" s="68"/>
      <c r="Q47354" s="79"/>
    </row>
    <row r="47355" spans="11:17">
      <c r="K47355" s="68"/>
      <c r="M47355" s="93"/>
      <c r="N47355" s="79"/>
      <c r="P47355" s="68"/>
      <c r="Q47355" s="79"/>
    </row>
    <row r="47356" spans="11:17">
      <c r="K47356" s="68"/>
      <c r="M47356" s="93"/>
      <c r="N47356" s="79"/>
      <c r="P47356" s="68"/>
      <c r="Q47356" s="79"/>
    </row>
    <row r="47357" spans="11:17">
      <c r="K47357" s="68"/>
      <c r="M47357" s="93"/>
      <c r="N47357" s="79"/>
      <c r="P47357" s="68"/>
      <c r="Q47357" s="79"/>
    </row>
    <row r="47358" spans="11:17">
      <c r="K47358" s="68"/>
      <c r="M47358" s="93"/>
      <c r="N47358" s="79"/>
      <c r="P47358" s="68"/>
      <c r="Q47358" s="79"/>
    </row>
    <row r="47359" spans="11:17">
      <c r="K47359" s="68"/>
      <c r="M47359" s="93"/>
      <c r="N47359" s="79"/>
      <c r="P47359" s="68"/>
      <c r="Q47359" s="79"/>
    </row>
    <row r="47360" spans="11:17">
      <c r="K47360" s="68"/>
      <c r="M47360" s="93"/>
      <c r="N47360" s="79"/>
      <c r="P47360" s="68"/>
      <c r="Q47360" s="79"/>
    </row>
    <row r="47361" spans="11:17">
      <c r="K47361" s="68"/>
      <c r="M47361" s="93"/>
      <c r="N47361" s="79"/>
      <c r="P47361" s="68"/>
      <c r="Q47361" s="79"/>
    </row>
    <row r="47362" spans="11:17">
      <c r="K47362" s="68"/>
      <c r="M47362" s="93"/>
      <c r="N47362" s="79"/>
      <c r="P47362" s="68"/>
      <c r="Q47362" s="79"/>
    </row>
    <row r="47363" spans="11:17">
      <c r="K47363" s="68"/>
      <c r="M47363" s="93"/>
      <c r="N47363" s="79"/>
      <c r="P47363" s="68"/>
      <c r="Q47363" s="79"/>
    </row>
    <row r="47364" spans="11:17">
      <c r="K47364" s="68"/>
      <c r="M47364" s="93"/>
      <c r="N47364" s="79"/>
      <c r="P47364" s="68"/>
      <c r="Q47364" s="79"/>
    </row>
    <row r="47365" spans="11:17">
      <c r="K47365" s="68"/>
      <c r="M47365" s="93"/>
      <c r="N47365" s="79"/>
      <c r="P47365" s="68"/>
      <c r="Q47365" s="79"/>
    </row>
    <row r="47366" spans="11:17">
      <c r="K47366" s="68"/>
      <c r="M47366" s="93"/>
      <c r="N47366" s="79"/>
      <c r="P47366" s="68"/>
      <c r="Q47366" s="79"/>
    </row>
    <row r="47367" spans="11:17">
      <c r="K47367" s="68"/>
      <c r="M47367" s="93"/>
      <c r="N47367" s="79"/>
      <c r="P47367" s="68"/>
      <c r="Q47367" s="79"/>
    </row>
    <row r="47368" spans="11:17">
      <c r="K47368" s="68"/>
      <c r="M47368" s="93"/>
      <c r="N47368" s="79"/>
      <c r="P47368" s="68"/>
      <c r="Q47368" s="79"/>
    </row>
    <row r="47369" spans="11:17">
      <c r="K47369" s="68"/>
      <c r="M47369" s="93"/>
      <c r="N47369" s="79"/>
      <c r="P47369" s="68"/>
      <c r="Q47369" s="79"/>
    </row>
    <row r="47370" spans="11:17">
      <c r="K47370" s="68"/>
      <c r="M47370" s="93"/>
      <c r="N47370" s="79"/>
      <c r="P47370" s="68"/>
      <c r="Q47370" s="79"/>
    </row>
    <row r="47371" spans="11:17">
      <c r="K47371" s="68"/>
      <c r="M47371" s="93"/>
      <c r="N47371" s="79"/>
      <c r="P47371" s="68"/>
      <c r="Q47371" s="79"/>
    </row>
    <row r="47372" spans="11:17">
      <c r="K47372" s="68"/>
      <c r="M47372" s="93"/>
      <c r="N47372" s="79"/>
      <c r="P47372" s="68"/>
      <c r="Q47372" s="79"/>
    </row>
    <row r="47373" spans="11:17">
      <c r="K47373" s="68"/>
      <c r="M47373" s="93"/>
      <c r="N47373" s="79"/>
      <c r="P47373" s="68"/>
      <c r="Q47373" s="79"/>
    </row>
    <row r="47374" spans="11:17">
      <c r="K47374" s="68"/>
      <c r="M47374" s="93"/>
      <c r="N47374" s="79"/>
      <c r="P47374" s="68"/>
      <c r="Q47374" s="79"/>
    </row>
    <row r="47375" spans="11:17">
      <c r="K47375" s="68"/>
      <c r="M47375" s="93"/>
      <c r="N47375" s="79"/>
      <c r="P47375" s="68"/>
      <c r="Q47375" s="79"/>
    </row>
    <row r="47376" spans="11:17">
      <c r="K47376" s="68"/>
      <c r="M47376" s="93"/>
      <c r="N47376" s="79"/>
      <c r="P47376" s="68"/>
      <c r="Q47376" s="79"/>
    </row>
    <row r="47377" spans="11:17">
      <c r="K47377" s="68"/>
      <c r="M47377" s="93"/>
      <c r="N47377" s="79"/>
      <c r="P47377" s="68"/>
      <c r="Q47377" s="79"/>
    </row>
    <row r="47378" spans="11:17">
      <c r="K47378" s="68"/>
      <c r="M47378" s="93"/>
      <c r="N47378" s="79"/>
      <c r="P47378" s="68"/>
      <c r="Q47378" s="79"/>
    </row>
    <row r="47379" spans="11:17">
      <c r="K47379" s="68"/>
      <c r="M47379" s="93"/>
      <c r="N47379" s="79"/>
      <c r="P47379" s="68"/>
      <c r="Q47379" s="79"/>
    </row>
    <row r="47380" spans="11:17">
      <c r="K47380" s="68"/>
      <c r="M47380" s="93"/>
      <c r="N47380" s="79"/>
      <c r="P47380" s="68"/>
      <c r="Q47380" s="79"/>
    </row>
    <row r="47381" spans="11:17">
      <c r="K47381" s="68"/>
      <c r="M47381" s="93"/>
      <c r="N47381" s="79"/>
      <c r="P47381" s="68"/>
      <c r="Q47381" s="79"/>
    </row>
    <row r="47382" spans="11:17">
      <c r="K47382" s="68"/>
      <c r="M47382" s="93"/>
      <c r="N47382" s="79"/>
      <c r="P47382" s="68"/>
      <c r="Q47382" s="79"/>
    </row>
    <row r="47383" spans="11:17">
      <c r="K47383" s="68"/>
      <c r="M47383" s="93"/>
      <c r="N47383" s="79"/>
      <c r="P47383" s="68"/>
      <c r="Q47383" s="79"/>
    </row>
    <row r="47384" spans="11:17">
      <c r="K47384" s="68"/>
      <c r="M47384" s="93"/>
      <c r="N47384" s="79"/>
      <c r="P47384" s="68"/>
      <c r="Q47384" s="79"/>
    </row>
    <row r="47385" spans="11:17">
      <c r="K47385" s="68"/>
      <c r="M47385" s="93"/>
      <c r="N47385" s="79"/>
      <c r="P47385" s="68"/>
      <c r="Q47385" s="79"/>
    </row>
    <row r="47386" spans="11:17">
      <c r="K47386" s="68"/>
      <c r="M47386" s="93"/>
      <c r="N47386" s="79"/>
      <c r="P47386" s="68"/>
      <c r="Q47386" s="79"/>
    </row>
    <row r="47387" spans="11:17">
      <c r="K47387" s="68"/>
      <c r="M47387" s="93"/>
      <c r="N47387" s="79"/>
      <c r="P47387" s="68"/>
      <c r="Q47387" s="79"/>
    </row>
    <row r="47388" spans="11:17">
      <c r="K47388" s="68"/>
      <c r="M47388" s="93"/>
      <c r="N47388" s="79"/>
      <c r="P47388" s="68"/>
      <c r="Q47388" s="79"/>
    </row>
    <row r="47389" spans="11:17">
      <c r="K47389" s="68"/>
      <c r="M47389" s="93"/>
      <c r="N47389" s="79"/>
      <c r="P47389" s="68"/>
      <c r="Q47389" s="79"/>
    </row>
    <row r="47390" spans="11:17">
      <c r="K47390" s="68"/>
      <c r="M47390" s="93"/>
      <c r="N47390" s="79"/>
      <c r="P47390" s="68"/>
      <c r="Q47390" s="79"/>
    </row>
    <row r="47391" spans="11:17">
      <c r="K47391" s="68"/>
      <c r="M47391" s="93"/>
      <c r="N47391" s="79"/>
      <c r="P47391" s="68"/>
      <c r="Q47391" s="79"/>
    </row>
    <row r="47392" spans="11:17">
      <c r="K47392" s="68"/>
      <c r="M47392" s="93"/>
      <c r="N47392" s="79"/>
      <c r="P47392" s="68"/>
      <c r="Q47392" s="79"/>
    </row>
    <row r="47393" spans="11:17">
      <c r="K47393" s="68"/>
      <c r="M47393" s="93"/>
      <c r="N47393" s="79"/>
      <c r="P47393" s="68"/>
      <c r="Q47393" s="79"/>
    </row>
    <row r="47394" spans="11:17">
      <c r="K47394" s="68"/>
      <c r="M47394" s="93"/>
      <c r="N47394" s="79"/>
      <c r="P47394" s="68"/>
      <c r="Q47394" s="79"/>
    </row>
    <row r="47395" spans="11:17">
      <c r="K47395" s="68"/>
      <c r="M47395" s="93"/>
      <c r="N47395" s="79"/>
      <c r="P47395" s="68"/>
      <c r="Q47395" s="79"/>
    </row>
    <row r="47396" spans="11:17">
      <c r="K47396" s="68"/>
      <c r="M47396" s="93"/>
      <c r="N47396" s="79"/>
      <c r="P47396" s="68"/>
      <c r="Q47396" s="79"/>
    </row>
    <row r="47397" spans="11:17">
      <c r="K47397" s="68"/>
      <c r="M47397" s="93"/>
      <c r="N47397" s="79"/>
      <c r="P47397" s="68"/>
      <c r="Q47397" s="79"/>
    </row>
    <row r="47398" spans="11:17">
      <c r="K47398" s="68"/>
      <c r="M47398" s="93"/>
      <c r="N47398" s="79"/>
      <c r="P47398" s="68"/>
      <c r="Q47398" s="79"/>
    </row>
    <row r="47399" spans="11:17">
      <c r="K47399" s="68"/>
      <c r="M47399" s="93"/>
      <c r="N47399" s="79"/>
      <c r="P47399" s="68"/>
      <c r="Q47399" s="79"/>
    </row>
    <row r="47400" spans="11:17">
      <c r="K47400" s="68"/>
      <c r="M47400" s="93"/>
      <c r="N47400" s="79"/>
      <c r="P47400" s="68"/>
      <c r="Q47400" s="79"/>
    </row>
    <row r="47401" spans="11:17">
      <c r="K47401" s="68"/>
      <c r="M47401" s="93"/>
      <c r="N47401" s="79"/>
      <c r="P47401" s="68"/>
      <c r="Q47401" s="79"/>
    </row>
    <row r="47402" spans="11:17">
      <c r="K47402" s="68"/>
      <c r="M47402" s="93"/>
      <c r="N47402" s="79"/>
      <c r="P47402" s="68"/>
      <c r="Q47402" s="79"/>
    </row>
    <row r="47403" spans="11:17">
      <c r="K47403" s="68"/>
      <c r="M47403" s="93"/>
      <c r="N47403" s="79"/>
      <c r="P47403" s="68"/>
      <c r="Q47403" s="79"/>
    </row>
    <row r="47404" spans="11:17">
      <c r="K47404" s="68"/>
      <c r="M47404" s="93"/>
      <c r="N47404" s="79"/>
      <c r="P47404" s="68"/>
      <c r="Q47404" s="79"/>
    </row>
    <row r="47405" spans="11:17">
      <c r="K47405" s="68"/>
      <c r="M47405" s="93"/>
      <c r="N47405" s="79"/>
      <c r="P47405" s="68"/>
      <c r="Q47405" s="79"/>
    </row>
    <row r="47406" spans="11:17">
      <c r="K47406" s="68"/>
      <c r="M47406" s="93"/>
      <c r="N47406" s="79"/>
      <c r="P47406" s="68"/>
      <c r="Q47406" s="79"/>
    </row>
    <row r="47407" spans="11:17">
      <c r="K47407" s="68"/>
      <c r="M47407" s="93"/>
      <c r="N47407" s="79"/>
      <c r="P47407" s="68"/>
      <c r="Q47407" s="79"/>
    </row>
    <row r="47408" spans="11:17">
      <c r="K47408" s="68"/>
      <c r="M47408" s="93"/>
      <c r="N47408" s="79"/>
      <c r="P47408" s="68"/>
      <c r="Q47408" s="79"/>
    </row>
    <row r="47409" spans="11:17">
      <c r="K47409" s="68"/>
      <c r="M47409" s="93"/>
      <c r="N47409" s="79"/>
      <c r="P47409" s="68"/>
      <c r="Q47409" s="79"/>
    </row>
    <row r="47410" spans="11:17">
      <c r="K47410" s="68"/>
      <c r="M47410" s="93"/>
      <c r="N47410" s="79"/>
      <c r="P47410" s="68"/>
      <c r="Q47410" s="79"/>
    </row>
    <row r="47411" spans="11:17">
      <c r="K47411" s="68"/>
      <c r="M47411" s="93"/>
      <c r="N47411" s="79"/>
      <c r="P47411" s="68"/>
      <c r="Q47411" s="79"/>
    </row>
    <row r="47412" spans="11:17">
      <c r="K47412" s="68"/>
      <c r="M47412" s="93"/>
      <c r="N47412" s="79"/>
      <c r="P47412" s="68"/>
      <c r="Q47412" s="79"/>
    </row>
    <row r="47413" spans="11:17">
      <c r="K47413" s="68"/>
      <c r="M47413" s="93"/>
      <c r="N47413" s="79"/>
      <c r="P47413" s="68"/>
      <c r="Q47413" s="79"/>
    </row>
    <row r="47414" spans="11:17">
      <c r="K47414" s="68"/>
      <c r="M47414" s="93"/>
      <c r="N47414" s="79"/>
      <c r="P47414" s="68"/>
      <c r="Q47414" s="79"/>
    </row>
    <row r="47415" spans="11:17">
      <c r="K47415" s="68"/>
      <c r="M47415" s="93"/>
      <c r="N47415" s="79"/>
      <c r="P47415" s="68"/>
      <c r="Q47415" s="79"/>
    </row>
    <row r="47416" spans="11:17">
      <c r="K47416" s="68"/>
      <c r="M47416" s="93"/>
      <c r="N47416" s="79"/>
      <c r="P47416" s="68"/>
      <c r="Q47416" s="79"/>
    </row>
    <row r="47417" spans="11:17">
      <c r="K47417" s="68"/>
      <c r="M47417" s="93"/>
      <c r="N47417" s="79"/>
      <c r="P47417" s="68"/>
      <c r="Q47417" s="79"/>
    </row>
    <row r="47418" spans="11:17">
      <c r="K47418" s="68"/>
      <c r="M47418" s="93"/>
      <c r="N47418" s="79"/>
      <c r="P47418" s="68"/>
      <c r="Q47418" s="79"/>
    </row>
    <row r="47419" spans="11:17">
      <c r="K47419" s="68"/>
      <c r="M47419" s="93"/>
      <c r="N47419" s="79"/>
      <c r="P47419" s="68"/>
      <c r="Q47419" s="79"/>
    </row>
    <row r="47420" spans="11:17">
      <c r="K47420" s="68"/>
      <c r="M47420" s="93"/>
      <c r="N47420" s="79"/>
      <c r="P47420" s="68"/>
      <c r="Q47420" s="79"/>
    </row>
    <row r="47421" spans="11:17">
      <c r="K47421" s="68"/>
      <c r="M47421" s="93"/>
      <c r="N47421" s="79"/>
      <c r="P47421" s="68"/>
      <c r="Q47421" s="79"/>
    </row>
    <row r="47422" spans="11:17">
      <c r="K47422" s="68"/>
      <c r="M47422" s="93"/>
      <c r="N47422" s="79"/>
      <c r="P47422" s="68"/>
      <c r="Q47422" s="79"/>
    </row>
    <row r="47423" spans="11:17">
      <c r="K47423" s="68"/>
      <c r="M47423" s="93"/>
      <c r="N47423" s="79"/>
      <c r="P47423" s="68"/>
      <c r="Q47423" s="79"/>
    </row>
    <row r="47424" spans="11:17">
      <c r="K47424" s="68"/>
      <c r="M47424" s="93"/>
      <c r="N47424" s="79"/>
      <c r="P47424" s="68"/>
      <c r="Q47424" s="79"/>
    </row>
    <row r="47425" spans="11:17">
      <c r="K47425" s="68"/>
      <c r="M47425" s="93"/>
      <c r="N47425" s="79"/>
      <c r="P47425" s="68"/>
      <c r="Q47425" s="79"/>
    </row>
    <row r="47426" spans="11:17">
      <c r="K47426" s="68"/>
      <c r="M47426" s="93"/>
      <c r="N47426" s="79"/>
      <c r="P47426" s="68"/>
      <c r="Q47426" s="79"/>
    </row>
    <row r="47427" spans="11:17">
      <c r="K47427" s="68"/>
      <c r="M47427" s="93"/>
      <c r="N47427" s="79"/>
      <c r="P47427" s="68"/>
      <c r="Q47427" s="79"/>
    </row>
    <row r="47428" spans="11:17">
      <c r="K47428" s="68"/>
      <c r="M47428" s="93"/>
      <c r="N47428" s="79"/>
      <c r="P47428" s="68"/>
      <c r="Q47428" s="79"/>
    </row>
    <row r="47429" spans="11:17">
      <c r="K47429" s="68"/>
      <c r="M47429" s="93"/>
      <c r="N47429" s="79"/>
      <c r="P47429" s="68"/>
      <c r="Q47429" s="79"/>
    </row>
    <row r="47430" spans="11:17">
      <c r="K47430" s="68"/>
      <c r="M47430" s="93"/>
      <c r="N47430" s="79"/>
      <c r="P47430" s="68"/>
      <c r="Q47430" s="79"/>
    </row>
    <row r="47431" spans="11:17">
      <c r="K47431" s="68"/>
      <c r="M47431" s="93"/>
      <c r="N47431" s="79"/>
      <c r="P47431" s="68"/>
      <c r="Q47431" s="79"/>
    </row>
    <row r="47432" spans="11:17">
      <c r="K47432" s="68"/>
      <c r="M47432" s="93"/>
      <c r="N47432" s="79"/>
      <c r="P47432" s="68"/>
      <c r="Q47432" s="79"/>
    </row>
    <row r="47433" spans="11:17">
      <c r="K47433" s="68"/>
      <c r="M47433" s="93"/>
      <c r="N47433" s="79"/>
      <c r="P47433" s="68"/>
      <c r="Q47433" s="79"/>
    </row>
    <row r="47434" spans="11:17">
      <c r="K47434" s="68"/>
      <c r="M47434" s="93"/>
      <c r="N47434" s="79"/>
      <c r="P47434" s="68"/>
      <c r="Q47434" s="79"/>
    </row>
    <row r="47435" spans="11:17">
      <c r="K47435" s="68"/>
      <c r="M47435" s="93"/>
      <c r="N47435" s="79"/>
      <c r="P47435" s="68"/>
      <c r="Q47435" s="79"/>
    </row>
    <row r="47436" spans="11:17">
      <c r="K47436" s="68"/>
      <c r="M47436" s="93"/>
      <c r="N47436" s="79"/>
      <c r="P47436" s="68"/>
      <c r="Q47436" s="79"/>
    </row>
    <row r="47437" spans="11:17">
      <c r="K47437" s="68"/>
      <c r="M47437" s="93"/>
      <c r="N47437" s="79"/>
      <c r="P47437" s="68"/>
      <c r="Q47437" s="79"/>
    </row>
    <row r="47438" spans="11:17">
      <c r="K47438" s="68"/>
      <c r="M47438" s="93"/>
      <c r="N47438" s="79"/>
      <c r="P47438" s="68"/>
      <c r="Q47438" s="79"/>
    </row>
    <row r="47439" spans="11:17">
      <c r="K47439" s="68"/>
      <c r="M47439" s="93"/>
      <c r="N47439" s="79"/>
      <c r="P47439" s="68"/>
      <c r="Q47439" s="79"/>
    </row>
    <row r="47440" spans="11:17">
      <c r="K47440" s="68"/>
      <c r="M47440" s="93"/>
      <c r="N47440" s="79"/>
      <c r="P47440" s="68"/>
      <c r="Q47440" s="79"/>
    </row>
    <row r="47441" spans="11:17">
      <c r="K47441" s="68"/>
      <c r="M47441" s="93"/>
      <c r="N47441" s="79"/>
      <c r="P47441" s="68"/>
      <c r="Q47441" s="79"/>
    </row>
    <row r="47442" spans="11:17">
      <c r="K47442" s="68"/>
      <c r="M47442" s="93"/>
      <c r="N47442" s="79"/>
      <c r="P47442" s="68"/>
      <c r="Q47442" s="79"/>
    </row>
    <row r="47443" spans="11:17">
      <c r="K47443" s="68"/>
      <c r="M47443" s="93"/>
      <c r="N47443" s="79"/>
      <c r="P47443" s="68"/>
      <c r="Q47443" s="79"/>
    </row>
    <row r="47444" spans="11:17">
      <c r="K47444" s="68"/>
      <c r="M47444" s="93"/>
      <c r="N47444" s="79"/>
      <c r="P47444" s="68"/>
      <c r="Q47444" s="79"/>
    </row>
    <row r="47445" spans="11:17">
      <c r="K47445" s="68"/>
      <c r="M47445" s="93"/>
      <c r="N47445" s="79"/>
      <c r="P47445" s="68"/>
      <c r="Q47445" s="79"/>
    </row>
    <row r="47446" spans="11:17">
      <c r="K47446" s="68"/>
      <c r="M47446" s="93"/>
      <c r="N47446" s="79"/>
      <c r="P47446" s="68"/>
      <c r="Q47446" s="79"/>
    </row>
    <row r="47447" spans="11:17">
      <c r="K47447" s="68"/>
      <c r="M47447" s="93"/>
      <c r="N47447" s="79"/>
      <c r="P47447" s="68"/>
      <c r="Q47447" s="79"/>
    </row>
    <row r="47448" spans="11:17">
      <c r="K47448" s="68"/>
      <c r="M47448" s="93"/>
      <c r="N47448" s="79"/>
      <c r="P47448" s="68"/>
      <c r="Q47448" s="79"/>
    </row>
    <row r="47449" spans="11:17">
      <c r="K47449" s="68"/>
      <c r="M47449" s="93"/>
      <c r="N47449" s="79"/>
      <c r="P47449" s="68"/>
      <c r="Q47449" s="79"/>
    </row>
    <row r="47450" spans="11:17">
      <c r="K47450" s="68"/>
      <c r="M47450" s="93"/>
      <c r="N47450" s="79"/>
      <c r="P47450" s="68"/>
      <c r="Q47450" s="79"/>
    </row>
    <row r="47451" spans="11:17">
      <c r="K47451" s="68"/>
      <c r="M47451" s="93"/>
      <c r="N47451" s="79"/>
      <c r="P47451" s="68"/>
      <c r="Q47451" s="79"/>
    </row>
    <row r="47452" spans="11:17">
      <c r="K47452" s="68"/>
      <c r="M47452" s="93"/>
      <c r="N47452" s="79"/>
      <c r="P47452" s="68"/>
      <c r="Q47452" s="79"/>
    </row>
    <row r="47453" spans="11:17">
      <c r="K47453" s="68"/>
      <c r="M47453" s="93"/>
      <c r="N47453" s="79"/>
      <c r="P47453" s="68"/>
      <c r="Q47453" s="79"/>
    </row>
    <row r="47454" spans="11:17">
      <c r="K47454" s="68"/>
      <c r="M47454" s="93"/>
      <c r="N47454" s="79"/>
      <c r="P47454" s="68"/>
      <c r="Q47454" s="79"/>
    </row>
    <row r="47455" spans="11:17">
      <c r="K47455" s="68"/>
      <c r="M47455" s="93"/>
      <c r="N47455" s="79"/>
      <c r="P47455" s="68"/>
      <c r="Q47455" s="79"/>
    </row>
    <row r="47456" spans="11:17">
      <c r="K47456" s="68"/>
      <c r="M47456" s="93"/>
      <c r="N47456" s="79"/>
      <c r="P47456" s="68"/>
      <c r="Q47456" s="79"/>
    </row>
    <row r="47457" spans="11:17">
      <c r="K47457" s="68"/>
      <c r="M47457" s="93"/>
      <c r="N47457" s="79"/>
      <c r="P47457" s="68"/>
      <c r="Q47457" s="79"/>
    </row>
    <row r="47458" spans="11:17">
      <c r="K47458" s="68"/>
      <c r="M47458" s="93"/>
      <c r="N47458" s="79"/>
      <c r="P47458" s="68"/>
      <c r="Q47458" s="79"/>
    </row>
    <row r="47459" spans="11:17">
      <c r="K47459" s="68"/>
      <c r="M47459" s="93"/>
      <c r="N47459" s="79"/>
      <c r="P47459" s="68"/>
      <c r="Q47459" s="79"/>
    </row>
    <row r="47460" spans="11:17">
      <c r="K47460" s="68"/>
      <c r="M47460" s="93"/>
      <c r="N47460" s="79"/>
      <c r="P47460" s="68"/>
      <c r="Q47460" s="79"/>
    </row>
    <row r="47461" spans="11:17">
      <c r="K47461" s="68"/>
      <c r="M47461" s="93"/>
      <c r="N47461" s="79"/>
      <c r="P47461" s="68"/>
      <c r="Q47461" s="79"/>
    </row>
    <row r="47462" spans="11:17">
      <c r="K47462" s="68"/>
      <c r="M47462" s="93"/>
      <c r="N47462" s="79"/>
      <c r="P47462" s="68"/>
      <c r="Q47462" s="79"/>
    </row>
    <row r="47463" spans="11:17">
      <c r="K47463" s="68"/>
      <c r="M47463" s="93"/>
      <c r="N47463" s="79"/>
      <c r="P47463" s="68"/>
      <c r="Q47463" s="79"/>
    </row>
    <row r="47464" spans="11:17">
      <c r="K47464" s="68"/>
      <c r="M47464" s="93"/>
      <c r="N47464" s="79"/>
      <c r="P47464" s="68"/>
      <c r="Q47464" s="79"/>
    </row>
    <row r="47465" spans="11:17">
      <c r="K47465" s="68"/>
      <c r="M47465" s="93"/>
      <c r="N47465" s="79"/>
      <c r="P47465" s="68"/>
      <c r="Q47465" s="79"/>
    </row>
    <row r="47466" spans="11:17">
      <c r="K47466" s="68"/>
      <c r="M47466" s="93"/>
      <c r="N47466" s="79"/>
      <c r="P47466" s="68"/>
      <c r="Q47466" s="79"/>
    </row>
    <row r="47467" spans="11:17">
      <c r="K47467" s="68"/>
      <c r="M47467" s="93"/>
      <c r="N47467" s="79"/>
      <c r="P47467" s="68"/>
      <c r="Q47467" s="79"/>
    </row>
    <row r="47468" spans="11:17">
      <c r="K47468" s="68"/>
      <c r="M47468" s="93"/>
      <c r="N47468" s="79"/>
      <c r="P47468" s="68"/>
      <c r="Q47468" s="79"/>
    </row>
    <row r="47469" spans="11:17">
      <c r="K47469" s="68"/>
      <c r="M47469" s="93"/>
      <c r="N47469" s="79"/>
      <c r="P47469" s="68"/>
      <c r="Q47469" s="79"/>
    </row>
    <row r="47470" spans="11:17">
      <c r="K47470" s="68"/>
      <c r="M47470" s="93"/>
      <c r="N47470" s="79"/>
      <c r="P47470" s="68"/>
      <c r="Q47470" s="79"/>
    </row>
    <row r="47471" spans="11:17">
      <c r="K47471" s="68"/>
      <c r="M47471" s="93"/>
      <c r="N47471" s="79"/>
      <c r="P47471" s="68"/>
      <c r="Q47471" s="79"/>
    </row>
    <row r="47472" spans="11:17">
      <c r="K47472" s="68"/>
      <c r="M47472" s="93"/>
      <c r="N47472" s="79"/>
      <c r="P47472" s="68"/>
      <c r="Q47472" s="79"/>
    </row>
    <row r="47473" spans="11:17">
      <c r="K47473" s="68"/>
      <c r="M47473" s="93"/>
      <c r="N47473" s="79"/>
      <c r="P47473" s="68"/>
      <c r="Q47473" s="79"/>
    </row>
    <row r="47474" spans="11:17">
      <c r="K47474" s="68"/>
      <c r="M47474" s="93"/>
      <c r="N47474" s="79"/>
      <c r="P47474" s="68"/>
      <c r="Q47474" s="79"/>
    </row>
    <row r="47475" spans="11:17">
      <c r="K47475" s="68"/>
      <c r="M47475" s="93"/>
      <c r="N47475" s="79"/>
      <c r="P47475" s="68"/>
      <c r="Q47475" s="79"/>
    </row>
    <row r="47476" spans="11:17">
      <c r="K47476" s="68"/>
      <c r="M47476" s="93"/>
      <c r="N47476" s="79"/>
      <c r="P47476" s="68"/>
      <c r="Q47476" s="79"/>
    </row>
    <row r="47477" spans="11:17">
      <c r="K47477" s="68"/>
      <c r="M47477" s="93"/>
      <c r="N47477" s="79"/>
      <c r="P47477" s="68"/>
      <c r="Q47477" s="79"/>
    </row>
    <row r="47478" spans="11:17">
      <c r="K47478" s="68"/>
      <c r="M47478" s="93"/>
      <c r="N47478" s="79"/>
      <c r="P47478" s="68"/>
      <c r="Q47478" s="79"/>
    </row>
    <row r="47479" spans="11:17">
      <c r="K47479" s="68"/>
      <c r="M47479" s="93"/>
      <c r="N47479" s="79"/>
      <c r="P47479" s="68"/>
      <c r="Q47479" s="79"/>
    </row>
    <row r="47480" spans="11:17">
      <c r="K47480" s="68"/>
      <c r="M47480" s="93"/>
      <c r="N47480" s="79"/>
      <c r="P47480" s="68"/>
      <c r="Q47480" s="79"/>
    </row>
    <row r="47481" spans="11:17">
      <c r="K47481" s="68"/>
      <c r="M47481" s="93"/>
      <c r="N47481" s="79"/>
      <c r="P47481" s="68"/>
      <c r="Q47481" s="79"/>
    </row>
    <row r="47482" spans="11:17">
      <c r="K47482" s="68"/>
      <c r="M47482" s="93"/>
      <c r="N47482" s="79"/>
      <c r="P47482" s="68"/>
      <c r="Q47482" s="79"/>
    </row>
    <row r="47483" spans="11:17">
      <c r="K47483" s="68"/>
      <c r="M47483" s="93"/>
      <c r="N47483" s="79"/>
      <c r="P47483" s="68"/>
      <c r="Q47483" s="79"/>
    </row>
    <row r="47484" spans="11:17">
      <c r="K47484" s="68"/>
      <c r="M47484" s="93"/>
      <c r="N47484" s="79"/>
      <c r="P47484" s="68"/>
      <c r="Q47484" s="79"/>
    </row>
    <row r="47485" spans="11:17">
      <c r="K47485" s="68"/>
      <c r="M47485" s="93"/>
      <c r="N47485" s="79"/>
      <c r="P47485" s="68"/>
      <c r="Q47485" s="79"/>
    </row>
    <row r="47486" spans="11:17">
      <c r="K47486" s="68"/>
      <c r="M47486" s="93"/>
      <c r="N47486" s="79"/>
      <c r="P47486" s="68"/>
      <c r="Q47486" s="79"/>
    </row>
    <row r="47487" spans="11:17">
      <c r="K47487" s="68"/>
      <c r="M47487" s="93"/>
      <c r="N47487" s="79"/>
      <c r="P47487" s="68"/>
      <c r="Q47487" s="79"/>
    </row>
    <row r="47488" spans="11:17">
      <c r="K47488" s="68"/>
      <c r="M47488" s="93"/>
      <c r="N47488" s="79"/>
      <c r="P47488" s="68"/>
      <c r="Q47488" s="79"/>
    </row>
    <row r="47489" spans="11:17">
      <c r="K47489" s="68"/>
      <c r="M47489" s="93"/>
      <c r="N47489" s="79"/>
      <c r="P47489" s="68"/>
      <c r="Q47489" s="79"/>
    </row>
    <row r="47490" spans="11:17">
      <c r="K47490" s="68"/>
      <c r="M47490" s="93"/>
      <c r="N47490" s="79"/>
      <c r="P47490" s="68"/>
      <c r="Q47490" s="79"/>
    </row>
    <row r="47491" spans="11:17">
      <c r="K47491" s="68"/>
      <c r="M47491" s="93"/>
      <c r="N47491" s="79"/>
      <c r="P47491" s="68"/>
      <c r="Q47491" s="79"/>
    </row>
    <row r="47492" spans="11:17">
      <c r="K47492" s="68"/>
      <c r="M47492" s="93"/>
      <c r="N47492" s="79"/>
      <c r="P47492" s="68"/>
      <c r="Q47492" s="79"/>
    </row>
    <row r="47493" spans="11:17">
      <c r="K47493" s="68"/>
      <c r="M47493" s="93"/>
      <c r="N47493" s="79"/>
      <c r="P47493" s="68"/>
      <c r="Q47493" s="79"/>
    </row>
    <row r="47494" spans="11:17">
      <c r="K47494" s="68"/>
      <c r="M47494" s="93"/>
      <c r="N47494" s="79"/>
      <c r="P47494" s="68"/>
      <c r="Q47494" s="79"/>
    </row>
    <row r="47495" spans="11:17">
      <c r="K47495" s="68"/>
      <c r="M47495" s="93"/>
      <c r="N47495" s="79"/>
      <c r="P47495" s="68"/>
      <c r="Q47495" s="79"/>
    </row>
    <row r="47496" spans="11:17">
      <c r="K47496" s="68"/>
      <c r="M47496" s="93"/>
      <c r="N47496" s="79"/>
      <c r="P47496" s="68"/>
      <c r="Q47496" s="79"/>
    </row>
    <row r="47497" spans="11:17">
      <c r="K47497" s="68"/>
      <c r="M47497" s="93"/>
      <c r="N47497" s="79"/>
      <c r="P47497" s="68"/>
      <c r="Q47497" s="79"/>
    </row>
    <row r="47498" spans="11:17">
      <c r="K47498" s="68"/>
      <c r="M47498" s="93"/>
      <c r="N47498" s="79"/>
      <c r="P47498" s="68"/>
      <c r="Q47498" s="79"/>
    </row>
    <row r="47499" spans="11:17">
      <c r="K47499" s="68"/>
      <c r="M47499" s="93"/>
      <c r="N47499" s="79"/>
      <c r="P47499" s="68"/>
      <c r="Q47499" s="79"/>
    </row>
    <row r="47500" spans="11:17">
      <c r="K47500" s="68"/>
      <c r="M47500" s="93"/>
      <c r="N47500" s="79"/>
      <c r="P47500" s="68"/>
      <c r="Q47500" s="79"/>
    </row>
    <row r="47501" spans="11:17">
      <c r="K47501" s="68"/>
      <c r="M47501" s="93"/>
      <c r="N47501" s="79"/>
      <c r="P47501" s="68"/>
      <c r="Q47501" s="79"/>
    </row>
    <row r="47502" spans="11:17">
      <c r="K47502" s="68"/>
      <c r="M47502" s="93"/>
      <c r="N47502" s="79"/>
      <c r="P47502" s="68"/>
      <c r="Q47502" s="79"/>
    </row>
    <row r="47503" spans="11:17">
      <c r="K47503" s="68"/>
      <c r="M47503" s="93"/>
      <c r="N47503" s="79"/>
      <c r="P47503" s="68"/>
      <c r="Q47503" s="79"/>
    </row>
    <row r="47504" spans="11:17">
      <c r="K47504" s="68"/>
      <c r="M47504" s="93"/>
      <c r="N47504" s="79"/>
      <c r="P47504" s="68"/>
      <c r="Q47504" s="79"/>
    </row>
    <row r="47505" spans="11:17">
      <c r="K47505" s="68"/>
      <c r="M47505" s="93"/>
      <c r="N47505" s="79"/>
      <c r="P47505" s="68"/>
      <c r="Q47505" s="79"/>
    </row>
    <row r="47506" spans="11:17">
      <c r="K47506" s="68"/>
      <c r="M47506" s="93"/>
      <c r="N47506" s="79"/>
      <c r="P47506" s="68"/>
      <c r="Q47506" s="79"/>
    </row>
    <row r="47507" spans="11:17">
      <c r="K47507" s="68"/>
      <c r="M47507" s="93"/>
      <c r="N47507" s="79"/>
      <c r="P47507" s="68"/>
      <c r="Q47507" s="79"/>
    </row>
    <row r="47508" spans="11:17">
      <c r="K47508" s="68"/>
      <c r="M47508" s="93"/>
      <c r="N47508" s="79"/>
      <c r="P47508" s="68"/>
      <c r="Q47508" s="79"/>
    </row>
    <row r="47509" spans="11:17">
      <c r="K47509" s="68"/>
      <c r="M47509" s="93"/>
      <c r="N47509" s="79"/>
      <c r="P47509" s="68"/>
      <c r="Q47509" s="79"/>
    </row>
    <row r="47510" spans="11:17">
      <c r="K47510" s="68"/>
      <c r="M47510" s="93"/>
      <c r="N47510" s="79"/>
      <c r="P47510" s="68"/>
      <c r="Q47510" s="79"/>
    </row>
    <row r="47511" spans="11:17">
      <c r="K47511" s="68"/>
      <c r="M47511" s="93"/>
      <c r="N47511" s="79"/>
      <c r="P47511" s="68"/>
      <c r="Q47511" s="79"/>
    </row>
    <row r="47512" spans="11:17">
      <c r="K47512" s="68"/>
      <c r="M47512" s="93"/>
      <c r="N47512" s="79"/>
      <c r="P47512" s="68"/>
      <c r="Q47512" s="79"/>
    </row>
    <row r="47513" spans="11:17">
      <c r="K47513" s="68"/>
      <c r="M47513" s="93"/>
      <c r="N47513" s="79"/>
      <c r="P47513" s="68"/>
      <c r="Q47513" s="79"/>
    </row>
    <row r="47514" spans="11:17">
      <c r="K47514" s="68"/>
      <c r="M47514" s="93"/>
      <c r="N47514" s="79"/>
      <c r="P47514" s="68"/>
      <c r="Q47514" s="79"/>
    </row>
    <row r="47515" spans="11:17">
      <c r="K47515" s="68"/>
      <c r="M47515" s="93"/>
      <c r="N47515" s="79"/>
      <c r="P47515" s="68"/>
      <c r="Q47515" s="79"/>
    </row>
    <row r="47516" spans="11:17">
      <c r="K47516" s="68"/>
      <c r="M47516" s="93"/>
      <c r="N47516" s="79"/>
      <c r="P47516" s="68"/>
      <c r="Q47516" s="79"/>
    </row>
    <row r="47517" spans="11:17">
      <c r="K47517" s="68"/>
      <c r="M47517" s="93"/>
      <c r="N47517" s="79"/>
      <c r="P47517" s="68"/>
      <c r="Q47517" s="79"/>
    </row>
    <row r="47518" spans="11:17">
      <c r="K47518" s="68"/>
      <c r="M47518" s="93"/>
      <c r="N47518" s="79"/>
      <c r="P47518" s="68"/>
      <c r="Q47518" s="79"/>
    </row>
    <row r="47519" spans="11:17">
      <c r="K47519" s="68"/>
      <c r="M47519" s="93"/>
      <c r="N47519" s="79"/>
      <c r="P47519" s="68"/>
      <c r="Q47519" s="79"/>
    </row>
    <row r="47520" spans="11:17">
      <c r="K47520" s="68"/>
      <c r="M47520" s="93"/>
      <c r="N47520" s="79"/>
      <c r="P47520" s="68"/>
      <c r="Q47520" s="79"/>
    </row>
    <row r="47521" spans="11:17">
      <c r="K47521" s="68"/>
      <c r="M47521" s="93"/>
      <c r="N47521" s="79"/>
      <c r="P47521" s="68"/>
      <c r="Q47521" s="79"/>
    </row>
    <row r="47522" spans="11:17">
      <c r="K47522" s="68"/>
      <c r="M47522" s="93"/>
      <c r="N47522" s="79"/>
      <c r="P47522" s="68"/>
      <c r="Q47522" s="79"/>
    </row>
    <row r="47523" spans="11:17">
      <c r="K47523" s="68"/>
      <c r="M47523" s="93"/>
      <c r="N47523" s="79"/>
      <c r="P47523" s="68"/>
      <c r="Q47523" s="79"/>
    </row>
    <row r="47524" spans="11:17">
      <c r="K47524" s="68"/>
      <c r="M47524" s="93"/>
      <c r="N47524" s="79"/>
      <c r="P47524" s="68"/>
      <c r="Q47524" s="79"/>
    </row>
    <row r="47525" spans="11:17">
      <c r="K47525" s="68"/>
      <c r="M47525" s="93"/>
      <c r="N47525" s="79"/>
      <c r="P47525" s="68"/>
      <c r="Q47525" s="79"/>
    </row>
    <row r="47526" spans="11:17">
      <c r="K47526" s="68"/>
      <c r="M47526" s="93"/>
      <c r="N47526" s="79"/>
      <c r="P47526" s="68"/>
      <c r="Q47526" s="79"/>
    </row>
    <row r="47527" spans="11:17">
      <c r="K47527" s="68"/>
      <c r="M47527" s="93"/>
      <c r="N47527" s="79"/>
      <c r="P47527" s="68"/>
      <c r="Q47527" s="79"/>
    </row>
    <row r="47528" spans="11:17">
      <c r="K47528" s="68"/>
      <c r="M47528" s="93"/>
      <c r="N47528" s="79"/>
      <c r="P47528" s="68"/>
      <c r="Q47528" s="79"/>
    </row>
    <row r="47529" spans="11:17">
      <c r="K47529" s="68"/>
      <c r="M47529" s="93"/>
      <c r="N47529" s="79"/>
      <c r="P47529" s="68"/>
      <c r="Q47529" s="79"/>
    </row>
    <row r="47530" spans="11:17">
      <c r="K47530" s="68"/>
      <c r="M47530" s="93"/>
      <c r="N47530" s="79"/>
      <c r="P47530" s="68"/>
      <c r="Q47530" s="79"/>
    </row>
    <row r="47531" spans="11:17">
      <c r="K47531" s="68"/>
      <c r="M47531" s="93"/>
      <c r="N47531" s="79"/>
      <c r="P47531" s="68"/>
      <c r="Q47531" s="79"/>
    </row>
    <row r="47532" spans="11:17">
      <c r="K47532" s="68"/>
      <c r="M47532" s="93"/>
      <c r="N47532" s="79"/>
      <c r="P47532" s="68"/>
      <c r="Q47532" s="79"/>
    </row>
    <row r="47533" spans="11:17">
      <c r="K47533" s="68"/>
      <c r="M47533" s="93"/>
      <c r="N47533" s="79"/>
      <c r="P47533" s="68"/>
      <c r="Q47533" s="79"/>
    </row>
    <row r="47534" spans="11:17">
      <c r="K47534" s="68"/>
      <c r="M47534" s="93"/>
      <c r="N47534" s="79"/>
      <c r="P47534" s="68"/>
      <c r="Q47534" s="79"/>
    </row>
    <row r="47535" spans="11:17">
      <c r="K47535" s="68"/>
      <c r="M47535" s="93"/>
      <c r="N47535" s="79"/>
      <c r="P47535" s="68"/>
      <c r="Q47535" s="79"/>
    </row>
    <row r="47536" spans="11:17">
      <c r="K47536" s="68"/>
      <c r="M47536" s="93"/>
      <c r="N47536" s="79"/>
      <c r="P47536" s="68"/>
      <c r="Q47536" s="79"/>
    </row>
    <row r="47537" spans="11:17">
      <c r="K47537" s="68"/>
      <c r="M47537" s="93"/>
      <c r="N47537" s="79"/>
      <c r="P47537" s="68"/>
      <c r="Q47537" s="79"/>
    </row>
    <row r="47538" spans="11:17">
      <c r="K47538" s="68"/>
      <c r="M47538" s="93"/>
      <c r="N47538" s="79"/>
      <c r="P47538" s="68"/>
      <c r="Q47538" s="79"/>
    </row>
    <row r="47539" spans="11:17">
      <c r="K47539" s="68"/>
      <c r="M47539" s="93"/>
      <c r="N47539" s="79"/>
      <c r="P47539" s="68"/>
      <c r="Q47539" s="79"/>
    </row>
    <row r="47540" spans="11:17">
      <c r="K47540" s="68"/>
      <c r="M47540" s="93"/>
      <c r="N47540" s="79"/>
      <c r="P47540" s="68"/>
      <c r="Q47540" s="79"/>
    </row>
    <row r="47541" spans="11:17">
      <c r="K47541" s="68"/>
      <c r="M47541" s="93"/>
      <c r="N47541" s="79"/>
      <c r="P47541" s="68"/>
      <c r="Q47541" s="79"/>
    </row>
    <row r="47542" spans="11:17">
      <c r="K47542" s="68"/>
      <c r="M47542" s="93"/>
      <c r="N47542" s="79"/>
      <c r="P47542" s="68"/>
      <c r="Q47542" s="79"/>
    </row>
    <row r="47543" spans="11:17">
      <c r="K47543" s="68"/>
      <c r="M47543" s="93"/>
      <c r="N47543" s="79"/>
      <c r="P47543" s="68"/>
      <c r="Q47543" s="79"/>
    </row>
    <row r="47544" spans="11:17">
      <c r="K47544" s="68"/>
      <c r="M47544" s="93"/>
      <c r="N47544" s="79"/>
      <c r="P47544" s="68"/>
      <c r="Q47544" s="79"/>
    </row>
    <row r="47545" spans="11:17">
      <c r="K47545" s="68"/>
      <c r="M47545" s="93"/>
      <c r="N47545" s="79"/>
      <c r="P47545" s="68"/>
      <c r="Q47545" s="79"/>
    </row>
    <row r="47546" spans="11:17">
      <c r="K47546" s="68"/>
      <c r="M47546" s="93"/>
      <c r="N47546" s="79"/>
      <c r="P47546" s="68"/>
      <c r="Q47546" s="79"/>
    </row>
    <row r="47547" spans="11:17">
      <c r="K47547" s="68"/>
      <c r="M47547" s="93"/>
      <c r="N47547" s="79"/>
      <c r="P47547" s="68"/>
      <c r="Q47547" s="79"/>
    </row>
    <row r="47548" spans="11:17">
      <c r="K47548" s="68"/>
      <c r="M47548" s="93"/>
      <c r="N47548" s="79"/>
      <c r="P47548" s="68"/>
      <c r="Q47548" s="79"/>
    </row>
    <row r="47549" spans="11:17">
      <c r="K47549" s="68"/>
      <c r="M47549" s="93"/>
      <c r="N47549" s="79"/>
      <c r="P47549" s="68"/>
      <c r="Q47549" s="79"/>
    </row>
    <row r="47550" spans="11:17">
      <c r="K47550" s="68"/>
      <c r="M47550" s="93"/>
      <c r="N47550" s="79"/>
      <c r="P47550" s="68"/>
      <c r="Q47550" s="79"/>
    </row>
    <row r="47551" spans="11:17">
      <c r="K47551" s="68"/>
      <c r="M47551" s="93"/>
      <c r="N47551" s="79"/>
      <c r="P47551" s="68"/>
      <c r="Q47551" s="79"/>
    </row>
    <row r="47552" spans="11:17">
      <c r="K47552" s="68"/>
      <c r="M47552" s="93"/>
      <c r="N47552" s="79"/>
      <c r="P47552" s="68"/>
      <c r="Q47552" s="79"/>
    </row>
    <row r="47553" spans="11:17">
      <c r="K47553" s="68"/>
      <c r="M47553" s="93"/>
      <c r="N47553" s="79"/>
      <c r="P47553" s="68"/>
      <c r="Q47553" s="79"/>
    </row>
    <row r="47554" spans="11:17">
      <c r="K47554" s="68"/>
      <c r="M47554" s="93"/>
      <c r="N47554" s="79"/>
      <c r="P47554" s="68"/>
      <c r="Q47554" s="79"/>
    </row>
    <row r="47555" spans="11:17">
      <c r="K47555" s="68"/>
      <c r="M47555" s="93"/>
      <c r="N47555" s="79"/>
      <c r="P47555" s="68"/>
      <c r="Q47555" s="79"/>
    </row>
    <row r="47556" spans="11:17">
      <c r="K47556" s="68"/>
      <c r="M47556" s="93"/>
      <c r="N47556" s="79"/>
      <c r="P47556" s="68"/>
      <c r="Q47556" s="79"/>
    </row>
    <row r="47557" spans="11:17">
      <c r="K47557" s="68"/>
      <c r="M47557" s="93"/>
      <c r="N47557" s="79"/>
      <c r="P47557" s="68"/>
      <c r="Q47557" s="79"/>
    </row>
    <row r="47558" spans="11:17">
      <c r="K47558" s="68"/>
      <c r="M47558" s="93"/>
      <c r="N47558" s="79"/>
      <c r="P47558" s="68"/>
      <c r="Q47558" s="79"/>
    </row>
    <row r="47559" spans="11:17">
      <c r="K47559" s="68"/>
      <c r="M47559" s="93"/>
      <c r="N47559" s="79"/>
      <c r="P47559" s="68"/>
      <c r="Q47559" s="79"/>
    </row>
    <row r="47560" spans="11:17">
      <c r="K47560" s="68"/>
      <c r="M47560" s="93"/>
      <c r="N47560" s="79"/>
      <c r="P47560" s="68"/>
      <c r="Q47560" s="79"/>
    </row>
    <row r="47561" spans="11:17">
      <c r="K47561" s="68"/>
      <c r="M47561" s="93"/>
      <c r="N47561" s="79"/>
      <c r="P47561" s="68"/>
      <c r="Q47561" s="79"/>
    </row>
    <row r="47562" spans="11:17">
      <c r="K47562" s="68"/>
      <c r="M47562" s="93"/>
      <c r="N47562" s="79"/>
      <c r="P47562" s="68"/>
      <c r="Q47562" s="79"/>
    </row>
    <row r="47563" spans="11:17">
      <c r="K47563" s="68"/>
      <c r="M47563" s="93"/>
      <c r="N47563" s="79"/>
      <c r="P47563" s="68"/>
      <c r="Q47563" s="79"/>
    </row>
    <row r="47564" spans="11:17">
      <c r="K47564" s="68"/>
      <c r="M47564" s="93"/>
      <c r="N47564" s="79"/>
      <c r="P47564" s="68"/>
      <c r="Q47564" s="79"/>
    </row>
    <row r="47565" spans="11:17">
      <c r="K47565" s="68"/>
      <c r="M47565" s="93"/>
      <c r="N47565" s="79"/>
      <c r="P47565" s="68"/>
      <c r="Q47565" s="79"/>
    </row>
    <row r="47566" spans="11:17">
      <c r="K47566" s="68"/>
      <c r="M47566" s="93"/>
      <c r="N47566" s="79"/>
      <c r="P47566" s="68"/>
      <c r="Q47566" s="79"/>
    </row>
    <row r="47567" spans="11:17">
      <c r="K47567" s="68"/>
      <c r="M47567" s="93"/>
      <c r="N47567" s="79"/>
      <c r="P47567" s="68"/>
      <c r="Q47567" s="79"/>
    </row>
    <row r="47568" spans="11:17">
      <c r="K47568" s="68"/>
      <c r="M47568" s="93"/>
      <c r="N47568" s="79"/>
      <c r="P47568" s="68"/>
      <c r="Q47568" s="79"/>
    </row>
    <row r="47569" spans="11:17">
      <c r="K47569" s="68"/>
      <c r="M47569" s="93"/>
      <c r="N47569" s="79"/>
      <c r="P47569" s="68"/>
      <c r="Q47569" s="79"/>
    </row>
    <row r="47570" spans="11:17">
      <c r="K47570" s="68"/>
      <c r="M47570" s="93"/>
      <c r="N47570" s="79"/>
      <c r="P47570" s="68"/>
      <c r="Q47570" s="79"/>
    </row>
    <row r="47571" spans="11:17">
      <c r="K47571" s="68"/>
      <c r="M47571" s="93"/>
      <c r="N47571" s="79"/>
      <c r="P47571" s="68"/>
      <c r="Q47571" s="79"/>
    </row>
    <row r="47572" spans="11:17">
      <c r="K47572" s="68"/>
      <c r="M47572" s="93"/>
      <c r="N47572" s="79"/>
      <c r="P47572" s="68"/>
      <c r="Q47572" s="79"/>
    </row>
    <row r="47573" spans="11:17">
      <c r="K47573" s="68"/>
      <c r="M47573" s="93"/>
      <c r="N47573" s="79"/>
      <c r="P47573" s="68"/>
      <c r="Q47573" s="79"/>
    </row>
    <row r="47574" spans="11:17">
      <c r="K47574" s="68"/>
      <c r="M47574" s="93"/>
      <c r="N47574" s="79"/>
      <c r="P47574" s="68"/>
      <c r="Q47574" s="79"/>
    </row>
    <row r="47575" spans="11:17">
      <c r="K47575" s="68"/>
      <c r="M47575" s="93"/>
      <c r="N47575" s="79"/>
      <c r="P47575" s="68"/>
      <c r="Q47575" s="79"/>
    </row>
    <row r="47576" spans="11:17">
      <c r="K47576" s="68"/>
      <c r="M47576" s="93"/>
      <c r="N47576" s="79"/>
      <c r="P47576" s="68"/>
      <c r="Q47576" s="79"/>
    </row>
    <row r="47577" spans="11:17">
      <c r="K47577" s="68"/>
      <c r="M47577" s="93"/>
      <c r="N47577" s="79"/>
      <c r="P47577" s="68"/>
      <c r="Q47577" s="79"/>
    </row>
    <row r="47578" spans="11:17">
      <c r="K47578" s="68"/>
      <c r="M47578" s="93"/>
      <c r="N47578" s="79"/>
      <c r="P47578" s="68"/>
      <c r="Q47578" s="79"/>
    </row>
    <row r="47579" spans="11:17">
      <c r="K47579" s="68"/>
      <c r="M47579" s="93"/>
      <c r="N47579" s="79"/>
      <c r="P47579" s="68"/>
      <c r="Q47579" s="79"/>
    </row>
    <row r="47580" spans="11:17">
      <c r="K47580" s="68"/>
      <c r="M47580" s="93"/>
      <c r="N47580" s="79"/>
      <c r="P47580" s="68"/>
      <c r="Q47580" s="79"/>
    </row>
    <row r="47581" spans="11:17">
      <c r="K47581" s="68"/>
      <c r="M47581" s="93"/>
      <c r="N47581" s="79"/>
      <c r="P47581" s="68"/>
      <c r="Q47581" s="79"/>
    </row>
    <row r="47582" spans="11:17">
      <c r="K47582" s="68"/>
      <c r="M47582" s="93"/>
      <c r="N47582" s="79"/>
      <c r="P47582" s="68"/>
      <c r="Q47582" s="79"/>
    </row>
    <row r="47583" spans="11:17">
      <c r="K47583" s="68"/>
      <c r="M47583" s="93"/>
      <c r="N47583" s="79"/>
      <c r="P47583" s="68"/>
      <c r="Q47583" s="79"/>
    </row>
    <row r="47584" spans="11:17">
      <c r="K47584" s="68"/>
      <c r="M47584" s="93"/>
      <c r="N47584" s="79"/>
      <c r="P47584" s="68"/>
      <c r="Q47584" s="79"/>
    </row>
    <row r="47585" spans="11:17">
      <c r="K47585" s="68"/>
      <c r="M47585" s="93"/>
      <c r="N47585" s="79"/>
      <c r="P47585" s="68"/>
      <c r="Q47585" s="79"/>
    </row>
    <row r="47586" spans="11:17">
      <c r="K47586" s="68"/>
      <c r="M47586" s="93"/>
      <c r="N47586" s="79"/>
      <c r="P47586" s="68"/>
      <c r="Q47586" s="79"/>
    </row>
    <row r="47587" spans="11:17">
      <c r="K47587" s="68"/>
      <c r="M47587" s="93"/>
      <c r="N47587" s="79"/>
      <c r="P47587" s="68"/>
      <c r="Q47587" s="79"/>
    </row>
    <row r="47588" spans="11:17">
      <c r="K47588" s="68"/>
      <c r="M47588" s="93"/>
      <c r="N47588" s="79"/>
      <c r="P47588" s="68"/>
      <c r="Q47588" s="79"/>
    </row>
    <row r="47589" spans="11:17">
      <c r="K47589" s="68"/>
      <c r="M47589" s="93"/>
      <c r="N47589" s="79"/>
      <c r="P47589" s="68"/>
      <c r="Q47589" s="79"/>
    </row>
    <row r="47590" spans="11:17">
      <c r="K47590" s="68"/>
      <c r="M47590" s="93"/>
      <c r="N47590" s="79"/>
      <c r="P47590" s="68"/>
      <c r="Q47590" s="79"/>
    </row>
    <row r="47591" spans="11:17">
      <c r="K47591" s="68"/>
      <c r="M47591" s="93"/>
      <c r="N47591" s="79"/>
      <c r="P47591" s="68"/>
      <c r="Q47591" s="79"/>
    </row>
    <row r="47592" spans="11:17">
      <c r="K47592" s="68"/>
      <c r="M47592" s="93"/>
      <c r="N47592" s="79"/>
      <c r="P47592" s="68"/>
      <c r="Q47592" s="79"/>
    </row>
    <row r="47593" spans="11:17">
      <c r="K47593" s="68"/>
      <c r="M47593" s="93"/>
      <c r="N47593" s="79"/>
      <c r="P47593" s="68"/>
      <c r="Q47593" s="79"/>
    </row>
    <row r="47594" spans="11:17">
      <c r="K47594" s="68"/>
      <c r="M47594" s="93"/>
      <c r="N47594" s="79"/>
      <c r="P47594" s="68"/>
      <c r="Q47594" s="79"/>
    </row>
    <row r="47595" spans="11:17">
      <c r="K47595" s="68"/>
      <c r="M47595" s="93"/>
      <c r="N47595" s="79"/>
      <c r="P47595" s="68"/>
      <c r="Q47595" s="79"/>
    </row>
    <row r="47596" spans="11:17">
      <c r="K47596" s="68"/>
      <c r="M47596" s="93"/>
      <c r="N47596" s="79"/>
      <c r="P47596" s="68"/>
      <c r="Q47596" s="79"/>
    </row>
    <row r="47597" spans="11:17">
      <c r="K47597" s="68"/>
      <c r="M47597" s="93"/>
      <c r="N47597" s="79"/>
      <c r="P47597" s="68"/>
      <c r="Q47597" s="79"/>
    </row>
    <row r="47598" spans="11:17">
      <c r="K47598" s="68"/>
      <c r="M47598" s="93"/>
      <c r="N47598" s="79"/>
      <c r="P47598" s="68"/>
      <c r="Q47598" s="79"/>
    </row>
    <row r="47599" spans="11:17">
      <c r="K47599" s="68"/>
      <c r="M47599" s="93"/>
      <c r="N47599" s="79"/>
      <c r="P47599" s="68"/>
      <c r="Q47599" s="79"/>
    </row>
    <row r="47600" spans="11:17">
      <c r="K47600" s="68"/>
      <c r="M47600" s="93"/>
      <c r="N47600" s="79"/>
      <c r="P47600" s="68"/>
      <c r="Q47600" s="79"/>
    </row>
    <row r="47601" spans="11:17">
      <c r="K47601" s="68"/>
      <c r="M47601" s="93"/>
      <c r="N47601" s="79"/>
      <c r="P47601" s="68"/>
      <c r="Q47601" s="79"/>
    </row>
    <row r="47602" spans="11:17">
      <c r="K47602" s="68"/>
      <c r="M47602" s="93"/>
      <c r="N47602" s="79"/>
      <c r="P47602" s="68"/>
      <c r="Q47602" s="79"/>
    </row>
    <row r="47603" spans="11:17">
      <c r="K47603" s="68"/>
      <c r="M47603" s="93"/>
      <c r="N47603" s="79"/>
      <c r="P47603" s="68"/>
      <c r="Q47603" s="79"/>
    </row>
    <row r="47604" spans="11:17">
      <c r="K47604" s="68"/>
      <c r="M47604" s="93"/>
      <c r="N47604" s="79"/>
      <c r="P47604" s="68"/>
      <c r="Q47604" s="79"/>
    </row>
    <row r="47605" spans="11:17">
      <c r="K47605" s="68"/>
      <c r="M47605" s="93"/>
      <c r="N47605" s="79"/>
      <c r="P47605" s="68"/>
      <c r="Q47605" s="79"/>
    </row>
    <row r="47606" spans="11:17">
      <c r="K47606" s="68"/>
      <c r="M47606" s="93"/>
      <c r="N47606" s="79"/>
      <c r="P47606" s="68"/>
      <c r="Q47606" s="79"/>
    </row>
    <row r="47607" spans="11:17">
      <c r="K47607" s="68"/>
      <c r="M47607" s="93"/>
      <c r="N47607" s="79"/>
      <c r="P47607" s="68"/>
      <c r="Q47607" s="79"/>
    </row>
    <row r="47608" spans="11:17">
      <c r="K47608" s="68"/>
      <c r="M47608" s="93"/>
      <c r="N47608" s="79"/>
      <c r="P47608" s="68"/>
      <c r="Q47608" s="79"/>
    </row>
    <row r="47609" spans="11:17">
      <c r="K47609" s="68"/>
      <c r="M47609" s="93"/>
      <c r="N47609" s="79"/>
      <c r="P47609" s="68"/>
      <c r="Q47609" s="79"/>
    </row>
    <row r="47610" spans="11:17">
      <c r="K47610" s="68"/>
      <c r="M47610" s="93"/>
      <c r="N47610" s="79"/>
      <c r="P47610" s="68"/>
      <c r="Q47610" s="79"/>
    </row>
    <row r="47611" spans="11:17">
      <c r="K47611" s="68"/>
      <c r="M47611" s="93"/>
      <c r="N47611" s="79"/>
      <c r="P47611" s="68"/>
      <c r="Q47611" s="79"/>
    </row>
    <row r="47612" spans="11:17">
      <c r="K47612" s="68"/>
      <c r="M47612" s="93"/>
      <c r="N47612" s="79"/>
      <c r="P47612" s="68"/>
      <c r="Q47612" s="79"/>
    </row>
    <row r="47613" spans="11:17">
      <c r="K47613" s="68"/>
      <c r="M47613" s="93"/>
      <c r="N47613" s="79"/>
      <c r="P47613" s="68"/>
      <c r="Q47613" s="79"/>
    </row>
    <row r="47614" spans="11:17">
      <c r="K47614" s="68"/>
      <c r="M47614" s="93"/>
      <c r="N47614" s="79"/>
      <c r="P47614" s="68"/>
      <c r="Q47614" s="79"/>
    </row>
    <row r="47615" spans="11:17">
      <c r="K47615" s="68"/>
      <c r="M47615" s="93"/>
      <c r="N47615" s="79"/>
      <c r="P47615" s="68"/>
      <c r="Q47615" s="79"/>
    </row>
    <row r="47616" spans="11:17">
      <c r="K47616" s="68"/>
      <c r="M47616" s="93"/>
      <c r="N47616" s="79"/>
      <c r="P47616" s="68"/>
      <c r="Q47616" s="79"/>
    </row>
    <row r="47617" spans="11:17">
      <c r="K47617" s="68"/>
      <c r="M47617" s="93"/>
      <c r="N47617" s="79"/>
      <c r="P47617" s="68"/>
      <c r="Q47617" s="79"/>
    </row>
    <row r="47618" spans="11:17">
      <c r="K47618" s="68"/>
      <c r="M47618" s="93"/>
      <c r="N47618" s="79"/>
      <c r="P47618" s="68"/>
      <c r="Q47618" s="79"/>
    </row>
    <row r="47619" spans="11:17">
      <c r="K47619" s="68"/>
      <c r="M47619" s="93"/>
      <c r="N47619" s="79"/>
      <c r="P47619" s="68"/>
      <c r="Q47619" s="79"/>
    </row>
    <row r="47620" spans="11:17">
      <c r="K47620" s="68"/>
      <c r="M47620" s="93"/>
      <c r="N47620" s="79"/>
      <c r="P47620" s="68"/>
      <c r="Q47620" s="79"/>
    </row>
    <row r="47621" spans="11:17">
      <c r="K47621" s="68"/>
      <c r="M47621" s="93"/>
      <c r="N47621" s="79"/>
      <c r="P47621" s="68"/>
      <c r="Q47621" s="79"/>
    </row>
    <row r="47622" spans="11:17">
      <c r="K47622" s="68"/>
      <c r="M47622" s="93"/>
      <c r="N47622" s="79"/>
      <c r="P47622" s="68"/>
      <c r="Q47622" s="79"/>
    </row>
    <row r="47623" spans="11:17">
      <c r="K47623" s="68"/>
      <c r="M47623" s="93"/>
      <c r="N47623" s="79"/>
      <c r="P47623" s="68"/>
      <c r="Q47623" s="79"/>
    </row>
    <row r="47624" spans="11:17">
      <c r="K47624" s="68"/>
      <c r="M47624" s="93"/>
      <c r="N47624" s="79"/>
      <c r="P47624" s="68"/>
      <c r="Q47624" s="79"/>
    </row>
    <row r="47625" spans="11:17">
      <c r="K47625" s="68"/>
      <c r="M47625" s="93"/>
      <c r="N47625" s="79"/>
      <c r="P47625" s="68"/>
      <c r="Q47625" s="79"/>
    </row>
    <row r="47626" spans="11:17">
      <c r="K47626" s="68"/>
      <c r="M47626" s="93"/>
      <c r="N47626" s="79"/>
      <c r="P47626" s="68"/>
      <c r="Q47626" s="79"/>
    </row>
    <row r="47627" spans="11:17">
      <c r="K47627" s="68"/>
      <c r="M47627" s="93"/>
      <c r="N47627" s="79"/>
      <c r="P47627" s="68"/>
      <c r="Q47627" s="79"/>
    </row>
    <row r="47628" spans="11:17">
      <c r="K47628" s="68"/>
      <c r="M47628" s="93"/>
      <c r="N47628" s="79"/>
      <c r="P47628" s="68"/>
      <c r="Q47628" s="79"/>
    </row>
    <row r="47629" spans="11:17">
      <c r="K47629" s="68"/>
      <c r="M47629" s="93"/>
      <c r="N47629" s="79"/>
      <c r="P47629" s="68"/>
      <c r="Q47629" s="79"/>
    </row>
    <row r="47630" spans="11:17">
      <c r="K47630" s="68"/>
      <c r="M47630" s="93"/>
      <c r="N47630" s="79"/>
      <c r="P47630" s="68"/>
      <c r="Q47630" s="79"/>
    </row>
    <row r="47631" spans="11:17">
      <c r="K47631" s="68"/>
      <c r="M47631" s="93"/>
      <c r="N47631" s="79"/>
      <c r="P47631" s="68"/>
      <c r="Q47631" s="79"/>
    </row>
    <row r="47632" spans="11:17">
      <c r="K47632" s="68"/>
      <c r="M47632" s="93"/>
      <c r="N47632" s="79"/>
      <c r="P47632" s="68"/>
      <c r="Q47632" s="79"/>
    </row>
    <row r="47633" spans="11:17">
      <c r="K47633" s="68"/>
      <c r="M47633" s="93"/>
      <c r="N47633" s="79"/>
      <c r="P47633" s="68"/>
      <c r="Q47633" s="79"/>
    </row>
    <row r="47634" spans="11:17">
      <c r="K47634" s="68"/>
      <c r="M47634" s="93"/>
      <c r="N47634" s="79"/>
      <c r="P47634" s="68"/>
      <c r="Q47634" s="79"/>
    </row>
    <row r="47635" spans="11:17">
      <c r="K47635" s="68"/>
      <c r="M47635" s="93"/>
      <c r="N47635" s="79"/>
      <c r="P47635" s="68"/>
      <c r="Q47635" s="79"/>
    </row>
    <row r="47636" spans="11:17">
      <c r="K47636" s="68"/>
      <c r="M47636" s="93"/>
      <c r="N47636" s="79"/>
      <c r="P47636" s="68"/>
      <c r="Q47636" s="79"/>
    </row>
    <row r="47637" spans="11:17">
      <c r="K47637" s="68"/>
      <c r="M47637" s="93"/>
      <c r="N47637" s="79"/>
      <c r="P47637" s="68"/>
      <c r="Q47637" s="79"/>
    </row>
    <row r="47638" spans="11:17">
      <c r="K47638" s="68"/>
      <c r="M47638" s="93"/>
      <c r="N47638" s="79"/>
      <c r="P47638" s="68"/>
      <c r="Q47638" s="79"/>
    </row>
    <row r="47639" spans="11:17">
      <c r="K47639" s="68"/>
      <c r="M47639" s="93"/>
      <c r="N47639" s="79"/>
      <c r="P47639" s="68"/>
      <c r="Q47639" s="79"/>
    </row>
    <row r="47640" spans="11:17">
      <c r="K47640" s="68"/>
      <c r="M47640" s="93"/>
      <c r="N47640" s="79"/>
      <c r="P47640" s="68"/>
      <c r="Q47640" s="79"/>
    </row>
    <row r="47641" spans="11:17">
      <c r="K47641" s="68"/>
      <c r="M47641" s="93"/>
      <c r="N47641" s="79"/>
      <c r="P47641" s="68"/>
      <c r="Q47641" s="79"/>
    </row>
    <row r="47642" spans="11:17">
      <c r="K47642" s="68"/>
      <c r="M47642" s="93"/>
      <c r="N47642" s="79"/>
      <c r="P47642" s="68"/>
      <c r="Q47642" s="79"/>
    </row>
    <row r="47643" spans="11:17">
      <c r="K47643" s="68"/>
      <c r="M47643" s="93"/>
      <c r="N47643" s="79"/>
      <c r="P47643" s="68"/>
      <c r="Q47643" s="79"/>
    </row>
    <row r="47644" spans="11:17">
      <c r="K47644" s="68"/>
      <c r="M47644" s="93"/>
      <c r="N47644" s="79"/>
      <c r="P47644" s="68"/>
      <c r="Q47644" s="79"/>
    </row>
    <row r="47645" spans="11:17">
      <c r="K47645" s="68"/>
      <c r="M47645" s="93"/>
      <c r="N47645" s="79"/>
      <c r="P47645" s="68"/>
      <c r="Q47645" s="79"/>
    </row>
    <row r="47646" spans="11:17">
      <c r="K47646" s="68"/>
      <c r="M47646" s="93"/>
      <c r="N47646" s="79"/>
      <c r="P47646" s="68"/>
      <c r="Q47646" s="79"/>
    </row>
    <row r="47647" spans="11:17">
      <c r="K47647" s="68"/>
      <c r="M47647" s="93"/>
      <c r="N47647" s="79"/>
      <c r="P47647" s="68"/>
      <c r="Q47647" s="79"/>
    </row>
    <row r="47648" spans="11:17">
      <c r="K47648" s="68"/>
      <c r="M47648" s="93"/>
      <c r="N47648" s="79"/>
      <c r="P47648" s="68"/>
      <c r="Q47648" s="79"/>
    </row>
    <row r="47649" spans="11:17">
      <c r="K47649" s="68"/>
      <c r="M47649" s="93"/>
      <c r="N47649" s="79"/>
      <c r="P47649" s="68"/>
      <c r="Q47649" s="79"/>
    </row>
    <row r="47650" spans="11:17">
      <c r="K47650" s="68"/>
      <c r="M47650" s="93"/>
      <c r="N47650" s="79"/>
      <c r="P47650" s="68"/>
      <c r="Q47650" s="79"/>
    </row>
    <row r="47651" spans="11:17">
      <c r="K47651" s="68"/>
      <c r="M47651" s="93"/>
      <c r="N47651" s="79"/>
      <c r="P47651" s="68"/>
      <c r="Q47651" s="79"/>
    </row>
    <row r="47652" spans="11:17">
      <c r="K47652" s="68"/>
      <c r="M47652" s="93"/>
      <c r="N47652" s="79"/>
      <c r="P47652" s="68"/>
      <c r="Q47652" s="79"/>
    </row>
    <row r="47653" spans="11:17">
      <c r="K47653" s="68"/>
      <c r="M47653" s="93"/>
      <c r="N47653" s="79"/>
      <c r="P47653" s="68"/>
      <c r="Q47653" s="79"/>
    </row>
    <row r="47654" spans="11:17">
      <c r="K47654" s="68"/>
      <c r="M47654" s="93"/>
      <c r="N47654" s="79"/>
      <c r="P47654" s="68"/>
      <c r="Q47654" s="79"/>
    </row>
    <row r="47655" spans="11:17">
      <c r="K47655" s="68"/>
      <c r="M47655" s="93"/>
      <c r="N47655" s="79"/>
      <c r="P47655" s="68"/>
      <c r="Q47655" s="79"/>
    </row>
    <row r="47656" spans="11:17">
      <c r="K47656" s="68"/>
      <c r="M47656" s="93"/>
      <c r="N47656" s="79"/>
      <c r="P47656" s="68"/>
      <c r="Q47656" s="79"/>
    </row>
    <row r="47657" spans="11:17">
      <c r="K47657" s="68"/>
      <c r="M47657" s="93"/>
      <c r="N47657" s="79"/>
      <c r="P47657" s="68"/>
      <c r="Q47657" s="79"/>
    </row>
    <row r="47658" spans="11:17">
      <c r="K47658" s="68"/>
      <c r="M47658" s="93"/>
      <c r="N47658" s="79"/>
      <c r="P47658" s="68"/>
      <c r="Q47658" s="79"/>
    </row>
    <row r="47659" spans="11:17">
      <c r="K47659" s="68"/>
      <c r="M47659" s="93"/>
      <c r="N47659" s="79"/>
      <c r="P47659" s="68"/>
      <c r="Q47659" s="79"/>
    </row>
    <row r="47660" spans="11:17">
      <c r="K47660" s="68"/>
      <c r="M47660" s="93"/>
      <c r="N47660" s="79"/>
      <c r="P47660" s="68"/>
      <c r="Q47660" s="79"/>
    </row>
    <row r="47661" spans="11:17">
      <c r="K47661" s="68"/>
      <c r="M47661" s="93"/>
      <c r="N47661" s="79"/>
      <c r="P47661" s="68"/>
      <c r="Q47661" s="79"/>
    </row>
    <row r="47662" spans="11:17">
      <c r="K47662" s="68"/>
      <c r="M47662" s="93"/>
      <c r="N47662" s="79"/>
      <c r="P47662" s="68"/>
      <c r="Q47662" s="79"/>
    </row>
    <row r="47663" spans="11:17">
      <c r="K47663" s="68"/>
      <c r="M47663" s="93"/>
      <c r="N47663" s="79"/>
      <c r="P47663" s="68"/>
      <c r="Q47663" s="79"/>
    </row>
    <row r="47664" spans="11:17">
      <c r="K47664" s="68"/>
      <c r="M47664" s="93"/>
      <c r="N47664" s="79"/>
      <c r="P47664" s="68"/>
      <c r="Q47664" s="79"/>
    </row>
    <row r="47665" spans="11:17">
      <c r="K47665" s="68"/>
      <c r="M47665" s="93"/>
      <c r="N47665" s="79"/>
      <c r="P47665" s="68"/>
      <c r="Q47665" s="79"/>
    </row>
    <row r="47666" spans="11:17">
      <c r="K47666" s="68"/>
      <c r="M47666" s="93"/>
      <c r="N47666" s="79"/>
      <c r="P47666" s="68"/>
      <c r="Q47666" s="79"/>
    </row>
    <row r="47667" spans="11:17">
      <c r="K47667" s="68"/>
      <c r="M47667" s="93"/>
      <c r="N47667" s="79"/>
      <c r="P47667" s="68"/>
      <c r="Q47667" s="79"/>
    </row>
    <row r="47668" spans="11:17">
      <c r="K47668" s="68"/>
      <c r="M47668" s="93"/>
      <c r="N47668" s="79"/>
      <c r="P47668" s="68"/>
      <c r="Q47668" s="79"/>
    </row>
    <row r="47669" spans="11:17">
      <c r="K47669" s="68"/>
      <c r="M47669" s="93"/>
      <c r="N47669" s="79"/>
      <c r="P47669" s="68"/>
      <c r="Q47669" s="79"/>
    </row>
    <row r="47670" spans="11:17">
      <c r="K47670" s="68"/>
      <c r="M47670" s="93"/>
      <c r="N47670" s="79"/>
      <c r="P47670" s="68"/>
      <c r="Q47670" s="79"/>
    </row>
    <row r="47671" spans="11:17">
      <c r="K47671" s="68"/>
      <c r="M47671" s="93"/>
      <c r="N47671" s="79"/>
      <c r="P47671" s="68"/>
      <c r="Q47671" s="79"/>
    </row>
    <row r="47672" spans="11:17">
      <c r="K47672" s="68"/>
      <c r="M47672" s="93"/>
      <c r="N47672" s="79"/>
      <c r="P47672" s="68"/>
      <c r="Q47672" s="79"/>
    </row>
    <row r="47673" spans="11:17">
      <c r="K47673" s="68"/>
      <c r="M47673" s="93"/>
      <c r="N47673" s="79"/>
      <c r="P47673" s="68"/>
      <c r="Q47673" s="79"/>
    </row>
    <row r="47674" spans="11:17">
      <c r="K47674" s="68"/>
      <c r="M47674" s="93"/>
      <c r="N47674" s="79"/>
      <c r="P47674" s="68"/>
      <c r="Q47674" s="79"/>
    </row>
    <row r="47675" spans="11:17">
      <c r="K47675" s="68"/>
      <c r="M47675" s="93"/>
      <c r="N47675" s="79"/>
      <c r="P47675" s="68"/>
      <c r="Q47675" s="79"/>
    </row>
    <row r="47676" spans="11:17">
      <c r="K47676" s="68"/>
      <c r="M47676" s="93"/>
      <c r="N47676" s="79"/>
      <c r="P47676" s="68"/>
      <c r="Q47676" s="79"/>
    </row>
    <row r="47677" spans="11:17">
      <c r="K47677" s="68"/>
      <c r="M47677" s="93"/>
      <c r="N47677" s="79"/>
      <c r="P47677" s="68"/>
      <c r="Q47677" s="79"/>
    </row>
    <row r="47678" spans="11:17">
      <c r="K47678" s="68"/>
      <c r="M47678" s="93"/>
      <c r="N47678" s="79"/>
      <c r="P47678" s="68"/>
      <c r="Q47678" s="79"/>
    </row>
    <row r="47679" spans="11:17">
      <c r="K47679" s="68"/>
      <c r="M47679" s="93"/>
      <c r="N47679" s="79"/>
      <c r="P47679" s="68"/>
      <c r="Q47679" s="79"/>
    </row>
    <row r="47680" spans="11:17">
      <c r="K47680" s="68"/>
      <c r="M47680" s="93"/>
      <c r="N47680" s="79"/>
      <c r="P47680" s="68"/>
      <c r="Q47680" s="79"/>
    </row>
    <row r="47681" spans="11:17">
      <c r="K47681" s="68"/>
      <c r="M47681" s="93"/>
      <c r="N47681" s="79"/>
      <c r="P47681" s="68"/>
      <c r="Q47681" s="79"/>
    </row>
    <row r="47682" spans="11:17">
      <c r="K47682" s="68"/>
      <c r="M47682" s="93"/>
      <c r="N47682" s="79"/>
      <c r="P47682" s="68"/>
      <c r="Q47682" s="79"/>
    </row>
    <row r="47683" spans="11:17">
      <c r="K47683" s="68"/>
      <c r="M47683" s="93"/>
      <c r="N47683" s="79"/>
      <c r="P47683" s="68"/>
      <c r="Q47683" s="79"/>
    </row>
    <row r="47684" spans="11:17">
      <c r="K47684" s="68"/>
      <c r="M47684" s="93"/>
      <c r="N47684" s="79"/>
      <c r="P47684" s="68"/>
      <c r="Q47684" s="79"/>
    </row>
    <row r="47685" spans="11:17">
      <c r="K47685" s="68"/>
      <c r="M47685" s="93"/>
      <c r="N47685" s="79"/>
      <c r="P47685" s="68"/>
      <c r="Q47685" s="79"/>
    </row>
    <row r="47686" spans="11:17">
      <c r="K47686" s="68"/>
      <c r="M47686" s="93"/>
      <c r="N47686" s="79"/>
      <c r="P47686" s="68"/>
      <c r="Q47686" s="79"/>
    </row>
    <row r="47687" spans="11:17">
      <c r="K47687" s="68"/>
      <c r="M47687" s="93"/>
      <c r="N47687" s="79"/>
      <c r="P47687" s="68"/>
      <c r="Q47687" s="79"/>
    </row>
    <row r="47688" spans="11:17">
      <c r="K47688" s="68"/>
      <c r="M47688" s="93"/>
      <c r="N47688" s="79"/>
      <c r="P47688" s="68"/>
      <c r="Q47688" s="79"/>
    </row>
    <row r="47689" spans="11:17">
      <c r="K47689" s="68"/>
      <c r="M47689" s="93"/>
      <c r="N47689" s="79"/>
      <c r="P47689" s="68"/>
      <c r="Q47689" s="79"/>
    </row>
    <row r="47690" spans="11:17">
      <c r="K47690" s="68"/>
      <c r="M47690" s="93"/>
      <c r="N47690" s="79"/>
      <c r="P47690" s="68"/>
      <c r="Q47690" s="79"/>
    </row>
    <row r="47691" spans="11:17">
      <c r="K47691" s="68"/>
      <c r="M47691" s="93"/>
      <c r="N47691" s="79"/>
      <c r="P47691" s="68"/>
      <c r="Q47691" s="79"/>
    </row>
    <row r="47692" spans="11:17">
      <c r="K47692" s="68"/>
      <c r="M47692" s="93"/>
      <c r="N47692" s="79"/>
      <c r="P47692" s="68"/>
      <c r="Q47692" s="79"/>
    </row>
    <row r="47693" spans="11:17">
      <c r="K47693" s="68"/>
      <c r="M47693" s="93"/>
      <c r="N47693" s="79"/>
      <c r="P47693" s="68"/>
      <c r="Q47693" s="79"/>
    </row>
    <row r="47694" spans="11:17">
      <c r="K47694" s="68"/>
      <c r="M47694" s="93"/>
      <c r="N47694" s="79"/>
      <c r="P47694" s="68"/>
      <c r="Q47694" s="79"/>
    </row>
    <row r="47695" spans="11:17">
      <c r="K47695" s="68"/>
      <c r="M47695" s="93"/>
      <c r="N47695" s="79"/>
      <c r="P47695" s="68"/>
      <c r="Q47695" s="79"/>
    </row>
    <row r="47696" spans="11:17">
      <c r="K47696" s="68"/>
      <c r="M47696" s="93"/>
      <c r="N47696" s="79"/>
      <c r="P47696" s="68"/>
      <c r="Q47696" s="79"/>
    </row>
    <row r="47697" spans="11:17">
      <c r="K47697" s="68"/>
      <c r="M47697" s="93"/>
      <c r="N47697" s="79"/>
      <c r="P47697" s="68"/>
      <c r="Q47697" s="79"/>
    </row>
    <row r="47698" spans="11:17">
      <c r="K47698" s="68"/>
      <c r="M47698" s="93"/>
      <c r="N47698" s="79"/>
      <c r="P47698" s="68"/>
      <c r="Q47698" s="79"/>
    </row>
    <row r="47699" spans="11:17">
      <c r="K47699" s="68"/>
      <c r="M47699" s="93"/>
      <c r="N47699" s="79"/>
      <c r="P47699" s="68"/>
      <c r="Q47699" s="79"/>
    </row>
    <row r="47700" spans="11:17">
      <c r="K47700" s="68"/>
      <c r="M47700" s="93"/>
      <c r="N47700" s="79"/>
      <c r="P47700" s="68"/>
      <c r="Q47700" s="79"/>
    </row>
    <row r="47701" spans="11:17">
      <c r="K47701" s="68"/>
      <c r="M47701" s="93"/>
      <c r="N47701" s="79"/>
      <c r="P47701" s="68"/>
      <c r="Q47701" s="79"/>
    </row>
    <row r="47702" spans="11:17">
      <c r="K47702" s="68"/>
      <c r="M47702" s="93"/>
      <c r="N47702" s="79"/>
      <c r="P47702" s="68"/>
      <c r="Q47702" s="79"/>
    </row>
    <row r="47703" spans="11:17">
      <c r="K47703" s="68"/>
      <c r="M47703" s="93"/>
      <c r="N47703" s="79"/>
      <c r="P47703" s="68"/>
      <c r="Q47703" s="79"/>
    </row>
    <row r="47704" spans="11:17">
      <c r="K47704" s="68"/>
      <c r="M47704" s="93"/>
      <c r="N47704" s="79"/>
      <c r="P47704" s="68"/>
      <c r="Q47704" s="79"/>
    </row>
    <row r="47705" spans="11:17">
      <c r="K47705" s="68"/>
      <c r="M47705" s="93"/>
      <c r="N47705" s="79"/>
      <c r="P47705" s="68"/>
      <c r="Q47705" s="79"/>
    </row>
    <row r="47706" spans="11:17">
      <c r="K47706" s="68"/>
      <c r="M47706" s="93"/>
      <c r="N47706" s="79"/>
      <c r="P47706" s="68"/>
      <c r="Q47706" s="79"/>
    </row>
    <row r="47707" spans="11:17">
      <c r="K47707" s="68"/>
      <c r="M47707" s="93"/>
      <c r="N47707" s="79"/>
      <c r="P47707" s="68"/>
      <c r="Q47707" s="79"/>
    </row>
    <row r="47708" spans="11:17">
      <c r="K47708" s="68"/>
      <c r="M47708" s="93"/>
      <c r="N47708" s="79"/>
      <c r="P47708" s="68"/>
      <c r="Q47708" s="79"/>
    </row>
    <row r="47709" spans="11:17">
      <c r="K47709" s="68"/>
      <c r="M47709" s="93"/>
      <c r="N47709" s="79"/>
      <c r="P47709" s="68"/>
      <c r="Q47709" s="79"/>
    </row>
    <row r="47710" spans="11:17">
      <c r="K47710" s="68"/>
      <c r="M47710" s="93"/>
      <c r="N47710" s="79"/>
      <c r="P47710" s="68"/>
      <c r="Q47710" s="79"/>
    </row>
    <row r="47711" spans="11:17">
      <c r="K47711" s="68"/>
      <c r="M47711" s="93"/>
      <c r="N47711" s="79"/>
      <c r="P47711" s="68"/>
      <c r="Q47711" s="79"/>
    </row>
    <row r="47712" spans="11:17">
      <c r="K47712" s="68"/>
      <c r="M47712" s="93"/>
      <c r="N47712" s="79"/>
      <c r="P47712" s="68"/>
      <c r="Q47712" s="79"/>
    </row>
    <row r="47713" spans="11:17">
      <c r="K47713" s="68"/>
      <c r="M47713" s="93"/>
      <c r="N47713" s="79"/>
      <c r="P47713" s="68"/>
      <c r="Q47713" s="79"/>
    </row>
    <row r="47714" spans="11:17">
      <c r="K47714" s="68"/>
      <c r="M47714" s="93"/>
      <c r="N47714" s="79"/>
      <c r="P47714" s="68"/>
      <c r="Q47714" s="79"/>
    </row>
    <row r="47715" spans="11:17">
      <c r="K47715" s="68"/>
      <c r="M47715" s="93"/>
      <c r="N47715" s="79"/>
      <c r="P47715" s="68"/>
      <c r="Q47715" s="79"/>
    </row>
    <row r="47716" spans="11:17">
      <c r="K47716" s="68"/>
      <c r="M47716" s="93"/>
      <c r="N47716" s="79"/>
      <c r="P47716" s="68"/>
      <c r="Q47716" s="79"/>
    </row>
    <row r="47717" spans="11:17">
      <c r="K47717" s="68"/>
      <c r="M47717" s="93"/>
      <c r="N47717" s="79"/>
      <c r="P47717" s="68"/>
      <c r="Q47717" s="79"/>
    </row>
    <row r="47718" spans="11:17">
      <c r="K47718" s="68"/>
      <c r="M47718" s="93"/>
      <c r="N47718" s="79"/>
      <c r="P47718" s="68"/>
      <c r="Q47718" s="79"/>
    </row>
    <row r="47719" spans="11:17">
      <c r="K47719" s="68"/>
      <c r="M47719" s="93"/>
      <c r="N47719" s="79"/>
      <c r="P47719" s="68"/>
      <c r="Q47719" s="79"/>
    </row>
    <row r="47720" spans="11:17">
      <c r="K47720" s="68"/>
      <c r="M47720" s="93"/>
      <c r="N47720" s="79"/>
      <c r="P47720" s="68"/>
      <c r="Q47720" s="79"/>
    </row>
    <row r="47721" spans="11:17">
      <c r="K47721" s="68"/>
      <c r="M47721" s="93"/>
      <c r="N47721" s="79"/>
      <c r="P47721" s="68"/>
      <c r="Q47721" s="79"/>
    </row>
    <row r="47722" spans="11:17">
      <c r="K47722" s="68"/>
      <c r="M47722" s="93"/>
      <c r="N47722" s="79"/>
      <c r="P47722" s="68"/>
      <c r="Q47722" s="79"/>
    </row>
    <row r="47723" spans="11:17">
      <c r="K47723" s="68"/>
      <c r="M47723" s="93"/>
      <c r="N47723" s="79"/>
      <c r="P47723" s="68"/>
      <c r="Q47723" s="79"/>
    </row>
    <row r="47724" spans="11:17">
      <c r="K47724" s="68"/>
      <c r="M47724" s="93"/>
      <c r="N47724" s="79"/>
      <c r="P47724" s="68"/>
      <c r="Q47724" s="79"/>
    </row>
    <row r="47725" spans="11:17">
      <c r="K47725" s="68"/>
      <c r="M47725" s="93"/>
      <c r="N47725" s="79"/>
      <c r="P47725" s="68"/>
      <c r="Q47725" s="79"/>
    </row>
    <row r="47726" spans="11:17">
      <c r="K47726" s="68"/>
      <c r="M47726" s="93"/>
      <c r="N47726" s="79"/>
      <c r="P47726" s="68"/>
      <c r="Q47726" s="79"/>
    </row>
    <row r="47727" spans="11:17">
      <c r="K47727" s="68"/>
      <c r="M47727" s="93"/>
      <c r="N47727" s="79"/>
      <c r="P47727" s="68"/>
      <c r="Q47727" s="79"/>
    </row>
    <row r="47728" spans="11:17">
      <c r="K47728" s="68"/>
      <c r="M47728" s="93"/>
      <c r="N47728" s="79"/>
      <c r="P47728" s="68"/>
      <c r="Q47728" s="79"/>
    </row>
    <row r="47729" spans="11:17">
      <c r="K47729" s="68"/>
      <c r="M47729" s="93"/>
      <c r="N47729" s="79"/>
      <c r="P47729" s="68"/>
      <c r="Q47729" s="79"/>
    </row>
    <row r="47730" spans="11:17">
      <c r="K47730" s="68"/>
      <c r="M47730" s="93"/>
      <c r="N47730" s="79"/>
      <c r="P47730" s="68"/>
      <c r="Q47730" s="79"/>
    </row>
    <row r="47731" spans="11:17">
      <c r="K47731" s="68"/>
      <c r="M47731" s="93"/>
      <c r="N47731" s="79"/>
      <c r="P47731" s="68"/>
      <c r="Q47731" s="79"/>
    </row>
    <row r="47732" spans="11:17">
      <c r="K47732" s="68"/>
      <c r="M47732" s="93"/>
      <c r="N47732" s="79"/>
      <c r="P47732" s="68"/>
      <c r="Q47732" s="79"/>
    </row>
    <row r="47733" spans="11:17">
      <c r="K47733" s="68"/>
      <c r="M47733" s="93"/>
      <c r="N47733" s="79"/>
      <c r="P47733" s="68"/>
      <c r="Q47733" s="79"/>
    </row>
    <row r="47734" spans="11:17">
      <c r="K47734" s="68"/>
      <c r="M47734" s="93"/>
      <c r="N47734" s="79"/>
      <c r="P47734" s="68"/>
      <c r="Q47734" s="79"/>
    </row>
    <row r="47735" spans="11:17">
      <c r="K47735" s="68"/>
      <c r="M47735" s="93"/>
      <c r="N47735" s="79"/>
      <c r="P47735" s="68"/>
      <c r="Q47735" s="79"/>
    </row>
    <row r="47736" spans="11:17">
      <c r="K47736" s="68"/>
      <c r="M47736" s="93"/>
      <c r="N47736" s="79"/>
      <c r="P47736" s="68"/>
      <c r="Q47736" s="79"/>
    </row>
    <row r="47737" spans="11:17">
      <c r="K47737" s="68"/>
      <c r="M47737" s="93"/>
      <c r="N47737" s="79"/>
      <c r="P47737" s="68"/>
      <c r="Q47737" s="79"/>
    </row>
    <row r="47738" spans="11:17">
      <c r="K47738" s="68"/>
      <c r="M47738" s="93"/>
      <c r="N47738" s="79"/>
      <c r="P47738" s="68"/>
      <c r="Q47738" s="79"/>
    </row>
    <row r="47739" spans="11:17">
      <c r="K47739" s="68"/>
      <c r="M47739" s="93"/>
      <c r="N47739" s="79"/>
      <c r="P47739" s="68"/>
      <c r="Q47739" s="79"/>
    </row>
    <row r="47740" spans="11:17">
      <c r="K47740" s="68"/>
      <c r="M47740" s="93"/>
      <c r="N47740" s="79"/>
      <c r="P47740" s="68"/>
      <c r="Q47740" s="79"/>
    </row>
    <row r="47741" spans="11:17">
      <c r="K47741" s="68"/>
      <c r="M47741" s="93"/>
      <c r="N47741" s="79"/>
      <c r="P47741" s="68"/>
      <c r="Q47741" s="79"/>
    </row>
    <row r="47742" spans="11:17">
      <c r="K47742" s="68"/>
      <c r="M47742" s="93"/>
      <c r="N47742" s="79"/>
      <c r="P47742" s="68"/>
      <c r="Q47742" s="79"/>
    </row>
    <row r="47743" spans="11:17">
      <c r="K47743" s="68"/>
      <c r="M47743" s="93"/>
      <c r="N47743" s="79"/>
      <c r="P47743" s="68"/>
      <c r="Q47743" s="79"/>
    </row>
    <row r="47744" spans="11:17">
      <c r="K47744" s="68"/>
      <c r="M47744" s="93"/>
      <c r="N47744" s="79"/>
      <c r="P47744" s="68"/>
      <c r="Q47744" s="79"/>
    </row>
    <row r="47745" spans="11:17">
      <c r="K47745" s="68"/>
      <c r="M47745" s="93"/>
      <c r="N47745" s="79"/>
      <c r="P47745" s="68"/>
      <c r="Q47745" s="79"/>
    </row>
    <row r="47746" spans="11:17">
      <c r="K47746" s="68"/>
      <c r="M47746" s="93"/>
      <c r="N47746" s="79"/>
      <c r="P47746" s="68"/>
      <c r="Q47746" s="79"/>
    </row>
    <row r="47747" spans="11:17">
      <c r="K47747" s="68"/>
      <c r="M47747" s="93"/>
      <c r="N47747" s="79"/>
      <c r="P47747" s="68"/>
      <c r="Q47747" s="79"/>
    </row>
    <row r="47748" spans="11:17">
      <c r="K47748" s="68"/>
      <c r="M47748" s="93"/>
      <c r="N47748" s="79"/>
      <c r="P47748" s="68"/>
      <c r="Q47748" s="79"/>
    </row>
    <row r="47749" spans="11:17">
      <c r="K47749" s="68"/>
      <c r="M47749" s="93"/>
      <c r="N47749" s="79"/>
      <c r="P47749" s="68"/>
      <c r="Q47749" s="79"/>
    </row>
    <row r="47750" spans="11:17">
      <c r="K47750" s="68"/>
      <c r="M47750" s="93"/>
      <c r="N47750" s="79"/>
      <c r="P47750" s="68"/>
      <c r="Q47750" s="79"/>
    </row>
    <row r="47751" spans="11:17">
      <c r="K47751" s="68"/>
      <c r="M47751" s="93"/>
      <c r="N47751" s="79"/>
      <c r="P47751" s="68"/>
      <c r="Q47751" s="79"/>
    </row>
    <row r="47752" spans="11:17">
      <c r="K47752" s="68"/>
      <c r="M47752" s="93"/>
      <c r="N47752" s="79"/>
      <c r="P47752" s="68"/>
      <c r="Q47752" s="79"/>
    </row>
    <row r="47753" spans="11:17">
      <c r="K47753" s="68"/>
      <c r="M47753" s="93"/>
      <c r="N47753" s="79"/>
      <c r="P47753" s="68"/>
      <c r="Q47753" s="79"/>
    </row>
    <row r="47754" spans="11:17">
      <c r="K47754" s="68"/>
      <c r="M47754" s="93"/>
      <c r="N47754" s="79"/>
      <c r="P47754" s="68"/>
      <c r="Q47754" s="79"/>
    </row>
    <row r="47755" spans="11:17">
      <c r="K47755" s="68"/>
      <c r="M47755" s="93"/>
      <c r="N47755" s="79"/>
      <c r="P47755" s="68"/>
      <c r="Q47755" s="79"/>
    </row>
    <row r="47756" spans="11:17">
      <c r="K47756" s="68"/>
      <c r="M47756" s="93"/>
      <c r="N47756" s="79"/>
      <c r="P47756" s="68"/>
      <c r="Q47756" s="79"/>
    </row>
    <row r="47757" spans="11:17">
      <c r="K47757" s="68"/>
      <c r="M47757" s="93"/>
      <c r="N47757" s="79"/>
      <c r="P47757" s="68"/>
      <c r="Q47757" s="79"/>
    </row>
    <row r="47758" spans="11:17">
      <c r="K47758" s="68"/>
      <c r="M47758" s="93"/>
      <c r="N47758" s="79"/>
      <c r="P47758" s="68"/>
      <c r="Q47758" s="79"/>
    </row>
    <row r="47759" spans="11:17">
      <c r="K47759" s="68"/>
      <c r="M47759" s="93"/>
      <c r="N47759" s="79"/>
      <c r="P47759" s="68"/>
      <c r="Q47759" s="79"/>
    </row>
    <row r="47760" spans="11:17">
      <c r="K47760" s="68"/>
      <c r="M47760" s="93"/>
      <c r="N47760" s="79"/>
      <c r="P47760" s="68"/>
      <c r="Q47760" s="79"/>
    </row>
    <row r="47761" spans="11:17">
      <c r="K47761" s="68"/>
      <c r="M47761" s="93"/>
      <c r="N47761" s="79"/>
      <c r="P47761" s="68"/>
      <c r="Q47761" s="79"/>
    </row>
    <row r="47762" spans="11:17">
      <c r="K47762" s="68"/>
      <c r="M47762" s="93"/>
      <c r="N47762" s="79"/>
      <c r="P47762" s="68"/>
      <c r="Q47762" s="79"/>
    </row>
    <row r="47763" spans="11:17">
      <c r="K47763" s="68"/>
      <c r="M47763" s="93"/>
      <c r="N47763" s="79"/>
      <c r="P47763" s="68"/>
      <c r="Q47763" s="79"/>
    </row>
    <row r="47764" spans="11:17">
      <c r="K47764" s="68"/>
      <c r="M47764" s="93"/>
      <c r="N47764" s="79"/>
      <c r="P47764" s="68"/>
      <c r="Q47764" s="79"/>
    </row>
    <row r="47765" spans="11:17">
      <c r="K47765" s="68"/>
      <c r="M47765" s="93"/>
      <c r="N47765" s="79"/>
      <c r="P47765" s="68"/>
      <c r="Q47765" s="79"/>
    </row>
    <row r="47766" spans="11:17">
      <c r="K47766" s="68"/>
      <c r="M47766" s="93"/>
      <c r="N47766" s="79"/>
      <c r="P47766" s="68"/>
      <c r="Q47766" s="79"/>
    </row>
    <row r="47767" spans="11:17">
      <c r="K47767" s="68"/>
      <c r="M47767" s="93"/>
      <c r="N47767" s="79"/>
      <c r="P47767" s="68"/>
      <c r="Q47767" s="79"/>
    </row>
    <row r="47768" spans="11:17">
      <c r="K47768" s="68"/>
      <c r="M47768" s="93"/>
      <c r="N47768" s="79"/>
      <c r="P47768" s="68"/>
      <c r="Q47768" s="79"/>
    </row>
    <row r="47769" spans="11:17">
      <c r="K47769" s="68"/>
      <c r="M47769" s="93"/>
      <c r="N47769" s="79"/>
      <c r="P47769" s="68"/>
      <c r="Q47769" s="79"/>
    </row>
    <row r="47770" spans="11:17">
      <c r="K47770" s="68"/>
      <c r="M47770" s="93"/>
      <c r="N47770" s="79"/>
      <c r="P47770" s="68"/>
      <c r="Q47770" s="79"/>
    </row>
    <row r="47771" spans="11:17">
      <c r="K47771" s="68"/>
      <c r="M47771" s="93"/>
      <c r="N47771" s="79"/>
      <c r="P47771" s="68"/>
      <c r="Q47771" s="79"/>
    </row>
    <row r="47772" spans="11:17">
      <c r="K47772" s="68"/>
      <c r="M47772" s="93"/>
      <c r="N47772" s="79"/>
      <c r="P47772" s="68"/>
      <c r="Q47772" s="79"/>
    </row>
    <row r="47773" spans="11:17">
      <c r="K47773" s="68"/>
      <c r="M47773" s="93"/>
      <c r="N47773" s="79"/>
      <c r="P47773" s="68"/>
      <c r="Q47773" s="79"/>
    </row>
    <row r="47774" spans="11:17">
      <c r="K47774" s="68"/>
      <c r="M47774" s="93"/>
      <c r="N47774" s="79"/>
      <c r="P47774" s="68"/>
      <c r="Q47774" s="79"/>
    </row>
    <row r="47775" spans="11:17">
      <c r="K47775" s="68"/>
      <c r="M47775" s="93"/>
      <c r="N47775" s="79"/>
      <c r="P47775" s="68"/>
      <c r="Q47775" s="79"/>
    </row>
    <row r="47776" spans="11:17">
      <c r="K47776" s="68"/>
      <c r="M47776" s="93"/>
      <c r="N47776" s="79"/>
      <c r="P47776" s="68"/>
      <c r="Q47776" s="79"/>
    </row>
    <row r="47777" spans="11:17">
      <c r="K47777" s="68"/>
      <c r="M47777" s="93"/>
      <c r="N47777" s="79"/>
      <c r="P47777" s="68"/>
      <c r="Q47777" s="79"/>
    </row>
    <row r="47778" spans="11:17">
      <c r="K47778" s="68"/>
      <c r="M47778" s="93"/>
      <c r="N47778" s="79"/>
      <c r="P47778" s="68"/>
      <c r="Q47778" s="79"/>
    </row>
    <row r="47779" spans="11:17">
      <c r="K47779" s="68"/>
      <c r="M47779" s="93"/>
      <c r="N47779" s="79"/>
      <c r="P47779" s="68"/>
      <c r="Q47779" s="79"/>
    </row>
    <row r="47780" spans="11:17">
      <c r="K47780" s="68"/>
      <c r="M47780" s="93"/>
      <c r="N47780" s="79"/>
      <c r="P47780" s="68"/>
      <c r="Q47780" s="79"/>
    </row>
    <row r="47781" spans="11:17">
      <c r="K47781" s="68"/>
      <c r="M47781" s="93"/>
      <c r="N47781" s="79"/>
      <c r="P47781" s="68"/>
      <c r="Q47781" s="79"/>
    </row>
    <row r="47782" spans="11:17">
      <c r="K47782" s="68"/>
      <c r="M47782" s="93"/>
      <c r="N47782" s="79"/>
      <c r="P47782" s="68"/>
      <c r="Q47782" s="79"/>
    </row>
    <row r="47783" spans="11:17">
      <c r="K47783" s="68"/>
      <c r="M47783" s="93"/>
      <c r="N47783" s="79"/>
      <c r="P47783" s="68"/>
      <c r="Q47783" s="79"/>
    </row>
    <row r="47784" spans="11:17">
      <c r="K47784" s="68"/>
      <c r="M47784" s="93"/>
      <c r="N47784" s="79"/>
      <c r="P47784" s="68"/>
      <c r="Q47784" s="79"/>
    </row>
    <row r="47785" spans="11:17">
      <c r="K47785" s="68"/>
      <c r="M47785" s="93"/>
      <c r="N47785" s="79"/>
      <c r="P47785" s="68"/>
      <c r="Q47785" s="79"/>
    </row>
    <row r="47786" spans="11:17">
      <c r="K47786" s="68"/>
      <c r="M47786" s="93"/>
      <c r="N47786" s="79"/>
      <c r="P47786" s="68"/>
      <c r="Q47786" s="79"/>
    </row>
    <row r="47787" spans="11:17">
      <c r="K47787" s="68"/>
      <c r="M47787" s="93"/>
      <c r="N47787" s="79"/>
      <c r="P47787" s="68"/>
      <c r="Q47787" s="79"/>
    </row>
    <row r="47788" spans="11:17">
      <c r="K47788" s="68"/>
      <c r="M47788" s="93"/>
      <c r="N47788" s="79"/>
      <c r="P47788" s="68"/>
      <c r="Q47788" s="79"/>
    </row>
    <row r="47789" spans="11:17">
      <c r="K47789" s="68"/>
      <c r="M47789" s="93"/>
      <c r="N47789" s="79"/>
      <c r="P47789" s="68"/>
      <c r="Q47789" s="79"/>
    </row>
    <row r="47790" spans="11:17">
      <c r="K47790" s="68"/>
      <c r="M47790" s="93"/>
      <c r="N47790" s="79"/>
      <c r="P47790" s="68"/>
      <c r="Q47790" s="79"/>
    </row>
    <row r="47791" spans="11:17">
      <c r="K47791" s="68"/>
      <c r="M47791" s="93"/>
      <c r="N47791" s="79"/>
      <c r="P47791" s="68"/>
      <c r="Q47791" s="79"/>
    </row>
    <row r="47792" spans="11:17">
      <c r="K47792" s="68"/>
      <c r="M47792" s="93"/>
      <c r="N47792" s="79"/>
      <c r="P47792" s="68"/>
      <c r="Q47792" s="79"/>
    </row>
    <row r="47793" spans="11:17">
      <c r="K47793" s="68"/>
      <c r="M47793" s="93"/>
      <c r="N47793" s="79"/>
      <c r="P47793" s="68"/>
      <c r="Q47793" s="79"/>
    </row>
    <row r="47794" spans="11:17">
      <c r="K47794" s="68"/>
      <c r="M47794" s="93"/>
      <c r="N47794" s="79"/>
      <c r="P47794" s="68"/>
      <c r="Q47794" s="79"/>
    </row>
    <row r="47795" spans="11:17">
      <c r="K47795" s="68"/>
      <c r="M47795" s="93"/>
      <c r="N47795" s="79"/>
      <c r="P47795" s="68"/>
      <c r="Q47795" s="79"/>
    </row>
    <row r="47796" spans="11:17">
      <c r="K47796" s="68"/>
      <c r="M47796" s="93"/>
      <c r="N47796" s="79"/>
      <c r="P47796" s="68"/>
      <c r="Q47796" s="79"/>
    </row>
    <row r="47797" spans="11:17">
      <c r="K47797" s="68"/>
      <c r="M47797" s="93"/>
      <c r="N47797" s="79"/>
      <c r="P47797" s="68"/>
      <c r="Q47797" s="79"/>
    </row>
    <row r="47798" spans="11:17">
      <c r="K47798" s="68"/>
      <c r="M47798" s="93"/>
      <c r="N47798" s="79"/>
      <c r="P47798" s="68"/>
      <c r="Q47798" s="79"/>
    </row>
    <row r="47799" spans="11:17">
      <c r="K47799" s="68"/>
      <c r="M47799" s="93"/>
      <c r="N47799" s="79"/>
      <c r="P47799" s="68"/>
      <c r="Q47799" s="79"/>
    </row>
    <row r="47800" spans="11:17">
      <c r="K47800" s="68"/>
      <c r="M47800" s="93"/>
      <c r="N47800" s="79"/>
      <c r="P47800" s="68"/>
      <c r="Q47800" s="79"/>
    </row>
    <row r="47801" spans="11:17">
      <c r="K47801" s="68"/>
      <c r="M47801" s="93"/>
      <c r="N47801" s="79"/>
      <c r="P47801" s="68"/>
      <c r="Q47801" s="79"/>
    </row>
    <row r="47802" spans="11:17">
      <c r="K47802" s="68"/>
      <c r="M47802" s="93"/>
      <c r="N47802" s="79"/>
      <c r="P47802" s="68"/>
      <c r="Q47802" s="79"/>
    </row>
    <row r="47803" spans="11:17">
      <c r="K47803" s="68"/>
      <c r="M47803" s="93"/>
      <c r="N47803" s="79"/>
      <c r="P47803" s="68"/>
      <c r="Q47803" s="79"/>
    </row>
    <row r="47804" spans="11:17">
      <c r="K47804" s="68"/>
      <c r="M47804" s="93"/>
      <c r="N47804" s="79"/>
      <c r="P47804" s="68"/>
      <c r="Q47804" s="79"/>
    </row>
    <row r="47805" spans="11:17">
      <c r="K47805" s="68"/>
      <c r="M47805" s="93"/>
      <c r="N47805" s="79"/>
      <c r="P47805" s="68"/>
      <c r="Q47805" s="79"/>
    </row>
    <row r="47806" spans="11:17">
      <c r="K47806" s="68"/>
      <c r="M47806" s="93"/>
      <c r="N47806" s="79"/>
      <c r="P47806" s="68"/>
      <c r="Q47806" s="79"/>
    </row>
    <row r="47807" spans="11:17">
      <c r="K47807" s="68"/>
      <c r="M47807" s="93"/>
      <c r="N47807" s="79"/>
      <c r="P47807" s="68"/>
      <c r="Q47807" s="79"/>
    </row>
    <row r="47808" spans="11:17">
      <c r="K47808" s="68"/>
      <c r="M47808" s="93"/>
      <c r="N47808" s="79"/>
      <c r="P47808" s="68"/>
      <c r="Q47808" s="79"/>
    </row>
    <row r="47809" spans="11:17">
      <c r="K47809" s="68"/>
      <c r="M47809" s="93"/>
      <c r="N47809" s="79"/>
      <c r="P47809" s="68"/>
      <c r="Q47809" s="79"/>
    </row>
    <row r="47810" spans="11:17">
      <c r="K47810" s="68"/>
      <c r="M47810" s="93"/>
      <c r="N47810" s="79"/>
      <c r="P47810" s="68"/>
      <c r="Q47810" s="79"/>
    </row>
    <row r="47811" spans="11:17">
      <c r="K47811" s="68"/>
      <c r="M47811" s="93"/>
      <c r="N47811" s="79"/>
      <c r="P47811" s="68"/>
      <c r="Q47811" s="79"/>
    </row>
    <row r="47812" spans="11:17">
      <c r="K47812" s="68"/>
      <c r="M47812" s="93"/>
      <c r="N47812" s="79"/>
      <c r="P47812" s="68"/>
      <c r="Q47812" s="79"/>
    </row>
    <row r="47813" spans="11:17">
      <c r="K47813" s="68"/>
      <c r="M47813" s="93"/>
      <c r="N47813" s="79"/>
      <c r="P47813" s="68"/>
      <c r="Q47813" s="79"/>
    </row>
    <row r="47814" spans="11:17">
      <c r="K47814" s="68"/>
      <c r="M47814" s="93"/>
      <c r="N47814" s="79"/>
      <c r="P47814" s="68"/>
      <c r="Q47814" s="79"/>
    </row>
    <row r="47815" spans="11:17">
      <c r="K47815" s="68"/>
      <c r="M47815" s="93"/>
      <c r="N47815" s="79"/>
      <c r="P47815" s="68"/>
      <c r="Q47815" s="79"/>
    </row>
    <row r="47816" spans="11:17">
      <c r="K47816" s="68"/>
      <c r="M47816" s="93"/>
      <c r="N47816" s="79"/>
      <c r="P47816" s="68"/>
      <c r="Q47816" s="79"/>
    </row>
    <row r="47817" spans="11:17">
      <c r="K47817" s="68"/>
      <c r="M47817" s="93"/>
      <c r="N47817" s="79"/>
      <c r="P47817" s="68"/>
      <c r="Q47817" s="79"/>
    </row>
    <row r="47818" spans="11:17">
      <c r="K47818" s="68"/>
      <c r="M47818" s="93"/>
      <c r="N47818" s="79"/>
      <c r="P47818" s="68"/>
      <c r="Q47818" s="79"/>
    </row>
    <row r="47819" spans="11:17">
      <c r="K47819" s="68"/>
      <c r="M47819" s="93"/>
      <c r="N47819" s="79"/>
      <c r="P47819" s="68"/>
      <c r="Q47819" s="79"/>
    </row>
    <row r="47820" spans="11:17">
      <c r="K47820" s="68"/>
      <c r="M47820" s="93"/>
      <c r="N47820" s="79"/>
      <c r="P47820" s="68"/>
      <c r="Q47820" s="79"/>
    </row>
    <row r="47821" spans="11:17">
      <c r="K47821" s="68"/>
      <c r="M47821" s="93"/>
      <c r="N47821" s="79"/>
      <c r="P47821" s="68"/>
      <c r="Q47821" s="79"/>
    </row>
    <row r="47822" spans="11:17">
      <c r="K47822" s="68"/>
      <c r="M47822" s="93"/>
      <c r="N47822" s="79"/>
      <c r="P47822" s="68"/>
      <c r="Q47822" s="79"/>
    </row>
    <row r="47823" spans="11:17">
      <c r="K47823" s="68"/>
      <c r="M47823" s="93"/>
      <c r="N47823" s="79"/>
      <c r="P47823" s="68"/>
      <c r="Q47823" s="79"/>
    </row>
    <row r="47824" spans="11:17">
      <c r="K47824" s="68"/>
      <c r="M47824" s="93"/>
      <c r="N47824" s="79"/>
      <c r="P47824" s="68"/>
      <c r="Q47824" s="79"/>
    </row>
    <row r="47825" spans="11:17">
      <c r="K47825" s="68"/>
      <c r="M47825" s="93"/>
      <c r="N47825" s="79"/>
      <c r="P47825" s="68"/>
      <c r="Q47825" s="79"/>
    </row>
    <row r="47826" spans="11:17">
      <c r="K47826" s="68"/>
      <c r="M47826" s="93"/>
      <c r="N47826" s="79"/>
      <c r="P47826" s="68"/>
      <c r="Q47826" s="79"/>
    </row>
    <row r="47827" spans="11:17">
      <c r="K47827" s="68"/>
      <c r="M47827" s="93"/>
      <c r="N47827" s="79"/>
      <c r="P47827" s="68"/>
      <c r="Q47827" s="79"/>
    </row>
    <row r="47828" spans="11:17">
      <c r="K47828" s="68"/>
      <c r="M47828" s="93"/>
      <c r="N47828" s="79"/>
      <c r="P47828" s="68"/>
      <c r="Q47828" s="79"/>
    </row>
    <row r="47829" spans="11:17">
      <c r="K47829" s="68"/>
      <c r="M47829" s="93"/>
      <c r="N47829" s="79"/>
      <c r="P47829" s="68"/>
      <c r="Q47829" s="79"/>
    </row>
    <row r="47830" spans="11:17">
      <c r="K47830" s="68"/>
      <c r="M47830" s="93"/>
      <c r="N47830" s="79"/>
      <c r="P47830" s="68"/>
      <c r="Q47830" s="79"/>
    </row>
    <row r="47831" spans="11:17">
      <c r="K47831" s="68"/>
      <c r="M47831" s="93"/>
      <c r="N47831" s="79"/>
      <c r="P47831" s="68"/>
      <c r="Q47831" s="79"/>
    </row>
    <row r="47832" spans="11:17">
      <c r="K47832" s="68"/>
      <c r="M47832" s="93"/>
      <c r="N47832" s="79"/>
      <c r="P47832" s="68"/>
      <c r="Q47832" s="79"/>
    </row>
    <row r="47833" spans="11:17">
      <c r="K47833" s="68"/>
      <c r="M47833" s="93"/>
      <c r="N47833" s="79"/>
      <c r="P47833" s="68"/>
      <c r="Q47833" s="79"/>
    </row>
    <row r="47834" spans="11:17">
      <c r="K47834" s="68"/>
      <c r="M47834" s="93"/>
      <c r="N47834" s="79"/>
      <c r="P47834" s="68"/>
      <c r="Q47834" s="79"/>
    </row>
    <row r="47835" spans="11:17">
      <c r="K47835" s="68"/>
      <c r="M47835" s="93"/>
      <c r="N47835" s="79"/>
      <c r="P47835" s="68"/>
      <c r="Q47835" s="79"/>
    </row>
    <row r="47836" spans="11:17">
      <c r="K47836" s="68"/>
      <c r="M47836" s="93"/>
      <c r="N47836" s="79"/>
      <c r="P47836" s="68"/>
      <c r="Q47836" s="79"/>
    </row>
    <row r="47837" spans="11:17">
      <c r="K47837" s="68"/>
      <c r="M47837" s="93"/>
      <c r="N47837" s="79"/>
      <c r="P47837" s="68"/>
      <c r="Q47837" s="79"/>
    </row>
    <row r="47838" spans="11:17">
      <c r="K47838" s="68"/>
      <c r="M47838" s="93"/>
      <c r="N47838" s="79"/>
      <c r="P47838" s="68"/>
      <c r="Q47838" s="79"/>
    </row>
    <row r="47839" spans="11:17">
      <c r="K47839" s="68"/>
      <c r="M47839" s="93"/>
      <c r="N47839" s="79"/>
      <c r="P47839" s="68"/>
      <c r="Q47839" s="79"/>
    </row>
    <row r="47840" spans="11:17">
      <c r="K47840" s="68"/>
      <c r="M47840" s="93"/>
      <c r="N47840" s="79"/>
      <c r="P47840" s="68"/>
      <c r="Q47840" s="79"/>
    </row>
    <row r="47841" spans="11:17">
      <c r="K47841" s="68"/>
      <c r="M47841" s="93"/>
      <c r="N47841" s="79"/>
      <c r="P47841" s="68"/>
      <c r="Q47841" s="79"/>
    </row>
    <row r="47842" spans="11:17">
      <c r="K47842" s="68"/>
      <c r="M47842" s="93"/>
      <c r="N47842" s="79"/>
      <c r="P47842" s="68"/>
      <c r="Q47842" s="79"/>
    </row>
    <row r="47843" spans="11:17">
      <c r="K47843" s="68"/>
      <c r="M47843" s="93"/>
      <c r="N47843" s="79"/>
      <c r="P47843" s="68"/>
      <c r="Q47843" s="79"/>
    </row>
    <row r="47844" spans="11:17">
      <c r="K47844" s="68"/>
      <c r="M47844" s="93"/>
      <c r="N47844" s="79"/>
      <c r="P47844" s="68"/>
      <c r="Q47844" s="79"/>
    </row>
    <row r="47845" spans="11:17">
      <c r="K47845" s="68"/>
      <c r="M47845" s="93"/>
      <c r="N47845" s="79"/>
      <c r="P47845" s="68"/>
      <c r="Q47845" s="79"/>
    </row>
    <row r="47846" spans="11:17">
      <c r="K47846" s="68"/>
      <c r="M47846" s="93"/>
      <c r="N47846" s="79"/>
      <c r="P47846" s="68"/>
      <c r="Q47846" s="79"/>
    </row>
    <row r="47847" spans="11:17">
      <c r="K47847" s="68"/>
      <c r="M47847" s="93"/>
      <c r="N47847" s="79"/>
      <c r="P47847" s="68"/>
      <c r="Q47847" s="79"/>
    </row>
    <row r="47848" spans="11:17">
      <c r="K47848" s="68"/>
      <c r="M47848" s="93"/>
      <c r="N47848" s="79"/>
      <c r="P47848" s="68"/>
      <c r="Q47848" s="79"/>
    </row>
    <row r="47849" spans="11:17">
      <c r="K47849" s="68"/>
      <c r="M47849" s="93"/>
      <c r="N47849" s="79"/>
      <c r="P47849" s="68"/>
      <c r="Q47849" s="79"/>
    </row>
    <row r="47850" spans="11:17">
      <c r="K47850" s="68"/>
      <c r="M47850" s="93"/>
      <c r="N47850" s="79"/>
      <c r="P47850" s="68"/>
      <c r="Q47850" s="79"/>
    </row>
    <row r="47851" spans="11:17">
      <c r="K47851" s="68"/>
      <c r="M47851" s="93"/>
      <c r="N47851" s="79"/>
      <c r="P47851" s="68"/>
      <c r="Q47851" s="79"/>
    </row>
    <row r="47852" spans="11:17">
      <c r="K47852" s="68"/>
      <c r="M47852" s="93"/>
      <c r="N47852" s="79"/>
      <c r="P47852" s="68"/>
      <c r="Q47852" s="79"/>
    </row>
    <row r="47853" spans="11:17">
      <c r="K47853" s="68"/>
      <c r="M47853" s="93"/>
      <c r="N47853" s="79"/>
      <c r="P47853" s="68"/>
      <c r="Q47853" s="79"/>
    </row>
    <row r="47854" spans="11:17">
      <c r="K47854" s="68"/>
      <c r="M47854" s="93"/>
      <c r="N47854" s="79"/>
      <c r="P47854" s="68"/>
      <c r="Q47854" s="79"/>
    </row>
    <row r="47855" spans="11:17">
      <c r="K47855" s="68"/>
      <c r="M47855" s="93"/>
      <c r="N47855" s="79"/>
      <c r="P47855" s="68"/>
      <c r="Q47855" s="79"/>
    </row>
    <row r="47856" spans="11:17">
      <c r="K47856" s="68"/>
      <c r="M47856" s="93"/>
      <c r="N47856" s="79"/>
      <c r="P47856" s="68"/>
      <c r="Q47856" s="79"/>
    </row>
    <row r="47857" spans="11:17">
      <c r="K47857" s="68"/>
      <c r="M47857" s="93"/>
      <c r="N47857" s="79"/>
      <c r="P47857" s="68"/>
      <c r="Q47857" s="79"/>
    </row>
    <row r="47858" spans="11:17">
      <c r="K47858" s="68"/>
      <c r="M47858" s="93"/>
      <c r="N47858" s="79"/>
      <c r="P47858" s="68"/>
      <c r="Q47858" s="79"/>
    </row>
    <row r="47859" spans="11:17">
      <c r="K47859" s="68"/>
      <c r="M47859" s="93"/>
      <c r="N47859" s="79"/>
      <c r="P47859" s="68"/>
      <c r="Q47859" s="79"/>
    </row>
    <row r="47860" spans="11:17">
      <c r="K47860" s="68"/>
      <c r="M47860" s="93"/>
      <c r="N47860" s="79"/>
      <c r="P47860" s="68"/>
      <c r="Q47860" s="79"/>
    </row>
    <row r="47861" spans="11:17">
      <c r="K47861" s="68"/>
      <c r="M47861" s="93"/>
      <c r="N47861" s="79"/>
      <c r="P47861" s="68"/>
      <c r="Q47861" s="79"/>
    </row>
    <row r="47862" spans="11:17">
      <c r="K47862" s="68"/>
      <c r="M47862" s="93"/>
      <c r="N47862" s="79"/>
      <c r="P47862" s="68"/>
      <c r="Q47862" s="79"/>
    </row>
    <row r="47863" spans="11:17">
      <c r="K47863" s="68"/>
      <c r="M47863" s="93"/>
      <c r="N47863" s="79"/>
      <c r="P47863" s="68"/>
      <c r="Q47863" s="79"/>
    </row>
    <row r="47864" spans="11:17">
      <c r="K47864" s="68"/>
      <c r="M47864" s="93"/>
      <c r="N47864" s="79"/>
      <c r="P47864" s="68"/>
      <c r="Q47864" s="79"/>
    </row>
    <row r="47865" spans="11:17">
      <c r="K47865" s="68"/>
      <c r="M47865" s="93"/>
      <c r="N47865" s="79"/>
      <c r="P47865" s="68"/>
      <c r="Q47865" s="79"/>
    </row>
    <row r="47866" spans="11:17">
      <c r="K47866" s="68"/>
      <c r="M47866" s="93"/>
      <c r="N47866" s="79"/>
      <c r="P47866" s="68"/>
      <c r="Q47866" s="79"/>
    </row>
    <row r="47867" spans="11:17">
      <c r="K47867" s="68"/>
      <c r="M47867" s="93"/>
      <c r="N47867" s="79"/>
      <c r="P47867" s="68"/>
      <c r="Q47867" s="79"/>
    </row>
    <row r="47868" spans="11:17">
      <c r="K47868" s="68"/>
      <c r="M47868" s="93"/>
      <c r="N47868" s="79"/>
      <c r="P47868" s="68"/>
      <c r="Q47868" s="79"/>
    </row>
    <row r="47869" spans="11:17">
      <c r="K47869" s="68"/>
      <c r="M47869" s="93"/>
      <c r="N47869" s="79"/>
      <c r="P47869" s="68"/>
      <c r="Q47869" s="79"/>
    </row>
    <row r="47870" spans="11:17">
      <c r="K47870" s="68"/>
      <c r="M47870" s="93"/>
      <c r="N47870" s="79"/>
      <c r="P47870" s="68"/>
      <c r="Q47870" s="79"/>
    </row>
    <row r="47871" spans="11:17">
      <c r="K47871" s="68"/>
      <c r="M47871" s="93"/>
      <c r="N47871" s="79"/>
      <c r="P47871" s="68"/>
      <c r="Q47871" s="79"/>
    </row>
    <row r="47872" spans="11:17">
      <c r="K47872" s="68"/>
      <c r="M47872" s="93"/>
      <c r="N47872" s="79"/>
      <c r="P47872" s="68"/>
      <c r="Q47872" s="79"/>
    </row>
    <row r="47873" spans="11:17">
      <c r="K47873" s="68"/>
      <c r="M47873" s="93"/>
      <c r="N47873" s="79"/>
      <c r="P47873" s="68"/>
      <c r="Q47873" s="79"/>
    </row>
    <row r="47874" spans="11:17">
      <c r="K47874" s="68"/>
      <c r="M47874" s="93"/>
      <c r="N47874" s="79"/>
      <c r="P47874" s="68"/>
      <c r="Q47874" s="79"/>
    </row>
    <row r="47875" spans="11:17">
      <c r="K47875" s="68"/>
      <c r="M47875" s="93"/>
      <c r="N47875" s="79"/>
      <c r="P47875" s="68"/>
      <c r="Q47875" s="79"/>
    </row>
    <row r="47876" spans="11:17">
      <c r="K47876" s="68"/>
      <c r="M47876" s="93"/>
      <c r="N47876" s="79"/>
      <c r="P47876" s="68"/>
      <c r="Q47876" s="79"/>
    </row>
    <row r="47877" spans="11:17">
      <c r="K47877" s="68"/>
      <c r="M47877" s="93"/>
      <c r="N47877" s="79"/>
      <c r="P47877" s="68"/>
      <c r="Q47877" s="79"/>
    </row>
    <row r="47878" spans="11:17">
      <c r="K47878" s="68"/>
      <c r="M47878" s="93"/>
      <c r="N47878" s="79"/>
      <c r="P47878" s="68"/>
      <c r="Q47878" s="79"/>
    </row>
    <row r="47879" spans="11:17">
      <c r="K47879" s="68"/>
      <c r="M47879" s="93"/>
      <c r="N47879" s="79"/>
      <c r="P47879" s="68"/>
      <c r="Q47879" s="79"/>
    </row>
    <row r="47880" spans="11:17">
      <c r="K47880" s="68"/>
      <c r="M47880" s="93"/>
      <c r="N47880" s="79"/>
      <c r="P47880" s="68"/>
      <c r="Q47880" s="79"/>
    </row>
    <row r="47881" spans="11:17">
      <c r="K47881" s="68"/>
      <c r="M47881" s="93"/>
      <c r="N47881" s="79"/>
      <c r="P47881" s="68"/>
      <c r="Q47881" s="79"/>
    </row>
    <row r="47882" spans="11:17">
      <c r="K47882" s="68"/>
      <c r="M47882" s="93"/>
      <c r="N47882" s="79"/>
      <c r="P47882" s="68"/>
      <c r="Q47882" s="79"/>
    </row>
    <row r="47883" spans="11:17">
      <c r="K47883" s="68"/>
      <c r="M47883" s="93"/>
      <c r="N47883" s="79"/>
      <c r="P47883" s="68"/>
      <c r="Q47883" s="79"/>
    </row>
    <row r="47884" spans="11:17">
      <c r="K47884" s="68"/>
      <c r="M47884" s="93"/>
      <c r="N47884" s="79"/>
      <c r="P47884" s="68"/>
      <c r="Q47884" s="79"/>
    </row>
    <row r="47885" spans="11:17">
      <c r="K47885" s="68"/>
      <c r="M47885" s="93"/>
      <c r="N47885" s="79"/>
      <c r="P47885" s="68"/>
      <c r="Q47885" s="79"/>
    </row>
    <row r="47886" spans="11:17">
      <c r="K47886" s="68"/>
      <c r="M47886" s="93"/>
      <c r="N47886" s="79"/>
      <c r="P47886" s="68"/>
      <c r="Q47886" s="79"/>
    </row>
    <row r="47887" spans="11:17">
      <c r="K47887" s="68"/>
      <c r="M47887" s="93"/>
      <c r="N47887" s="79"/>
      <c r="P47887" s="68"/>
      <c r="Q47887" s="79"/>
    </row>
    <row r="47888" spans="11:17">
      <c r="K47888" s="68"/>
      <c r="M47888" s="93"/>
      <c r="N47888" s="79"/>
      <c r="P47888" s="68"/>
      <c r="Q47888" s="79"/>
    </row>
    <row r="47889" spans="11:17">
      <c r="K47889" s="68"/>
      <c r="M47889" s="93"/>
      <c r="N47889" s="79"/>
      <c r="P47889" s="68"/>
      <c r="Q47889" s="79"/>
    </row>
    <row r="47890" spans="11:17">
      <c r="K47890" s="68"/>
      <c r="M47890" s="93"/>
      <c r="N47890" s="79"/>
      <c r="P47890" s="68"/>
      <c r="Q47890" s="79"/>
    </row>
    <row r="47891" spans="11:17">
      <c r="K47891" s="68"/>
      <c r="M47891" s="93"/>
      <c r="N47891" s="79"/>
      <c r="P47891" s="68"/>
      <c r="Q47891" s="79"/>
    </row>
    <row r="47892" spans="11:17">
      <c r="K47892" s="68"/>
      <c r="M47892" s="93"/>
      <c r="N47892" s="79"/>
      <c r="P47892" s="68"/>
      <c r="Q47892" s="79"/>
    </row>
    <row r="47893" spans="11:17">
      <c r="K47893" s="68"/>
      <c r="M47893" s="93"/>
      <c r="N47893" s="79"/>
      <c r="P47893" s="68"/>
      <c r="Q47893" s="79"/>
    </row>
    <row r="47894" spans="11:17">
      <c r="K47894" s="68"/>
      <c r="M47894" s="93"/>
      <c r="N47894" s="79"/>
      <c r="P47894" s="68"/>
      <c r="Q47894" s="79"/>
    </row>
    <row r="47895" spans="11:17">
      <c r="K47895" s="68"/>
      <c r="M47895" s="93"/>
      <c r="N47895" s="79"/>
      <c r="P47895" s="68"/>
      <c r="Q47895" s="79"/>
    </row>
    <row r="47896" spans="11:17">
      <c r="K47896" s="68"/>
      <c r="M47896" s="93"/>
      <c r="N47896" s="79"/>
      <c r="P47896" s="68"/>
      <c r="Q47896" s="79"/>
    </row>
    <row r="47897" spans="11:17">
      <c r="K47897" s="68"/>
      <c r="M47897" s="93"/>
      <c r="N47897" s="79"/>
      <c r="P47897" s="68"/>
      <c r="Q47897" s="79"/>
    </row>
    <row r="47898" spans="11:17">
      <c r="K47898" s="68"/>
      <c r="M47898" s="93"/>
      <c r="N47898" s="79"/>
      <c r="P47898" s="68"/>
      <c r="Q47898" s="79"/>
    </row>
    <row r="47899" spans="11:17">
      <c r="K47899" s="68"/>
      <c r="M47899" s="93"/>
      <c r="N47899" s="79"/>
      <c r="P47899" s="68"/>
      <c r="Q47899" s="79"/>
    </row>
    <row r="47900" spans="11:17">
      <c r="K47900" s="68"/>
      <c r="M47900" s="93"/>
      <c r="N47900" s="79"/>
      <c r="P47900" s="68"/>
      <c r="Q47900" s="79"/>
    </row>
    <row r="47901" spans="11:17">
      <c r="K47901" s="68"/>
      <c r="M47901" s="93"/>
      <c r="N47901" s="79"/>
      <c r="P47901" s="68"/>
      <c r="Q47901" s="79"/>
    </row>
    <row r="47902" spans="11:17">
      <c r="K47902" s="68"/>
      <c r="M47902" s="93"/>
      <c r="N47902" s="79"/>
      <c r="P47902" s="68"/>
      <c r="Q47902" s="79"/>
    </row>
    <row r="47903" spans="11:17">
      <c r="K47903" s="68"/>
      <c r="M47903" s="93"/>
      <c r="N47903" s="79"/>
      <c r="P47903" s="68"/>
      <c r="Q47903" s="79"/>
    </row>
    <row r="47904" spans="11:17">
      <c r="K47904" s="68"/>
      <c r="M47904" s="93"/>
      <c r="N47904" s="79"/>
      <c r="P47904" s="68"/>
      <c r="Q47904" s="79"/>
    </row>
    <row r="47905" spans="11:17">
      <c r="K47905" s="68"/>
      <c r="M47905" s="93"/>
      <c r="N47905" s="79"/>
      <c r="P47905" s="68"/>
      <c r="Q47905" s="79"/>
    </row>
    <row r="47906" spans="11:17">
      <c r="K47906" s="68"/>
      <c r="M47906" s="93"/>
      <c r="N47906" s="79"/>
      <c r="P47906" s="68"/>
      <c r="Q47906" s="79"/>
    </row>
    <row r="47907" spans="11:17">
      <c r="K47907" s="68"/>
      <c r="M47907" s="93"/>
      <c r="N47907" s="79"/>
      <c r="P47907" s="68"/>
      <c r="Q47907" s="79"/>
    </row>
    <row r="47908" spans="11:17">
      <c r="K47908" s="68"/>
      <c r="M47908" s="93"/>
      <c r="N47908" s="79"/>
      <c r="P47908" s="68"/>
      <c r="Q47908" s="79"/>
    </row>
    <row r="47909" spans="11:17">
      <c r="K47909" s="68"/>
      <c r="M47909" s="93"/>
      <c r="N47909" s="79"/>
      <c r="P47909" s="68"/>
      <c r="Q47909" s="79"/>
    </row>
    <row r="47910" spans="11:17">
      <c r="K47910" s="68"/>
      <c r="M47910" s="93"/>
      <c r="N47910" s="79"/>
      <c r="P47910" s="68"/>
      <c r="Q47910" s="79"/>
    </row>
    <row r="47911" spans="11:17">
      <c r="K47911" s="68"/>
      <c r="M47911" s="93"/>
      <c r="N47911" s="79"/>
      <c r="P47911" s="68"/>
      <c r="Q47911" s="79"/>
    </row>
    <row r="47912" spans="11:17">
      <c r="K47912" s="68"/>
      <c r="M47912" s="93"/>
      <c r="N47912" s="79"/>
      <c r="P47912" s="68"/>
      <c r="Q47912" s="79"/>
    </row>
    <row r="47913" spans="11:17">
      <c r="K47913" s="68"/>
      <c r="M47913" s="93"/>
      <c r="N47913" s="79"/>
      <c r="P47913" s="68"/>
      <c r="Q47913" s="79"/>
    </row>
    <row r="47914" spans="11:17">
      <c r="K47914" s="68"/>
      <c r="M47914" s="93"/>
      <c r="N47914" s="79"/>
      <c r="P47914" s="68"/>
      <c r="Q47914" s="79"/>
    </row>
    <row r="47915" spans="11:17">
      <c r="K47915" s="68"/>
      <c r="M47915" s="93"/>
      <c r="N47915" s="79"/>
      <c r="P47915" s="68"/>
      <c r="Q47915" s="79"/>
    </row>
    <row r="47916" spans="11:17">
      <c r="K47916" s="68"/>
      <c r="M47916" s="93"/>
      <c r="N47916" s="79"/>
      <c r="P47916" s="68"/>
      <c r="Q47916" s="79"/>
    </row>
    <row r="47917" spans="11:17">
      <c r="K47917" s="68"/>
      <c r="M47917" s="93"/>
      <c r="N47917" s="79"/>
      <c r="P47917" s="68"/>
      <c r="Q47917" s="79"/>
    </row>
    <row r="47918" spans="11:17">
      <c r="K47918" s="68"/>
      <c r="M47918" s="93"/>
      <c r="N47918" s="79"/>
      <c r="P47918" s="68"/>
      <c r="Q47918" s="79"/>
    </row>
    <row r="47919" spans="11:17">
      <c r="K47919" s="68"/>
      <c r="M47919" s="93"/>
      <c r="N47919" s="79"/>
      <c r="P47919" s="68"/>
      <c r="Q47919" s="79"/>
    </row>
    <row r="47920" spans="11:17">
      <c r="K47920" s="68"/>
      <c r="M47920" s="93"/>
      <c r="N47920" s="79"/>
      <c r="P47920" s="68"/>
      <c r="Q47920" s="79"/>
    </row>
    <row r="47921" spans="11:17">
      <c r="K47921" s="68"/>
      <c r="M47921" s="93"/>
      <c r="N47921" s="79"/>
      <c r="P47921" s="68"/>
      <c r="Q47921" s="79"/>
    </row>
    <row r="47922" spans="11:17">
      <c r="K47922" s="68"/>
      <c r="M47922" s="93"/>
      <c r="N47922" s="79"/>
      <c r="P47922" s="68"/>
      <c r="Q47922" s="79"/>
    </row>
    <row r="47923" spans="11:17">
      <c r="K47923" s="68"/>
      <c r="M47923" s="93"/>
      <c r="N47923" s="79"/>
      <c r="P47923" s="68"/>
      <c r="Q47923" s="79"/>
    </row>
    <row r="47924" spans="11:17">
      <c r="K47924" s="68"/>
      <c r="M47924" s="93"/>
      <c r="N47924" s="79"/>
      <c r="P47924" s="68"/>
      <c r="Q47924" s="79"/>
    </row>
    <row r="47925" spans="11:17">
      <c r="K47925" s="68"/>
      <c r="M47925" s="93"/>
      <c r="N47925" s="79"/>
      <c r="P47925" s="68"/>
      <c r="Q47925" s="79"/>
    </row>
    <row r="47926" spans="11:17">
      <c r="K47926" s="68"/>
      <c r="M47926" s="93"/>
      <c r="N47926" s="79"/>
      <c r="P47926" s="68"/>
      <c r="Q47926" s="79"/>
    </row>
    <row r="47927" spans="11:17">
      <c r="K47927" s="68"/>
      <c r="M47927" s="93"/>
      <c r="N47927" s="79"/>
      <c r="P47927" s="68"/>
      <c r="Q47927" s="79"/>
    </row>
    <row r="47928" spans="11:17">
      <c r="K47928" s="68"/>
      <c r="M47928" s="93"/>
      <c r="N47928" s="79"/>
      <c r="P47928" s="68"/>
      <c r="Q47928" s="79"/>
    </row>
    <row r="47929" spans="11:17">
      <c r="K47929" s="68"/>
      <c r="M47929" s="93"/>
      <c r="N47929" s="79"/>
      <c r="P47929" s="68"/>
      <c r="Q47929" s="79"/>
    </row>
    <row r="47930" spans="11:17">
      <c r="K47930" s="68"/>
      <c r="M47930" s="93"/>
      <c r="N47930" s="79"/>
      <c r="P47930" s="68"/>
      <c r="Q47930" s="79"/>
    </row>
    <row r="47931" spans="11:17">
      <c r="K47931" s="68"/>
      <c r="M47931" s="93"/>
      <c r="N47931" s="79"/>
      <c r="P47931" s="68"/>
      <c r="Q47931" s="79"/>
    </row>
    <row r="47932" spans="11:17">
      <c r="K47932" s="68"/>
      <c r="M47932" s="93"/>
      <c r="N47932" s="79"/>
      <c r="P47932" s="68"/>
      <c r="Q47932" s="79"/>
    </row>
    <row r="47933" spans="11:17">
      <c r="K47933" s="68"/>
      <c r="M47933" s="93"/>
      <c r="N47933" s="79"/>
      <c r="P47933" s="68"/>
      <c r="Q47933" s="79"/>
    </row>
    <row r="47934" spans="11:17">
      <c r="K47934" s="68"/>
      <c r="M47934" s="93"/>
      <c r="N47934" s="79"/>
      <c r="P47934" s="68"/>
      <c r="Q47934" s="79"/>
    </row>
    <row r="47935" spans="11:17">
      <c r="K47935" s="68"/>
      <c r="M47935" s="93"/>
      <c r="N47935" s="79"/>
      <c r="P47935" s="68"/>
      <c r="Q47935" s="79"/>
    </row>
    <row r="47936" spans="11:17">
      <c r="K47936" s="68"/>
      <c r="M47936" s="93"/>
      <c r="N47936" s="79"/>
      <c r="P47936" s="68"/>
      <c r="Q47936" s="79"/>
    </row>
    <row r="47937" spans="11:17">
      <c r="K47937" s="68"/>
      <c r="M47937" s="93"/>
      <c r="N47937" s="79"/>
      <c r="P47937" s="68"/>
      <c r="Q47937" s="79"/>
    </row>
    <row r="47938" spans="11:17">
      <c r="K47938" s="68"/>
      <c r="M47938" s="93"/>
      <c r="N47938" s="79"/>
      <c r="P47938" s="68"/>
      <c r="Q47938" s="79"/>
    </row>
    <row r="47939" spans="11:17">
      <c r="K47939" s="68"/>
      <c r="M47939" s="93"/>
      <c r="N47939" s="79"/>
      <c r="P47939" s="68"/>
      <c r="Q47939" s="79"/>
    </row>
    <row r="47940" spans="11:17">
      <c r="K47940" s="68"/>
      <c r="M47940" s="93"/>
      <c r="N47940" s="79"/>
      <c r="P47940" s="68"/>
      <c r="Q47940" s="79"/>
    </row>
    <row r="47941" spans="11:17">
      <c r="K47941" s="68"/>
      <c r="M47941" s="93"/>
      <c r="N47941" s="79"/>
      <c r="P47941" s="68"/>
      <c r="Q47941" s="79"/>
    </row>
    <row r="47942" spans="11:17">
      <c r="K47942" s="68"/>
      <c r="M47942" s="93"/>
      <c r="N47942" s="79"/>
      <c r="P47942" s="68"/>
      <c r="Q47942" s="79"/>
    </row>
    <row r="47943" spans="11:17">
      <c r="K47943" s="68"/>
      <c r="M47943" s="93"/>
      <c r="N47943" s="79"/>
      <c r="P47943" s="68"/>
      <c r="Q47943" s="79"/>
    </row>
    <row r="47944" spans="11:17">
      <c r="K47944" s="68"/>
      <c r="M47944" s="93"/>
      <c r="N47944" s="79"/>
      <c r="P47944" s="68"/>
      <c r="Q47944" s="79"/>
    </row>
    <row r="47945" spans="11:17">
      <c r="K47945" s="68"/>
      <c r="M47945" s="93"/>
      <c r="N47945" s="79"/>
      <c r="P47945" s="68"/>
      <c r="Q47945" s="79"/>
    </row>
    <row r="47946" spans="11:17">
      <c r="K47946" s="68"/>
      <c r="M47946" s="93"/>
      <c r="N47946" s="79"/>
      <c r="P47946" s="68"/>
      <c r="Q47946" s="79"/>
    </row>
    <row r="47947" spans="11:17">
      <c r="K47947" s="68"/>
      <c r="M47947" s="93"/>
      <c r="N47947" s="79"/>
      <c r="P47947" s="68"/>
      <c r="Q47947" s="79"/>
    </row>
    <row r="47948" spans="11:17">
      <c r="K47948" s="68"/>
      <c r="M47948" s="93"/>
      <c r="N47948" s="79"/>
      <c r="P47948" s="68"/>
      <c r="Q47948" s="79"/>
    </row>
    <row r="47949" spans="11:17">
      <c r="K47949" s="68"/>
      <c r="M47949" s="93"/>
      <c r="N47949" s="79"/>
      <c r="P47949" s="68"/>
      <c r="Q47949" s="79"/>
    </row>
    <row r="47950" spans="11:17">
      <c r="K47950" s="68"/>
      <c r="M47950" s="93"/>
      <c r="N47950" s="79"/>
      <c r="P47950" s="68"/>
      <c r="Q47950" s="79"/>
    </row>
    <row r="47951" spans="11:17">
      <c r="K47951" s="68"/>
      <c r="M47951" s="93"/>
      <c r="N47951" s="79"/>
      <c r="P47951" s="68"/>
      <c r="Q47951" s="79"/>
    </row>
    <row r="47952" spans="11:17">
      <c r="K47952" s="68"/>
      <c r="M47952" s="93"/>
      <c r="N47952" s="79"/>
      <c r="P47952" s="68"/>
      <c r="Q47952" s="79"/>
    </row>
    <row r="47953" spans="11:17">
      <c r="K47953" s="68"/>
      <c r="M47953" s="93"/>
      <c r="N47953" s="79"/>
      <c r="P47953" s="68"/>
      <c r="Q47953" s="79"/>
    </row>
    <row r="47954" spans="11:17">
      <c r="K47954" s="68"/>
      <c r="M47954" s="93"/>
      <c r="N47954" s="79"/>
      <c r="P47954" s="68"/>
      <c r="Q47954" s="79"/>
    </row>
    <row r="47955" spans="11:17">
      <c r="K47955" s="68"/>
      <c r="M47955" s="93"/>
      <c r="N47955" s="79"/>
      <c r="P47955" s="68"/>
      <c r="Q47955" s="79"/>
    </row>
    <row r="47956" spans="11:17">
      <c r="K47956" s="68"/>
      <c r="M47956" s="93"/>
      <c r="N47956" s="79"/>
      <c r="P47956" s="68"/>
      <c r="Q47956" s="79"/>
    </row>
    <row r="47957" spans="11:17">
      <c r="K47957" s="68"/>
      <c r="M47957" s="93"/>
      <c r="N47957" s="79"/>
      <c r="P47957" s="68"/>
      <c r="Q47957" s="79"/>
    </row>
    <row r="47958" spans="11:17">
      <c r="K47958" s="68"/>
      <c r="M47958" s="93"/>
      <c r="N47958" s="79"/>
      <c r="P47958" s="68"/>
      <c r="Q47958" s="79"/>
    </row>
    <row r="47959" spans="11:17">
      <c r="K47959" s="68"/>
      <c r="M47959" s="93"/>
      <c r="N47959" s="79"/>
      <c r="P47959" s="68"/>
      <c r="Q47959" s="79"/>
    </row>
    <row r="47960" spans="11:17">
      <c r="K47960" s="68"/>
      <c r="M47960" s="93"/>
      <c r="N47960" s="79"/>
      <c r="P47960" s="68"/>
      <c r="Q47960" s="79"/>
    </row>
    <row r="47961" spans="11:17">
      <c r="K47961" s="68"/>
      <c r="M47961" s="93"/>
      <c r="N47961" s="79"/>
      <c r="P47961" s="68"/>
      <c r="Q47961" s="79"/>
    </row>
    <row r="47962" spans="11:17">
      <c r="K47962" s="68"/>
      <c r="M47962" s="93"/>
      <c r="N47962" s="79"/>
      <c r="P47962" s="68"/>
      <c r="Q47962" s="79"/>
    </row>
    <row r="47963" spans="11:17">
      <c r="K47963" s="68"/>
      <c r="M47963" s="93"/>
      <c r="N47963" s="79"/>
      <c r="P47963" s="68"/>
      <c r="Q47963" s="79"/>
    </row>
    <row r="47964" spans="11:17">
      <c r="K47964" s="68"/>
      <c r="M47964" s="93"/>
      <c r="N47964" s="79"/>
      <c r="P47964" s="68"/>
      <c r="Q47964" s="79"/>
    </row>
    <row r="47965" spans="11:17">
      <c r="K47965" s="68"/>
      <c r="M47965" s="93"/>
      <c r="N47965" s="79"/>
      <c r="P47965" s="68"/>
      <c r="Q47965" s="79"/>
    </row>
    <row r="47966" spans="11:17">
      <c r="K47966" s="68"/>
      <c r="M47966" s="93"/>
      <c r="N47966" s="79"/>
      <c r="P47966" s="68"/>
      <c r="Q47966" s="79"/>
    </row>
    <row r="47967" spans="11:17">
      <c r="K47967" s="68"/>
      <c r="M47967" s="93"/>
      <c r="N47967" s="79"/>
      <c r="P47967" s="68"/>
      <c r="Q47967" s="79"/>
    </row>
    <row r="47968" spans="11:17">
      <c r="K47968" s="68"/>
      <c r="M47968" s="93"/>
      <c r="N47968" s="79"/>
      <c r="P47968" s="68"/>
      <c r="Q47968" s="79"/>
    </row>
    <row r="47969" spans="11:17">
      <c r="K47969" s="68"/>
      <c r="M47969" s="93"/>
      <c r="N47969" s="79"/>
      <c r="P47969" s="68"/>
      <c r="Q47969" s="79"/>
    </row>
    <row r="47970" spans="11:17">
      <c r="K47970" s="68"/>
      <c r="M47970" s="93"/>
      <c r="N47970" s="79"/>
      <c r="P47970" s="68"/>
      <c r="Q47970" s="79"/>
    </row>
    <row r="47971" spans="11:17">
      <c r="K47971" s="68"/>
      <c r="M47971" s="93"/>
      <c r="N47971" s="79"/>
      <c r="P47971" s="68"/>
      <c r="Q47971" s="79"/>
    </row>
    <row r="47972" spans="11:17">
      <c r="K47972" s="68"/>
      <c r="M47972" s="93"/>
      <c r="N47972" s="79"/>
      <c r="P47972" s="68"/>
      <c r="Q47972" s="79"/>
    </row>
    <row r="47973" spans="11:17">
      <c r="K47973" s="68"/>
      <c r="M47973" s="93"/>
      <c r="N47973" s="79"/>
      <c r="P47973" s="68"/>
      <c r="Q47973" s="79"/>
    </row>
    <row r="47974" spans="11:17">
      <c r="K47974" s="68"/>
      <c r="M47974" s="93"/>
      <c r="N47974" s="79"/>
      <c r="P47974" s="68"/>
      <c r="Q47974" s="79"/>
    </row>
    <row r="47975" spans="11:17">
      <c r="K47975" s="68"/>
      <c r="M47975" s="93"/>
      <c r="N47975" s="79"/>
      <c r="P47975" s="68"/>
      <c r="Q47975" s="79"/>
    </row>
    <row r="47976" spans="11:17">
      <c r="K47976" s="68"/>
      <c r="M47976" s="93"/>
      <c r="N47976" s="79"/>
      <c r="P47976" s="68"/>
      <c r="Q47976" s="79"/>
    </row>
    <row r="47977" spans="11:17">
      <c r="K47977" s="68"/>
      <c r="M47977" s="93"/>
      <c r="N47977" s="79"/>
      <c r="P47977" s="68"/>
      <c r="Q47977" s="79"/>
    </row>
    <row r="47978" spans="11:17">
      <c r="K47978" s="68"/>
      <c r="M47978" s="93"/>
      <c r="N47978" s="79"/>
      <c r="P47978" s="68"/>
      <c r="Q47978" s="79"/>
    </row>
    <row r="47979" spans="11:17">
      <c r="K47979" s="68"/>
      <c r="M47979" s="93"/>
      <c r="N47979" s="79"/>
      <c r="P47979" s="68"/>
      <c r="Q47979" s="79"/>
    </row>
    <row r="47980" spans="11:17">
      <c r="K47980" s="68"/>
      <c r="M47980" s="93"/>
      <c r="N47980" s="79"/>
      <c r="P47980" s="68"/>
      <c r="Q47980" s="79"/>
    </row>
    <row r="47981" spans="11:17">
      <c r="K47981" s="68"/>
      <c r="M47981" s="93"/>
      <c r="N47981" s="79"/>
      <c r="P47981" s="68"/>
      <c r="Q47981" s="79"/>
    </row>
    <row r="47982" spans="11:17">
      <c r="K47982" s="68"/>
      <c r="M47982" s="93"/>
      <c r="N47982" s="79"/>
      <c r="P47982" s="68"/>
      <c r="Q47982" s="79"/>
    </row>
    <row r="47983" spans="11:17">
      <c r="K47983" s="68"/>
      <c r="M47983" s="93"/>
      <c r="N47983" s="79"/>
      <c r="P47983" s="68"/>
      <c r="Q47983" s="79"/>
    </row>
    <row r="47984" spans="11:17">
      <c r="K47984" s="68"/>
      <c r="M47984" s="93"/>
      <c r="N47984" s="79"/>
      <c r="P47984" s="68"/>
      <c r="Q47984" s="79"/>
    </row>
    <row r="47985" spans="11:17">
      <c r="K47985" s="68"/>
      <c r="M47985" s="93"/>
      <c r="N47985" s="79"/>
      <c r="P47985" s="68"/>
      <c r="Q47985" s="79"/>
    </row>
    <row r="47986" spans="11:17">
      <c r="K47986" s="68"/>
      <c r="M47986" s="93"/>
      <c r="N47986" s="79"/>
      <c r="P47986" s="68"/>
      <c r="Q47986" s="79"/>
    </row>
    <row r="47987" spans="11:17">
      <c r="K47987" s="68"/>
      <c r="M47987" s="93"/>
      <c r="N47987" s="79"/>
      <c r="P47987" s="68"/>
      <c r="Q47987" s="79"/>
    </row>
    <row r="47988" spans="11:17">
      <c r="K47988" s="68"/>
      <c r="M47988" s="93"/>
      <c r="N47988" s="79"/>
      <c r="P47988" s="68"/>
      <c r="Q47988" s="79"/>
    </row>
    <row r="47989" spans="11:17">
      <c r="K47989" s="68"/>
      <c r="M47989" s="93"/>
      <c r="N47989" s="79"/>
      <c r="P47989" s="68"/>
      <c r="Q47989" s="79"/>
    </row>
    <row r="47990" spans="11:17">
      <c r="K47990" s="68"/>
      <c r="M47990" s="93"/>
      <c r="N47990" s="79"/>
      <c r="P47990" s="68"/>
      <c r="Q47990" s="79"/>
    </row>
    <row r="47991" spans="11:17">
      <c r="K47991" s="68"/>
      <c r="M47991" s="93"/>
      <c r="N47991" s="79"/>
      <c r="P47991" s="68"/>
      <c r="Q47991" s="79"/>
    </row>
    <row r="47992" spans="11:17">
      <c r="K47992" s="68"/>
      <c r="M47992" s="93"/>
      <c r="N47992" s="79"/>
      <c r="P47992" s="68"/>
      <c r="Q47992" s="79"/>
    </row>
    <row r="47993" spans="11:17">
      <c r="K47993" s="68"/>
      <c r="M47993" s="93"/>
      <c r="N47993" s="79"/>
      <c r="P47993" s="68"/>
      <c r="Q47993" s="79"/>
    </row>
    <row r="47994" spans="11:17">
      <c r="K47994" s="68"/>
      <c r="M47994" s="93"/>
      <c r="N47994" s="79"/>
      <c r="P47994" s="68"/>
      <c r="Q47994" s="79"/>
    </row>
    <row r="47995" spans="11:17">
      <c r="K47995" s="68"/>
      <c r="M47995" s="93"/>
      <c r="N47995" s="79"/>
      <c r="P47995" s="68"/>
      <c r="Q47995" s="79"/>
    </row>
    <row r="47996" spans="11:17">
      <c r="K47996" s="68"/>
      <c r="M47996" s="93"/>
      <c r="N47996" s="79"/>
      <c r="P47996" s="68"/>
      <c r="Q47996" s="79"/>
    </row>
    <row r="47997" spans="11:17">
      <c r="K47997" s="68"/>
      <c r="M47997" s="93"/>
      <c r="N47997" s="79"/>
      <c r="P47997" s="68"/>
      <c r="Q47997" s="79"/>
    </row>
    <row r="47998" spans="11:17">
      <c r="K47998" s="68"/>
      <c r="M47998" s="93"/>
      <c r="N47998" s="79"/>
      <c r="P47998" s="68"/>
      <c r="Q47998" s="79"/>
    </row>
    <row r="47999" spans="11:17">
      <c r="K47999" s="68"/>
      <c r="M47999" s="93"/>
      <c r="N47999" s="79"/>
      <c r="P47999" s="68"/>
      <c r="Q47999" s="79"/>
    </row>
    <row r="48000" spans="11:17">
      <c r="K48000" s="68"/>
      <c r="M48000" s="93"/>
      <c r="N48000" s="79"/>
      <c r="P48000" s="68"/>
      <c r="Q48000" s="79"/>
    </row>
    <row r="48001" spans="11:17">
      <c r="K48001" s="68"/>
      <c r="M48001" s="93"/>
      <c r="N48001" s="79"/>
      <c r="P48001" s="68"/>
      <c r="Q48001" s="79"/>
    </row>
    <row r="48002" spans="11:17">
      <c r="K48002" s="68"/>
      <c r="M48002" s="93"/>
      <c r="N48002" s="79"/>
      <c r="P48002" s="68"/>
      <c r="Q48002" s="79"/>
    </row>
    <row r="48003" spans="11:17">
      <c r="K48003" s="68"/>
      <c r="M48003" s="93"/>
      <c r="N48003" s="79"/>
      <c r="P48003" s="68"/>
      <c r="Q48003" s="79"/>
    </row>
    <row r="48004" spans="11:17">
      <c r="K48004" s="68"/>
      <c r="M48004" s="93"/>
      <c r="N48004" s="79"/>
      <c r="P48004" s="68"/>
      <c r="Q48004" s="79"/>
    </row>
    <row r="48005" spans="11:17">
      <c r="K48005" s="68"/>
      <c r="M48005" s="93"/>
      <c r="N48005" s="79"/>
      <c r="P48005" s="68"/>
      <c r="Q48005" s="79"/>
    </row>
    <row r="48006" spans="11:17">
      <c r="K48006" s="68"/>
      <c r="M48006" s="93"/>
      <c r="N48006" s="79"/>
      <c r="P48006" s="68"/>
      <c r="Q48006" s="79"/>
    </row>
    <row r="48007" spans="11:17">
      <c r="K48007" s="68"/>
      <c r="M48007" s="93"/>
      <c r="N48007" s="79"/>
      <c r="P48007" s="68"/>
      <c r="Q48007" s="79"/>
    </row>
    <row r="48008" spans="11:17">
      <c r="K48008" s="68"/>
      <c r="M48008" s="93"/>
      <c r="N48008" s="79"/>
      <c r="P48008" s="68"/>
      <c r="Q48008" s="79"/>
    </row>
    <row r="48009" spans="11:17">
      <c r="K48009" s="68"/>
      <c r="M48009" s="93"/>
      <c r="N48009" s="79"/>
      <c r="P48009" s="68"/>
      <c r="Q48009" s="79"/>
    </row>
    <row r="48010" spans="11:17">
      <c r="K48010" s="68"/>
      <c r="M48010" s="93"/>
      <c r="N48010" s="79"/>
      <c r="P48010" s="68"/>
      <c r="Q48010" s="79"/>
    </row>
    <row r="48011" spans="11:17">
      <c r="K48011" s="68"/>
      <c r="M48011" s="93"/>
      <c r="N48011" s="79"/>
      <c r="P48011" s="68"/>
      <c r="Q48011" s="79"/>
    </row>
    <row r="48012" spans="11:17">
      <c r="K48012" s="68"/>
      <c r="M48012" s="93"/>
      <c r="N48012" s="79"/>
      <c r="P48012" s="68"/>
      <c r="Q48012" s="79"/>
    </row>
    <row r="48013" spans="11:17">
      <c r="K48013" s="68"/>
      <c r="M48013" s="93"/>
      <c r="N48013" s="79"/>
      <c r="P48013" s="68"/>
      <c r="Q48013" s="79"/>
    </row>
    <row r="48014" spans="11:17">
      <c r="K48014" s="68"/>
      <c r="M48014" s="93"/>
      <c r="N48014" s="79"/>
      <c r="P48014" s="68"/>
      <c r="Q48014" s="79"/>
    </row>
    <row r="48015" spans="11:17">
      <c r="K48015" s="68"/>
      <c r="M48015" s="93"/>
      <c r="N48015" s="79"/>
      <c r="P48015" s="68"/>
      <c r="Q48015" s="79"/>
    </row>
    <row r="48016" spans="11:17">
      <c r="K48016" s="68"/>
      <c r="M48016" s="93"/>
      <c r="N48016" s="79"/>
      <c r="P48016" s="68"/>
      <c r="Q48016" s="79"/>
    </row>
    <row r="48017" spans="11:17">
      <c r="K48017" s="68"/>
      <c r="M48017" s="93"/>
      <c r="N48017" s="79"/>
      <c r="P48017" s="68"/>
      <c r="Q48017" s="79"/>
    </row>
    <row r="48018" spans="11:17">
      <c r="K48018" s="68"/>
      <c r="M48018" s="93"/>
      <c r="N48018" s="79"/>
      <c r="P48018" s="68"/>
      <c r="Q48018" s="79"/>
    </row>
    <row r="48019" spans="11:17">
      <c r="K48019" s="68"/>
      <c r="M48019" s="93"/>
      <c r="N48019" s="79"/>
      <c r="P48019" s="68"/>
      <c r="Q48019" s="79"/>
    </row>
    <row r="48020" spans="11:17">
      <c r="K48020" s="68"/>
      <c r="M48020" s="93"/>
      <c r="N48020" s="79"/>
      <c r="P48020" s="68"/>
      <c r="Q48020" s="79"/>
    </row>
    <row r="48021" spans="11:17">
      <c r="K48021" s="68"/>
      <c r="M48021" s="93"/>
      <c r="N48021" s="79"/>
      <c r="P48021" s="68"/>
      <c r="Q48021" s="79"/>
    </row>
    <row r="48022" spans="11:17">
      <c r="K48022" s="68"/>
      <c r="M48022" s="93"/>
      <c r="N48022" s="79"/>
      <c r="P48022" s="68"/>
      <c r="Q48022" s="79"/>
    </row>
    <row r="48023" spans="11:17">
      <c r="K48023" s="68"/>
      <c r="M48023" s="93"/>
      <c r="N48023" s="79"/>
      <c r="P48023" s="68"/>
      <c r="Q48023" s="79"/>
    </row>
    <row r="48024" spans="11:17">
      <c r="K48024" s="68"/>
      <c r="M48024" s="93"/>
      <c r="N48024" s="79"/>
      <c r="P48024" s="68"/>
      <c r="Q48024" s="79"/>
    </row>
    <row r="48025" spans="11:17">
      <c r="K48025" s="68"/>
      <c r="M48025" s="93"/>
      <c r="N48025" s="79"/>
      <c r="P48025" s="68"/>
      <c r="Q48025" s="79"/>
    </row>
    <row r="48026" spans="11:17">
      <c r="K48026" s="68"/>
      <c r="M48026" s="93"/>
      <c r="N48026" s="79"/>
      <c r="P48026" s="68"/>
      <c r="Q48026" s="79"/>
    </row>
    <row r="48027" spans="11:17">
      <c r="K48027" s="68"/>
      <c r="M48027" s="93"/>
      <c r="N48027" s="79"/>
      <c r="P48027" s="68"/>
      <c r="Q48027" s="79"/>
    </row>
    <row r="48028" spans="11:17">
      <c r="K48028" s="68"/>
      <c r="M48028" s="93"/>
      <c r="N48028" s="79"/>
      <c r="P48028" s="68"/>
      <c r="Q48028" s="79"/>
    </row>
    <row r="48029" spans="11:17">
      <c r="K48029" s="68"/>
      <c r="M48029" s="93"/>
      <c r="N48029" s="79"/>
      <c r="P48029" s="68"/>
      <c r="Q48029" s="79"/>
    </row>
    <row r="48030" spans="11:17">
      <c r="K48030" s="68"/>
      <c r="M48030" s="93"/>
      <c r="N48030" s="79"/>
      <c r="P48030" s="68"/>
      <c r="Q48030" s="79"/>
    </row>
    <row r="48031" spans="11:17">
      <c r="K48031" s="68"/>
      <c r="M48031" s="93"/>
      <c r="N48031" s="79"/>
      <c r="P48031" s="68"/>
      <c r="Q48031" s="79"/>
    </row>
    <row r="48032" spans="11:17">
      <c r="K48032" s="68"/>
      <c r="M48032" s="93"/>
      <c r="N48032" s="79"/>
      <c r="P48032" s="68"/>
      <c r="Q48032" s="79"/>
    </row>
    <row r="48033" spans="11:17">
      <c r="K48033" s="68"/>
      <c r="M48033" s="93"/>
      <c r="N48033" s="79"/>
      <c r="P48033" s="68"/>
      <c r="Q48033" s="79"/>
    </row>
    <row r="48034" spans="11:17">
      <c r="K48034" s="68"/>
      <c r="M48034" s="93"/>
      <c r="N48034" s="79"/>
      <c r="P48034" s="68"/>
      <c r="Q48034" s="79"/>
    </row>
    <row r="48035" spans="11:17">
      <c r="K48035" s="68"/>
      <c r="M48035" s="93"/>
      <c r="N48035" s="79"/>
      <c r="P48035" s="68"/>
      <c r="Q48035" s="79"/>
    </row>
    <row r="48036" spans="11:17">
      <c r="K48036" s="68"/>
      <c r="M48036" s="93"/>
      <c r="N48036" s="79"/>
      <c r="P48036" s="68"/>
      <c r="Q48036" s="79"/>
    </row>
    <row r="48037" spans="11:17">
      <c r="K48037" s="68"/>
      <c r="M48037" s="93"/>
      <c r="N48037" s="79"/>
      <c r="P48037" s="68"/>
      <c r="Q48037" s="79"/>
    </row>
    <row r="48038" spans="11:17">
      <c r="K48038" s="68"/>
      <c r="M48038" s="93"/>
      <c r="N48038" s="79"/>
      <c r="P48038" s="68"/>
      <c r="Q48038" s="79"/>
    </row>
    <row r="48039" spans="11:17">
      <c r="K48039" s="68"/>
      <c r="M48039" s="93"/>
      <c r="N48039" s="79"/>
      <c r="P48039" s="68"/>
      <c r="Q48039" s="79"/>
    </row>
    <row r="48040" spans="11:17">
      <c r="K48040" s="68"/>
      <c r="M48040" s="93"/>
      <c r="N48040" s="79"/>
      <c r="P48040" s="68"/>
      <c r="Q48040" s="79"/>
    </row>
    <row r="48041" spans="11:17">
      <c r="K48041" s="68"/>
      <c r="M48041" s="93"/>
      <c r="N48041" s="79"/>
      <c r="P48041" s="68"/>
      <c r="Q48041" s="79"/>
    </row>
    <row r="48042" spans="11:17">
      <c r="K48042" s="68"/>
      <c r="M48042" s="93"/>
      <c r="N48042" s="79"/>
      <c r="P48042" s="68"/>
      <c r="Q48042" s="79"/>
    </row>
    <row r="48043" spans="11:17">
      <c r="K48043" s="68"/>
      <c r="M48043" s="93"/>
      <c r="N48043" s="79"/>
      <c r="P48043" s="68"/>
      <c r="Q48043" s="79"/>
    </row>
    <row r="48044" spans="11:17">
      <c r="K48044" s="68"/>
      <c r="M48044" s="93"/>
      <c r="N48044" s="79"/>
      <c r="P48044" s="68"/>
      <c r="Q48044" s="79"/>
    </row>
    <row r="48045" spans="11:17">
      <c r="K48045" s="68"/>
      <c r="M48045" s="93"/>
      <c r="N48045" s="79"/>
      <c r="P48045" s="68"/>
      <c r="Q48045" s="79"/>
    </row>
    <row r="48046" spans="11:17">
      <c r="K48046" s="68"/>
      <c r="M48046" s="93"/>
      <c r="N48046" s="79"/>
      <c r="P48046" s="68"/>
      <c r="Q48046" s="79"/>
    </row>
    <row r="48047" spans="11:17">
      <c r="K48047" s="68"/>
      <c r="M48047" s="93"/>
      <c r="N48047" s="79"/>
      <c r="P48047" s="68"/>
      <c r="Q48047" s="79"/>
    </row>
    <row r="48048" spans="11:17">
      <c r="K48048" s="68"/>
      <c r="M48048" s="93"/>
      <c r="N48048" s="79"/>
      <c r="P48048" s="68"/>
      <c r="Q48048" s="79"/>
    </row>
    <row r="48049" spans="11:17">
      <c r="K48049" s="68"/>
      <c r="M48049" s="93"/>
      <c r="N48049" s="79"/>
      <c r="P48049" s="68"/>
      <c r="Q48049" s="79"/>
    </row>
    <row r="48050" spans="11:17">
      <c r="K48050" s="68"/>
      <c r="M48050" s="93"/>
      <c r="N48050" s="79"/>
      <c r="P48050" s="68"/>
      <c r="Q48050" s="79"/>
    </row>
    <row r="48051" spans="11:17">
      <c r="K48051" s="68"/>
      <c r="M48051" s="93"/>
      <c r="N48051" s="79"/>
      <c r="P48051" s="68"/>
      <c r="Q48051" s="79"/>
    </row>
    <row r="48052" spans="11:17">
      <c r="K48052" s="68"/>
      <c r="M48052" s="93"/>
      <c r="N48052" s="79"/>
      <c r="P48052" s="68"/>
      <c r="Q48052" s="79"/>
    </row>
    <row r="48053" spans="11:17">
      <c r="K48053" s="68"/>
      <c r="M48053" s="93"/>
      <c r="N48053" s="79"/>
      <c r="P48053" s="68"/>
      <c r="Q48053" s="79"/>
    </row>
    <row r="48054" spans="11:17">
      <c r="K48054" s="68"/>
      <c r="M48054" s="93"/>
      <c r="N48054" s="79"/>
      <c r="P48054" s="68"/>
      <c r="Q48054" s="79"/>
    </row>
    <row r="48055" spans="11:17">
      <c r="K48055" s="68"/>
      <c r="M48055" s="93"/>
      <c r="N48055" s="79"/>
      <c r="P48055" s="68"/>
      <c r="Q48055" s="79"/>
    </row>
    <row r="48056" spans="11:17">
      <c r="K48056" s="68"/>
      <c r="M48056" s="93"/>
      <c r="N48056" s="79"/>
      <c r="P48056" s="68"/>
      <c r="Q48056" s="79"/>
    </row>
    <row r="48057" spans="11:17">
      <c r="K48057" s="68"/>
      <c r="M48057" s="93"/>
      <c r="N48057" s="79"/>
      <c r="P48057" s="68"/>
      <c r="Q48057" s="79"/>
    </row>
    <row r="48058" spans="11:17">
      <c r="K48058" s="68"/>
      <c r="M48058" s="93"/>
      <c r="N48058" s="79"/>
      <c r="P48058" s="68"/>
      <c r="Q48058" s="79"/>
    </row>
    <row r="48059" spans="11:17">
      <c r="K48059" s="68"/>
      <c r="M48059" s="93"/>
      <c r="N48059" s="79"/>
      <c r="P48059" s="68"/>
      <c r="Q48059" s="79"/>
    </row>
    <row r="48060" spans="11:17">
      <c r="K48060" s="68"/>
      <c r="M48060" s="93"/>
      <c r="N48060" s="79"/>
      <c r="P48060" s="68"/>
      <c r="Q48060" s="79"/>
    </row>
    <row r="48061" spans="11:17">
      <c r="K48061" s="68"/>
      <c r="M48061" s="93"/>
      <c r="N48061" s="79"/>
      <c r="P48061" s="68"/>
      <c r="Q48061" s="79"/>
    </row>
    <row r="48062" spans="11:17">
      <c r="K48062" s="68"/>
      <c r="M48062" s="93"/>
      <c r="N48062" s="79"/>
      <c r="P48062" s="68"/>
      <c r="Q48062" s="79"/>
    </row>
    <row r="48063" spans="11:17">
      <c r="K48063" s="68"/>
      <c r="M48063" s="93"/>
      <c r="N48063" s="79"/>
      <c r="P48063" s="68"/>
      <c r="Q48063" s="79"/>
    </row>
    <row r="48064" spans="11:17">
      <c r="K48064" s="68"/>
      <c r="M48064" s="93"/>
      <c r="N48064" s="79"/>
      <c r="P48064" s="68"/>
      <c r="Q48064" s="79"/>
    </row>
    <row r="48065" spans="11:17">
      <c r="K48065" s="68"/>
      <c r="M48065" s="93"/>
      <c r="N48065" s="79"/>
      <c r="P48065" s="68"/>
      <c r="Q48065" s="79"/>
    </row>
    <row r="48066" spans="11:17">
      <c r="K48066" s="68"/>
      <c r="M48066" s="93"/>
      <c r="N48066" s="79"/>
      <c r="P48066" s="68"/>
      <c r="Q48066" s="79"/>
    </row>
    <row r="48067" spans="11:17">
      <c r="K48067" s="68"/>
      <c r="M48067" s="93"/>
      <c r="N48067" s="79"/>
      <c r="P48067" s="68"/>
      <c r="Q48067" s="79"/>
    </row>
    <row r="48068" spans="11:17">
      <c r="K48068" s="68"/>
      <c r="M48068" s="93"/>
      <c r="N48068" s="79"/>
      <c r="P48068" s="68"/>
      <c r="Q48068" s="79"/>
    </row>
    <row r="48069" spans="11:17">
      <c r="K48069" s="68"/>
      <c r="M48069" s="93"/>
      <c r="N48069" s="79"/>
      <c r="P48069" s="68"/>
      <c r="Q48069" s="79"/>
    </row>
    <row r="48070" spans="11:17">
      <c r="K48070" s="68"/>
      <c r="M48070" s="93"/>
      <c r="N48070" s="79"/>
      <c r="P48070" s="68"/>
      <c r="Q48070" s="79"/>
    </row>
    <row r="48071" spans="11:17">
      <c r="K48071" s="68"/>
      <c r="M48071" s="93"/>
      <c r="N48071" s="79"/>
      <c r="P48071" s="68"/>
      <c r="Q48071" s="79"/>
    </row>
    <row r="48072" spans="11:17">
      <c r="K48072" s="68"/>
      <c r="M48072" s="93"/>
      <c r="N48072" s="79"/>
      <c r="P48072" s="68"/>
      <c r="Q48072" s="79"/>
    </row>
    <row r="48073" spans="11:17">
      <c r="K48073" s="68"/>
      <c r="M48073" s="93"/>
      <c r="N48073" s="79"/>
      <c r="P48073" s="68"/>
      <c r="Q48073" s="79"/>
    </row>
    <row r="48074" spans="11:17">
      <c r="K48074" s="68"/>
      <c r="M48074" s="93"/>
      <c r="N48074" s="79"/>
      <c r="P48074" s="68"/>
      <c r="Q48074" s="79"/>
    </row>
    <row r="48075" spans="11:17">
      <c r="K48075" s="68"/>
      <c r="M48075" s="93"/>
      <c r="N48075" s="79"/>
      <c r="P48075" s="68"/>
      <c r="Q48075" s="79"/>
    </row>
    <row r="48076" spans="11:17">
      <c r="K48076" s="68"/>
      <c r="M48076" s="93"/>
      <c r="N48076" s="79"/>
      <c r="P48076" s="68"/>
      <c r="Q48076" s="79"/>
    </row>
    <row r="48077" spans="11:17">
      <c r="K48077" s="68"/>
      <c r="M48077" s="93"/>
      <c r="N48077" s="79"/>
      <c r="P48077" s="68"/>
      <c r="Q48077" s="79"/>
    </row>
    <row r="48078" spans="11:17">
      <c r="K48078" s="68"/>
      <c r="M48078" s="93"/>
      <c r="N48078" s="79"/>
      <c r="P48078" s="68"/>
      <c r="Q48078" s="79"/>
    </row>
    <row r="48079" spans="11:17">
      <c r="K48079" s="68"/>
      <c r="M48079" s="93"/>
      <c r="N48079" s="79"/>
      <c r="P48079" s="68"/>
      <c r="Q48079" s="79"/>
    </row>
    <row r="48080" spans="11:17">
      <c r="K48080" s="68"/>
      <c r="M48080" s="93"/>
      <c r="N48080" s="79"/>
      <c r="P48080" s="68"/>
      <c r="Q48080" s="79"/>
    </row>
    <row r="48081" spans="11:17">
      <c r="K48081" s="68"/>
      <c r="M48081" s="93"/>
      <c r="N48081" s="79"/>
      <c r="P48081" s="68"/>
      <c r="Q48081" s="79"/>
    </row>
    <row r="48082" spans="11:17">
      <c r="K48082" s="68"/>
      <c r="M48082" s="93"/>
      <c r="N48082" s="79"/>
      <c r="P48082" s="68"/>
      <c r="Q48082" s="79"/>
    </row>
    <row r="48083" spans="11:17">
      <c r="K48083" s="68"/>
      <c r="M48083" s="93"/>
      <c r="N48083" s="79"/>
      <c r="P48083" s="68"/>
      <c r="Q48083" s="79"/>
    </row>
    <row r="48084" spans="11:17">
      <c r="K48084" s="68"/>
      <c r="M48084" s="93"/>
      <c r="N48084" s="79"/>
      <c r="P48084" s="68"/>
      <c r="Q48084" s="79"/>
    </row>
    <row r="48085" spans="11:17">
      <c r="K48085" s="68"/>
      <c r="M48085" s="93"/>
      <c r="N48085" s="79"/>
      <c r="P48085" s="68"/>
      <c r="Q48085" s="79"/>
    </row>
    <row r="48086" spans="11:17">
      <c r="K48086" s="68"/>
      <c r="M48086" s="93"/>
      <c r="N48086" s="79"/>
      <c r="P48086" s="68"/>
      <c r="Q48086" s="79"/>
    </row>
    <row r="48087" spans="11:17">
      <c r="K48087" s="68"/>
      <c r="M48087" s="93"/>
      <c r="N48087" s="79"/>
      <c r="P48087" s="68"/>
      <c r="Q48087" s="79"/>
    </row>
    <row r="48088" spans="11:17">
      <c r="K48088" s="68"/>
      <c r="M48088" s="93"/>
      <c r="N48088" s="79"/>
      <c r="P48088" s="68"/>
      <c r="Q48088" s="79"/>
    </row>
    <row r="48089" spans="11:17">
      <c r="K48089" s="68"/>
      <c r="M48089" s="93"/>
      <c r="N48089" s="79"/>
      <c r="P48089" s="68"/>
      <c r="Q48089" s="79"/>
    </row>
    <row r="48090" spans="11:17">
      <c r="K48090" s="68"/>
      <c r="M48090" s="93"/>
      <c r="N48090" s="79"/>
      <c r="P48090" s="68"/>
      <c r="Q48090" s="79"/>
    </row>
    <row r="48091" spans="11:17">
      <c r="K48091" s="68"/>
      <c r="M48091" s="93"/>
      <c r="N48091" s="79"/>
      <c r="P48091" s="68"/>
      <c r="Q48091" s="79"/>
    </row>
    <row r="48092" spans="11:17">
      <c r="K48092" s="68"/>
      <c r="M48092" s="93"/>
      <c r="N48092" s="79"/>
      <c r="P48092" s="68"/>
      <c r="Q48092" s="79"/>
    </row>
    <row r="48093" spans="11:17">
      <c r="K48093" s="68"/>
      <c r="M48093" s="93"/>
      <c r="N48093" s="79"/>
      <c r="P48093" s="68"/>
      <c r="Q48093" s="79"/>
    </row>
    <row r="48094" spans="11:17">
      <c r="K48094" s="68"/>
      <c r="M48094" s="93"/>
      <c r="N48094" s="79"/>
      <c r="P48094" s="68"/>
      <c r="Q48094" s="79"/>
    </row>
    <row r="48095" spans="11:17">
      <c r="K48095" s="68"/>
      <c r="M48095" s="93"/>
      <c r="N48095" s="79"/>
      <c r="P48095" s="68"/>
      <c r="Q48095" s="79"/>
    </row>
    <row r="48096" spans="11:17">
      <c r="K48096" s="68"/>
      <c r="M48096" s="93"/>
      <c r="N48096" s="79"/>
      <c r="P48096" s="68"/>
      <c r="Q48096" s="79"/>
    </row>
    <row r="48097" spans="11:17">
      <c r="K48097" s="68"/>
      <c r="M48097" s="93"/>
      <c r="N48097" s="79"/>
      <c r="P48097" s="68"/>
      <c r="Q48097" s="79"/>
    </row>
    <row r="48098" spans="11:17">
      <c r="K48098" s="68"/>
      <c r="M48098" s="93"/>
      <c r="N48098" s="79"/>
      <c r="P48098" s="68"/>
      <c r="Q48098" s="79"/>
    </row>
    <row r="48099" spans="11:17">
      <c r="K48099" s="68"/>
      <c r="M48099" s="93"/>
      <c r="N48099" s="79"/>
      <c r="P48099" s="68"/>
      <c r="Q48099" s="79"/>
    </row>
    <row r="48100" spans="11:17">
      <c r="K48100" s="68"/>
      <c r="M48100" s="93"/>
      <c r="N48100" s="79"/>
      <c r="P48100" s="68"/>
      <c r="Q48100" s="79"/>
    </row>
    <row r="48101" spans="11:17">
      <c r="K48101" s="68"/>
      <c r="M48101" s="93"/>
      <c r="N48101" s="79"/>
      <c r="P48101" s="68"/>
      <c r="Q48101" s="79"/>
    </row>
    <row r="48102" spans="11:17">
      <c r="K48102" s="68"/>
      <c r="M48102" s="93"/>
      <c r="N48102" s="79"/>
      <c r="P48102" s="68"/>
      <c r="Q48102" s="79"/>
    </row>
    <row r="48103" spans="11:17">
      <c r="K48103" s="68"/>
      <c r="M48103" s="93"/>
      <c r="N48103" s="79"/>
      <c r="P48103" s="68"/>
      <c r="Q48103" s="79"/>
    </row>
    <row r="48104" spans="11:17">
      <c r="K48104" s="68"/>
      <c r="M48104" s="93"/>
      <c r="N48104" s="79"/>
      <c r="P48104" s="68"/>
      <c r="Q48104" s="79"/>
    </row>
    <row r="48105" spans="11:17">
      <c r="K48105" s="68"/>
      <c r="M48105" s="93"/>
      <c r="N48105" s="79"/>
      <c r="P48105" s="68"/>
      <c r="Q48105" s="79"/>
    </row>
    <row r="48106" spans="11:17">
      <c r="K48106" s="68"/>
      <c r="M48106" s="93"/>
      <c r="N48106" s="79"/>
      <c r="P48106" s="68"/>
      <c r="Q48106" s="79"/>
    </row>
    <row r="48107" spans="11:17">
      <c r="K48107" s="68"/>
      <c r="M48107" s="93"/>
      <c r="N48107" s="79"/>
      <c r="P48107" s="68"/>
      <c r="Q48107" s="79"/>
    </row>
    <row r="48108" spans="11:17">
      <c r="K48108" s="68"/>
      <c r="M48108" s="93"/>
      <c r="N48108" s="79"/>
      <c r="P48108" s="68"/>
      <c r="Q48108" s="79"/>
    </row>
    <row r="48109" spans="11:17">
      <c r="K48109" s="68"/>
      <c r="M48109" s="93"/>
      <c r="N48109" s="79"/>
      <c r="P48109" s="68"/>
      <c r="Q48109" s="79"/>
    </row>
    <row r="48110" spans="11:17">
      <c r="K48110" s="68"/>
      <c r="M48110" s="93"/>
      <c r="N48110" s="79"/>
      <c r="P48110" s="68"/>
      <c r="Q48110" s="79"/>
    </row>
    <row r="48111" spans="11:17">
      <c r="K48111" s="68"/>
      <c r="M48111" s="93"/>
      <c r="N48111" s="79"/>
      <c r="P48111" s="68"/>
      <c r="Q48111" s="79"/>
    </row>
    <row r="48112" spans="11:17">
      <c r="K48112" s="68"/>
      <c r="M48112" s="93"/>
      <c r="N48112" s="79"/>
      <c r="P48112" s="68"/>
      <c r="Q48112" s="79"/>
    </row>
    <row r="48113" spans="11:17">
      <c r="K48113" s="68"/>
      <c r="M48113" s="93"/>
      <c r="N48113" s="79"/>
      <c r="P48113" s="68"/>
      <c r="Q48113" s="79"/>
    </row>
    <row r="48114" spans="11:17">
      <c r="K48114" s="68"/>
      <c r="M48114" s="93"/>
      <c r="N48114" s="79"/>
      <c r="P48114" s="68"/>
      <c r="Q48114" s="79"/>
    </row>
    <row r="48115" spans="11:17">
      <c r="K48115" s="68"/>
      <c r="M48115" s="93"/>
      <c r="N48115" s="79"/>
      <c r="P48115" s="68"/>
      <c r="Q48115" s="79"/>
    </row>
    <row r="48116" spans="11:17">
      <c r="K48116" s="68"/>
      <c r="M48116" s="93"/>
      <c r="N48116" s="79"/>
      <c r="P48116" s="68"/>
      <c r="Q48116" s="79"/>
    </row>
    <row r="48117" spans="11:17">
      <c r="K48117" s="68"/>
      <c r="M48117" s="93"/>
      <c r="N48117" s="79"/>
      <c r="P48117" s="68"/>
      <c r="Q48117" s="79"/>
    </row>
    <row r="48118" spans="11:17">
      <c r="K48118" s="68"/>
      <c r="M48118" s="93"/>
      <c r="N48118" s="79"/>
      <c r="P48118" s="68"/>
      <c r="Q48118" s="79"/>
    </row>
    <row r="48119" spans="11:17">
      <c r="K48119" s="68"/>
      <c r="M48119" s="93"/>
      <c r="N48119" s="79"/>
      <c r="P48119" s="68"/>
      <c r="Q48119" s="79"/>
    </row>
    <row r="48120" spans="11:17">
      <c r="K48120" s="68"/>
      <c r="M48120" s="93"/>
      <c r="N48120" s="79"/>
      <c r="P48120" s="68"/>
      <c r="Q48120" s="79"/>
    </row>
    <row r="48121" spans="11:17">
      <c r="K48121" s="68"/>
      <c r="M48121" s="93"/>
      <c r="N48121" s="79"/>
      <c r="P48121" s="68"/>
      <c r="Q48121" s="79"/>
    </row>
    <row r="48122" spans="11:17">
      <c r="K48122" s="68"/>
      <c r="M48122" s="93"/>
      <c r="N48122" s="79"/>
      <c r="P48122" s="68"/>
      <c r="Q48122" s="79"/>
    </row>
    <row r="48123" spans="11:17">
      <c r="K48123" s="68"/>
      <c r="M48123" s="93"/>
      <c r="N48123" s="79"/>
      <c r="P48123" s="68"/>
      <c r="Q48123" s="79"/>
    </row>
    <row r="48124" spans="11:17">
      <c r="K48124" s="68"/>
      <c r="M48124" s="93"/>
      <c r="N48124" s="79"/>
      <c r="P48124" s="68"/>
      <c r="Q48124" s="79"/>
    </row>
    <row r="48125" spans="11:17">
      <c r="K48125" s="68"/>
      <c r="M48125" s="93"/>
      <c r="N48125" s="79"/>
      <c r="P48125" s="68"/>
      <c r="Q48125" s="79"/>
    </row>
    <row r="48126" spans="11:17">
      <c r="K48126" s="68"/>
      <c r="M48126" s="93"/>
      <c r="N48126" s="79"/>
      <c r="P48126" s="68"/>
      <c r="Q48126" s="79"/>
    </row>
    <row r="48127" spans="11:17">
      <c r="K48127" s="68"/>
      <c r="M48127" s="93"/>
      <c r="N48127" s="79"/>
      <c r="P48127" s="68"/>
      <c r="Q48127" s="79"/>
    </row>
    <row r="48128" spans="11:17">
      <c r="K48128" s="68"/>
      <c r="M48128" s="93"/>
      <c r="N48128" s="79"/>
      <c r="P48128" s="68"/>
      <c r="Q48128" s="79"/>
    </row>
    <row r="48129" spans="11:17">
      <c r="K48129" s="68"/>
      <c r="M48129" s="93"/>
      <c r="N48129" s="79"/>
      <c r="P48129" s="68"/>
      <c r="Q48129" s="79"/>
    </row>
    <row r="48130" spans="11:17">
      <c r="K48130" s="68"/>
      <c r="M48130" s="93"/>
      <c r="N48130" s="79"/>
      <c r="P48130" s="68"/>
      <c r="Q48130" s="79"/>
    </row>
    <row r="48131" spans="11:17">
      <c r="K48131" s="68"/>
      <c r="M48131" s="93"/>
      <c r="N48131" s="79"/>
      <c r="P48131" s="68"/>
      <c r="Q48131" s="79"/>
    </row>
    <row r="48132" spans="11:17">
      <c r="K48132" s="68"/>
      <c r="M48132" s="93"/>
      <c r="N48132" s="79"/>
      <c r="P48132" s="68"/>
      <c r="Q48132" s="79"/>
    </row>
    <row r="48133" spans="11:17">
      <c r="K48133" s="68"/>
      <c r="M48133" s="93"/>
      <c r="N48133" s="79"/>
      <c r="P48133" s="68"/>
      <c r="Q48133" s="79"/>
    </row>
    <row r="48134" spans="11:17">
      <c r="K48134" s="68"/>
      <c r="M48134" s="93"/>
      <c r="N48134" s="79"/>
      <c r="P48134" s="68"/>
      <c r="Q48134" s="79"/>
    </row>
    <row r="48135" spans="11:17">
      <c r="K48135" s="68"/>
      <c r="M48135" s="93"/>
      <c r="N48135" s="79"/>
      <c r="P48135" s="68"/>
      <c r="Q48135" s="79"/>
    </row>
    <row r="48136" spans="11:17">
      <c r="K48136" s="68"/>
      <c r="M48136" s="93"/>
      <c r="N48136" s="79"/>
      <c r="P48136" s="68"/>
      <c r="Q48136" s="79"/>
    </row>
    <row r="48137" spans="11:17">
      <c r="K48137" s="68"/>
      <c r="M48137" s="93"/>
      <c r="N48137" s="79"/>
      <c r="P48137" s="68"/>
      <c r="Q48137" s="79"/>
    </row>
    <row r="48138" spans="11:17">
      <c r="K48138" s="68"/>
      <c r="M48138" s="93"/>
      <c r="N48138" s="79"/>
      <c r="P48138" s="68"/>
      <c r="Q48138" s="79"/>
    </row>
    <row r="48139" spans="11:17">
      <c r="K48139" s="68"/>
      <c r="M48139" s="93"/>
      <c r="N48139" s="79"/>
      <c r="P48139" s="68"/>
      <c r="Q48139" s="79"/>
    </row>
    <row r="48140" spans="11:17">
      <c r="K48140" s="68"/>
      <c r="M48140" s="93"/>
      <c r="N48140" s="79"/>
      <c r="P48140" s="68"/>
      <c r="Q48140" s="79"/>
    </row>
    <row r="48141" spans="11:17">
      <c r="K48141" s="68"/>
      <c r="M48141" s="93"/>
      <c r="N48141" s="79"/>
      <c r="P48141" s="68"/>
      <c r="Q48141" s="79"/>
    </row>
    <row r="48142" spans="11:17">
      <c r="K48142" s="68"/>
      <c r="M48142" s="93"/>
      <c r="N48142" s="79"/>
      <c r="P48142" s="68"/>
      <c r="Q48142" s="79"/>
    </row>
    <row r="48143" spans="11:17">
      <c r="K48143" s="68"/>
      <c r="M48143" s="93"/>
      <c r="N48143" s="79"/>
      <c r="P48143" s="68"/>
      <c r="Q48143" s="79"/>
    </row>
    <row r="48144" spans="11:17">
      <c r="K48144" s="68"/>
      <c r="M48144" s="93"/>
      <c r="N48144" s="79"/>
      <c r="P48144" s="68"/>
      <c r="Q48144" s="79"/>
    </row>
    <row r="48145" spans="11:17">
      <c r="K48145" s="68"/>
      <c r="M48145" s="93"/>
      <c r="N48145" s="79"/>
      <c r="P48145" s="68"/>
      <c r="Q48145" s="79"/>
    </row>
    <row r="48146" spans="11:17">
      <c r="K48146" s="68"/>
      <c r="M48146" s="93"/>
      <c r="N48146" s="79"/>
      <c r="P48146" s="68"/>
      <c r="Q48146" s="79"/>
    </row>
    <row r="48147" spans="11:17">
      <c r="K48147" s="68"/>
      <c r="M48147" s="93"/>
      <c r="N48147" s="79"/>
      <c r="P48147" s="68"/>
      <c r="Q48147" s="79"/>
    </row>
    <row r="48148" spans="11:17">
      <c r="K48148" s="68"/>
      <c r="M48148" s="93"/>
      <c r="N48148" s="79"/>
      <c r="P48148" s="68"/>
      <c r="Q48148" s="79"/>
    </row>
    <row r="48149" spans="11:17">
      <c r="K48149" s="68"/>
      <c r="M48149" s="93"/>
      <c r="N48149" s="79"/>
      <c r="P48149" s="68"/>
      <c r="Q48149" s="79"/>
    </row>
    <row r="48150" spans="11:17">
      <c r="K48150" s="68"/>
      <c r="M48150" s="93"/>
      <c r="N48150" s="79"/>
      <c r="P48150" s="68"/>
      <c r="Q48150" s="79"/>
    </row>
    <row r="48151" spans="11:17">
      <c r="K48151" s="68"/>
      <c r="M48151" s="93"/>
      <c r="N48151" s="79"/>
      <c r="P48151" s="68"/>
      <c r="Q48151" s="79"/>
    </row>
    <row r="48152" spans="11:17">
      <c r="K48152" s="68"/>
      <c r="M48152" s="93"/>
      <c r="N48152" s="79"/>
      <c r="P48152" s="68"/>
      <c r="Q48152" s="79"/>
    </row>
    <row r="48153" spans="11:17">
      <c r="K48153" s="68"/>
      <c r="M48153" s="93"/>
      <c r="N48153" s="79"/>
      <c r="P48153" s="68"/>
      <c r="Q48153" s="79"/>
    </row>
    <row r="48154" spans="11:17">
      <c r="K48154" s="68"/>
      <c r="M48154" s="93"/>
      <c r="N48154" s="79"/>
      <c r="P48154" s="68"/>
      <c r="Q48154" s="79"/>
    </row>
    <row r="48155" spans="11:17">
      <c r="K48155" s="68"/>
      <c r="M48155" s="93"/>
      <c r="N48155" s="79"/>
      <c r="P48155" s="68"/>
      <c r="Q48155" s="79"/>
    </row>
    <row r="48156" spans="11:17">
      <c r="K48156" s="68"/>
      <c r="M48156" s="93"/>
      <c r="N48156" s="79"/>
      <c r="P48156" s="68"/>
      <c r="Q48156" s="79"/>
    </row>
    <row r="48157" spans="11:17">
      <c r="K48157" s="68"/>
      <c r="M48157" s="93"/>
      <c r="N48157" s="79"/>
      <c r="P48157" s="68"/>
      <c r="Q48157" s="79"/>
    </row>
    <row r="48158" spans="11:17">
      <c r="K48158" s="68"/>
      <c r="M48158" s="93"/>
      <c r="N48158" s="79"/>
      <c r="P48158" s="68"/>
      <c r="Q48158" s="79"/>
    </row>
    <row r="48159" spans="11:17">
      <c r="K48159" s="68"/>
      <c r="M48159" s="93"/>
      <c r="N48159" s="79"/>
      <c r="P48159" s="68"/>
      <c r="Q48159" s="79"/>
    </row>
    <row r="48160" spans="11:17">
      <c r="K48160" s="68"/>
      <c r="M48160" s="93"/>
      <c r="N48160" s="79"/>
      <c r="P48160" s="68"/>
      <c r="Q48160" s="79"/>
    </row>
    <row r="48161" spans="11:17">
      <c r="K48161" s="68"/>
      <c r="M48161" s="93"/>
      <c r="N48161" s="79"/>
      <c r="P48161" s="68"/>
      <c r="Q48161" s="79"/>
    </row>
    <row r="48162" spans="11:17">
      <c r="K48162" s="68"/>
      <c r="M48162" s="93"/>
      <c r="N48162" s="79"/>
      <c r="P48162" s="68"/>
      <c r="Q48162" s="79"/>
    </row>
    <row r="48163" spans="11:17">
      <c r="K48163" s="68"/>
      <c r="M48163" s="93"/>
      <c r="N48163" s="79"/>
      <c r="P48163" s="68"/>
      <c r="Q48163" s="79"/>
    </row>
    <row r="48164" spans="11:17">
      <c r="K48164" s="68"/>
      <c r="M48164" s="93"/>
      <c r="N48164" s="79"/>
      <c r="P48164" s="68"/>
      <c r="Q48164" s="79"/>
    </row>
    <row r="48165" spans="11:17">
      <c r="K48165" s="68"/>
      <c r="M48165" s="93"/>
      <c r="N48165" s="79"/>
      <c r="P48165" s="68"/>
      <c r="Q48165" s="79"/>
    </row>
    <row r="48166" spans="11:17">
      <c r="K48166" s="68"/>
      <c r="M48166" s="93"/>
      <c r="N48166" s="79"/>
      <c r="P48166" s="68"/>
      <c r="Q48166" s="79"/>
    </row>
    <row r="48167" spans="11:17">
      <c r="K48167" s="68"/>
      <c r="M48167" s="93"/>
      <c r="N48167" s="79"/>
      <c r="P48167" s="68"/>
      <c r="Q48167" s="79"/>
    </row>
    <row r="48168" spans="11:17">
      <c r="K48168" s="68"/>
      <c r="M48168" s="93"/>
      <c r="N48168" s="79"/>
      <c r="P48168" s="68"/>
      <c r="Q48168" s="79"/>
    </row>
    <row r="48169" spans="11:17">
      <c r="K48169" s="68"/>
      <c r="M48169" s="93"/>
      <c r="N48169" s="79"/>
      <c r="P48169" s="68"/>
      <c r="Q48169" s="79"/>
    </row>
    <row r="48170" spans="11:17">
      <c r="K48170" s="68"/>
      <c r="M48170" s="93"/>
      <c r="N48170" s="79"/>
      <c r="P48170" s="68"/>
      <c r="Q48170" s="79"/>
    </row>
    <row r="48171" spans="11:17">
      <c r="K48171" s="68"/>
      <c r="M48171" s="93"/>
      <c r="N48171" s="79"/>
      <c r="P48171" s="68"/>
      <c r="Q48171" s="79"/>
    </row>
    <row r="48172" spans="11:17">
      <c r="K48172" s="68"/>
      <c r="M48172" s="93"/>
      <c r="N48172" s="79"/>
      <c r="P48172" s="68"/>
      <c r="Q48172" s="79"/>
    </row>
    <row r="48173" spans="11:17">
      <c r="K48173" s="68"/>
      <c r="M48173" s="93"/>
      <c r="N48173" s="79"/>
      <c r="P48173" s="68"/>
      <c r="Q48173" s="79"/>
    </row>
    <row r="48174" spans="11:17">
      <c r="K48174" s="68"/>
      <c r="M48174" s="93"/>
      <c r="N48174" s="79"/>
      <c r="P48174" s="68"/>
      <c r="Q48174" s="79"/>
    </row>
    <row r="48175" spans="11:17">
      <c r="K48175" s="68"/>
      <c r="M48175" s="93"/>
      <c r="N48175" s="79"/>
      <c r="P48175" s="68"/>
      <c r="Q48175" s="79"/>
    </row>
    <row r="48176" spans="11:17">
      <c r="K48176" s="68"/>
      <c r="M48176" s="93"/>
      <c r="N48176" s="79"/>
      <c r="P48176" s="68"/>
      <c r="Q48176" s="79"/>
    </row>
    <row r="48177" spans="11:17">
      <c r="K48177" s="68"/>
      <c r="M48177" s="93"/>
      <c r="N48177" s="79"/>
      <c r="P48177" s="68"/>
      <c r="Q48177" s="79"/>
    </row>
    <row r="48178" spans="11:17">
      <c r="K48178" s="68"/>
      <c r="M48178" s="93"/>
      <c r="N48178" s="79"/>
      <c r="P48178" s="68"/>
      <c r="Q48178" s="79"/>
    </row>
    <row r="48179" spans="11:17">
      <c r="K48179" s="68"/>
      <c r="M48179" s="93"/>
      <c r="N48179" s="79"/>
      <c r="P48179" s="68"/>
      <c r="Q48179" s="79"/>
    </row>
    <row r="48180" spans="11:17">
      <c r="K48180" s="68"/>
      <c r="M48180" s="93"/>
      <c r="N48180" s="79"/>
      <c r="P48180" s="68"/>
      <c r="Q48180" s="79"/>
    </row>
    <row r="48181" spans="11:17">
      <c r="K48181" s="68"/>
      <c r="M48181" s="93"/>
      <c r="N48181" s="79"/>
      <c r="P48181" s="68"/>
      <c r="Q48181" s="79"/>
    </row>
    <row r="48182" spans="11:17">
      <c r="K48182" s="68"/>
      <c r="M48182" s="93"/>
      <c r="N48182" s="79"/>
      <c r="P48182" s="68"/>
      <c r="Q48182" s="79"/>
    </row>
    <row r="48183" spans="11:17">
      <c r="K48183" s="68"/>
      <c r="M48183" s="93"/>
      <c r="N48183" s="79"/>
      <c r="P48183" s="68"/>
      <c r="Q48183" s="79"/>
    </row>
    <row r="48184" spans="11:17">
      <c r="K48184" s="68"/>
      <c r="M48184" s="93"/>
      <c r="N48184" s="79"/>
      <c r="P48184" s="68"/>
      <c r="Q48184" s="79"/>
    </row>
    <row r="48185" spans="11:17">
      <c r="K48185" s="68"/>
      <c r="M48185" s="93"/>
      <c r="N48185" s="79"/>
      <c r="P48185" s="68"/>
      <c r="Q48185" s="79"/>
    </row>
    <row r="48186" spans="11:17">
      <c r="K48186" s="68"/>
      <c r="M48186" s="93"/>
      <c r="N48186" s="79"/>
      <c r="P48186" s="68"/>
      <c r="Q48186" s="79"/>
    </row>
    <row r="48187" spans="11:17">
      <c r="K48187" s="68"/>
      <c r="M48187" s="93"/>
      <c r="N48187" s="79"/>
      <c r="P48187" s="68"/>
      <c r="Q48187" s="79"/>
    </row>
    <row r="48188" spans="11:17">
      <c r="K48188" s="68"/>
      <c r="M48188" s="93"/>
      <c r="N48188" s="79"/>
      <c r="P48188" s="68"/>
      <c r="Q48188" s="79"/>
    </row>
    <row r="48189" spans="11:17">
      <c r="K48189" s="68"/>
      <c r="M48189" s="93"/>
      <c r="N48189" s="79"/>
      <c r="P48189" s="68"/>
      <c r="Q48189" s="79"/>
    </row>
    <row r="48190" spans="11:17">
      <c r="K48190" s="68"/>
      <c r="M48190" s="93"/>
      <c r="N48190" s="79"/>
      <c r="P48190" s="68"/>
      <c r="Q48190" s="79"/>
    </row>
    <row r="48191" spans="11:17">
      <c r="K48191" s="68"/>
      <c r="M48191" s="93"/>
      <c r="N48191" s="79"/>
      <c r="P48191" s="68"/>
      <c r="Q48191" s="79"/>
    </row>
    <row r="48192" spans="11:17">
      <c r="K48192" s="68"/>
      <c r="M48192" s="93"/>
      <c r="N48192" s="79"/>
      <c r="P48192" s="68"/>
      <c r="Q48192" s="79"/>
    </row>
    <row r="48193" spans="11:17">
      <c r="K48193" s="68"/>
      <c r="M48193" s="93"/>
      <c r="N48193" s="79"/>
      <c r="P48193" s="68"/>
      <c r="Q48193" s="79"/>
    </row>
    <row r="48194" spans="11:17">
      <c r="K48194" s="68"/>
      <c r="M48194" s="93"/>
      <c r="N48194" s="79"/>
      <c r="P48194" s="68"/>
      <c r="Q48194" s="79"/>
    </row>
    <row r="48195" spans="11:17">
      <c r="K48195" s="68"/>
      <c r="M48195" s="93"/>
      <c r="N48195" s="79"/>
      <c r="P48195" s="68"/>
      <c r="Q48195" s="79"/>
    </row>
    <row r="48196" spans="11:17">
      <c r="K48196" s="68"/>
      <c r="M48196" s="93"/>
      <c r="N48196" s="79"/>
      <c r="P48196" s="68"/>
      <c r="Q48196" s="79"/>
    </row>
    <row r="48197" spans="11:17">
      <c r="K48197" s="68"/>
      <c r="M48197" s="93"/>
      <c r="N48197" s="79"/>
      <c r="P48197" s="68"/>
      <c r="Q48197" s="79"/>
    </row>
    <row r="48198" spans="11:17">
      <c r="K48198" s="68"/>
      <c r="M48198" s="93"/>
      <c r="N48198" s="79"/>
      <c r="P48198" s="68"/>
      <c r="Q48198" s="79"/>
    </row>
    <row r="48199" spans="11:17">
      <c r="K48199" s="68"/>
      <c r="M48199" s="93"/>
      <c r="N48199" s="79"/>
      <c r="P48199" s="68"/>
      <c r="Q48199" s="79"/>
    </row>
    <row r="48200" spans="11:17">
      <c r="K48200" s="68"/>
      <c r="M48200" s="93"/>
      <c r="N48200" s="79"/>
      <c r="P48200" s="68"/>
      <c r="Q48200" s="79"/>
    </row>
    <row r="48201" spans="11:17">
      <c r="K48201" s="68"/>
      <c r="M48201" s="93"/>
      <c r="N48201" s="79"/>
      <c r="P48201" s="68"/>
      <c r="Q48201" s="79"/>
    </row>
    <row r="48202" spans="11:17">
      <c r="K48202" s="68"/>
      <c r="M48202" s="93"/>
      <c r="N48202" s="79"/>
      <c r="P48202" s="68"/>
      <c r="Q48202" s="79"/>
    </row>
    <row r="48203" spans="11:17">
      <c r="K48203" s="68"/>
      <c r="M48203" s="93"/>
      <c r="N48203" s="79"/>
      <c r="P48203" s="68"/>
      <c r="Q48203" s="79"/>
    </row>
    <row r="48204" spans="11:17">
      <c r="K48204" s="68"/>
      <c r="M48204" s="93"/>
      <c r="N48204" s="79"/>
      <c r="P48204" s="68"/>
      <c r="Q48204" s="79"/>
    </row>
    <row r="48205" spans="11:17">
      <c r="K48205" s="68"/>
      <c r="M48205" s="93"/>
      <c r="N48205" s="79"/>
      <c r="P48205" s="68"/>
      <c r="Q48205" s="79"/>
    </row>
    <row r="48206" spans="11:17">
      <c r="K48206" s="68"/>
      <c r="M48206" s="93"/>
      <c r="N48206" s="79"/>
      <c r="P48206" s="68"/>
      <c r="Q48206" s="79"/>
    </row>
    <row r="48207" spans="11:17">
      <c r="K48207" s="68"/>
      <c r="M48207" s="93"/>
      <c r="N48207" s="79"/>
      <c r="P48207" s="68"/>
      <c r="Q48207" s="79"/>
    </row>
    <row r="48208" spans="11:17">
      <c r="K48208" s="68"/>
      <c r="M48208" s="93"/>
      <c r="N48208" s="79"/>
      <c r="P48208" s="68"/>
      <c r="Q48208" s="79"/>
    </row>
    <row r="48209" spans="11:17">
      <c r="K48209" s="68"/>
      <c r="M48209" s="93"/>
      <c r="N48209" s="79"/>
      <c r="P48209" s="68"/>
      <c r="Q48209" s="79"/>
    </row>
    <row r="48210" spans="11:17">
      <c r="K48210" s="68"/>
      <c r="M48210" s="93"/>
      <c r="N48210" s="79"/>
      <c r="P48210" s="68"/>
      <c r="Q48210" s="79"/>
    </row>
    <row r="48211" spans="11:17">
      <c r="K48211" s="68"/>
      <c r="M48211" s="93"/>
      <c r="N48211" s="79"/>
      <c r="P48211" s="68"/>
      <c r="Q48211" s="79"/>
    </row>
    <row r="48212" spans="11:17">
      <c r="K48212" s="68"/>
      <c r="M48212" s="93"/>
      <c r="N48212" s="79"/>
      <c r="P48212" s="68"/>
      <c r="Q48212" s="79"/>
    </row>
    <row r="48213" spans="11:17">
      <c r="K48213" s="68"/>
      <c r="M48213" s="93"/>
      <c r="N48213" s="79"/>
      <c r="P48213" s="68"/>
      <c r="Q48213" s="79"/>
    </row>
    <row r="48214" spans="11:17">
      <c r="K48214" s="68"/>
      <c r="M48214" s="93"/>
      <c r="N48214" s="79"/>
      <c r="P48214" s="68"/>
      <c r="Q48214" s="79"/>
    </row>
    <row r="48215" spans="11:17">
      <c r="K48215" s="68"/>
      <c r="M48215" s="93"/>
      <c r="N48215" s="79"/>
      <c r="P48215" s="68"/>
      <c r="Q48215" s="79"/>
    </row>
    <row r="48216" spans="11:17">
      <c r="K48216" s="68"/>
      <c r="M48216" s="93"/>
      <c r="N48216" s="79"/>
      <c r="P48216" s="68"/>
      <c r="Q48216" s="79"/>
    </row>
    <row r="48217" spans="11:17">
      <c r="K48217" s="68"/>
      <c r="M48217" s="93"/>
      <c r="N48217" s="79"/>
      <c r="P48217" s="68"/>
      <c r="Q48217" s="79"/>
    </row>
    <row r="48218" spans="11:17">
      <c r="K48218" s="68"/>
      <c r="M48218" s="93"/>
      <c r="N48218" s="79"/>
      <c r="P48218" s="68"/>
      <c r="Q48218" s="79"/>
    </row>
    <row r="48219" spans="11:17">
      <c r="K48219" s="68"/>
      <c r="M48219" s="93"/>
      <c r="N48219" s="79"/>
      <c r="P48219" s="68"/>
      <c r="Q48219" s="79"/>
    </row>
    <row r="48220" spans="11:17">
      <c r="K48220" s="68"/>
      <c r="M48220" s="93"/>
      <c r="N48220" s="79"/>
      <c r="P48220" s="68"/>
      <c r="Q48220" s="79"/>
    </row>
    <row r="48221" spans="11:17">
      <c r="K48221" s="68"/>
      <c r="M48221" s="93"/>
      <c r="N48221" s="79"/>
      <c r="P48221" s="68"/>
      <c r="Q48221" s="79"/>
    </row>
    <row r="48222" spans="11:17">
      <c r="K48222" s="68"/>
      <c r="M48222" s="93"/>
      <c r="N48222" s="79"/>
      <c r="P48222" s="68"/>
      <c r="Q48222" s="79"/>
    </row>
    <row r="48223" spans="11:17">
      <c r="K48223" s="68"/>
      <c r="M48223" s="93"/>
      <c r="N48223" s="79"/>
      <c r="P48223" s="68"/>
      <c r="Q48223" s="79"/>
    </row>
    <row r="48224" spans="11:17">
      <c r="K48224" s="68"/>
      <c r="M48224" s="93"/>
      <c r="N48224" s="79"/>
      <c r="P48224" s="68"/>
      <c r="Q48224" s="79"/>
    </row>
    <row r="48225" spans="11:17">
      <c r="K48225" s="68"/>
      <c r="M48225" s="93"/>
      <c r="N48225" s="79"/>
      <c r="P48225" s="68"/>
      <c r="Q48225" s="79"/>
    </row>
    <row r="48226" spans="11:17">
      <c r="K48226" s="68"/>
      <c r="M48226" s="93"/>
      <c r="N48226" s="79"/>
      <c r="P48226" s="68"/>
      <c r="Q48226" s="79"/>
    </row>
    <row r="48227" spans="11:17">
      <c r="K48227" s="68"/>
      <c r="M48227" s="93"/>
      <c r="N48227" s="79"/>
      <c r="P48227" s="68"/>
      <c r="Q48227" s="79"/>
    </row>
    <row r="48228" spans="11:17">
      <c r="K48228" s="68"/>
      <c r="M48228" s="93"/>
      <c r="N48228" s="79"/>
      <c r="P48228" s="68"/>
      <c r="Q48228" s="79"/>
    </row>
    <row r="48229" spans="11:17">
      <c r="K48229" s="68"/>
      <c r="M48229" s="93"/>
      <c r="N48229" s="79"/>
      <c r="P48229" s="68"/>
      <c r="Q48229" s="79"/>
    </row>
    <row r="48230" spans="11:17">
      <c r="K48230" s="68"/>
      <c r="M48230" s="93"/>
      <c r="N48230" s="79"/>
      <c r="P48230" s="68"/>
      <c r="Q48230" s="79"/>
    </row>
    <row r="48231" spans="11:17">
      <c r="K48231" s="68"/>
      <c r="M48231" s="93"/>
      <c r="N48231" s="79"/>
      <c r="P48231" s="68"/>
      <c r="Q48231" s="79"/>
    </row>
    <row r="48232" spans="11:17">
      <c r="K48232" s="68"/>
      <c r="M48232" s="93"/>
      <c r="N48232" s="79"/>
      <c r="P48232" s="68"/>
      <c r="Q48232" s="79"/>
    </row>
    <row r="48233" spans="11:17">
      <c r="K48233" s="68"/>
      <c r="M48233" s="93"/>
      <c r="N48233" s="79"/>
      <c r="P48233" s="68"/>
      <c r="Q48233" s="79"/>
    </row>
    <row r="48234" spans="11:17">
      <c r="K48234" s="68"/>
      <c r="M48234" s="93"/>
      <c r="N48234" s="79"/>
      <c r="P48234" s="68"/>
      <c r="Q48234" s="79"/>
    </row>
    <row r="48235" spans="11:17">
      <c r="K48235" s="68"/>
      <c r="M48235" s="93"/>
      <c r="N48235" s="79"/>
      <c r="P48235" s="68"/>
      <c r="Q48235" s="79"/>
    </row>
    <row r="48236" spans="11:17">
      <c r="K48236" s="68"/>
      <c r="M48236" s="93"/>
      <c r="N48236" s="79"/>
      <c r="P48236" s="68"/>
      <c r="Q48236" s="79"/>
    </row>
    <row r="48237" spans="11:17">
      <c r="K48237" s="68"/>
      <c r="M48237" s="93"/>
      <c r="N48237" s="79"/>
      <c r="P48237" s="68"/>
      <c r="Q48237" s="79"/>
    </row>
    <row r="48238" spans="11:17">
      <c r="K48238" s="68"/>
      <c r="M48238" s="93"/>
      <c r="N48238" s="79"/>
      <c r="P48238" s="68"/>
      <c r="Q48238" s="79"/>
    </row>
    <row r="48239" spans="11:17">
      <c r="K48239" s="68"/>
      <c r="M48239" s="93"/>
      <c r="N48239" s="79"/>
      <c r="P48239" s="68"/>
      <c r="Q48239" s="79"/>
    </row>
    <row r="48240" spans="11:17">
      <c r="K48240" s="68"/>
      <c r="M48240" s="93"/>
      <c r="N48240" s="79"/>
      <c r="P48240" s="68"/>
      <c r="Q48240" s="79"/>
    </row>
    <row r="48241" spans="11:17">
      <c r="K48241" s="68"/>
      <c r="M48241" s="93"/>
      <c r="N48241" s="79"/>
      <c r="P48241" s="68"/>
      <c r="Q48241" s="79"/>
    </row>
    <row r="48242" spans="11:17">
      <c r="K48242" s="68"/>
      <c r="M48242" s="93"/>
      <c r="N48242" s="79"/>
      <c r="P48242" s="68"/>
      <c r="Q48242" s="79"/>
    </row>
    <row r="48243" spans="11:17">
      <c r="K48243" s="68"/>
      <c r="M48243" s="93"/>
      <c r="N48243" s="79"/>
      <c r="P48243" s="68"/>
      <c r="Q48243" s="79"/>
    </row>
    <row r="48244" spans="11:17">
      <c r="K48244" s="68"/>
      <c r="M48244" s="93"/>
      <c r="N48244" s="79"/>
      <c r="P48244" s="68"/>
      <c r="Q48244" s="79"/>
    </row>
    <row r="48245" spans="11:17">
      <c r="K48245" s="68"/>
      <c r="M48245" s="93"/>
      <c r="N48245" s="79"/>
      <c r="P48245" s="68"/>
      <c r="Q48245" s="79"/>
    </row>
    <row r="48246" spans="11:17">
      <c r="K48246" s="68"/>
      <c r="M48246" s="93"/>
      <c r="N48246" s="79"/>
      <c r="P48246" s="68"/>
      <c r="Q48246" s="79"/>
    </row>
    <row r="48247" spans="11:17">
      <c r="K48247" s="68"/>
      <c r="M48247" s="93"/>
      <c r="N48247" s="79"/>
      <c r="P48247" s="68"/>
      <c r="Q48247" s="79"/>
    </row>
    <row r="48248" spans="11:17">
      <c r="K48248" s="68"/>
      <c r="M48248" s="93"/>
      <c r="N48248" s="79"/>
      <c r="P48248" s="68"/>
      <c r="Q48248" s="79"/>
    </row>
    <row r="48249" spans="11:17">
      <c r="K48249" s="68"/>
      <c r="M48249" s="93"/>
      <c r="N48249" s="79"/>
      <c r="P48249" s="68"/>
      <c r="Q48249" s="79"/>
    </row>
    <row r="48250" spans="11:17">
      <c r="K48250" s="68"/>
      <c r="M48250" s="93"/>
      <c r="N48250" s="79"/>
      <c r="P48250" s="68"/>
      <c r="Q48250" s="79"/>
    </row>
    <row r="48251" spans="11:17">
      <c r="K48251" s="68"/>
      <c r="M48251" s="93"/>
      <c r="N48251" s="79"/>
      <c r="P48251" s="68"/>
      <c r="Q48251" s="79"/>
    </row>
    <row r="48252" spans="11:17">
      <c r="K48252" s="68"/>
      <c r="M48252" s="93"/>
      <c r="N48252" s="79"/>
      <c r="P48252" s="68"/>
      <c r="Q48252" s="79"/>
    </row>
    <row r="48253" spans="11:17">
      <c r="K48253" s="68"/>
      <c r="M48253" s="93"/>
      <c r="N48253" s="79"/>
      <c r="P48253" s="68"/>
      <c r="Q48253" s="79"/>
    </row>
    <row r="48254" spans="11:17">
      <c r="K48254" s="68"/>
      <c r="M48254" s="93"/>
      <c r="N48254" s="79"/>
      <c r="P48254" s="68"/>
      <c r="Q48254" s="79"/>
    </row>
    <row r="48255" spans="11:17">
      <c r="K48255" s="68"/>
      <c r="M48255" s="93"/>
      <c r="N48255" s="79"/>
      <c r="P48255" s="68"/>
      <c r="Q48255" s="79"/>
    </row>
    <row r="48256" spans="11:17">
      <c r="K48256" s="68"/>
      <c r="M48256" s="93"/>
      <c r="N48256" s="79"/>
      <c r="P48256" s="68"/>
      <c r="Q48256" s="79"/>
    </row>
    <row r="48257" spans="11:17">
      <c r="K48257" s="68"/>
      <c r="M48257" s="93"/>
      <c r="N48257" s="79"/>
      <c r="P48257" s="68"/>
      <c r="Q48257" s="79"/>
    </row>
    <row r="48258" spans="11:17">
      <c r="K48258" s="68"/>
      <c r="M48258" s="93"/>
      <c r="N48258" s="79"/>
      <c r="P48258" s="68"/>
      <c r="Q48258" s="79"/>
    </row>
    <row r="48259" spans="11:17">
      <c r="K48259" s="68"/>
      <c r="M48259" s="93"/>
      <c r="N48259" s="79"/>
      <c r="P48259" s="68"/>
      <c r="Q48259" s="79"/>
    </row>
    <row r="48260" spans="11:17">
      <c r="K48260" s="68"/>
      <c r="M48260" s="93"/>
      <c r="N48260" s="79"/>
      <c r="P48260" s="68"/>
      <c r="Q48260" s="79"/>
    </row>
    <row r="48261" spans="11:17">
      <c r="K48261" s="68"/>
      <c r="M48261" s="93"/>
      <c r="N48261" s="79"/>
      <c r="P48261" s="68"/>
      <c r="Q48261" s="79"/>
    </row>
    <row r="48262" spans="11:17">
      <c r="K48262" s="68"/>
      <c r="M48262" s="93"/>
      <c r="N48262" s="79"/>
      <c r="P48262" s="68"/>
      <c r="Q48262" s="79"/>
    </row>
    <row r="48263" spans="11:17">
      <c r="K48263" s="68"/>
      <c r="M48263" s="93"/>
      <c r="N48263" s="79"/>
      <c r="P48263" s="68"/>
      <c r="Q48263" s="79"/>
    </row>
    <row r="48264" spans="11:17">
      <c r="K48264" s="68"/>
      <c r="M48264" s="93"/>
      <c r="N48264" s="79"/>
      <c r="P48264" s="68"/>
      <c r="Q48264" s="79"/>
    </row>
    <row r="48265" spans="11:17">
      <c r="K48265" s="68"/>
      <c r="M48265" s="93"/>
      <c r="N48265" s="79"/>
      <c r="P48265" s="68"/>
      <c r="Q48265" s="79"/>
    </row>
    <row r="48266" spans="11:17">
      <c r="K48266" s="68"/>
      <c r="M48266" s="93"/>
      <c r="N48266" s="79"/>
      <c r="P48266" s="68"/>
      <c r="Q48266" s="79"/>
    </row>
    <row r="48267" spans="11:17">
      <c r="K48267" s="68"/>
      <c r="M48267" s="93"/>
      <c r="N48267" s="79"/>
      <c r="P48267" s="68"/>
      <c r="Q48267" s="79"/>
    </row>
    <row r="48268" spans="11:17">
      <c r="K48268" s="68"/>
      <c r="M48268" s="93"/>
      <c r="N48268" s="79"/>
      <c r="P48268" s="68"/>
      <c r="Q48268" s="79"/>
    </row>
    <row r="48269" spans="11:17">
      <c r="K48269" s="68"/>
      <c r="M48269" s="93"/>
      <c r="N48269" s="79"/>
      <c r="P48269" s="68"/>
      <c r="Q48269" s="79"/>
    </row>
    <row r="48270" spans="11:17">
      <c r="K48270" s="68"/>
      <c r="M48270" s="93"/>
      <c r="N48270" s="79"/>
      <c r="P48270" s="68"/>
      <c r="Q48270" s="79"/>
    </row>
    <row r="48271" spans="11:17">
      <c r="K48271" s="68"/>
      <c r="M48271" s="93"/>
      <c r="N48271" s="79"/>
      <c r="P48271" s="68"/>
      <c r="Q48271" s="79"/>
    </row>
    <row r="48272" spans="11:17">
      <c r="K48272" s="68"/>
      <c r="M48272" s="93"/>
      <c r="N48272" s="79"/>
      <c r="P48272" s="68"/>
      <c r="Q48272" s="79"/>
    </row>
    <row r="48273" spans="11:17">
      <c r="K48273" s="68"/>
      <c r="M48273" s="93"/>
      <c r="N48273" s="79"/>
      <c r="P48273" s="68"/>
      <c r="Q48273" s="79"/>
    </row>
    <row r="48274" spans="11:17">
      <c r="K48274" s="68"/>
      <c r="M48274" s="93"/>
      <c r="N48274" s="79"/>
      <c r="P48274" s="68"/>
      <c r="Q48274" s="79"/>
    </row>
    <row r="48275" spans="11:17">
      <c r="K48275" s="68"/>
      <c r="M48275" s="93"/>
      <c r="N48275" s="79"/>
      <c r="P48275" s="68"/>
      <c r="Q48275" s="79"/>
    </row>
    <row r="48276" spans="11:17">
      <c r="K48276" s="68"/>
      <c r="M48276" s="93"/>
      <c r="N48276" s="79"/>
      <c r="P48276" s="68"/>
      <c r="Q48276" s="79"/>
    </row>
    <row r="48277" spans="11:17">
      <c r="K48277" s="68"/>
      <c r="M48277" s="93"/>
      <c r="N48277" s="79"/>
      <c r="P48277" s="68"/>
      <c r="Q48277" s="79"/>
    </row>
    <row r="48278" spans="11:17">
      <c r="K48278" s="68"/>
      <c r="M48278" s="93"/>
      <c r="N48278" s="79"/>
      <c r="P48278" s="68"/>
      <c r="Q48278" s="79"/>
    </row>
    <row r="48279" spans="11:17">
      <c r="K48279" s="68"/>
      <c r="M48279" s="93"/>
      <c r="N48279" s="79"/>
      <c r="P48279" s="68"/>
      <c r="Q48279" s="79"/>
    </row>
    <row r="48280" spans="11:17">
      <c r="K48280" s="68"/>
      <c r="M48280" s="93"/>
      <c r="N48280" s="79"/>
      <c r="P48280" s="68"/>
      <c r="Q48280" s="79"/>
    </row>
    <row r="48281" spans="11:17">
      <c r="K48281" s="68"/>
      <c r="M48281" s="93"/>
      <c r="N48281" s="79"/>
      <c r="P48281" s="68"/>
      <c r="Q48281" s="79"/>
    </row>
    <row r="48282" spans="11:17">
      <c r="K48282" s="68"/>
      <c r="M48282" s="93"/>
      <c r="N48282" s="79"/>
      <c r="P48282" s="68"/>
      <c r="Q48282" s="79"/>
    </row>
    <row r="48283" spans="11:17">
      <c r="K48283" s="68"/>
      <c r="M48283" s="93"/>
      <c r="N48283" s="79"/>
      <c r="P48283" s="68"/>
      <c r="Q48283" s="79"/>
    </row>
    <row r="48284" spans="11:17">
      <c r="K48284" s="68"/>
      <c r="M48284" s="93"/>
      <c r="N48284" s="79"/>
      <c r="P48284" s="68"/>
      <c r="Q48284" s="79"/>
    </row>
    <row r="48285" spans="11:17">
      <c r="K48285" s="68"/>
      <c r="M48285" s="93"/>
      <c r="N48285" s="79"/>
      <c r="P48285" s="68"/>
      <c r="Q48285" s="79"/>
    </row>
    <row r="48286" spans="11:17">
      <c r="K48286" s="68"/>
      <c r="M48286" s="93"/>
      <c r="N48286" s="79"/>
      <c r="P48286" s="68"/>
      <c r="Q48286" s="79"/>
    </row>
    <row r="48287" spans="11:17">
      <c r="K48287" s="68"/>
      <c r="M48287" s="93"/>
      <c r="N48287" s="79"/>
      <c r="P48287" s="68"/>
      <c r="Q48287" s="79"/>
    </row>
    <row r="48288" spans="11:17">
      <c r="K48288" s="68"/>
      <c r="M48288" s="93"/>
      <c r="N48288" s="79"/>
      <c r="P48288" s="68"/>
      <c r="Q48288" s="79"/>
    </row>
    <row r="48289" spans="11:17">
      <c r="K48289" s="68"/>
      <c r="M48289" s="93"/>
      <c r="N48289" s="79"/>
      <c r="P48289" s="68"/>
      <c r="Q48289" s="79"/>
    </row>
    <row r="48290" spans="11:17">
      <c r="K48290" s="68"/>
      <c r="M48290" s="93"/>
      <c r="N48290" s="79"/>
      <c r="P48290" s="68"/>
      <c r="Q48290" s="79"/>
    </row>
    <row r="48291" spans="11:17">
      <c r="K48291" s="68"/>
      <c r="M48291" s="93"/>
      <c r="N48291" s="79"/>
      <c r="P48291" s="68"/>
      <c r="Q48291" s="79"/>
    </row>
    <row r="48292" spans="11:17">
      <c r="K48292" s="68"/>
      <c r="M48292" s="93"/>
      <c r="N48292" s="79"/>
      <c r="P48292" s="68"/>
      <c r="Q48292" s="79"/>
    </row>
    <row r="48293" spans="11:17">
      <c r="K48293" s="68"/>
      <c r="M48293" s="93"/>
      <c r="N48293" s="79"/>
      <c r="P48293" s="68"/>
      <c r="Q48293" s="79"/>
    </row>
    <row r="48294" spans="11:17">
      <c r="K48294" s="68"/>
      <c r="M48294" s="93"/>
      <c r="N48294" s="79"/>
      <c r="P48294" s="68"/>
      <c r="Q48294" s="79"/>
    </row>
    <row r="48295" spans="11:17">
      <c r="K48295" s="68"/>
      <c r="M48295" s="93"/>
      <c r="N48295" s="79"/>
      <c r="P48295" s="68"/>
      <c r="Q48295" s="79"/>
    </row>
    <row r="48296" spans="11:17">
      <c r="K48296" s="68"/>
      <c r="M48296" s="93"/>
      <c r="N48296" s="79"/>
      <c r="P48296" s="68"/>
      <c r="Q48296" s="79"/>
    </row>
    <row r="48297" spans="11:17">
      <c r="K48297" s="68"/>
      <c r="M48297" s="93"/>
      <c r="N48297" s="79"/>
      <c r="P48297" s="68"/>
      <c r="Q48297" s="79"/>
    </row>
    <row r="48298" spans="11:17">
      <c r="K48298" s="68"/>
      <c r="M48298" s="93"/>
      <c r="N48298" s="79"/>
      <c r="P48298" s="68"/>
      <c r="Q48298" s="79"/>
    </row>
    <row r="48299" spans="11:17">
      <c r="K48299" s="68"/>
      <c r="M48299" s="93"/>
      <c r="N48299" s="79"/>
      <c r="P48299" s="68"/>
      <c r="Q48299" s="79"/>
    </row>
    <row r="48300" spans="11:17">
      <c r="K48300" s="68"/>
      <c r="M48300" s="93"/>
      <c r="N48300" s="79"/>
      <c r="P48300" s="68"/>
      <c r="Q48300" s="79"/>
    </row>
    <row r="48301" spans="11:17">
      <c r="K48301" s="68"/>
      <c r="M48301" s="93"/>
      <c r="N48301" s="79"/>
      <c r="P48301" s="68"/>
      <c r="Q48301" s="79"/>
    </row>
    <row r="48302" spans="11:17">
      <c r="K48302" s="68"/>
      <c r="M48302" s="93"/>
      <c r="N48302" s="79"/>
      <c r="P48302" s="68"/>
      <c r="Q48302" s="79"/>
    </row>
    <row r="48303" spans="11:17">
      <c r="K48303" s="68"/>
      <c r="M48303" s="93"/>
      <c r="N48303" s="79"/>
      <c r="P48303" s="68"/>
      <c r="Q48303" s="79"/>
    </row>
    <row r="48304" spans="11:17">
      <c r="K48304" s="68"/>
      <c r="M48304" s="93"/>
      <c r="N48304" s="79"/>
      <c r="P48304" s="68"/>
      <c r="Q48304" s="79"/>
    </row>
    <row r="48305" spans="11:17">
      <c r="K48305" s="68"/>
      <c r="M48305" s="93"/>
      <c r="N48305" s="79"/>
      <c r="P48305" s="68"/>
      <c r="Q48305" s="79"/>
    </row>
    <row r="48306" spans="11:17">
      <c r="K48306" s="68"/>
      <c r="M48306" s="93"/>
      <c r="N48306" s="79"/>
      <c r="P48306" s="68"/>
      <c r="Q48306" s="79"/>
    </row>
    <row r="48307" spans="11:17">
      <c r="K48307" s="68"/>
      <c r="M48307" s="93"/>
      <c r="N48307" s="79"/>
      <c r="P48307" s="68"/>
      <c r="Q48307" s="79"/>
    </row>
    <row r="48308" spans="11:17">
      <c r="K48308" s="68"/>
      <c r="M48308" s="93"/>
      <c r="N48308" s="79"/>
      <c r="P48308" s="68"/>
      <c r="Q48308" s="79"/>
    </row>
    <row r="48309" spans="11:17">
      <c r="K48309" s="68"/>
      <c r="M48309" s="93"/>
      <c r="N48309" s="79"/>
      <c r="P48309" s="68"/>
      <c r="Q48309" s="79"/>
    </row>
    <row r="48310" spans="11:17">
      <c r="K48310" s="68"/>
      <c r="M48310" s="93"/>
      <c r="N48310" s="79"/>
      <c r="P48310" s="68"/>
      <c r="Q48310" s="79"/>
    </row>
    <row r="48311" spans="11:17">
      <c r="K48311" s="68"/>
      <c r="M48311" s="93"/>
      <c r="N48311" s="79"/>
      <c r="P48311" s="68"/>
      <c r="Q48311" s="79"/>
    </row>
    <row r="48312" spans="11:17">
      <c r="K48312" s="68"/>
      <c r="M48312" s="93"/>
      <c r="N48312" s="79"/>
      <c r="P48312" s="68"/>
      <c r="Q48312" s="79"/>
    </row>
    <row r="48313" spans="11:17">
      <c r="K48313" s="68"/>
      <c r="M48313" s="93"/>
      <c r="N48313" s="79"/>
      <c r="P48313" s="68"/>
      <c r="Q48313" s="79"/>
    </row>
    <row r="48314" spans="11:17">
      <c r="K48314" s="68"/>
      <c r="M48314" s="93"/>
      <c r="N48314" s="79"/>
      <c r="P48314" s="68"/>
      <c r="Q48314" s="79"/>
    </row>
    <row r="48315" spans="11:17">
      <c r="K48315" s="68"/>
      <c r="M48315" s="93"/>
      <c r="N48315" s="79"/>
      <c r="P48315" s="68"/>
      <c r="Q48315" s="79"/>
    </row>
    <row r="48316" spans="11:17">
      <c r="K48316" s="68"/>
      <c r="M48316" s="93"/>
      <c r="N48316" s="79"/>
      <c r="P48316" s="68"/>
      <c r="Q48316" s="79"/>
    </row>
    <row r="48317" spans="11:17">
      <c r="K48317" s="68"/>
      <c r="M48317" s="93"/>
      <c r="N48317" s="79"/>
      <c r="P48317" s="68"/>
      <c r="Q48317" s="79"/>
    </row>
    <row r="48318" spans="11:17">
      <c r="K48318" s="68"/>
      <c r="M48318" s="93"/>
      <c r="N48318" s="79"/>
      <c r="P48318" s="68"/>
      <c r="Q48318" s="79"/>
    </row>
    <row r="48319" spans="11:17">
      <c r="K48319" s="68"/>
      <c r="M48319" s="93"/>
      <c r="N48319" s="79"/>
      <c r="P48319" s="68"/>
      <c r="Q48319" s="79"/>
    </row>
    <row r="48320" spans="11:17">
      <c r="K48320" s="68"/>
      <c r="M48320" s="93"/>
      <c r="N48320" s="79"/>
      <c r="P48320" s="68"/>
      <c r="Q48320" s="79"/>
    </row>
    <row r="48321" spans="11:17">
      <c r="K48321" s="68"/>
      <c r="M48321" s="93"/>
      <c r="N48321" s="79"/>
      <c r="P48321" s="68"/>
      <c r="Q48321" s="79"/>
    </row>
    <row r="48322" spans="11:17">
      <c r="K48322" s="68"/>
      <c r="M48322" s="93"/>
      <c r="N48322" s="79"/>
      <c r="P48322" s="68"/>
      <c r="Q48322" s="79"/>
    </row>
    <row r="48323" spans="11:17">
      <c r="K48323" s="68"/>
      <c r="M48323" s="93"/>
      <c r="N48323" s="79"/>
      <c r="P48323" s="68"/>
      <c r="Q48323" s="79"/>
    </row>
    <row r="48324" spans="11:17">
      <c r="K48324" s="68"/>
      <c r="M48324" s="93"/>
      <c r="N48324" s="79"/>
      <c r="P48324" s="68"/>
      <c r="Q48324" s="79"/>
    </row>
    <row r="48325" spans="11:17">
      <c r="K48325" s="68"/>
      <c r="M48325" s="93"/>
      <c r="N48325" s="79"/>
      <c r="P48325" s="68"/>
      <c r="Q48325" s="79"/>
    </row>
    <row r="48326" spans="11:17">
      <c r="K48326" s="68"/>
      <c r="M48326" s="93"/>
      <c r="N48326" s="79"/>
      <c r="P48326" s="68"/>
      <c r="Q48326" s="79"/>
    </row>
    <row r="48327" spans="11:17">
      <c r="K48327" s="68"/>
      <c r="M48327" s="93"/>
      <c r="N48327" s="79"/>
      <c r="P48327" s="68"/>
      <c r="Q48327" s="79"/>
    </row>
    <row r="48328" spans="11:17">
      <c r="K48328" s="68"/>
      <c r="M48328" s="93"/>
      <c r="N48328" s="79"/>
      <c r="P48328" s="68"/>
      <c r="Q48328" s="79"/>
    </row>
    <row r="48329" spans="11:17">
      <c r="K48329" s="68"/>
      <c r="M48329" s="93"/>
      <c r="N48329" s="79"/>
      <c r="P48329" s="68"/>
      <c r="Q48329" s="79"/>
    </row>
    <row r="48330" spans="11:17">
      <c r="K48330" s="68"/>
      <c r="M48330" s="93"/>
      <c r="N48330" s="79"/>
      <c r="P48330" s="68"/>
      <c r="Q48330" s="79"/>
    </row>
    <row r="48331" spans="11:17">
      <c r="K48331" s="68"/>
      <c r="M48331" s="93"/>
      <c r="N48331" s="79"/>
      <c r="P48331" s="68"/>
      <c r="Q48331" s="79"/>
    </row>
    <row r="48332" spans="11:17">
      <c r="K48332" s="68"/>
      <c r="M48332" s="93"/>
      <c r="N48332" s="79"/>
      <c r="P48332" s="68"/>
      <c r="Q48332" s="79"/>
    </row>
    <row r="48333" spans="11:17">
      <c r="K48333" s="68"/>
      <c r="M48333" s="93"/>
      <c r="N48333" s="79"/>
      <c r="P48333" s="68"/>
      <c r="Q48333" s="79"/>
    </row>
    <row r="48334" spans="11:17">
      <c r="K48334" s="68"/>
      <c r="M48334" s="93"/>
      <c r="N48334" s="79"/>
      <c r="P48334" s="68"/>
      <c r="Q48334" s="79"/>
    </row>
    <row r="48335" spans="11:17">
      <c r="K48335" s="68"/>
      <c r="M48335" s="93"/>
      <c r="N48335" s="79"/>
      <c r="P48335" s="68"/>
      <c r="Q48335" s="79"/>
    </row>
    <row r="48336" spans="11:17">
      <c r="K48336" s="68"/>
      <c r="M48336" s="93"/>
      <c r="N48336" s="79"/>
      <c r="P48336" s="68"/>
      <c r="Q48336" s="79"/>
    </row>
    <row r="48337" spans="11:17">
      <c r="K48337" s="68"/>
      <c r="M48337" s="93"/>
      <c r="N48337" s="79"/>
      <c r="P48337" s="68"/>
      <c r="Q48337" s="79"/>
    </row>
    <row r="48338" spans="11:17">
      <c r="K48338" s="68"/>
      <c r="M48338" s="93"/>
      <c r="N48338" s="79"/>
      <c r="P48338" s="68"/>
      <c r="Q48338" s="79"/>
    </row>
    <row r="48339" spans="11:17">
      <c r="K48339" s="68"/>
      <c r="M48339" s="93"/>
      <c r="N48339" s="79"/>
      <c r="P48339" s="68"/>
      <c r="Q48339" s="79"/>
    </row>
    <row r="48340" spans="11:17">
      <c r="K48340" s="68"/>
      <c r="M48340" s="93"/>
      <c r="N48340" s="79"/>
      <c r="P48340" s="68"/>
      <c r="Q48340" s="79"/>
    </row>
    <row r="48341" spans="11:17">
      <c r="K48341" s="68"/>
      <c r="M48341" s="93"/>
      <c r="N48341" s="79"/>
      <c r="P48341" s="68"/>
      <c r="Q48341" s="79"/>
    </row>
    <row r="48342" spans="11:17">
      <c r="K48342" s="68"/>
      <c r="M48342" s="93"/>
      <c r="N48342" s="79"/>
      <c r="P48342" s="68"/>
      <c r="Q48342" s="79"/>
    </row>
    <row r="48343" spans="11:17">
      <c r="K48343" s="68"/>
      <c r="M48343" s="93"/>
      <c r="N48343" s="79"/>
      <c r="P48343" s="68"/>
      <c r="Q48343" s="79"/>
    </row>
    <row r="48344" spans="11:17">
      <c r="K48344" s="68"/>
      <c r="M48344" s="93"/>
      <c r="N48344" s="79"/>
      <c r="P48344" s="68"/>
      <c r="Q48344" s="79"/>
    </row>
    <row r="48345" spans="11:17">
      <c r="K48345" s="68"/>
      <c r="M48345" s="93"/>
      <c r="N48345" s="79"/>
      <c r="P48345" s="68"/>
      <c r="Q48345" s="79"/>
    </row>
    <row r="48346" spans="11:17">
      <c r="K48346" s="68"/>
      <c r="M48346" s="93"/>
      <c r="N48346" s="79"/>
      <c r="P48346" s="68"/>
      <c r="Q48346" s="79"/>
    </row>
    <row r="48347" spans="11:17">
      <c r="K48347" s="68"/>
      <c r="M48347" s="93"/>
      <c r="N48347" s="79"/>
      <c r="P48347" s="68"/>
      <c r="Q48347" s="79"/>
    </row>
    <row r="48348" spans="11:17">
      <c r="K48348" s="68"/>
      <c r="M48348" s="93"/>
      <c r="N48348" s="79"/>
      <c r="P48348" s="68"/>
      <c r="Q48348" s="79"/>
    </row>
    <row r="48349" spans="11:17">
      <c r="K48349" s="68"/>
      <c r="M48349" s="93"/>
      <c r="N48349" s="79"/>
      <c r="P48349" s="68"/>
      <c r="Q48349" s="79"/>
    </row>
    <row r="48350" spans="11:17">
      <c r="K48350" s="68"/>
      <c r="M48350" s="93"/>
      <c r="N48350" s="79"/>
      <c r="P48350" s="68"/>
      <c r="Q48350" s="79"/>
    </row>
    <row r="48351" spans="11:17">
      <c r="K48351" s="68"/>
      <c r="M48351" s="93"/>
      <c r="N48351" s="79"/>
      <c r="P48351" s="68"/>
      <c r="Q48351" s="79"/>
    </row>
    <row r="48352" spans="11:17">
      <c r="K48352" s="68"/>
      <c r="M48352" s="93"/>
      <c r="N48352" s="79"/>
      <c r="P48352" s="68"/>
      <c r="Q48352" s="79"/>
    </row>
    <row r="48353" spans="11:17">
      <c r="K48353" s="68"/>
      <c r="M48353" s="93"/>
      <c r="N48353" s="79"/>
      <c r="P48353" s="68"/>
      <c r="Q48353" s="79"/>
    </row>
    <row r="48354" spans="11:17">
      <c r="K48354" s="68"/>
      <c r="M48354" s="93"/>
      <c r="N48354" s="79"/>
      <c r="P48354" s="68"/>
      <c r="Q48354" s="79"/>
    </row>
    <row r="48355" spans="11:17">
      <c r="K48355" s="68"/>
      <c r="M48355" s="93"/>
      <c r="N48355" s="79"/>
      <c r="P48355" s="68"/>
      <c r="Q48355" s="79"/>
    </row>
    <row r="48356" spans="11:17">
      <c r="K48356" s="68"/>
      <c r="M48356" s="93"/>
      <c r="N48356" s="79"/>
      <c r="P48356" s="68"/>
      <c r="Q48356" s="79"/>
    </row>
    <row r="48357" spans="11:17">
      <c r="K48357" s="68"/>
      <c r="M48357" s="93"/>
      <c r="N48357" s="79"/>
      <c r="P48357" s="68"/>
      <c r="Q48357" s="79"/>
    </row>
    <row r="48358" spans="11:17">
      <c r="K48358" s="68"/>
      <c r="M48358" s="93"/>
      <c r="N48358" s="79"/>
      <c r="P48358" s="68"/>
      <c r="Q48358" s="79"/>
    </row>
    <row r="48359" spans="11:17">
      <c r="K48359" s="68"/>
      <c r="M48359" s="93"/>
      <c r="N48359" s="79"/>
      <c r="P48359" s="68"/>
      <c r="Q48359" s="79"/>
    </row>
    <row r="48360" spans="11:17">
      <c r="K48360" s="68"/>
      <c r="M48360" s="93"/>
      <c r="N48360" s="79"/>
      <c r="P48360" s="68"/>
      <c r="Q48360" s="79"/>
    </row>
    <row r="48361" spans="11:17">
      <c r="K48361" s="68"/>
      <c r="M48361" s="93"/>
      <c r="N48361" s="79"/>
      <c r="P48361" s="68"/>
      <c r="Q48361" s="79"/>
    </row>
    <row r="48362" spans="11:17">
      <c r="K48362" s="68"/>
      <c r="M48362" s="93"/>
      <c r="N48362" s="79"/>
      <c r="P48362" s="68"/>
      <c r="Q48362" s="79"/>
    </row>
    <row r="48363" spans="11:17">
      <c r="K48363" s="68"/>
      <c r="M48363" s="93"/>
      <c r="N48363" s="79"/>
      <c r="P48363" s="68"/>
      <c r="Q48363" s="79"/>
    </row>
    <row r="48364" spans="11:17">
      <c r="K48364" s="68"/>
      <c r="M48364" s="93"/>
      <c r="N48364" s="79"/>
      <c r="P48364" s="68"/>
      <c r="Q48364" s="79"/>
    </row>
    <row r="48365" spans="11:17">
      <c r="K48365" s="68"/>
      <c r="M48365" s="93"/>
      <c r="N48365" s="79"/>
      <c r="P48365" s="68"/>
      <c r="Q48365" s="79"/>
    </row>
    <row r="48366" spans="11:17">
      <c r="K48366" s="68"/>
      <c r="M48366" s="93"/>
      <c r="N48366" s="79"/>
      <c r="P48366" s="68"/>
      <c r="Q48366" s="79"/>
    </row>
    <row r="48367" spans="11:17">
      <c r="K48367" s="68"/>
      <c r="M48367" s="93"/>
      <c r="N48367" s="79"/>
      <c r="P48367" s="68"/>
      <c r="Q48367" s="79"/>
    </row>
    <row r="48368" spans="11:17">
      <c r="K48368" s="68"/>
      <c r="M48368" s="93"/>
      <c r="N48368" s="79"/>
      <c r="P48368" s="68"/>
      <c r="Q48368" s="79"/>
    </row>
    <row r="48369" spans="11:17">
      <c r="K48369" s="68"/>
      <c r="M48369" s="93"/>
      <c r="N48369" s="79"/>
      <c r="P48369" s="68"/>
      <c r="Q48369" s="79"/>
    </row>
    <row r="48370" spans="11:17">
      <c r="K48370" s="68"/>
      <c r="M48370" s="93"/>
      <c r="N48370" s="79"/>
      <c r="P48370" s="68"/>
      <c r="Q48370" s="79"/>
    </row>
    <row r="48371" spans="11:17">
      <c r="K48371" s="68"/>
      <c r="M48371" s="93"/>
      <c r="N48371" s="79"/>
      <c r="P48371" s="68"/>
      <c r="Q48371" s="79"/>
    </row>
    <row r="48372" spans="11:17">
      <c r="K48372" s="68"/>
      <c r="M48372" s="93"/>
      <c r="N48372" s="79"/>
      <c r="P48372" s="68"/>
      <c r="Q48372" s="79"/>
    </row>
    <row r="48373" spans="11:17">
      <c r="K48373" s="68"/>
      <c r="M48373" s="93"/>
      <c r="N48373" s="79"/>
      <c r="P48373" s="68"/>
      <c r="Q48373" s="79"/>
    </row>
    <row r="48374" spans="11:17">
      <c r="K48374" s="68"/>
      <c r="M48374" s="93"/>
      <c r="N48374" s="79"/>
      <c r="P48374" s="68"/>
      <c r="Q48374" s="79"/>
    </row>
    <row r="48375" spans="11:17">
      <c r="K48375" s="68"/>
      <c r="M48375" s="93"/>
      <c r="N48375" s="79"/>
      <c r="P48375" s="68"/>
      <c r="Q48375" s="79"/>
    </row>
    <row r="48376" spans="11:17">
      <c r="K48376" s="68"/>
      <c r="M48376" s="93"/>
      <c r="N48376" s="79"/>
      <c r="P48376" s="68"/>
      <c r="Q48376" s="79"/>
    </row>
    <row r="48377" spans="11:17">
      <c r="K48377" s="68"/>
      <c r="M48377" s="93"/>
      <c r="N48377" s="79"/>
      <c r="P48377" s="68"/>
      <c r="Q48377" s="79"/>
    </row>
    <row r="48378" spans="11:17">
      <c r="K48378" s="68"/>
      <c r="M48378" s="93"/>
      <c r="N48378" s="79"/>
      <c r="P48378" s="68"/>
      <c r="Q48378" s="79"/>
    </row>
    <row r="48379" spans="11:17">
      <c r="K48379" s="68"/>
      <c r="M48379" s="93"/>
      <c r="N48379" s="79"/>
      <c r="P48379" s="68"/>
      <c r="Q48379" s="79"/>
    </row>
    <row r="48380" spans="11:17">
      <c r="K48380" s="68"/>
      <c r="M48380" s="93"/>
      <c r="N48380" s="79"/>
      <c r="P48380" s="68"/>
      <c r="Q48380" s="79"/>
    </row>
    <row r="48381" spans="11:17">
      <c r="K48381" s="68"/>
      <c r="M48381" s="93"/>
      <c r="N48381" s="79"/>
      <c r="P48381" s="68"/>
      <c r="Q48381" s="79"/>
    </row>
    <row r="48382" spans="11:17">
      <c r="K48382" s="68"/>
      <c r="M48382" s="93"/>
      <c r="N48382" s="79"/>
      <c r="P48382" s="68"/>
      <c r="Q48382" s="79"/>
    </row>
    <row r="48383" spans="11:17">
      <c r="K48383" s="68"/>
      <c r="M48383" s="93"/>
      <c r="N48383" s="79"/>
      <c r="P48383" s="68"/>
      <c r="Q48383" s="79"/>
    </row>
    <row r="48384" spans="11:17">
      <c r="K48384" s="68"/>
      <c r="M48384" s="93"/>
      <c r="N48384" s="79"/>
      <c r="P48384" s="68"/>
      <c r="Q48384" s="79"/>
    </row>
    <row r="48385" spans="11:17">
      <c r="K48385" s="68"/>
      <c r="M48385" s="93"/>
      <c r="N48385" s="79"/>
      <c r="P48385" s="68"/>
      <c r="Q48385" s="79"/>
    </row>
    <row r="48386" spans="11:17">
      <c r="K48386" s="68"/>
      <c r="M48386" s="93"/>
      <c r="N48386" s="79"/>
      <c r="P48386" s="68"/>
      <c r="Q48386" s="79"/>
    </row>
    <row r="48387" spans="11:17">
      <c r="K48387" s="68"/>
      <c r="M48387" s="93"/>
      <c r="N48387" s="79"/>
      <c r="P48387" s="68"/>
      <c r="Q48387" s="79"/>
    </row>
    <row r="48388" spans="11:17">
      <c r="K48388" s="68"/>
      <c r="M48388" s="93"/>
      <c r="N48388" s="79"/>
      <c r="P48388" s="68"/>
      <c r="Q48388" s="79"/>
    </row>
    <row r="48389" spans="11:17">
      <c r="K48389" s="68"/>
      <c r="M48389" s="93"/>
      <c r="N48389" s="79"/>
      <c r="P48389" s="68"/>
      <c r="Q48389" s="79"/>
    </row>
    <row r="48390" spans="11:17">
      <c r="K48390" s="68"/>
      <c r="M48390" s="93"/>
      <c r="N48390" s="79"/>
      <c r="P48390" s="68"/>
      <c r="Q48390" s="79"/>
    </row>
    <row r="48391" spans="11:17">
      <c r="K48391" s="68"/>
      <c r="M48391" s="93"/>
      <c r="N48391" s="79"/>
      <c r="P48391" s="68"/>
      <c r="Q48391" s="79"/>
    </row>
    <row r="48392" spans="11:17">
      <c r="K48392" s="68"/>
      <c r="M48392" s="93"/>
      <c r="N48392" s="79"/>
      <c r="P48392" s="68"/>
      <c r="Q48392" s="79"/>
    </row>
    <row r="48393" spans="11:17">
      <c r="K48393" s="68"/>
      <c r="M48393" s="93"/>
      <c r="N48393" s="79"/>
      <c r="P48393" s="68"/>
      <c r="Q48393" s="79"/>
    </row>
    <row r="48394" spans="11:17">
      <c r="K48394" s="68"/>
      <c r="M48394" s="93"/>
      <c r="N48394" s="79"/>
      <c r="P48394" s="68"/>
      <c r="Q48394" s="79"/>
    </row>
    <row r="48395" spans="11:17">
      <c r="K48395" s="68"/>
      <c r="M48395" s="93"/>
      <c r="N48395" s="79"/>
      <c r="P48395" s="68"/>
      <c r="Q48395" s="79"/>
    </row>
    <row r="48396" spans="11:17">
      <c r="K48396" s="68"/>
      <c r="M48396" s="93"/>
      <c r="N48396" s="79"/>
      <c r="P48396" s="68"/>
      <c r="Q48396" s="79"/>
    </row>
    <row r="48397" spans="11:17">
      <c r="K48397" s="68"/>
      <c r="M48397" s="93"/>
      <c r="N48397" s="79"/>
      <c r="P48397" s="68"/>
      <c r="Q48397" s="79"/>
    </row>
    <row r="48398" spans="11:17">
      <c r="K48398" s="68"/>
      <c r="M48398" s="93"/>
      <c r="N48398" s="79"/>
      <c r="P48398" s="68"/>
      <c r="Q48398" s="79"/>
    </row>
    <row r="48399" spans="11:17">
      <c r="K48399" s="68"/>
      <c r="M48399" s="93"/>
      <c r="N48399" s="79"/>
      <c r="P48399" s="68"/>
      <c r="Q48399" s="79"/>
    </row>
    <row r="48400" spans="11:17">
      <c r="K48400" s="68"/>
      <c r="M48400" s="93"/>
      <c r="N48400" s="79"/>
      <c r="P48400" s="68"/>
      <c r="Q48400" s="79"/>
    </row>
    <row r="48401" spans="11:17">
      <c r="K48401" s="68"/>
      <c r="M48401" s="93"/>
      <c r="N48401" s="79"/>
      <c r="P48401" s="68"/>
      <c r="Q48401" s="79"/>
    </row>
    <row r="48402" spans="11:17">
      <c r="K48402" s="68"/>
      <c r="M48402" s="93"/>
      <c r="N48402" s="79"/>
      <c r="P48402" s="68"/>
      <c r="Q48402" s="79"/>
    </row>
    <row r="48403" spans="11:17">
      <c r="K48403" s="68"/>
      <c r="M48403" s="93"/>
      <c r="N48403" s="79"/>
      <c r="P48403" s="68"/>
      <c r="Q48403" s="79"/>
    </row>
    <row r="48404" spans="11:17">
      <c r="K48404" s="68"/>
      <c r="M48404" s="93"/>
      <c r="N48404" s="79"/>
      <c r="P48404" s="68"/>
      <c r="Q48404" s="79"/>
    </row>
    <row r="48405" spans="11:17">
      <c r="K48405" s="68"/>
      <c r="M48405" s="93"/>
      <c r="N48405" s="79"/>
      <c r="P48405" s="68"/>
      <c r="Q48405" s="79"/>
    </row>
    <row r="48406" spans="11:17">
      <c r="K48406" s="68"/>
      <c r="M48406" s="93"/>
      <c r="N48406" s="79"/>
      <c r="P48406" s="68"/>
      <c r="Q48406" s="79"/>
    </row>
    <row r="48407" spans="11:17">
      <c r="K48407" s="68"/>
      <c r="M48407" s="93"/>
      <c r="N48407" s="79"/>
      <c r="P48407" s="68"/>
      <c r="Q48407" s="79"/>
    </row>
    <row r="48408" spans="11:17">
      <c r="K48408" s="68"/>
      <c r="M48408" s="93"/>
      <c r="N48408" s="79"/>
      <c r="P48408" s="68"/>
      <c r="Q48408" s="79"/>
    </row>
    <row r="48409" spans="11:17">
      <c r="K48409" s="68"/>
      <c r="M48409" s="93"/>
      <c r="N48409" s="79"/>
      <c r="P48409" s="68"/>
      <c r="Q48409" s="79"/>
    </row>
    <row r="48410" spans="11:17">
      <c r="K48410" s="68"/>
      <c r="M48410" s="93"/>
      <c r="N48410" s="79"/>
      <c r="P48410" s="68"/>
      <c r="Q48410" s="79"/>
    </row>
    <row r="48411" spans="11:17">
      <c r="K48411" s="68"/>
      <c r="M48411" s="93"/>
      <c r="N48411" s="79"/>
      <c r="P48411" s="68"/>
      <c r="Q48411" s="79"/>
    </row>
    <row r="48412" spans="11:17">
      <c r="K48412" s="68"/>
      <c r="M48412" s="93"/>
      <c r="N48412" s="79"/>
      <c r="P48412" s="68"/>
      <c r="Q48412" s="79"/>
    </row>
    <row r="48413" spans="11:17">
      <c r="K48413" s="68"/>
      <c r="M48413" s="93"/>
      <c r="N48413" s="79"/>
      <c r="P48413" s="68"/>
      <c r="Q48413" s="79"/>
    </row>
    <row r="48414" spans="11:17">
      <c r="K48414" s="68"/>
      <c r="M48414" s="93"/>
      <c r="N48414" s="79"/>
      <c r="P48414" s="68"/>
      <c r="Q48414" s="79"/>
    </row>
    <row r="48415" spans="11:17">
      <c r="K48415" s="68"/>
      <c r="M48415" s="93"/>
      <c r="N48415" s="79"/>
      <c r="P48415" s="68"/>
      <c r="Q48415" s="79"/>
    </row>
    <row r="48416" spans="11:17">
      <c r="K48416" s="68"/>
      <c r="M48416" s="93"/>
      <c r="N48416" s="79"/>
      <c r="P48416" s="68"/>
      <c r="Q48416" s="79"/>
    </row>
    <row r="48417" spans="11:17">
      <c r="K48417" s="68"/>
      <c r="M48417" s="93"/>
      <c r="N48417" s="79"/>
      <c r="P48417" s="68"/>
      <c r="Q48417" s="79"/>
    </row>
    <row r="48418" spans="11:17">
      <c r="K48418" s="68"/>
      <c r="M48418" s="93"/>
      <c r="N48418" s="79"/>
      <c r="P48418" s="68"/>
      <c r="Q48418" s="79"/>
    </row>
    <row r="48419" spans="11:17">
      <c r="K48419" s="68"/>
      <c r="M48419" s="93"/>
      <c r="N48419" s="79"/>
      <c r="P48419" s="68"/>
      <c r="Q48419" s="79"/>
    </row>
    <row r="48420" spans="11:17">
      <c r="K48420" s="68"/>
      <c r="M48420" s="93"/>
      <c r="N48420" s="79"/>
      <c r="P48420" s="68"/>
      <c r="Q48420" s="79"/>
    </row>
    <row r="48421" spans="11:17">
      <c r="K48421" s="68"/>
      <c r="M48421" s="93"/>
      <c r="N48421" s="79"/>
      <c r="P48421" s="68"/>
      <c r="Q48421" s="79"/>
    </row>
    <row r="48422" spans="11:17">
      <c r="K48422" s="68"/>
      <c r="M48422" s="93"/>
      <c r="N48422" s="79"/>
      <c r="P48422" s="68"/>
      <c r="Q48422" s="79"/>
    </row>
    <row r="48423" spans="11:17">
      <c r="K48423" s="68"/>
      <c r="M48423" s="93"/>
      <c r="N48423" s="79"/>
      <c r="P48423" s="68"/>
      <c r="Q48423" s="79"/>
    </row>
    <row r="48424" spans="11:17">
      <c r="K48424" s="68"/>
      <c r="M48424" s="93"/>
      <c r="N48424" s="79"/>
      <c r="P48424" s="68"/>
      <c r="Q48424" s="79"/>
    </row>
    <row r="48425" spans="11:17">
      <c r="K48425" s="68"/>
      <c r="M48425" s="93"/>
      <c r="N48425" s="79"/>
      <c r="P48425" s="68"/>
      <c r="Q48425" s="79"/>
    </row>
    <row r="48426" spans="11:17">
      <c r="K48426" s="68"/>
      <c r="M48426" s="93"/>
      <c r="N48426" s="79"/>
      <c r="P48426" s="68"/>
      <c r="Q48426" s="79"/>
    </row>
    <row r="48427" spans="11:17">
      <c r="K48427" s="68"/>
      <c r="M48427" s="93"/>
      <c r="N48427" s="79"/>
      <c r="P48427" s="68"/>
      <c r="Q48427" s="79"/>
    </row>
    <row r="48428" spans="11:17">
      <c r="K48428" s="68"/>
      <c r="M48428" s="93"/>
      <c r="N48428" s="79"/>
      <c r="P48428" s="68"/>
      <c r="Q48428" s="79"/>
    </row>
    <row r="48429" spans="11:17">
      <c r="K48429" s="68"/>
      <c r="M48429" s="93"/>
      <c r="N48429" s="79"/>
      <c r="P48429" s="68"/>
      <c r="Q48429" s="79"/>
    </row>
    <row r="48430" spans="11:17">
      <c r="K48430" s="68"/>
      <c r="M48430" s="93"/>
      <c r="N48430" s="79"/>
      <c r="P48430" s="68"/>
      <c r="Q48430" s="79"/>
    </row>
    <row r="48431" spans="11:17">
      <c r="K48431" s="68"/>
      <c r="M48431" s="93"/>
      <c r="N48431" s="79"/>
      <c r="P48431" s="68"/>
      <c r="Q48431" s="79"/>
    </row>
    <row r="48432" spans="11:17">
      <c r="K48432" s="68"/>
      <c r="M48432" s="93"/>
      <c r="N48432" s="79"/>
      <c r="P48432" s="68"/>
      <c r="Q48432" s="79"/>
    </row>
    <row r="48433" spans="11:17">
      <c r="K48433" s="68"/>
      <c r="M48433" s="93"/>
      <c r="N48433" s="79"/>
      <c r="P48433" s="68"/>
      <c r="Q48433" s="79"/>
    </row>
    <row r="48434" spans="11:17">
      <c r="K48434" s="68"/>
      <c r="M48434" s="93"/>
      <c r="N48434" s="79"/>
      <c r="P48434" s="68"/>
      <c r="Q48434" s="79"/>
    </row>
    <row r="48435" spans="11:17">
      <c r="K48435" s="68"/>
      <c r="M48435" s="93"/>
      <c r="N48435" s="79"/>
      <c r="P48435" s="68"/>
      <c r="Q48435" s="79"/>
    </row>
    <row r="48436" spans="11:17">
      <c r="K48436" s="68"/>
      <c r="M48436" s="93"/>
      <c r="N48436" s="79"/>
      <c r="P48436" s="68"/>
      <c r="Q48436" s="79"/>
    </row>
    <row r="48437" spans="11:17">
      <c r="K48437" s="68"/>
      <c r="M48437" s="93"/>
      <c r="N48437" s="79"/>
      <c r="P48437" s="68"/>
      <c r="Q48437" s="79"/>
    </row>
    <row r="48438" spans="11:17">
      <c r="K48438" s="68"/>
      <c r="M48438" s="93"/>
      <c r="N48438" s="79"/>
      <c r="P48438" s="68"/>
      <c r="Q48438" s="79"/>
    </row>
    <row r="48439" spans="11:17">
      <c r="K48439" s="68"/>
      <c r="M48439" s="93"/>
      <c r="N48439" s="79"/>
      <c r="P48439" s="68"/>
      <c r="Q48439" s="79"/>
    </row>
    <row r="48440" spans="11:17">
      <c r="K48440" s="68"/>
      <c r="M48440" s="93"/>
      <c r="N48440" s="79"/>
      <c r="P48440" s="68"/>
      <c r="Q48440" s="79"/>
    </row>
    <row r="48441" spans="11:17">
      <c r="K48441" s="68"/>
      <c r="M48441" s="93"/>
      <c r="N48441" s="79"/>
      <c r="P48441" s="68"/>
      <c r="Q48441" s="79"/>
    </row>
    <row r="48442" spans="11:17">
      <c r="K48442" s="68"/>
      <c r="M48442" s="93"/>
      <c r="N48442" s="79"/>
      <c r="P48442" s="68"/>
      <c r="Q48442" s="79"/>
    </row>
    <row r="48443" spans="11:17">
      <c r="K48443" s="68"/>
      <c r="M48443" s="93"/>
      <c r="N48443" s="79"/>
      <c r="P48443" s="68"/>
      <c r="Q48443" s="79"/>
    </row>
    <row r="48444" spans="11:17">
      <c r="K48444" s="68"/>
      <c r="M48444" s="93"/>
      <c r="N48444" s="79"/>
      <c r="P48444" s="68"/>
      <c r="Q48444" s="79"/>
    </row>
    <row r="48445" spans="11:17">
      <c r="K48445" s="68"/>
      <c r="M48445" s="93"/>
      <c r="N48445" s="79"/>
      <c r="P48445" s="68"/>
      <c r="Q48445" s="79"/>
    </row>
    <row r="48446" spans="11:17">
      <c r="K48446" s="68"/>
      <c r="M48446" s="93"/>
      <c r="N48446" s="79"/>
      <c r="P48446" s="68"/>
      <c r="Q48446" s="79"/>
    </row>
    <row r="48447" spans="11:17">
      <c r="K48447" s="68"/>
      <c r="M48447" s="93"/>
      <c r="N48447" s="79"/>
      <c r="P48447" s="68"/>
      <c r="Q48447" s="79"/>
    </row>
    <row r="48448" spans="11:17">
      <c r="K48448" s="68"/>
      <c r="M48448" s="93"/>
      <c r="N48448" s="79"/>
      <c r="P48448" s="68"/>
      <c r="Q48448" s="79"/>
    </row>
    <row r="48449" spans="11:17">
      <c r="K48449" s="68"/>
      <c r="M48449" s="93"/>
      <c r="N48449" s="79"/>
      <c r="P48449" s="68"/>
      <c r="Q48449" s="79"/>
    </row>
    <row r="48450" spans="11:17">
      <c r="K48450" s="68"/>
      <c r="M48450" s="93"/>
      <c r="N48450" s="79"/>
      <c r="P48450" s="68"/>
      <c r="Q48450" s="79"/>
    </row>
    <row r="48451" spans="11:17">
      <c r="K48451" s="68"/>
      <c r="M48451" s="93"/>
      <c r="N48451" s="79"/>
      <c r="P48451" s="68"/>
      <c r="Q48451" s="79"/>
    </row>
    <row r="48452" spans="11:17">
      <c r="K48452" s="68"/>
      <c r="M48452" s="93"/>
      <c r="N48452" s="79"/>
      <c r="P48452" s="68"/>
      <c r="Q48452" s="79"/>
    </row>
    <row r="48453" spans="11:17">
      <c r="K48453" s="68"/>
      <c r="M48453" s="93"/>
      <c r="N48453" s="79"/>
      <c r="P48453" s="68"/>
      <c r="Q48453" s="79"/>
    </row>
    <row r="48454" spans="11:17">
      <c r="K48454" s="68"/>
      <c r="M48454" s="93"/>
      <c r="N48454" s="79"/>
      <c r="P48454" s="68"/>
      <c r="Q48454" s="79"/>
    </row>
    <row r="48455" spans="11:17">
      <c r="K48455" s="68"/>
      <c r="M48455" s="93"/>
      <c r="N48455" s="79"/>
      <c r="P48455" s="68"/>
      <c r="Q48455" s="79"/>
    </row>
    <row r="48456" spans="11:17">
      <c r="K48456" s="68"/>
      <c r="M48456" s="93"/>
      <c r="N48456" s="79"/>
      <c r="P48456" s="68"/>
      <c r="Q48456" s="79"/>
    </row>
    <row r="48457" spans="11:17">
      <c r="K48457" s="68"/>
      <c r="M48457" s="93"/>
      <c r="N48457" s="79"/>
      <c r="P48457" s="68"/>
      <c r="Q48457" s="79"/>
    </row>
    <row r="48458" spans="11:17">
      <c r="K48458" s="68"/>
      <c r="M48458" s="93"/>
      <c r="N48458" s="79"/>
      <c r="P48458" s="68"/>
      <c r="Q48458" s="79"/>
    </row>
    <row r="48459" spans="11:17">
      <c r="K48459" s="68"/>
      <c r="M48459" s="93"/>
      <c r="N48459" s="79"/>
      <c r="P48459" s="68"/>
      <c r="Q48459" s="79"/>
    </row>
    <row r="48460" spans="11:17">
      <c r="K48460" s="68"/>
      <c r="M48460" s="93"/>
      <c r="N48460" s="79"/>
      <c r="P48460" s="68"/>
      <c r="Q48460" s="79"/>
    </row>
    <row r="48461" spans="11:17">
      <c r="K48461" s="68"/>
      <c r="M48461" s="93"/>
      <c r="N48461" s="79"/>
      <c r="P48461" s="68"/>
      <c r="Q48461" s="79"/>
    </row>
    <row r="48462" spans="11:17">
      <c r="K48462" s="68"/>
      <c r="M48462" s="93"/>
      <c r="N48462" s="79"/>
      <c r="P48462" s="68"/>
      <c r="Q48462" s="79"/>
    </row>
    <row r="48463" spans="11:17">
      <c r="K48463" s="68"/>
      <c r="M48463" s="93"/>
      <c r="N48463" s="79"/>
      <c r="P48463" s="68"/>
      <c r="Q48463" s="79"/>
    </row>
    <row r="48464" spans="11:17">
      <c r="K48464" s="68"/>
      <c r="M48464" s="93"/>
      <c r="N48464" s="79"/>
      <c r="P48464" s="68"/>
      <c r="Q48464" s="79"/>
    </row>
    <row r="48465" spans="11:17">
      <c r="K48465" s="68"/>
      <c r="M48465" s="93"/>
      <c r="N48465" s="79"/>
      <c r="P48465" s="68"/>
      <c r="Q48465" s="79"/>
    </row>
    <row r="48466" spans="11:17">
      <c r="K48466" s="68"/>
      <c r="M48466" s="93"/>
      <c r="N48466" s="79"/>
      <c r="P48466" s="68"/>
      <c r="Q48466" s="79"/>
    </row>
    <row r="48467" spans="11:17">
      <c r="K48467" s="68"/>
      <c r="M48467" s="93"/>
      <c r="N48467" s="79"/>
      <c r="P48467" s="68"/>
      <c r="Q48467" s="79"/>
    </row>
    <row r="48468" spans="11:17">
      <c r="K48468" s="68"/>
      <c r="M48468" s="93"/>
      <c r="N48468" s="79"/>
      <c r="P48468" s="68"/>
      <c r="Q48468" s="79"/>
    </row>
    <row r="48469" spans="11:17">
      <c r="K48469" s="68"/>
      <c r="M48469" s="93"/>
      <c r="N48469" s="79"/>
      <c r="P48469" s="68"/>
      <c r="Q48469" s="79"/>
    </row>
    <row r="48470" spans="11:17">
      <c r="K48470" s="68"/>
      <c r="M48470" s="93"/>
      <c r="N48470" s="79"/>
      <c r="P48470" s="68"/>
      <c r="Q48470" s="79"/>
    </row>
    <row r="48471" spans="11:17">
      <c r="K48471" s="68"/>
      <c r="M48471" s="93"/>
      <c r="N48471" s="79"/>
      <c r="P48471" s="68"/>
      <c r="Q48471" s="79"/>
    </row>
    <row r="48472" spans="11:17">
      <c r="K48472" s="68"/>
      <c r="M48472" s="93"/>
      <c r="N48472" s="79"/>
      <c r="P48472" s="68"/>
      <c r="Q48472" s="79"/>
    </row>
    <row r="48473" spans="11:17">
      <c r="K48473" s="68"/>
      <c r="M48473" s="93"/>
      <c r="N48473" s="79"/>
      <c r="P48473" s="68"/>
      <c r="Q48473" s="79"/>
    </row>
    <row r="48474" spans="11:17">
      <c r="K48474" s="68"/>
      <c r="M48474" s="93"/>
      <c r="N48474" s="79"/>
      <c r="P48474" s="68"/>
      <c r="Q48474" s="79"/>
    </row>
    <row r="48475" spans="11:17">
      <c r="K48475" s="68"/>
      <c r="M48475" s="93"/>
      <c r="N48475" s="79"/>
      <c r="P48475" s="68"/>
      <c r="Q48475" s="79"/>
    </row>
    <row r="48476" spans="11:17">
      <c r="K48476" s="68"/>
      <c r="M48476" s="93"/>
      <c r="N48476" s="79"/>
      <c r="P48476" s="68"/>
      <c r="Q48476" s="79"/>
    </row>
    <row r="48477" spans="11:17">
      <c r="K48477" s="68"/>
      <c r="M48477" s="93"/>
      <c r="N48477" s="79"/>
      <c r="P48477" s="68"/>
      <c r="Q48477" s="79"/>
    </row>
    <row r="48478" spans="11:17">
      <c r="K48478" s="68"/>
      <c r="M48478" s="93"/>
      <c r="N48478" s="79"/>
      <c r="P48478" s="68"/>
      <c r="Q48478" s="79"/>
    </row>
    <row r="48479" spans="11:17">
      <c r="K48479" s="68"/>
      <c r="M48479" s="93"/>
      <c r="N48479" s="79"/>
      <c r="P48479" s="68"/>
      <c r="Q48479" s="79"/>
    </row>
    <row r="48480" spans="11:17">
      <c r="K48480" s="68"/>
      <c r="M48480" s="93"/>
      <c r="N48480" s="79"/>
      <c r="P48480" s="68"/>
      <c r="Q48480" s="79"/>
    </row>
    <row r="48481" spans="11:17">
      <c r="K48481" s="68"/>
      <c r="M48481" s="93"/>
      <c r="N48481" s="79"/>
      <c r="P48481" s="68"/>
      <c r="Q48481" s="79"/>
    </row>
    <row r="48482" spans="11:17">
      <c r="K48482" s="68"/>
      <c r="M48482" s="93"/>
      <c r="N48482" s="79"/>
      <c r="P48482" s="68"/>
      <c r="Q48482" s="79"/>
    </row>
    <row r="48483" spans="11:17">
      <c r="K48483" s="68"/>
      <c r="M48483" s="93"/>
      <c r="N48483" s="79"/>
      <c r="P48483" s="68"/>
      <c r="Q48483" s="79"/>
    </row>
    <row r="48484" spans="11:17">
      <c r="K48484" s="68"/>
      <c r="M48484" s="93"/>
      <c r="N48484" s="79"/>
      <c r="P48484" s="68"/>
      <c r="Q48484" s="79"/>
    </row>
    <row r="48485" spans="11:17">
      <c r="K48485" s="68"/>
      <c r="M48485" s="93"/>
      <c r="N48485" s="79"/>
      <c r="P48485" s="68"/>
      <c r="Q48485" s="79"/>
    </row>
    <row r="48486" spans="11:17">
      <c r="K48486" s="68"/>
      <c r="M48486" s="93"/>
      <c r="N48486" s="79"/>
      <c r="P48486" s="68"/>
      <c r="Q48486" s="79"/>
    </row>
    <row r="48487" spans="11:17">
      <c r="K48487" s="68"/>
      <c r="M48487" s="93"/>
      <c r="N48487" s="79"/>
      <c r="P48487" s="68"/>
      <c r="Q48487" s="79"/>
    </row>
    <row r="48488" spans="11:17">
      <c r="K48488" s="68"/>
      <c r="M48488" s="93"/>
      <c r="N48488" s="79"/>
      <c r="P48488" s="68"/>
      <c r="Q48488" s="79"/>
    </row>
    <row r="48489" spans="11:17">
      <c r="K48489" s="68"/>
      <c r="M48489" s="93"/>
      <c r="N48489" s="79"/>
      <c r="P48489" s="68"/>
      <c r="Q48489" s="79"/>
    </row>
    <row r="48490" spans="11:17">
      <c r="K48490" s="68"/>
      <c r="M48490" s="93"/>
      <c r="N48490" s="79"/>
      <c r="P48490" s="68"/>
      <c r="Q48490" s="79"/>
    </row>
    <row r="48491" spans="11:17">
      <c r="K48491" s="68"/>
      <c r="M48491" s="93"/>
      <c r="N48491" s="79"/>
      <c r="P48491" s="68"/>
      <c r="Q48491" s="79"/>
    </row>
    <row r="48492" spans="11:17">
      <c r="K48492" s="68"/>
      <c r="M48492" s="93"/>
      <c r="N48492" s="79"/>
      <c r="P48492" s="68"/>
      <c r="Q48492" s="79"/>
    </row>
    <row r="48493" spans="11:17">
      <c r="K48493" s="68"/>
      <c r="M48493" s="93"/>
      <c r="N48493" s="79"/>
      <c r="P48493" s="68"/>
      <c r="Q48493" s="79"/>
    </row>
    <row r="48494" spans="11:17">
      <c r="K48494" s="68"/>
      <c r="M48494" s="93"/>
      <c r="N48494" s="79"/>
      <c r="P48494" s="68"/>
      <c r="Q48494" s="79"/>
    </row>
    <row r="48495" spans="11:17">
      <c r="K48495" s="68"/>
      <c r="M48495" s="93"/>
      <c r="N48495" s="79"/>
      <c r="P48495" s="68"/>
      <c r="Q48495" s="79"/>
    </row>
    <row r="48496" spans="11:17">
      <c r="K48496" s="68"/>
      <c r="M48496" s="93"/>
      <c r="N48496" s="79"/>
      <c r="P48496" s="68"/>
      <c r="Q48496" s="79"/>
    </row>
    <row r="48497" spans="11:17">
      <c r="K48497" s="68"/>
      <c r="M48497" s="93"/>
      <c r="N48497" s="79"/>
      <c r="P48497" s="68"/>
      <c r="Q48497" s="79"/>
    </row>
    <row r="48498" spans="11:17">
      <c r="K48498" s="68"/>
      <c r="M48498" s="93"/>
      <c r="N48498" s="79"/>
      <c r="P48498" s="68"/>
      <c r="Q48498" s="79"/>
    </row>
    <row r="48499" spans="11:17">
      <c r="K48499" s="68"/>
      <c r="M48499" s="93"/>
      <c r="N48499" s="79"/>
      <c r="P48499" s="68"/>
      <c r="Q48499" s="79"/>
    </row>
    <row r="48500" spans="11:17">
      <c r="K48500" s="68"/>
      <c r="M48500" s="93"/>
      <c r="N48500" s="79"/>
      <c r="P48500" s="68"/>
      <c r="Q48500" s="79"/>
    </row>
    <row r="48501" spans="11:17">
      <c r="K48501" s="68"/>
      <c r="M48501" s="93"/>
      <c r="N48501" s="79"/>
      <c r="P48501" s="68"/>
      <c r="Q48501" s="79"/>
    </row>
    <row r="48502" spans="11:17">
      <c r="K48502" s="68"/>
      <c r="M48502" s="93"/>
      <c r="N48502" s="79"/>
      <c r="P48502" s="68"/>
      <c r="Q48502" s="79"/>
    </row>
    <row r="48503" spans="11:17">
      <c r="K48503" s="68"/>
      <c r="M48503" s="93"/>
      <c r="N48503" s="79"/>
      <c r="P48503" s="68"/>
      <c r="Q48503" s="79"/>
    </row>
    <row r="48504" spans="11:17">
      <c r="K48504" s="68"/>
      <c r="M48504" s="93"/>
      <c r="N48504" s="79"/>
      <c r="P48504" s="68"/>
      <c r="Q48504" s="79"/>
    </row>
    <row r="48505" spans="11:17">
      <c r="K48505" s="68"/>
      <c r="M48505" s="93"/>
      <c r="N48505" s="79"/>
      <c r="P48505" s="68"/>
      <c r="Q48505" s="79"/>
    </row>
    <row r="48506" spans="11:17">
      <c r="K48506" s="68"/>
      <c r="M48506" s="93"/>
      <c r="N48506" s="79"/>
      <c r="P48506" s="68"/>
      <c r="Q48506" s="79"/>
    </row>
    <row r="48507" spans="11:17">
      <c r="K48507" s="68"/>
      <c r="M48507" s="93"/>
      <c r="N48507" s="79"/>
      <c r="P48507" s="68"/>
      <c r="Q48507" s="79"/>
    </row>
    <row r="48508" spans="11:17">
      <c r="K48508" s="68"/>
      <c r="M48508" s="93"/>
      <c r="N48508" s="79"/>
      <c r="P48508" s="68"/>
      <c r="Q48508" s="79"/>
    </row>
    <row r="48509" spans="11:17">
      <c r="K48509" s="68"/>
      <c r="M48509" s="93"/>
      <c r="N48509" s="79"/>
      <c r="P48509" s="68"/>
      <c r="Q48509" s="79"/>
    </row>
    <row r="48510" spans="11:17">
      <c r="K48510" s="68"/>
      <c r="M48510" s="93"/>
      <c r="N48510" s="79"/>
      <c r="P48510" s="68"/>
      <c r="Q48510" s="79"/>
    </row>
    <row r="48511" spans="11:17">
      <c r="K48511" s="68"/>
      <c r="M48511" s="93"/>
      <c r="N48511" s="79"/>
      <c r="P48511" s="68"/>
      <c r="Q48511" s="79"/>
    </row>
    <row r="48512" spans="11:17">
      <c r="K48512" s="68"/>
      <c r="M48512" s="93"/>
      <c r="N48512" s="79"/>
      <c r="P48512" s="68"/>
      <c r="Q48512" s="79"/>
    </row>
    <row r="48513" spans="11:17">
      <c r="K48513" s="68"/>
      <c r="M48513" s="93"/>
      <c r="N48513" s="79"/>
      <c r="P48513" s="68"/>
      <c r="Q48513" s="79"/>
    </row>
    <row r="48514" spans="11:17">
      <c r="K48514" s="68"/>
      <c r="M48514" s="93"/>
      <c r="N48514" s="79"/>
      <c r="P48514" s="68"/>
      <c r="Q48514" s="79"/>
    </row>
    <row r="48515" spans="11:17">
      <c r="K48515" s="68"/>
      <c r="M48515" s="93"/>
      <c r="N48515" s="79"/>
      <c r="P48515" s="68"/>
      <c r="Q48515" s="79"/>
    </row>
    <row r="48516" spans="11:17">
      <c r="K48516" s="68"/>
      <c r="M48516" s="93"/>
      <c r="N48516" s="79"/>
      <c r="P48516" s="68"/>
      <c r="Q48516" s="79"/>
    </row>
    <row r="48517" spans="11:17">
      <c r="K48517" s="68"/>
      <c r="M48517" s="93"/>
      <c r="N48517" s="79"/>
      <c r="P48517" s="68"/>
      <c r="Q48517" s="79"/>
    </row>
    <row r="48518" spans="11:17">
      <c r="K48518" s="68"/>
      <c r="M48518" s="93"/>
      <c r="N48518" s="79"/>
      <c r="P48518" s="68"/>
      <c r="Q48518" s="79"/>
    </row>
    <row r="48519" spans="11:17">
      <c r="K48519" s="68"/>
      <c r="M48519" s="93"/>
      <c r="N48519" s="79"/>
      <c r="P48519" s="68"/>
      <c r="Q48519" s="79"/>
    </row>
    <row r="48520" spans="11:17">
      <c r="K48520" s="68"/>
      <c r="M48520" s="93"/>
      <c r="N48520" s="79"/>
      <c r="P48520" s="68"/>
      <c r="Q48520" s="79"/>
    </row>
    <row r="48521" spans="11:17">
      <c r="K48521" s="68"/>
      <c r="M48521" s="93"/>
      <c r="N48521" s="79"/>
      <c r="P48521" s="68"/>
      <c r="Q48521" s="79"/>
    </row>
    <row r="48522" spans="11:17">
      <c r="K48522" s="68"/>
      <c r="M48522" s="93"/>
      <c r="N48522" s="79"/>
      <c r="P48522" s="68"/>
      <c r="Q48522" s="79"/>
    </row>
    <row r="48523" spans="11:17">
      <c r="K48523" s="68"/>
      <c r="M48523" s="93"/>
      <c r="N48523" s="79"/>
      <c r="P48523" s="68"/>
      <c r="Q48523" s="79"/>
    </row>
    <row r="48524" spans="11:17">
      <c r="K48524" s="68"/>
      <c r="M48524" s="93"/>
      <c r="N48524" s="79"/>
      <c r="P48524" s="68"/>
      <c r="Q48524" s="79"/>
    </row>
    <row r="48525" spans="11:17">
      <c r="K48525" s="68"/>
      <c r="M48525" s="93"/>
      <c r="N48525" s="79"/>
      <c r="P48525" s="68"/>
      <c r="Q48525" s="79"/>
    </row>
    <row r="48526" spans="11:17">
      <c r="K48526" s="68"/>
      <c r="M48526" s="93"/>
      <c r="N48526" s="79"/>
      <c r="P48526" s="68"/>
      <c r="Q48526" s="79"/>
    </row>
    <row r="48527" spans="11:17">
      <c r="K48527" s="68"/>
      <c r="M48527" s="93"/>
      <c r="N48527" s="79"/>
      <c r="P48527" s="68"/>
      <c r="Q48527" s="79"/>
    </row>
    <row r="48528" spans="11:17">
      <c r="K48528" s="68"/>
      <c r="M48528" s="93"/>
      <c r="N48528" s="79"/>
      <c r="P48528" s="68"/>
      <c r="Q48528" s="79"/>
    </row>
    <row r="48529" spans="11:17">
      <c r="K48529" s="68"/>
      <c r="M48529" s="93"/>
      <c r="N48529" s="79"/>
      <c r="P48529" s="68"/>
      <c r="Q48529" s="79"/>
    </row>
    <row r="48530" spans="11:17">
      <c r="K48530" s="68"/>
      <c r="M48530" s="93"/>
      <c r="N48530" s="79"/>
      <c r="P48530" s="68"/>
      <c r="Q48530" s="79"/>
    </row>
    <row r="48531" spans="11:17">
      <c r="K48531" s="68"/>
      <c r="M48531" s="93"/>
      <c r="N48531" s="79"/>
      <c r="P48531" s="68"/>
      <c r="Q48531" s="79"/>
    </row>
    <row r="48532" spans="11:17">
      <c r="K48532" s="68"/>
      <c r="M48532" s="93"/>
      <c r="N48532" s="79"/>
      <c r="P48532" s="68"/>
      <c r="Q48532" s="79"/>
    </row>
    <row r="48533" spans="11:17">
      <c r="K48533" s="68"/>
      <c r="M48533" s="93"/>
      <c r="N48533" s="79"/>
      <c r="P48533" s="68"/>
      <c r="Q48533" s="79"/>
    </row>
    <row r="48534" spans="11:17">
      <c r="K48534" s="68"/>
      <c r="M48534" s="93"/>
      <c r="N48534" s="79"/>
      <c r="P48534" s="68"/>
      <c r="Q48534" s="79"/>
    </row>
    <row r="48535" spans="11:17">
      <c r="K48535" s="68"/>
      <c r="M48535" s="93"/>
      <c r="N48535" s="79"/>
      <c r="P48535" s="68"/>
      <c r="Q48535" s="79"/>
    </row>
    <row r="48536" spans="11:17">
      <c r="K48536" s="68"/>
      <c r="M48536" s="93"/>
      <c r="N48536" s="79"/>
      <c r="P48536" s="68"/>
      <c r="Q48536" s="79"/>
    </row>
    <row r="48537" spans="11:17">
      <c r="K48537" s="68"/>
      <c r="M48537" s="93"/>
      <c r="N48537" s="79"/>
      <c r="P48537" s="68"/>
      <c r="Q48537" s="79"/>
    </row>
    <row r="48538" spans="11:17">
      <c r="K48538" s="68"/>
      <c r="M48538" s="93"/>
      <c r="N48538" s="79"/>
      <c r="P48538" s="68"/>
      <c r="Q48538" s="79"/>
    </row>
    <row r="48539" spans="11:17">
      <c r="K48539" s="68"/>
      <c r="M48539" s="93"/>
      <c r="N48539" s="79"/>
      <c r="P48539" s="68"/>
      <c r="Q48539" s="79"/>
    </row>
    <row r="48540" spans="11:17">
      <c r="K48540" s="68"/>
      <c r="M48540" s="93"/>
      <c r="N48540" s="79"/>
      <c r="P48540" s="68"/>
      <c r="Q48540" s="79"/>
    </row>
    <row r="48541" spans="11:17">
      <c r="K48541" s="68"/>
      <c r="M48541" s="93"/>
      <c r="N48541" s="79"/>
      <c r="P48541" s="68"/>
      <c r="Q48541" s="79"/>
    </row>
    <row r="48542" spans="11:17">
      <c r="K48542" s="68"/>
      <c r="M48542" s="93"/>
      <c r="N48542" s="79"/>
      <c r="P48542" s="68"/>
      <c r="Q48542" s="79"/>
    </row>
    <row r="48543" spans="11:17">
      <c r="K48543" s="68"/>
      <c r="M48543" s="93"/>
      <c r="N48543" s="79"/>
      <c r="P48543" s="68"/>
      <c r="Q48543" s="79"/>
    </row>
    <row r="48544" spans="11:17">
      <c r="K48544" s="68"/>
      <c r="M48544" s="93"/>
      <c r="N48544" s="79"/>
      <c r="P48544" s="68"/>
      <c r="Q48544" s="79"/>
    </row>
    <row r="48545" spans="11:17">
      <c r="K48545" s="68"/>
      <c r="M48545" s="93"/>
      <c r="N48545" s="79"/>
      <c r="P48545" s="68"/>
      <c r="Q48545" s="79"/>
    </row>
    <row r="48546" spans="11:17">
      <c r="K48546" s="68"/>
      <c r="M48546" s="93"/>
      <c r="N48546" s="79"/>
      <c r="P48546" s="68"/>
      <c r="Q48546" s="79"/>
    </row>
    <row r="48547" spans="11:17">
      <c r="K48547" s="68"/>
      <c r="M48547" s="93"/>
      <c r="N48547" s="79"/>
      <c r="P48547" s="68"/>
      <c r="Q48547" s="79"/>
    </row>
    <row r="48548" spans="11:17">
      <c r="K48548" s="68"/>
      <c r="M48548" s="93"/>
      <c r="N48548" s="79"/>
      <c r="P48548" s="68"/>
      <c r="Q48548" s="79"/>
    </row>
    <row r="48549" spans="11:17">
      <c r="K48549" s="68"/>
      <c r="M48549" s="93"/>
      <c r="N48549" s="79"/>
      <c r="P48549" s="68"/>
      <c r="Q48549" s="79"/>
    </row>
    <row r="48550" spans="11:17">
      <c r="K48550" s="68"/>
      <c r="M48550" s="93"/>
      <c r="N48550" s="79"/>
      <c r="P48550" s="68"/>
      <c r="Q48550" s="79"/>
    </row>
    <row r="48551" spans="11:17">
      <c r="K48551" s="68"/>
      <c r="M48551" s="93"/>
      <c r="N48551" s="79"/>
      <c r="P48551" s="68"/>
      <c r="Q48551" s="79"/>
    </row>
    <row r="48552" spans="11:17">
      <c r="K48552" s="68"/>
      <c r="M48552" s="93"/>
      <c r="N48552" s="79"/>
      <c r="P48552" s="68"/>
      <c r="Q48552" s="79"/>
    </row>
    <row r="48553" spans="11:17">
      <c r="K48553" s="68"/>
      <c r="M48553" s="93"/>
      <c r="N48553" s="79"/>
      <c r="P48553" s="68"/>
      <c r="Q48553" s="79"/>
    </row>
    <row r="48554" spans="11:17">
      <c r="K48554" s="68"/>
      <c r="M48554" s="93"/>
      <c r="N48554" s="79"/>
      <c r="P48554" s="68"/>
      <c r="Q48554" s="79"/>
    </row>
    <row r="48555" spans="11:17">
      <c r="K48555" s="68"/>
      <c r="M48555" s="93"/>
      <c r="N48555" s="79"/>
      <c r="P48555" s="68"/>
      <c r="Q48555" s="79"/>
    </row>
    <row r="48556" spans="11:17">
      <c r="K48556" s="68"/>
      <c r="M48556" s="93"/>
      <c r="N48556" s="79"/>
      <c r="P48556" s="68"/>
      <c r="Q48556" s="79"/>
    </row>
    <row r="48557" spans="11:17">
      <c r="K48557" s="68"/>
      <c r="M48557" s="93"/>
      <c r="N48557" s="79"/>
      <c r="P48557" s="68"/>
      <c r="Q48557" s="79"/>
    </row>
    <row r="48558" spans="11:17">
      <c r="K48558" s="68"/>
      <c r="M48558" s="93"/>
      <c r="N48558" s="79"/>
      <c r="P48558" s="68"/>
      <c r="Q48558" s="79"/>
    </row>
    <row r="48559" spans="11:17">
      <c r="K48559" s="68"/>
      <c r="M48559" s="93"/>
      <c r="N48559" s="79"/>
      <c r="P48559" s="68"/>
      <c r="Q48559" s="79"/>
    </row>
    <row r="48560" spans="11:17">
      <c r="K48560" s="68"/>
      <c r="M48560" s="93"/>
      <c r="N48560" s="79"/>
      <c r="P48560" s="68"/>
      <c r="Q48560" s="79"/>
    </row>
    <row r="48561" spans="11:17">
      <c r="K48561" s="68"/>
      <c r="M48561" s="93"/>
      <c r="N48561" s="79"/>
      <c r="P48561" s="68"/>
      <c r="Q48561" s="79"/>
    </row>
    <row r="48562" spans="11:17">
      <c r="K48562" s="68"/>
      <c r="M48562" s="93"/>
      <c r="N48562" s="79"/>
      <c r="P48562" s="68"/>
      <c r="Q48562" s="79"/>
    </row>
    <row r="48563" spans="11:17">
      <c r="K48563" s="68"/>
      <c r="M48563" s="93"/>
      <c r="N48563" s="79"/>
      <c r="P48563" s="68"/>
      <c r="Q48563" s="79"/>
    </row>
    <row r="48564" spans="11:17">
      <c r="K48564" s="68"/>
      <c r="M48564" s="93"/>
      <c r="N48564" s="79"/>
      <c r="P48564" s="68"/>
      <c r="Q48564" s="79"/>
    </row>
    <row r="48565" spans="11:17">
      <c r="K48565" s="68"/>
      <c r="M48565" s="93"/>
      <c r="N48565" s="79"/>
      <c r="P48565" s="68"/>
      <c r="Q48565" s="79"/>
    </row>
    <row r="48566" spans="11:17">
      <c r="K48566" s="68"/>
      <c r="M48566" s="93"/>
      <c r="N48566" s="79"/>
      <c r="P48566" s="68"/>
      <c r="Q48566" s="79"/>
    </row>
    <row r="48567" spans="11:17">
      <c r="K48567" s="68"/>
      <c r="M48567" s="93"/>
      <c r="N48567" s="79"/>
      <c r="P48567" s="68"/>
      <c r="Q48567" s="79"/>
    </row>
    <row r="48568" spans="11:17">
      <c r="K48568" s="68"/>
      <c r="M48568" s="93"/>
      <c r="N48568" s="79"/>
      <c r="P48568" s="68"/>
      <c r="Q48568" s="79"/>
    </row>
    <row r="48569" spans="11:17">
      <c r="K48569" s="68"/>
      <c r="M48569" s="93"/>
      <c r="N48569" s="79"/>
      <c r="P48569" s="68"/>
      <c r="Q48569" s="79"/>
    </row>
    <row r="48570" spans="11:17">
      <c r="K48570" s="68"/>
      <c r="M48570" s="93"/>
      <c r="N48570" s="79"/>
      <c r="P48570" s="68"/>
      <c r="Q48570" s="79"/>
    </row>
    <row r="48571" spans="11:17">
      <c r="K48571" s="68"/>
      <c r="M48571" s="93"/>
      <c r="N48571" s="79"/>
      <c r="P48571" s="68"/>
      <c r="Q48571" s="79"/>
    </row>
    <row r="48572" spans="11:17">
      <c r="K48572" s="68"/>
      <c r="M48572" s="93"/>
      <c r="N48572" s="79"/>
      <c r="P48572" s="68"/>
      <c r="Q48572" s="79"/>
    </row>
    <row r="48573" spans="11:17">
      <c r="K48573" s="68"/>
      <c r="M48573" s="93"/>
      <c r="N48573" s="79"/>
      <c r="P48573" s="68"/>
      <c r="Q48573" s="79"/>
    </row>
    <row r="48574" spans="11:17">
      <c r="K48574" s="68"/>
      <c r="M48574" s="93"/>
      <c r="N48574" s="79"/>
      <c r="P48574" s="68"/>
      <c r="Q48574" s="79"/>
    </row>
    <row r="48575" spans="11:17">
      <c r="K48575" s="68"/>
      <c r="M48575" s="93"/>
      <c r="N48575" s="79"/>
      <c r="P48575" s="68"/>
      <c r="Q48575" s="79"/>
    </row>
    <row r="48576" spans="11:17">
      <c r="K48576" s="68"/>
      <c r="M48576" s="93"/>
      <c r="N48576" s="79"/>
      <c r="P48576" s="68"/>
      <c r="Q48576" s="79"/>
    </row>
    <row r="48577" spans="11:17">
      <c r="K48577" s="68"/>
      <c r="M48577" s="93"/>
      <c r="N48577" s="79"/>
      <c r="P48577" s="68"/>
      <c r="Q48577" s="79"/>
    </row>
    <row r="48578" spans="11:17">
      <c r="K48578" s="68"/>
      <c r="M48578" s="93"/>
      <c r="N48578" s="79"/>
      <c r="P48578" s="68"/>
      <c r="Q48578" s="79"/>
    </row>
    <row r="48579" spans="11:17">
      <c r="K48579" s="68"/>
      <c r="M48579" s="93"/>
      <c r="N48579" s="79"/>
      <c r="P48579" s="68"/>
      <c r="Q48579" s="79"/>
    </row>
    <row r="48580" spans="11:17">
      <c r="K48580" s="68"/>
      <c r="M48580" s="93"/>
      <c r="N48580" s="79"/>
      <c r="P48580" s="68"/>
      <c r="Q48580" s="79"/>
    </row>
    <row r="48581" spans="11:17">
      <c r="K48581" s="68"/>
      <c r="M48581" s="93"/>
      <c r="N48581" s="79"/>
      <c r="P48581" s="68"/>
      <c r="Q48581" s="79"/>
    </row>
    <row r="48582" spans="11:17">
      <c r="K48582" s="68"/>
      <c r="M48582" s="93"/>
      <c r="N48582" s="79"/>
      <c r="P48582" s="68"/>
      <c r="Q48582" s="79"/>
    </row>
    <row r="48583" spans="11:17">
      <c r="K48583" s="68"/>
      <c r="M48583" s="93"/>
      <c r="N48583" s="79"/>
      <c r="P48583" s="68"/>
      <c r="Q48583" s="79"/>
    </row>
    <row r="48584" spans="11:17">
      <c r="K48584" s="68"/>
      <c r="M48584" s="93"/>
      <c r="N48584" s="79"/>
      <c r="P48584" s="68"/>
      <c r="Q48584" s="79"/>
    </row>
    <row r="48585" spans="11:17">
      <c r="K48585" s="68"/>
      <c r="M48585" s="93"/>
      <c r="N48585" s="79"/>
      <c r="P48585" s="68"/>
      <c r="Q48585" s="79"/>
    </row>
    <row r="48586" spans="11:17">
      <c r="K48586" s="68"/>
      <c r="M48586" s="93"/>
      <c r="N48586" s="79"/>
      <c r="P48586" s="68"/>
      <c r="Q48586" s="79"/>
    </row>
    <row r="48587" spans="11:17">
      <c r="K48587" s="68"/>
      <c r="M48587" s="93"/>
      <c r="N48587" s="79"/>
      <c r="P48587" s="68"/>
      <c r="Q48587" s="79"/>
    </row>
    <row r="48588" spans="11:17">
      <c r="K48588" s="68"/>
      <c r="M48588" s="93"/>
      <c r="N48588" s="79"/>
      <c r="P48588" s="68"/>
      <c r="Q48588" s="79"/>
    </row>
    <row r="48589" spans="11:17">
      <c r="K48589" s="68"/>
      <c r="M48589" s="93"/>
      <c r="N48589" s="79"/>
      <c r="P48589" s="68"/>
      <c r="Q48589" s="79"/>
    </row>
    <row r="48590" spans="11:17">
      <c r="K48590" s="68"/>
      <c r="M48590" s="93"/>
      <c r="N48590" s="79"/>
      <c r="P48590" s="68"/>
      <c r="Q48590" s="79"/>
    </row>
    <row r="48591" spans="11:17">
      <c r="K48591" s="68"/>
      <c r="M48591" s="93"/>
      <c r="N48591" s="79"/>
      <c r="P48591" s="68"/>
      <c r="Q48591" s="79"/>
    </row>
    <row r="48592" spans="11:17">
      <c r="K48592" s="68"/>
      <c r="M48592" s="93"/>
      <c r="N48592" s="79"/>
      <c r="P48592" s="68"/>
      <c r="Q48592" s="79"/>
    </row>
    <row r="48593" spans="11:17">
      <c r="K48593" s="68"/>
      <c r="M48593" s="93"/>
      <c r="N48593" s="79"/>
      <c r="P48593" s="68"/>
      <c r="Q48593" s="79"/>
    </row>
    <row r="48594" spans="11:17">
      <c r="K48594" s="68"/>
      <c r="M48594" s="93"/>
      <c r="N48594" s="79"/>
      <c r="P48594" s="68"/>
      <c r="Q48594" s="79"/>
    </row>
    <row r="48595" spans="11:17">
      <c r="K48595" s="68"/>
      <c r="M48595" s="93"/>
      <c r="N48595" s="79"/>
      <c r="P48595" s="68"/>
      <c r="Q48595" s="79"/>
    </row>
    <row r="48596" spans="11:17">
      <c r="K48596" s="68"/>
      <c r="M48596" s="93"/>
      <c r="N48596" s="79"/>
      <c r="P48596" s="68"/>
      <c r="Q48596" s="79"/>
    </row>
    <row r="48597" spans="11:17">
      <c r="K48597" s="68"/>
      <c r="M48597" s="93"/>
      <c r="N48597" s="79"/>
      <c r="P48597" s="68"/>
      <c r="Q48597" s="79"/>
    </row>
    <row r="48598" spans="11:17">
      <c r="K48598" s="68"/>
      <c r="M48598" s="93"/>
      <c r="N48598" s="79"/>
      <c r="P48598" s="68"/>
      <c r="Q48598" s="79"/>
    </row>
    <row r="48599" spans="11:17">
      <c r="K48599" s="68"/>
      <c r="M48599" s="93"/>
      <c r="N48599" s="79"/>
      <c r="P48599" s="68"/>
      <c r="Q48599" s="79"/>
    </row>
    <row r="48600" spans="11:17">
      <c r="K48600" s="68"/>
      <c r="M48600" s="93"/>
      <c r="N48600" s="79"/>
      <c r="P48600" s="68"/>
      <c r="Q48600" s="79"/>
    </row>
    <row r="48601" spans="11:17">
      <c r="K48601" s="68"/>
      <c r="M48601" s="93"/>
      <c r="N48601" s="79"/>
      <c r="P48601" s="68"/>
      <c r="Q48601" s="79"/>
    </row>
    <row r="48602" spans="11:17">
      <c r="K48602" s="68"/>
      <c r="M48602" s="93"/>
      <c r="N48602" s="79"/>
      <c r="P48602" s="68"/>
      <c r="Q48602" s="79"/>
    </row>
    <row r="48603" spans="11:17">
      <c r="K48603" s="68"/>
      <c r="M48603" s="93"/>
      <c r="N48603" s="79"/>
      <c r="P48603" s="68"/>
      <c r="Q48603" s="79"/>
    </row>
    <row r="48604" spans="11:17">
      <c r="K48604" s="68"/>
      <c r="M48604" s="93"/>
      <c r="N48604" s="79"/>
      <c r="P48604" s="68"/>
      <c r="Q48604" s="79"/>
    </row>
    <row r="48605" spans="11:17">
      <c r="K48605" s="68"/>
      <c r="M48605" s="93"/>
      <c r="N48605" s="79"/>
      <c r="P48605" s="68"/>
      <c r="Q48605" s="79"/>
    </row>
    <row r="48606" spans="11:17">
      <c r="K48606" s="68"/>
      <c r="M48606" s="93"/>
      <c r="N48606" s="79"/>
      <c r="P48606" s="68"/>
      <c r="Q48606" s="79"/>
    </row>
    <row r="48607" spans="11:17">
      <c r="K48607" s="68"/>
      <c r="M48607" s="93"/>
      <c r="N48607" s="79"/>
      <c r="P48607" s="68"/>
      <c r="Q48607" s="79"/>
    </row>
    <row r="48608" spans="11:17">
      <c r="K48608" s="68"/>
      <c r="M48608" s="93"/>
      <c r="N48608" s="79"/>
      <c r="P48608" s="68"/>
      <c r="Q48608" s="79"/>
    </row>
    <row r="48609" spans="11:17">
      <c r="K48609" s="68"/>
      <c r="M48609" s="93"/>
      <c r="N48609" s="79"/>
      <c r="P48609" s="68"/>
      <c r="Q48609" s="79"/>
    </row>
    <row r="48610" spans="11:17">
      <c r="K48610" s="68"/>
      <c r="M48610" s="93"/>
      <c r="N48610" s="79"/>
      <c r="P48610" s="68"/>
      <c r="Q48610" s="79"/>
    </row>
    <row r="48611" spans="11:17">
      <c r="K48611" s="68"/>
      <c r="M48611" s="93"/>
      <c r="N48611" s="79"/>
      <c r="P48611" s="68"/>
      <c r="Q48611" s="79"/>
    </row>
    <row r="48612" spans="11:17">
      <c r="K48612" s="68"/>
      <c r="M48612" s="93"/>
      <c r="N48612" s="79"/>
      <c r="P48612" s="68"/>
      <c r="Q48612" s="79"/>
    </row>
    <row r="48613" spans="11:17">
      <c r="K48613" s="68"/>
      <c r="M48613" s="93"/>
      <c r="N48613" s="79"/>
      <c r="P48613" s="68"/>
      <c r="Q48613" s="79"/>
    </row>
    <row r="48614" spans="11:17">
      <c r="K48614" s="68"/>
      <c r="M48614" s="93"/>
      <c r="N48614" s="79"/>
      <c r="P48614" s="68"/>
      <c r="Q48614" s="79"/>
    </row>
    <row r="48615" spans="11:17">
      <c r="K48615" s="68"/>
      <c r="M48615" s="93"/>
      <c r="N48615" s="79"/>
      <c r="P48615" s="68"/>
      <c r="Q48615" s="79"/>
    </row>
    <row r="48616" spans="11:17">
      <c r="K48616" s="68"/>
      <c r="M48616" s="93"/>
      <c r="N48616" s="79"/>
      <c r="P48616" s="68"/>
      <c r="Q48616" s="79"/>
    </row>
    <row r="48617" spans="11:17">
      <c r="K48617" s="68"/>
      <c r="M48617" s="93"/>
      <c r="N48617" s="79"/>
      <c r="P48617" s="68"/>
      <c r="Q48617" s="79"/>
    </row>
    <row r="48618" spans="11:17">
      <c r="K48618" s="68"/>
      <c r="M48618" s="93"/>
      <c r="N48618" s="79"/>
      <c r="P48618" s="68"/>
      <c r="Q48618" s="79"/>
    </row>
    <row r="48619" spans="11:17">
      <c r="K48619" s="68"/>
      <c r="M48619" s="93"/>
      <c r="N48619" s="79"/>
      <c r="P48619" s="68"/>
      <c r="Q48619" s="79"/>
    </row>
    <row r="48620" spans="11:17">
      <c r="K48620" s="68"/>
      <c r="M48620" s="93"/>
      <c r="N48620" s="79"/>
      <c r="P48620" s="68"/>
      <c r="Q48620" s="79"/>
    </row>
    <row r="48621" spans="11:17">
      <c r="K48621" s="68"/>
      <c r="M48621" s="93"/>
      <c r="N48621" s="79"/>
      <c r="P48621" s="68"/>
      <c r="Q48621" s="79"/>
    </row>
    <row r="48622" spans="11:17">
      <c r="K48622" s="68"/>
      <c r="M48622" s="93"/>
      <c r="N48622" s="79"/>
      <c r="P48622" s="68"/>
      <c r="Q48622" s="79"/>
    </row>
    <row r="48623" spans="11:17">
      <c r="K48623" s="68"/>
      <c r="M48623" s="93"/>
      <c r="N48623" s="79"/>
      <c r="P48623" s="68"/>
      <c r="Q48623" s="79"/>
    </row>
    <row r="48624" spans="11:17">
      <c r="K48624" s="68"/>
      <c r="M48624" s="93"/>
      <c r="N48624" s="79"/>
      <c r="P48624" s="68"/>
      <c r="Q48624" s="79"/>
    </row>
    <row r="48625" spans="11:17">
      <c r="K48625" s="68"/>
      <c r="M48625" s="93"/>
      <c r="N48625" s="79"/>
      <c r="P48625" s="68"/>
      <c r="Q48625" s="79"/>
    </row>
    <row r="48626" spans="11:17">
      <c r="K48626" s="68"/>
      <c r="M48626" s="93"/>
      <c r="N48626" s="79"/>
      <c r="P48626" s="68"/>
      <c r="Q48626" s="79"/>
    </row>
    <row r="48627" spans="11:17">
      <c r="K48627" s="68"/>
      <c r="M48627" s="93"/>
      <c r="N48627" s="79"/>
      <c r="P48627" s="68"/>
      <c r="Q48627" s="79"/>
    </row>
    <row r="48628" spans="11:17">
      <c r="K48628" s="68"/>
      <c r="M48628" s="93"/>
      <c r="N48628" s="79"/>
      <c r="P48628" s="68"/>
      <c r="Q48628" s="79"/>
    </row>
    <row r="48629" spans="11:17">
      <c r="K48629" s="68"/>
      <c r="M48629" s="93"/>
      <c r="N48629" s="79"/>
      <c r="P48629" s="68"/>
      <c r="Q48629" s="79"/>
    </row>
    <row r="48630" spans="11:17">
      <c r="K48630" s="68"/>
      <c r="M48630" s="93"/>
      <c r="N48630" s="79"/>
      <c r="P48630" s="68"/>
      <c r="Q48630" s="79"/>
    </row>
    <row r="48631" spans="11:17">
      <c r="K48631" s="68"/>
      <c r="M48631" s="93"/>
      <c r="N48631" s="79"/>
      <c r="P48631" s="68"/>
      <c r="Q48631" s="79"/>
    </row>
    <row r="48632" spans="11:17">
      <c r="K48632" s="68"/>
      <c r="M48632" s="93"/>
      <c r="N48632" s="79"/>
      <c r="P48632" s="68"/>
      <c r="Q48632" s="79"/>
    </row>
    <row r="48633" spans="11:17">
      <c r="K48633" s="68"/>
      <c r="M48633" s="93"/>
      <c r="N48633" s="79"/>
      <c r="P48633" s="68"/>
      <c r="Q48633" s="79"/>
    </row>
    <row r="48634" spans="11:17">
      <c r="K48634" s="68"/>
      <c r="M48634" s="93"/>
      <c r="N48634" s="79"/>
      <c r="P48634" s="68"/>
      <c r="Q48634" s="79"/>
    </row>
    <row r="48635" spans="11:17">
      <c r="K48635" s="68"/>
      <c r="M48635" s="93"/>
      <c r="N48635" s="79"/>
      <c r="P48635" s="68"/>
      <c r="Q48635" s="79"/>
    </row>
    <row r="48636" spans="11:17">
      <c r="K48636" s="68"/>
      <c r="M48636" s="93"/>
      <c r="N48636" s="79"/>
      <c r="P48636" s="68"/>
      <c r="Q48636" s="79"/>
    </row>
    <row r="48637" spans="11:17">
      <c r="K48637" s="68"/>
      <c r="M48637" s="93"/>
      <c r="N48637" s="79"/>
      <c r="P48637" s="68"/>
      <c r="Q48637" s="79"/>
    </row>
    <row r="48638" spans="11:17">
      <c r="K48638" s="68"/>
      <c r="M48638" s="93"/>
      <c r="N48638" s="79"/>
      <c r="P48638" s="68"/>
      <c r="Q48638" s="79"/>
    </row>
    <row r="48639" spans="11:17">
      <c r="K48639" s="68"/>
      <c r="M48639" s="93"/>
      <c r="N48639" s="79"/>
      <c r="P48639" s="68"/>
      <c r="Q48639" s="79"/>
    </row>
    <row r="48640" spans="11:17">
      <c r="K48640" s="68"/>
      <c r="M48640" s="93"/>
      <c r="N48640" s="79"/>
      <c r="P48640" s="68"/>
      <c r="Q48640" s="79"/>
    </row>
    <row r="48641" spans="11:17">
      <c r="K48641" s="68"/>
      <c r="M48641" s="93"/>
      <c r="N48641" s="79"/>
      <c r="P48641" s="68"/>
      <c r="Q48641" s="79"/>
    </row>
    <row r="48642" spans="11:17">
      <c r="K48642" s="68"/>
      <c r="M48642" s="93"/>
      <c r="N48642" s="79"/>
      <c r="P48642" s="68"/>
      <c r="Q48642" s="79"/>
    </row>
    <row r="48643" spans="11:17">
      <c r="K48643" s="68"/>
      <c r="M48643" s="93"/>
      <c r="N48643" s="79"/>
      <c r="P48643" s="68"/>
      <c r="Q48643" s="79"/>
    </row>
    <row r="48644" spans="11:17">
      <c r="K48644" s="68"/>
      <c r="M48644" s="93"/>
      <c r="N48644" s="79"/>
      <c r="P48644" s="68"/>
      <c r="Q48644" s="79"/>
    </row>
    <row r="48645" spans="11:17">
      <c r="K48645" s="68"/>
      <c r="M48645" s="93"/>
      <c r="N48645" s="79"/>
      <c r="P48645" s="68"/>
      <c r="Q48645" s="79"/>
    </row>
    <row r="48646" spans="11:17">
      <c r="K48646" s="68"/>
      <c r="M48646" s="93"/>
      <c r="N48646" s="79"/>
      <c r="P48646" s="68"/>
      <c r="Q48646" s="79"/>
    </row>
    <row r="48647" spans="11:17">
      <c r="K48647" s="68"/>
      <c r="M48647" s="93"/>
      <c r="N48647" s="79"/>
      <c r="P48647" s="68"/>
      <c r="Q48647" s="79"/>
    </row>
    <row r="48648" spans="11:17">
      <c r="K48648" s="68"/>
      <c r="M48648" s="93"/>
      <c r="N48648" s="79"/>
      <c r="P48648" s="68"/>
      <c r="Q48648" s="79"/>
    </row>
    <row r="48649" spans="11:17">
      <c r="K48649" s="68"/>
      <c r="M48649" s="93"/>
      <c r="N48649" s="79"/>
      <c r="P48649" s="68"/>
      <c r="Q48649" s="79"/>
    </row>
    <row r="48650" spans="11:17">
      <c r="K48650" s="68"/>
      <c r="M48650" s="93"/>
      <c r="N48650" s="79"/>
      <c r="P48650" s="68"/>
      <c r="Q48650" s="79"/>
    </row>
    <row r="48651" spans="11:17">
      <c r="K48651" s="68"/>
      <c r="M48651" s="93"/>
      <c r="N48651" s="79"/>
      <c r="P48651" s="68"/>
      <c r="Q48651" s="79"/>
    </row>
    <row r="48652" spans="11:17">
      <c r="K48652" s="68"/>
      <c r="M48652" s="93"/>
      <c r="N48652" s="79"/>
      <c r="P48652" s="68"/>
      <c r="Q48652" s="79"/>
    </row>
    <row r="48653" spans="11:17">
      <c r="K48653" s="68"/>
      <c r="M48653" s="93"/>
      <c r="N48653" s="79"/>
      <c r="P48653" s="68"/>
      <c r="Q48653" s="79"/>
    </row>
    <row r="48654" spans="11:17">
      <c r="K48654" s="68"/>
      <c r="M48654" s="93"/>
      <c r="N48654" s="79"/>
      <c r="P48654" s="68"/>
      <c r="Q48654" s="79"/>
    </row>
    <row r="48655" spans="11:17">
      <c r="K48655" s="68"/>
      <c r="M48655" s="93"/>
      <c r="N48655" s="79"/>
      <c r="P48655" s="68"/>
      <c r="Q48655" s="79"/>
    </row>
    <row r="48656" spans="11:17">
      <c r="K48656" s="68"/>
      <c r="M48656" s="93"/>
      <c r="N48656" s="79"/>
      <c r="P48656" s="68"/>
      <c r="Q48656" s="79"/>
    </row>
    <row r="48657" spans="11:17">
      <c r="K48657" s="68"/>
      <c r="M48657" s="93"/>
      <c r="N48657" s="79"/>
      <c r="P48657" s="68"/>
      <c r="Q48657" s="79"/>
    </row>
    <row r="48658" spans="11:17">
      <c r="K48658" s="68"/>
      <c r="M48658" s="93"/>
      <c r="N48658" s="79"/>
      <c r="P48658" s="68"/>
      <c r="Q48658" s="79"/>
    </row>
    <row r="48659" spans="11:17">
      <c r="K48659" s="68"/>
      <c r="M48659" s="93"/>
      <c r="N48659" s="79"/>
      <c r="P48659" s="68"/>
      <c r="Q48659" s="79"/>
    </row>
    <row r="48660" spans="11:17">
      <c r="K48660" s="68"/>
      <c r="M48660" s="93"/>
      <c r="N48660" s="79"/>
      <c r="P48660" s="68"/>
      <c r="Q48660" s="79"/>
    </row>
    <row r="48661" spans="11:17">
      <c r="K48661" s="68"/>
      <c r="M48661" s="93"/>
      <c r="N48661" s="79"/>
      <c r="P48661" s="68"/>
      <c r="Q48661" s="79"/>
    </row>
    <row r="48662" spans="11:17">
      <c r="K48662" s="68"/>
      <c r="M48662" s="93"/>
      <c r="N48662" s="79"/>
      <c r="P48662" s="68"/>
      <c r="Q48662" s="79"/>
    </row>
    <row r="48663" spans="11:17">
      <c r="K48663" s="68"/>
      <c r="M48663" s="93"/>
      <c r="N48663" s="79"/>
      <c r="P48663" s="68"/>
      <c r="Q48663" s="79"/>
    </row>
    <row r="48664" spans="11:17">
      <c r="K48664" s="68"/>
      <c r="M48664" s="93"/>
      <c r="N48664" s="79"/>
      <c r="P48664" s="68"/>
      <c r="Q48664" s="79"/>
    </row>
    <row r="48665" spans="11:17">
      <c r="K48665" s="68"/>
      <c r="M48665" s="93"/>
      <c r="N48665" s="79"/>
      <c r="P48665" s="68"/>
      <c r="Q48665" s="79"/>
    </row>
    <row r="48666" spans="11:17">
      <c r="K48666" s="68"/>
      <c r="M48666" s="93"/>
      <c r="N48666" s="79"/>
      <c r="P48666" s="68"/>
      <c r="Q48666" s="79"/>
    </row>
    <row r="48667" spans="11:17">
      <c r="K48667" s="68"/>
      <c r="M48667" s="93"/>
      <c r="N48667" s="79"/>
      <c r="P48667" s="68"/>
      <c r="Q48667" s="79"/>
    </row>
    <row r="48668" spans="11:17">
      <c r="K48668" s="68"/>
      <c r="M48668" s="93"/>
      <c r="N48668" s="79"/>
      <c r="P48668" s="68"/>
      <c r="Q48668" s="79"/>
    </row>
    <row r="48669" spans="11:17">
      <c r="K48669" s="68"/>
      <c r="M48669" s="93"/>
      <c r="N48669" s="79"/>
      <c r="P48669" s="68"/>
      <c r="Q48669" s="79"/>
    </row>
    <row r="48670" spans="11:17">
      <c r="K48670" s="68"/>
      <c r="M48670" s="93"/>
      <c r="N48670" s="79"/>
      <c r="P48670" s="68"/>
      <c r="Q48670" s="79"/>
    </row>
    <row r="48671" spans="11:17">
      <c r="K48671" s="68"/>
      <c r="M48671" s="93"/>
      <c r="N48671" s="79"/>
      <c r="P48671" s="68"/>
      <c r="Q48671" s="79"/>
    </row>
    <row r="48672" spans="11:17">
      <c r="K48672" s="68"/>
      <c r="M48672" s="93"/>
      <c r="N48672" s="79"/>
      <c r="P48672" s="68"/>
      <c r="Q48672" s="79"/>
    </row>
    <row r="48673" spans="11:17">
      <c r="K48673" s="68"/>
      <c r="M48673" s="93"/>
      <c r="N48673" s="79"/>
      <c r="P48673" s="68"/>
      <c r="Q48673" s="79"/>
    </row>
    <row r="48674" spans="11:17">
      <c r="K48674" s="68"/>
      <c r="M48674" s="93"/>
      <c r="N48674" s="79"/>
      <c r="P48674" s="68"/>
      <c r="Q48674" s="79"/>
    </row>
    <row r="48675" spans="11:17">
      <c r="K48675" s="68"/>
      <c r="M48675" s="93"/>
      <c r="N48675" s="79"/>
      <c r="P48675" s="68"/>
      <c r="Q48675" s="79"/>
    </row>
    <row r="48676" spans="11:17">
      <c r="K48676" s="68"/>
      <c r="M48676" s="93"/>
      <c r="N48676" s="79"/>
      <c r="P48676" s="68"/>
      <c r="Q48676" s="79"/>
    </row>
    <row r="48677" spans="11:17">
      <c r="K48677" s="68"/>
      <c r="M48677" s="93"/>
      <c r="N48677" s="79"/>
      <c r="P48677" s="68"/>
      <c r="Q48677" s="79"/>
    </row>
    <row r="48678" spans="11:17">
      <c r="K48678" s="68"/>
      <c r="M48678" s="93"/>
      <c r="N48678" s="79"/>
      <c r="P48678" s="68"/>
      <c r="Q48678" s="79"/>
    </row>
    <row r="48679" spans="11:17">
      <c r="K48679" s="68"/>
      <c r="M48679" s="93"/>
      <c r="N48679" s="79"/>
      <c r="P48679" s="68"/>
      <c r="Q48679" s="79"/>
    </row>
    <row r="48680" spans="11:17">
      <c r="K48680" s="68"/>
      <c r="M48680" s="93"/>
      <c r="N48680" s="79"/>
      <c r="P48680" s="68"/>
      <c r="Q48680" s="79"/>
    </row>
    <row r="48681" spans="11:17">
      <c r="K48681" s="68"/>
      <c r="M48681" s="93"/>
      <c r="N48681" s="79"/>
      <c r="P48681" s="68"/>
      <c r="Q48681" s="79"/>
    </row>
    <row r="48682" spans="11:17">
      <c r="K48682" s="68"/>
      <c r="M48682" s="93"/>
      <c r="N48682" s="79"/>
      <c r="P48682" s="68"/>
      <c r="Q48682" s="79"/>
    </row>
    <row r="48683" spans="11:17">
      <c r="K48683" s="68"/>
      <c r="M48683" s="93"/>
      <c r="N48683" s="79"/>
      <c r="P48683" s="68"/>
      <c r="Q48683" s="79"/>
    </row>
    <row r="48684" spans="11:17">
      <c r="K48684" s="68"/>
      <c r="M48684" s="93"/>
      <c r="N48684" s="79"/>
      <c r="P48684" s="68"/>
      <c r="Q48684" s="79"/>
    </row>
    <row r="48685" spans="11:17">
      <c r="K48685" s="68"/>
      <c r="M48685" s="93"/>
      <c r="N48685" s="79"/>
      <c r="P48685" s="68"/>
      <c r="Q48685" s="79"/>
    </row>
    <row r="48686" spans="11:17">
      <c r="K48686" s="68"/>
      <c r="M48686" s="93"/>
      <c r="N48686" s="79"/>
      <c r="P48686" s="68"/>
      <c r="Q48686" s="79"/>
    </row>
    <row r="48687" spans="11:17">
      <c r="K48687" s="68"/>
      <c r="M48687" s="93"/>
      <c r="N48687" s="79"/>
      <c r="P48687" s="68"/>
      <c r="Q48687" s="79"/>
    </row>
    <row r="48688" spans="11:17">
      <c r="K48688" s="68"/>
      <c r="M48688" s="93"/>
      <c r="N48688" s="79"/>
      <c r="P48688" s="68"/>
      <c r="Q48688" s="79"/>
    </row>
    <row r="48689" spans="11:17">
      <c r="K48689" s="68"/>
      <c r="M48689" s="93"/>
      <c r="N48689" s="79"/>
      <c r="P48689" s="68"/>
      <c r="Q48689" s="79"/>
    </row>
    <row r="48690" spans="11:17">
      <c r="K48690" s="68"/>
      <c r="M48690" s="93"/>
      <c r="N48690" s="79"/>
      <c r="P48690" s="68"/>
      <c r="Q48690" s="79"/>
    </row>
    <row r="48691" spans="11:17">
      <c r="K48691" s="68"/>
      <c r="M48691" s="93"/>
      <c r="N48691" s="79"/>
      <c r="P48691" s="68"/>
      <c r="Q48691" s="79"/>
    </row>
    <row r="48692" spans="11:17">
      <c r="K48692" s="68"/>
      <c r="M48692" s="93"/>
      <c r="N48692" s="79"/>
      <c r="P48692" s="68"/>
      <c r="Q48692" s="79"/>
    </row>
    <row r="48693" spans="11:17">
      <c r="K48693" s="68"/>
      <c r="M48693" s="93"/>
      <c r="N48693" s="79"/>
      <c r="P48693" s="68"/>
      <c r="Q48693" s="79"/>
    </row>
    <row r="48694" spans="11:17">
      <c r="K48694" s="68"/>
      <c r="M48694" s="93"/>
      <c r="N48694" s="79"/>
      <c r="P48694" s="68"/>
      <c r="Q48694" s="79"/>
    </row>
    <row r="48695" spans="11:17">
      <c r="K48695" s="68"/>
      <c r="M48695" s="93"/>
      <c r="N48695" s="79"/>
      <c r="P48695" s="68"/>
      <c r="Q48695" s="79"/>
    </row>
    <row r="48696" spans="11:17">
      <c r="K48696" s="68"/>
      <c r="M48696" s="93"/>
      <c r="N48696" s="79"/>
      <c r="P48696" s="68"/>
      <c r="Q48696" s="79"/>
    </row>
    <row r="48697" spans="11:17">
      <c r="K48697" s="68"/>
      <c r="M48697" s="93"/>
      <c r="N48697" s="79"/>
      <c r="P48697" s="68"/>
      <c r="Q48697" s="79"/>
    </row>
    <row r="48698" spans="11:17">
      <c r="K48698" s="68"/>
      <c r="M48698" s="93"/>
      <c r="N48698" s="79"/>
      <c r="P48698" s="68"/>
      <c r="Q48698" s="79"/>
    </row>
    <row r="48699" spans="11:17">
      <c r="K48699" s="68"/>
      <c r="M48699" s="93"/>
      <c r="N48699" s="79"/>
      <c r="P48699" s="68"/>
      <c r="Q48699" s="79"/>
    </row>
    <row r="48700" spans="11:17">
      <c r="K48700" s="68"/>
      <c r="M48700" s="93"/>
      <c r="N48700" s="79"/>
      <c r="P48700" s="68"/>
      <c r="Q48700" s="79"/>
    </row>
    <row r="48701" spans="11:17">
      <c r="K48701" s="68"/>
      <c r="M48701" s="93"/>
      <c r="N48701" s="79"/>
      <c r="P48701" s="68"/>
      <c r="Q48701" s="79"/>
    </row>
    <row r="48702" spans="11:17">
      <c r="K48702" s="68"/>
      <c r="M48702" s="93"/>
      <c r="N48702" s="79"/>
      <c r="P48702" s="68"/>
      <c r="Q48702" s="79"/>
    </row>
    <row r="48703" spans="11:17">
      <c r="K48703" s="68"/>
      <c r="M48703" s="93"/>
      <c r="N48703" s="79"/>
      <c r="P48703" s="68"/>
      <c r="Q48703" s="79"/>
    </row>
    <row r="48704" spans="11:17">
      <c r="K48704" s="68"/>
      <c r="M48704" s="93"/>
      <c r="N48704" s="79"/>
      <c r="P48704" s="68"/>
      <c r="Q48704" s="79"/>
    </row>
    <row r="48705" spans="11:17">
      <c r="K48705" s="68"/>
      <c r="M48705" s="93"/>
      <c r="N48705" s="79"/>
      <c r="P48705" s="68"/>
      <c r="Q48705" s="79"/>
    </row>
    <row r="48706" spans="11:17">
      <c r="K48706" s="68"/>
      <c r="M48706" s="93"/>
      <c r="N48706" s="79"/>
      <c r="P48706" s="68"/>
      <c r="Q48706" s="79"/>
    </row>
    <row r="48707" spans="11:17">
      <c r="K48707" s="68"/>
      <c r="M48707" s="93"/>
      <c r="N48707" s="79"/>
      <c r="P48707" s="68"/>
      <c r="Q48707" s="79"/>
    </row>
    <row r="48708" spans="11:17">
      <c r="K48708" s="68"/>
      <c r="M48708" s="93"/>
      <c r="N48708" s="79"/>
      <c r="P48708" s="68"/>
      <c r="Q48708" s="79"/>
    </row>
    <row r="48709" spans="11:17">
      <c r="K48709" s="68"/>
      <c r="M48709" s="93"/>
      <c r="N48709" s="79"/>
      <c r="P48709" s="68"/>
      <c r="Q48709" s="79"/>
    </row>
    <row r="48710" spans="11:17">
      <c r="K48710" s="68"/>
      <c r="M48710" s="93"/>
      <c r="N48710" s="79"/>
      <c r="P48710" s="68"/>
      <c r="Q48710" s="79"/>
    </row>
    <row r="48711" spans="11:17">
      <c r="K48711" s="68"/>
      <c r="M48711" s="93"/>
      <c r="N48711" s="79"/>
      <c r="P48711" s="68"/>
      <c r="Q48711" s="79"/>
    </row>
    <row r="48712" spans="11:17">
      <c r="K48712" s="68"/>
      <c r="M48712" s="93"/>
      <c r="N48712" s="79"/>
      <c r="P48712" s="68"/>
      <c r="Q48712" s="79"/>
    </row>
    <row r="48713" spans="11:17">
      <c r="K48713" s="68"/>
      <c r="M48713" s="93"/>
      <c r="N48713" s="79"/>
      <c r="P48713" s="68"/>
      <c r="Q48713" s="79"/>
    </row>
    <row r="48714" spans="11:17">
      <c r="K48714" s="68"/>
      <c r="M48714" s="93"/>
      <c r="N48714" s="79"/>
      <c r="P48714" s="68"/>
      <c r="Q48714" s="79"/>
    </row>
    <row r="48715" spans="11:17">
      <c r="K48715" s="68"/>
      <c r="M48715" s="93"/>
      <c r="N48715" s="79"/>
      <c r="P48715" s="68"/>
      <c r="Q48715" s="79"/>
    </row>
    <row r="48716" spans="11:17">
      <c r="K48716" s="68"/>
      <c r="M48716" s="93"/>
      <c r="N48716" s="79"/>
      <c r="P48716" s="68"/>
      <c r="Q48716" s="79"/>
    </row>
    <row r="48717" spans="11:17">
      <c r="K48717" s="68"/>
      <c r="M48717" s="93"/>
      <c r="N48717" s="79"/>
      <c r="P48717" s="68"/>
      <c r="Q48717" s="79"/>
    </row>
    <row r="48718" spans="11:17">
      <c r="K48718" s="68"/>
      <c r="M48718" s="93"/>
      <c r="N48718" s="79"/>
      <c r="P48718" s="68"/>
      <c r="Q48718" s="79"/>
    </row>
    <row r="48719" spans="11:17">
      <c r="K48719" s="68"/>
      <c r="M48719" s="93"/>
      <c r="N48719" s="79"/>
      <c r="P48719" s="68"/>
      <c r="Q48719" s="79"/>
    </row>
    <row r="48720" spans="11:17">
      <c r="K48720" s="68"/>
      <c r="M48720" s="93"/>
      <c r="N48720" s="79"/>
      <c r="P48720" s="68"/>
      <c r="Q48720" s="79"/>
    </row>
    <row r="48721" spans="11:17">
      <c r="K48721" s="68"/>
      <c r="M48721" s="93"/>
      <c r="N48721" s="79"/>
      <c r="P48721" s="68"/>
      <c r="Q48721" s="79"/>
    </row>
    <row r="48722" spans="11:17">
      <c r="K48722" s="68"/>
      <c r="M48722" s="93"/>
      <c r="N48722" s="79"/>
      <c r="P48722" s="68"/>
      <c r="Q48722" s="79"/>
    </row>
    <row r="48723" spans="11:17">
      <c r="K48723" s="68"/>
      <c r="M48723" s="93"/>
      <c r="N48723" s="79"/>
      <c r="P48723" s="68"/>
      <c r="Q48723" s="79"/>
    </row>
    <row r="48724" spans="11:17">
      <c r="K48724" s="68"/>
      <c r="M48724" s="93"/>
      <c r="N48724" s="79"/>
      <c r="P48724" s="68"/>
      <c r="Q48724" s="79"/>
    </row>
    <row r="48725" spans="11:17">
      <c r="K48725" s="68"/>
      <c r="M48725" s="93"/>
      <c r="N48725" s="79"/>
      <c r="P48725" s="68"/>
      <c r="Q48725" s="79"/>
    </row>
    <row r="48726" spans="11:17">
      <c r="K48726" s="68"/>
      <c r="M48726" s="93"/>
      <c r="N48726" s="79"/>
      <c r="P48726" s="68"/>
      <c r="Q48726" s="79"/>
    </row>
    <row r="48727" spans="11:17">
      <c r="K48727" s="68"/>
      <c r="M48727" s="93"/>
      <c r="N48727" s="79"/>
      <c r="P48727" s="68"/>
      <c r="Q48727" s="79"/>
    </row>
    <row r="48728" spans="11:17">
      <c r="K48728" s="68"/>
      <c r="M48728" s="93"/>
      <c r="N48728" s="79"/>
      <c r="P48728" s="68"/>
      <c r="Q48728" s="79"/>
    </row>
    <row r="48729" spans="11:17">
      <c r="K48729" s="68"/>
      <c r="M48729" s="93"/>
      <c r="N48729" s="79"/>
      <c r="P48729" s="68"/>
      <c r="Q48729" s="79"/>
    </row>
    <row r="48730" spans="11:17">
      <c r="K48730" s="68"/>
      <c r="M48730" s="93"/>
      <c r="N48730" s="79"/>
      <c r="P48730" s="68"/>
      <c r="Q48730" s="79"/>
    </row>
    <row r="48731" spans="11:17">
      <c r="K48731" s="68"/>
      <c r="M48731" s="93"/>
      <c r="N48731" s="79"/>
      <c r="P48731" s="68"/>
      <c r="Q48731" s="79"/>
    </row>
    <row r="48732" spans="11:17">
      <c r="K48732" s="68"/>
      <c r="M48732" s="93"/>
      <c r="N48732" s="79"/>
      <c r="P48732" s="68"/>
      <c r="Q48732" s="79"/>
    </row>
    <row r="48733" spans="11:17">
      <c r="K48733" s="68"/>
      <c r="M48733" s="93"/>
      <c r="N48733" s="79"/>
      <c r="P48733" s="68"/>
      <c r="Q48733" s="79"/>
    </row>
    <row r="48734" spans="11:17">
      <c r="K48734" s="68"/>
      <c r="M48734" s="93"/>
      <c r="N48734" s="79"/>
      <c r="P48734" s="68"/>
      <c r="Q48734" s="79"/>
    </row>
    <row r="48735" spans="11:17">
      <c r="K48735" s="68"/>
      <c r="M48735" s="93"/>
      <c r="N48735" s="79"/>
      <c r="P48735" s="68"/>
      <c r="Q48735" s="79"/>
    </row>
    <row r="48736" spans="11:17">
      <c r="K48736" s="68"/>
      <c r="M48736" s="93"/>
      <c r="N48736" s="79"/>
      <c r="P48736" s="68"/>
      <c r="Q48736" s="79"/>
    </row>
    <row r="48737" spans="11:17">
      <c r="K48737" s="68"/>
      <c r="M48737" s="93"/>
      <c r="N48737" s="79"/>
      <c r="P48737" s="68"/>
      <c r="Q48737" s="79"/>
    </row>
    <row r="48738" spans="11:17">
      <c r="K48738" s="68"/>
      <c r="M48738" s="93"/>
      <c r="N48738" s="79"/>
      <c r="P48738" s="68"/>
      <c r="Q48738" s="79"/>
    </row>
    <row r="48739" spans="11:17">
      <c r="K48739" s="68"/>
      <c r="M48739" s="93"/>
      <c r="N48739" s="79"/>
      <c r="P48739" s="68"/>
      <c r="Q48739" s="79"/>
    </row>
    <row r="48740" spans="11:17">
      <c r="K48740" s="68"/>
      <c r="M48740" s="93"/>
      <c r="N48740" s="79"/>
      <c r="P48740" s="68"/>
      <c r="Q48740" s="79"/>
    </row>
    <row r="48741" spans="11:17">
      <c r="K48741" s="68"/>
      <c r="M48741" s="93"/>
      <c r="N48741" s="79"/>
      <c r="P48741" s="68"/>
      <c r="Q48741" s="79"/>
    </row>
    <row r="48742" spans="11:17">
      <c r="K48742" s="68"/>
      <c r="M48742" s="93"/>
      <c r="N48742" s="79"/>
      <c r="P48742" s="68"/>
      <c r="Q48742" s="79"/>
    </row>
    <row r="48743" spans="11:17">
      <c r="K48743" s="68"/>
      <c r="M48743" s="93"/>
      <c r="N48743" s="79"/>
      <c r="P48743" s="68"/>
      <c r="Q48743" s="79"/>
    </row>
    <row r="48744" spans="11:17">
      <c r="K48744" s="68"/>
      <c r="M48744" s="93"/>
      <c r="N48744" s="79"/>
      <c r="P48744" s="68"/>
      <c r="Q48744" s="79"/>
    </row>
    <row r="48745" spans="11:17">
      <c r="K48745" s="68"/>
      <c r="M48745" s="93"/>
      <c r="N48745" s="79"/>
      <c r="P48745" s="68"/>
      <c r="Q48745" s="79"/>
    </row>
    <row r="48746" spans="11:17">
      <c r="K48746" s="68"/>
      <c r="M48746" s="93"/>
      <c r="N48746" s="79"/>
      <c r="P48746" s="68"/>
      <c r="Q48746" s="79"/>
    </row>
    <row r="48747" spans="11:17">
      <c r="K48747" s="68"/>
      <c r="M48747" s="93"/>
      <c r="N48747" s="79"/>
      <c r="P48747" s="68"/>
      <c r="Q48747" s="79"/>
    </row>
    <row r="48748" spans="11:17">
      <c r="K48748" s="68"/>
      <c r="M48748" s="93"/>
      <c r="N48748" s="79"/>
      <c r="P48748" s="68"/>
      <c r="Q48748" s="79"/>
    </row>
    <row r="48749" spans="11:17">
      <c r="K48749" s="68"/>
      <c r="M48749" s="93"/>
      <c r="N48749" s="79"/>
      <c r="P48749" s="68"/>
      <c r="Q48749" s="79"/>
    </row>
    <row r="48750" spans="11:17">
      <c r="K48750" s="68"/>
      <c r="M48750" s="93"/>
      <c r="N48750" s="79"/>
      <c r="P48750" s="68"/>
      <c r="Q48750" s="79"/>
    </row>
    <row r="48751" spans="11:17">
      <c r="K48751" s="68"/>
      <c r="M48751" s="93"/>
      <c r="N48751" s="79"/>
      <c r="P48751" s="68"/>
      <c r="Q48751" s="79"/>
    </row>
    <row r="48752" spans="11:17">
      <c r="K48752" s="68"/>
      <c r="M48752" s="93"/>
      <c r="N48752" s="79"/>
      <c r="P48752" s="68"/>
      <c r="Q48752" s="79"/>
    </row>
    <row r="48753" spans="11:17">
      <c r="K48753" s="68"/>
      <c r="M48753" s="93"/>
      <c r="N48753" s="79"/>
      <c r="P48753" s="68"/>
      <c r="Q48753" s="79"/>
    </row>
    <row r="48754" spans="11:17">
      <c r="K48754" s="68"/>
      <c r="M48754" s="93"/>
      <c r="N48754" s="79"/>
      <c r="P48754" s="68"/>
      <c r="Q48754" s="79"/>
    </row>
    <row r="48755" spans="11:17">
      <c r="K48755" s="68"/>
      <c r="M48755" s="93"/>
      <c r="N48755" s="79"/>
      <c r="P48755" s="68"/>
      <c r="Q48755" s="79"/>
    </row>
    <row r="48756" spans="11:17">
      <c r="K48756" s="68"/>
      <c r="M48756" s="93"/>
      <c r="N48756" s="79"/>
      <c r="P48756" s="68"/>
      <c r="Q48756" s="79"/>
    </row>
    <row r="48757" spans="11:17">
      <c r="K48757" s="68"/>
      <c r="M48757" s="93"/>
      <c r="N48757" s="79"/>
      <c r="P48757" s="68"/>
      <c r="Q48757" s="79"/>
    </row>
    <row r="48758" spans="11:17">
      <c r="K48758" s="68"/>
      <c r="M48758" s="93"/>
      <c r="N48758" s="79"/>
      <c r="P48758" s="68"/>
      <c r="Q48758" s="79"/>
    </row>
    <row r="48759" spans="11:17">
      <c r="K48759" s="68"/>
      <c r="M48759" s="93"/>
      <c r="N48759" s="79"/>
      <c r="P48759" s="68"/>
      <c r="Q48759" s="79"/>
    </row>
    <row r="48760" spans="11:17">
      <c r="K48760" s="68"/>
      <c r="M48760" s="93"/>
      <c r="N48760" s="79"/>
      <c r="P48760" s="68"/>
      <c r="Q48760" s="79"/>
    </row>
    <row r="48761" spans="11:17">
      <c r="K48761" s="68"/>
      <c r="M48761" s="93"/>
      <c r="N48761" s="79"/>
      <c r="P48761" s="68"/>
      <c r="Q48761" s="79"/>
    </row>
    <row r="48762" spans="11:17">
      <c r="K48762" s="68"/>
      <c r="M48762" s="93"/>
      <c r="N48762" s="79"/>
      <c r="P48762" s="68"/>
      <c r="Q48762" s="79"/>
    </row>
    <row r="48763" spans="11:17">
      <c r="K48763" s="68"/>
      <c r="M48763" s="93"/>
      <c r="N48763" s="79"/>
      <c r="P48763" s="68"/>
      <c r="Q48763" s="79"/>
    </row>
    <row r="48764" spans="11:17">
      <c r="K48764" s="68"/>
      <c r="M48764" s="93"/>
      <c r="N48764" s="79"/>
      <c r="P48764" s="68"/>
      <c r="Q48764" s="79"/>
    </row>
    <row r="48765" spans="11:17">
      <c r="K48765" s="68"/>
      <c r="M48765" s="93"/>
      <c r="N48765" s="79"/>
      <c r="P48765" s="68"/>
      <c r="Q48765" s="79"/>
    </row>
    <row r="48766" spans="11:17">
      <c r="K48766" s="68"/>
      <c r="M48766" s="93"/>
      <c r="N48766" s="79"/>
      <c r="P48766" s="68"/>
      <c r="Q48766" s="79"/>
    </row>
    <row r="48767" spans="11:17">
      <c r="K48767" s="68"/>
      <c r="M48767" s="93"/>
      <c r="N48767" s="79"/>
      <c r="P48767" s="68"/>
      <c r="Q48767" s="79"/>
    </row>
    <row r="48768" spans="11:17">
      <c r="K48768" s="68"/>
      <c r="M48768" s="93"/>
      <c r="N48768" s="79"/>
      <c r="P48768" s="68"/>
      <c r="Q48768" s="79"/>
    </row>
    <row r="48769" spans="11:17">
      <c r="K48769" s="68"/>
      <c r="M48769" s="93"/>
      <c r="N48769" s="79"/>
      <c r="P48769" s="68"/>
      <c r="Q48769" s="79"/>
    </row>
    <row r="48770" spans="11:17">
      <c r="K48770" s="68"/>
      <c r="M48770" s="93"/>
      <c r="N48770" s="79"/>
      <c r="P48770" s="68"/>
      <c r="Q48770" s="79"/>
    </row>
    <row r="48771" spans="11:17">
      <c r="K48771" s="68"/>
      <c r="M48771" s="93"/>
      <c r="N48771" s="79"/>
      <c r="P48771" s="68"/>
      <c r="Q48771" s="79"/>
    </row>
    <row r="48772" spans="11:17">
      <c r="K48772" s="68"/>
      <c r="M48772" s="93"/>
      <c r="N48772" s="79"/>
      <c r="P48772" s="68"/>
      <c r="Q48772" s="79"/>
    </row>
    <row r="48773" spans="11:17">
      <c r="K48773" s="68"/>
      <c r="M48773" s="93"/>
      <c r="N48773" s="79"/>
      <c r="P48773" s="68"/>
      <c r="Q48773" s="79"/>
    </row>
    <row r="48774" spans="11:17">
      <c r="K48774" s="68"/>
      <c r="M48774" s="93"/>
      <c r="N48774" s="79"/>
      <c r="P48774" s="68"/>
      <c r="Q48774" s="79"/>
    </row>
    <row r="48775" spans="11:17">
      <c r="K48775" s="68"/>
      <c r="M48775" s="93"/>
      <c r="N48775" s="79"/>
      <c r="P48775" s="68"/>
      <c r="Q48775" s="79"/>
    </row>
    <row r="48776" spans="11:17">
      <c r="K48776" s="68"/>
      <c r="M48776" s="93"/>
      <c r="N48776" s="79"/>
      <c r="P48776" s="68"/>
      <c r="Q48776" s="79"/>
    </row>
    <row r="48777" spans="11:17">
      <c r="K48777" s="68"/>
      <c r="M48777" s="93"/>
      <c r="N48777" s="79"/>
      <c r="P48777" s="68"/>
      <c r="Q48777" s="79"/>
    </row>
    <row r="48778" spans="11:17">
      <c r="K48778" s="68"/>
      <c r="M48778" s="93"/>
      <c r="N48778" s="79"/>
      <c r="P48778" s="68"/>
      <c r="Q48778" s="79"/>
    </row>
    <row r="48779" spans="11:17">
      <c r="K48779" s="68"/>
      <c r="M48779" s="93"/>
      <c r="N48779" s="79"/>
      <c r="P48779" s="68"/>
      <c r="Q48779" s="79"/>
    </row>
    <row r="48780" spans="11:17">
      <c r="K48780" s="68"/>
      <c r="M48780" s="93"/>
      <c r="N48780" s="79"/>
      <c r="P48780" s="68"/>
      <c r="Q48780" s="79"/>
    </row>
    <row r="48781" spans="11:17">
      <c r="K48781" s="68"/>
      <c r="M48781" s="93"/>
      <c r="N48781" s="79"/>
      <c r="P48781" s="68"/>
      <c r="Q48781" s="79"/>
    </row>
    <row r="48782" spans="11:17">
      <c r="K48782" s="68"/>
      <c r="M48782" s="93"/>
      <c r="N48782" s="79"/>
      <c r="P48782" s="68"/>
      <c r="Q48782" s="79"/>
    </row>
    <row r="48783" spans="11:17">
      <c r="K48783" s="68"/>
      <c r="M48783" s="93"/>
      <c r="N48783" s="79"/>
      <c r="P48783" s="68"/>
      <c r="Q48783" s="79"/>
    </row>
    <row r="48784" spans="11:17">
      <c r="K48784" s="68"/>
      <c r="M48784" s="93"/>
      <c r="N48784" s="79"/>
      <c r="P48784" s="68"/>
      <c r="Q48784" s="79"/>
    </row>
    <row r="48785" spans="11:17">
      <c r="K48785" s="68"/>
      <c r="M48785" s="93"/>
      <c r="N48785" s="79"/>
      <c r="P48785" s="68"/>
      <c r="Q48785" s="79"/>
    </row>
    <row r="48786" spans="11:17">
      <c r="K48786" s="68"/>
      <c r="M48786" s="93"/>
      <c r="N48786" s="79"/>
      <c r="P48786" s="68"/>
      <c r="Q48786" s="79"/>
    </row>
    <row r="48787" spans="11:17">
      <c r="K48787" s="68"/>
      <c r="M48787" s="93"/>
      <c r="N48787" s="79"/>
      <c r="P48787" s="68"/>
      <c r="Q48787" s="79"/>
    </row>
    <row r="48788" spans="11:17">
      <c r="K48788" s="68"/>
      <c r="M48788" s="93"/>
      <c r="N48788" s="79"/>
      <c r="P48788" s="68"/>
      <c r="Q48788" s="79"/>
    </row>
    <row r="48789" spans="11:17">
      <c r="K48789" s="68"/>
      <c r="M48789" s="93"/>
      <c r="N48789" s="79"/>
      <c r="P48789" s="68"/>
      <c r="Q48789" s="79"/>
    </row>
    <row r="48790" spans="11:17">
      <c r="K48790" s="68"/>
      <c r="M48790" s="93"/>
      <c r="N48790" s="79"/>
      <c r="P48790" s="68"/>
      <c r="Q48790" s="79"/>
    </row>
    <row r="48791" spans="11:17">
      <c r="K48791" s="68"/>
      <c r="M48791" s="93"/>
      <c r="N48791" s="79"/>
      <c r="P48791" s="68"/>
      <c r="Q48791" s="79"/>
    </row>
    <row r="48792" spans="11:17">
      <c r="K48792" s="68"/>
      <c r="M48792" s="93"/>
      <c r="N48792" s="79"/>
      <c r="P48792" s="68"/>
      <c r="Q48792" s="79"/>
    </row>
    <row r="48793" spans="11:17">
      <c r="K48793" s="68"/>
      <c r="M48793" s="93"/>
      <c r="N48793" s="79"/>
      <c r="P48793" s="68"/>
      <c r="Q48793" s="79"/>
    </row>
    <row r="48794" spans="11:17">
      <c r="K48794" s="68"/>
      <c r="M48794" s="93"/>
      <c r="N48794" s="79"/>
      <c r="P48794" s="68"/>
      <c r="Q48794" s="79"/>
    </row>
    <row r="48795" spans="11:17">
      <c r="K48795" s="68"/>
      <c r="M48795" s="93"/>
      <c r="N48795" s="79"/>
      <c r="P48795" s="68"/>
      <c r="Q48795" s="79"/>
    </row>
    <row r="48796" spans="11:17">
      <c r="K48796" s="68"/>
      <c r="M48796" s="93"/>
      <c r="N48796" s="79"/>
      <c r="P48796" s="68"/>
      <c r="Q48796" s="79"/>
    </row>
    <row r="48797" spans="11:17">
      <c r="K48797" s="68"/>
      <c r="M48797" s="93"/>
      <c r="N48797" s="79"/>
      <c r="P48797" s="68"/>
      <c r="Q48797" s="79"/>
    </row>
    <row r="48798" spans="11:17">
      <c r="K48798" s="68"/>
      <c r="M48798" s="93"/>
      <c r="N48798" s="79"/>
      <c r="P48798" s="68"/>
      <c r="Q48798" s="79"/>
    </row>
    <row r="48799" spans="11:17">
      <c r="K48799" s="68"/>
      <c r="M48799" s="93"/>
      <c r="N48799" s="79"/>
      <c r="P48799" s="68"/>
      <c r="Q48799" s="79"/>
    </row>
    <row r="48800" spans="11:17">
      <c r="K48800" s="68"/>
      <c r="M48800" s="93"/>
      <c r="N48800" s="79"/>
      <c r="P48800" s="68"/>
      <c r="Q48800" s="79"/>
    </row>
    <row r="48801" spans="11:17">
      <c r="K48801" s="68"/>
      <c r="M48801" s="93"/>
      <c r="N48801" s="79"/>
      <c r="P48801" s="68"/>
      <c r="Q48801" s="79"/>
    </row>
    <row r="48802" spans="11:17">
      <c r="K48802" s="68"/>
      <c r="M48802" s="93"/>
      <c r="N48802" s="79"/>
      <c r="P48802" s="68"/>
      <c r="Q48802" s="79"/>
    </row>
    <row r="48803" spans="11:17">
      <c r="K48803" s="68"/>
      <c r="M48803" s="93"/>
      <c r="N48803" s="79"/>
      <c r="P48803" s="68"/>
      <c r="Q48803" s="79"/>
    </row>
    <row r="48804" spans="11:17">
      <c r="K48804" s="68"/>
      <c r="M48804" s="93"/>
      <c r="N48804" s="79"/>
      <c r="P48804" s="68"/>
      <c r="Q48804" s="79"/>
    </row>
    <row r="48805" spans="11:17">
      <c r="K48805" s="68"/>
      <c r="M48805" s="93"/>
      <c r="N48805" s="79"/>
      <c r="P48805" s="68"/>
      <c r="Q48805" s="79"/>
    </row>
    <row r="48806" spans="11:17">
      <c r="K48806" s="68"/>
      <c r="M48806" s="93"/>
      <c r="N48806" s="79"/>
      <c r="P48806" s="68"/>
      <c r="Q48806" s="79"/>
    </row>
    <row r="48807" spans="11:17">
      <c r="K48807" s="68"/>
      <c r="M48807" s="93"/>
      <c r="N48807" s="79"/>
      <c r="P48807" s="68"/>
      <c r="Q48807" s="79"/>
    </row>
    <row r="48808" spans="11:17">
      <c r="K48808" s="68"/>
      <c r="M48808" s="93"/>
      <c r="N48808" s="79"/>
      <c r="P48808" s="68"/>
      <c r="Q48808" s="79"/>
    </row>
    <row r="48809" spans="11:17">
      <c r="K48809" s="68"/>
      <c r="M48809" s="93"/>
      <c r="N48809" s="79"/>
      <c r="P48809" s="68"/>
      <c r="Q48809" s="79"/>
    </row>
    <row r="48810" spans="11:17">
      <c r="K48810" s="68"/>
      <c r="M48810" s="93"/>
      <c r="N48810" s="79"/>
      <c r="P48810" s="68"/>
      <c r="Q48810" s="79"/>
    </row>
    <row r="48811" spans="11:17">
      <c r="K48811" s="68"/>
      <c r="M48811" s="93"/>
      <c r="N48811" s="79"/>
      <c r="P48811" s="68"/>
      <c r="Q48811" s="79"/>
    </row>
    <row r="48812" spans="11:17">
      <c r="K48812" s="68"/>
      <c r="M48812" s="93"/>
      <c r="N48812" s="79"/>
      <c r="P48812" s="68"/>
      <c r="Q48812" s="79"/>
    </row>
    <row r="48813" spans="11:17">
      <c r="K48813" s="68"/>
      <c r="M48813" s="93"/>
      <c r="N48813" s="79"/>
      <c r="P48813" s="68"/>
      <c r="Q48813" s="79"/>
    </row>
    <row r="48814" spans="11:17">
      <c r="K48814" s="68"/>
      <c r="M48814" s="93"/>
      <c r="N48814" s="79"/>
      <c r="P48814" s="68"/>
      <c r="Q48814" s="79"/>
    </row>
    <row r="48815" spans="11:17">
      <c r="K48815" s="68"/>
      <c r="M48815" s="93"/>
      <c r="N48815" s="79"/>
      <c r="P48815" s="68"/>
      <c r="Q48815" s="79"/>
    </row>
    <row r="48816" spans="11:17">
      <c r="K48816" s="68"/>
      <c r="M48816" s="93"/>
      <c r="N48816" s="79"/>
      <c r="P48816" s="68"/>
      <c r="Q48816" s="79"/>
    </row>
    <row r="48817" spans="11:17">
      <c r="K48817" s="68"/>
      <c r="M48817" s="93"/>
      <c r="N48817" s="79"/>
      <c r="P48817" s="68"/>
      <c r="Q48817" s="79"/>
    </row>
    <row r="48818" spans="11:17">
      <c r="K48818" s="68"/>
      <c r="M48818" s="93"/>
      <c r="N48818" s="79"/>
      <c r="P48818" s="68"/>
      <c r="Q48818" s="79"/>
    </row>
    <row r="48819" spans="11:17">
      <c r="K48819" s="68"/>
      <c r="M48819" s="93"/>
      <c r="N48819" s="79"/>
      <c r="P48819" s="68"/>
      <c r="Q48819" s="79"/>
    </row>
    <row r="48820" spans="11:17">
      <c r="K48820" s="68"/>
      <c r="M48820" s="93"/>
      <c r="N48820" s="79"/>
      <c r="P48820" s="68"/>
      <c r="Q48820" s="79"/>
    </row>
    <row r="48821" spans="11:17">
      <c r="K48821" s="68"/>
      <c r="M48821" s="93"/>
      <c r="N48821" s="79"/>
      <c r="P48821" s="68"/>
      <c r="Q48821" s="79"/>
    </row>
    <row r="48822" spans="11:17">
      <c r="K48822" s="68"/>
      <c r="M48822" s="93"/>
      <c r="N48822" s="79"/>
      <c r="P48822" s="68"/>
      <c r="Q48822" s="79"/>
    </row>
    <row r="48823" spans="11:17">
      <c r="K48823" s="68"/>
      <c r="M48823" s="93"/>
      <c r="N48823" s="79"/>
      <c r="P48823" s="68"/>
      <c r="Q48823" s="79"/>
    </row>
    <row r="48824" spans="11:17">
      <c r="K48824" s="68"/>
      <c r="M48824" s="93"/>
      <c r="N48824" s="79"/>
      <c r="P48824" s="68"/>
      <c r="Q48824" s="79"/>
    </row>
    <row r="48825" spans="11:17">
      <c r="K48825" s="68"/>
      <c r="M48825" s="93"/>
      <c r="N48825" s="79"/>
      <c r="P48825" s="68"/>
      <c r="Q48825" s="79"/>
    </row>
    <row r="48826" spans="11:17">
      <c r="K48826" s="68"/>
      <c r="M48826" s="93"/>
      <c r="N48826" s="79"/>
      <c r="P48826" s="68"/>
      <c r="Q48826" s="79"/>
    </row>
    <row r="48827" spans="11:17">
      <c r="K48827" s="68"/>
      <c r="M48827" s="93"/>
      <c r="N48827" s="79"/>
      <c r="P48827" s="68"/>
      <c r="Q48827" s="79"/>
    </row>
    <row r="48828" spans="11:17">
      <c r="K48828" s="68"/>
      <c r="M48828" s="93"/>
      <c r="N48828" s="79"/>
      <c r="P48828" s="68"/>
      <c r="Q48828" s="79"/>
    </row>
    <row r="48829" spans="11:17">
      <c r="K48829" s="68"/>
      <c r="M48829" s="93"/>
      <c r="N48829" s="79"/>
      <c r="P48829" s="68"/>
      <c r="Q48829" s="79"/>
    </row>
    <row r="48830" spans="11:17">
      <c r="K48830" s="68"/>
      <c r="M48830" s="93"/>
      <c r="N48830" s="79"/>
      <c r="P48830" s="68"/>
      <c r="Q48830" s="79"/>
    </row>
    <row r="48831" spans="11:17">
      <c r="K48831" s="68"/>
      <c r="M48831" s="93"/>
      <c r="N48831" s="79"/>
      <c r="P48831" s="68"/>
      <c r="Q48831" s="79"/>
    </row>
    <row r="48832" spans="11:17">
      <c r="K48832" s="68"/>
      <c r="M48832" s="93"/>
      <c r="N48832" s="79"/>
      <c r="P48832" s="68"/>
      <c r="Q48832" s="79"/>
    </row>
    <row r="48833" spans="11:17">
      <c r="K48833" s="68"/>
      <c r="M48833" s="93"/>
      <c r="N48833" s="79"/>
      <c r="P48833" s="68"/>
      <c r="Q48833" s="79"/>
    </row>
    <row r="48834" spans="11:17">
      <c r="K48834" s="68"/>
      <c r="M48834" s="93"/>
      <c r="N48834" s="79"/>
      <c r="P48834" s="68"/>
      <c r="Q48834" s="79"/>
    </row>
    <row r="48835" spans="11:17">
      <c r="K48835" s="68"/>
      <c r="M48835" s="93"/>
      <c r="N48835" s="79"/>
      <c r="P48835" s="68"/>
      <c r="Q48835" s="79"/>
    </row>
    <row r="48836" spans="11:17">
      <c r="K48836" s="68"/>
      <c r="M48836" s="93"/>
      <c r="N48836" s="79"/>
      <c r="P48836" s="68"/>
      <c r="Q48836" s="79"/>
    </row>
    <row r="48837" spans="11:17">
      <c r="K48837" s="68"/>
      <c r="M48837" s="93"/>
      <c r="N48837" s="79"/>
      <c r="P48837" s="68"/>
      <c r="Q48837" s="79"/>
    </row>
    <row r="48838" spans="11:17">
      <c r="K48838" s="68"/>
      <c r="M48838" s="93"/>
      <c r="N48838" s="79"/>
      <c r="P48838" s="68"/>
      <c r="Q48838" s="79"/>
    </row>
    <row r="48839" spans="11:17">
      <c r="K48839" s="68"/>
      <c r="M48839" s="93"/>
      <c r="N48839" s="79"/>
      <c r="P48839" s="68"/>
      <c r="Q48839" s="79"/>
    </row>
    <row r="48840" spans="11:17">
      <c r="K48840" s="68"/>
      <c r="M48840" s="93"/>
      <c r="N48840" s="79"/>
      <c r="P48840" s="68"/>
      <c r="Q48840" s="79"/>
    </row>
    <row r="48841" spans="11:17">
      <c r="K48841" s="68"/>
      <c r="M48841" s="93"/>
      <c r="N48841" s="79"/>
      <c r="P48841" s="68"/>
      <c r="Q48841" s="79"/>
    </row>
    <row r="48842" spans="11:17">
      <c r="K48842" s="68"/>
      <c r="M48842" s="93"/>
      <c r="N48842" s="79"/>
      <c r="P48842" s="68"/>
      <c r="Q48842" s="79"/>
    </row>
    <row r="48843" spans="11:17">
      <c r="K48843" s="68"/>
      <c r="M48843" s="93"/>
      <c r="N48843" s="79"/>
      <c r="P48843" s="68"/>
      <c r="Q48843" s="79"/>
    </row>
    <row r="48844" spans="11:17">
      <c r="K48844" s="68"/>
      <c r="M48844" s="93"/>
      <c r="N48844" s="79"/>
      <c r="P48844" s="68"/>
      <c r="Q48844" s="79"/>
    </row>
    <row r="48845" spans="11:17">
      <c r="K48845" s="68"/>
      <c r="M48845" s="93"/>
      <c r="N48845" s="79"/>
      <c r="P48845" s="68"/>
      <c r="Q48845" s="79"/>
    </row>
    <row r="48846" spans="11:17">
      <c r="K48846" s="68"/>
      <c r="M48846" s="93"/>
      <c r="N48846" s="79"/>
      <c r="P48846" s="68"/>
      <c r="Q48846" s="79"/>
    </row>
    <row r="48847" spans="11:17">
      <c r="K48847" s="68"/>
      <c r="M48847" s="93"/>
      <c r="N48847" s="79"/>
      <c r="P48847" s="68"/>
      <c r="Q48847" s="79"/>
    </row>
    <row r="48848" spans="11:17">
      <c r="K48848" s="68"/>
      <c r="M48848" s="93"/>
      <c r="N48848" s="79"/>
      <c r="P48848" s="68"/>
      <c r="Q48848" s="79"/>
    </row>
    <row r="48849" spans="11:17">
      <c r="K48849" s="68"/>
      <c r="M48849" s="93"/>
      <c r="N48849" s="79"/>
      <c r="P48849" s="68"/>
      <c r="Q48849" s="79"/>
    </row>
    <row r="48850" spans="11:17">
      <c r="K48850" s="68"/>
      <c r="M48850" s="93"/>
      <c r="N48850" s="79"/>
      <c r="P48850" s="68"/>
      <c r="Q48850" s="79"/>
    </row>
    <row r="48851" spans="11:17">
      <c r="K48851" s="68"/>
      <c r="M48851" s="93"/>
      <c r="N48851" s="79"/>
      <c r="P48851" s="68"/>
      <c r="Q48851" s="79"/>
    </row>
    <row r="48852" spans="11:17">
      <c r="K48852" s="68"/>
      <c r="M48852" s="93"/>
      <c r="N48852" s="79"/>
      <c r="P48852" s="68"/>
      <c r="Q48852" s="79"/>
    </row>
    <row r="48853" spans="11:17">
      <c r="K48853" s="68"/>
      <c r="M48853" s="93"/>
      <c r="N48853" s="79"/>
      <c r="P48853" s="68"/>
      <c r="Q48853" s="79"/>
    </row>
    <row r="48854" spans="11:17">
      <c r="K48854" s="68"/>
      <c r="M48854" s="93"/>
      <c r="N48854" s="79"/>
      <c r="P48854" s="68"/>
      <c r="Q48854" s="79"/>
    </row>
    <row r="48855" spans="11:17">
      <c r="K48855" s="68"/>
      <c r="M48855" s="93"/>
      <c r="N48855" s="79"/>
      <c r="P48855" s="68"/>
      <c r="Q48855" s="79"/>
    </row>
    <row r="48856" spans="11:17">
      <c r="K48856" s="68"/>
      <c r="M48856" s="93"/>
      <c r="N48856" s="79"/>
      <c r="P48856" s="68"/>
      <c r="Q48856" s="79"/>
    </row>
    <row r="48857" spans="11:17">
      <c r="K48857" s="68"/>
      <c r="M48857" s="93"/>
      <c r="N48857" s="79"/>
      <c r="P48857" s="68"/>
      <c r="Q48857" s="79"/>
    </row>
    <row r="48858" spans="11:17">
      <c r="K48858" s="68"/>
      <c r="M48858" s="93"/>
      <c r="N48858" s="79"/>
      <c r="P48858" s="68"/>
      <c r="Q48858" s="79"/>
    </row>
    <row r="48859" spans="11:17">
      <c r="K48859" s="68"/>
      <c r="M48859" s="93"/>
      <c r="N48859" s="79"/>
      <c r="P48859" s="68"/>
      <c r="Q48859" s="79"/>
    </row>
    <row r="48860" spans="11:17">
      <c r="K48860" s="68"/>
      <c r="M48860" s="93"/>
      <c r="N48860" s="79"/>
      <c r="P48860" s="68"/>
      <c r="Q48860" s="79"/>
    </row>
    <row r="48861" spans="11:17">
      <c r="K48861" s="68"/>
      <c r="M48861" s="93"/>
      <c r="N48861" s="79"/>
      <c r="P48861" s="68"/>
      <c r="Q48861" s="79"/>
    </row>
    <row r="48862" spans="11:17">
      <c r="K48862" s="68"/>
      <c r="M48862" s="93"/>
      <c r="N48862" s="79"/>
      <c r="P48862" s="68"/>
      <c r="Q48862" s="79"/>
    </row>
    <row r="48863" spans="11:17">
      <c r="K48863" s="68"/>
      <c r="M48863" s="93"/>
      <c r="N48863" s="79"/>
      <c r="P48863" s="68"/>
      <c r="Q48863" s="79"/>
    </row>
    <row r="48864" spans="11:17">
      <c r="K48864" s="68"/>
      <c r="M48864" s="93"/>
      <c r="N48864" s="79"/>
      <c r="P48864" s="68"/>
      <c r="Q48864" s="79"/>
    </row>
    <row r="48865" spans="11:17">
      <c r="K48865" s="68"/>
      <c r="M48865" s="93"/>
      <c r="N48865" s="79"/>
      <c r="P48865" s="68"/>
      <c r="Q48865" s="79"/>
    </row>
    <row r="48866" spans="11:17">
      <c r="K48866" s="68"/>
      <c r="M48866" s="93"/>
      <c r="N48866" s="79"/>
      <c r="P48866" s="68"/>
      <c r="Q48866" s="79"/>
    </row>
    <row r="48867" spans="11:17">
      <c r="K48867" s="68"/>
      <c r="M48867" s="93"/>
      <c r="N48867" s="79"/>
      <c r="P48867" s="68"/>
      <c r="Q48867" s="79"/>
    </row>
    <row r="48868" spans="11:17">
      <c r="K48868" s="68"/>
      <c r="M48868" s="93"/>
      <c r="N48868" s="79"/>
      <c r="P48868" s="68"/>
      <c r="Q48868" s="79"/>
    </row>
    <row r="48869" spans="11:17">
      <c r="K48869" s="68"/>
      <c r="M48869" s="93"/>
      <c r="N48869" s="79"/>
      <c r="P48869" s="68"/>
      <c r="Q48869" s="79"/>
    </row>
    <row r="48870" spans="11:17">
      <c r="K48870" s="68"/>
      <c r="M48870" s="93"/>
      <c r="N48870" s="79"/>
      <c r="P48870" s="68"/>
      <c r="Q48870" s="79"/>
    </row>
    <row r="48871" spans="11:17">
      <c r="K48871" s="68"/>
      <c r="M48871" s="93"/>
      <c r="N48871" s="79"/>
      <c r="P48871" s="68"/>
      <c r="Q48871" s="79"/>
    </row>
    <row r="48872" spans="11:17">
      <c r="K48872" s="68"/>
      <c r="M48872" s="93"/>
      <c r="N48872" s="79"/>
      <c r="P48872" s="68"/>
      <c r="Q48872" s="79"/>
    </row>
    <row r="48873" spans="11:17">
      <c r="K48873" s="68"/>
      <c r="M48873" s="93"/>
      <c r="N48873" s="79"/>
      <c r="P48873" s="68"/>
      <c r="Q48873" s="79"/>
    </row>
    <row r="48874" spans="11:17">
      <c r="K48874" s="68"/>
      <c r="M48874" s="93"/>
      <c r="N48874" s="79"/>
      <c r="P48874" s="68"/>
      <c r="Q48874" s="79"/>
    </row>
    <row r="48875" spans="11:17">
      <c r="K48875" s="68"/>
      <c r="M48875" s="93"/>
      <c r="N48875" s="79"/>
      <c r="P48875" s="68"/>
      <c r="Q48875" s="79"/>
    </row>
    <row r="48876" spans="11:17">
      <c r="K48876" s="68"/>
      <c r="M48876" s="93"/>
      <c r="N48876" s="79"/>
      <c r="P48876" s="68"/>
      <c r="Q48876" s="79"/>
    </row>
    <row r="48877" spans="11:17">
      <c r="K48877" s="68"/>
      <c r="M48877" s="93"/>
      <c r="N48877" s="79"/>
      <c r="P48877" s="68"/>
      <c r="Q48877" s="79"/>
    </row>
    <row r="48878" spans="11:17">
      <c r="K48878" s="68"/>
      <c r="M48878" s="93"/>
      <c r="N48878" s="79"/>
      <c r="P48878" s="68"/>
      <c r="Q48878" s="79"/>
    </row>
    <row r="48879" spans="11:17">
      <c r="K48879" s="68"/>
      <c r="M48879" s="93"/>
      <c r="N48879" s="79"/>
      <c r="P48879" s="68"/>
      <c r="Q48879" s="79"/>
    </row>
    <row r="48880" spans="11:17">
      <c r="K48880" s="68"/>
      <c r="M48880" s="93"/>
      <c r="N48880" s="79"/>
      <c r="P48880" s="68"/>
      <c r="Q48880" s="79"/>
    </row>
    <row r="48881" spans="11:17">
      <c r="K48881" s="68"/>
      <c r="M48881" s="93"/>
      <c r="N48881" s="79"/>
      <c r="P48881" s="68"/>
      <c r="Q48881" s="79"/>
    </row>
    <row r="48882" spans="11:17">
      <c r="K48882" s="68"/>
      <c r="M48882" s="93"/>
      <c r="N48882" s="79"/>
      <c r="P48882" s="68"/>
      <c r="Q48882" s="79"/>
    </row>
    <row r="48883" spans="11:17">
      <c r="K48883" s="68"/>
      <c r="M48883" s="93"/>
      <c r="N48883" s="79"/>
      <c r="P48883" s="68"/>
      <c r="Q48883" s="79"/>
    </row>
    <row r="48884" spans="11:17">
      <c r="K48884" s="68"/>
      <c r="M48884" s="93"/>
      <c r="N48884" s="79"/>
      <c r="P48884" s="68"/>
      <c r="Q48884" s="79"/>
    </row>
    <row r="48885" spans="11:17">
      <c r="K48885" s="68"/>
      <c r="M48885" s="93"/>
      <c r="N48885" s="79"/>
      <c r="P48885" s="68"/>
      <c r="Q48885" s="79"/>
    </row>
    <row r="48886" spans="11:17">
      <c r="K48886" s="68"/>
      <c r="M48886" s="93"/>
      <c r="N48886" s="79"/>
      <c r="P48886" s="68"/>
      <c r="Q48886" s="79"/>
    </row>
    <row r="48887" spans="11:17">
      <c r="K48887" s="68"/>
      <c r="M48887" s="93"/>
      <c r="N48887" s="79"/>
      <c r="P48887" s="68"/>
      <c r="Q48887" s="79"/>
    </row>
    <row r="48888" spans="11:17">
      <c r="K48888" s="68"/>
      <c r="M48888" s="93"/>
      <c r="N48888" s="79"/>
      <c r="P48888" s="68"/>
      <c r="Q48888" s="79"/>
    </row>
    <row r="48889" spans="11:17">
      <c r="K48889" s="68"/>
      <c r="M48889" s="93"/>
      <c r="N48889" s="79"/>
      <c r="P48889" s="68"/>
      <c r="Q48889" s="79"/>
    </row>
    <row r="48890" spans="11:17">
      <c r="K48890" s="68"/>
      <c r="M48890" s="93"/>
      <c r="N48890" s="79"/>
      <c r="P48890" s="68"/>
      <c r="Q48890" s="79"/>
    </row>
    <row r="48891" spans="11:17">
      <c r="K48891" s="68"/>
      <c r="M48891" s="93"/>
      <c r="N48891" s="79"/>
      <c r="P48891" s="68"/>
      <c r="Q48891" s="79"/>
    </row>
    <row r="48892" spans="11:17">
      <c r="K48892" s="68"/>
      <c r="M48892" s="93"/>
      <c r="N48892" s="79"/>
      <c r="P48892" s="68"/>
      <c r="Q48892" s="79"/>
    </row>
    <row r="48893" spans="11:17">
      <c r="K48893" s="68"/>
      <c r="M48893" s="93"/>
      <c r="N48893" s="79"/>
      <c r="P48893" s="68"/>
      <c r="Q48893" s="79"/>
    </row>
    <row r="48894" spans="11:17">
      <c r="K48894" s="68"/>
      <c r="M48894" s="93"/>
      <c r="N48894" s="79"/>
      <c r="P48894" s="68"/>
      <c r="Q48894" s="79"/>
    </row>
    <row r="48895" spans="11:17">
      <c r="K48895" s="68"/>
      <c r="M48895" s="93"/>
      <c r="N48895" s="79"/>
      <c r="P48895" s="68"/>
      <c r="Q48895" s="79"/>
    </row>
    <row r="48896" spans="11:17">
      <c r="K48896" s="68"/>
      <c r="M48896" s="93"/>
      <c r="N48896" s="79"/>
      <c r="P48896" s="68"/>
      <c r="Q48896" s="79"/>
    </row>
    <row r="48897" spans="11:17">
      <c r="K48897" s="68"/>
      <c r="M48897" s="93"/>
      <c r="N48897" s="79"/>
      <c r="P48897" s="68"/>
      <c r="Q48897" s="79"/>
    </row>
    <row r="48898" spans="11:17">
      <c r="K48898" s="68"/>
      <c r="M48898" s="93"/>
      <c r="N48898" s="79"/>
      <c r="P48898" s="68"/>
      <c r="Q48898" s="79"/>
    </row>
    <row r="48899" spans="11:17">
      <c r="K48899" s="68"/>
      <c r="M48899" s="93"/>
      <c r="N48899" s="79"/>
      <c r="P48899" s="68"/>
      <c r="Q48899" s="79"/>
    </row>
    <row r="48900" spans="11:17">
      <c r="K48900" s="68"/>
      <c r="M48900" s="93"/>
      <c r="N48900" s="79"/>
      <c r="P48900" s="68"/>
      <c r="Q48900" s="79"/>
    </row>
    <row r="48901" spans="11:17">
      <c r="K48901" s="68"/>
      <c r="M48901" s="93"/>
      <c r="N48901" s="79"/>
      <c r="P48901" s="68"/>
      <c r="Q48901" s="79"/>
    </row>
    <row r="48902" spans="11:17">
      <c r="K48902" s="68"/>
      <c r="M48902" s="93"/>
      <c r="N48902" s="79"/>
      <c r="P48902" s="68"/>
      <c r="Q48902" s="79"/>
    </row>
    <row r="48903" spans="11:17">
      <c r="K48903" s="68"/>
      <c r="M48903" s="93"/>
      <c r="N48903" s="79"/>
      <c r="P48903" s="68"/>
      <c r="Q48903" s="79"/>
    </row>
    <row r="48904" spans="11:17">
      <c r="K48904" s="68"/>
      <c r="M48904" s="93"/>
      <c r="N48904" s="79"/>
      <c r="P48904" s="68"/>
      <c r="Q48904" s="79"/>
    </row>
    <row r="48905" spans="11:17">
      <c r="K48905" s="68"/>
      <c r="M48905" s="93"/>
      <c r="N48905" s="79"/>
      <c r="P48905" s="68"/>
      <c r="Q48905" s="79"/>
    </row>
    <row r="48906" spans="11:17">
      <c r="K48906" s="68"/>
      <c r="M48906" s="93"/>
      <c r="N48906" s="79"/>
      <c r="P48906" s="68"/>
      <c r="Q48906" s="79"/>
    </row>
    <row r="48907" spans="11:17">
      <c r="K48907" s="68"/>
      <c r="M48907" s="93"/>
      <c r="N48907" s="79"/>
      <c r="P48907" s="68"/>
      <c r="Q48907" s="79"/>
    </row>
    <row r="48908" spans="11:17">
      <c r="K48908" s="68"/>
      <c r="M48908" s="93"/>
      <c r="N48908" s="79"/>
      <c r="P48908" s="68"/>
      <c r="Q48908" s="79"/>
    </row>
    <row r="48909" spans="11:17">
      <c r="K48909" s="68"/>
      <c r="M48909" s="93"/>
      <c r="N48909" s="79"/>
      <c r="P48909" s="68"/>
      <c r="Q48909" s="79"/>
    </row>
    <row r="48910" spans="11:17">
      <c r="K48910" s="68"/>
      <c r="M48910" s="93"/>
      <c r="N48910" s="79"/>
      <c r="P48910" s="68"/>
      <c r="Q48910" s="79"/>
    </row>
    <row r="48911" spans="11:17">
      <c r="K48911" s="68"/>
      <c r="M48911" s="93"/>
      <c r="N48911" s="79"/>
      <c r="P48911" s="68"/>
      <c r="Q48911" s="79"/>
    </row>
    <row r="48912" spans="11:17">
      <c r="K48912" s="68"/>
      <c r="M48912" s="93"/>
      <c r="N48912" s="79"/>
      <c r="P48912" s="68"/>
      <c r="Q48912" s="79"/>
    </row>
    <row r="48913" spans="11:17">
      <c r="K48913" s="68"/>
      <c r="M48913" s="93"/>
      <c r="N48913" s="79"/>
      <c r="P48913" s="68"/>
      <c r="Q48913" s="79"/>
    </row>
    <row r="48914" spans="11:17">
      <c r="K48914" s="68"/>
      <c r="M48914" s="93"/>
      <c r="N48914" s="79"/>
      <c r="P48914" s="68"/>
      <c r="Q48914" s="79"/>
    </row>
    <row r="48915" spans="11:17">
      <c r="K48915" s="68"/>
      <c r="M48915" s="93"/>
      <c r="N48915" s="79"/>
      <c r="P48915" s="68"/>
      <c r="Q48915" s="79"/>
    </row>
    <row r="48916" spans="11:17">
      <c r="K48916" s="68"/>
      <c r="M48916" s="93"/>
      <c r="N48916" s="79"/>
      <c r="P48916" s="68"/>
      <c r="Q48916" s="79"/>
    </row>
    <row r="48917" spans="11:17">
      <c r="K48917" s="68"/>
      <c r="M48917" s="93"/>
      <c r="N48917" s="79"/>
      <c r="P48917" s="68"/>
      <c r="Q48917" s="79"/>
    </row>
    <row r="48918" spans="11:17">
      <c r="K48918" s="68"/>
      <c r="M48918" s="93"/>
      <c r="N48918" s="79"/>
      <c r="P48918" s="68"/>
      <c r="Q48918" s="79"/>
    </row>
    <row r="48919" spans="11:17">
      <c r="K48919" s="68"/>
      <c r="M48919" s="93"/>
      <c r="N48919" s="79"/>
      <c r="P48919" s="68"/>
      <c r="Q48919" s="79"/>
    </row>
    <row r="48920" spans="11:17">
      <c r="K48920" s="68"/>
      <c r="M48920" s="93"/>
      <c r="N48920" s="79"/>
      <c r="P48920" s="68"/>
      <c r="Q48920" s="79"/>
    </row>
    <row r="48921" spans="11:17">
      <c r="K48921" s="68"/>
      <c r="M48921" s="93"/>
      <c r="N48921" s="79"/>
      <c r="P48921" s="68"/>
      <c r="Q48921" s="79"/>
    </row>
    <row r="48922" spans="11:17">
      <c r="K48922" s="68"/>
      <c r="M48922" s="93"/>
      <c r="N48922" s="79"/>
      <c r="P48922" s="68"/>
      <c r="Q48922" s="79"/>
    </row>
    <row r="48923" spans="11:17">
      <c r="K48923" s="68"/>
      <c r="M48923" s="93"/>
      <c r="N48923" s="79"/>
      <c r="P48923" s="68"/>
      <c r="Q48923" s="79"/>
    </row>
    <row r="48924" spans="11:17">
      <c r="K48924" s="68"/>
      <c r="M48924" s="93"/>
      <c r="N48924" s="79"/>
      <c r="P48924" s="68"/>
      <c r="Q48924" s="79"/>
    </row>
    <row r="48925" spans="11:17">
      <c r="K48925" s="68"/>
      <c r="M48925" s="93"/>
      <c r="N48925" s="79"/>
      <c r="P48925" s="68"/>
      <c r="Q48925" s="79"/>
    </row>
    <row r="48926" spans="11:17">
      <c r="K48926" s="68"/>
      <c r="M48926" s="93"/>
      <c r="N48926" s="79"/>
      <c r="P48926" s="68"/>
      <c r="Q48926" s="79"/>
    </row>
    <row r="48927" spans="11:17">
      <c r="K48927" s="68"/>
      <c r="M48927" s="93"/>
      <c r="N48927" s="79"/>
      <c r="P48927" s="68"/>
      <c r="Q48927" s="79"/>
    </row>
    <row r="48928" spans="11:17">
      <c r="K48928" s="68"/>
      <c r="M48928" s="93"/>
      <c r="N48928" s="79"/>
      <c r="P48928" s="68"/>
      <c r="Q48928" s="79"/>
    </row>
    <row r="48929" spans="11:17">
      <c r="K48929" s="68"/>
      <c r="M48929" s="93"/>
      <c r="N48929" s="79"/>
      <c r="P48929" s="68"/>
      <c r="Q48929" s="79"/>
    </row>
    <row r="48930" spans="11:17">
      <c r="K48930" s="68"/>
      <c r="M48930" s="93"/>
      <c r="N48930" s="79"/>
      <c r="P48930" s="68"/>
      <c r="Q48930" s="79"/>
    </row>
    <row r="48931" spans="11:17">
      <c r="K48931" s="68"/>
      <c r="M48931" s="93"/>
      <c r="N48931" s="79"/>
      <c r="P48931" s="68"/>
      <c r="Q48931" s="79"/>
    </row>
    <row r="48932" spans="11:17">
      <c r="K48932" s="68"/>
      <c r="M48932" s="93"/>
      <c r="N48932" s="79"/>
      <c r="P48932" s="68"/>
      <c r="Q48932" s="79"/>
    </row>
    <row r="48933" spans="11:17">
      <c r="K48933" s="68"/>
      <c r="M48933" s="93"/>
      <c r="N48933" s="79"/>
      <c r="P48933" s="68"/>
      <c r="Q48933" s="79"/>
    </row>
    <row r="48934" spans="11:17">
      <c r="K48934" s="68"/>
      <c r="M48934" s="93"/>
      <c r="N48934" s="79"/>
      <c r="P48934" s="68"/>
      <c r="Q48934" s="79"/>
    </row>
    <row r="48935" spans="11:17">
      <c r="K48935" s="68"/>
      <c r="M48935" s="93"/>
      <c r="N48935" s="79"/>
      <c r="P48935" s="68"/>
      <c r="Q48935" s="79"/>
    </row>
    <row r="48936" spans="11:17">
      <c r="K48936" s="68"/>
      <c r="M48936" s="93"/>
      <c r="N48936" s="79"/>
      <c r="P48936" s="68"/>
      <c r="Q48936" s="79"/>
    </row>
    <row r="48937" spans="11:17">
      <c r="K48937" s="68"/>
      <c r="M48937" s="93"/>
      <c r="N48937" s="79"/>
      <c r="P48937" s="68"/>
      <c r="Q48937" s="79"/>
    </row>
    <row r="48938" spans="11:17">
      <c r="K48938" s="68"/>
      <c r="M48938" s="93"/>
      <c r="N48938" s="79"/>
      <c r="P48938" s="68"/>
      <c r="Q48938" s="79"/>
    </row>
    <row r="48939" spans="11:17">
      <c r="K48939" s="68"/>
      <c r="M48939" s="93"/>
      <c r="N48939" s="79"/>
      <c r="P48939" s="68"/>
      <c r="Q48939" s="79"/>
    </row>
    <row r="48940" spans="11:17">
      <c r="K48940" s="68"/>
      <c r="M48940" s="93"/>
      <c r="N48940" s="79"/>
      <c r="P48940" s="68"/>
      <c r="Q48940" s="79"/>
    </row>
    <row r="48941" spans="11:17">
      <c r="K48941" s="68"/>
      <c r="M48941" s="93"/>
      <c r="N48941" s="79"/>
      <c r="P48941" s="68"/>
      <c r="Q48941" s="79"/>
    </row>
    <row r="48942" spans="11:17">
      <c r="K48942" s="68"/>
      <c r="M48942" s="93"/>
      <c r="N48942" s="79"/>
      <c r="P48942" s="68"/>
      <c r="Q48942" s="79"/>
    </row>
    <row r="48943" spans="11:17">
      <c r="K48943" s="68"/>
      <c r="M48943" s="93"/>
      <c r="N48943" s="79"/>
      <c r="P48943" s="68"/>
      <c r="Q48943" s="79"/>
    </row>
    <row r="48944" spans="11:17">
      <c r="K48944" s="68"/>
      <c r="M48944" s="93"/>
      <c r="N48944" s="79"/>
      <c r="P48944" s="68"/>
      <c r="Q48944" s="79"/>
    </row>
    <row r="48945" spans="11:17">
      <c r="K48945" s="68"/>
      <c r="M48945" s="93"/>
      <c r="N48945" s="79"/>
      <c r="P48945" s="68"/>
      <c r="Q48945" s="79"/>
    </row>
    <row r="48946" spans="11:17">
      <c r="K48946" s="68"/>
      <c r="M48946" s="93"/>
      <c r="N48946" s="79"/>
      <c r="P48946" s="68"/>
      <c r="Q48946" s="79"/>
    </row>
    <row r="48947" spans="11:17">
      <c r="K48947" s="68"/>
      <c r="M48947" s="93"/>
      <c r="N48947" s="79"/>
      <c r="P48947" s="68"/>
      <c r="Q48947" s="79"/>
    </row>
    <row r="48948" spans="11:17">
      <c r="K48948" s="68"/>
      <c r="M48948" s="93"/>
      <c r="N48948" s="79"/>
      <c r="P48948" s="68"/>
      <c r="Q48948" s="79"/>
    </row>
    <row r="48949" spans="11:17">
      <c r="K48949" s="68"/>
      <c r="M48949" s="93"/>
      <c r="N48949" s="79"/>
      <c r="P48949" s="68"/>
      <c r="Q48949" s="79"/>
    </row>
    <row r="48950" spans="11:17">
      <c r="K48950" s="68"/>
      <c r="M48950" s="93"/>
      <c r="N48950" s="79"/>
      <c r="P48950" s="68"/>
      <c r="Q48950" s="79"/>
    </row>
    <row r="48951" spans="11:17">
      <c r="K48951" s="68"/>
      <c r="M48951" s="93"/>
      <c r="N48951" s="79"/>
      <c r="P48951" s="68"/>
      <c r="Q48951" s="79"/>
    </row>
    <row r="48952" spans="11:17">
      <c r="K48952" s="68"/>
      <c r="M48952" s="93"/>
      <c r="N48952" s="79"/>
      <c r="P48952" s="68"/>
      <c r="Q48952" s="79"/>
    </row>
    <row r="48953" spans="11:17">
      <c r="K48953" s="68"/>
      <c r="M48953" s="93"/>
      <c r="N48953" s="79"/>
      <c r="P48953" s="68"/>
      <c r="Q48953" s="79"/>
    </row>
    <row r="48954" spans="11:17">
      <c r="K48954" s="68"/>
      <c r="M48954" s="93"/>
      <c r="N48954" s="79"/>
      <c r="P48954" s="68"/>
      <c r="Q48954" s="79"/>
    </row>
    <row r="48955" spans="11:17">
      <c r="K48955" s="68"/>
      <c r="M48955" s="93"/>
      <c r="N48955" s="79"/>
      <c r="P48955" s="68"/>
      <c r="Q48955" s="79"/>
    </row>
    <row r="48956" spans="11:17">
      <c r="K48956" s="68"/>
      <c r="M48956" s="93"/>
      <c r="N48956" s="79"/>
      <c r="P48956" s="68"/>
      <c r="Q48956" s="79"/>
    </row>
    <row r="48957" spans="11:17">
      <c r="K48957" s="68"/>
      <c r="M48957" s="93"/>
      <c r="N48957" s="79"/>
      <c r="P48957" s="68"/>
      <c r="Q48957" s="79"/>
    </row>
    <row r="48958" spans="11:17">
      <c r="K48958" s="68"/>
      <c r="M48958" s="93"/>
      <c r="N48958" s="79"/>
      <c r="P48958" s="68"/>
      <c r="Q48958" s="79"/>
    </row>
    <row r="48959" spans="11:17">
      <c r="K48959" s="68"/>
      <c r="M48959" s="93"/>
      <c r="N48959" s="79"/>
      <c r="P48959" s="68"/>
      <c r="Q48959" s="79"/>
    </row>
    <row r="48960" spans="11:17">
      <c r="K48960" s="68"/>
      <c r="M48960" s="93"/>
      <c r="N48960" s="79"/>
      <c r="P48960" s="68"/>
      <c r="Q48960" s="79"/>
    </row>
    <row r="48961" spans="11:17">
      <c r="K48961" s="68"/>
      <c r="M48961" s="93"/>
      <c r="N48961" s="79"/>
      <c r="P48961" s="68"/>
      <c r="Q48961" s="79"/>
    </row>
    <row r="48962" spans="11:17">
      <c r="K48962" s="68"/>
      <c r="M48962" s="93"/>
      <c r="N48962" s="79"/>
      <c r="P48962" s="68"/>
      <c r="Q48962" s="79"/>
    </row>
    <row r="48963" spans="11:17">
      <c r="K48963" s="68"/>
      <c r="M48963" s="93"/>
      <c r="N48963" s="79"/>
      <c r="P48963" s="68"/>
      <c r="Q48963" s="79"/>
    </row>
    <row r="48964" spans="11:17">
      <c r="K48964" s="68"/>
      <c r="M48964" s="93"/>
      <c r="N48964" s="79"/>
      <c r="P48964" s="68"/>
      <c r="Q48964" s="79"/>
    </row>
    <row r="48965" spans="11:17">
      <c r="K48965" s="68"/>
      <c r="M48965" s="93"/>
      <c r="N48965" s="79"/>
      <c r="P48965" s="68"/>
      <c r="Q48965" s="79"/>
    </row>
    <row r="48966" spans="11:17">
      <c r="K48966" s="68"/>
      <c r="M48966" s="93"/>
      <c r="N48966" s="79"/>
      <c r="P48966" s="68"/>
      <c r="Q48966" s="79"/>
    </row>
    <row r="48967" spans="11:17">
      <c r="K48967" s="68"/>
      <c r="M48967" s="93"/>
      <c r="N48967" s="79"/>
      <c r="P48967" s="68"/>
      <c r="Q48967" s="79"/>
    </row>
    <row r="48968" spans="11:17">
      <c r="K48968" s="68"/>
      <c r="M48968" s="93"/>
      <c r="N48968" s="79"/>
      <c r="P48968" s="68"/>
      <c r="Q48968" s="79"/>
    </row>
    <row r="48969" spans="11:17">
      <c r="K48969" s="68"/>
      <c r="M48969" s="93"/>
      <c r="N48969" s="79"/>
      <c r="P48969" s="68"/>
      <c r="Q48969" s="79"/>
    </row>
    <row r="48970" spans="11:17">
      <c r="K48970" s="68"/>
      <c r="M48970" s="93"/>
      <c r="N48970" s="79"/>
      <c r="P48970" s="68"/>
      <c r="Q48970" s="79"/>
    </row>
    <row r="48971" spans="11:17">
      <c r="K48971" s="68"/>
      <c r="M48971" s="93"/>
      <c r="N48971" s="79"/>
      <c r="P48971" s="68"/>
      <c r="Q48971" s="79"/>
    </row>
    <row r="48972" spans="11:17">
      <c r="K48972" s="68"/>
      <c r="M48972" s="93"/>
      <c r="N48972" s="79"/>
      <c r="P48972" s="68"/>
      <c r="Q48972" s="79"/>
    </row>
    <row r="48973" spans="11:17">
      <c r="K48973" s="68"/>
      <c r="M48973" s="93"/>
      <c r="N48973" s="79"/>
      <c r="P48973" s="68"/>
      <c r="Q48973" s="79"/>
    </row>
    <row r="48974" spans="11:17">
      <c r="K48974" s="68"/>
      <c r="M48974" s="93"/>
      <c r="N48974" s="79"/>
      <c r="P48974" s="68"/>
      <c r="Q48974" s="79"/>
    </row>
    <row r="48975" spans="11:17">
      <c r="K48975" s="68"/>
      <c r="M48975" s="93"/>
      <c r="N48975" s="79"/>
      <c r="P48975" s="68"/>
      <c r="Q48975" s="79"/>
    </row>
    <row r="48976" spans="11:17">
      <c r="K48976" s="68"/>
      <c r="M48976" s="93"/>
      <c r="N48976" s="79"/>
      <c r="P48976" s="68"/>
      <c r="Q48976" s="79"/>
    </row>
    <row r="48977" spans="11:17">
      <c r="K48977" s="68"/>
      <c r="M48977" s="93"/>
      <c r="N48977" s="79"/>
      <c r="P48977" s="68"/>
      <c r="Q48977" s="79"/>
    </row>
    <row r="48978" spans="11:17">
      <c r="K48978" s="68"/>
      <c r="M48978" s="93"/>
      <c r="N48978" s="79"/>
      <c r="P48978" s="68"/>
      <c r="Q48978" s="79"/>
    </row>
    <row r="48979" spans="11:17">
      <c r="K48979" s="68"/>
      <c r="M48979" s="93"/>
      <c r="N48979" s="79"/>
      <c r="P48979" s="68"/>
      <c r="Q48979" s="79"/>
    </row>
    <row r="48980" spans="11:17">
      <c r="K48980" s="68"/>
      <c r="M48980" s="93"/>
      <c r="N48980" s="79"/>
      <c r="P48980" s="68"/>
      <c r="Q48980" s="79"/>
    </row>
    <row r="48981" spans="11:17">
      <c r="K48981" s="68"/>
      <c r="M48981" s="93"/>
      <c r="N48981" s="79"/>
      <c r="P48981" s="68"/>
      <c r="Q48981" s="79"/>
    </row>
    <row r="48982" spans="11:17">
      <c r="K48982" s="68"/>
      <c r="M48982" s="93"/>
      <c r="N48982" s="79"/>
      <c r="P48982" s="68"/>
      <c r="Q48982" s="79"/>
    </row>
    <row r="48983" spans="11:17">
      <c r="K48983" s="68"/>
      <c r="M48983" s="93"/>
      <c r="N48983" s="79"/>
      <c r="P48983" s="68"/>
      <c r="Q48983" s="79"/>
    </row>
    <row r="48984" spans="11:17">
      <c r="K48984" s="68"/>
      <c r="M48984" s="93"/>
      <c r="N48984" s="79"/>
      <c r="P48984" s="68"/>
      <c r="Q48984" s="79"/>
    </row>
    <row r="48985" spans="11:17">
      <c r="K48985" s="68"/>
      <c r="M48985" s="93"/>
      <c r="N48985" s="79"/>
      <c r="P48985" s="68"/>
      <c r="Q48985" s="79"/>
    </row>
    <row r="48986" spans="11:17">
      <c r="K48986" s="68"/>
      <c r="M48986" s="93"/>
      <c r="N48986" s="79"/>
      <c r="P48986" s="68"/>
      <c r="Q48986" s="79"/>
    </row>
    <row r="48987" spans="11:17">
      <c r="K48987" s="68"/>
      <c r="M48987" s="93"/>
      <c r="N48987" s="79"/>
      <c r="P48987" s="68"/>
      <c r="Q48987" s="79"/>
    </row>
    <row r="48988" spans="11:17">
      <c r="K48988" s="68"/>
      <c r="M48988" s="93"/>
      <c r="N48988" s="79"/>
      <c r="P48988" s="68"/>
      <c r="Q48988" s="79"/>
    </row>
    <row r="48989" spans="11:17">
      <c r="K48989" s="68"/>
      <c r="M48989" s="93"/>
      <c r="N48989" s="79"/>
      <c r="P48989" s="68"/>
      <c r="Q48989" s="79"/>
    </row>
    <row r="48990" spans="11:17">
      <c r="K48990" s="68"/>
      <c r="M48990" s="93"/>
      <c r="N48990" s="79"/>
      <c r="P48990" s="68"/>
      <c r="Q48990" s="79"/>
    </row>
    <row r="48991" spans="11:17">
      <c r="K48991" s="68"/>
      <c r="M48991" s="93"/>
      <c r="N48991" s="79"/>
      <c r="P48991" s="68"/>
      <c r="Q48991" s="79"/>
    </row>
    <row r="48992" spans="11:17">
      <c r="K48992" s="68"/>
      <c r="M48992" s="93"/>
      <c r="N48992" s="79"/>
      <c r="P48992" s="68"/>
      <c r="Q48992" s="79"/>
    </row>
    <row r="48993" spans="11:17">
      <c r="K48993" s="68"/>
      <c r="M48993" s="93"/>
      <c r="N48993" s="79"/>
      <c r="P48993" s="68"/>
      <c r="Q48993" s="79"/>
    </row>
    <row r="48994" spans="11:17">
      <c r="K48994" s="68"/>
      <c r="M48994" s="93"/>
      <c r="N48994" s="79"/>
      <c r="P48994" s="68"/>
      <c r="Q48994" s="79"/>
    </row>
    <row r="48995" spans="11:17">
      <c r="K48995" s="68"/>
      <c r="M48995" s="93"/>
      <c r="N48995" s="79"/>
      <c r="P48995" s="68"/>
      <c r="Q48995" s="79"/>
    </row>
    <row r="48996" spans="11:17">
      <c r="K48996" s="68"/>
      <c r="M48996" s="93"/>
      <c r="N48996" s="79"/>
      <c r="P48996" s="68"/>
      <c r="Q48996" s="79"/>
    </row>
    <row r="48997" spans="11:17">
      <c r="K48997" s="68"/>
      <c r="M48997" s="93"/>
      <c r="N48997" s="79"/>
      <c r="P48997" s="68"/>
      <c r="Q48997" s="79"/>
    </row>
    <row r="48998" spans="11:17">
      <c r="K48998" s="68"/>
      <c r="M48998" s="93"/>
      <c r="N48998" s="79"/>
      <c r="P48998" s="68"/>
      <c r="Q48998" s="79"/>
    </row>
    <row r="48999" spans="11:17">
      <c r="K48999" s="68"/>
      <c r="M48999" s="93"/>
      <c r="N48999" s="79"/>
      <c r="P48999" s="68"/>
      <c r="Q48999" s="79"/>
    </row>
    <row r="49000" spans="11:17">
      <c r="K49000" s="68"/>
      <c r="M49000" s="93"/>
      <c r="N49000" s="79"/>
      <c r="P49000" s="68"/>
      <c r="Q49000" s="79"/>
    </row>
    <row r="49001" spans="11:17">
      <c r="K49001" s="68"/>
      <c r="M49001" s="93"/>
      <c r="N49001" s="79"/>
      <c r="P49001" s="68"/>
      <c r="Q49001" s="79"/>
    </row>
    <row r="49002" spans="11:17">
      <c r="K49002" s="68"/>
      <c r="M49002" s="93"/>
      <c r="N49002" s="79"/>
      <c r="P49002" s="68"/>
      <c r="Q49002" s="79"/>
    </row>
    <row r="49003" spans="11:17">
      <c r="K49003" s="68"/>
      <c r="M49003" s="93"/>
      <c r="N49003" s="79"/>
      <c r="P49003" s="68"/>
      <c r="Q49003" s="79"/>
    </row>
    <row r="49004" spans="11:17">
      <c r="K49004" s="68"/>
      <c r="M49004" s="93"/>
      <c r="N49004" s="79"/>
      <c r="P49004" s="68"/>
      <c r="Q49004" s="79"/>
    </row>
    <row r="49005" spans="11:17">
      <c r="K49005" s="68"/>
      <c r="M49005" s="93"/>
      <c r="N49005" s="79"/>
      <c r="P49005" s="68"/>
      <c r="Q49005" s="79"/>
    </row>
    <row r="49006" spans="11:17">
      <c r="K49006" s="68"/>
      <c r="M49006" s="93"/>
      <c r="N49006" s="79"/>
      <c r="P49006" s="68"/>
      <c r="Q49006" s="79"/>
    </row>
    <row r="49007" spans="11:17">
      <c r="K49007" s="68"/>
      <c r="M49007" s="93"/>
      <c r="N49007" s="79"/>
      <c r="P49007" s="68"/>
      <c r="Q49007" s="79"/>
    </row>
    <row r="49008" spans="11:17">
      <c r="K49008" s="68"/>
      <c r="M49008" s="93"/>
      <c r="N49008" s="79"/>
      <c r="P49008" s="68"/>
      <c r="Q49008" s="79"/>
    </row>
    <row r="49009" spans="11:17">
      <c r="K49009" s="68"/>
      <c r="M49009" s="93"/>
      <c r="N49009" s="79"/>
      <c r="P49009" s="68"/>
      <c r="Q49009" s="79"/>
    </row>
    <row r="49010" spans="11:17">
      <c r="K49010" s="68"/>
      <c r="M49010" s="93"/>
      <c r="N49010" s="79"/>
      <c r="P49010" s="68"/>
      <c r="Q49010" s="79"/>
    </row>
    <row r="49011" spans="11:17">
      <c r="K49011" s="68"/>
      <c r="M49011" s="93"/>
      <c r="N49011" s="79"/>
      <c r="P49011" s="68"/>
      <c r="Q49011" s="79"/>
    </row>
    <row r="49012" spans="11:17">
      <c r="K49012" s="68"/>
      <c r="M49012" s="93"/>
      <c r="N49012" s="79"/>
      <c r="P49012" s="68"/>
      <c r="Q49012" s="79"/>
    </row>
    <row r="49013" spans="11:17">
      <c r="K49013" s="68"/>
      <c r="M49013" s="93"/>
      <c r="N49013" s="79"/>
      <c r="P49013" s="68"/>
      <c r="Q49013" s="79"/>
    </row>
    <row r="49014" spans="11:17">
      <c r="K49014" s="68"/>
      <c r="M49014" s="93"/>
      <c r="N49014" s="79"/>
      <c r="P49014" s="68"/>
      <c r="Q49014" s="79"/>
    </row>
    <row r="49015" spans="11:17">
      <c r="K49015" s="68"/>
      <c r="M49015" s="93"/>
      <c r="N49015" s="79"/>
      <c r="P49015" s="68"/>
      <c r="Q49015" s="79"/>
    </row>
    <row r="49016" spans="11:17">
      <c r="K49016" s="68"/>
      <c r="M49016" s="93"/>
      <c r="N49016" s="79"/>
      <c r="P49016" s="68"/>
      <c r="Q49016" s="79"/>
    </row>
    <row r="49017" spans="11:17">
      <c r="K49017" s="68"/>
      <c r="M49017" s="93"/>
      <c r="N49017" s="79"/>
      <c r="P49017" s="68"/>
      <c r="Q49017" s="79"/>
    </row>
    <row r="49018" spans="11:17">
      <c r="K49018" s="68"/>
      <c r="M49018" s="93"/>
      <c r="N49018" s="79"/>
      <c r="P49018" s="68"/>
      <c r="Q49018" s="79"/>
    </row>
    <row r="49019" spans="11:17">
      <c r="K49019" s="68"/>
      <c r="M49019" s="93"/>
      <c r="N49019" s="79"/>
      <c r="P49019" s="68"/>
      <c r="Q49019" s="79"/>
    </row>
    <row r="49020" spans="11:17">
      <c r="K49020" s="68"/>
      <c r="M49020" s="93"/>
      <c r="N49020" s="79"/>
      <c r="P49020" s="68"/>
      <c r="Q49020" s="79"/>
    </row>
    <row r="49021" spans="11:17">
      <c r="K49021" s="68"/>
      <c r="M49021" s="93"/>
      <c r="N49021" s="79"/>
      <c r="P49021" s="68"/>
      <c r="Q49021" s="79"/>
    </row>
    <row r="49022" spans="11:17">
      <c r="K49022" s="68"/>
      <c r="M49022" s="93"/>
      <c r="N49022" s="79"/>
      <c r="P49022" s="68"/>
      <c r="Q49022" s="79"/>
    </row>
    <row r="49023" spans="11:17">
      <c r="K49023" s="68"/>
      <c r="M49023" s="93"/>
      <c r="N49023" s="79"/>
      <c r="P49023" s="68"/>
      <c r="Q49023" s="79"/>
    </row>
    <row r="49024" spans="11:17">
      <c r="K49024" s="68"/>
      <c r="M49024" s="93"/>
      <c r="N49024" s="79"/>
      <c r="P49024" s="68"/>
      <c r="Q49024" s="79"/>
    </row>
    <row r="49025" spans="11:17">
      <c r="K49025" s="68"/>
      <c r="M49025" s="93"/>
      <c r="N49025" s="79"/>
      <c r="P49025" s="68"/>
      <c r="Q49025" s="79"/>
    </row>
    <row r="49026" spans="11:17">
      <c r="K49026" s="68"/>
      <c r="M49026" s="93"/>
      <c r="N49026" s="79"/>
      <c r="P49026" s="68"/>
      <c r="Q49026" s="79"/>
    </row>
    <row r="49027" spans="11:17">
      <c r="K49027" s="68"/>
      <c r="M49027" s="93"/>
      <c r="N49027" s="79"/>
      <c r="P49027" s="68"/>
      <c r="Q49027" s="79"/>
    </row>
    <row r="49028" spans="11:17">
      <c r="K49028" s="68"/>
      <c r="M49028" s="93"/>
      <c r="N49028" s="79"/>
      <c r="P49028" s="68"/>
      <c r="Q49028" s="79"/>
    </row>
    <row r="49029" spans="11:17">
      <c r="K49029" s="68"/>
      <c r="M49029" s="93"/>
      <c r="N49029" s="79"/>
      <c r="P49029" s="68"/>
      <c r="Q49029" s="79"/>
    </row>
    <row r="49030" spans="11:17">
      <c r="K49030" s="68"/>
      <c r="M49030" s="93"/>
      <c r="N49030" s="79"/>
      <c r="P49030" s="68"/>
      <c r="Q49030" s="79"/>
    </row>
    <row r="49031" spans="11:17">
      <c r="K49031" s="68"/>
      <c r="M49031" s="93"/>
      <c r="N49031" s="79"/>
      <c r="P49031" s="68"/>
      <c r="Q49031" s="79"/>
    </row>
    <row r="49032" spans="11:17">
      <c r="K49032" s="68"/>
      <c r="M49032" s="93"/>
      <c r="N49032" s="79"/>
      <c r="P49032" s="68"/>
      <c r="Q49032" s="79"/>
    </row>
    <row r="49033" spans="11:17">
      <c r="K49033" s="68"/>
      <c r="M49033" s="93"/>
      <c r="N49033" s="79"/>
      <c r="P49033" s="68"/>
      <c r="Q49033" s="79"/>
    </row>
    <row r="49034" spans="11:17">
      <c r="K49034" s="68"/>
      <c r="M49034" s="93"/>
      <c r="N49034" s="79"/>
      <c r="P49034" s="68"/>
      <c r="Q49034" s="79"/>
    </row>
    <row r="49035" spans="11:17">
      <c r="K49035" s="68"/>
      <c r="M49035" s="93"/>
      <c r="N49035" s="79"/>
      <c r="P49035" s="68"/>
      <c r="Q49035" s="79"/>
    </row>
    <row r="49036" spans="11:17">
      <c r="K49036" s="68"/>
      <c r="M49036" s="93"/>
      <c r="N49036" s="79"/>
      <c r="P49036" s="68"/>
      <c r="Q49036" s="79"/>
    </row>
    <row r="49037" spans="11:17">
      <c r="K49037" s="68"/>
      <c r="M49037" s="93"/>
      <c r="N49037" s="79"/>
      <c r="P49037" s="68"/>
      <c r="Q49037" s="79"/>
    </row>
    <row r="49038" spans="11:17">
      <c r="K49038" s="68"/>
      <c r="M49038" s="93"/>
      <c r="N49038" s="79"/>
      <c r="P49038" s="68"/>
      <c r="Q49038" s="79"/>
    </row>
    <row r="49039" spans="11:17">
      <c r="K49039" s="68"/>
      <c r="M49039" s="93"/>
      <c r="N49039" s="79"/>
      <c r="P49039" s="68"/>
      <c r="Q49039" s="79"/>
    </row>
    <row r="49040" spans="11:17">
      <c r="K49040" s="68"/>
      <c r="M49040" s="93"/>
      <c r="N49040" s="79"/>
      <c r="P49040" s="68"/>
      <c r="Q49040" s="79"/>
    </row>
    <row r="49041" spans="11:17">
      <c r="K49041" s="68"/>
      <c r="M49041" s="93"/>
      <c r="N49041" s="79"/>
      <c r="P49041" s="68"/>
      <c r="Q49041" s="79"/>
    </row>
    <row r="49042" spans="11:17">
      <c r="K49042" s="68"/>
      <c r="M49042" s="93"/>
      <c r="N49042" s="79"/>
      <c r="P49042" s="68"/>
      <c r="Q49042" s="79"/>
    </row>
    <row r="49043" spans="11:17">
      <c r="K49043" s="68"/>
      <c r="M49043" s="93"/>
      <c r="N49043" s="79"/>
      <c r="P49043" s="68"/>
      <c r="Q49043" s="79"/>
    </row>
    <row r="49044" spans="11:17">
      <c r="K49044" s="68"/>
      <c r="M49044" s="93"/>
      <c r="N49044" s="79"/>
      <c r="P49044" s="68"/>
      <c r="Q49044" s="79"/>
    </row>
    <row r="49045" spans="11:17">
      <c r="K49045" s="68"/>
      <c r="M49045" s="93"/>
      <c r="N49045" s="79"/>
      <c r="P49045" s="68"/>
      <c r="Q49045" s="79"/>
    </row>
    <row r="49046" spans="11:17">
      <c r="K49046" s="68"/>
      <c r="M49046" s="93"/>
      <c r="N49046" s="79"/>
      <c r="P49046" s="68"/>
      <c r="Q49046" s="79"/>
    </row>
    <row r="49047" spans="11:17">
      <c r="K49047" s="68"/>
      <c r="M49047" s="93"/>
      <c r="N49047" s="79"/>
      <c r="P49047" s="68"/>
      <c r="Q49047" s="79"/>
    </row>
    <row r="49048" spans="11:17">
      <c r="K49048" s="68"/>
      <c r="M49048" s="93"/>
      <c r="N49048" s="79"/>
      <c r="P49048" s="68"/>
      <c r="Q49048" s="79"/>
    </row>
    <row r="49049" spans="11:17">
      <c r="K49049" s="68"/>
      <c r="M49049" s="93"/>
      <c r="N49049" s="79"/>
      <c r="P49049" s="68"/>
      <c r="Q49049" s="79"/>
    </row>
    <row r="49050" spans="11:17">
      <c r="K49050" s="68"/>
      <c r="M49050" s="93"/>
      <c r="N49050" s="79"/>
      <c r="P49050" s="68"/>
      <c r="Q49050" s="79"/>
    </row>
    <row r="49051" spans="11:17">
      <c r="K49051" s="68"/>
      <c r="M49051" s="93"/>
      <c r="N49051" s="79"/>
      <c r="P49051" s="68"/>
      <c r="Q49051" s="79"/>
    </row>
    <row r="49052" spans="11:17">
      <c r="K49052" s="68"/>
      <c r="M49052" s="93"/>
      <c r="N49052" s="79"/>
      <c r="P49052" s="68"/>
      <c r="Q49052" s="79"/>
    </row>
    <row r="49053" spans="11:17">
      <c r="K49053" s="68"/>
      <c r="M49053" s="93"/>
      <c r="N49053" s="79"/>
      <c r="P49053" s="68"/>
      <c r="Q49053" s="79"/>
    </row>
    <row r="49054" spans="11:17">
      <c r="K49054" s="68"/>
      <c r="M49054" s="93"/>
      <c r="N49054" s="79"/>
      <c r="P49054" s="68"/>
      <c r="Q49054" s="79"/>
    </row>
    <row r="49055" spans="11:17">
      <c r="K49055" s="68"/>
      <c r="M49055" s="93"/>
      <c r="N49055" s="79"/>
      <c r="P49055" s="68"/>
      <c r="Q49055" s="79"/>
    </row>
    <row r="49056" spans="11:17">
      <c r="K49056" s="68"/>
      <c r="M49056" s="93"/>
      <c r="N49056" s="79"/>
      <c r="P49056" s="68"/>
      <c r="Q49056" s="79"/>
    </row>
    <row r="49057" spans="11:17">
      <c r="K49057" s="68"/>
      <c r="M49057" s="93"/>
      <c r="N49057" s="79"/>
      <c r="P49057" s="68"/>
      <c r="Q49057" s="79"/>
    </row>
    <row r="49058" spans="11:17">
      <c r="K49058" s="68"/>
      <c r="M49058" s="93"/>
      <c r="N49058" s="79"/>
      <c r="P49058" s="68"/>
      <c r="Q49058" s="79"/>
    </row>
    <row r="49059" spans="11:17">
      <c r="K49059" s="68"/>
      <c r="M49059" s="93"/>
      <c r="N49059" s="79"/>
      <c r="P49059" s="68"/>
      <c r="Q49059" s="79"/>
    </row>
    <row r="49060" spans="11:17">
      <c r="K49060" s="68"/>
      <c r="M49060" s="93"/>
      <c r="N49060" s="79"/>
      <c r="P49060" s="68"/>
      <c r="Q49060" s="79"/>
    </row>
    <row r="49061" spans="11:17">
      <c r="K49061" s="68"/>
      <c r="M49061" s="93"/>
      <c r="N49061" s="79"/>
      <c r="P49061" s="68"/>
      <c r="Q49061" s="79"/>
    </row>
    <row r="49062" spans="11:17">
      <c r="K49062" s="68"/>
      <c r="M49062" s="93"/>
      <c r="N49062" s="79"/>
      <c r="P49062" s="68"/>
      <c r="Q49062" s="79"/>
    </row>
    <row r="49063" spans="11:17">
      <c r="K49063" s="68"/>
      <c r="M49063" s="93"/>
      <c r="N49063" s="79"/>
      <c r="P49063" s="68"/>
      <c r="Q49063" s="79"/>
    </row>
    <row r="49064" spans="11:17">
      <c r="K49064" s="68"/>
      <c r="M49064" s="93"/>
      <c r="N49064" s="79"/>
      <c r="P49064" s="68"/>
      <c r="Q49064" s="79"/>
    </row>
    <row r="49065" spans="11:17">
      <c r="K49065" s="68"/>
      <c r="M49065" s="93"/>
      <c r="N49065" s="79"/>
      <c r="P49065" s="68"/>
      <c r="Q49065" s="79"/>
    </row>
    <row r="49066" spans="11:17">
      <c r="K49066" s="68"/>
      <c r="M49066" s="93"/>
      <c r="N49066" s="79"/>
      <c r="P49066" s="68"/>
      <c r="Q49066" s="79"/>
    </row>
    <row r="49067" spans="11:17">
      <c r="K49067" s="68"/>
      <c r="M49067" s="93"/>
      <c r="N49067" s="79"/>
      <c r="P49067" s="68"/>
      <c r="Q49067" s="79"/>
    </row>
    <row r="49068" spans="11:17">
      <c r="K49068" s="68"/>
      <c r="M49068" s="93"/>
      <c r="N49068" s="79"/>
      <c r="P49068" s="68"/>
      <c r="Q49068" s="79"/>
    </row>
    <row r="49069" spans="11:17">
      <c r="K49069" s="68"/>
      <c r="M49069" s="93"/>
      <c r="N49069" s="79"/>
      <c r="P49069" s="68"/>
      <c r="Q49069" s="79"/>
    </row>
    <row r="49070" spans="11:17">
      <c r="K49070" s="68"/>
      <c r="M49070" s="93"/>
      <c r="N49070" s="79"/>
      <c r="P49070" s="68"/>
      <c r="Q49070" s="79"/>
    </row>
    <row r="49071" spans="11:17">
      <c r="K49071" s="68"/>
      <c r="M49071" s="93"/>
      <c r="N49071" s="79"/>
      <c r="P49071" s="68"/>
      <c r="Q49071" s="79"/>
    </row>
    <row r="49072" spans="11:17">
      <c r="K49072" s="68"/>
      <c r="M49072" s="93"/>
      <c r="N49072" s="79"/>
      <c r="P49072" s="68"/>
      <c r="Q49072" s="79"/>
    </row>
    <row r="49073" spans="11:17">
      <c r="K49073" s="68"/>
      <c r="M49073" s="93"/>
      <c r="N49073" s="79"/>
      <c r="P49073" s="68"/>
      <c r="Q49073" s="79"/>
    </row>
    <row r="49074" spans="11:17">
      <c r="K49074" s="68"/>
      <c r="M49074" s="93"/>
      <c r="N49074" s="79"/>
      <c r="P49074" s="68"/>
      <c r="Q49074" s="79"/>
    </row>
    <row r="49075" spans="11:17">
      <c r="K49075" s="68"/>
      <c r="M49075" s="93"/>
      <c r="N49075" s="79"/>
      <c r="P49075" s="68"/>
      <c r="Q49075" s="79"/>
    </row>
    <row r="49076" spans="11:17">
      <c r="K49076" s="68"/>
      <c r="M49076" s="93"/>
      <c r="N49076" s="79"/>
      <c r="P49076" s="68"/>
      <c r="Q49076" s="79"/>
    </row>
    <row r="49077" spans="11:17">
      <c r="K49077" s="68"/>
      <c r="M49077" s="93"/>
      <c r="N49077" s="79"/>
      <c r="P49077" s="68"/>
      <c r="Q49077" s="79"/>
    </row>
    <row r="49078" spans="11:17">
      <c r="K49078" s="68"/>
      <c r="M49078" s="93"/>
      <c r="N49078" s="79"/>
      <c r="P49078" s="68"/>
      <c r="Q49078" s="79"/>
    </row>
    <row r="49079" spans="11:17">
      <c r="K49079" s="68"/>
      <c r="M49079" s="93"/>
      <c r="N49079" s="79"/>
      <c r="P49079" s="68"/>
      <c r="Q49079" s="79"/>
    </row>
    <row r="49080" spans="11:17">
      <c r="K49080" s="68"/>
      <c r="M49080" s="93"/>
      <c r="N49080" s="79"/>
      <c r="P49080" s="68"/>
      <c r="Q49080" s="79"/>
    </row>
    <row r="49081" spans="11:17">
      <c r="K49081" s="68"/>
      <c r="M49081" s="93"/>
      <c r="N49081" s="79"/>
      <c r="P49081" s="68"/>
      <c r="Q49081" s="79"/>
    </row>
    <row r="49082" spans="11:17">
      <c r="K49082" s="68"/>
      <c r="M49082" s="93"/>
      <c r="N49082" s="79"/>
      <c r="P49082" s="68"/>
      <c r="Q49082" s="79"/>
    </row>
    <row r="49083" spans="11:17">
      <c r="K49083" s="68"/>
      <c r="M49083" s="93"/>
      <c r="N49083" s="79"/>
      <c r="P49083" s="68"/>
      <c r="Q49083" s="79"/>
    </row>
    <row r="49084" spans="11:17">
      <c r="K49084" s="68"/>
      <c r="M49084" s="93"/>
      <c r="N49084" s="79"/>
      <c r="P49084" s="68"/>
      <c r="Q49084" s="79"/>
    </row>
    <row r="49085" spans="11:17">
      <c r="K49085" s="68"/>
      <c r="M49085" s="93"/>
      <c r="N49085" s="79"/>
      <c r="P49085" s="68"/>
      <c r="Q49085" s="79"/>
    </row>
    <row r="49086" spans="11:17">
      <c r="K49086" s="68"/>
      <c r="M49086" s="93"/>
      <c r="N49086" s="79"/>
      <c r="P49086" s="68"/>
      <c r="Q49086" s="79"/>
    </row>
    <row r="49087" spans="11:17">
      <c r="K49087" s="68"/>
      <c r="M49087" s="93"/>
      <c r="N49087" s="79"/>
      <c r="P49087" s="68"/>
      <c r="Q49087" s="79"/>
    </row>
    <row r="49088" spans="11:17">
      <c r="K49088" s="68"/>
      <c r="M49088" s="93"/>
      <c r="N49088" s="79"/>
      <c r="P49088" s="68"/>
      <c r="Q49088" s="79"/>
    </row>
    <row r="49089" spans="11:17">
      <c r="K49089" s="68"/>
      <c r="M49089" s="93"/>
      <c r="N49089" s="79"/>
      <c r="P49089" s="68"/>
      <c r="Q49089" s="79"/>
    </row>
    <row r="49090" spans="11:17">
      <c r="K49090" s="68"/>
      <c r="M49090" s="93"/>
      <c r="N49090" s="79"/>
      <c r="P49090" s="68"/>
      <c r="Q49090" s="79"/>
    </row>
    <row r="49091" spans="11:17">
      <c r="K49091" s="68"/>
      <c r="M49091" s="93"/>
      <c r="N49091" s="79"/>
      <c r="P49091" s="68"/>
      <c r="Q49091" s="79"/>
    </row>
    <row r="49092" spans="11:17">
      <c r="K49092" s="68"/>
      <c r="M49092" s="93"/>
      <c r="N49092" s="79"/>
      <c r="P49092" s="68"/>
      <c r="Q49092" s="79"/>
    </row>
    <row r="49093" spans="11:17">
      <c r="K49093" s="68"/>
      <c r="M49093" s="93"/>
      <c r="N49093" s="79"/>
      <c r="P49093" s="68"/>
      <c r="Q49093" s="79"/>
    </row>
    <row r="49094" spans="11:17">
      <c r="K49094" s="68"/>
      <c r="M49094" s="93"/>
      <c r="N49094" s="79"/>
      <c r="P49094" s="68"/>
      <c r="Q49094" s="79"/>
    </row>
    <row r="49095" spans="11:17">
      <c r="K49095" s="68"/>
      <c r="M49095" s="93"/>
      <c r="N49095" s="79"/>
      <c r="P49095" s="68"/>
      <c r="Q49095" s="79"/>
    </row>
    <row r="49096" spans="11:17">
      <c r="K49096" s="68"/>
      <c r="M49096" s="93"/>
      <c r="N49096" s="79"/>
      <c r="P49096" s="68"/>
      <c r="Q49096" s="79"/>
    </row>
    <row r="49097" spans="11:17">
      <c r="K49097" s="68"/>
      <c r="M49097" s="93"/>
      <c r="N49097" s="79"/>
      <c r="P49097" s="68"/>
      <c r="Q49097" s="79"/>
    </row>
    <row r="49098" spans="11:17">
      <c r="K49098" s="68"/>
      <c r="M49098" s="93"/>
      <c r="N49098" s="79"/>
      <c r="P49098" s="68"/>
      <c r="Q49098" s="79"/>
    </row>
    <row r="49099" spans="11:17">
      <c r="K49099" s="68"/>
      <c r="M49099" s="93"/>
      <c r="N49099" s="79"/>
      <c r="P49099" s="68"/>
      <c r="Q49099" s="79"/>
    </row>
    <row r="49100" spans="11:17">
      <c r="K49100" s="68"/>
      <c r="M49100" s="93"/>
      <c r="N49100" s="79"/>
      <c r="P49100" s="68"/>
      <c r="Q49100" s="79"/>
    </row>
    <row r="49101" spans="11:17">
      <c r="K49101" s="68"/>
      <c r="M49101" s="93"/>
      <c r="N49101" s="79"/>
      <c r="P49101" s="68"/>
      <c r="Q49101" s="79"/>
    </row>
    <row r="49102" spans="11:17">
      <c r="K49102" s="68"/>
      <c r="M49102" s="93"/>
      <c r="N49102" s="79"/>
      <c r="P49102" s="68"/>
      <c r="Q49102" s="79"/>
    </row>
    <row r="49103" spans="11:17">
      <c r="K49103" s="68"/>
      <c r="M49103" s="93"/>
      <c r="N49103" s="79"/>
      <c r="P49103" s="68"/>
      <c r="Q49103" s="79"/>
    </row>
    <row r="49104" spans="11:17">
      <c r="K49104" s="68"/>
      <c r="M49104" s="93"/>
      <c r="N49104" s="79"/>
      <c r="P49104" s="68"/>
      <c r="Q49104" s="79"/>
    </row>
    <row r="49105" spans="11:17">
      <c r="K49105" s="68"/>
      <c r="M49105" s="93"/>
      <c r="N49105" s="79"/>
      <c r="P49105" s="68"/>
      <c r="Q49105" s="79"/>
    </row>
    <row r="49106" spans="11:17">
      <c r="K49106" s="68"/>
      <c r="M49106" s="93"/>
      <c r="N49106" s="79"/>
      <c r="P49106" s="68"/>
      <c r="Q49106" s="79"/>
    </row>
    <row r="49107" spans="11:17">
      <c r="K49107" s="68"/>
      <c r="M49107" s="93"/>
      <c r="N49107" s="79"/>
      <c r="P49107" s="68"/>
      <c r="Q49107" s="79"/>
    </row>
    <row r="49108" spans="11:17">
      <c r="K49108" s="68"/>
      <c r="M49108" s="93"/>
      <c r="N49108" s="79"/>
      <c r="P49108" s="68"/>
      <c r="Q49108" s="79"/>
    </row>
    <row r="49109" spans="11:17">
      <c r="K49109" s="68"/>
      <c r="M49109" s="93"/>
      <c r="N49109" s="79"/>
      <c r="P49109" s="68"/>
      <c r="Q49109" s="79"/>
    </row>
    <row r="49110" spans="11:17">
      <c r="K49110" s="68"/>
      <c r="M49110" s="93"/>
      <c r="N49110" s="79"/>
      <c r="P49110" s="68"/>
      <c r="Q49110" s="79"/>
    </row>
    <row r="49111" spans="11:17">
      <c r="K49111" s="68"/>
      <c r="M49111" s="93"/>
      <c r="N49111" s="79"/>
      <c r="P49111" s="68"/>
      <c r="Q49111" s="79"/>
    </row>
    <row r="49112" spans="11:17">
      <c r="K49112" s="68"/>
      <c r="M49112" s="93"/>
      <c r="N49112" s="79"/>
      <c r="P49112" s="68"/>
      <c r="Q49112" s="79"/>
    </row>
    <row r="49113" spans="11:17">
      <c r="K49113" s="68"/>
      <c r="M49113" s="93"/>
      <c r="N49113" s="79"/>
      <c r="P49113" s="68"/>
      <c r="Q49113" s="79"/>
    </row>
    <row r="49114" spans="11:17">
      <c r="K49114" s="68"/>
      <c r="M49114" s="93"/>
      <c r="N49114" s="79"/>
      <c r="P49114" s="68"/>
      <c r="Q49114" s="79"/>
    </row>
    <row r="49115" spans="11:17">
      <c r="K49115" s="68"/>
      <c r="M49115" s="93"/>
      <c r="N49115" s="79"/>
      <c r="P49115" s="68"/>
      <c r="Q49115" s="79"/>
    </row>
    <row r="49116" spans="11:17">
      <c r="K49116" s="68"/>
      <c r="M49116" s="93"/>
      <c r="N49116" s="79"/>
      <c r="P49116" s="68"/>
      <c r="Q49116" s="79"/>
    </row>
    <row r="49117" spans="11:17">
      <c r="K49117" s="68"/>
      <c r="M49117" s="93"/>
      <c r="N49117" s="79"/>
      <c r="P49117" s="68"/>
      <c r="Q49117" s="79"/>
    </row>
    <row r="49118" spans="11:17">
      <c r="K49118" s="68"/>
      <c r="M49118" s="93"/>
      <c r="N49118" s="79"/>
      <c r="P49118" s="68"/>
      <c r="Q49118" s="79"/>
    </row>
    <row r="49119" spans="11:17">
      <c r="K49119" s="68"/>
      <c r="M49119" s="93"/>
      <c r="N49119" s="79"/>
      <c r="P49119" s="68"/>
      <c r="Q49119" s="79"/>
    </row>
    <row r="49120" spans="11:17">
      <c r="K49120" s="68"/>
      <c r="M49120" s="93"/>
      <c r="N49120" s="79"/>
      <c r="P49120" s="68"/>
      <c r="Q49120" s="79"/>
    </row>
    <row r="49121" spans="11:17">
      <c r="K49121" s="68"/>
      <c r="M49121" s="93"/>
      <c r="N49121" s="79"/>
      <c r="P49121" s="68"/>
      <c r="Q49121" s="79"/>
    </row>
    <row r="49122" spans="11:17">
      <c r="K49122" s="68"/>
      <c r="M49122" s="93"/>
      <c r="N49122" s="79"/>
      <c r="P49122" s="68"/>
      <c r="Q49122" s="79"/>
    </row>
    <row r="49123" spans="11:17">
      <c r="K49123" s="68"/>
      <c r="M49123" s="93"/>
      <c r="N49123" s="79"/>
      <c r="P49123" s="68"/>
      <c r="Q49123" s="79"/>
    </row>
    <row r="49124" spans="11:17">
      <c r="K49124" s="68"/>
      <c r="M49124" s="93"/>
      <c r="N49124" s="79"/>
      <c r="P49124" s="68"/>
      <c r="Q49124" s="79"/>
    </row>
    <row r="49125" spans="11:17">
      <c r="K49125" s="68"/>
      <c r="M49125" s="93"/>
      <c r="N49125" s="79"/>
      <c r="P49125" s="68"/>
      <c r="Q49125" s="79"/>
    </row>
    <row r="49126" spans="11:17">
      <c r="K49126" s="68"/>
      <c r="M49126" s="93"/>
      <c r="N49126" s="79"/>
      <c r="P49126" s="68"/>
      <c r="Q49126" s="79"/>
    </row>
    <row r="49127" spans="11:17">
      <c r="K49127" s="68"/>
      <c r="M49127" s="93"/>
      <c r="N49127" s="79"/>
      <c r="P49127" s="68"/>
      <c r="Q49127" s="79"/>
    </row>
    <row r="49128" spans="11:17">
      <c r="K49128" s="68"/>
      <c r="M49128" s="93"/>
      <c r="N49128" s="79"/>
      <c r="P49128" s="68"/>
      <c r="Q49128" s="79"/>
    </row>
    <row r="49129" spans="11:17">
      <c r="K49129" s="68"/>
      <c r="M49129" s="93"/>
      <c r="N49129" s="79"/>
      <c r="P49129" s="68"/>
      <c r="Q49129" s="79"/>
    </row>
    <row r="49130" spans="11:17">
      <c r="K49130" s="68"/>
      <c r="M49130" s="93"/>
      <c r="N49130" s="79"/>
      <c r="P49130" s="68"/>
      <c r="Q49130" s="79"/>
    </row>
    <row r="49131" spans="11:17">
      <c r="K49131" s="68"/>
      <c r="M49131" s="93"/>
      <c r="N49131" s="79"/>
      <c r="P49131" s="68"/>
      <c r="Q49131" s="79"/>
    </row>
    <row r="49132" spans="11:17">
      <c r="K49132" s="68"/>
      <c r="M49132" s="93"/>
      <c r="N49132" s="79"/>
      <c r="P49132" s="68"/>
      <c r="Q49132" s="79"/>
    </row>
    <row r="49133" spans="11:17">
      <c r="K49133" s="68"/>
      <c r="M49133" s="93"/>
      <c r="N49133" s="79"/>
      <c r="P49133" s="68"/>
      <c r="Q49133" s="79"/>
    </row>
    <row r="49134" spans="11:17">
      <c r="K49134" s="68"/>
      <c r="M49134" s="93"/>
      <c r="N49134" s="79"/>
      <c r="P49134" s="68"/>
      <c r="Q49134" s="79"/>
    </row>
    <row r="49135" spans="11:17">
      <c r="K49135" s="68"/>
      <c r="M49135" s="93"/>
      <c r="N49135" s="79"/>
      <c r="P49135" s="68"/>
      <c r="Q49135" s="79"/>
    </row>
    <row r="49136" spans="11:17">
      <c r="K49136" s="68"/>
      <c r="M49136" s="93"/>
      <c r="N49136" s="79"/>
      <c r="P49136" s="68"/>
      <c r="Q49136" s="79"/>
    </row>
    <row r="49137" spans="11:17">
      <c r="K49137" s="68"/>
      <c r="M49137" s="93"/>
      <c r="N49137" s="79"/>
      <c r="P49137" s="68"/>
      <c r="Q49137" s="79"/>
    </row>
    <row r="49138" spans="11:17">
      <c r="K49138" s="68"/>
      <c r="M49138" s="93"/>
      <c r="N49138" s="79"/>
      <c r="P49138" s="68"/>
      <c r="Q49138" s="79"/>
    </row>
    <row r="49139" spans="11:17">
      <c r="K49139" s="68"/>
      <c r="M49139" s="93"/>
      <c r="N49139" s="79"/>
      <c r="P49139" s="68"/>
      <c r="Q49139" s="79"/>
    </row>
    <row r="49140" spans="11:17">
      <c r="K49140" s="68"/>
      <c r="M49140" s="93"/>
      <c r="N49140" s="79"/>
      <c r="P49140" s="68"/>
      <c r="Q49140" s="79"/>
    </row>
    <row r="49141" spans="11:17">
      <c r="K49141" s="68"/>
      <c r="M49141" s="93"/>
      <c r="N49141" s="79"/>
      <c r="P49141" s="68"/>
      <c r="Q49141" s="79"/>
    </row>
    <row r="49142" spans="11:17">
      <c r="K49142" s="68"/>
      <c r="M49142" s="93"/>
      <c r="N49142" s="79"/>
      <c r="P49142" s="68"/>
      <c r="Q49142" s="79"/>
    </row>
    <row r="49143" spans="11:17">
      <c r="K49143" s="68"/>
      <c r="M49143" s="93"/>
      <c r="N49143" s="79"/>
      <c r="P49143" s="68"/>
      <c r="Q49143" s="79"/>
    </row>
    <row r="49144" spans="11:17">
      <c r="K49144" s="68"/>
      <c r="M49144" s="93"/>
      <c r="N49144" s="79"/>
      <c r="P49144" s="68"/>
      <c r="Q49144" s="79"/>
    </row>
    <row r="49145" spans="11:17">
      <c r="K49145" s="68"/>
      <c r="M49145" s="93"/>
      <c r="N49145" s="79"/>
      <c r="P49145" s="68"/>
      <c r="Q49145" s="79"/>
    </row>
    <row r="49146" spans="11:17">
      <c r="K49146" s="68"/>
      <c r="M49146" s="93"/>
      <c r="N49146" s="79"/>
      <c r="P49146" s="68"/>
      <c r="Q49146" s="79"/>
    </row>
    <row r="49147" spans="11:17">
      <c r="K49147" s="68"/>
      <c r="M49147" s="93"/>
      <c r="N49147" s="79"/>
      <c r="P49147" s="68"/>
      <c r="Q49147" s="79"/>
    </row>
    <row r="49148" spans="11:17">
      <c r="K49148" s="68"/>
      <c r="M49148" s="93"/>
      <c r="N49148" s="79"/>
      <c r="P49148" s="68"/>
      <c r="Q49148" s="79"/>
    </row>
    <row r="49149" spans="11:17">
      <c r="K49149" s="68"/>
      <c r="M49149" s="93"/>
      <c r="N49149" s="79"/>
      <c r="P49149" s="68"/>
      <c r="Q49149" s="79"/>
    </row>
    <row r="49150" spans="11:17">
      <c r="K49150" s="68"/>
      <c r="M49150" s="93"/>
      <c r="N49150" s="79"/>
      <c r="P49150" s="68"/>
      <c r="Q49150" s="79"/>
    </row>
    <row r="49151" spans="11:17">
      <c r="K49151" s="68"/>
      <c r="M49151" s="93"/>
      <c r="N49151" s="79"/>
      <c r="P49151" s="68"/>
      <c r="Q49151" s="79"/>
    </row>
    <row r="49152" spans="11:17">
      <c r="K49152" s="68"/>
      <c r="M49152" s="93"/>
      <c r="N49152" s="79"/>
      <c r="P49152" s="68"/>
      <c r="Q49152" s="79"/>
    </row>
    <row r="49153" spans="11:17">
      <c r="K49153" s="68"/>
      <c r="M49153" s="93"/>
      <c r="N49153" s="79"/>
      <c r="P49153" s="68"/>
      <c r="Q49153" s="79"/>
    </row>
    <row r="49154" spans="11:17">
      <c r="K49154" s="68"/>
      <c r="M49154" s="93"/>
      <c r="N49154" s="79"/>
      <c r="P49154" s="68"/>
      <c r="Q49154" s="79"/>
    </row>
    <row r="49155" spans="11:17">
      <c r="K49155" s="68"/>
      <c r="M49155" s="93"/>
      <c r="N49155" s="79"/>
      <c r="P49155" s="68"/>
      <c r="Q49155" s="79"/>
    </row>
    <row r="49156" spans="11:17">
      <c r="K49156" s="68"/>
      <c r="M49156" s="93"/>
      <c r="N49156" s="79"/>
      <c r="P49156" s="68"/>
      <c r="Q49156" s="79"/>
    </row>
    <row r="49157" spans="11:17">
      <c r="K49157" s="68"/>
      <c r="M49157" s="93"/>
      <c r="N49157" s="79"/>
      <c r="P49157" s="68"/>
      <c r="Q49157" s="79"/>
    </row>
    <row r="49158" spans="11:17">
      <c r="K49158" s="68"/>
      <c r="M49158" s="93"/>
      <c r="N49158" s="79"/>
      <c r="P49158" s="68"/>
      <c r="Q49158" s="79"/>
    </row>
    <row r="49159" spans="11:17">
      <c r="K49159" s="68"/>
      <c r="M49159" s="93"/>
      <c r="N49159" s="79"/>
      <c r="P49159" s="68"/>
      <c r="Q49159" s="79"/>
    </row>
    <row r="49160" spans="11:17">
      <c r="K49160" s="68"/>
      <c r="M49160" s="93"/>
      <c r="N49160" s="79"/>
      <c r="P49160" s="68"/>
      <c r="Q49160" s="79"/>
    </row>
    <row r="49161" spans="11:17">
      <c r="K49161" s="68"/>
      <c r="M49161" s="93"/>
      <c r="N49161" s="79"/>
      <c r="P49161" s="68"/>
      <c r="Q49161" s="79"/>
    </row>
    <row r="49162" spans="11:17">
      <c r="K49162" s="68"/>
      <c r="M49162" s="93"/>
      <c r="N49162" s="79"/>
      <c r="P49162" s="68"/>
      <c r="Q49162" s="79"/>
    </row>
    <row r="49163" spans="11:17">
      <c r="K49163" s="68"/>
      <c r="M49163" s="93"/>
      <c r="N49163" s="79"/>
      <c r="P49163" s="68"/>
      <c r="Q49163" s="79"/>
    </row>
    <row r="49164" spans="11:17">
      <c r="K49164" s="68"/>
      <c r="M49164" s="93"/>
      <c r="N49164" s="79"/>
      <c r="P49164" s="68"/>
      <c r="Q49164" s="79"/>
    </row>
    <row r="49165" spans="11:17">
      <c r="K49165" s="68"/>
      <c r="M49165" s="93"/>
      <c r="N49165" s="79"/>
      <c r="P49165" s="68"/>
      <c r="Q49165" s="79"/>
    </row>
    <row r="49166" spans="11:17">
      <c r="K49166" s="68"/>
      <c r="M49166" s="93"/>
      <c r="N49166" s="79"/>
      <c r="P49166" s="68"/>
      <c r="Q49166" s="79"/>
    </row>
    <row r="49167" spans="11:17">
      <c r="K49167" s="68"/>
      <c r="M49167" s="93"/>
      <c r="N49167" s="79"/>
      <c r="P49167" s="68"/>
      <c r="Q49167" s="79"/>
    </row>
    <row r="49168" spans="11:17">
      <c r="K49168" s="68"/>
      <c r="M49168" s="93"/>
      <c r="N49168" s="79"/>
      <c r="P49168" s="68"/>
      <c r="Q49168" s="79"/>
    </row>
    <row r="49169" spans="11:17">
      <c r="K49169" s="68"/>
      <c r="M49169" s="93"/>
      <c r="N49169" s="79"/>
      <c r="P49169" s="68"/>
      <c r="Q49169" s="79"/>
    </row>
    <row r="49170" spans="11:17">
      <c r="K49170" s="68"/>
      <c r="M49170" s="93"/>
      <c r="N49170" s="79"/>
      <c r="P49170" s="68"/>
      <c r="Q49170" s="79"/>
    </row>
    <row r="49171" spans="11:17">
      <c r="K49171" s="68"/>
      <c r="M49171" s="93"/>
      <c r="N49171" s="79"/>
      <c r="P49171" s="68"/>
      <c r="Q49171" s="79"/>
    </row>
    <row r="49172" spans="11:17">
      <c r="K49172" s="68"/>
      <c r="M49172" s="93"/>
      <c r="N49172" s="79"/>
      <c r="P49172" s="68"/>
      <c r="Q49172" s="79"/>
    </row>
    <row r="49173" spans="11:17">
      <c r="K49173" s="68"/>
      <c r="M49173" s="93"/>
      <c r="N49173" s="79"/>
      <c r="P49173" s="68"/>
      <c r="Q49173" s="79"/>
    </row>
    <row r="49174" spans="11:17">
      <c r="K49174" s="68"/>
      <c r="M49174" s="93"/>
      <c r="N49174" s="79"/>
      <c r="P49174" s="68"/>
      <c r="Q49174" s="79"/>
    </row>
    <row r="49175" spans="11:17">
      <c r="K49175" s="68"/>
      <c r="M49175" s="93"/>
      <c r="N49175" s="79"/>
      <c r="P49175" s="68"/>
      <c r="Q49175" s="79"/>
    </row>
    <row r="49176" spans="11:17">
      <c r="K49176" s="68"/>
      <c r="M49176" s="93"/>
      <c r="N49176" s="79"/>
      <c r="P49176" s="68"/>
      <c r="Q49176" s="79"/>
    </row>
    <row r="49177" spans="11:17">
      <c r="K49177" s="68"/>
      <c r="M49177" s="93"/>
      <c r="N49177" s="79"/>
      <c r="P49177" s="68"/>
      <c r="Q49177" s="79"/>
    </row>
    <row r="49178" spans="11:17">
      <c r="K49178" s="68"/>
      <c r="M49178" s="93"/>
      <c r="N49178" s="79"/>
      <c r="P49178" s="68"/>
      <c r="Q49178" s="79"/>
    </row>
    <row r="49179" spans="11:17">
      <c r="K49179" s="68"/>
      <c r="M49179" s="93"/>
      <c r="N49179" s="79"/>
      <c r="P49179" s="68"/>
      <c r="Q49179" s="79"/>
    </row>
    <row r="49180" spans="11:17">
      <c r="K49180" s="68"/>
      <c r="M49180" s="93"/>
      <c r="N49180" s="79"/>
      <c r="P49180" s="68"/>
      <c r="Q49180" s="79"/>
    </row>
    <row r="49181" spans="11:17">
      <c r="K49181" s="68"/>
      <c r="M49181" s="93"/>
      <c r="N49181" s="79"/>
      <c r="P49181" s="68"/>
      <c r="Q49181" s="79"/>
    </row>
    <row r="49182" spans="11:17">
      <c r="K49182" s="68"/>
      <c r="M49182" s="93"/>
      <c r="N49182" s="79"/>
      <c r="P49182" s="68"/>
      <c r="Q49182" s="79"/>
    </row>
    <row r="49183" spans="11:17">
      <c r="K49183" s="68"/>
      <c r="M49183" s="93"/>
      <c r="N49183" s="79"/>
      <c r="P49183" s="68"/>
      <c r="Q49183" s="79"/>
    </row>
    <row r="49184" spans="11:17">
      <c r="K49184" s="68"/>
      <c r="M49184" s="93"/>
      <c r="N49184" s="79"/>
      <c r="P49184" s="68"/>
      <c r="Q49184" s="79"/>
    </row>
    <row r="49185" spans="11:17">
      <c r="K49185" s="68"/>
      <c r="M49185" s="93"/>
      <c r="N49185" s="79"/>
      <c r="P49185" s="68"/>
      <c r="Q49185" s="79"/>
    </row>
    <row r="49186" spans="11:17">
      <c r="K49186" s="68"/>
      <c r="M49186" s="93"/>
      <c r="N49186" s="79"/>
      <c r="P49186" s="68"/>
      <c r="Q49186" s="79"/>
    </row>
    <row r="49187" spans="11:17">
      <c r="K49187" s="68"/>
      <c r="M49187" s="93"/>
      <c r="N49187" s="79"/>
      <c r="P49187" s="68"/>
      <c r="Q49187" s="79"/>
    </row>
    <row r="49188" spans="11:17">
      <c r="K49188" s="68"/>
      <c r="M49188" s="93"/>
      <c r="N49188" s="79"/>
      <c r="P49188" s="68"/>
      <c r="Q49188" s="79"/>
    </row>
    <row r="49189" spans="11:17">
      <c r="K49189" s="68"/>
      <c r="M49189" s="93"/>
      <c r="N49189" s="79"/>
      <c r="P49189" s="68"/>
      <c r="Q49189" s="79"/>
    </row>
    <row r="49190" spans="11:17">
      <c r="K49190" s="68"/>
      <c r="M49190" s="93"/>
      <c r="N49190" s="79"/>
      <c r="P49190" s="68"/>
      <c r="Q49190" s="79"/>
    </row>
    <row r="49191" spans="11:17">
      <c r="K49191" s="68"/>
      <c r="M49191" s="93"/>
      <c r="N49191" s="79"/>
      <c r="P49191" s="68"/>
      <c r="Q49191" s="79"/>
    </row>
    <row r="49192" spans="11:17">
      <c r="K49192" s="68"/>
      <c r="M49192" s="93"/>
      <c r="N49192" s="79"/>
      <c r="P49192" s="68"/>
      <c r="Q49192" s="79"/>
    </row>
    <row r="49193" spans="11:17">
      <c r="K49193" s="68"/>
      <c r="M49193" s="93"/>
      <c r="N49193" s="79"/>
      <c r="P49193" s="68"/>
      <c r="Q49193" s="79"/>
    </row>
    <row r="49194" spans="11:17">
      <c r="K49194" s="68"/>
      <c r="M49194" s="93"/>
      <c r="N49194" s="79"/>
      <c r="P49194" s="68"/>
      <c r="Q49194" s="79"/>
    </row>
    <row r="49195" spans="11:17">
      <c r="K49195" s="68"/>
      <c r="M49195" s="93"/>
      <c r="N49195" s="79"/>
      <c r="P49195" s="68"/>
      <c r="Q49195" s="79"/>
    </row>
    <row r="49196" spans="11:17">
      <c r="K49196" s="68"/>
      <c r="M49196" s="93"/>
      <c r="N49196" s="79"/>
      <c r="P49196" s="68"/>
      <c r="Q49196" s="79"/>
    </row>
    <row r="49197" spans="11:17">
      <c r="K49197" s="68"/>
      <c r="M49197" s="93"/>
      <c r="N49197" s="79"/>
      <c r="P49197" s="68"/>
      <c r="Q49197" s="79"/>
    </row>
    <row r="49198" spans="11:17">
      <c r="K49198" s="68"/>
      <c r="M49198" s="93"/>
      <c r="N49198" s="79"/>
      <c r="P49198" s="68"/>
      <c r="Q49198" s="79"/>
    </row>
    <row r="49199" spans="11:17">
      <c r="K49199" s="68"/>
      <c r="M49199" s="93"/>
      <c r="N49199" s="79"/>
      <c r="P49199" s="68"/>
      <c r="Q49199" s="79"/>
    </row>
    <row r="49200" spans="11:17">
      <c r="K49200" s="68"/>
      <c r="M49200" s="93"/>
      <c r="N49200" s="79"/>
      <c r="P49200" s="68"/>
      <c r="Q49200" s="79"/>
    </row>
    <row r="49201" spans="11:17">
      <c r="K49201" s="68"/>
      <c r="M49201" s="93"/>
      <c r="N49201" s="79"/>
      <c r="P49201" s="68"/>
      <c r="Q49201" s="79"/>
    </row>
    <row r="49202" spans="11:17">
      <c r="K49202" s="68"/>
      <c r="M49202" s="93"/>
      <c r="N49202" s="79"/>
      <c r="P49202" s="68"/>
      <c r="Q49202" s="79"/>
    </row>
    <row r="49203" spans="11:17">
      <c r="K49203" s="68"/>
      <c r="M49203" s="93"/>
      <c r="N49203" s="79"/>
      <c r="P49203" s="68"/>
      <c r="Q49203" s="79"/>
    </row>
    <row r="49204" spans="11:17">
      <c r="K49204" s="68"/>
      <c r="M49204" s="93"/>
      <c r="N49204" s="79"/>
      <c r="P49204" s="68"/>
      <c r="Q49204" s="79"/>
    </row>
    <row r="49205" spans="11:17">
      <c r="K49205" s="68"/>
      <c r="M49205" s="93"/>
      <c r="N49205" s="79"/>
      <c r="P49205" s="68"/>
      <c r="Q49205" s="79"/>
    </row>
    <row r="49206" spans="11:17">
      <c r="K49206" s="68"/>
      <c r="M49206" s="93"/>
      <c r="N49206" s="79"/>
      <c r="P49206" s="68"/>
      <c r="Q49206" s="79"/>
    </row>
    <row r="49207" spans="11:17">
      <c r="K49207" s="68"/>
      <c r="M49207" s="93"/>
      <c r="N49207" s="79"/>
      <c r="P49207" s="68"/>
      <c r="Q49207" s="79"/>
    </row>
    <row r="49208" spans="11:17">
      <c r="K49208" s="68"/>
      <c r="M49208" s="93"/>
      <c r="N49208" s="79"/>
      <c r="P49208" s="68"/>
      <c r="Q49208" s="79"/>
    </row>
    <row r="49209" spans="11:17">
      <c r="K49209" s="68"/>
      <c r="M49209" s="93"/>
      <c r="N49209" s="79"/>
      <c r="P49209" s="68"/>
      <c r="Q49209" s="79"/>
    </row>
    <row r="49210" spans="11:17">
      <c r="K49210" s="68"/>
      <c r="M49210" s="93"/>
      <c r="N49210" s="79"/>
      <c r="P49210" s="68"/>
      <c r="Q49210" s="79"/>
    </row>
    <row r="49211" spans="11:17">
      <c r="K49211" s="68"/>
      <c r="M49211" s="93"/>
      <c r="N49211" s="79"/>
      <c r="P49211" s="68"/>
      <c r="Q49211" s="79"/>
    </row>
    <row r="49212" spans="11:17">
      <c r="K49212" s="68"/>
      <c r="M49212" s="93"/>
      <c r="N49212" s="79"/>
      <c r="P49212" s="68"/>
      <c r="Q49212" s="79"/>
    </row>
    <row r="49213" spans="11:17">
      <c r="K49213" s="68"/>
      <c r="M49213" s="93"/>
      <c r="N49213" s="79"/>
      <c r="P49213" s="68"/>
      <c r="Q49213" s="79"/>
    </row>
    <row r="49214" spans="11:17">
      <c r="K49214" s="68"/>
      <c r="M49214" s="93"/>
      <c r="N49214" s="79"/>
      <c r="P49214" s="68"/>
      <c r="Q49214" s="79"/>
    </row>
    <row r="49215" spans="11:17">
      <c r="K49215" s="68"/>
      <c r="M49215" s="93"/>
      <c r="N49215" s="79"/>
      <c r="P49215" s="68"/>
      <c r="Q49215" s="79"/>
    </row>
    <row r="49216" spans="11:17">
      <c r="K49216" s="68"/>
      <c r="M49216" s="93"/>
      <c r="N49216" s="79"/>
      <c r="P49216" s="68"/>
      <c r="Q49216" s="79"/>
    </row>
    <row r="49217" spans="11:17">
      <c r="K49217" s="68"/>
      <c r="M49217" s="93"/>
      <c r="N49217" s="79"/>
      <c r="P49217" s="68"/>
      <c r="Q49217" s="79"/>
    </row>
    <row r="49218" spans="11:17">
      <c r="K49218" s="68"/>
      <c r="M49218" s="93"/>
      <c r="N49218" s="79"/>
      <c r="P49218" s="68"/>
      <c r="Q49218" s="79"/>
    </row>
    <row r="49219" spans="11:17">
      <c r="K49219" s="68"/>
      <c r="M49219" s="93"/>
      <c r="N49219" s="79"/>
      <c r="P49219" s="68"/>
      <c r="Q49219" s="79"/>
    </row>
    <row r="49220" spans="11:17">
      <c r="K49220" s="68"/>
      <c r="M49220" s="93"/>
      <c r="N49220" s="79"/>
      <c r="P49220" s="68"/>
      <c r="Q49220" s="79"/>
    </row>
    <row r="49221" spans="11:17">
      <c r="K49221" s="68"/>
      <c r="M49221" s="93"/>
      <c r="N49221" s="79"/>
      <c r="P49221" s="68"/>
      <c r="Q49221" s="79"/>
    </row>
    <row r="49222" spans="11:17">
      <c r="K49222" s="68"/>
      <c r="M49222" s="93"/>
      <c r="N49222" s="79"/>
      <c r="P49222" s="68"/>
      <c r="Q49222" s="79"/>
    </row>
    <row r="49223" spans="11:17">
      <c r="K49223" s="68"/>
      <c r="M49223" s="93"/>
      <c r="N49223" s="79"/>
      <c r="P49223" s="68"/>
      <c r="Q49223" s="79"/>
    </row>
    <row r="49224" spans="11:17">
      <c r="K49224" s="68"/>
      <c r="M49224" s="93"/>
      <c r="N49224" s="79"/>
      <c r="P49224" s="68"/>
      <c r="Q49224" s="79"/>
    </row>
    <row r="49225" spans="11:17">
      <c r="K49225" s="68"/>
      <c r="M49225" s="93"/>
      <c r="N49225" s="79"/>
      <c r="P49225" s="68"/>
      <c r="Q49225" s="79"/>
    </row>
    <row r="49226" spans="11:17">
      <c r="K49226" s="68"/>
      <c r="M49226" s="93"/>
      <c r="N49226" s="79"/>
      <c r="P49226" s="68"/>
      <c r="Q49226" s="79"/>
    </row>
    <row r="49227" spans="11:17">
      <c r="K49227" s="68"/>
      <c r="M49227" s="93"/>
      <c r="N49227" s="79"/>
      <c r="P49227" s="68"/>
      <c r="Q49227" s="79"/>
    </row>
    <row r="49228" spans="11:17">
      <c r="K49228" s="68"/>
      <c r="M49228" s="93"/>
      <c r="N49228" s="79"/>
      <c r="P49228" s="68"/>
      <c r="Q49228" s="79"/>
    </row>
    <row r="49229" spans="11:17">
      <c r="K49229" s="68"/>
      <c r="M49229" s="93"/>
      <c r="N49229" s="79"/>
      <c r="P49229" s="68"/>
      <c r="Q49229" s="79"/>
    </row>
    <row r="49230" spans="11:17">
      <c r="K49230" s="68"/>
      <c r="M49230" s="93"/>
      <c r="N49230" s="79"/>
      <c r="P49230" s="68"/>
      <c r="Q49230" s="79"/>
    </row>
    <row r="49231" spans="11:17">
      <c r="K49231" s="68"/>
      <c r="M49231" s="93"/>
      <c r="N49231" s="79"/>
      <c r="P49231" s="68"/>
      <c r="Q49231" s="79"/>
    </row>
    <row r="49232" spans="11:17">
      <c r="K49232" s="68"/>
      <c r="M49232" s="93"/>
      <c r="N49232" s="79"/>
      <c r="P49232" s="68"/>
      <c r="Q49232" s="79"/>
    </row>
    <row r="49233" spans="11:17">
      <c r="K49233" s="68"/>
      <c r="M49233" s="93"/>
      <c r="N49233" s="79"/>
      <c r="P49233" s="68"/>
      <c r="Q49233" s="79"/>
    </row>
    <row r="49234" spans="11:17">
      <c r="K49234" s="68"/>
      <c r="M49234" s="93"/>
      <c r="N49234" s="79"/>
      <c r="P49234" s="68"/>
      <c r="Q49234" s="79"/>
    </row>
    <row r="49235" spans="11:17">
      <c r="K49235" s="68"/>
      <c r="M49235" s="93"/>
      <c r="N49235" s="79"/>
      <c r="P49235" s="68"/>
      <c r="Q49235" s="79"/>
    </row>
    <row r="49236" spans="11:17">
      <c r="K49236" s="68"/>
      <c r="M49236" s="93"/>
      <c r="N49236" s="79"/>
      <c r="P49236" s="68"/>
      <c r="Q49236" s="79"/>
    </row>
    <row r="49237" spans="11:17">
      <c r="K49237" s="68"/>
      <c r="M49237" s="93"/>
      <c r="N49237" s="79"/>
      <c r="P49237" s="68"/>
      <c r="Q49237" s="79"/>
    </row>
    <row r="49238" spans="11:17">
      <c r="K49238" s="68"/>
      <c r="M49238" s="93"/>
      <c r="N49238" s="79"/>
      <c r="P49238" s="68"/>
      <c r="Q49238" s="79"/>
    </row>
    <row r="49239" spans="11:17">
      <c r="K49239" s="68"/>
      <c r="M49239" s="93"/>
      <c r="N49239" s="79"/>
      <c r="P49239" s="68"/>
      <c r="Q49239" s="79"/>
    </row>
    <row r="49240" spans="11:17">
      <c r="K49240" s="68"/>
      <c r="M49240" s="93"/>
      <c r="N49240" s="79"/>
      <c r="P49240" s="68"/>
      <c r="Q49240" s="79"/>
    </row>
    <row r="49241" spans="11:17">
      <c r="K49241" s="68"/>
      <c r="M49241" s="93"/>
      <c r="N49241" s="79"/>
      <c r="P49241" s="68"/>
      <c r="Q49241" s="79"/>
    </row>
    <row r="49242" spans="11:17">
      <c r="K49242" s="68"/>
      <c r="M49242" s="93"/>
      <c r="N49242" s="79"/>
      <c r="P49242" s="68"/>
      <c r="Q49242" s="79"/>
    </row>
    <row r="49243" spans="11:17">
      <c r="K49243" s="68"/>
      <c r="M49243" s="93"/>
      <c r="N49243" s="79"/>
      <c r="P49243" s="68"/>
      <c r="Q49243" s="79"/>
    </row>
    <row r="49244" spans="11:17">
      <c r="K49244" s="68"/>
      <c r="M49244" s="93"/>
      <c r="N49244" s="79"/>
      <c r="P49244" s="68"/>
      <c r="Q49244" s="79"/>
    </row>
    <row r="49245" spans="11:17">
      <c r="K49245" s="68"/>
      <c r="M49245" s="93"/>
      <c r="N49245" s="79"/>
      <c r="P49245" s="68"/>
      <c r="Q49245" s="79"/>
    </row>
    <row r="49246" spans="11:17">
      <c r="K49246" s="68"/>
      <c r="M49246" s="93"/>
      <c r="N49246" s="79"/>
      <c r="P49246" s="68"/>
      <c r="Q49246" s="79"/>
    </row>
    <row r="49247" spans="11:17">
      <c r="K49247" s="68"/>
      <c r="M49247" s="93"/>
      <c r="N49247" s="79"/>
      <c r="P49247" s="68"/>
      <c r="Q49247" s="79"/>
    </row>
    <row r="49248" spans="11:17">
      <c r="K49248" s="68"/>
      <c r="M49248" s="93"/>
      <c r="N49248" s="79"/>
      <c r="P49248" s="68"/>
      <c r="Q49248" s="79"/>
    </row>
    <row r="49249" spans="11:17">
      <c r="K49249" s="68"/>
      <c r="M49249" s="93"/>
      <c r="N49249" s="79"/>
      <c r="P49249" s="68"/>
      <c r="Q49249" s="79"/>
    </row>
    <row r="49250" spans="11:17">
      <c r="K49250" s="68"/>
      <c r="M49250" s="93"/>
      <c r="N49250" s="79"/>
      <c r="P49250" s="68"/>
      <c r="Q49250" s="79"/>
    </row>
    <row r="49251" spans="11:17">
      <c r="K49251" s="68"/>
      <c r="M49251" s="93"/>
      <c r="N49251" s="79"/>
      <c r="P49251" s="68"/>
      <c r="Q49251" s="79"/>
    </row>
    <row r="49252" spans="11:17">
      <c r="K49252" s="68"/>
      <c r="M49252" s="93"/>
      <c r="N49252" s="79"/>
      <c r="P49252" s="68"/>
      <c r="Q49252" s="79"/>
    </row>
    <row r="49253" spans="11:17">
      <c r="K49253" s="68"/>
      <c r="M49253" s="93"/>
      <c r="N49253" s="79"/>
      <c r="P49253" s="68"/>
      <c r="Q49253" s="79"/>
    </row>
    <row r="49254" spans="11:17">
      <c r="K49254" s="68"/>
      <c r="M49254" s="93"/>
      <c r="N49254" s="79"/>
      <c r="P49254" s="68"/>
      <c r="Q49254" s="79"/>
    </row>
    <row r="49255" spans="11:17">
      <c r="K49255" s="68"/>
      <c r="M49255" s="93"/>
      <c r="N49255" s="79"/>
      <c r="P49255" s="68"/>
      <c r="Q49255" s="79"/>
    </row>
    <row r="49256" spans="11:17">
      <c r="K49256" s="68"/>
      <c r="M49256" s="93"/>
      <c r="N49256" s="79"/>
      <c r="P49256" s="68"/>
      <c r="Q49256" s="79"/>
    </row>
    <row r="49257" spans="11:17">
      <c r="K49257" s="68"/>
      <c r="M49257" s="93"/>
      <c r="N49257" s="79"/>
      <c r="P49257" s="68"/>
      <c r="Q49257" s="79"/>
    </row>
    <row r="49258" spans="11:17">
      <c r="K49258" s="68"/>
      <c r="M49258" s="93"/>
      <c r="N49258" s="79"/>
      <c r="P49258" s="68"/>
      <c r="Q49258" s="79"/>
    </row>
    <row r="49259" spans="11:17">
      <c r="K49259" s="68"/>
      <c r="M49259" s="93"/>
      <c r="N49259" s="79"/>
      <c r="P49259" s="68"/>
      <c r="Q49259" s="79"/>
    </row>
    <row r="49260" spans="11:17">
      <c r="K49260" s="68"/>
      <c r="M49260" s="93"/>
      <c r="N49260" s="79"/>
      <c r="P49260" s="68"/>
      <c r="Q49260" s="79"/>
    </row>
    <row r="49261" spans="11:17">
      <c r="K49261" s="68"/>
      <c r="M49261" s="93"/>
      <c r="N49261" s="79"/>
      <c r="P49261" s="68"/>
      <c r="Q49261" s="79"/>
    </row>
    <row r="49262" spans="11:17">
      <c r="K49262" s="68"/>
      <c r="M49262" s="93"/>
      <c r="N49262" s="79"/>
      <c r="P49262" s="68"/>
      <c r="Q49262" s="79"/>
    </row>
    <row r="49263" spans="11:17">
      <c r="K49263" s="68"/>
      <c r="M49263" s="93"/>
      <c r="N49263" s="79"/>
      <c r="P49263" s="68"/>
      <c r="Q49263" s="79"/>
    </row>
    <row r="49264" spans="11:17">
      <c r="K49264" s="68"/>
      <c r="M49264" s="93"/>
      <c r="N49264" s="79"/>
      <c r="P49264" s="68"/>
      <c r="Q49264" s="79"/>
    </row>
    <row r="49265" spans="11:17">
      <c r="K49265" s="68"/>
      <c r="M49265" s="93"/>
      <c r="N49265" s="79"/>
      <c r="P49265" s="68"/>
      <c r="Q49265" s="79"/>
    </row>
    <row r="49266" spans="11:17">
      <c r="K49266" s="68"/>
      <c r="M49266" s="93"/>
      <c r="N49266" s="79"/>
      <c r="P49266" s="68"/>
      <c r="Q49266" s="79"/>
    </row>
    <row r="49267" spans="11:17">
      <c r="K49267" s="68"/>
      <c r="M49267" s="93"/>
      <c r="N49267" s="79"/>
      <c r="P49267" s="68"/>
      <c r="Q49267" s="79"/>
    </row>
    <row r="49268" spans="11:17">
      <c r="K49268" s="68"/>
      <c r="M49268" s="93"/>
      <c r="N49268" s="79"/>
      <c r="P49268" s="68"/>
      <c r="Q49268" s="79"/>
    </row>
    <row r="49269" spans="11:17">
      <c r="K49269" s="68"/>
      <c r="M49269" s="93"/>
      <c r="N49269" s="79"/>
      <c r="P49269" s="68"/>
      <c r="Q49269" s="79"/>
    </row>
    <row r="49270" spans="11:17">
      <c r="K49270" s="68"/>
      <c r="M49270" s="93"/>
      <c r="N49270" s="79"/>
      <c r="P49270" s="68"/>
      <c r="Q49270" s="79"/>
    </row>
    <row r="49271" spans="11:17">
      <c r="K49271" s="68"/>
      <c r="M49271" s="93"/>
      <c r="N49271" s="79"/>
      <c r="P49271" s="68"/>
      <c r="Q49271" s="79"/>
    </row>
    <row r="49272" spans="11:17">
      <c r="K49272" s="68"/>
      <c r="M49272" s="93"/>
      <c r="N49272" s="79"/>
      <c r="P49272" s="68"/>
      <c r="Q49272" s="79"/>
    </row>
    <row r="49273" spans="11:17">
      <c r="K49273" s="68"/>
      <c r="M49273" s="93"/>
      <c r="N49273" s="79"/>
      <c r="P49273" s="68"/>
      <c r="Q49273" s="79"/>
    </row>
    <row r="49274" spans="11:17">
      <c r="K49274" s="68"/>
      <c r="M49274" s="93"/>
      <c r="N49274" s="79"/>
      <c r="P49274" s="68"/>
      <c r="Q49274" s="79"/>
    </row>
    <row r="49275" spans="11:17">
      <c r="K49275" s="68"/>
      <c r="M49275" s="93"/>
      <c r="N49275" s="79"/>
      <c r="P49275" s="68"/>
      <c r="Q49275" s="79"/>
    </row>
    <row r="49276" spans="11:17">
      <c r="K49276" s="68"/>
      <c r="M49276" s="93"/>
      <c r="N49276" s="79"/>
      <c r="P49276" s="68"/>
      <c r="Q49276" s="79"/>
    </row>
    <row r="49277" spans="11:17">
      <c r="K49277" s="68"/>
      <c r="M49277" s="93"/>
      <c r="N49277" s="79"/>
      <c r="P49277" s="68"/>
      <c r="Q49277" s="79"/>
    </row>
    <row r="49278" spans="11:17">
      <c r="K49278" s="68"/>
      <c r="M49278" s="93"/>
      <c r="N49278" s="79"/>
      <c r="P49278" s="68"/>
      <c r="Q49278" s="79"/>
    </row>
    <row r="49279" spans="11:17">
      <c r="K49279" s="68"/>
      <c r="M49279" s="93"/>
      <c r="N49279" s="79"/>
      <c r="P49279" s="68"/>
      <c r="Q49279" s="79"/>
    </row>
    <row r="49280" spans="11:17">
      <c r="K49280" s="68"/>
      <c r="M49280" s="93"/>
      <c r="N49280" s="79"/>
      <c r="P49280" s="68"/>
      <c r="Q49280" s="79"/>
    </row>
    <row r="49281" spans="11:17">
      <c r="K49281" s="68"/>
      <c r="M49281" s="93"/>
      <c r="N49281" s="79"/>
      <c r="P49281" s="68"/>
      <c r="Q49281" s="79"/>
    </row>
    <row r="49282" spans="11:17">
      <c r="K49282" s="68"/>
      <c r="M49282" s="93"/>
      <c r="N49282" s="79"/>
      <c r="P49282" s="68"/>
      <c r="Q49282" s="79"/>
    </row>
    <row r="49283" spans="11:17">
      <c r="K49283" s="68"/>
      <c r="M49283" s="93"/>
      <c r="N49283" s="79"/>
      <c r="P49283" s="68"/>
      <c r="Q49283" s="79"/>
    </row>
    <row r="49284" spans="11:17">
      <c r="K49284" s="68"/>
      <c r="M49284" s="93"/>
      <c r="N49284" s="79"/>
      <c r="P49284" s="68"/>
      <c r="Q49284" s="79"/>
    </row>
    <row r="49285" spans="11:17">
      <c r="K49285" s="68"/>
      <c r="M49285" s="93"/>
      <c r="N49285" s="79"/>
      <c r="P49285" s="68"/>
      <c r="Q49285" s="79"/>
    </row>
    <row r="49286" spans="11:17">
      <c r="K49286" s="68"/>
      <c r="M49286" s="93"/>
      <c r="N49286" s="79"/>
      <c r="P49286" s="68"/>
      <c r="Q49286" s="79"/>
    </row>
    <row r="49287" spans="11:17">
      <c r="K49287" s="68"/>
      <c r="M49287" s="93"/>
      <c r="N49287" s="79"/>
      <c r="P49287" s="68"/>
      <c r="Q49287" s="79"/>
    </row>
    <row r="49288" spans="11:17">
      <c r="K49288" s="68"/>
      <c r="M49288" s="93"/>
      <c r="N49288" s="79"/>
      <c r="P49288" s="68"/>
      <c r="Q49288" s="79"/>
    </row>
    <row r="49289" spans="11:17">
      <c r="K49289" s="68"/>
      <c r="M49289" s="93"/>
      <c r="N49289" s="79"/>
      <c r="P49289" s="68"/>
      <c r="Q49289" s="79"/>
    </row>
    <row r="49290" spans="11:17">
      <c r="K49290" s="68"/>
      <c r="M49290" s="93"/>
      <c r="N49290" s="79"/>
      <c r="P49290" s="68"/>
      <c r="Q49290" s="79"/>
    </row>
    <row r="49291" spans="11:17">
      <c r="K49291" s="68"/>
      <c r="M49291" s="93"/>
      <c r="N49291" s="79"/>
      <c r="P49291" s="68"/>
      <c r="Q49291" s="79"/>
    </row>
    <row r="49292" spans="11:17">
      <c r="K49292" s="68"/>
      <c r="M49292" s="93"/>
      <c r="N49292" s="79"/>
      <c r="P49292" s="68"/>
      <c r="Q49292" s="79"/>
    </row>
    <row r="49293" spans="11:17">
      <c r="K49293" s="68"/>
      <c r="M49293" s="93"/>
      <c r="N49293" s="79"/>
      <c r="P49293" s="68"/>
      <c r="Q49293" s="79"/>
    </row>
    <row r="49294" spans="11:17">
      <c r="K49294" s="68"/>
      <c r="M49294" s="93"/>
      <c r="N49294" s="79"/>
      <c r="P49294" s="68"/>
      <c r="Q49294" s="79"/>
    </row>
    <row r="49295" spans="11:17">
      <c r="K49295" s="68"/>
      <c r="M49295" s="93"/>
      <c r="N49295" s="79"/>
      <c r="P49295" s="68"/>
      <c r="Q49295" s="79"/>
    </row>
    <row r="49296" spans="11:17">
      <c r="K49296" s="68"/>
      <c r="M49296" s="93"/>
      <c r="N49296" s="79"/>
      <c r="P49296" s="68"/>
      <c r="Q49296" s="79"/>
    </row>
    <row r="49297" spans="11:17">
      <c r="K49297" s="68"/>
      <c r="M49297" s="93"/>
      <c r="N49297" s="79"/>
      <c r="P49297" s="68"/>
      <c r="Q49297" s="79"/>
    </row>
    <row r="49298" spans="11:17">
      <c r="K49298" s="68"/>
      <c r="M49298" s="93"/>
      <c r="N49298" s="79"/>
      <c r="P49298" s="68"/>
      <c r="Q49298" s="79"/>
    </row>
    <row r="49299" spans="11:17">
      <c r="K49299" s="68"/>
      <c r="M49299" s="93"/>
      <c r="N49299" s="79"/>
      <c r="P49299" s="68"/>
      <c r="Q49299" s="79"/>
    </row>
    <row r="49300" spans="11:17">
      <c r="K49300" s="68"/>
      <c r="M49300" s="93"/>
      <c r="N49300" s="79"/>
      <c r="P49300" s="68"/>
      <c r="Q49300" s="79"/>
    </row>
    <row r="49301" spans="11:17">
      <c r="K49301" s="68"/>
      <c r="M49301" s="93"/>
      <c r="N49301" s="79"/>
      <c r="P49301" s="68"/>
      <c r="Q49301" s="79"/>
    </row>
    <row r="49302" spans="11:17">
      <c r="K49302" s="68"/>
      <c r="M49302" s="93"/>
      <c r="N49302" s="79"/>
      <c r="P49302" s="68"/>
      <c r="Q49302" s="79"/>
    </row>
    <row r="49303" spans="11:17">
      <c r="K49303" s="68"/>
      <c r="M49303" s="93"/>
      <c r="N49303" s="79"/>
      <c r="P49303" s="68"/>
      <c r="Q49303" s="79"/>
    </row>
    <row r="49304" spans="11:17">
      <c r="K49304" s="68"/>
      <c r="M49304" s="93"/>
      <c r="N49304" s="79"/>
      <c r="P49304" s="68"/>
      <c r="Q49304" s="79"/>
    </row>
    <row r="49305" spans="11:17">
      <c r="K49305" s="68"/>
      <c r="M49305" s="93"/>
      <c r="N49305" s="79"/>
      <c r="P49305" s="68"/>
      <c r="Q49305" s="79"/>
    </row>
    <row r="49306" spans="11:17">
      <c r="K49306" s="68"/>
      <c r="M49306" s="93"/>
      <c r="N49306" s="79"/>
      <c r="P49306" s="68"/>
      <c r="Q49306" s="79"/>
    </row>
    <row r="49307" spans="11:17">
      <c r="K49307" s="68"/>
      <c r="M49307" s="93"/>
      <c r="N49307" s="79"/>
      <c r="P49307" s="68"/>
      <c r="Q49307" s="79"/>
    </row>
    <row r="49308" spans="11:17">
      <c r="K49308" s="68"/>
      <c r="M49308" s="93"/>
      <c r="N49308" s="79"/>
      <c r="P49308" s="68"/>
      <c r="Q49308" s="79"/>
    </row>
    <row r="49309" spans="11:17">
      <c r="K49309" s="68"/>
      <c r="M49309" s="93"/>
      <c r="N49309" s="79"/>
      <c r="P49309" s="68"/>
      <c r="Q49309" s="79"/>
    </row>
    <row r="49310" spans="11:17">
      <c r="K49310" s="68"/>
      <c r="M49310" s="93"/>
      <c r="N49310" s="79"/>
      <c r="P49310" s="68"/>
      <c r="Q49310" s="79"/>
    </row>
    <row r="49311" spans="11:17">
      <c r="K49311" s="68"/>
      <c r="M49311" s="93"/>
      <c r="N49311" s="79"/>
      <c r="P49311" s="68"/>
      <c r="Q49311" s="79"/>
    </row>
    <row r="49312" spans="11:17">
      <c r="K49312" s="68"/>
      <c r="M49312" s="93"/>
      <c r="N49312" s="79"/>
      <c r="P49312" s="68"/>
      <c r="Q49312" s="79"/>
    </row>
    <row r="49313" spans="11:17">
      <c r="K49313" s="68"/>
      <c r="M49313" s="93"/>
      <c r="N49313" s="79"/>
      <c r="P49313" s="68"/>
      <c r="Q49313" s="79"/>
    </row>
    <row r="49314" spans="11:17">
      <c r="K49314" s="68"/>
      <c r="M49314" s="93"/>
      <c r="N49314" s="79"/>
      <c r="P49314" s="68"/>
      <c r="Q49314" s="79"/>
    </row>
    <row r="49315" spans="11:17">
      <c r="K49315" s="68"/>
      <c r="M49315" s="93"/>
      <c r="N49315" s="79"/>
      <c r="P49315" s="68"/>
      <c r="Q49315" s="79"/>
    </row>
    <row r="49316" spans="11:17">
      <c r="K49316" s="68"/>
      <c r="M49316" s="93"/>
      <c r="N49316" s="79"/>
      <c r="P49316" s="68"/>
      <c r="Q49316" s="79"/>
    </row>
    <row r="49317" spans="11:17">
      <c r="K49317" s="68"/>
      <c r="M49317" s="93"/>
      <c r="N49317" s="79"/>
      <c r="P49317" s="68"/>
      <c r="Q49317" s="79"/>
    </row>
    <row r="49318" spans="11:17">
      <c r="K49318" s="68"/>
      <c r="M49318" s="93"/>
      <c r="N49318" s="79"/>
      <c r="P49318" s="68"/>
      <c r="Q49318" s="79"/>
    </row>
    <row r="49319" spans="11:17">
      <c r="K49319" s="68"/>
      <c r="M49319" s="93"/>
      <c r="N49319" s="79"/>
      <c r="P49319" s="68"/>
      <c r="Q49319" s="79"/>
    </row>
    <row r="49320" spans="11:17">
      <c r="K49320" s="68"/>
      <c r="M49320" s="93"/>
      <c r="N49320" s="79"/>
      <c r="P49320" s="68"/>
      <c r="Q49320" s="79"/>
    </row>
    <row r="49321" spans="11:17">
      <c r="K49321" s="68"/>
      <c r="M49321" s="93"/>
      <c r="N49321" s="79"/>
      <c r="P49321" s="68"/>
      <c r="Q49321" s="79"/>
    </row>
    <row r="49322" spans="11:17">
      <c r="K49322" s="68"/>
      <c r="M49322" s="93"/>
      <c r="N49322" s="79"/>
      <c r="P49322" s="68"/>
      <c r="Q49322" s="79"/>
    </row>
    <row r="49323" spans="11:17">
      <c r="K49323" s="68"/>
      <c r="M49323" s="93"/>
      <c r="N49323" s="79"/>
      <c r="P49323" s="68"/>
      <c r="Q49323" s="79"/>
    </row>
    <row r="49324" spans="11:17">
      <c r="K49324" s="68"/>
      <c r="M49324" s="93"/>
      <c r="N49324" s="79"/>
      <c r="P49324" s="68"/>
      <c r="Q49324" s="79"/>
    </row>
    <row r="49325" spans="11:17">
      <c r="K49325" s="68"/>
      <c r="M49325" s="93"/>
      <c r="N49325" s="79"/>
      <c r="P49325" s="68"/>
      <c r="Q49325" s="79"/>
    </row>
    <row r="49326" spans="11:17">
      <c r="K49326" s="68"/>
      <c r="M49326" s="93"/>
      <c r="N49326" s="79"/>
      <c r="P49326" s="68"/>
      <c r="Q49326" s="79"/>
    </row>
    <row r="49327" spans="11:17">
      <c r="K49327" s="68"/>
      <c r="M49327" s="93"/>
      <c r="N49327" s="79"/>
      <c r="P49327" s="68"/>
      <c r="Q49327" s="79"/>
    </row>
    <row r="49328" spans="11:17">
      <c r="K49328" s="68"/>
      <c r="M49328" s="93"/>
      <c r="N49328" s="79"/>
      <c r="P49328" s="68"/>
      <c r="Q49328" s="79"/>
    </row>
    <row r="49329" spans="11:17">
      <c r="K49329" s="68"/>
      <c r="M49329" s="93"/>
      <c r="N49329" s="79"/>
      <c r="P49329" s="68"/>
      <c r="Q49329" s="79"/>
    </row>
    <row r="49330" spans="11:17">
      <c r="K49330" s="68"/>
      <c r="M49330" s="93"/>
      <c r="N49330" s="79"/>
      <c r="P49330" s="68"/>
      <c r="Q49330" s="79"/>
    </row>
    <row r="49331" spans="11:17">
      <c r="K49331" s="68"/>
      <c r="M49331" s="93"/>
      <c r="N49331" s="79"/>
      <c r="P49331" s="68"/>
      <c r="Q49331" s="79"/>
    </row>
    <row r="49332" spans="11:17">
      <c r="K49332" s="68"/>
      <c r="M49332" s="93"/>
      <c r="N49332" s="79"/>
      <c r="P49332" s="68"/>
      <c r="Q49332" s="79"/>
    </row>
    <row r="49333" spans="11:17">
      <c r="K49333" s="68"/>
      <c r="M49333" s="93"/>
      <c r="N49333" s="79"/>
      <c r="P49333" s="68"/>
      <c r="Q49333" s="79"/>
    </row>
    <row r="49334" spans="11:17">
      <c r="K49334" s="68"/>
      <c r="M49334" s="93"/>
      <c r="N49334" s="79"/>
      <c r="P49334" s="68"/>
      <c r="Q49334" s="79"/>
    </row>
    <row r="49335" spans="11:17">
      <c r="K49335" s="68"/>
      <c r="M49335" s="93"/>
      <c r="N49335" s="79"/>
      <c r="P49335" s="68"/>
      <c r="Q49335" s="79"/>
    </row>
    <row r="49336" spans="11:17">
      <c r="K49336" s="68"/>
      <c r="M49336" s="93"/>
      <c r="N49336" s="79"/>
      <c r="P49336" s="68"/>
      <c r="Q49336" s="79"/>
    </row>
    <row r="49337" spans="11:17">
      <c r="K49337" s="68"/>
      <c r="M49337" s="93"/>
      <c r="N49337" s="79"/>
      <c r="P49337" s="68"/>
      <c r="Q49337" s="79"/>
    </row>
    <row r="49338" spans="11:17">
      <c r="K49338" s="68"/>
      <c r="M49338" s="93"/>
      <c r="N49338" s="79"/>
      <c r="P49338" s="68"/>
      <c r="Q49338" s="79"/>
    </row>
    <row r="49339" spans="11:17">
      <c r="K49339" s="68"/>
      <c r="M49339" s="93"/>
      <c r="N49339" s="79"/>
      <c r="P49339" s="68"/>
      <c r="Q49339" s="79"/>
    </row>
    <row r="49340" spans="11:17">
      <c r="K49340" s="68"/>
      <c r="M49340" s="93"/>
      <c r="N49340" s="79"/>
      <c r="P49340" s="68"/>
      <c r="Q49340" s="79"/>
    </row>
    <row r="49341" spans="11:17">
      <c r="K49341" s="68"/>
      <c r="M49341" s="93"/>
      <c r="N49341" s="79"/>
      <c r="P49341" s="68"/>
      <c r="Q49341" s="79"/>
    </row>
    <row r="49342" spans="11:17">
      <c r="K49342" s="68"/>
      <c r="M49342" s="93"/>
      <c r="N49342" s="79"/>
      <c r="P49342" s="68"/>
      <c r="Q49342" s="79"/>
    </row>
    <row r="49343" spans="11:17">
      <c r="K49343" s="68"/>
      <c r="M49343" s="93"/>
      <c r="N49343" s="79"/>
      <c r="P49343" s="68"/>
      <c r="Q49343" s="79"/>
    </row>
    <row r="49344" spans="11:17">
      <c r="K49344" s="68"/>
      <c r="M49344" s="93"/>
      <c r="N49344" s="79"/>
      <c r="P49344" s="68"/>
      <c r="Q49344" s="79"/>
    </row>
    <row r="49345" spans="11:17">
      <c r="K49345" s="68"/>
      <c r="M49345" s="93"/>
      <c r="N49345" s="79"/>
      <c r="P49345" s="68"/>
      <c r="Q49345" s="79"/>
    </row>
    <row r="49346" spans="11:17">
      <c r="K49346" s="68"/>
      <c r="M49346" s="93"/>
      <c r="N49346" s="79"/>
      <c r="P49346" s="68"/>
      <c r="Q49346" s="79"/>
    </row>
    <row r="49347" spans="11:17">
      <c r="K49347" s="68"/>
      <c r="M49347" s="93"/>
      <c r="N49347" s="79"/>
      <c r="P49347" s="68"/>
      <c r="Q49347" s="79"/>
    </row>
    <row r="49348" spans="11:17">
      <c r="K49348" s="68"/>
      <c r="M49348" s="93"/>
      <c r="N49348" s="79"/>
      <c r="P49348" s="68"/>
      <c r="Q49348" s="79"/>
    </row>
    <row r="49349" spans="11:17">
      <c r="K49349" s="68"/>
      <c r="M49349" s="93"/>
      <c r="N49349" s="79"/>
      <c r="P49349" s="68"/>
      <c r="Q49349" s="79"/>
    </row>
    <row r="49350" spans="11:17">
      <c r="K49350" s="68"/>
      <c r="M49350" s="93"/>
      <c r="N49350" s="79"/>
      <c r="P49350" s="68"/>
      <c r="Q49350" s="79"/>
    </row>
    <row r="49351" spans="11:17">
      <c r="K49351" s="68"/>
      <c r="M49351" s="93"/>
      <c r="N49351" s="79"/>
      <c r="P49351" s="68"/>
      <c r="Q49351" s="79"/>
    </row>
    <row r="49352" spans="11:17">
      <c r="K49352" s="68"/>
      <c r="M49352" s="93"/>
      <c r="N49352" s="79"/>
      <c r="P49352" s="68"/>
      <c r="Q49352" s="79"/>
    </row>
    <row r="49353" spans="11:17">
      <c r="K49353" s="68"/>
      <c r="M49353" s="93"/>
      <c r="N49353" s="79"/>
      <c r="P49353" s="68"/>
      <c r="Q49353" s="79"/>
    </row>
    <row r="49354" spans="11:17">
      <c r="K49354" s="68"/>
      <c r="M49354" s="93"/>
      <c r="N49354" s="79"/>
      <c r="P49354" s="68"/>
      <c r="Q49354" s="79"/>
    </row>
    <row r="49355" spans="11:17">
      <c r="K49355" s="68"/>
      <c r="M49355" s="93"/>
      <c r="N49355" s="79"/>
      <c r="P49355" s="68"/>
      <c r="Q49355" s="79"/>
    </row>
    <row r="49356" spans="11:17">
      <c r="K49356" s="68"/>
      <c r="M49356" s="93"/>
      <c r="N49356" s="79"/>
      <c r="P49356" s="68"/>
      <c r="Q49356" s="79"/>
    </row>
    <row r="49357" spans="11:17">
      <c r="K49357" s="68"/>
      <c r="M49357" s="93"/>
      <c r="N49357" s="79"/>
      <c r="P49357" s="68"/>
      <c r="Q49357" s="79"/>
    </row>
    <row r="49358" spans="11:17">
      <c r="K49358" s="68"/>
      <c r="M49358" s="93"/>
      <c r="N49358" s="79"/>
      <c r="P49358" s="68"/>
      <c r="Q49358" s="79"/>
    </row>
    <row r="49359" spans="11:17">
      <c r="K49359" s="68"/>
      <c r="M49359" s="93"/>
      <c r="N49359" s="79"/>
      <c r="P49359" s="68"/>
      <c r="Q49359" s="79"/>
    </row>
    <row r="49360" spans="11:17">
      <c r="K49360" s="68"/>
      <c r="M49360" s="93"/>
      <c r="N49360" s="79"/>
      <c r="P49360" s="68"/>
      <c r="Q49360" s="79"/>
    </row>
    <row r="49361" spans="11:17">
      <c r="K49361" s="68"/>
      <c r="M49361" s="93"/>
      <c r="N49361" s="79"/>
      <c r="P49361" s="68"/>
      <c r="Q49361" s="79"/>
    </row>
    <row r="49362" spans="11:17">
      <c r="K49362" s="68"/>
      <c r="M49362" s="93"/>
      <c r="N49362" s="79"/>
      <c r="P49362" s="68"/>
      <c r="Q49362" s="79"/>
    </row>
    <row r="49363" spans="11:17">
      <c r="K49363" s="68"/>
      <c r="M49363" s="93"/>
      <c r="N49363" s="79"/>
      <c r="P49363" s="68"/>
      <c r="Q49363" s="79"/>
    </row>
    <row r="49364" spans="11:17">
      <c r="K49364" s="68"/>
      <c r="M49364" s="93"/>
      <c r="N49364" s="79"/>
      <c r="P49364" s="68"/>
      <c r="Q49364" s="79"/>
    </row>
    <row r="49365" spans="11:17">
      <c r="K49365" s="68"/>
      <c r="M49365" s="93"/>
      <c r="N49365" s="79"/>
      <c r="P49365" s="68"/>
      <c r="Q49365" s="79"/>
    </row>
    <row r="49366" spans="11:17">
      <c r="K49366" s="68"/>
      <c r="M49366" s="93"/>
      <c r="N49366" s="79"/>
      <c r="P49366" s="68"/>
      <c r="Q49366" s="79"/>
    </row>
    <row r="49367" spans="11:17">
      <c r="K49367" s="68"/>
      <c r="M49367" s="93"/>
      <c r="N49367" s="79"/>
      <c r="P49367" s="68"/>
      <c r="Q49367" s="79"/>
    </row>
    <row r="49368" spans="11:17">
      <c r="K49368" s="68"/>
      <c r="M49368" s="93"/>
      <c r="N49368" s="79"/>
      <c r="P49368" s="68"/>
      <c r="Q49368" s="79"/>
    </row>
    <row r="49369" spans="11:17">
      <c r="K49369" s="68"/>
      <c r="M49369" s="93"/>
      <c r="N49369" s="79"/>
      <c r="P49369" s="68"/>
      <c r="Q49369" s="79"/>
    </row>
    <row r="49370" spans="11:17">
      <c r="K49370" s="68"/>
      <c r="M49370" s="93"/>
      <c r="N49370" s="79"/>
      <c r="P49370" s="68"/>
      <c r="Q49370" s="79"/>
    </row>
    <row r="49371" spans="11:17">
      <c r="K49371" s="68"/>
      <c r="M49371" s="93"/>
      <c r="N49371" s="79"/>
      <c r="P49371" s="68"/>
      <c r="Q49371" s="79"/>
    </row>
    <row r="49372" spans="11:17">
      <c r="K49372" s="68"/>
      <c r="M49372" s="93"/>
      <c r="N49372" s="79"/>
      <c r="P49372" s="68"/>
      <c r="Q49372" s="79"/>
    </row>
    <row r="49373" spans="11:17">
      <c r="K49373" s="68"/>
      <c r="M49373" s="93"/>
      <c r="N49373" s="79"/>
      <c r="P49373" s="68"/>
      <c r="Q49373" s="79"/>
    </row>
    <row r="49374" spans="11:17">
      <c r="K49374" s="68"/>
      <c r="M49374" s="93"/>
      <c r="N49374" s="79"/>
      <c r="P49374" s="68"/>
      <c r="Q49374" s="79"/>
    </row>
    <row r="49375" spans="11:17">
      <c r="K49375" s="68"/>
      <c r="M49375" s="93"/>
      <c r="N49375" s="79"/>
      <c r="P49375" s="68"/>
      <c r="Q49375" s="79"/>
    </row>
    <row r="49376" spans="11:17">
      <c r="K49376" s="68"/>
      <c r="M49376" s="93"/>
      <c r="N49376" s="79"/>
      <c r="P49376" s="68"/>
      <c r="Q49376" s="79"/>
    </row>
    <row r="49377" spans="11:17">
      <c r="K49377" s="68"/>
      <c r="M49377" s="93"/>
      <c r="N49377" s="79"/>
      <c r="P49377" s="68"/>
      <c r="Q49377" s="79"/>
    </row>
    <row r="49378" spans="11:17">
      <c r="K49378" s="68"/>
      <c r="M49378" s="93"/>
      <c r="N49378" s="79"/>
      <c r="P49378" s="68"/>
      <c r="Q49378" s="79"/>
    </row>
    <row r="49379" spans="11:17">
      <c r="K49379" s="68"/>
      <c r="M49379" s="93"/>
      <c r="N49379" s="79"/>
      <c r="P49379" s="68"/>
      <c r="Q49379" s="79"/>
    </row>
    <row r="49380" spans="11:17">
      <c r="K49380" s="68"/>
      <c r="M49380" s="93"/>
      <c r="N49380" s="79"/>
      <c r="P49380" s="68"/>
      <c r="Q49380" s="79"/>
    </row>
    <row r="49381" spans="11:17">
      <c r="K49381" s="68"/>
      <c r="M49381" s="93"/>
      <c r="N49381" s="79"/>
      <c r="P49381" s="68"/>
      <c r="Q49381" s="79"/>
    </row>
    <row r="49382" spans="11:17">
      <c r="K49382" s="68"/>
      <c r="M49382" s="93"/>
      <c r="N49382" s="79"/>
      <c r="P49382" s="68"/>
      <c r="Q49382" s="79"/>
    </row>
    <row r="49383" spans="11:17">
      <c r="K49383" s="68"/>
      <c r="M49383" s="93"/>
      <c r="N49383" s="79"/>
      <c r="P49383" s="68"/>
      <c r="Q49383" s="79"/>
    </row>
    <row r="49384" spans="11:17">
      <c r="K49384" s="68"/>
      <c r="M49384" s="93"/>
      <c r="N49384" s="79"/>
      <c r="P49384" s="68"/>
      <c r="Q49384" s="79"/>
    </row>
    <row r="49385" spans="11:17">
      <c r="K49385" s="68"/>
      <c r="M49385" s="93"/>
      <c r="N49385" s="79"/>
      <c r="P49385" s="68"/>
      <c r="Q49385" s="79"/>
    </row>
    <row r="49386" spans="11:17">
      <c r="K49386" s="68"/>
      <c r="M49386" s="93"/>
      <c r="N49386" s="79"/>
      <c r="P49386" s="68"/>
      <c r="Q49386" s="79"/>
    </row>
    <row r="49387" spans="11:17">
      <c r="K49387" s="68"/>
      <c r="M49387" s="93"/>
      <c r="N49387" s="79"/>
      <c r="P49387" s="68"/>
      <c r="Q49387" s="79"/>
    </row>
    <row r="49388" spans="11:17">
      <c r="K49388" s="68"/>
      <c r="M49388" s="93"/>
      <c r="N49388" s="79"/>
      <c r="P49388" s="68"/>
      <c r="Q49388" s="79"/>
    </row>
    <row r="49389" spans="11:17">
      <c r="K49389" s="68"/>
      <c r="M49389" s="93"/>
      <c r="N49389" s="79"/>
      <c r="P49389" s="68"/>
      <c r="Q49389" s="79"/>
    </row>
    <row r="49390" spans="11:17">
      <c r="K49390" s="68"/>
      <c r="M49390" s="93"/>
      <c r="N49390" s="79"/>
      <c r="P49390" s="68"/>
      <c r="Q49390" s="79"/>
    </row>
    <row r="49391" spans="11:17">
      <c r="K49391" s="68"/>
      <c r="M49391" s="93"/>
      <c r="N49391" s="79"/>
      <c r="P49391" s="68"/>
      <c r="Q49391" s="79"/>
    </row>
    <row r="49392" spans="11:17">
      <c r="K49392" s="68"/>
      <c r="M49392" s="93"/>
      <c r="N49392" s="79"/>
      <c r="P49392" s="68"/>
      <c r="Q49392" s="79"/>
    </row>
    <row r="49393" spans="11:17">
      <c r="K49393" s="68"/>
      <c r="M49393" s="93"/>
      <c r="N49393" s="79"/>
      <c r="P49393" s="68"/>
      <c r="Q49393" s="79"/>
    </row>
    <row r="49394" spans="11:17">
      <c r="K49394" s="68"/>
      <c r="M49394" s="93"/>
      <c r="N49394" s="79"/>
      <c r="P49394" s="68"/>
      <c r="Q49394" s="79"/>
    </row>
    <row r="49395" spans="11:17">
      <c r="K49395" s="68"/>
      <c r="M49395" s="93"/>
      <c r="N49395" s="79"/>
      <c r="P49395" s="68"/>
      <c r="Q49395" s="79"/>
    </row>
    <row r="49396" spans="11:17">
      <c r="K49396" s="68"/>
      <c r="M49396" s="93"/>
      <c r="N49396" s="79"/>
      <c r="P49396" s="68"/>
      <c r="Q49396" s="79"/>
    </row>
    <row r="49397" spans="11:17">
      <c r="K49397" s="68"/>
      <c r="M49397" s="93"/>
      <c r="N49397" s="79"/>
      <c r="P49397" s="68"/>
      <c r="Q49397" s="79"/>
    </row>
    <row r="49398" spans="11:17">
      <c r="K49398" s="68"/>
      <c r="M49398" s="93"/>
      <c r="N49398" s="79"/>
      <c r="P49398" s="68"/>
      <c r="Q49398" s="79"/>
    </row>
    <row r="49399" spans="11:17">
      <c r="K49399" s="68"/>
      <c r="M49399" s="93"/>
      <c r="N49399" s="79"/>
      <c r="P49399" s="68"/>
      <c r="Q49399" s="79"/>
    </row>
    <row r="49400" spans="11:17">
      <c r="K49400" s="68"/>
      <c r="M49400" s="93"/>
      <c r="N49400" s="79"/>
      <c r="P49400" s="68"/>
      <c r="Q49400" s="79"/>
    </row>
    <row r="49401" spans="11:17">
      <c r="K49401" s="68"/>
      <c r="M49401" s="93"/>
      <c r="N49401" s="79"/>
      <c r="P49401" s="68"/>
      <c r="Q49401" s="79"/>
    </row>
    <row r="49402" spans="11:17">
      <c r="K49402" s="68"/>
      <c r="M49402" s="93"/>
      <c r="N49402" s="79"/>
      <c r="P49402" s="68"/>
      <c r="Q49402" s="79"/>
    </row>
    <row r="49403" spans="11:17">
      <c r="K49403" s="68"/>
      <c r="M49403" s="93"/>
      <c r="N49403" s="79"/>
      <c r="P49403" s="68"/>
      <c r="Q49403" s="79"/>
    </row>
    <row r="49404" spans="11:17">
      <c r="K49404" s="68"/>
      <c r="M49404" s="93"/>
      <c r="N49404" s="79"/>
      <c r="P49404" s="68"/>
      <c r="Q49404" s="79"/>
    </row>
    <row r="49405" spans="11:17">
      <c r="K49405" s="68"/>
      <c r="M49405" s="93"/>
      <c r="N49405" s="79"/>
      <c r="P49405" s="68"/>
      <c r="Q49405" s="79"/>
    </row>
    <row r="49406" spans="11:17">
      <c r="K49406" s="68"/>
      <c r="M49406" s="93"/>
      <c r="N49406" s="79"/>
      <c r="P49406" s="68"/>
      <c r="Q49406" s="79"/>
    </row>
    <row r="49407" spans="11:17">
      <c r="K49407" s="68"/>
      <c r="M49407" s="93"/>
      <c r="N49407" s="79"/>
      <c r="P49407" s="68"/>
      <c r="Q49407" s="79"/>
    </row>
    <row r="49408" spans="11:17">
      <c r="K49408" s="68"/>
      <c r="M49408" s="93"/>
      <c r="N49408" s="79"/>
      <c r="P49408" s="68"/>
      <c r="Q49408" s="79"/>
    </row>
    <row r="49409" spans="11:17">
      <c r="K49409" s="68"/>
      <c r="M49409" s="93"/>
      <c r="N49409" s="79"/>
      <c r="P49409" s="68"/>
      <c r="Q49409" s="79"/>
    </row>
    <row r="49410" spans="11:17">
      <c r="K49410" s="68"/>
      <c r="M49410" s="93"/>
      <c r="N49410" s="79"/>
      <c r="P49410" s="68"/>
      <c r="Q49410" s="79"/>
    </row>
    <row r="49411" spans="11:17">
      <c r="K49411" s="68"/>
      <c r="M49411" s="93"/>
      <c r="N49411" s="79"/>
      <c r="P49411" s="68"/>
      <c r="Q49411" s="79"/>
    </row>
    <row r="49412" spans="11:17">
      <c r="K49412" s="68"/>
      <c r="M49412" s="93"/>
      <c r="N49412" s="79"/>
      <c r="P49412" s="68"/>
      <c r="Q49412" s="79"/>
    </row>
    <row r="49413" spans="11:17">
      <c r="K49413" s="68"/>
      <c r="M49413" s="93"/>
      <c r="N49413" s="79"/>
      <c r="P49413" s="68"/>
      <c r="Q49413" s="79"/>
    </row>
    <row r="49414" spans="11:17">
      <c r="K49414" s="68"/>
      <c r="M49414" s="93"/>
      <c r="N49414" s="79"/>
      <c r="P49414" s="68"/>
      <c r="Q49414" s="79"/>
    </row>
    <row r="49415" spans="11:17">
      <c r="K49415" s="68"/>
      <c r="M49415" s="93"/>
      <c r="N49415" s="79"/>
      <c r="P49415" s="68"/>
      <c r="Q49415" s="79"/>
    </row>
    <row r="49416" spans="11:17">
      <c r="K49416" s="68"/>
      <c r="M49416" s="93"/>
      <c r="N49416" s="79"/>
      <c r="P49416" s="68"/>
      <c r="Q49416" s="79"/>
    </row>
    <row r="49417" spans="11:17">
      <c r="K49417" s="68"/>
      <c r="M49417" s="93"/>
      <c r="N49417" s="79"/>
      <c r="P49417" s="68"/>
      <c r="Q49417" s="79"/>
    </row>
    <row r="49418" spans="11:17">
      <c r="K49418" s="68"/>
      <c r="M49418" s="93"/>
      <c r="N49418" s="79"/>
      <c r="P49418" s="68"/>
      <c r="Q49418" s="79"/>
    </row>
    <row r="49419" spans="11:17">
      <c r="K49419" s="68"/>
      <c r="M49419" s="93"/>
      <c r="N49419" s="79"/>
      <c r="P49419" s="68"/>
      <c r="Q49419" s="79"/>
    </row>
    <row r="49420" spans="11:17">
      <c r="K49420" s="68"/>
      <c r="M49420" s="93"/>
      <c r="N49420" s="79"/>
      <c r="P49420" s="68"/>
      <c r="Q49420" s="79"/>
    </row>
    <row r="49421" spans="11:17">
      <c r="K49421" s="68"/>
      <c r="M49421" s="93"/>
      <c r="N49421" s="79"/>
      <c r="P49421" s="68"/>
      <c r="Q49421" s="79"/>
    </row>
    <row r="49422" spans="11:17">
      <c r="K49422" s="68"/>
      <c r="M49422" s="93"/>
      <c r="N49422" s="79"/>
      <c r="P49422" s="68"/>
      <c r="Q49422" s="79"/>
    </row>
    <row r="49423" spans="11:17">
      <c r="K49423" s="68"/>
      <c r="M49423" s="93"/>
      <c r="N49423" s="79"/>
      <c r="P49423" s="68"/>
      <c r="Q49423" s="79"/>
    </row>
    <row r="49424" spans="11:17">
      <c r="K49424" s="68"/>
      <c r="M49424" s="93"/>
      <c r="N49424" s="79"/>
      <c r="P49424" s="68"/>
      <c r="Q49424" s="79"/>
    </row>
    <row r="49425" spans="11:17">
      <c r="K49425" s="68"/>
      <c r="M49425" s="93"/>
      <c r="N49425" s="79"/>
      <c r="P49425" s="68"/>
      <c r="Q49425" s="79"/>
    </row>
    <row r="49426" spans="11:17">
      <c r="K49426" s="68"/>
      <c r="M49426" s="93"/>
      <c r="N49426" s="79"/>
      <c r="P49426" s="68"/>
      <c r="Q49426" s="79"/>
    </row>
    <row r="49427" spans="11:17">
      <c r="K49427" s="68"/>
      <c r="M49427" s="93"/>
      <c r="N49427" s="79"/>
      <c r="P49427" s="68"/>
      <c r="Q49427" s="79"/>
    </row>
    <row r="49428" spans="11:17">
      <c r="K49428" s="68"/>
      <c r="M49428" s="93"/>
      <c r="N49428" s="79"/>
      <c r="P49428" s="68"/>
      <c r="Q49428" s="79"/>
    </row>
    <row r="49429" spans="11:17">
      <c r="K49429" s="68"/>
      <c r="M49429" s="93"/>
      <c r="N49429" s="79"/>
      <c r="P49429" s="68"/>
      <c r="Q49429" s="79"/>
    </row>
    <row r="49430" spans="11:17">
      <c r="K49430" s="68"/>
      <c r="M49430" s="93"/>
      <c r="N49430" s="79"/>
      <c r="P49430" s="68"/>
      <c r="Q49430" s="79"/>
    </row>
    <row r="49431" spans="11:17">
      <c r="K49431" s="68"/>
      <c r="M49431" s="93"/>
      <c r="N49431" s="79"/>
      <c r="P49431" s="68"/>
      <c r="Q49431" s="79"/>
    </row>
    <row r="49432" spans="11:17">
      <c r="K49432" s="68"/>
      <c r="M49432" s="93"/>
      <c r="N49432" s="79"/>
      <c r="P49432" s="68"/>
      <c r="Q49432" s="79"/>
    </row>
    <row r="49433" spans="11:17">
      <c r="K49433" s="68"/>
      <c r="M49433" s="93"/>
      <c r="N49433" s="79"/>
      <c r="P49433" s="68"/>
      <c r="Q49433" s="79"/>
    </row>
    <row r="49434" spans="11:17">
      <c r="K49434" s="68"/>
      <c r="M49434" s="93"/>
      <c r="N49434" s="79"/>
      <c r="P49434" s="68"/>
      <c r="Q49434" s="79"/>
    </row>
    <row r="49435" spans="11:17">
      <c r="K49435" s="68"/>
      <c r="M49435" s="93"/>
      <c r="N49435" s="79"/>
      <c r="P49435" s="68"/>
      <c r="Q49435" s="79"/>
    </row>
    <row r="49436" spans="11:17">
      <c r="K49436" s="68"/>
      <c r="M49436" s="93"/>
      <c r="N49436" s="79"/>
      <c r="P49436" s="68"/>
      <c r="Q49436" s="79"/>
    </row>
    <row r="49437" spans="11:17">
      <c r="K49437" s="68"/>
      <c r="M49437" s="93"/>
      <c r="N49437" s="79"/>
      <c r="P49437" s="68"/>
      <c r="Q49437" s="79"/>
    </row>
    <row r="49438" spans="11:17">
      <c r="K49438" s="68"/>
      <c r="M49438" s="93"/>
      <c r="N49438" s="79"/>
      <c r="P49438" s="68"/>
      <c r="Q49438" s="79"/>
    </row>
    <row r="49439" spans="11:17">
      <c r="K49439" s="68"/>
      <c r="M49439" s="93"/>
      <c r="N49439" s="79"/>
      <c r="P49439" s="68"/>
      <c r="Q49439" s="79"/>
    </row>
    <row r="49440" spans="11:17">
      <c r="K49440" s="68"/>
      <c r="M49440" s="93"/>
      <c r="N49440" s="79"/>
      <c r="P49440" s="68"/>
      <c r="Q49440" s="79"/>
    </row>
    <row r="49441" spans="11:17">
      <c r="K49441" s="68"/>
      <c r="M49441" s="93"/>
      <c r="N49441" s="79"/>
      <c r="P49441" s="68"/>
      <c r="Q49441" s="79"/>
    </row>
    <row r="49442" spans="11:17">
      <c r="K49442" s="68"/>
      <c r="M49442" s="93"/>
      <c r="N49442" s="79"/>
      <c r="P49442" s="68"/>
      <c r="Q49442" s="79"/>
    </row>
    <row r="49443" spans="11:17">
      <c r="K49443" s="68"/>
      <c r="M49443" s="93"/>
      <c r="N49443" s="79"/>
      <c r="P49443" s="68"/>
      <c r="Q49443" s="79"/>
    </row>
    <row r="49444" spans="11:17">
      <c r="K49444" s="68"/>
      <c r="M49444" s="93"/>
      <c r="N49444" s="79"/>
      <c r="P49444" s="68"/>
      <c r="Q49444" s="79"/>
    </row>
    <row r="49445" spans="11:17">
      <c r="K49445" s="68"/>
      <c r="M49445" s="93"/>
      <c r="N49445" s="79"/>
      <c r="P49445" s="68"/>
      <c r="Q49445" s="79"/>
    </row>
    <row r="49446" spans="11:17">
      <c r="K49446" s="68"/>
      <c r="M49446" s="93"/>
      <c r="N49446" s="79"/>
      <c r="P49446" s="68"/>
      <c r="Q49446" s="79"/>
    </row>
    <row r="49447" spans="11:17">
      <c r="K49447" s="68"/>
      <c r="M49447" s="93"/>
      <c r="N49447" s="79"/>
      <c r="P49447" s="68"/>
      <c r="Q49447" s="79"/>
    </row>
    <row r="49448" spans="11:17">
      <c r="K49448" s="68"/>
      <c r="M49448" s="93"/>
      <c r="N49448" s="79"/>
      <c r="P49448" s="68"/>
      <c r="Q49448" s="79"/>
    </row>
    <row r="49449" spans="11:17">
      <c r="K49449" s="68"/>
      <c r="M49449" s="93"/>
      <c r="N49449" s="79"/>
      <c r="P49449" s="68"/>
      <c r="Q49449" s="79"/>
    </row>
    <row r="49450" spans="11:17">
      <c r="K49450" s="68"/>
      <c r="M49450" s="93"/>
      <c r="N49450" s="79"/>
      <c r="P49450" s="68"/>
      <c r="Q49450" s="79"/>
    </row>
    <row r="49451" spans="11:17">
      <c r="K49451" s="68"/>
      <c r="M49451" s="93"/>
      <c r="N49451" s="79"/>
      <c r="P49451" s="68"/>
      <c r="Q49451" s="79"/>
    </row>
    <row r="49452" spans="11:17">
      <c r="K49452" s="68"/>
      <c r="M49452" s="93"/>
      <c r="N49452" s="79"/>
      <c r="P49452" s="68"/>
      <c r="Q49452" s="79"/>
    </row>
    <row r="49453" spans="11:17">
      <c r="K49453" s="68"/>
      <c r="M49453" s="93"/>
      <c r="N49453" s="79"/>
      <c r="P49453" s="68"/>
      <c r="Q49453" s="79"/>
    </row>
    <row r="49454" spans="11:17">
      <c r="K49454" s="68"/>
      <c r="M49454" s="93"/>
      <c r="N49454" s="79"/>
      <c r="P49454" s="68"/>
      <c r="Q49454" s="79"/>
    </row>
    <row r="49455" spans="11:17">
      <c r="K49455" s="68"/>
      <c r="M49455" s="93"/>
      <c r="N49455" s="79"/>
      <c r="P49455" s="68"/>
      <c r="Q49455" s="79"/>
    </row>
    <row r="49456" spans="11:17">
      <c r="K49456" s="68"/>
      <c r="M49456" s="93"/>
      <c r="N49456" s="79"/>
      <c r="P49456" s="68"/>
      <c r="Q49456" s="79"/>
    </row>
    <row r="49457" spans="11:17">
      <c r="K49457" s="68"/>
      <c r="M49457" s="93"/>
      <c r="N49457" s="79"/>
      <c r="P49457" s="68"/>
      <c r="Q49457" s="79"/>
    </row>
    <row r="49458" spans="11:17">
      <c r="K49458" s="68"/>
      <c r="M49458" s="93"/>
      <c r="N49458" s="79"/>
      <c r="P49458" s="68"/>
      <c r="Q49458" s="79"/>
    </row>
    <row r="49459" spans="11:17">
      <c r="K49459" s="68"/>
      <c r="M49459" s="93"/>
      <c r="N49459" s="79"/>
      <c r="P49459" s="68"/>
      <c r="Q49459" s="79"/>
    </row>
    <row r="49460" spans="11:17">
      <c r="K49460" s="68"/>
      <c r="M49460" s="93"/>
      <c r="N49460" s="79"/>
      <c r="P49460" s="68"/>
      <c r="Q49460" s="79"/>
    </row>
    <row r="49461" spans="11:17">
      <c r="K49461" s="68"/>
      <c r="M49461" s="93"/>
      <c r="N49461" s="79"/>
      <c r="P49461" s="68"/>
      <c r="Q49461" s="79"/>
    </row>
    <row r="49462" spans="11:17">
      <c r="K49462" s="68"/>
      <c r="M49462" s="93"/>
      <c r="N49462" s="79"/>
      <c r="P49462" s="68"/>
      <c r="Q49462" s="79"/>
    </row>
    <row r="49463" spans="11:17">
      <c r="K49463" s="68"/>
      <c r="M49463" s="93"/>
      <c r="N49463" s="79"/>
      <c r="P49463" s="68"/>
      <c r="Q49463" s="79"/>
    </row>
    <row r="49464" spans="11:17">
      <c r="K49464" s="68"/>
      <c r="M49464" s="93"/>
      <c r="N49464" s="79"/>
      <c r="P49464" s="68"/>
      <c r="Q49464" s="79"/>
    </row>
    <row r="49465" spans="11:17">
      <c r="K49465" s="68"/>
      <c r="M49465" s="93"/>
      <c r="N49465" s="79"/>
      <c r="P49465" s="68"/>
      <c r="Q49465" s="79"/>
    </row>
    <row r="49466" spans="11:17">
      <c r="K49466" s="68"/>
      <c r="M49466" s="93"/>
      <c r="N49466" s="79"/>
      <c r="P49466" s="68"/>
      <c r="Q49466" s="79"/>
    </row>
    <row r="49467" spans="11:17">
      <c r="K49467" s="68"/>
      <c r="M49467" s="93"/>
      <c r="N49467" s="79"/>
      <c r="P49467" s="68"/>
      <c r="Q49467" s="79"/>
    </row>
    <row r="49468" spans="11:17">
      <c r="K49468" s="68"/>
      <c r="M49468" s="93"/>
      <c r="N49468" s="79"/>
      <c r="P49468" s="68"/>
      <c r="Q49468" s="79"/>
    </row>
    <row r="49469" spans="11:17">
      <c r="K49469" s="68"/>
      <c r="M49469" s="93"/>
      <c r="N49469" s="79"/>
      <c r="P49469" s="68"/>
      <c r="Q49469" s="79"/>
    </row>
    <row r="49470" spans="11:17">
      <c r="K49470" s="68"/>
      <c r="M49470" s="93"/>
      <c r="N49470" s="79"/>
      <c r="P49470" s="68"/>
      <c r="Q49470" s="79"/>
    </row>
    <row r="49471" spans="11:17">
      <c r="K49471" s="68"/>
      <c r="M49471" s="93"/>
      <c r="N49471" s="79"/>
      <c r="P49471" s="68"/>
      <c r="Q49471" s="79"/>
    </row>
    <row r="49472" spans="11:17">
      <c r="K49472" s="68"/>
      <c r="M49472" s="93"/>
      <c r="N49472" s="79"/>
      <c r="P49472" s="68"/>
      <c r="Q49472" s="79"/>
    </row>
    <row r="49473" spans="11:17">
      <c r="K49473" s="68"/>
      <c r="M49473" s="93"/>
      <c r="N49473" s="79"/>
      <c r="P49473" s="68"/>
      <c r="Q49473" s="79"/>
    </row>
    <row r="49474" spans="11:17">
      <c r="K49474" s="68"/>
      <c r="M49474" s="93"/>
      <c r="N49474" s="79"/>
      <c r="P49474" s="68"/>
      <c r="Q49474" s="79"/>
    </row>
    <row r="49475" spans="11:17">
      <c r="K49475" s="68"/>
      <c r="M49475" s="93"/>
      <c r="N49475" s="79"/>
      <c r="P49475" s="68"/>
      <c r="Q49475" s="79"/>
    </row>
    <row r="49476" spans="11:17">
      <c r="K49476" s="68"/>
      <c r="M49476" s="93"/>
      <c r="N49476" s="79"/>
      <c r="P49476" s="68"/>
      <c r="Q49476" s="79"/>
    </row>
    <row r="49477" spans="11:17">
      <c r="K49477" s="68"/>
      <c r="M49477" s="93"/>
      <c r="N49477" s="79"/>
      <c r="P49477" s="68"/>
      <c r="Q49477" s="79"/>
    </row>
    <row r="49478" spans="11:17">
      <c r="K49478" s="68"/>
      <c r="M49478" s="93"/>
      <c r="N49478" s="79"/>
      <c r="P49478" s="68"/>
      <c r="Q49478" s="79"/>
    </row>
    <row r="49479" spans="11:17">
      <c r="K49479" s="68"/>
      <c r="M49479" s="93"/>
      <c r="N49479" s="79"/>
      <c r="P49479" s="68"/>
      <c r="Q49479" s="79"/>
    </row>
    <row r="49480" spans="11:17">
      <c r="K49480" s="68"/>
      <c r="M49480" s="93"/>
      <c r="N49480" s="79"/>
      <c r="P49480" s="68"/>
      <c r="Q49480" s="79"/>
    </row>
    <row r="49481" spans="11:17">
      <c r="K49481" s="68"/>
      <c r="M49481" s="93"/>
      <c r="N49481" s="79"/>
      <c r="P49481" s="68"/>
      <c r="Q49481" s="79"/>
    </row>
    <row r="49482" spans="11:17">
      <c r="K49482" s="68"/>
      <c r="M49482" s="93"/>
      <c r="N49482" s="79"/>
      <c r="P49482" s="68"/>
      <c r="Q49482" s="79"/>
    </row>
    <row r="49483" spans="11:17">
      <c r="K49483" s="68"/>
      <c r="M49483" s="93"/>
      <c r="N49483" s="79"/>
      <c r="P49483" s="68"/>
      <c r="Q49483" s="79"/>
    </row>
    <row r="49484" spans="11:17">
      <c r="K49484" s="68"/>
      <c r="M49484" s="93"/>
      <c r="N49484" s="79"/>
      <c r="P49484" s="68"/>
      <c r="Q49484" s="79"/>
    </row>
    <row r="49485" spans="11:17">
      <c r="K49485" s="68"/>
      <c r="M49485" s="93"/>
      <c r="N49485" s="79"/>
      <c r="P49485" s="68"/>
      <c r="Q49485" s="79"/>
    </row>
    <row r="49486" spans="11:17">
      <c r="K49486" s="68"/>
      <c r="M49486" s="93"/>
      <c r="N49486" s="79"/>
      <c r="P49486" s="68"/>
      <c r="Q49486" s="79"/>
    </row>
    <row r="49487" spans="11:17">
      <c r="K49487" s="68"/>
      <c r="M49487" s="93"/>
      <c r="N49487" s="79"/>
      <c r="P49487" s="68"/>
      <c r="Q49487" s="79"/>
    </row>
    <row r="49488" spans="11:17">
      <c r="K49488" s="68"/>
      <c r="M49488" s="93"/>
      <c r="N49488" s="79"/>
      <c r="P49488" s="68"/>
      <c r="Q49488" s="79"/>
    </row>
    <row r="49489" spans="11:17">
      <c r="K49489" s="68"/>
      <c r="M49489" s="93"/>
      <c r="N49489" s="79"/>
      <c r="P49489" s="68"/>
      <c r="Q49489" s="79"/>
    </row>
    <row r="49490" spans="11:17">
      <c r="K49490" s="68"/>
      <c r="M49490" s="93"/>
      <c r="N49490" s="79"/>
      <c r="P49490" s="68"/>
      <c r="Q49490" s="79"/>
    </row>
    <row r="49491" spans="11:17">
      <c r="K49491" s="68"/>
      <c r="M49491" s="93"/>
      <c r="N49491" s="79"/>
      <c r="P49491" s="68"/>
      <c r="Q49491" s="79"/>
    </row>
    <row r="49492" spans="11:17">
      <c r="K49492" s="68"/>
      <c r="M49492" s="93"/>
      <c r="N49492" s="79"/>
      <c r="P49492" s="68"/>
      <c r="Q49492" s="79"/>
    </row>
    <row r="49493" spans="11:17">
      <c r="K49493" s="68"/>
      <c r="M49493" s="93"/>
      <c r="N49493" s="79"/>
      <c r="P49493" s="68"/>
      <c r="Q49493" s="79"/>
    </row>
    <row r="49494" spans="11:17">
      <c r="K49494" s="68"/>
      <c r="M49494" s="93"/>
      <c r="N49494" s="79"/>
      <c r="P49494" s="68"/>
      <c r="Q49494" s="79"/>
    </row>
    <row r="49495" spans="11:17">
      <c r="K49495" s="68"/>
      <c r="M49495" s="93"/>
      <c r="N49495" s="79"/>
      <c r="P49495" s="68"/>
      <c r="Q49495" s="79"/>
    </row>
    <row r="49496" spans="11:17">
      <c r="K49496" s="68"/>
      <c r="M49496" s="93"/>
      <c r="N49496" s="79"/>
      <c r="P49496" s="68"/>
      <c r="Q49496" s="79"/>
    </row>
    <row r="49497" spans="11:17">
      <c r="K49497" s="68"/>
      <c r="M49497" s="93"/>
      <c r="N49497" s="79"/>
      <c r="P49497" s="68"/>
      <c r="Q49497" s="79"/>
    </row>
    <row r="49498" spans="11:17">
      <c r="K49498" s="68"/>
      <c r="M49498" s="93"/>
      <c r="N49498" s="79"/>
      <c r="P49498" s="68"/>
      <c r="Q49498" s="79"/>
    </row>
    <row r="49499" spans="11:17">
      <c r="K49499" s="68"/>
      <c r="M49499" s="93"/>
      <c r="N49499" s="79"/>
      <c r="P49499" s="68"/>
      <c r="Q49499" s="79"/>
    </row>
    <row r="49500" spans="11:17">
      <c r="K49500" s="68"/>
      <c r="M49500" s="93"/>
      <c r="N49500" s="79"/>
      <c r="P49500" s="68"/>
      <c r="Q49500" s="79"/>
    </row>
    <row r="49501" spans="11:17">
      <c r="K49501" s="68"/>
      <c r="M49501" s="93"/>
      <c r="N49501" s="79"/>
      <c r="P49501" s="68"/>
      <c r="Q49501" s="79"/>
    </row>
    <row r="49502" spans="11:17">
      <c r="K49502" s="68"/>
      <c r="M49502" s="93"/>
      <c r="N49502" s="79"/>
      <c r="P49502" s="68"/>
      <c r="Q49502" s="79"/>
    </row>
    <row r="49503" spans="11:17">
      <c r="K49503" s="68"/>
      <c r="M49503" s="93"/>
      <c r="N49503" s="79"/>
      <c r="P49503" s="68"/>
      <c r="Q49503" s="79"/>
    </row>
    <row r="49504" spans="11:17">
      <c r="K49504" s="68"/>
      <c r="M49504" s="93"/>
      <c r="N49504" s="79"/>
      <c r="P49504" s="68"/>
      <c r="Q49504" s="79"/>
    </row>
    <row r="49505" spans="11:17">
      <c r="K49505" s="68"/>
      <c r="M49505" s="93"/>
      <c r="N49505" s="79"/>
      <c r="P49505" s="68"/>
      <c r="Q49505" s="79"/>
    </row>
    <row r="49506" spans="11:17">
      <c r="K49506" s="68"/>
      <c r="M49506" s="93"/>
      <c r="N49506" s="79"/>
      <c r="P49506" s="68"/>
      <c r="Q49506" s="79"/>
    </row>
    <row r="49507" spans="11:17">
      <c r="K49507" s="68"/>
      <c r="M49507" s="93"/>
      <c r="N49507" s="79"/>
      <c r="P49507" s="68"/>
      <c r="Q49507" s="79"/>
    </row>
    <row r="49508" spans="11:17">
      <c r="K49508" s="68"/>
      <c r="M49508" s="93"/>
      <c r="N49508" s="79"/>
      <c r="P49508" s="68"/>
      <c r="Q49508" s="79"/>
    </row>
    <row r="49509" spans="11:17">
      <c r="K49509" s="68"/>
      <c r="M49509" s="93"/>
      <c r="N49509" s="79"/>
      <c r="P49509" s="68"/>
      <c r="Q49509" s="79"/>
    </row>
    <row r="49510" spans="11:17">
      <c r="K49510" s="68"/>
      <c r="M49510" s="93"/>
      <c r="N49510" s="79"/>
      <c r="P49510" s="68"/>
      <c r="Q49510" s="79"/>
    </row>
    <row r="49511" spans="11:17">
      <c r="K49511" s="68"/>
      <c r="M49511" s="93"/>
      <c r="N49511" s="79"/>
      <c r="P49511" s="68"/>
      <c r="Q49511" s="79"/>
    </row>
    <row r="49512" spans="11:17">
      <c r="K49512" s="68"/>
      <c r="M49512" s="93"/>
      <c r="N49512" s="79"/>
      <c r="P49512" s="68"/>
      <c r="Q49512" s="79"/>
    </row>
    <row r="49513" spans="11:17">
      <c r="K49513" s="68"/>
      <c r="M49513" s="93"/>
      <c r="N49513" s="79"/>
      <c r="P49513" s="68"/>
      <c r="Q49513" s="79"/>
    </row>
    <row r="49514" spans="11:17">
      <c r="K49514" s="68"/>
      <c r="M49514" s="93"/>
      <c r="N49514" s="79"/>
      <c r="P49514" s="68"/>
      <c r="Q49514" s="79"/>
    </row>
    <row r="49515" spans="11:17">
      <c r="K49515" s="68"/>
      <c r="M49515" s="93"/>
      <c r="N49515" s="79"/>
      <c r="P49515" s="68"/>
      <c r="Q49515" s="79"/>
    </row>
    <row r="49516" spans="11:17">
      <c r="K49516" s="68"/>
      <c r="M49516" s="93"/>
      <c r="N49516" s="79"/>
      <c r="P49516" s="68"/>
      <c r="Q49516" s="79"/>
    </row>
    <row r="49517" spans="11:17">
      <c r="K49517" s="68"/>
      <c r="M49517" s="93"/>
      <c r="N49517" s="79"/>
      <c r="P49517" s="68"/>
      <c r="Q49517" s="79"/>
    </row>
    <row r="49518" spans="11:17">
      <c r="K49518" s="68"/>
      <c r="M49518" s="93"/>
      <c r="N49518" s="79"/>
      <c r="P49518" s="68"/>
      <c r="Q49518" s="79"/>
    </row>
    <row r="49519" spans="11:17">
      <c r="K49519" s="68"/>
      <c r="M49519" s="93"/>
      <c r="N49519" s="79"/>
      <c r="P49519" s="68"/>
      <c r="Q49519" s="79"/>
    </row>
    <row r="49520" spans="11:17">
      <c r="K49520" s="68"/>
      <c r="M49520" s="93"/>
      <c r="N49520" s="79"/>
      <c r="P49520" s="68"/>
      <c r="Q49520" s="79"/>
    </row>
    <row r="49521" spans="11:17">
      <c r="K49521" s="68"/>
      <c r="M49521" s="93"/>
      <c r="N49521" s="79"/>
      <c r="P49521" s="68"/>
      <c r="Q49521" s="79"/>
    </row>
    <row r="49522" spans="11:17">
      <c r="K49522" s="68"/>
      <c r="M49522" s="93"/>
      <c r="N49522" s="79"/>
      <c r="P49522" s="68"/>
      <c r="Q49522" s="79"/>
    </row>
    <row r="49523" spans="11:17">
      <c r="K49523" s="68"/>
      <c r="M49523" s="93"/>
      <c r="N49523" s="79"/>
      <c r="P49523" s="68"/>
      <c r="Q49523" s="79"/>
    </row>
    <row r="49524" spans="11:17">
      <c r="K49524" s="68"/>
      <c r="M49524" s="93"/>
      <c r="N49524" s="79"/>
      <c r="P49524" s="68"/>
      <c r="Q49524" s="79"/>
    </row>
    <row r="49525" spans="11:17">
      <c r="K49525" s="68"/>
      <c r="M49525" s="93"/>
      <c r="N49525" s="79"/>
      <c r="P49525" s="68"/>
      <c r="Q49525" s="79"/>
    </row>
    <row r="49526" spans="11:17">
      <c r="K49526" s="68"/>
      <c r="M49526" s="93"/>
      <c r="N49526" s="79"/>
      <c r="P49526" s="68"/>
      <c r="Q49526" s="79"/>
    </row>
    <row r="49527" spans="11:17">
      <c r="K49527" s="68"/>
      <c r="M49527" s="93"/>
      <c r="N49527" s="79"/>
      <c r="P49527" s="68"/>
      <c r="Q49527" s="79"/>
    </row>
    <row r="49528" spans="11:17">
      <c r="K49528" s="68"/>
      <c r="M49528" s="93"/>
      <c r="N49528" s="79"/>
      <c r="P49528" s="68"/>
      <c r="Q49528" s="79"/>
    </row>
    <row r="49529" spans="11:17">
      <c r="K49529" s="68"/>
      <c r="M49529" s="93"/>
      <c r="N49529" s="79"/>
      <c r="P49529" s="68"/>
      <c r="Q49529" s="79"/>
    </row>
    <row r="49530" spans="11:17">
      <c r="K49530" s="68"/>
      <c r="M49530" s="93"/>
      <c r="N49530" s="79"/>
      <c r="P49530" s="68"/>
      <c r="Q49530" s="79"/>
    </row>
    <row r="49531" spans="11:17">
      <c r="K49531" s="68"/>
      <c r="M49531" s="93"/>
      <c r="N49531" s="79"/>
      <c r="P49531" s="68"/>
      <c r="Q49531" s="79"/>
    </row>
    <row r="49532" spans="11:17">
      <c r="K49532" s="68"/>
      <c r="M49532" s="93"/>
      <c r="N49532" s="79"/>
      <c r="P49532" s="68"/>
      <c r="Q49532" s="79"/>
    </row>
    <row r="49533" spans="11:17">
      <c r="K49533" s="68"/>
      <c r="M49533" s="93"/>
      <c r="N49533" s="79"/>
      <c r="P49533" s="68"/>
      <c r="Q49533" s="79"/>
    </row>
    <row r="49534" spans="11:17">
      <c r="K49534" s="68"/>
      <c r="M49534" s="93"/>
      <c r="N49534" s="79"/>
      <c r="P49534" s="68"/>
      <c r="Q49534" s="79"/>
    </row>
    <row r="49535" spans="11:17">
      <c r="K49535" s="68"/>
      <c r="M49535" s="93"/>
      <c r="N49535" s="79"/>
      <c r="P49535" s="68"/>
      <c r="Q49535" s="79"/>
    </row>
    <row r="49536" spans="11:17">
      <c r="K49536" s="68"/>
      <c r="M49536" s="93"/>
      <c r="N49536" s="79"/>
      <c r="P49536" s="68"/>
      <c r="Q49536" s="79"/>
    </row>
    <row r="49537" spans="11:17">
      <c r="K49537" s="68"/>
      <c r="M49537" s="93"/>
      <c r="N49537" s="79"/>
      <c r="P49537" s="68"/>
      <c r="Q49537" s="79"/>
    </row>
    <row r="49538" spans="11:17">
      <c r="K49538" s="68"/>
      <c r="M49538" s="93"/>
      <c r="N49538" s="79"/>
      <c r="P49538" s="68"/>
      <c r="Q49538" s="79"/>
    </row>
    <row r="49539" spans="11:17">
      <c r="K49539" s="68"/>
      <c r="M49539" s="93"/>
      <c r="N49539" s="79"/>
      <c r="P49539" s="68"/>
      <c r="Q49539" s="79"/>
    </row>
    <row r="49540" spans="11:17">
      <c r="K49540" s="68"/>
      <c r="M49540" s="93"/>
      <c r="N49540" s="79"/>
      <c r="P49540" s="68"/>
      <c r="Q49540" s="79"/>
    </row>
    <row r="49541" spans="11:17">
      <c r="K49541" s="68"/>
      <c r="M49541" s="93"/>
      <c r="N49541" s="79"/>
      <c r="P49541" s="68"/>
      <c r="Q49541" s="79"/>
    </row>
    <row r="49542" spans="11:17">
      <c r="K49542" s="68"/>
      <c r="M49542" s="93"/>
      <c r="N49542" s="79"/>
      <c r="P49542" s="68"/>
      <c r="Q49542" s="79"/>
    </row>
    <row r="49543" spans="11:17">
      <c r="K49543" s="68"/>
      <c r="M49543" s="93"/>
      <c r="N49543" s="79"/>
      <c r="P49543" s="68"/>
      <c r="Q49543" s="79"/>
    </row>
    <row r="49544" spans="11:17">
      <c r="K49544" s="68"/>
      <c r="M49544" s="93"/>
      <c r="N49544" s="79"/>
      <c r="P49544" s="68"/>
      <c r="Q49544" s="79"/>
    </row>
    <row r="49545" spans="11:17">
      <c r="K49545" s="68"/>
      <c r="M49545" s="93"/>
      <c r="N49545" s="79"/>
      <c r="P49545" s="68"/>
      <c r="Q49545" s="79"/>
    </row>
    <row r="49546" spans="11:17">
      <c r="K49546" s="68"/>
      <c r="M49546" s="93"/>
      <c r="N49546" s="79"/>
      <c r="P49546" s="68"/>
      <c r="Q49546" s="79"/>
    </row>
    <row r="49547" spans="11:17">
      <c r="K49547" s="68"/>
      <c r="M49547" s="93"/>
      <c r="N49547" s="79"/>
      <c r="P49547" s="68"/>
      <c r="Q49547" s="79"/>
    </row>
    <row r="49548" spans="11:17">
      <c r="K49548" s="68"/>
      <c r="M49548" s="93"/>
      <c r="N49548" s="79"/>
      <c r="P49548" s="68"/>
      <c r="Q49548" s="79"/>
    </row>
    <row r="49549" spans="11:17">
      <c r="K49549" s="68"/>
      <c r="M49549" s="93"/>
      <c r="N49549" s="79"/>
      <c r="P49549" s="68"/>
      <c r="Q49549" s="79"/>
    </row>
    <row r="49550" spans="11:17">
      <c r="K49550" s="68"/>
      <c r="M49550" s="93"/>
      <c r="N49550" s="79"/>
      <c r="P49550" s="68"/>
      <c r="Q49550" s="79"/>
    </row>
    <row r="49551" spans="11:17">
      <c r="K49551" s="68"/>
      <c r="M49551" s="93"/>
      <c r="N49551" s="79"/>
      <c r="P49551" s="68"/>
      <c r="Q49551" s="79"/>
    </row>
    <row r="49552" spans="11:17">
      <c r="K49552" s="68"/>
      <c r="M49552" s="93"/>
      <c r="N49552" s="79"/>
      <c r="P49552" s="68"/>
      <c r="Q49552" s="79"/>
    </row>
    <row r="49553" spans="11:17">
      <c r="K49553" s="68"/>
      <c r="M49553" s="93"/>
      <c r="N49553" s="79"/>
      <c r="P49553" s="68"/>
      <c r="Q49553" s="79"/>
    </row>
    <row r="49554" spans="11:17">
      <c r="K49554" s="68"/>
      <c r="M49554" s="93"/>
      <c r="N49554" s="79"/>
      <c r="P49554" s="68"/>
      <c r="Q49554" s="79"/>
    </row>
    <row r="49555" spans="11:17">
      <c r="K49555" s="68"/>
      <c r="M49555" s="93"/>
      <c r="N49555" s="79"/>
      <c r="P49555" s="68"/>
      <c r="Q49555" s="79"/>
    </row>
    <row r="49556" spans="11:17">
      <c r="K49556" s="68"/>
      <c r="M49556" s="93"/>
      <c r="N49556" s="79"/>
      <c r="P49556" s="68"/>
      <c r="Q49556" s="79"/>
    </row>
    <row r="49557" spans="11:17">
      <c r="K49557" s="68"/>
      <c r="M49557" s="93"/>
      <c r="N49557" s="79"/>
      <c r="P49557" s="68"/>
      <c r="Q49557" s="79"/>
    </row>
    <row r="49558" spans="11:17">
      <c r="K49558" s="68"/>
      <c r="M49558" s="93"/>
      <c r="N49558" s="79"/>
      <c r="P49558" s="68"/>
      <c r="Q49558" s="79"/>
    </row>
    <row r="49559" spans="11:17">
      <c r="K49559" s="68"/>
      <c r="M49559" s="93"/>
      <c r="N49559" s="79"/>
      <c r="P49559" s="68"/>
      <c r="Q49559" s="79"/>
    </row>
    <row r="49560" spans="11:17">
      <c r="K49560" s="68"/>
      <c r="M49560" s="93"/>
      <c r="N49560" s="79"/>
      <c r="P49560" s="68"/>
      <c r="Q49560" s="79"/>
    </row>
    <row r="49561" spans="11:17">
      <c r="K49561" s="68"/>
      <c r="M49561" s="93"/>
      <c r="N49561" s="79"/>
      <c r="P49561" s="68"/>
      <c r="Q49561" s="79"/>
    </row>
    <row r="49562" spans="11:17">
      <c r="K49562" s="68"/>
      <c r="M49562" s="93"/>
      <c r="N49562" s="79"/>
      <c r="P49562" s="68"/>
      <c r="Q49562" s="79"/>
    </row>
    <row r="49563" spans="11:17">
      <c r="K49563" s="68"/>
      <c r="M49563" s="93"/>
      <c r="N49563" s="79"/>
      <c r="P49563" s="68"/>
      <c r="Q49563" s="79"/>
    </row>
    <row r="49564" spans="11:17">
      <c r="K49564" s="68"/>
      <c r="M49564" s="93"/>
      <c r="N49564" s="79"/>
      <c r="P49564" s="68"/>
      <c r="Q49564" s="79"/>
    </row>
    <row r="49565" spans="11:17">
      <c r="K49565" s="68"/>
      <c r="M49565" s="93"/>
      <c r="N49565" s="79"/>
      <c r="P49565" s="68"/>
      <c r="Q49565" s="79"/>
    </row>
    <row r="49566" spans="11:17">
      <c r="K49566" s="68"/>
      <c r="M49566" s="93"/>
      <c r="N49566" s="79"/>
      <c r="P49566" s="68"/>
      <c r="Q49566" s="79"/>
    </row>
    <row r="49567" spans="11:17">
      <c r="K49567" s="68"/>
      <c r="M49567" s="93"/>
      <c r="N49567" s="79"/>
      <c r="P49567" s="68"/>
      <c r="Q49567" s="79"/>
    </row>
    <row r="49568" spans="11:17">
      <c r="K49568" s="68"/>
      <c r="M49568" s="93"/>
      <c r="N49568" s="79"/>
      <c r="P49568" s="68"/>
      <c r="Q49568" s="79"/>
    </row>
    <row r="49569" spans="11:17">
      <c r="K49569" s="68"/>
      <c r="M49569" s="93"/>
      <c r="N49569" s="79"/>
      <c r="P49569" s="68"/>
      <c r="Q49569" s="79"/>
    </row>
    <row r="49570" spans="11:17">
      <c r="K49570" s="68"/>
      <c r="M49570" s="93"/>
      <c r="N49570" s="79"/>
      <c r="P49570" s="68"/>
      <c r="Q49570" s="79"/>
    </row>
    <row r="49571" spans="11:17">
      <c r="K49571" s="68"/>
      <c r="M49571" s="93"/>
      <c r="N49571" s="79"/>
      <c r="P49571" s="68"/>
      <c r="Q49571" s="79"/>
    </row>
    <row r="49572" spans="11:17">
      <c r="K49572" s="68"/>
      <c r="M49572" s="93"/>
      <c r="N49572" s="79"/>
      <c r="P49572" s="68"/>
      <c r="Q49572" s="79"/>
    </row>
    <row r="49573" spans="11:17">
      <c r="K49573" s="68"/>
      <c r="M49573" s="93"/>
      <c r="N49573" s="79"/>
      <c r="P49573" s="68"/>
      <c r="Q49573" s="79"/>
    </row>
    <row r="49574" spans="11:17">
      <c r="K49574" s="68"/>
      <c r="M49574" s="93"/>
      <c r="N49574" s="79"/>
      <c r="P49574" s="68"/>
      <c r="Q49574" s="79"/>
    </row>
    <row r="49575" spans="11:17">
      <c r="K49575" s="68"/>
      <c r="M49575" s="93"/>
      <c r="N49575" s="79"/>
      <c r="P49575" s="68"/>
      <c r="Q49575" s="79"/>
    </row>
    <row r="49576" spans="11:17">
      <c r="K49576" s="68"/>
      <c r="M49576" s="93"/>
      <c r="N49576" s="79"/>
      <c r="P49576" s="68"/>
      <c r="Q49576" s="79"/>
    </row>
    <row r="49577" spans="11:17">
      <c r="K49577" s="68"/>
      <c r="M49577" s="93"/>
      <c r="N49577" s="79"/>
      <c r="P49577" s="68"/>
      <c r="Q49577" s="79"/>
    </row>
    <row r="49578" spans="11:17">
      <c r="K49578" s="68"/>
      <c r="M49578" s="93"/>
      <c r="N49578" s="79"/>
      <c r="P49578" s="68"/>
      <c r="Q49578" s="79"/>
    </row>
    <row r="49579" spans="11:17">
      <c r="K49579" s="68"/>
      <c r="M49579" s="93"/>
      <c r="N49579" s="79"/>
      <c r="P49579" s="68"/>
      <c r="Q49579" s="79"/>
    </row>
    <row r="49580" spans="11:17">
      <c r="K49580" s="68"/>
      <c r="M49580" s="93"/>
      <c r="N49580" s="79"/>
      <c r="P49580" s="68"/>
      <c r="Q49580" s="79"/>
    </row>
    <row r="49581" spans="11:17">
      <c r="K49581" s="68"/>
      <c r="M49581" s="93"/>
      <c r="N49581" s="79"/>
      <c r="P49581" s="68"/>
      <c r="Q49581" s="79"/>
    </row>
    <row r="49582" spans="11:17">
      <c r="K49582" s="68"/>
      <c r="M49582" s="93"/>
      <c r="N49582" s="79"/>
      <c r="P49582" s="68"/>
      <c r="Q49582" s="79"/>
    </row>
    <row r="49583" spans="11:17">
      <c r="K49583" s="68"/>
      <c r="M49583" s="93"/>
      <c r="N49583" s="79"/>
      <c r="P49583" s="68"/>
      <c r="Q49583" s="79"/>
    </row>
    <row r="49584" spans="11:17">
      <c r="K49584" s="68"/>
      <c r="M49584" s="93"/>
      <c r="N49584" s="79"/>
      <c r="P49584" s="68"/>
      <c r="Q49584" s="79"/>
    </row>
    <row r="49585" spans="11:17">
      <c r="K49585" s="68"/>
      <c r="M49585" s="93"/>
      <c r="N49585" s="79"/>
      <c r="P49585" s="68"/>
      <c r="Q49585" s="79"/>
    </row>
    <row r="49586" spans="11:17">
      <c r="K49586" s="68"/>
      <c r="M49586" s="93"/>
      <c r="N49586" s="79"/>
      <c r="P49586" s="68"/>
      <c r="Q49586" s="79"/>
    </row>
    <row r="49587" spans="11:17">
      <c r="K49587" s="68"/>
      <c r="M49587" s="93"/>
      <c r="N49587" s="79"/>
      <c r="P49587" s="68"/>
      <c r="Q49587" s="79"/>
    </row>
    <row r="49588" spans="11:17">
      <c r="K49588" s="68"/>
      <c r="M49588" s="93"/>
      <c r="N49588" s="79"/>
      <c r="P49588" s="68"/>
      <c r="Q49588" s="79"/>
    </row>
    <row r="49589" spans="11:17">
      <c r="K49589" s="68"/>
      <c r="M49589" s="93"/>
      <c r="N49589" s="79"/>
      <c r="P49589" s="68"/>
      <c r="Q49589" s="79"/>
    </row>
    <row r="49590" spans="11:17">
      <c r="K49590" s="68"/>
      <c r="M49590" s="93"/>
      <c r="N49590" s="79"/>
      <c r="P49590" s="68"/>
      <c r="Q49590" s="79"/>
    </row>
    <row r="49591" spans="11:17">
      <c r="K49591" s="68"/>
      <c r="M49591" s="93"/>
      <c r="N49591" s="79"/>
      <c r="P49591" s="68"/>
      <c r="Q49591" s="79"/>
    </row>
    <row r="49592" spans="11:17">
      <c r="K49592" s="68"/>
      <c r="M49592" s="93"/>
      <c r="N49592" s="79"/>
      <c r="P49592" s="68"/>
      <c r="Q49592" s="79"/>
    </row>
    <row r="49593" spans="11:17">
      <c r="K49593" s="68"/>
      <c r="M49593" s="93"/>
      <c r="N49593" s="79"/>
      <c r="P49593" s="68"/>
      <c r="Q49593" s="79"/>
    </row>
    <row r="49594" spans="11:17">
      <c r="K49594" s="68"/>
      <c r="M49594" s="93"/>
      <c r="N49594" s="79"/>
      <c r="P49594" s="68"/>
      <c r="Q49594" s="79"/>
    </row>
    <row r="49595" spans="11:17">
      <c r="K49595" s="68"/>
      <c r="M49595" s="93"/>
      <c r="N49595" s="79"/>
      <c r="P49595" s="68"/>
      <c r="Q49595" s="79"/>
    </row>
    <row r="49596" spans="11:17">
      <c r="K49596" s="68"/>
      <c r="M49596" s="93"/>
      <c r="N49596" s="79"/>
      <c r="P49596" s="68"/>
      <c r="Q49596" s="79"/>
    </row>
    <row r="49597" spans="11:17">
      <c r="K49597" s="68"/>
      <c r="M49597" s="93"/>
      <c r="N49597" s="79"/>
      <c r="P49597" s="68"/>
      <c r="Q49597" s="79"/>
    </row>
    <row r="49598" spans="11:17">
      <c r="K49598" s="68"/>
      <c r="M49598" s="93"/>
      <c r="N49598" s="79"/>
      <c r="P49598" s="68"/>
      <c r="Q49598" s="79"/>
    </row>
    <row r="49599" spans="11:17">
      <c r="K49599" s="68"/>
      <c r="M49599" s="93"/>
      <c r="N49599" s="79"/>
      <c r="P49599" s="68"/>
      <c r="Q49599" s="79"/>
    </row>
    <row r="49600" spans="11:17">
      <c r="K49600" s="68"/>
      <c r="M49600" s="93"/>
      <c r="N49600" s="79"/>
      <c r="P49600" s="68"/>
      <c r="Q49600" s="79"/>
    </row>
    <row r="49601" spans="11:17">
      <c r="K49601" s="68"/>
      <c r="M49601" s="93"/>
      <c r="N49601" s="79"/>
      <c r="P49601" s="68"/>
      <c r="Q49601" s="79"/>
    </row>
    <row r="49602" spans="11:17">
      <c r="K49602" s="68"/>
      <c r="M49602" s="93"/>
      <c r="N49602" s="79"/>
      <c r="P49602" s="68"/>
      <c r="Q49602" s="79"/>
    </row>
    <row r="49603" spans="11:17">
      <c r="K49603" s="68"/>
      <c r="M49603" s="93"/>
      <c r="N49603" s="79"/>
      <c r="P49603" s="68"/>
      <c r="Q49603" s="79"/>
    </row>
    <row r="49604" spans="11:17">
      <c r="K49604" s="68"/>
      <c r="M49604" s="93"/>
      <c r="N49604" s="79"/>
      <c r="P49604" s="68"/>
      <c r="Q49604" s="79"/>
    </row>
    <row r="49605" spans="11:17">
      <c r="K49605" s="68"/>
      <c r="M49605" s="93"/>
      <c r="N49605" s="79"/>
      <c r="P49605" s="68"/>
      <c r="Q49605" s="79"/>
    </row>
    <row r="49606" spans="11:17">
      <c r="K49606" s="68"/>
      <c r="M49606" s="93"/>
      <c r="N49606" s="79"/>
      <c r="P49606" s="68"/>
      <c r="Q49606" s="79"/>
    </row>
    <row r="49607" spans="11:17">
      <c r="K49607" s="68"/>
      <c r="M49607" s="93"/>
      <c r="N49607" s="79"/>
      <c r="P49607" s="68"/>
      <c r="Q49607" s="79"/>
    </row>
    <row r="49608" spans="11:17">
      <c r="K49608" s="68"/>
      <c r="M49608" s="93"/>
      <c r="N49608" s="79"/>
      <c r="P49608" s="68"/>
      <c r="Q49608" s="79"/>
    </row>
    <row r="49609" spans="11:17">
      <c r="K49609" s="68"/>
      <c r="M49609" s="93"/>
      <c r="N49609" s="79"/>
      <c r="P49609" s="68"/>
      <c r="Q49609" s="79"/>
    </row>
    <row r="49610" spans="11:17">
      <c r="K49610" s="68"/>
      <c r="M49610" s="93"/>
      <c r="N49610" s="79"/>
      <c r="P49610" s="68"/>
      <c r="Q49610" s="79"/>
    </row>
    <row r="49611" spans="11:17">
      <c r="K49611" s="68"/>
      <c r="M49611" s="93"/>
      <c r="N49611" s="79"/>
      <c r="P49611" s="68"/>
      <c r="Q49611" s="79"/>
    </row>
    <row r="49612" spans="11:17">
      <c r="K49612" s="68"/>
      <c r="M49612" s="93"/>
      <c r="N49612" s="79"/>
      <c r="P49612" s="68"/>
      <c r="Q49612" s="79"/>
    </row>
    <row r="49613" spans="11:17">
      <c r="K49613" s="68"/>
      <c r="M49613" s="93"/>
      <c r="N49613" s="79"/>
      <c r="P49613" s="68"/>
      <c r="Q49613" s="79"/>
    </row>
    <row r="49614" spans="11:17">
      <c r="K49614" s="68"/>
      <c r="M49614" s="93"/>
      <c r="N49614" s="79"/>
      <c r="P49614" s="68"/>
      <c r="Q49614" s="79"/>
    </row>
    <row r="49615" spans="11:17">
      <c r="K49615" s="68"/>
      <c r="M49615" s="93"/>
      <c r="N49615" s="79"/>
      <c r="P49615" s="68"/>
      <c r="Q49615" s="79"/>
    </row>
    <row r="49616" spans="11:17">
      <c r="K49616" s="68"/>
      <c r="M49616" s="93"/>
      <c r="N49616" s="79"/>
      <c r="P49616" s="68"/>
      <c r="Q49616" s="79"/>
    </row>
    <row r="49617" spans="11:17">
      <c r="K49617" s="68"/>
      <c r="M49617" s="93"/>
      <c r="N49617" s="79"/>
      <c r="P49617" s="68"/>
      <c r="Q49617" s="79"/>
    </row>
    <row r="49618" spans="11:17">
      <c r="K49618" s="68"/>
      <c r="M49618" s="93"/>
      <c r="N49618" s="79"/>
      <c r="P49618" s="68"/>
      <c r="Q49618" s="79"/>
    </row>
    <row r="49619" spans="11:17">
      <c r="K49619" s="68"/>
      <c r="M49619" s="93"/>
      <c r="N49619" s="79"/>
      <c r="P49619" s="68"/>
      <c r="Q49619" s="79"/>
    </row>
    <row r="49620" spans="11:17">
      <c r="K49620" s="68"/>
      <c r="M49620" s="93"/>
      <c r="N49620" s="79"/>
      <c r="P49620" s="68"/>
      <c r="Q49620" s="79"/>
    </row>
    <row r="49621" spans="11:17">
      <c r="K49621" s="68"/>
      <c r="M49621" s="93"/>
      <c r="N49621" s="79"/>
      <c r="P49621" s="68"/>
      <c r="Q49621" s="79"/>
    </row>
    <row r="49622" spans="11:17">
      <c r="K49622" s="68"/>
      <c r="M49622" s="93"/>
      <c r="N49622" s="79"/>
      <c r="P49622" s="68"/>
      <c r="Q49622" s="79"/>
    </row>
    <row r="49623" spans="11:17">
      <c r="K49623" s="68"/>
      <c r="M49623" s="93"/>
      <c r="N49623" s="79"/>
      <c r="P49623" s="68"/>
      <c r="Q49623" s="79"/>
    </row>
    <row r="49624" spans="11:17">
      <c r="K49624" s="68"/>
      <c r="M49624" s="93"/>
      <c r="N49624" s="79"/>
      <c r="P49624" s="68"/>
      <c r="Q49624" s="79"/>
    </row>
    <row r="49625" spans="11:17">
      <c r="K49625" s="68"/>
      <c r="M49625" s="93"/>
      <c r="N49625" s="79"/>
      <c r="P49625" s="68"/>
      <c r="Q49625" s="79"/>
    </row>
    <row r="49626" spans="11:17">
      <c r="K49626" s="68"/>
      <c r="M49626" s="93"/>
      <c r="N49626" s="79"/>
      <c r="P49626" s="68"/>
      <c r="Q49626" s="79"/>
    </row>
    <row r="49627" spans="11:17">
      <c r="K49627" s="68"/>
      <c r="M49627" s="93"/>
      <c r="N49627" s="79"/>
      <c r="P49627" s="68"/>
      <c r="Q49627" s="79"/>
    </row>
    <row r="49628" spans="11:17">
      <c r="K49628" s="68"/>
      <c r="M49628" s="93"/>
      <c r="N49628" s="79"/>
      <c r="P49628" s="68"/>
      <c r="Q49628" s="79"/>
    </row>
    <row r="49629" spans="11:17">
      <c r="K49629" s="68"/>
      <c r="M49629" s="93"/>
      <c r="N49629" s="79"/>
      <c r="P49629" s="68"/>
      <c r="Q49629" s="79"/>
    </row>
    <row r="49630" spans="11:17">
      <c r="K49630" s="68"/>
      <c r="M49630" s="93"/>
      <c r="N49630" s="79"/>
      <c r="P49630" s="68"/>
      <c r="Q49630" s="79"/>
    </row>
    <row r="49631" spans="11:17">
      <c r="K49631" s="68"/>
      <c r="M49631" s="93"/>
      <c r="N49631" s="79"/>
      <c r="P49631" s="68"/>
      <c r="Q49631" s="79"/>
    </row>
    <row r="49632" spans="11:17">
      <c r="K49632" s="68"/>
      <c r="M49632" s="93"/>
      <c r="N49632" s="79"/>
      <c r="P49632" s="68"/>
      <c r="Q49632" s="79"/>
    </row>
    <row r="49633" spans="11:17">
      <c r="K49633" s="68"/>
      <c r="M49633" s="93"/>
      <c r="N49633" s="79"/>
      <c r="P49633" s="68"/>
      <c r="Q49633" s="79"/>
    </row>
    <row r="49634" spans="11:17">
      <c r="K49634" s="68"/>
      <c r="M49634" s="93"/>
      <c r="N49634" s="79"/>
      <c r="P49634" s="68"/>
      <c r="Q49634" s="79"/>
    </row>
    <row r="49635" spans="11:17">
      <c r="K49635" s="68"/>
      <c r="M49635" s="93"/>
      <c r="N49635" s="79"/>
      <c r="P49635" s="68"/>
      <c r="Q49635" s="79"/>
    </row>
    <row r="49636" spans="11:17">
      <c r="K49636" s="68"/>
      <c r="M49636" s="93"/>
      <c r="N49636" s="79"/>
      <c r="P49636" s="68"/>
      <c r="Q49636" s="79"/>
    </row>
    <row r="49637" spans="11:17">
      <c r="K49637" s="68"/>
      <c r="M49637" s="93"/>
      <c r="N49637" s="79"/>
      <c r="P49637" s="68"/>
      <c r="Q49637" s="79"/>
    </row>
    <row r="49638" spans="11:17">
      <c r="K49638" s="68"/>
      <c r="M49638" s="93"/>
      <c r="N49638" s="79"/>
      <c r="P49638" s="68"/>
      <c r="Q49638" s="79"/>
    </row>
    <row r="49639" spans="11:17">
      <c r="K49639" s="68"/>
      <c r="M49639" s="93"/>
      <c r="N49639" s="79"/>
      <c r="P49639" s="68"/>
      <c r="Q49639" s="79"/>
    </row>
    <row r="49640" spans="11:17">
      <c r="K49640" s="68"/>
      <c r="M49640" s="93"/>
      <c r="N49640" s="79"/>
      <c r="P49640" s="68"/>
      <c r="Q49640" s="79"/>
    </row>
    <row r="49641" spans="11:17">
      <c r="K49641" s="68"/>
      <c r="M49641" s="93"/>
      <c r="N49641" s="79"/>
      <c r="P49641" s="68"/>
      <c r="Q49641" s="79"/>
    </row>
    <row r="49642" spans="11:17">
      <c r="K49642" s="68"/>
      <c r="M49642" s="93"/>
      <c r="N49642" s="79"/>
      <c r="P49642" s="68"/>
      <c r="Q49642" s="79"/>
    </row>
    <row r="49643" spans="11:17">
      <c r="K49643" s="68"/>
      <c r="M49643" s="93"/>
      <c r="N49643" s="79"/>
      <c r="P49643" s="68"/>
      <c r="Q49643" s="79"/>
    </row>
    <row r="49644" spans="11:17">
      <c r="K49644" s="68"/>
      <c r="M49644" s="93"/>
      <c r="N49644" s="79"/>
      <c r="P49644" s="68"/>
      <c r="Q49644" s="79"/>
    </row>
    <row r="49645" spans="11:17">
      <c r="K49645" s="68"/>
      <c r="M49645" s="93"/>
      <c r="N49645" s="79"/>
      <c r="P49645" s="68"/>
      <c r="Q49645" s="79"/>
    </row>
    <row r="49646" spans="11:17">
      <c r="K49646" s="68"/>
      <c r="M49646" s="93"/>
      <c r="N49646" s="79"/>
      <c r="P49646" s="68"/>
      <c r="Q49646" s="79"/>
    </row>
    <row r="49647" spans="11:17">
      <c r="K49647" s="68"/>
      <c r="M49647" s="93"/>
      <c r="N49647" s="79"/>
      <c r="P49647" s="68"/>
      <c r="Q49647" s="79"/>
    </row>
    <row r="49648" spans="11:17">
      <c r="K49648" s="68"/>
      <c r="M49648" s="93"/>
      <c r="N49648" s="79"/>
      <c r="P49648" s="68"/>
      <c r="Q49648" s="79"/>
    </row>
    <row r="49649" spans="11:17">
      <c r="K49649" s="68"/>
      <c r="M49649" s="93"/>
      <c r="N49649" s="79"/>
      <c r="P49649" s="68"/>
      <c r="Q49649" s="79"/>
    </row>
    <row r="49650" spans="11:17">
      <c r="K49650" s="68"/>
      <c r="M49650" s="93"/>
      <c r="N49650" s="79"/>
      <c r="P49650" s="68"/>
      <c r="Q49650" s="79"/>
    </row>
    <row r="49651" spans="11:17">
      <c r="K49651" s="68"/>
      <c r="M49651" s="93"/>
      <c r="N49651" s="79"/>
      <c r="P49651" s="68"/>
      <c r="Q49651" s="79"/>
    </row>
    <row r="49652" spans="11:17">
      <c r="K49652" s="68"/>
      <c r="M49652" s="93"/>
      <c r="N49652" s="79"/>
      <c r="P49652" s="68"/>
      <c r="Q49652" s="79"/>
    </row>
    <row r="49653" spans="11:17">
      <c r="K49653" s="68"/>
      <c r="M49653" s="93"/>
      <c r="N49653" s="79"/>
      <c r="P49653" s="68"/>
      <c r="Q49653" s="79"/>
    </row>
    <row r="49654" spans="11:17">
      <c r="K49654" s="68"/>
      <c r="M49654" s="93"/>
      <c r="N49654" s="79"/>
      <c r="P49654" s="68"/>
      <c r="Q49654" s="79"/>
    </row>
    <row r="49655" spans="11:17">
      <c r="K49655" s="68"/>
      <c r="M49655" s="93"/>
      <c r="N49655" s="79"/>
      <c r="P49655" s="68"/>
      <c r="Q49655" s="79"/>
    </row>
    <row r="49656" spans="11:17">
      <c r="K49656" s="68"/>
      <c r="M49656" s="93"/>
      <c r="N49656" s="79"/>
      <c r="P49656" s="68"/>
      <c r="Q49656" s="79"/>
    </row>
    <row r="49657" spans="11:17">
      <c r="K49657" s="68"/>
      <c r="M49657" s="93"/>
      <c r="N49657" s="79"/>
      <c r="P49657" s="68"/>
      <c r="Q49657" s="79"/>
    </row>
    <row r="49658" spans="11:17">
      <c r="K49658" s="68"/>
      <c r="M49658" s="93"/>
      <c r="N49658" s="79"/>
      <c r="P49658" s="68"/>
      <c r="Q49658" s="79"/>
    </row>
    <row r="49659" spans="11:17">
      <c r="K49659" s="68"/>
      <c r="M49659" s="93"/>
      <c r="N49659" s="79"/>
      <c r="P49659" s="68"/>
      <c r="Q49659" s="79"/>
    </row>
    <row r="49660" spans="11:17">
      <c r="K49660" s="68"/>
      <c r="M49660" s="93"/>
      <c r="N49660" s="79"/>
      <c r="P49660" s="68"/>
      <c r="Q49660" s="79"/>
    </row>
    <row r="49661" spans="11:17">
      <c r="K49661" s="68"/>
      <c r="M49661" s="93"/>
      <c r="N49661" s="79"/>
      <c r="P49661" s="68"/>
      <c r="Q49661" s="79"/>
    </row>
    <row r="49662" spans="11:17">
      <c r="K49662" s="68"/>
      <c r="M49662" s="93"/>
      <c r="N49662" s="79"/>
      <c r="P49662" s="68"/>
      <c r="Q49662" s="79"/>
    </row>
    <row r="49663" spans="11:17">
      <c r="K49663" s="68"/>
      <c r="M49663" s="93"/>
      <c r="N49663" s="79"/>
      <c r="P49663" s="68"/>
      <c r="Q49663" s="79"/>
    </row>
    <row r="49664" spans="11:17">
      <c r="K49664" s="68"/>
      <c r="M49664" s="93"/>
      <c r="N49664" s="79"/>
      <c r="P49664" s="68"/>
      <c r="Q49664" s="79"/>
    </row>
    <row r="49665" spans="11:17">
      <c r="K49665" s="68"/>
      <c r="M49665" s="93"/>
      <c r="N49665" s="79"/>
      <c r="P49665" s="68"/>
      <c r="Q49665" s="79"/>
    </row>
    <row r="49666" spans="11:17">
      <c r="K49666" s="68"/>
      <c r="M49666" s="93"/>
      <c r="N49666" s="79"/>
      <c r="P49666" s="68"/>
      <c r="Q49666" s="79"/>
    </row>
    <row r="49667" spans="11:17">
      <c r="K49667" s="68"/>
      <c r="M49667" s="93"/>
      <c r="N49667" s="79"/>
      <c r="P49667" s="68"/>
      <c r="Q49667" s="79"/>
    </row>
    <row r="49668" spans="11:17">
      <c r="K49668" s="68"/>
      <c r="M49668" s="93"/>
      <c r="N49668" s="79"/>
      <c r="P49668" s="68"/>
      <c r="Q49668" s="79"/>
    </row>
    <row r="49669" spans="11:17">
      <c r="K49669" s="68"/>
      <c r="M49669" s="93"/>
      <c r="N49669" s="79"/>
      <c r="P49669" s="68"/>
      <c r="Q49669" s="79"/>
    </row>
    <row r="49670" spans="11:17">
      <c r="K49670" s="68"/>
      <c r="M49670" s="93"/>
      <c r="N49670" s="79"/>
      <c r="P49670" s="68"/>
      <c r="Q49670" s="79"/>
    </row>
    <row r="49671" spans="11:17">
      <c r="K49671" s="68"/>
      <c r="M49671" s="93"/>
      <c r="N49671" s="79"/>
      <c r="P49671" s="68"/>
      <c r="Q49671" s="79"/>
    </row>
    <row r="49672" spans="11:17">
      <c r="K49672" s="68"/>
      <c r="M49672" s="93"/>
      <c r="N49672" s="79"/>
      <c r="P49672" s="68"/>
      <c r="Q49672" s="79"/>
    </row>
    <row r="49673" spans="11:17">
      <c r="K49673" s="68"/>
      <c r="M49673" s="93"/>
      <c r="N49673" s="79"/>
      <c r="P49673" s="68"/>
      <c r="Q49673" s="79"/>
    </row>
    <row r="49674" spans="11:17">
      <c r="K49674" s="68"/>
      <c r="M49674" s="93"/>
      <c r="N49674" s="79"/>
      <c r="P49674" s="68"/>
      <c r="Q49674" s="79"/>
    </row>
    <row r="49675" spans="11:17">
      <c r="K49675" s="68"/>
      <c r="M49675" s="93"/>
      <c r="N49675" s="79"/>
      <c r="P49675" s="68"/>
      <c r="Q49675" s="79"/>
    </row>
    <row r="49676" spans="11:17">
      <c r="K49676" s="68"/>
      <c r="M49676" s="93"/>
      <c r="N49676" s="79"/>
      <c r="P49676" s="68"/>
      <c r="Q49676" s="79"/>
    </row>
    <row r="49677" spans="11:17">
      <c r="K49677" s="68"/>
      <c r="M49677" s="93"/>
      <c r="N49677" s="79"/>
      <c r="P49677" s="68"/>
      <c r="Q49677" s="79"/>
    </row>
    <row r="49678" spans="11:17">
      <c r="K49678" s="68"/>
      <c r="M49678" s="93"/>
      <c r="N49678" s="79"/>
      <c r="P49678" s="68"/>
      <c r="Q49678" s="79"/>
    </row>
    <row r="49679" spans="11:17">
      <c r="K49679" s="68"/>
      <c r="M49679" s="93"/>
      <c r="N49679" s="79"/>
      <c r="P49679" s="68"/>
      <c r="Q49679" s="79"/>
    </row>
    <row r="49680" spans="11:17">
      <c r="K49680" s="68"/>
      <c r="M49680" s="93"/>
      <c r="N49680" s="79"/>
      <c r="P49680" s="68"/>
      <c r="Q49680" s="79"/>
    </row>
    <row r="49681" spans="11:17">
      <c r="K49681" s="68"/>
      <c r="M49681" s="93"/>
      <c r="N49681" s="79"/>
      <c r="P49681" s="68"/>
      <c r="Q49681" s="79"/>
    </row>
    <row r="49682" spans="11:17">
      <c r="K49682" s="68"/>
      <c r="M49682" s="93"/>
      <c r="N49682" s="79"/>
      <c r="P49682" s="68"/>
      <c r="Q49682" s="79"/>
    </row>
    <row r="49683" spans="11:17">
      <c r="K49683" s="68"/>
      <c r="M49683" s="93"/>
      <c r="N49683" s="79"/>
      <c r="P49683" s="68"/>
      <c r="Q49683" s="79"/>
    </row>
    <row r="49684" spans="11:17">
      <c r="K49684" s="68"/>
      <c r="M49684" s="93"/>
      <c r="N49684" s="79"/>
      <c r="P49684" s="68"/>
      <c r="Q49684" s="79"/>
    </row>
    <row r="49685" spans="11:17">
      <c r="K49685" s="68"/>
      <c r="M49685" s="93"/>
      <c r="N49685" s="79"/>
      <c r="P49685" s="68"/>
      <c r="Q49685" s="79"/>
    </row>
    <row r="49686" spans="11:17">
      <c r="K49686" s="68"/>
      <c r="M49686" s="93"/>
      <c r="N49686" s="79"/>
      <c r="P49686" s="68"/>
      <c r="Q49686" s="79"/>
    </row>
    <row r="49687" spans="11:17">
      <c r="K49687" s="68"/>
      <c r="M49687" s="93"/>
      <c r="N49687" s="79"/>
      <c r="P49687" s="68"/>
      <c r="Q49687" s="79"/>
    </row>
    <row r="49688" spans="11:17">
      <c r="K49688" s="68"/>
      <c r="M49688" s="93"/>
      <c r="N49688" s="79"/>
      <c r="P49688" s="68"/>
      <c r="Q49688" s="79"/>
    </row>
    <row r="49689" spans="11:17">
      <c r="K49689" s="68"/>
      <c r="M49689" s="93"/>
      <c r="N49689" s="79"/>
      <c r="P49689" s="68"/>
      <c r="Q49689" s="79"/>
    </row>
    <row r="49690" spans="11:17">
      <c r="K49690" s="68"/>
      <c r="M49690" s="93"/>
      <c r="N49690" s="79"/>
      <c r="P49690" s="68"/>
      <c r="Q49690" s="79"/>
    </row>
    <row r="49691" spans="11:17">
      <c r="K49691" s="68"/>
      <c r="M49691" s="93"/>
      <c r="N49691" s="79"/>
      <c r="P49691" s="68"/>
      <c r="Q49691" s="79"/>
    </row>
    <row r="49692" spans="11:17">
      <c r="K49692" s="68"/>
      <c r="M49692" s="93"/>
      <c r="N49692" s="79"/>
      <c r="P49692" s="68"/>
      <c r="Q49692" s="79"/>
    </row>
    <row r="49693" spans="11:17">
      <c r="K49693" s="68"/>
      <c r="M49693" s="93"/>
      <c r="N49693" s="79"/>
      <c r="P49693" s="68"/>
      <c r="Q49693" s="79"/>
    </row>
    <row r="49694" spans="11:17">
      <c r="K49694" s="68"/>
      <c r="M49694" s="93"/>
      <c r="N49694" s="79"/>
      <c r="P49694" s="68"/>
      <c r="Q49694" s="79"/>
    </row>
    <row r="49695" spans="11:17">
      <c r="K49695" s="68"/>
      <c r="M49695" s="93"/>
      <c r="N49695" s="79"/>
      <c r="P49695" s="68"/>
      <c r="Q49695" s="79"/>
    </row>
    <row r="49696" spans="11:17">
      <c r="K49696" s="68"/>
      <c r="M49696" s="93"/>
      <c r="N49696" s="79"/>
      <c r="P49696" s="68"/>
      <c r="Q49696" s="79"/>
    </row>
    <row r="49697" spans="11:17">
      <c r="K49697" s="68"/>
      <c r="M49697" s="93"/>
      <c r="N49697" s="79"/>
      <c r="P49697" s="68"/>
      <c r="Q49697" s="79"/>
    </row>
    <row r="49698" spans="11:17">
      <c r="K49698" s="68"/>
      <c r="M49698" s="93"/>
      <c r="N49698" s="79"/>
      <c r="P49698" s="68"/>
      <c r="Q49698" s="79"/>
    </row>
    <row r="49699" spans="11:17">
      <c r="K49699" s="68"/>
      <c r="M49699" s="93"/>
      <c r="N49699" s="79"/>
      <c r="P49699" s="68"/>
      <c r="Q49699" s="79"/>
    </row>
    <row r="49700" spans="11:17">
      <c r="K49700" s="68"/>
      <c r="M49700" s="93"/>
      <c r="N49700" s="79"/>
      <c r="P49700" s="68"/>
      <c r="Q49700" s="79"/>
    </row>
    <row r="49701" spans="11:17">
      <c r="K49701" s="68"/>
      <c r="M49701" s="93"/>
      <c r="N49701" s="79"/>
      <c r="P49701" s="68"/>
      <c r="Q49701" s="79"/>
    </row>
    <row r="49702" spans="11:17">
      <c r="K49702" s="68"/>
      <c r="M49702" s="93"/>
      <c r="N49702" s="79"/>
      <c r="P49702" s="68"/>
      <c r="Q49702" s="79"/>
    </row>
    <row r="49703" spans="11:17">
      <c r="K49703" s="68"/>
      <c r="M49703" s="93"/>
      <c r="N49703" s="79"/>
      <c r="P49703" s="68"/>
      <c r="Q49703" s="79"/>
    </row>
    <row r="49704" spans="11:17">
      <c r="K49704" s="68"/>
      <c r="M49704" s="93"/>
      <c r="N49704" s="79"/>
      <c r="P49704" s="68"/>
      <c r="Q49704" s="79"/>
    </row>
    <row r="49705" spans="11:17">
      <c r="K49705" s="68"/>
      <c r="M49705" s="93"/>
      <c r="N49705" s="79"/>
      <c r="P49705" s="68"/>
      <c r="Q49705" s="79"/>
    </row>
    <row r="49706" spans="11:17">
      <c r="K49706" s="68"/>
      <c r="M49706" s="93"/>
      <c r="N49706" s="79"/>
      <c r="P49706" s="68"/>
      <c r="Q49706" s="79"/>
    </row>
    <row r="49707" spans="11:17">
      <c r="K49707" s="68"/>
      <c r="M49707" s="93"/>
      <c r="N49707" s="79"/>
      <c r="P49707" s="68"/>
      <c r="Q49707" s="79"/>
    </row>
    <row r="49708" spans="11:17">
      <c r="K49708" s="68"/>
      <c r="M49708" s="93"/>
      <c r="N49708" s="79"/>
      <c r="P49708" s="68"/>
      <c r="Q49708" s="79"/>
    </row>
    <row r="49709" spans="11:17">
      <c r="K49709" s="68"/>
      <c r="M49709" s="93"/>
      <c r="N49709" s="79"/>
      <c r="P49709" s="68"/>
      <c r="Q49709" s="79"/>
    </row>
    <row r="49710" spans="11:17">
      <c r="K49710" s="68"/>
      <c r="M49710" s="93"/>
      <c r="N49710" s="79"/>
      <c r="P49710" s="68"/>
      <c r="Q49710" s="79"/>
    </row>
    <row r="49711" spans="11:17">
      <c r="K49711" s="68"/>
      <c r="M49711" s="93"/>
      <c r="N49711" s="79"/>
      <c r="P49711" s="68"/>
      <c r="Q49711" s="79"/>
    </row>
    <row r="49712" spans="11:17">
      <c r="K49712" s="68"/>
      <c r="M49712" s="93"/>
      <c r="N49712" s="79"/>
      <c r="P49712" s="68"/>
      <c r="Q49712" s="79"/>
    </row>
    <row r="49713" spans="11:17">
      <c r="K49713" s="68"/>
      <c r="M49713" s="93"/>
      <c r="N49713" s="79"/>
      <c r="P49713" s="68"/>
      <c r="Q49713" s="79"/>
    </row>
    <row r="49714" spans="11:17">
      <c r="K49714" s="68"/>
      <c r="M49714" s="93"/>
      <c r="N49714" s="79"/>
      <c r="P49714" s="68"/>
      <c r="Q49714" s="79"/>
    </row>
    <row r="49715" spans="11:17">
      <c r="K49715" s="68"/>
      <c r="M49715" s="93"/>
      <c r="N49715" s="79"/>
      <c r="P49715" s="68"/>
      <c r="Q49715" s="79"/>
    </row>
    <row r="49716" spans="11:17">
      <c r="K49716" s="68"/>
      <c r="M49716" s="93"/>
      <c r="N49716" s="79"/>
      <c r="P49716" s="68"/>
      <c r="Q49716" s="79"/>
    </row>
    <row r="49717" spans="11:17">
      <c r="K49717" s="68"/>
      <c r="M49717" s="93"/>
      <c r="N49717" s="79"/>
      <c r="P49717" s="68"/>
      <c r="Q49717" s="79"/>
    </row>
    <row r="49718" spans="11:17">
      <c r="K49718" s="68"/>
      <c r="M49718" s="93"/>
      <c r="N49718" s="79"/>
      <c r="P49718" s="68"/>
      <c r="Q49718" s="79"/>
    </row>
    <row r="49719" spans="11:17">
      <c r="K49719" s="68"/>
      <c r="M49719" s="93"/>
      <c r="N49719" s="79"/>
      <c r="P49719" s="68"/>
      <c r="Q49719" s="79"/>
    </row>
    <row r="49720" spans="11:17">
      <c r="K49720" s="68"/>
      <c r="M49720" s="93"/>
      <c r="N49720" s="79"/>
      <c r="P49720" s="68"/>
      <c r="Q49720" s="79"/>
    </row>
    <row r="49721" spans="11:17">
      <c r="K49721" s="68"/>
      <c r="M49721" s="93"/>
      <c r="N49721" s="79"/>
      <c r="P49721" s="68"/>
      <c r="Q49721" s="79"/>
    </row>
    <row r="49722" spans="11:17">
      <c r="K49722" s="68"/>
      <c r="M49722" s="93"/>
      <c r="N49722" s="79"/>
      <c r="P49722" s="68"/>
      <c r="Q49722" s="79"/>
    </row>
    <row r="49723" spans="11:17">
      <c r="K49723" s="68"/>
      <c r="M49723" s="93"/>
      <c r="N49723" s="79"/>
      <c r="P49723" s="68"/>
      <c r="Q49723" s="79"/>
    </row>
    <row r="49724" spans="11:17">
      <c r="K49724" s="68"/>
      <c r="M49724" s="93"/>
      <c r="N49724" s="79"/>
      <c r="P49724" s="68"/>
      <c r="Q49724" s="79"/>
    </row>
    <row r="49725" spans="11:17">
      <c r="K49725" s="68"/>
      <c r="M49725" s="93"/>
      <c r="N49725" s="79"/>
      <c r="P49725" s="68"/>
      <c r="Q49725" s="79"/>
    </row>
    <row r="49726" spans="11:17">
      <c r="K49726" s="68"/>
      <c r="M49726" s="93"/>
      <c r="N49726" s="79"/>
      <c r="P49726" s="68"/>
      <c r="Q49726" s="79"/>
    </row>
    <row r="49727" spans="11:17">
      <c r="K49727" s="68"/>
      <c r="M49727" s="93"/>
      <c r="N49727" s="79"/>
      <c r="P49727" s="68"/>
      <c r="Q49727" s="79"/>
    </row>
    <row r="49728" spans="11:17">
      <c r="K49728" s="68"/>
      <c r="M49728" s="93"/>
      <c r="N49728" s="79"/>
      <c r="P49728" s="68"/>
      <c r="Q49728" s="79"/>
    </row>
    <row r="49729" spans="11:17">
      <c r="K49729" s="68"/>
      <c r="M49729" s="93"/>
      <c r="N49729" s="79"/>
      <c r="P49729" s="68"/>
      <c r="Q49729" s="79"/>
    </row>
    <row r="49730" spans="11:17">
      <c r="K49730" s="68"/>
      <c r="M49730" s="93"/>
      <c r="N49730" s="79"/>
      <c r="P49730" s="68"/>
      <c r="Q49730" s="79"/>
    </row>
    <row r="49731" spans="11:17">
      <c r="K49731" s="68"/>
      <c r="M49731" s="93"/>
      <c r="N49731" s="79"/>
      <c r="P49731" s="68"/>
      <c r="Q49731" s="79"/>
    </row>
    <row r="49732" spans="11:17">
      <c r="K49732" s="68"/>
      <c r="M49732" s="93"/>
      <c r="N49732" s="79"/>
      <c r="P49732" s="68"/>
      <c r="Q49732" s="79"/>
    </row>
    <row r="49733" spans="11:17">
      <c r="K49733" s="68"/>
      <c r="M49733" s="93"/>
      <c r="N49733" s="79"/>
      <c r="P49733" s="68"/>
      <c r="Q49733" s="79"/>
    </row>
    <row r="49734" spans="11:17">
      <c r="K49734" s="68"/>
      <c r="M49734" s="93"/>
      <c r="N49734" s="79"/>
      <c r="P49734" s="68"/>
      <c r="Q49734" s="79"/>
    </row>
    <row r="49735" spans="11:17">
      <c r="K49735" s="68"/>
      <c r="M49735" s="93"/>
      <c r="N49735" s="79"/>
      <c r="P49735" s="68"/>
      <c r="Q49735" s="79"/>
    </row>
    <row r="49736" spans="11:17">
      <c r="K49736" s="68"/>
      <c r="M49736" s="93"/>
      <c r="N49736" s="79"/>
      <c r="P49736" s="68"/>
      <c r="Q49736" s="79"/>
    </row>
    <row r="49737" spans="11:17">
      <c r="K49737" s="68"/>
      <c r="M49737" s="93"/>
      <c r="N49737" s="79"/>
      <c r="P49737" s="68"/>
      <c r="Q49737" s="79"/>
    </row>
    <row r="49738" spans="11:17">
      <c r="K49738" s="68"/>
      <c r="M49738" s="93"/>
      <c r="N49738" s="79"/>
      <c r="P49738" s="68"/>
      <c r="Q49738" s="79"/>
    </row>
    <row r="49739" spans="11:17">
      <c r="K49739" s="68"/>
      <c r="M49739" s="93"/>
      <c r="N49739" s="79"/>
      <c r="P49739" s="68"/>
      <c r="Q49739" s="79"/>
    </row>
    <row r="49740" spans="11:17">
      <c r="K49740" s="68"/>
      <c r="M49740" s="93"/>
      <c r="N49740" s="79"/>
      <c r="P49740" s="68"/>
      <c r="Q49740" s="79"/>
    </row>
    <row r="49741" spans="11:17">
      <c r="K49741" s="68"/>
      <c r="M49741" s="93"/>
      <c r="N49741" s="79"/>
      <c r="P49741" s="68"/>
      <c r="Q49741" s="79"/>
    </row>
    <row r="49742" spans="11:17">
      <c r="K49742" s="68"/>
      <c r="M49742" s="93"/>
      <c r="N49742" s="79"/>
      <c r="P49742" s="68"/>
      <c r="Q49742" s="79"/>
    </row>
    <row r="49743" spans="11:17">
      <c r="K49743" s="68"/>
      <c r="M49743" s="93"/>
      <c r="N49743" s="79"/>
      <c r="P49743" s="68"/>
      <c r="Q49743" s="79"/>
    </row>
    <row r="49744" spans="11:17">
      <c r="K49744" s="68"/>
      <c r="M49744" s="93"/>
      <c r="N49744" s="79"/>
      <c r="P49744" s="68"/>
      <c r="Q49744" s="79"/>
    </row>
    <row r="49745" spans="11:17">
      <c r="K49745" s="68"/>
      <c r="M49745" s="93"/>
      <c r="N49745" s="79"/>
      <c r="P49745" s="68"/>
      <c r="Q49745" s="79"/>
    </row>
    <row r="49746" spans="11:17">
      <c r="K49746" s="68"/>
      <c r="M49746" s="93"/>
      <c r="N49746" s="79"/>
      <c r="P49746" s="68"/>
      <c r="Q49746" s="79"/>
    </row>
    <row r="49747" spans="11:17">
      <c r="K49747" s="68"/>
      <c r="M49747" s="93"/>
      <c r="N49747" s="79"/>
      <c r="P49747" s="68"/>
      <c r="Q49747" s="79"/>
    </row>
    <row r="49748" spans="11:17">
      <c r="K49748" s="68"/>
      <c r="M49748" s="93"/>
      <c r="N49748" s="79"/>
      <c r="P49748" s="68"/>
      <c r="Q49748" s="79"/>
    </row>
    <row r="49749" spans="11:17">
      <c r="K49749" s="68"/>
      <c r="M49749" s="93"/>
      <c r="N49749" s="79"/>
      <c r="P49749" s="68"/>
      <c r="Q49749" s="79"/>
    </row>
    <row r="49750" spans="11:17">
      <c r="K49750" s="68"/>
      <c r="M49750" s="93"/>
      <c r="N49750" s="79"/>
      <c r="P49750" s="68"/>
      <c r="Q49750" s="79"/>
    </row>
    <row r="49751" spans="11:17">
      <c r="K49751" s="68"/>
      <c r="M49751" s="93"/>
      <c r="N49751" s="79"/>
      <c r="P49751" s="68"/>
      <c r="Q49751" s="79"/>
    </row>
    <row r="49752" spans="11:17">
      <c r="K49752" s="68"/>
      <c r="M49752" s="93"/>
      <c r="N49752" s="79"/>
      <c r="P49752" s="68"/>
      <c r="Q49752" s="79"/>
    </row>
    <row r="49753" spans="11:17">
      <c r="K49753" s="68"/>
      <c r="M49753" s="93"/>
      <c r="N49753" s="79"/>
      <c r="P49753" s="68"/>
      <c r="Q49753" s="79"/>
    </row>
    <row r="49754" spans="11:17">
      <c r="K49754" s="68"/>
      <c r="M49754" s="93"/>
      <c r="N49754" s="79"/>
      <c r="P49754" s="68"/>
      <c r="Q49754" s="79"/>
    </row>
    <row r="49755" spans="11:17">
      <c r="K49755" s="68"/>
      <c r="M49755" s="93"/>
      <c r="N49755" s="79"/>
      <c r="P49755" s="68"/>
      <c r="Q49755" s="79"/>
    </row>
    <row r="49756" spans="11:17">
      <c r="K49756" s="68"/>
      <c r="M49756" s="93"/>
      <c r="N49756" s="79"/>
      <c r="P49756" s="68"/>
      <c r="Q49756" s="79"/>
    </row>
    <row r="49757" spans="11:17">
      <c r="K49757" s="68"/>
      <c r="M49757" s="93"/>
      <c r="N49757" s="79"/>
      <c r="P49757" s="68"/>
      <c r="Q49757" s="79"/>
    </row>
    <row r="49758" spans="11:17">
      <c r="K49758" s="68"/>
      <c r="M49758" s="93"/>
      <c r="N49758" s="79"/>
      <c r="P49758" s="68"/>
      <c r="Q49758" s="79"/>
    </row>
    <row r="49759" spans="11:17">
      <c r="K49759" s="68"/>
      <c r="M49759" s="93"/>
      <c r="N49759" s="79"/>
      <c r="P49759" s="68"/>
      <c r="Q49759" s="79"/>
    </row>
    <row r="49760" spans="11:17">
      <c r="K49760" s="68"/>
      <c r="M49760" s="93"/>
      <c r="N49760" s="79"/>
      <c r="P49760" s="68"/>
      <c r="Q49760" s="79"/>
    </row>
    <row r="49761" spans="11:17">
      <c r="K49761" s="68"/>
      <c r="M49761" s="93"/>
      <c r="N49761" s="79"/>
      <c r="P49761" s="68"/>
      <c r="Q49761" s="79"/>
    </row>
    <row r="49762" spans="11:17">
      <c r="K49762" s="68"/>
      <c r="M49762" s="93"/>
      <c r="N49762" s="79"/>
      <c r="P49762" s="68"/>
      <c r="Q49762" s="79"/>
    </row>
    <row r="49763" spans="11:17">
      <c r="K49763" s="68"/>
      <c r="M49763" s="93"/>
      <c r="N49763" s="79"/>
      <c r="P49763" s="68"/>
      <c r="Q49763" s="79"/>
    </row>
    <row r="49764" spans="11:17">
      <c r="K49764" s="68"/>
      <c r="M49764" s="93"/>
      <c r="N49764" s="79"/>
      <c r="P49764" s="68"/>
      <c r="Q49764" s="79"/>
    </row>
    <row r="49765" spans="11:17">
      <c r="K49765" s="68"/>
      <c r="M49765" s="93"/>
      <c r="N49765" s="79"/>
      <c r="P49765" s="68"/>
      <c r="Q49765" s="79"/>
    </row>
    <row r="49766" spans="11:17">
      <c r="K49766" s="68"/>
      <c r="M49766" s="93"/>
      <c r="N49766" s="79"/>
      <c r="P49766" s="68"/>
      <c r="Q49766" s="79"/>
    </row>
    <row r="49767" spans="11:17">
      <c r="K49767" s="68"/>
      <c r="M49767" s="93"/>
      <c r="N49767" s="79"/>
      <c r="P49767" s="68"/>
      <c r="Q49767" s="79"/>
    </row>
    <row r="49768" spans="11:17">
      <c r="K49768" s="68"/>
      <c r="M49768" s="93"/>
      <c r="N49768" s="79"/>
      <c r="P49768" s="68"/>
      <c r="Q49768" s="79"/>
    </row>
    <row r="49769" spans="11:17">
      <c r="K49769" s="68"/>
      <c r="M49769" s="93"/>
      <c r="N49769" s="79"/>
      <c r="P49769" s="68"/>
      <c r="Q49769" s="79"/>
    </row>
    <row r="49770" spans="11:17">
      <c r="K49770" s="68"/>
      <c r="M49770" s="93"/>
      <c r="N49770" s="79"/>
      <c r="P49770" s="68"/>
      <c r="Q49770" s="79"/>
    </row>
    <row r="49771" spans="11:17">
      <c r="K49771" s="68"/>
      <c r="M49771" s="93"/>
      <c r="N49771" s="79"/>
      <c r="P49771" s="68"/>
      <c r="Q49771" s="79"/>
    </row>
    <row r="49772" spans="11:17">
      <c r="K49772" s="68"/>
      <c r="M49772" s="93"/>
      <c r="N49772" s="79"/>
      <c r="P49772" s="68"/>
      <c r="Q49772" s="79"/>
    </row>
    <row r="49773" spans="11:17">
      <c r="K49773" s="68"/>
      <c r="M49773" s="93"/>
      <c r="N49773" s="79"/>
      <c r="P49773" s="68"/>
      <c r="Q49773" s="79"/>
    </row>
    <row r="49774" spans="11:17">
      <c r="K49774" s="68"/>
      <c r="M49774" s="93"/>
      <c r="N49774" s="79"/>
      <c r="P49774" s="68"/>
      <c r="Q49774" s="79"/>
    </row>
    <row r="49775" spans="11:17">
      <c r="K49775" s="68"/>
      <c r="M49775" s="93"/>
      <c r="N49775" s="79"/>
      <c r="P49775" s="68"/>
      <c r="Q49775" s="79"/>
    </row>
    <row r="49776" spans="11:17">
      <c r="K49776" s="68"/>
      <c r="M49776" s="93"/>
      <c r="N49776" s="79"/>
      <c r="P49776" s="68"/>
      <c r="Q49776" s="79"/>
    </row>
    <row r="49777" spans="11:17">
      <c r="K49777" s="68"/>
      <c r="M49777" s="93"/>
      <c r="N49777" s="79"/>
      <c r="P49777" s="68"/>
      <c r="Q49777" s="79"/>
    </row>
    <row r="49778" spans="11:17">
      <c r="K49778" s="68"/>
      <c r="M49778" s="93"/>
      <c r="N49778" s="79"/>
      <c r="P49778" s="68"/>
      <c r="Q49778" s="79"/>
    </row>
    <row r="49779" spans="11:17">
      <c r="K49779" s="68"/>
      <c r="M49779" s="93"/>
      <c r="N49779" s="79"/>
      <c r="P49779" s="68"/>
      <c r="Q49779" s="79"/>
    </row>
    <row r="49780" spans="11:17">
      <c r="K49780" s="68"/>
      <c r="M49780" s="93"/>
      <c r="N49780" s="79"/>
      <c r="P49780" s="68"/>
      <c r="Q49780" s="79"/>
    </row>
    <row r="49781" spans="11:17">
      <c r="K49781" s="68"/>
      <c r="M49781" s="93"/>
      <c r="N49781" s="79"/>
      <c r="P49781" s="68"/>
      <c r="Q49781" s="79"/>
    </row>
    <row r="49782" spans="11:17">
      <c r="K49782" s="68"/>
      <c r="M49782" s="93"/>
      <c r="N49782" s="79"/>
      <c r="P49782" s="68"/>
      <c r="Q49782" s="79"/>
    </row>
    <row r="49783" spans="11:17">
      <c r="K49783" s="68"/>
      <c r="M49783" s="93"/>
      <c r="N49783" s="79"/>
      <c r="P49783" s="68"/>
      <c r="Q49783" s="79"/>
    </row>
    <row r="49784" spans="11:17">
      <c r="K49784" s="68"/>
      <c r="M49784" s="93"/>
      <c r="N49784" s="79"/>
      <c r="P49784" s="68"/>
      <c r="Q49784" s="79"/>
    </row>
    <row r="49785" spans="11:17">
      <c r="K49785" s="68"/>
      <c r="M49785" s="93"/>
      <c r="N49785" s="79"/>
      <c r="P49785" s="68"/>
      <c r="Q49785" s="79"/>
    </row>
    <row r="49786" spans="11:17">
      <c r="K49786" s="68"/>
      <c r="M49786" s="93"/>
      <c r="N49786" s="79"/>
      <c r="P49786" s="68"/>
      <c r="Q49786" s="79"/>
    </row>
    <row r="49787" spans="11:17">
      <c r="K49787" s="68"/>
      <c r="M49787" s="93"/>
      <c r="N49787" s="79"/>
      <c r="P49787" s="68"/>
      <c r="Q49787" s="79"/>
    </row>
    <row r="49788" spans="11:17">
      <c r="K49788" s="68"/>
      <c r="M49788" s="93"/>
      <c r="N49788" s="79"/>
      <c r="P49788" s="68"/>
      <c r="Q49788" s="79"/>
    </row>
    <row r="49789" spans="11:17">
      <c r="K49789" s="68"/>
      <c r="M49789" s="93"/>
      <c r="N49789" s="79"/>
      <c r="P49789" s="68"/>
      <c r="Q49789" s="79"/>
    </row>
    <row r="49790" spans="11:17">
      <c r="K49790" s="68"/>
      <c r="M49790" s="93"/>
      <c r="N49790" s="79"/>
      <c r="P49790" s="68"/>
      <c r="Q49790" s="79"/>
    </row>
    <row r="49791" spans="11:17">
      <c r="K49791" s="68"/>
      <c r="M49791" s="93"/>
      <c r="N49791" s="79"/>
      <c r="P49791" s="68"/>
      <c r="Q49791" s="79"/>
    </row>
    <row r="49792" spans="11:17">
      <c r="K49792" s="68"/>
      <c r="M49792" s="93"/>
      <c r="N49792" s="79"/>
      <c r="P49792" s="68"/>
      <c r="Q49792" s="79"/>
    </row>
    <row r="49793" spans="11:17">
      <c r="K49793" s="68"/>
      <c r="M49793" s="93"/>
      <c r="N49793" s="79"/>
      <c r="P49793" s="68"/>
      <c r="Q49793" s="79"/>
    </row>
    <row r="49794" spans="11:17">
      <c r="K49794" s="68"/>
      <c r="M49794" s="93"/>
      <c r="N49794" s="79"/>
      <c r="P49794" s="68"/>
      <c r="Q49794" s="79"/>
    </row>
    <row r="49795" spans="11:17">
      <c r="K49795" s="68"/>
      <c r="M49795" s="93"/>
      <c r="N49795" s="79"/>
      <c r="P49795" s="68"/>
      <c r="Q49795" s="79"/>
    </row>
    <row r="49796" spans="11:17">
      <c r="K49796" s="68"/>
      <c r="M49796" s="93"/>
      <c r="N49796" s="79"/>
      <c r="P49796" s="68"/>
      <c r="Q49796" s="79"/>
    </row>
    <row r="49797" spans="11:17">
      <c r="K49797" s="68"/>
      <c r="M49797" s="93"/>
      <c r="N49797" s="79"/>
      <c r="P49797" s="68"/>
      <c r="Q49797" s="79"/>
    </row>
    <row r="49798" spans="11:17">
      <c r="K49798" s="68"/>
      <c r="M49798" s="93"/>
      <c r="N49798" s="79"/>
      <c r="P49798" s="68"/>
      <c r="Q49798" s="79"/>
    </row>
    <row r="49799" spans="11:17">
      <c r="K49799" s="68"/>
      <c r="M49799" s="93"/>
      <c r="N49799" s="79"/>
      <c r="P49799" s="68"/>
      <c r="Q49799" s="79"/>
    </row>
    <row r="49800" spans="11:17">
      <c r="K49800" s="68"/>
      <c r="M49800" s="93"/>
      <c r="N49800" s="79"/>
      <c r="P49800" s="68"/>
      <c r="Q49800" s="79"/>
    </row>
    <row r="49801" spans="11:17">
      <c r="K49801" s="68"/>
      <c r="M49801" s="93"/>
      <c r="N49801" s="79"/>
      <c r="P49801" s="68"/>
      <c r="Q49801" s="79"/>
    </row>
    <row r="49802" spans="11:17">
      <c r="K49802" s="68"/>
      <c r="M49802" s="93"/>
      <c r="N49802" s="79"/>
      <c r="P49802" s="68"/>
      <c r="Q49802" s="79"/>
    </row>
    <row r="49803" spans="11:17">
      <c r="K49803" s="68"/>
      <c r="M49803" s="93"/>
      <c r="N49803" s="79"/>
      <c r="P49803" s="68"/>
      <c r="Q49803" s="79"/>
    </row>
    <row r="49804" spans="11:17">
      <c r="K49804" s="68"/>
      <c r="M49804" s="93"/>
      <c r="N49804" s="79"/>
      <c r="P49804" s="68"/>
      <c r="Q49804" s="79"/>
    </row>
    <row r="49805" spans="11:17">
      <c r="K49805" s="68"/>
      <c r="M49805" s="93"/>
      <c r="N49805" s="79"/>
      <c r="P49805" s="68"/>
      <c r="Q49805" s="79"/>
    </row>
    <row r="49806" spans="11:17">
      <c r="K49806" s="68"/>
      <c r="M49806" s="93"/>
      <c r="N49806" s="79"/>
      <c r="P49806" s="68"/>
      <c r="Q49806" s="79"/>
    </row>
    <row r="49807" spans="11:17">
      <c r="K49807" s="68"/>
      <c r="M49807" s="93"/>
      <c r="N49807" s="79"/>
      <c r="P49807" s="68"/>
      <c r="Q49807" s="79"/>
    </row>
    <row r="49808" spans="11:17">
      <c r="K49808" s="68"/>
      <c r="M49808" s="93"/>
      <c r="N49808" s="79"/>
      <c r="P49808" s="68"/>
      <c r="Q49808" s="79"/>
    </row>
    <row r="49809" spans="11:17">
      <c r="K49809" s="68"/>
      <c r="M49809" s="93"/>
      <c r="N49809" s="79"/>
      <c r="P49809" s="68"/>
      <c r="Q49809" s="79"/>
    </row>
    <row r="49810" spans="11:17">
      <c r="K49810" s="68"/>
      <c r="M49810" s="93"/>
      <c r="N49810" s="79"/>
      <c r="P49810" s="68"/>
      <c r="Q49810" s="79"/>
    </row>
    <row r="49811" spans="11:17">
      <c r="K49811" s="68"/>
      <c r="M49811" s="93"/>
      <c r="N49811" s="79"/>
      <c r="P49811" s="68"/>
      <c r="Q49811" s="79"/>
    </row>
    <row r="49812" spans="11:17">
      <c r="K49812" s="68"/>
      <c r="M49812" s="93"/>
      <c r="N49812" s="79"/>
      <c r="P49812" s="68"/>
      <c r="Q49812" s="79"/>
    </row>
    <row r="49813" spans="11:17">
      <c r="K49813" s="68"/>
      <c r="M49813" s="93"/>
      <c r="N49813" s="79"/>
      <c r="P49813" s="68"/>
      <c r="Q49813" s="79"/>
    </row>
    <row r="49814" spans="11:17">
      <c r="K49814" s="68"/>
      <c r="M49814" s="93"/>
      <c r="N49814" s="79"/>
      <c r="P49814" s="68"/>
      <c r="Q49814" s="79"/>
    </row>
    <row r="49815" spans="11:17">
      <c r="K49815" s="68"/>
      <c r="M49815" s="93"/>
      <c r="N49815" s="79"/>
      <c r="P49815" s="68"/>
      <c r="Q49815" s="79"/>
    </row>
    <row r="49816" spans="11:17">
      <c r="K49816" s="68"/>
      <c r="M49816" s="93"/>
      <c r="N49816" s="79"/>
      <c r="P49816" s="68"/>
      <c r="Q49816" s="79"/>
    </row>
    <row r="49817" spans="11:17">
      <c r="K49817" s="68"/>
      <c r="M49817" s="93"/>
      <c r="N49817" s="79"/>
      <c r="P49817" s="68"/>
      <c r="Q49817" s="79"/>
    </row>
    <row r="49818" spans="11:17">
      <c r="K49818" s="68"/>
      <c r="M49818" s="93"/>
      <c r="N49818" s="79"/>
      <c r="P49818" s="68"/>
      <c r="Q49818" s="79"/>
    </row>
    <row r="49819" spans="11:17">
      <c r="K49819" s="68"/>
      <c r="M49819" s="93"/>
      <c r="N49819" s="79"/>
      <c r="P49819" s="68"/>
      <c r="Q49819" s="79"/>
    </row>
    <row r="49820" spans="11:17">
      <c r="K49820" s="68"/>
      <c r="M49820" s="93"/>
      <c r="N49820" s="79"/>
      <c r="P49820" s="68"/>
      <c r="Q49820" s="79"/>
    </row>
    <row r="49821" spans="11:17">
      <c r="K49821" s="68"/>
      <c r="M49821" s="93"/>
      <c r="N49821" s="79"/>
      <c r="P49821" s="68"/>
      <c r="Q49821" s="79"/>
    </row>
    <row r="49822" spans="11:17">
      <c r="K49822" s="68"/>
      <c r="M49822" s="93"/>
      <c r="N49822" s="79"/>
      <c r="P49822" s="68"/>
      <c r="Q49822" s="79"/>
    </row>
    <row r="49823" spans="11:17">
      <c r="K49823" s="68"/>
      <c r="M49823" s="93"/>
      <c r="N49823" s="79"/>
      <c r="P49823" s="68"/>
      <c r="Q49823" s="79"/>
    </row>
    <row r="49824" spans="11:17">
      <c r="K49824" s="68"/>
      <c r="M49824" s="93"/>
      <c r="N49824" s="79"/>
      <c r="P49824" s="68"/>
      <c r="Q49824" s="79"/>
    </row>
    <row r="49825" spans="11:17">
      <c r="K49825" s="68"/>
      <c r="M49825" s="93"/>
      <c r="N49825" s="79"/>
      <c r="P49825" s="68"/>
      <c r="Q49825" s="79"/>
    </row>
    <row r="49826" spans="11:17">
      <c r="K49826" s="68"/>
      <c r="M49826" s="93"/>
      <c r="N49826" s="79"/>
      <c r="P49826" s="68"/>
      <c r="Q49826" s="79"/>
    </row>
    <row r="49827" spans="11:17">
      <c r="K49827" s="68"/>
      <c r="M49827" s="93"/>
      <c r="N49827" s="79"/>
      <c r="P49827" s="68"/>
      <c r="Q49827" s="79"/>
    </row>
    <row r="49828" spans="11:17">
      <c r="K49828" s="68"/>
      <c r="M49828" s="93"/>
      <c r="N49828" s="79"/>
      <c r="P49828" s="68"/>
      <c r="Q49828" s="79"/>
    </row>
    <row r="49829" spans="11:17">
      <c r="K49829" s="68"/>
      <c r="M49829" s="93"/>
      <c r="N49829" s="79"/>
      <c r="P49829" s="68"/>
      <c r="Q49829" s="79"/>
    </row>
    <row r="49830" spans="11:17">
      <c r="K49830" s="68"/>
      <c r="M49830" s="93"/>
      <c r="N49830" s="79"/>
      <c r="P49830" s="68"/>
      <c r="Q49830" s="79"/>
    </row>
    <row r="49831" spans="11:17">
      <c r="K49831" s="68"/>
      <c r="M49831" s="93"/>
      <c r="N49831" s="79"/>
      <c r="P49831" s="68"/>
      <c r="Q49831" s="79"/>
    </row>
    <row r="49832" spans="11:17">
      <c r="K49832" s="68"/>
      <c r="M49832" s="93"/>
      <c r="N49832" s="79"/>
      <c r="P49832" s="68"/>
      <c r="Q49832" s="79"/>
    </row>
    <row r="49833" spans="11:17">
      <c r="K49833" s="68"/>
      <c r="M49833" s="93"/>
      <c r="N49833" s="79"/>
      <c r="P49833" s="68"/>
      <c r="Q49833" s="79"/>
    </row>
    <row r="49834" spans="11:17">
      <c r="K49834" s="68"/>
      <c r="M49834" s="93"/>
      <c r="N49834" s="79"/>
      <c r="P49834" s="68"/>
      <c r="Q49834" s="79"/>
    </row>
    <row r="49835" spans="11:17">
      <c r="K49835" s="68"/>
      <c r="M49835" s="93"/>
      <c r="N49835" s="79"/>
      <c r="P49835" s="68"/>
      <c r="Q49835" s="79"/>
    </row>
    <row r="49836" spans="11:17">
      <c r="K49836" s="68"/>
      <c r="M49836" s="93"/>
      <c r="N49836" s="79"/>
      <c r="P49836" s="68"/>
      <c r="Q49836" s="79"/>
    </row>
    <row r="49837" spans="11:17">
      <c r="K49837" s="68"/>
      <c r="M49837" s="93"/>
      <c r="N49837" s="79"/>
      <c r="P49837" s="68"/>
      <c r="Q49837" s="79"/>
    </row>
    <row r="49838" spans="11:17">
      <c r="K49838" s="68"/>
      <c r="M49838" s="93"/>
      <c r="N49838" s="79"/>
      <c r="P49838" s="68"/>
      <c r="Q49838" s="79"/>
    </row>
    <row r="49839" spans="11:17">
      <c r="K49839" s="68"/>
      <c r="M49839" s="93"/>
      <c r="N49839" s="79"/>
      <c r="P49839" s="68"/>
      <c r="Q49839" s="79"/>
    </row>
    <row r="49840" spans="11:17">
      <c r="K49840" s="68"/>
      <c r="M49840" s="93"/>
      <c r="N49840" s="79"/>
      <c r="P49840" s="68"/>
      <c r="Q49840" s="79"/>
    </row>
    <row r="49841" spans="11:17">
      <c r="K49841" s="68"/>
      <c r="M49841" s="93"/>
      <c r="N49841" s="79"/>
      <c r="P49841" s="68"/>
      <c r="Q49841" s="79"/>
    </row>
    <row r="49842" spans="11:17">
      <c r="K49842" s="68"/>
      <c r="M49842" s="93"/>
      <c r="N49842" s="79"/>
      <c r="P49842" s="68"/>
      <c r="Q49842" s="79"/>
    </row>
    <row r="49843" spans="11:17">
      <c r="K49843" s="68"/>
      <c r="M49843" s="93"/>
      <c r="N49843" s="79"/>
      <c r="P49843" s="68"/>
      <c r="Q49843" s="79"/>
    </row>
    <row r="49844" spans="11:17">
      <c r="K49844" s="68"/>
      <c r="M49844" s="93"/>
      <c r="N49844" s="79"/>
      <c r="P49844" s="68"/>
      <c r="Q49844" s="79"/>
    </row>
    <row r="49845" spans="11:17">
      <c r="K49845" s="68"/>
      <c r="M49845" s="93"/>
      <c r="N49845" s="79"/>
      <c r="P49845" s="68"/>
      <c r="Q49845" s="79"/>
    </row>
    <row r="49846" spans="11:17">
      <c r="K49846" s="68"/>
      <c r="M49846" s="93"/>
      <c r="N49846" s="79"/>
      <c r="P49846" s="68"/>
      <c r="Q49846" s="79"/>
    </row>
    <row r="49847" spans="11:17">
      <c r="K49847" s="68"/>
      <c r="M49847" s="93"/>
      <c r="N49847" s="79"/>
      <c r="P49847" s="68"/>
      <c r="Q49847" s="79"/>
    </row>
    <row r="49848" spans="11:17">
      <c r="K49848" s="68"/>
      <c r="M49848" s="93"/>
      <c r="N49848" s="79"/>
      <c r="P49848" s="68"/>
      <c r="Q49848" s="79"/>
    </row>
    <row r="49849" spans="11:17">
      <c r="K49849" s="68"/>
      <c r="M49849" s="93"/>
      <c r="N49849" s="79"/>
      <c r="P49849" s="68"/>
      <c r="Q49849" s="79"/>
    </row>
    <row r="49850" spans="11:17">
      <c r="K49850" s="68"/>
      <c r="M49850" s="93"/>
      <c r="N49850" s="79"/>
      <c r="P49850" s="68"/>
      <c r="Q49850" s="79"/>
    </row>
    <row r="49851" spans="11:17">
      <c r="K49851" s="68"/>
      <c r="M49851" s="93"/>
      <c r="N49851" s="79"/>
      <c r="P49851" s="68"/>
      <c r="Q49851" s="79"/>
    </row>
    <row r="49852" spans="11:17">
      <c r="K49852" s="68"/>
      <c r="M49852" s="93"/>
      <c r="N49852" s="79"/>
      <c r="P49852" s="68"/>
      <c r="Q49852" s="79"/>
    </row>
    <row r="49853" spans="11:17">
      <c r="K49853" s="68"/>
      <c r="M49853" s="93"/>
      <c r="N49853" s="79"/>
      <c r="P49853" s="68"/>
      <c r="Q49853" s="79"/>
    </row>
    <row r="49854" spans="11:17">
      <c r="K49854" s="68"/>
      <c r="M49854" s="93"/>
      <c r="N49854" s="79"/>
      <c r="P49854" s="68"/>
      <c r="Q49854" s="79"/>
    </row>
    <row r="49855" spans="11:17">
      <c r="K49855" s="68"/>
      <c r="M49855" s="93"/>
      <c r="N49855" s="79"/>
      <c r="P49855" s="68"/>
      <c r="Q49855" s="79"/>
    </row>
    <row r="49856" spans="11:17">
      <c r="K49856" s="68"/>
      <c r="M49856" s="93"/>
      <c r="N49856" s="79"/>
      <c r="P49856" s="68"/>
      <c r="Q49856" s="79"/>
    </row>
    <row r="49857" spans="11:17">
      <c r="K49857" s="68"/>
      <c r="M49857" s="93"/>
      <c r="N49857" s="79"/>
      <c r="P49857" s="68"/>
      <c r="Q49857" s="79"/>
    </row>
    <row r="49858" spans="11:17">
      <c r="K49858" s="68"/>
      <c r="M49858" s="93"/>
      <c r="N49858" s="79"/>
      <c r="P49858" s="68"/>
      <c r="Q49858" s="79"/>
    </row>
    <row r="49859" spans="11:17">
      <c r="K49859" s="68"/>
      <c r="M49859" s="93"/>
      <c r="N49859" s="79"/>
      <c r="P49859" s="68"/>
      <c r="Q49859" s="79"/>
    </row>
    <row r="49860" spans="11:17">
      <c r="K49860" s="68"/>
      <c r="M49860" s="93"/>
      <c r="N49860" s="79"/>
      <c r="P49860" s="68"/>
      <c r="Q49860" s="79"/>
    </row>
    <row r="49861" spans="11:17">
      <c r="K49861" s="68"/>
      <c r="M49861" s="93"/>
      <c r="N49861" s="79"/>
      <c r="P49861" s="68"/>
      <c r="Q49861" s="79"/>
    </row>
    <row r="49862" spans="11:17">
      <c r="K49862" s="68"/>
      <c r="M49862" s="93"/>
      <c r="N49862" s="79"/>
      <c r="P49862" s="68"/>
      <c r="Q49862" s="79"/>
    </row>
    <row r="49863" spans="11:17">
      <c r="K49863" s="68"/>
      <c r="M49863" s="93"/>
      <c r="N49863" s="79"/>
      <c r="P49863" s="68"/>
      <c r="Q49863" s="79"/>
    </row>
    <row r="49864" spans="11:17">
      <c r="K49864" s="68"/>
      <c r="M49864" s="93"/>
      <c r="N49864" s="79"/>
      <c r="P49864" s="68"/>
      <c r="Q49864" s="79"/>
    </row>
    <row r="49865" spans="11:17">
      <c r="K49865" s="68"/>
      <c r="M49865" s="93"/>
      <c r="N49865" s="79"/>
      <c r="P49865" s="68"/>
      <c r="Q49865" s="79"/>
    </row>
    <row r="49866" spans="11:17">
      <c r="K49866" s="68"/>
      <c r="M49866" s="93"/>
      <c r="N49866" s="79"/>
      <c r="P49866" s="68"/>
      <c r="Q49866" s="79"/>
    </row>
    <row r="49867" spans="11:17">
      <c r="K49867" s="68"/>
      <c r="M49867" s="93"/>
      <c r="N49867" s="79"/>
      <c r="P49867" s="68"/>
      <c r="Q49867" s="79"/>
    </row>
    <row r="49868" spans="11:17">
      <c r="K49868" s="68"/>
      <c r="M49868" s="93"/>
      <c r="N49868" s="79"/>
      <c r="P49868" s="68"/>
      <c r="Q49868" s="79"/>
    </row>
    <row r="49869" spans="11:17">
      <c r="K49869" s="68"/>
      <c r="M49869" s="93"/>
      <c r="N49869" s="79"/>
      <c r="P49869" s="68"/>
      <c r="Q49869" s="79"/>
    </row>
    <row r="49870" spans="11:17">
      <c r="K49870" s="68"/>
      <c r="M49870" s="93"/>
      <c r="N49870" s="79"/>
      <c r="P49870" s="68"/>
      <c r="Q49870" s="79"/>
    </row>
    <row r="49871" spans="11:17">
      <c r="K49871" s="68"/>
      <c r="M49871" s="93"/>
      <c r="N49871" s="79"/>
      <c r="P49871" s="68"/>
      <c r="Q49871" s="79"/>
    </row>
    <row r="49872" spans="11:17">
      <c r="K49872" s="68"/>
      <c r="M49872" s="93"/>
      <c r="N49872" s="79"/>
      <c r="P49872" s="68"/>
      <c r="Q49872" s="79"/>
    </row>
    <row r="49873" spans="11:17">
      <c r="K49873" s="68"/>
      <c r="M49873" s="93"/>
      <c r="N49873" s="79"/>
      <c r="P49873" s="68"/>
      <c r="Q49873" s="79"/>
    </row>
    <row r="49874" spans="11:17">
      <c r="K49874" s="68"/>
      <c r="M49874" s="93"/>
      <c r="N49874" s="79"/>
      <c r="P49874" s="68"/>
      <c r="Q49874" s="79"/>
    </row>
    <row r="49875" spans="11:17">
      <c r="K49875" s="68"/>
      <c r="M49875" s="93"/>
      <c r="N49875" s="79"/>
      <c r="P49875" s="68"/>
      <c r="Q49875" s="79"/>
    </row>
    <row r="49876" spans="11:17">
      <c r="K49876" s="68"/>
      <c r="M49876" s="93"/>
      <c r="N49876" s="79"/>
      <c r="P49876" s="68"/>
      <c r="Q49876" s="79"/>
    </row>
    <row r="49877" spans="11:17">
      <c r="K49877" s="68"/>
      <c r="M49877" s="93"/>
      <c r="N49877" s="79"/>
      <c r="P49877" s="68"/>
      <c r="Q49877" s="79"/>
    </row>
    <row r="49878" spans="11:17">
      <c r="K49878" s="68"/>
      <c r="M49878" s="93"/>
      <c r="N49878" s="79"/>
      <c r="P49878" s="68"/>
      <c r="Q49878" s="79"/>
    </row>
    <row r="49879" spans="11:17">
      <c r="K49879" s="68"/>
      <c r="M49879" s="93"/>
      <c r="N49879" s="79"/>
      <c r="P49879" s="68"/>
      <c r="Q49879" s="79"/>
    </row>
    <row r="49880" spans="11:17">
      <c r="K49880" s="68"/>
      <c r="M49880" s="93"/>
      <c r="N49880" s="79"/>
      <c r="P49880" s="68"/>
      <c r="Q49880" s="79"/>
    </row>
    <row r="49881" spans="11:17">
      <c r="K49881" s="68"/>
      <c r="M49881" s="93"/>
      <c r="N49881" s="79"/>
      <c r="P49881" s="68"/>
      <c r="Q49881" s="79"/>
    </row>
    <row r="49882" spans="11:17">
      <c r="K49882" s="68"/>
      <c r="M49882" s="93"/>
      <c r="N49882" s="79"/>
      <c r="P49882" s="68"/>
      <c r="Q49882" s="79"/>
    </row>
    <row r="49883" spans="11:17">
      <c r="K49883" s="68"/>
      <c r="M49883" s="93"/>
      <c r="N49883" s="79"/>
      <c r="P49883" s="68"/>
      <c r="Q49883" s="79"/>
    </row>
    <row r="49884" spans="11:17">
      <c r="K49884" s="68"/>
      <c r="M49884" s="93"/>
      <c r="N49884" s="79"/>
      <c r="P49884" s="68"/>
      <c r="Q49884" s="79"/>
    </row>
    <row r="49885" spans="11:17">
      <c r="K49885" s="68"/>
      <c r="M49885" s="93"/>
      <c r="N49885" s="79"/>
      <c r="P49885" s="68"/>
      <c r="Q49885" s="79"/>
    </row>
    <row r="49886" spans="11:17">
      <c r="K49886" s="68"/>
      <c r="M49886" s="93"/>
      <c r="N49886" s="79"/>
      <c r="P49886" s="68"/>
      <c r="Q49886" s="79"/>
    </row>
    <row r="49887" spans="11:17">
      <c r="K49887" s="68"/>
      <c r="M49887" s="93"/>
      <c r="N49887" s="79"/>
      <c r="P49887" s="68"/>
      <c r="Q49887" s="79"/>
    </row>
    <row r="49888" spans="11:17">
      <c r="K49888" s="68"/>
      <c r="M49888" s="93"/>
      <c r="N49888" s="79"/>
      <c r="P49888" s="68"/>
      <c r="Q49888" s="79"/>
    </row>
    <row r="49889" spans="11:17">
      <c r="K49889" s="68"/>
      <c r="M49889" s="93"/>
      <c r="N49889" s="79"/>
      <c r="P49889" s="68"/>
      <c r="Q49889" s="79"/>
    </row>
    <row r="49890" spans="11:17">
      <c r="K49890" s="68"/>
      <c r="M49890" s="93"/>
      <c r="N49890" s="79"/>
      <c r="P49890" s="68"/>
      <c r="Q49890" s="79"/>
    </row>
    <row r="49891" spans="11:17">
      <c r="K49891" s="68"/>
      <c r="M49891" s="93"/>
      <c r="N49891" s="79"/>
      <c r="P49891" s="68"/>
      <c r="Q49891" s="79"/>
    </row>
    <row r="49892" spans="11:17">
      <c r="K49892" s="68"/>
      <c r="M49892" s="93"/>
      <c r="N49892" s="79"/>
      <c r="P49892" s="68"/>
      <c r="Q49892" s="79"/>
    </row>
    <row r="49893" spans="11:17">
      <c r="K49893" s="68"/>
      <c r="M49893" s="93"/>
      <c r="N49893" s="79"/>
      <c r="P49893" s="68"/>
      <c r="Q49893" s="79"/>
    </row>
    <row r="49894" spans="11:17">
      <c r="K49894" s="68"/>
      <c r="M49894" s="93"/>
      <c r="N49894" s="79"/>
      <c r="P49894" s="68"/>
      <c r="Q49894" s="79"/>
    </row>
    <row r="49895" spans="11:17">
      <c r="K49895" s="68"/>
      <c r="M49895" s="93"/>
      <c r="N49895" s="79"/>
      <c r="P49895" s="68"/>
      <c r="Q49895" s="79"/>
    </row>
    <row r="49896" spans="11:17">
      <c r="K49896" s="68"/>
      <c r="M49896" s="93"/>
      <c r="N49896" s="79"/>
      <c r="P49896" s="68"/>
      <c r="Q49896" s="79"/>
    </row>
    <row r="49897" spans="11:17">
      <c r="K49897" s="68"/>
      <c r="M49897" s="93"/>
      <c r="N49897" s="79"/>
      <c r="P49897" s="68"/>
      <c r="Q49897" s="79"/>
    </row>
    <row r="49898" spans="11:17">
      <c r="K49898" s="68"/>
      <c r="M49898" s="93"/>
      <c r="N49898" s="79"/>
      <c r="P49898" s="68"/>
      <c r="Q49898" s="79"/>
    </row>
    <row r="49899" spans="11:17">
      <c r="K49899" s="68"/>
      <c r="M49899" s="93"/>
      <c r="N49899" s="79"/>
      <c r="P49899" s="68"/>
      <c r="Q49899" s="79"/>
    </row>
    <row r="49900" spans="11:17">
      <c r="K49900" s="68"/>
      <c r="M49900" s="93"/>
      <c r="N49900" s="79"/>
      <c r="P49900" s="68"/>
      <c r="Q49900" s="79"/>
    </row>
    <row r="49901" spans="11:17">
      <c r="K49901" s="68"/>
      <c r="M49901" s="93"/>
      <c r="N49901" s="79"/>
      <c r="P49901" s="68"/>
      <c r="Q49901" s="79"/>
    </row>
    <row r="49902" spans="11:17">
      <c r="K49902" s="68"/>
      <c r="M49902" s="93"/>
      <c r="N49902" s="79"/>
      <c r="P49902" s="68"/>
      <c r="Q49902" s="79"/>
    </row>
    <row r="49903" spans="11:17">
      <c r="K49903" s="68"/>
      <c r="M49903" s="93"/>
      <c r="N49903" s="79"/>
      <c r="P49903" s="68"/>
      <c r="Q49903" s="79"/>
    </row>
    <row r="49904" spans="11:17">
      <c r="K49904" s="68"/>
      <c r="M49904" s="93"/>
      <c r="N49904" s="79"/>
      <c r="P49904" s="68"/>
      <c r="Q49904" s="79"/>
    </row>
    <row r="49905" spans="11:17">
      <c r="K49905" s="68"/>
      <c r="M49905" s="93"/>
      <c r="N49905" s="79"/>
      <c r="P49905" s="68"/>
      <c r="Q49905" s="79"/>
    </row>
    <row r="49906" spans="11:17">
      <c r="K49906" s="68"/>
      <c r="M49906" s="93"/>
      <c r="N49906" s="79"/>
      <c r="P49906" s="68"/>
      <c r="Q49906" s="79"/>
    </row>
    <row r="49907" spans="11:17">
      <c r="K49907" s="68"/>
      <c r="M49907" s="93"/>
      <c r="N49907" s="79"/>
      <c r="P49907" s="68"/>
      <c r="Q49907" s="79"/>
    </row>
    <row r="49908" spans="11:17">
      <c r="K49908" s="68"/>
      <c r="M49908" s="93"/>
      <c r="N49908" s="79"/>
      <c r="P49908" s="68"/>
      <c r="Q49908" s="79"/>
    </row>
    <row r="49909" spans="11:17">
      <c r="K49909" s="68"/>
      <c r="M49909" s="93"/>
      <c r="N49909" s="79"/>
      <c r="P49909" s="68"/>
      <c r="Q49909" s="79"/>
    </row>
    <row r="49910" spans="11:17">
      <c r="K49910" s="68"/>
      <c r="M49910" s="93"/>
      <c r="N49910" s="79"/>
      <c r="P49910" s="68"/>
      <c r="Q49910" s="79"/>
    </row>
    <row r="49911" spans="11:17">
      <c r="K49911" s="68"/>
      <c r="M49911" s="93"/>
      <c r="N49911" s="79"/>
      <c r="P49911" s="68"/>
      <c r="Q49911" s="79"/>
    </row>
    <row r="49912" spans="11:17">
      <c r="K49912" s="68"/>
      <c r="M49912" s="93"/>
      <c r="N49912" s="79"/>
      <c r="P49912" s="68"/>
      <c r="Q49912" s="79"/>
    </row>
    <row r="49913" spans="11:17">
      <c r="K49913" s="68"/>
      <c r="M49913" s="93"/>
      <c r="N49913" s="79"/>
      <c r="P49913" s="68"/>
      <c r="Q49913" s="79"/>
    </row>
    <row r="49914" spans="11:17">
      <c r="K49914" s="68"/>
      <c r="M49914" s="93"/>
      <c r="N49914" s="79"/>
      <c r="P49914" s="68"/>
      <c r="Q49914" s="79"/>
    </row>
    <row r="49915" spans="11:17">
      <c r="K49915" s="68"/>
      <c r="M49915" s="93"/>
      <c r="N49915" s="79"/>
      <c r="P49915" s="68"/>
      <c r="Q49915" s="79"/>
    </row>
    <row r="49916" spans="11:17">
      <c r="K49916" s="68"/>
      <c r="M49916" s="93"/>
      <c r="N49916" s="79"/>
      <c r="P49916" s="68"/>
      <c r="Q49916" s="79"/>
    </row>
    <row r="49917" spans="11:17">
      <c r="K49917" s="68"/>
      <c r="M49917" s="93"/>
      <c r="N49917" s="79"/>
      <c r="P49917" s="68"/>
      <c r="Q49917" s="79"/>
    </row>
    <row r="49918" spans="11:17">
      <c r="K49918" s="68"/>
      <c r="M49918" s="93"/>
      <c r="N49918" s="79"/>
      <c r="P49918" s="68"/>
      <c r="Q49918" s="79"/>
    </row>
    <row r="49919" spans="11:17">
      <c r="K49919" s="68"/>
      <c r="M49919" s="93"/>
      <c r="N49919" s="79"/>
      <c r="P49919" s="68"/>
      <c r="Q49919" s="79"/>
    </row>
    <row r="49920" spans="11:17">
      <c r="K49920" s="68"/>
      <c r="M49920" s="93"/>
      <c r="N49920" s="79"/>
      <c r="P49920" s="68"/>
      <c r="Q49920" s="79"/>
    </row>
    <row r="49921" spans="11:17">
      <c r="K49921" s="68"/>
      <c r="M49921" s="93"/>
      <c r="N49921" s="79"/>
      <c r="P49921" s="68"/>
      <c r="Q49921" s="79"/>
    </row>
    <row r="49922" spans="11:17">
      <c r="K49922" s="68"/>
      <c r="M49922" s="93"/>
      <c r="N49922" s="79"/>
      <c r="P49922" s="68"/>
      <c r="Q49922" s="79"/>
    </row>
    <row r="49923" spans="11:17">
      <c r="K49923" s="68"/>
      <c r="M49923" s="93"/>
      <c r="N49923" s="79"/>
      <c r="P49923" s="68"/>
      <c r="Q49923" s="79"/>
    </row>
    <row r="49924" spans="11:17">
      <c r="K49924" s="68"/>
      <c r="M49924" s="93"/>
      <c r="N49924" s="79"/>
      <c r="P49924" s="68"/>
      <c r="Q49924" s="79"/>
    </row>
    <row r="49925" spans="11:17">
      <c r="K49925" s="68"/>
      <c r="M49925" s="93"/>
      <c r="N49925" s="79"/>
      <c r="P49925" s="68"/>
      <c r="Q49925" s="79"/>
    </row>
    <row r="49926" spans="11:17">
      <c r="K49926" s="68"/>
      <c r="M49926" s="93"/>
      <c r="N49926" s="79"/>
      <c r="P49926" s="68"/>
      <c r="Q49926" s="79"/>
    </row>
    <row r="49927" spans="11:17">
      <c r="K49927" s="68"/>
      <c r="M49927" s="93"/>
      <c r="N49927" s="79"/>
      <c r="P49927" s="68"/>
      <c r="Q49927" s="79"/>
    </row>
    <row r="49928" spans="11:17">
      <c r="K49928" s="68"/>
      <c r="M49928" s="93"/>
      <c r="N49928" s="79"/>
      <c r="P49928" s="68"/>
      <c r="Q49928" s="79"/>
    </row>
    <row r="49929" spans="11:17">
      <c r="K49929" s="68"/>
      <c r="M49929" s="93"/>
      <c r="N49929" s="79"/>
      <c r="P49929" s="68"/>
      <c r="Q49929" s="79"/>
    </row>
    <row r="49930" spans="11:17">
      <c r="K49930" s="68"/>
      <c r="M49930" s="93"/>
      <c r="N49930" s="79"/>
      <c r="P49930" s="68"/>
      <c r="Q49930" s="79"/>
    </row>
    <row r="49931" spans="11:17">
      <c r="K49931" s="68"/>
      <c r="M49931" s="93"/>
      <c r="N49931" s="79"/>
      <c r="P49931" s="68"/>
      <c r="Q49931" s="79"/>
    </row>
    <row r="49932" spans="11:17">
      <c r="K49932" s="68"/>
      <c r="M49932" s="93"/>
      <c r="N49932" s="79"/>
      <c r="P49932" s="68"/>
      <c r="Q49932" s="79"/>
    </row>
    <row r="49933" spans="11:17">
      <c r="K49933" s="68"/>
      <c r="M49933" s="93"/>
      <c r="N49933" s="79"/>
      <c r="P49933" s="68"/>
      <c r="Q49933" s="79"/>
    </row>
    <row r="49934" spans="11:17">
      <c r="K49934" s="68"/>
      <c r="M49934" s="93"/>
      <c r="N49934" s="79"/>
      <c r="P49934" s="68"/>
      <c r="Q49934" s="79"/>
    </row>
    <row r="49935" spans="11:17">
      <c r="K49935" s="68"/>
      <c r="M49935" s="93"/>
      <c r="N49935" s="79"/>
      <c r="P49935" s="68"/>
      <c r="Q49935" s="79"/>
    </row>
    <row r="49936" spans="11:17">
      <c r="K49936" s="68"/>
      <c r="M49936" s="93"/>
      <c r="N49936" s="79"/>
      <c r="P49936" s="68"/>
      <c r="Q49936" s="79"/>
    </row>
    <row r="49937" spans="11:17">
      <c r="K49937" s="68"/>
      <c r="M49937" s="93"/>
      <c r="N49937" s="79"/>
      <c r="P49937" s="68"/>
      <c r="Q49937" s="79"/>
    </row>
    <row r="49938" spans="11:17">
      <c r="K49938" s="68"/>
      <c r="M49938" s="93"/>
      <c r="N49938" s="79"/>
      <c r="P49938" s="68"/>
      <c r="Q49938" s="79"/>
    </row>
    <row r="49939" spans="11:17">
      <c r="K49939" s="68"/>
      <c r="M49939" s="93"/>
      <c r="N49939" s="79"/>
      <c r="P49939" s="68"/>
      <c r="Q49939" s="79"/>
    </row>
    <row r="49940" spans="11:17">
      <c r="K49940" s="68"/>
      <c r="M49940" s="93"/>
      <c r="N49940" s="79"/>
      <c r="P49940" s="68"/>
      <c r="Q49940" s="79"/>
    </row>
    <row r="49941" spans="11:17">
      <c r="K49941" s="68"/>
      <c r="M49941" s="93"/>
      <c r="N49941" s="79"/>
      <c r="P49941" s="68"/>
      <c r="Q49941" s="79"/>
    </row>
    <row r="49942" spans="11:17">
      <c r="K49942" s="68"/>
      <c r="M49942" s="93"/>
      <c r="N49942" s="79"/>
      <c r="P49942" s="68"/>
      <c r="Q49942" s="79"/>
    </row>
    <row r="49943" spans="11:17">
      <c r="K49943" s="68"/>
      <c r="M49943" s="93"/>
      <c r="N49943" s="79"/>
      <c r="P49943" s="68"/>
      <c r="Q49943" s="79"/>
    </row>
    <row r="49944" spans="11:17">
      <c r="K49944" s="68"/>
      <c r="M49944" s="93"/>
      <c r="N49944" s="79"/>
      <c r="P49944" s="68"/>
      <c r="Q49944" s="79"/>
    </row>
    <row r="49945" spans="11:17">
      <c r="K49945" s="68"/>
      <c r="M49945" s="93"/>
      <c r="N49945" s="79"/>
      <c r="P49945" s="68"/>
      <c r="Q49945" s="79"/>
    </row>
    <row r="49946" spans="11:17">
      <c r="K49946" s="68"/>
      <c r="M49946" s="93"/>
      <c r="N49946" s="79"/>
      <c r="P49946" s="68"/>
      <c r="Q49946" s="79"/>
    </row>
    <row r="49947" spans="11:17">
      <c r="K49947" s="68"/>
      <c r="M49947" s="93"/>
      <c r="N49947" s="79"/>
      <c r="P49947" s="68"/>
      <c r="Q49947" s="79"/>
    </row>
    <row r="49948" spans="11:17">
      <c r="K49948" s="68"/>
      <c r="M49948" s="93"/>
      <c r="N49948" s="79"/>
      <c r="P49948" s="68"/>
      <c r="Q49948" s="79"/>
    </row>
    <row r="49949" spans="11:17">
      <c r="K49949" s="68"/>
      <c r="M49949" s="93"/>
      <c r="N49949" s="79"/>
      <c r="P49949" s="68"/>
      <c r="Q49949" s="79"/>
    </row>
    <row r="49950" spans="11:17">
      <c r="K49950" s="68"/>
      <c r="M49950" s="93"/>
      <c r="N49950" s="79"/>
      <c r="P49950" s="68"/>
      <c r="Q49950" s="79"/>
    </row>
    <row r="49951" spans="11:17">
      <c r="K49951" s="68"/>
      <c r="M49951" s="93"/>
      <c r="N49951" s="79"/>
      <c r="P49951" s="68"/>
      <c r="Q49951" s="79"/>
    </row>
    <row r="49952" spans="11:17">
      <c r="K49952" s="68"/>
      <c r="M49952" s="93"/>
      <c r="N49952" s="79"/>
      <c r="P49952" s="68"/>
      <c r="Q49952" s="79"/>
    </row>
    <row r="49953" spans="11:17">
      <c r="K49953" s="68"/>
      <c r="M49953" s="93"/>
      <c r="N49953" s="79"/>
      <c r="P49953" s="68"/>
      <c r="Q49953" s="79"/>
    </row>
    <row r="49954" spans="11:17">
      <c r="K49954" s="68"/>
      <c r="M49954" s="93"/>
      <c r="N49954" s="79"/>
      <c r="P49954" s="68"/>
      <c r="Q49954" s="79"/>
    </row>
    <row r="49955" spans="11:17">
      <c r="K49955" s="68"/>
      <c r="M49955" s="93"/>
      <c r="N49955" s="79"/>
      <c r="P49955" s="68"/>
      <c r="Q49955" s="79"/>
    </row>
    <row r="49956" spans="11:17">
      <c r="K49956" s="68"/>
      <c r="M49956" s="93"/>
      <c r="N49956" s="79"/>
      <c r="P49956" s="68"/>
      <c r="Q49956" s="79"/>
    </row>
    <row r="49957" spans="11:17">
      <c r="K49957" s="68"/>
      <c r="M49957" s="93"/>
      <c r="N49957" s="79"/>
      <c r="P49957" s="68"/>
      <c r="Q49957" s="79"/>
    </row>
    <row r="49958" spans="11:17">
      <c r="K49958" s="68"/>
      <c r="M49958" s="93"/>
      <c r="N49958" s="79"/>
      <c r="P49958" s="68"/>
      <c r="Q49958" s="79"/>
    </row>
    <row r="49959" spans="11:17">
      <c r="K49959" s="68"/>
      <c r="M49959" s="93"/>
      <c r="N49959" s="79"/>
      <c r="P49959" s="68"/>
      <c r="Q49959" s="79"/>
    </row>
    <row r="49960" spans="11:17">
      <c r="K49960" s="68"/>
      <c r="M49960" s="93"/>
      <c r="N49960" s="79"/>
      <c r="P49960" s="68"/>
      <c r="Q49960" s="79"/>
    </row>
    <row r="49961" spans="11:17">
      <c r="K49961" s="68"/>
      <c r="M49961" s="93"/>
      <c r="N49961" s="79"/>
      <c r="P49961" s="68"/>
      <c r="Q49961" s="79"/>
    </row>
    <row r="49962" spans="11:17">
      <c r="K49962" s="68"/>
      <c r="M49962" s="93"/>
      <c r="N49962" s="79"/>
      <c r="P49962" s="68"/>
      <c r="Q49962" s="79"/>
    </row>
    <row r="49963" spans="11:17">
      <c r="K49963" s="68"/>
      <c r="M49963" s="93"/>
      <c r="N49963" s="79"/>
      <c r="P49963" s="68"/>
      <c r="Q49963" s="79"/>
    </row>
    <row r="49964" spans="11:17">
      <c r="K49964" s="68"/>
      <c r="M49964" s="93"/>
      <c r="N49964" s="79"/>
      <c r="P49964" s="68"/>
      <c r="Q49964" s="79"/>
    </row>
    <row r="49965" spans="11:17">
      <c r="K49965" s="68"/>
      <c r="M49965" s="93"/>
      <c r="N49965" s="79"/>
      <c r="P49965" s="68"/>
      <c r="Q49965" s="79"/>
    </row>
    <row r="49966" spans="11:17">
      <c r="K49966" s="68"/>
      <c r="M49966" s="93"/>
      <c r="N49966" s="79"/>
      <c r="P49966" s="68"/>
      <c r="Q49966" s="79"/>
    </row>
    <row r="49967" spans="11:17">
      <c r="K49967" s="68"/>
      <c r="M49967" s="93"/>
      <c r="N49967" s="79"/>
      <c r="P49967" s="68"/>
      <c r="Q49967" s="79"/>
    </row>
    <row r="49968" spans="11:17">
      <c r="K49968" s="68"/>
      <c r="M49968" s="93"/>
      <c r="N49968" s="79"/>
      <c r="P49968" s="68"/>
      <c r="Q49968" s="79"/>
    </row>
    <row r="49969" spans="11:17">
      <c r="K49969" s="68"/>
      <c r="M49969" s="93"/>
      <c r="N49969" s="79"/>
      <c r="P49969" s="68"/>
      <c r="Q49969" s="79"/>
    </row>
    <row r="49970" spans="11:17">
      <c r="K49970" s="68"/>
      <c r="M49970" s="93"/>
      <c r="N49970" s="79"/>
      <c r="P49970" s="68"/>
      <c r="Q49970" s="79"/>
    </row>
    <row r="49971" spans="11:17">
      <c r="K49971" s="68"/>
      <c r="M49971" s="93"/>
      <c r="N49971" s="79"/>
      <c r="P49971" s="68"/>
      <c r="Q49971" s="79"/>
    </row>
    <row r="49972" spans="11:17">
      <c r="K49972" s="68"/>
      <c r="M49972" s="93"/>
      <c r="N49972" s="79"/>
      <c r="P49972" s="68"/>
      <c r="Q49972" s="79"/>
    </row>
    <row r="49973" spans="11:17">
      <c r="K49973" s="68"/>
      <c r="M49973" s="93"/>
      <c r="N49973" s="79"/>
      <c r="P49973" s="68"/>
      <c r="Q49973" s="79"/>
    </row>
    <row r="49974" spans="11:17">
      <c r="K49974" s="68"/>
      <c r="M49974" s="93"/>
      <c r="N49974" s="79"/>
      <c r="P49974" s="68"/>
      <c r="Q49974" s="79"/>
    </row>
    <row r="49975" spans="11:17">
      <c r="K49975" s="68"/>
      <c r="M49975" s="93"/>
      <c r="N49975" s="79"/>
      <c r="P49975" s="68"/>
      <c r="Q49975" s="79"/>
    </row>
    <row r="49976" spans="11:17">
      <c r="K49976" s="68"/>
      <c r="M49976" s="93"/>
      <c r="N49976" s="79"/>
      <c r="P49976" s="68"/>
      <c r="Q49976" s="79"/>
    </row>
    <row r="49977" spans="11:17">
      <c r="K49977" s="68"/>
      <c r="M49977" s="93"/>
      <c r="N49977" s="79"/>
      <c r="P49977" s="68"/>
      <c r="Q49977" s="79"/>
    </row>
    <row r="49978" spans="11:17">
      <c r="K49978" s="68"/>
      <c r="M49978" s="93"/>
      <c r="N49978" s="79"/>
      <c r="P49978" s="68"/>
      <c r="Q49978" s="79"/>
    </row>
    <row r="49979" spans="11:17">
      <c r="K49979" s="68"/>
      <c r="M49979" s="93"/>
      <c r="N49979" s="79"/>
      <c r="P49979" s="68"/>
      <c r="Q49979" s="79"/>
    </row>
    <row r="49980" spans="11:17">
      <c r="K49980" s="68"/>
      <c r="M49980" s="93"/>
      <c r="N49980" s="79"/>
      <c r="P49980" s="68"/>
      <c r="Q49980" s="79"/>
    </row>
    <row r="49981" spans="11:17">
      <c r="K49981" s="68"/>
      <c r="M49981" s="93"/>
      <c r="N49981" s="79"/>
      <c r="P49981" s="68"/>
      <c r="Q49981" s="79"/>
    </row>
    <row r="49982" spans="11:17">
      <c r="K49982" s="68"/>
      <c r="M49982" s="93"/>
      <c r="N49982" s="79"/>
      <c r="P49982" s="68"/>
      <c r="Q49982" s="79"/>
    </row>
    <row r="49983" spans="11:17">
      <c r="K49983" s="68"/>
      <c r="M49983" s="93"/>
      <c r="N49983" s="79"/>
      <c r="P49983" s="68"/>
      <c r="Q49983" s="79"/>
    </row>
    <row r="49984" spans="11:17">
      <c r="K49984" s="68"/>
      <c r="M49984" s="93"/>
      <c r="N49984" s="79"/>
      <c r="P49984" s="68"/>
      <c r="Q49984" s="79"/>
    </row>
    <row r="49985" spans="11:17">
      <c r="K49985" s="68"/>
      <c r="M49985" s="93"/>
      <c r="N49985" s="79"/>
      <c r="P49985" s="68"/>
      <c r="Q49985" s="79"/>
    </row>
    <row r="49986" spans="11:17">
      <c r="K49986" s="68"/>
      <c r="M49986" s="93"/>
      <c r="N49986" s="79"/>
      <c r="P49986" s="68"/>
      <c r="Q49986" s="79"/>
    </row>
    <row r="49987" spans="11:17">
      <c r="K49987" s="68"/>
      <c r="M49987" s="93"/>
      <c r="N49987" s="79"/>
      <c r="P49987" s="68"/>
      <c r="Q49987" s="79"/>
    </row>
    <row r="49988" spans="11:17">
      <c r="K49988" s="68"/>
      <c r="M49988" s="93"/>
      <c r="N49988" s="79"/>
      <c r="P49988" s="68"/>
      <c r="Q49988" s="79"/>
    </row>
    <row r="49989" spans="11:17">
      <c r="K49989" s="68"/>
      <c r="M49989" s="93"/>
      <c r="N49989" s="79"/>
      <c r="P49989" s="68"/>
      <c r="Q49989" s="79"/>
    </row>
    <row r="49990" spans="11:17">
      <c r="K49990" s="68"/>
      <c r="M49990" s="93"/>
      <c r="N49990" s="79"/>
      <c r="P49990" s="68"/>
      <c r="Q49990" s="79"/>
    </row>
    <row r="49991" spans="11:17">
      <c r="K49991" s="68"/>
      <c r="M49991" s="93"/>
      <c r="N49991" s="79"/>
      <c r="P49991" s="68"/>
      <c r="Q49991" s="79"/>
    </row>
    <row r="49992" spans="11:17">
      <c r="K49992" s="68"/>
      <c r="M49992" s="93"/>
      <c r="N49992" s="79"/>
      <c r="P49992" s="68"/>
      <c r="Q49992" s="79"/>
    </row>
    <row r="49993" spans="11:17">
      <c r="K49993" s="68"/>
      <c r="M49993" s="93"/>
      <c r="N49993" s="79"/>
      <c r="P49993" s="68"/>
      <c r="Q49993" s="79"/>
    </row>
    <row r="49994" spans="11:17">
      <c r="K49994" s="68"/>
      <c r="M49994" s="93"/>
      <c r="N49994" s="79"/>
      <c r="P49994" s="68"/>
      <c r="Q49994" s="79"/>
    </row>
    <row r="49995" spans="11:17">
      <c r="K49995" s="68"/>
      <c r="M49995" s="93"/>
      <c r="N49995" s="79"/>
      <c r="P49995" s="68"/>
      <c r="Q49995" s="79"/>
    </row>
    <row r="49996" spans="11:17">
      <c r="K49996" s="68"/>
      <c r="M49996" s="93"/>
      <c r="N49996" s="79"/>
      <c r="P49996" s="68"/>
      <c r="Q49996" s="79"/>
    </row>
    <row r="49997" spans="11:17">
      <c r="K49997" s="68"/>
      <c r="M49997" s="93"/>
      <c r="N49997" s="79"/>
      <c r="P49997" s="68"/>
      <c r="Q49997" s="79"/>
    </row>
    <row r="49998" spans="11:17">
      <c r="K49998" s="68"/>
      <c r="M49998" s="93"/>
      <c r="N49998" s="79"/>
      <c r="P49998" s="68"/>
      <c r="Q49998" s="79"/>
    </row>
    <row r="49999" spans="11:17">
      <c r="K49999" s="68"/>
      <c r="M49999" s="93"/>
      <c r="N49999" s="79"/>
      <c r="P49999" s="68"/>
      <c r="Q49999" s="79"/>
    </row>
    <row r="50000" spans="11:17">
      <c r="K50000" s="68"/>
      <c r="M50000" s="93"/>
      <c r="N50000" s="79"/>
      <c r="P50000" s="68"/>
      <c r="Q50000" s="79"/>
    </row>
    <row r="50001" spans="11:17">
      <c r="K50001" s="68"/>
      <c r="M50001" s="93"/>
      <c r="N50001" s="79"/>
      <c r="P50001" s="68"/>
      <c r="Q50001" s="79"/>
    </row>
    <row r="50002" spans="11:17">
      <c r="K50002" s="68"/>
      <c r="M50002" s="93"/>
      <c r="N50002" s="79"/>
      <c r="P50002" s="68"/>
      <c r="Q50002" s="79"/>
    </row>
    <row r="50003" spans="11:17">
      <c r="K50003" s="68"/>
      <c r="M50003" s="93"/>
      <c r="N50003" s="79"/>
      <c r="P50003" s="68"/>
      <c r="Q50003" s="79"/>
    </row>
    <row r="50004" spans="11:17">
      <c r="K50004" s="68"/>
      <c r="M50004" s="93"/>
      <c r="N50004" s="79"/>
      <c r="P50004" s="68"/>
      <c r="Q50004" s="79"/>
    </row>
    <row r="50005" spans="11:17">
      <c r="K50005" s="68"/>
      <c r="M50005" s="93"/>
      <c r="N50005" s="79"/>
      <c r="P50005" s="68"/>
      <c r="Q50005" s="79"/>
    </row>
    <row r="50006" spans="11:17">
      <c r="K50006" s="68"/>
      <c r="M50006" s="93"/>
      <c r="N50006" s="79"/>
      <c r="P50006" s="68"/>
      <c r="Q50006" s="79"/>
    </row>
    <row r="50007" spans="11:17">
      <c r="K50007" s="68"/>
      <c r="M50007" s="93"/>
      <c r="N50007" s="79"/>
      <c r="P50007" s="68"/>
      <c r="Q50007" s="79"/>
    </row>
    <row r="50008" spans="11:17">
      <c r="K50008" s="68"/>
      <c r="M50008" s="93"/>
      <c r="N50008" s="79"/>
      <c r="P50008" s="68"/>
      <c r="Q50008" s="79"/>
    </row>
    <row r="50009" spans="11:17">
      <c r="K50009" s="68"/>
      <c r="M50009" s="93"/>
      <c r="N50009" s="79"/>
      <c r="P50009" s="68"/>
      <c r="Q50009" s="79"/>
    </row>
    <row r="50010" spans="11:17">
      <c r="K50010" s="68"/>
      <c r="M50010" s="93"/>
      <c r="N50010" s="79"/>
      <c r="P50010" s="68"/>
      <c r="Q50010" s="79"/>
    </row>
    <row r="50011" spans="11:17">
      <c r="K50011" s="68"/>
      <c r="M50011" s="93"/>
      <c r="N50011" s="79"/>
      <c r="P50011" s="68"/>
      <c r="Q50011" s="79"/>
    </row>
    <row r="50012" spans="11:17">
      <c r="K50012" s="68"/>
      <c r="M50012" s="93"/>
      <c r="N50012" s="79"/>
      <c r="P50012" s="68"/>
      <c r="Q50012" s="79"/>
    </row>
    <row r="50013" spans="11:17">
      <c r="K50013" s="68"/>
      <c r="M50013" s="93"/>
      <c r="N50013" s="79"/>
      <c r="P50013" s="68"/>
      <c r="Q50013" s="79"/>
    </row>
    <row r="50014" spans="11:17">
      <c r="K50014" s="68"/>
      <c r="M50014" s="93"/>
      <c r="N50014" s="79"/>
      <c r="P50014" s="68"/>
      <c r="Q50014" s="79"/>
    </row>
    <row r="50015" spans="11:17">
      <c r="K50015" s="68"/>
      <c r="M50015" s="93"/>
      <c r="N50015" s="79"/>
      <c r="P50015" s="68"/>
      <c r="Q50015" s="79"/>
    </row>
    <row r="50016" spans="11:17">
      <c r="K50016" s="68"/>
      <c r="M50016" s="93"/>
      <c r="N50016" s="79"/>
      <c r="P50016" s="68"/>
      <c r="Q50016" s="79"/>
    </row>
    <row r="50017" spans="11:17">
      <c r="K50017" s="68"/>
      <c r="M50017" s="93"/>
      <c r="N50017" s="79"/>
      <c r="P50017" s="68"/>
      <c r="Q50017" s="79"/>
    </row>
    <row r="50018" spans="11:17">
      <c r="K50018" s="68"/>
      <c r="M50018" s="93"/>
      <c r="N50018" s="79"/>
      <c r="P50018" s="68"/>
      <c r="Q50018" s="79"/>
    </row>
    <row r="50019" spans="11:17">
      <c r="K50019" s="68"/>
      <c r="M50019" s="93"/>
      <c r="N50019" s="79"/>
      <c r="P50019" s="68"/>
      <c r="Q50019" s="79"/>
    </row>
    <row r="50020" spans="11:17">
      <c r="K50020" s="68"/>
      <c r="M50020" s="93"/>
      <c r="N50020" s="79"/>
      <c r="P50020" s="68"/>
      <c r="Q50020" s="79"/>
    </row>
    <row r="50021" spans="11:17">
      <c r="K50021" s="68"/>
      <c r="M50021" s="93"/>
      <c r="N50021" s="79"/>
      <c r="P50021" s="68"/>
      <c r="Q50021" s="79"/>
    </row>
    <row r="50022" spans="11:17">
      <c r="K50022" s="68"/>
      <c r="M50022" s="93"/>
      <c r="N50022" s="79"/>
      <c r="P50022" s="68"/>
      <c r="Q50022" s="79"/>
    </row>
    <row r="50023" spans="11:17">
      <c r="K50023" s="68"/>
      <c r="M50023" s="93"/>
      <c r="N50023" s="79"/>
      <c r="P50023" s="68"/>
      <c r="Q50023" s="79"/>
    </row>
    <row r="50024" spans="11:17">
      <c r="K50024" s="68"/>
      <c r="M50024" s="93"/>
      <c r="N50024" s="79"/>
      <c r="P50024" s="68"/>
      <c r="Q50024" s="79"/>
    </row>
    <row r="50025" spans="11:17">
      <c r="K50025" s="68"/>
      <c r="M50025" s="93"/>
      <c r="N50025" s="79"/>
      <c r="P50025" s="68"/>
      <c r="Q50025" s="79"/>
    </row>
    <row r="50026" spans="11:17">
      <c r="K50026" s="68"/>
      <c r="M50026" s="93"/>
      <c r="N50026" s="79"/>
      <c r="P50026" s="68"/>
      <c r="Q50026" s="79"/>
    </row>
    <row r="50027" spans="11:17">
      <c r="K50027" s="68"/>
      <c r="M50027" s="93"/>
      <c r="N50027" s="79"/>
      <c r="P50027" s="68"/>
      <c r="Q50027" s="79"/>
    </row>
    <row r="50028" spans="11:17">
      <c r="K50028" s="68"/>
      <c r="M50028" s="93"/>
      <c r="N50028" s="79"/>
      <c r="P50028" s="68"/>
      <c r="Q50028" s="79"/>
    </row>
    <row r="50029" spans="11:17">
      <c r="K50029" s="68"/>
      <c r="M50029" s="93"/>
      <c r="N50029" s="79"/>
      <c r="P50029" s="68"/>
      <c r="Q50029" s="79"/>
    </row>
    <row r="50030" spans="11:17">
      <c r="K50030" s="68"/>
      <c r="M50030" s="93"/>
      <c r="N50030" s="79"/>
      <c r="P50030" s="68"/>
      <c r="Q50030" s="79"/>
    </row>
    <row r="50031" spans="11:17">
      <c r="K50031" s="68"/>
      <c r="M50031" s="93"/>
      <c r="N50031" s="79"/>
      <c r="P50031" s="68"/>
      <c r="Q50031" s="79"/>
    </row>
    <row r="50032" spans="11:17">
      <c r="K50032" s="68"/>
      <c r="M50032" s="93"/>
      <c r="N50032" s="79"/>
      <c r="P50032" s="68"/>
      <c r="Q50032" s="79"/>
    </row>
    <row r="50033" spans="11:17">
      <c r="K50033" s="68"/>
      <c r="M50033" s="93"/>
      <c r="N50033" s="79"/>
      <c r="P50033" s="68"/>
      <c r="Q50033" s="79"/>
    </row>
    <row r="50034" spans="11:17">
      <c r="K50034" s="68"/>
      <c r="M50034" s="93"/>
      <c r="N50034" s="79"/>
      <c r="P50034" s="68"/>
      <c r="Q50034" s="79"/>
    </row>
    <row r="50035" spans="11:17">
      <c r="K50035" s="68"/>
      <c r="M50035" s="93"/>
      <c r="N50035" s="79"/>
      <c r="P50035" s="68"/>
      <c r="Q50035" s="79"/>
    </row>
    <row r="50036" spans="11:17">
      <c r="K50036" s="68"/>
      <c r="M50036" s="93"/>
      <c r="N50036" s="79"/>
      <c r="P50036" s="68"/>
      <c r="Q50036" s="79"/>
    </row>
    <row r="50037" spans="11:17">
      <c r="K50037" s="68"/>
      <c r="M50037" s="93"/>
      <c r="N50037" s="79"/>
      <c r="P50037" s="68"/>
      <c r="Q50037" s="79"/>
    </row>
    <row r="50038" spans="11:17">
      <c r="K50038" s="68"/>
      <c r="M50038" s="93"/>
      <c r="N50038" s="79"/>
      <c r="P50038" s="68"/>
      <c r="Q50038" s="79"/>
    </row>
    <row r="50039" spans="11:17">
      <c r="K50039" s="68"/>
      <c r="M50039" s="93"/>
      <c r="N50039" s="79"/>
      <c r="P50039" s="68"/>
      <c r="Q50039" s="79"/>
    </row>
    <row r="50040" spans="11:17">
      <c r="K50040" s="68"/>
      <c r="M50040" s="93"/>
      <c r="N50040" s="79"/>
      <c r="P50040" s="68"/>
      <c r="Q50040" s="79"/>
    </row>
    <row r="50041" spans="11:17">
      <c r="K50041" s="68"/>
      <c r="M50041" s="93"/>
      <c r="N50041" s="79"/>
      <c r="P50041" s="68"/>
      <c r="Q50041" s="79"/>
    </row>
    <row r="50042" spans="11:17">
      <c r="K50042" s="68"/>
      <c r="M50042" s="93"/>
      <c r="N50042" s="79"/>
      <c r="P50042" s="68"/>
      <c r="Q50042" s="79"/>
    </row>
    <row r="50043" spans="11:17">
      <c r="K50043" s="68"/>
      <c r="M50043" s="93"/>
      <c r="N50043" s="79"/>
      <c r="P50043" s="68"/>
      <c r="Q50043" s="79"/>
    </row>
    <row r="50044" spans="11:17">
      <c r="K50044" s="68"/>
      <c r="M50044" s="93"/>
      <c r="N50044" s="79"/>
      <c r="P50044" s="68"/>
      <c r="Q50044" s="79"/>
    </row>
    <row r="50045" spans="11:17">
      <c r="K50045" s="68"/>
      <c r="M50045" s="93"/>
      <c r="N50045" s="79"/>
      <c r="P50045" s="68"/>
      <c r="Q50045" s="79"/>
    </row>
    <row r="50046" spans="11:17">
      <c r="K50046" s="68"/>
      <c r="M50046" s="93"/>
      <c r="N50046" s="79"/>
      <c r="P50046" s="68"/>
      <c r="Q50046" s="79"/>
    </row>
    <row r="50047" spans="11:17">
      <c r="K50047" s="68"/>
      <c r="M50047" s="93"/>
      <c r="N50047" s="79"/>
      <c r="P50047" s="68"/>
      <c r="Q50047" s="79"/>
    </row>
    <row r="50048" spans="11:17">
      <c r="K50048" s="68"/>
      <c r="M50048" s="93"/>
      <c r="N50048" s="79"/>
      <c r="P50048" s="68"/>
      <c r="Q50048" s="79"/>
    </row>
    <row r="50049" spans="11:17">
      <c r="K50049" s="68"/>
      <c r="M50049" s="93"/>
      <c r="N50049" s="79"/>
      <c r="P50049" s="68"/>
      <c r="Q50049" s="79"/>
    </row>
    <row r="50050" spans="11:17">
      <c r="K50050" s="68"/>
      <c r="M50050" s="93"/>
      <c r="N50050" s="79"/>
      <c r="P50050" s="68"/>
      <c r="Q50050" s="79"/>
    </row>
    <row r="50051" spans="11:17">
      <c r="K50051" s="68"/>
      <c r="M50051" s="93"/>
      <c r="N50051" s="79"/>
      <c r="P50051" s="68"/>
      <c r="Q50051" s="79"/>
    </row>
    <row r="50052" spans="11:17">
      <c r="K50052" s="68"/>
      <c r="M50052" s="93"/>
      <c r="N50052" s="79"/>
      <c r="P50052" s="68"/>
      <c r="Q50052" s="79"/>
    </row>
    <row r="50053" spans="11:17">
      <c r="K50053" s="68"/>
      <c r="M50053" s="93"/>
      <c r="N50053" s="79"/>
      <c r="P50053" s="68"/>
      <c r="Q50053" s="79"/>
    </row>
    <row r="50054" spans="11:17">
      <c r="K50054" s="68"/>
      <c r="M50054" s="93"/>
      <c r="N50054" s="79"/>
      <c r="P50054" s="68"/>
      <c r="Q50054" s="79"/>
    </row>
    <row r="50055" spans="11:17">
      <c r="K50055" s="68"/>
      <c r="M50055" s="93"/>
      <c r="N50055" s="79"/>
      <c r="P50055" s="68"/>
      <c r="Q50055" s="79"/>
    </row>
    <row r="50056" spans="11:17">
      <c r="K50056" s="68"/>
      <c r="M50056" s="93"/>
      <c r="N50056" s="79"/>
      <c r="P50056" s="68"/>
      <c r="Q50056" s="79"/>
    </row>
    <row r="50057" spans="11:17">
      <c r="K50057" s="68"/>
      <c r="M50057" s="93"/>
      <c r="N50057" s="79"/>
      <c r="P50057" s="68"/>
      <c r="Q50057" s="79"/>
    </row>
    <row r="50058" spans="11:17">
      <c r="K50058" s="68"/>
      <c r="M50058" s="93"/>
      <c r="N50058" s="79"/>
      <c r="P50058" s="68"/>
      <c r="Q50058" s="79"/>
    </row>
    <row r="50059" spans="11:17">
      <c r="K50059" s="68"/>
      <c r="M50059" s="93"/>
      <c r="N50059" s="79"/>
      <c r="P50059" s="68"/>
      <c r="Q50059" s="79"/>
    </row>
    <row r="50060" spans="11:17">
      <c r="K50060" s="68"/>
      <c r="M50060" s="93"/>
      <c r="N50060" s="79"/>
      <c r="P50060" s="68"/>
      <c r="Q50060" s="79"/>
    </row>
    <row r="50061" spans="11:17">
      <c r="K50061" s="68"/>
      <c r="M50061" s="93"/>
      <c r="N50061" s="79"/>
      <c r="P50061" s="68"/>
      <c r="Q50061" s="79"/>
    </row>
    <row r="50062" spans="11:17">
      <c r="K50062" s="68"/>
      <c r="M50062" s="93"/>
      <c r="N50062" s="79"/>
      <c r="P50062" s="68"/>
      <c r="Q50062" s="79"/>
    </row>
    <row r="50063" spans="11:17">
      <c r="K50063" s="68"/>
      <c r="M50063" s="93"/>
      <c r="N50063" s="79"/>
      <c r="P50063" s="68"/>
      <c r="Q50063" s="79"/>
    </row>
    <row r="50064" spans="11:17">
      <c r="K50064" s="68"/>
      <c r="M50064" s="93"/>
      <c r="N50064" s="79"/>
      <c r="P50064" s="68"/>
      <c r="Q50064" s="79"/>
    </row>
    <row r="50065" spans="11:17">
      <c r="K50065" s="68"/>
      <c r="M50065" s="93"/>
      <c r="N50065" s="79"/>
      <c r="P50065" s="68"/>
      <c r="Q50065" s="79"/>
    </row>
    <row r="50066" spans="11:17">
      <c r="K50066" s="68"/>
      <c r="M50066" s="93"/>
      <c r="N50066" s="79"/>
      <c r="P50066" s="68"/>
      <c r="Q50066" s="79"/>
    </row>
    <row r="50067" spans="11:17">
      <c r="K50067" s="68"/>
      <c r="M50067" s="93"/>
      <c r="N50067" s="79"/>
      <c r="P50067" s="68"/>
      <c r="Q50067" s="79"/>
    </row>
    <row r="50068" spans="11:17">
      <c r="K50068" s="68"/>
      <c r="M50068" s="93"/>
      <c r="N50068" s="79"/>
      <c r="P50068" s="68"/>
      <c r="Q50068" s="79"/>
    </row>
    <row r="50069" spans="11:17">
      <c r="K50069" s="68"/>
      <c r="M50069" s="93"/>
      <c r="N50069" s="79"/>
      <c r="P50069" s="68"/>
      <c r="Q50069" s="79"/>
    </row>
    <row r="50070" spans="11:17">
      <c r="K50070" s="68"/>
      <c r="M50070" s="93"/>
      <c r="N50070" s="79"/>
      <c r="P50070" s="68"/>
      <c r="Q50070" s="79"/>
    </row>
    <row r="50071" spans="11:17">
      <c r="K50071" s="68"/>
      <c r="M50071" s="93"/>
      <c r="N50071" s="79"/>
      <c r="P50071" s="68"/>
      <c r="Q50071" s="79"/>
    </row>
    <row r="50072" spans="11:17">
      <c r="K50072" s="68"/>
      <c r="M50072" s="93"/>
      <c r="N50072" s="79"/>
      <c r="P50072" s="68"/>
      <c r="Q50072" s="79"/>
    </row>
    <row r="50073" spans="11:17">
      <c r="K50073" s="68"/>
      <c r="M50073" s="93"/>
      <c r="N50073" s="79"/>
      <c r="P50073" s="68"/>
      <c r="Q50073" s="79"/>
    </row>
    <row r="50074" spans="11:17">
      <c r="K50074" s="68"/>
      <c r="M50074" s="93"/>
      <c r="N50074" s="79"/>
      <c r="P50074" s="68"/>
      <c r="Q50074" s="79"/>
    </row>
    <row r="50075" spans="11:17">
      <c r="K50075" s="68"/>
      <c r="M50075" s="93"/>
      <c r="N50075" s="79"/>
      <c r="P50075" s="68"/>
      <c r="Q50075" s="79"/>
    </row>
    <row r="50076" spans="11:17">
      <c r="K50076" s="68"/>
      <c r="M50076" s="93"/>
      <c r="N50076" s="79"/>
      <c r="P50076" s="68"/>
      <c r="Q50076" s="79"/>
    </row>
    <row r="50077" spans="11:17">
      <c r="K50077" s="68"/>
      <c r="M50077" s="93"/>
      <c r="N50077" s="79"/>
      <c r="P50077" s="68"/>
      <c r="Q50077" s="79"/>
    </row>
    <row r="50078" spans="11:17">
      <c r="K50078" s="68"/>
      <c r="M50078" s="93"/>
      <c r="N50078" s="79"/>
      <c r="P50078" s="68"/>
      <c r="Q50078" s="79"/>
    </row>
    <row r="50079" spans="11:17">
      <c r="K50079" s="68"/>
      <c r="M50079" s="93"/>
      <c r="N50079" s="79"/>
      <c r="P50079" s="68"/>
      <c r="Q50079" s="79"/>
    </row>
    <row r="50080" spans="11:17">
      <c r="K50080" s="68"/>
      <c r="M50080" s="93"/>
      <c r="N50080" s="79"/>
      <c r="P50080" s="68"/>
      <c r="Q50080" s="79"/>
    </row>
    <row r="50081" spans="11:17">
      <c r="K50081" s="68"/>
      <c r="M50081" s="93"/>
      <c r="N50081" s="79"/>
      <c r="P50081" s="68"/>
      <c r="Q50081" s="79"/>
    </row>
    <row r="50082" spans="11:17">
      <c r="K50082" s="68"/>
      <c r="M50082" s="93"/>
      <c r="N50082" s="79"/>
      <c r="P50082" s="68"/>
      <c r="Q50082" s="79"/>
    </row>
    <row r="50083" spans="11:17">
      <c r="K50083" s="68"/>
      <c r="M50083" s="93"/>
      <c r="N50083" s="79"/>
      <c r="P50083" s="68"/>
      <c r="Q50083" s="79"/>
    </row>
    <row r="50084" spans="11:17">
      <c r="K50084" s="68"/>
      <c r="M50084" s="93"/>
      <c r="N50084" s="79"/>
      <c r="P50084" s="68"/>
      <c r="Q50084" s="79"/>
    </row>
    <row r="50085" spans="11:17">
      <c r="K50085" s="68"/>
      <c r="M50085" s="93"/>
      <c r="N50085" s="79"/>
      <c r="P50085" s="68"/>
      <c r="Q50085" s="79"/>
    </row>
    <row r="50086" spans="11:17">
      <c r="K50086" s="68"/>
      <c r="M50086" s="93"/>
      <c r="N50086" s="79"/>
      <c r="P50086" s="68"/>
      <c r="Q50086" s="79"/>
    </row>
    <row r="50087" spans="11:17">
      <c r="K50087" s="68"/>
      <c r="M50087" s="93"/>
      <c r="N50087" s="79"/>
      <c r="P50087" s="68"/>
      <c r="Q50087" s="79"/>
    </row>
    <row r="50088" spans="11:17">
      <c r="K50088" s="68"/>
      <c r="M50088" s="93"/>
      <c r="N50088" s="79"/>
      <c r="P50088" s="68"/>
      <c r="Q50088" s="79"/>
    </row>
    <row r="50089" spans="11:17">
      <c r="K50089" s="68"/>
      <c r="M50089" s="93"/>
      <c r="N50089" s="79"/>
      <c r="P50089" s="68"/>
      <c r="Q50089" s="79"/>
    </row>
    <row r="50090" spans="11:17">
      <c r="K50090" s="68"/>
      <c r="M50090" s="93"/>
      <c r="N50090" s="79"/>
      <c r="P50090" s="68"/>
      <c r="Q50090" s="79"/>
    </row>
    <row r="50091" spans="11:17">
      <c r="K50091" s="68"/>
      <c r="M50091" s="93"/>
      <c r="N50091" s="79"/>
      <c r="P50091" s="68"/>
      <c r="Q50091" s="79"/>
    </row>
    <row r="50092" spans="11:17">
      <c r="K50092" s="68"/>
      <c r="M50092" s="93"/>
      <c r="N50092" s="79"/>
      <c r="P50092" s="68"/>
      <c r="Q50092" s="79"/>
    </row>
    <row r="50093" spans="11:17">
      <c r="K50093" s="68"/>
      <c r="M50093" s="93"/>
      <c r="N50093" s="79"/>
      <c r="P50093" s="68"/>
      <c r="Q50093" s="79"/>
    </row>
    <row r="50094" spans="11:17">
      <c r="K50094" s="68"/>
      <c r="M50094" s="93"/>
      <c r="N50094" s="79"/>
      <c r="P50094" s="68"/>
      <c r="Q50094" s="79"/>
    </row>
    <row r="50095" spans="11:17">
      <c r="K50095" s="68"/>
      <c r="M50095" s="93"/>
      <c r="N50095" s="79"/>
      <c r="P50095" s="68"/>
      <c r="Q50095" s="79"/>
    </row>
    <row r="50096" spans="11:17">
      <c r="K50096" s="68"/>
      <c r="M50096" s="93"/>
      <c r="N50096" s="79"/>
      <c r="P50096" s="68"/>
      <c r="Q50096" s="79"/>
    </row>
    <row r="50097" spans="11:17">
      <c r="K50097" s="68"/>
      <c r="M50097" s="93"/>
      <c r="N50097" s="79"/>
      <c r="P50097" s="68"/>
      <c r="Q50097" s="79"/>
    </row>
    <row r="50098" spans="11:17">
      <c r="K50098" s="68"/>
      <c r="M50098" s="93"/>
      <c r="N50098" s="79"/>
      <c r="P50098" s="68"/>
      <c r="Q50098" s="79"/>
    </row>
    <row r="50099" spans="11:17">
      <c r="K50099" s="68"/>
      <c r="M50099" s="93"/>
      <c r="N50099" s="79"/>
      <c r="P50099" s="68"/>
      <c r="Q50099" s="79"/>
    </row>
    <row r="50100" spans="11:17">
      <c r="K50100" s="68"/>
      <c r="M50100" s="93"/>
      <c r="N50100" s="79"/>
      <c r="P50100" s="68"/>
      <c r="Q50100" s="79"/>
    </row>
    <row r="50101" spans="11:17">
      <c r="K50101" s="68"/>
      <c r="M50101" s="93"/>
      <c r="N50101" s="79"/>
      <c r="P50101" s="68"/>
      <c r="Q50101" s="79"/>
    </row>
    <row r="50102" spans="11:17">
      <c r="K50102" s="68"/>
      <c r="M50102" s="93"/>
      <c r="N50102" s="79"/>
      <c r="P50102" s="68"/>
      <c r="Q50102" s="79"/>
    </row>
    <row r="50103" spans="11:17">
      <c r="K50103" s="68"/>
      <c r="M50103" s="93"/>
      <c r="N50103" s="79"/>
      <c r="P50103" s="68"/>
      <c r="Q50103" s="79"/>
    </row>
    <row r="50104" spans="11:17">
      <c r="K50104" s="68"/>
      <c r="M50104" s="93"/>
      <c r="N50104" s="79"/>
      <c r="P50104" s="68"/>
      <c r="Q50104" s="79"/>
    </row>
    <row r="50105" spans="11:17">
      <c r="K50105" s="68"/>
      <c r="M50105" s="93"/>
      <c r="N50105" s="79"/>
      <c r="P50105" s="68"/>
      <c r="Q50105" s="79"/>
    </row>
    <row r="50106" spans="11:17">
      <c r="K50106" s="68"/>
      <c r="M50106" s="93"/>
      <c r="N50106" s="79"/>
      <c r="P50106" s="68"/>
      <c r="Q50106" s="79"/>
    </row>
    <row r="50107" spans="11:17">
      <c r="K50107" s="68"/>
      <c r="M50107" s="93"/>
      <c r="N50107" s="79"/>
      <c r="P50107" s="68"/>
      <c r="Q50107" s="79"/>
    </row>
    <row r="50108" spans="11:17">
      <c r="K50108" s="68"/>
      <c r="M50108" s="93"/>
      <c r="N50108" s="79"/>
      <c r="P50108" s="68"/>
      <c r="Q50108" s="79"/>
    </row>
    <row r="50109" spans="11:17">
      <c r="K50109" s="68"/>
      <c r="M50109" s="93"/>
      <c r="N50109" s="79"/>
      <c r="P50109" s="68"/>
      <c r="Q50109" s="79"/>
    </row>
    <row r="50110" spans="11:17">
      <c r="K50110" s="68"/>
      <c r="M50110" s="93"/>
      <c r="N50110" s="79"/>
      <c r="P50110" s="68"/>
      <c r="Q50110" s="79"/>
    </row>
    <row r="50111" spans="11:17">
      <c r="K50111" s="68"/>
      <c r="M50111" s="93"/>
      <c r="N50111" s="79"/>
      <c r="P50111" s="68"/>
      <c r="Q50111" s="79"/>
    </row>
    <row r="50112" spans="11:17">
      <c r="K50112" s="68"/>
      <c r="M50112" s="93"/>
      <c r="N50112" s="79"/>
      <c r="P50112" s="68"/>
      <c r="Q50112" s="79"/>
    </row>
    <row r="50113" spans="11:17">
      <c r="K50113" s="68"/>
      <c r="M50113" s="93"/>
      <c r="N50113" s="79"/>
      <c r="P50113" s="68"/>
      <c r="Q50113" s="79"/>
    </row>
    <row r="50114" spans="11:17">
      <c r="K50114" s="68"/>
      <c r="M50114" s="93"/>
      <c r="N50114" s="79"/>
      <c r="P50114" s="68"/>
      <c r="Q50114" s="79"/>
    </row>
    <row r="50115" spans="11:17">
      <c r="K50115" s="68"/>
      <c r="M50115" s="93"/>
      <c r="N50115" s="79"/>
      <c r="P50115" s="68"/>
      <c r="Q50115" s="79"/>
    </row>
    <row r="50116" spans="11:17">
      <c r="K50116" s="68"/>
      <c r="M50116" s="93"/>
      <c r="N50116" s="79"/>
      <c r="P50116" s="68"/>
      <c r="Q50116" s="79"/>
    </row>
    <row r="50117" spans="11:17">
      <c r="K50117" s="68"/>
      <c r="M50117" s="93"/>
      <c r="N50117" s="79"/>
      <c r="P50117" s="68"/>
      <c r="Q50117" s="79"/>
    </row>
    <row r="50118" spans="11:17">
      <c r="K50118" s="68"/>
      <c r="M50118" s="93"/>
      <c r="N50118" s="79"/>
      <c r="P50118" s="68"/>
      <c r="Q50118" s="79"/>
    </row>
    <row r="50119" spans="11:17">
      <c r="K50119" s="68"/>
      <c r="M50119" s="93"/>
      <c r="N50119" s="79"/>
      <c r="P50119" s="68"/>
      <c r="Q50119" s="79"/>
    </row>
    <row r="50120" spans="11:17">
      <c r="K50120" s="68"/>
      <c r="M50120" s="93"/>
      <c r="N50120" s="79"/>
      <c r="P50120" s="68"/>
      <c r="Q50120" s="79"/>
    </row>
    <row r="50121" spans="11:17">
      <c r="K50121" s="68"/>
      <c r="M50121" s="93"/>
      <c r="N50121" s="79"/>
      <c r="P50121" s="68"/>
      <c r="Q50121" s="79"/>
    </row>
    <row r="50122" spans="11:17">
      <c r="K50122" s="68"/>
      <c r="M50122" s="93"/>
      <c r="N50122" s="79"/>
      <c r="P50122" s="68"/>
      <c r="Q50122" s="79"/>
    </row>
    <row r="50123" spans="11:17">
      <c r="K50123" s="68"/>
      <c r="M50123" s="93"/>
      <c r="N50123" s="79"/>
      <c r="P50123" s="68"/>
      <c r="Q50123" s="79"/>
    </row>
    <row r="50124" spans="11:17">
      <c r="K50124" s="68"/>
      <c r="M50124" s="93"/>
      <c r="N50124" s="79"/>
      <c r="P50124" s="68"/>
      <c r="Q50124" s="79"/>
    </row>
    <row r="50125" spans="11:17">
      <c r="K50125" s="68"/>
      <c r="M50125" s="93"/>
      <c r="N50125" s="79"/>
      <c r="P50125" s="68"/>
      <c r="Q50125" s="79"/>
    </row>
    <row r="50126" spans="11:17">
      <c r="K50126" s="68"/>
      <c r="M50126" s="93"/>
      <c r="N50126" s="79"/>
      <c r="P50126" s="68"/>
      <c r="Q50126" s="79"/>
    </row>
    <row r="50127" spans="11:17">
      <c r="K50127" s="68"/>
      <c r="M50127" s="93"/>
      <c r="N50127" s="79"/>
      <c r="P50127" s="68"/>
      <c r="Q50127" s="79"/>
    </row>
    <row r="50128" spans="11:17">
      <c r="K50128" s="68"/>
      <c r="M50128" s="93"/>
      <c r="N50128" s="79"/>
      <c r="P50128" s="68"/>
      <c r="Q50128" s="79"/>
    </row>
    <row r="50129" spans="11:17">
      <c r="K50129" s="68"/>
      <c r="M50129" s="93"/>
      <c r="N50129" s="79"/>
      <c r="P50129" s="68"/>
      <c r="Q50129" s="79"/>
    </row>
    <row r="50130" spans="11:17">
      <c r="K50130" s="68"/>
      <c r="M50130" s="93"/>
      <c r="N50130" s="79"/>
      <c r="P50130" s="68"/>
      <c r="Q50130" s="79"/>
    </row>
    <row r="50131" spans="11:17">
      <c r="K50131" s="68"/>
      <c r="M50131" s="93"/>
      <c r="N50131" s="79"/>
      <c r="P50131" s="68"/>
      <c r="Q50131" s="79"/>
    </row>
    <row r="50132" spans="11:17">
      <c r="K50132" s="68"/>
      <c r="M50132" s="93"/>
      <c r="N50132" s="79"/>
      <c r="P50132" s="68"/>
      <c r="Q50132" s="79"/>
    </row>
    <row r="50133" spans="11:17">
      <c r="K50133" s="68"/>
      <c r="M50133" s="93"/>
      <c r="N50133" s="79"/>
      <c r="P50133" s="68"/>
      <c r="Q50133" s="79"/>
    </row>
    <row r="50134" spans="11:17">
      <c r="K50134" s="68"/>
      <c r="M50134" s="93"/>
      <c r="N50134" s="79"/>
      <c r="P50134" s="68"/>
      <c r="Q50134" s="79"/>
    </row>
    <row r="50135" spans="11:17">
      <c r="K50135" s="68"/>
      <c r="M50135" s="93"/>
      <c r="N50135" s="79"/>
      <c r="P50135" s="68"/>
      <c r="Q50135" s="79"/>
    </row>
    <row r="50136" spans="11:17">
      <c r="K50136" s="68"/>
      <c r="M50136" s="93"/>
      <c r="N50136" s="79"/>
      <c r="P50136" s="68"/>
      <c r="Q50136" s="79"/>
    </row>
    <row r="50137" spans="11:17">
      <c r="K50137" s="68"/>
      <c r="M50137" s="93"/>
      <c r="N50137" s="79"/>
      <c r="P50137" s="68"/>
      <c r="Q50137" s="79"/>
    </row>
    <row r="50138" spans="11:17">
      <c r="K50138" s="68"/>
      <c r="M50138" s="93"/>
      <c r="N50138" s="79"/>
      <c r="P50138" s="68"/>
      <c r="Q50138" s="79"/>
    </row>
    <row r="50139" spans="11:17">
      <c r="K50139" s="68"/>
      <c r="M50139" s="93"/>
      <c r="N50139" s="79"/>
      <c r="P50139" s="68"/>
      <c r="Q50139" s="79"/>
    </row>
    <row r="50140" spans="11:17">
      <c r="K50140" s="68"/>
      <c r="M50140" s="93"/>
      <c r="N50140" s="79"/>
      <c r="P50140" s="68"/>
      <c r="Q50140" s="79"/>
    </row>
    <row r="50141" spans="11:17">
      <c r="K50141" s="68"/>
      <c r="M50141" s="93"/>
      <c r="N50141" s="79"/>
      <c r="P50141" s="68"/>
      <c r="Q50141" s="79"/>
    </row>
    <row r="50142" spans="11:17">
      <c r="K50142" s="68"/>
      <c r="M50142" s="93"/>
      <c r="N50142" s="79"/>
      <c r="P50142" s="68"/>
      <c r="Q50142" s="79"/>
    </row>
    <row r="50143" spans="11:17">
      <c r="K50143" s="68"/>
      <c r="M50143" s="93"/>
      <c r="N50143" s="79"/>
      <c r="P50143" s="68"/>
      <c r="Q50143" s="79"/>
    </row>
    <row r="50144" spans="11:17">
      <c r="K50144" s="68"/>
      <c r="M50144" s="93"/>
      <c r="N50144" s="79"/>
      <c r="P50144" s="68"/>
      <c r="Q50144" s="79"/>
    </row>
    <row r="50145" spans="11:17">
      <c r="K50145" s="68"/>
      <c r="M50145" s="93"/>
      <c r="N50145" s="79"/>
      <c r="P50145" s="68"/>
      <c r="Q50145" s="79"/>
    </row>
    <row r="50146" spans="11:17">
      <c r="K50146" s="68"/>
      <c r="M50146" s="93"/>
      <c r="N50146" s="79"/>
      <c r="P50146" s="68"/>
      <c r="Q50146" s="79"/>
    </row>
    <row r="50147" spans="11:17">
      <c r="K50147" s="68"/>
      <c r="M50147" s="93"/>
      <c r="N50147" s="79"/>
      <c r="P50147" s="68"/>
      <c r="Q50147" s="79"/>
    </row>
    <row r="50148" spans="11:17">
      <c r="K50148" s="68"/>
      <c r="M50148" s="93"/>
      <c r="N50148" s="79"/>
      <c r="P50148" s="68"/>
      <c r="Q50148" s="79"/>
    </row>
    <row r="50149" spans="11:17">
      <c r="K50149" s="68"/>
      <c r="M50149" s="93"/>
      <c r="N50149" s="79"/>
      <c r="P50149" s="68"/>
      <c r="Q50149" s="79"/>
    </row>
    <row r="50150" spans="11:17">
      <c r="K50150" s="68"/>
      <c r="M50150" s="93"/>
      <c r="N50150" s="79"/>
      <c r="P50150" s="68"/>
      <c r="Q50150" s="79"/>
    </row>
    <row r="50151" spans="11:17">
      <c r="K50151" s="68"/>
      <c r="M50151" s="93"/>
      <c r="N50151" s="79"/>
      <c r="P50151" s="68"/>
      <c r="Q50151" s="79"/>
    </row>
    <row r="50152" spans="11:17">
      <c r="K50152" s="68"/>
      <c r="M50152" s="93"/>
      <c r="N50152" s="79"/>
      <c r="P50152" s="68"/>
      <c r="Q50152" s="79"/>
    </row>
    <row r="50153" spans="11:17">
      <c r="K50153" s="68"/>
      <c r="M50153" s="93"/>
      <c r="N50153" s="79"/>
      <c r="P50153" s="68"/>
      <c r="Q50153" s="79"/>
    </row>
    <row r="50154" spans="11:17">
      <c r="K50154" s="68"/>
      <c r="M50154" s="93"/>
      <c r="N50154" s="79"/>
      <c r="P50154" s="68"/>
      <c r="Q50154" s="79"/>
    </row>
    <row r="50155" spans="11:17">
      <c r="K50155" s="68"/>
      <c r="M50155" s="93"/>
      <c r="N50155" s="79"/>
      <c r="P50155" s="68"/>
      <c r="Q50155" s="79"/>
    </row>
    <row r="50156" spans="11:17">
      <c r="K50156" s="68"/>
      <c r="M50156" s="93"/>
      <c r="N50156" s="79"/>
      <c r="P50156" s="68"/>
      <c r="Q50156" s="79"/>
    </row>
    <row r="50157" spans="11:17">
      <c r="K50157" s="68"/>
      <c r="M50157" s="93"/>
      <c r="N50157" s="79"/>
      <c r="P50157" s="68"/>
      <c r="Q50157" s="79"/>
    </row>
    <row r="50158" spans="11:17">
      <c r="K50158" s="68"/>
      <c r="M50158" s="93"/>
      <c r="N50158" s="79"/>
      <c r="P50158" s="68"/>
      <c r="Q50158" s="79"/>
    </row>
    <row r="50159" spans="11:17">
      <c r="K50159" s="68"/>
      <c r="M50159" s="93"/>
      <c r="N50159" s="79"/>
      <c r="P50159" s="68"/>
      <c r="Q50159" s="79"/>
    </row>
    <row r="50160" spans="11:17">
      <c r="K50160" s="68"/>
      <c r="M50160" s="93"/>
      <c r="N50160" s="79"/>
      <c r="P50160" s="68"/>
      <c r="Q50160" s="79"/>
    </row>
    <row r="50161" spans="11:17">
      <c r="K50161" s="68"/>
      <c r="M50161" s="93"/>
      <c r="N50161" s="79"/>
      <c r="P50161" s="68"/>
      <c r="Q50161" s="79"/>
    </row>
    <row r="50162" spans="11:17">
      <c r="K50162" s="68"/>
      <c r="M50162" s="93"/>
      <c r="N50162" s="79"/>
      <c r="P50162" s="68"/>
      <c r="Q50162" s="79"/>
    </row>
    <row r="50163" spans="11:17">
      <c r="K50163" s="68"/>
      <c r="M50163" s="93"/>
      <c r="N50163" s="79"/>
      <c r="P50163" s="68"/>
      <c r="Q50163" s="79"/>
    </row>
    <row r="50164" spans="11:17">
      <c r="K50164" s="68"/>
      <c r="M50164" s="93"/>
      <c r="N50164" s="79"/>
      <c r="P50164" s="68"/>
      <c r="Q50164" s="79"/>
    </row>
    <row r="50165" spans="11:17">
      <c r="K50165" s="68"/>
      <c r="M50165" s="93"/>
      <c r="N50165" s="79"/>
      <c r="P50165" s="68"/>
      <c r="Q50165" s="79"/>
    </row>
    <row r="50166" spans="11:17">
      <c r="K50166" s="68"/>
      <c r="M50166" s="93"/>
      <c r="N50166" s="79"/>
      <c r="P50166" s="68"/>
      <c r="Q50166" s="79"/>
    </row>
    <row r="50167" spans="11:17">
      <c r="K50167" s="68"/>
      <c r="M50167" s="93"/>
      <c r="N50167" s="79"/>
      <c r="P50167" s="68"/>
      <c r="Q50167" s="79"/>
    </row>
    <row r="50168" spans="11:17">
      <c r="K50168" s="68"/>
      <c r="M50168" s="93"/>
      <c r="N50168" s="79"/>
      <c r="P50168" s="68"/>
      <c r="Q50168" s="79"/>
    </row>
    <row r="50169" spans="11:17">
      <c r="K50169" s="68"/>
      <c r="M50169" s="93"/>
      <c r="N50169" s="79"/>
      <c r="P50169" s="68"/>
      <c r="Q50169" s="79"/>
    </row>
    <row r="50170" spans="11:17">
      <c r="K50170" s="68"/>
      <c r="M50170" s="93"/>
      <c r="N50170" s="79"/>
      <c r="P50170" s="68"/>
      <c r="Q50170" s="79"/>
    </row>
    <row r="50171" spans="11:17">
      <c r="K50171" s="68"/>
      <c r="M50171" s="93"/>
      <c r="N50171" s="79"/>
      <c r="P50171" s="68"/>
      <c r="Q50171" s="79"/>
    </row>
    <row r="50172" spans="11:17">
      <c r="K50172" s="68"/>
      <c r="M50172" s="93"/>
      <c r="N50172" s="79"/>
      <c r="P50172" s="68"/>
      <c r="Q50172" s="79"/>
    </row>
    <row r="50173" spans="11:17">
      <c r="K50173" s="68"/>
      <c r="M50173" s="93"/>
      <c r="N50173" s="79"/>
      <c r="P50173" s="68"/>
      <c r="Q50173" s="79"/>
    </row>
    <row r="50174" spans="11:17">
      <c r="K50174" s="68"/>
      <c r="M50174" s="93"/>
      <c r="N50174" s="79"/>
      <c r="P50174" s="68"/>
      <c r="Q50174" s="79"/>
    </row>
    <row r="50175" spans="11:17">
      <c r="K50175" s="68"/>
      <c r="M50175" s="93"/>
      <c r="N50175" s="79"/>
      <c r="P50175" s="68"/>
      <c r="Q50175" s="79"/>
    </row>
    <row r="50176" spans="11:17">
      <c r="K50176" s="68"/>
      <c r="M50176" s="93"/>
      <c r="N50176" s="79"/>
      <c r="P50176" s="68"/>
      <c r="Q50176" s="79"/>
    </row>
    <row r="50177" spans="11:17">
      <c r="K50177" s="68"/>
      <c r="M50177" s="93"/>
      <c r="N50177" s="79"/>
      <c r="P50177" s="68"/>
      <c r="Q50177" s="79"/>
    </row>
    <row r="50178" spans="11:17">
      <c r="K50178" s="68"/>
      <c r="M50178" s="93"/>
      <c r="N50178" s="79"/>
      <c r="P50178" s="68"/>
      <c r="Q50178" s="79"/>
    </row>
    <row r="50179" spans="11:17">
      <c r="K50179" s="68"/>
      <c r="M50179" s="93"/>
      <c r="N50179" s="79"/>
      <c r="P50179" s="68"/>
      <c r="Q50179" s="79"/>
    </row>
    <row r="50180" spans="11:17">
      <c r="K50180" s="68"/>
      <c r="M50180" s="93"/>
      <c r="N50180" s="79"/>
      <c r="P50180" s="68"/>
      <c r="Q50180" s="79"/>
    </row>
    <row r="50181" spans="11:17">
      <c r="K50181" s="68"/>
      <c r="M50181" s="93"/>
      <c r="N50181" s="79"/>
      <c r="P50181" s="68"/>
      <c r="Q50181" s="79"/>
    </row>
    <row r="50182" spans="11:17">
      <c r="K50182" s="68"/>
      <c r="M50182" s="93"/>
      <c r="N50182" s="79"/>
      <c r="P50182" s="68"/>
      <c r="Q50182" s="79"/>
    </row>
    <row r="50183" spans="11:17">
      <c r="K50183" s="68"/>
      <c r="M50183" s="93"/>
      <c r="N50183" s="79"/>
      <c r="P50183" s="68"/>
      <c r="Q50183" s="79"/>
    </row>
    <row r="50184" spans="11:17">
      <c r="K50184" s="68"/>
      <c r="M50184" s="93"/>
      <c r="N50184" s="79"/>
      <c r="P50184" s="68"/>
      <c r="Q50184" s="79"/>
    </row>
    <row r="50185" spans="11:17">
      <c r="K50185" s="68"/>
      <c r="M50185" s="93"/>
      <c r="N50185" s="79"/>
      <c r="P50185" s="68"/>
      <c r="Q50185" s="79"/>
    </row>
    <row r="50186" spans="11:17">
      <c r="K50186" s="68"/>
      <c r="M50186" s="93"/>
      <c r="N50186" s="79"/>
      <c r="P50186" s="68"/>
      <c r="Q50186" s="79"/>
    </row>
    <row r="50187" spans="11:17">
      <c r="K50187" s="68"/>
      <c r="M50187" s="93"/>
      <c r="N50187" s="79"/>
      <c r="P50187" s="68"/>
      <c r="Q50187" s="79"/>
    </row>
    <row r="50188" spans="11:17">
      <c r="K50188" s="68"/>
      <c r="M50188" s="93"/>
      <c r="N50188" s="79"/>
      <c r="P50188" s="68"/>
      <c r="Q50188" s="79"/>
    </row>
    <row r="50189" spans="11:17">
      <c r="K50189" s="68"/>
      <c r="M50189" s="93"/>
      <c r="N50189" s="79"/>
      <c r="P50189" s="68"/>
      <c r="Q50189" s="79"/>
    </row>
    <row r="50190" spans="11:17">
      <c r="K50190" s="68"/>
      <c r="M50190" s="93"/>
      <c r="N50190" s="79"/>
      <c r="P50190" s="68"/>
      <c r="Q50190" s="79"/>
    </row>
    <row r="50191" spans="11:17">
      <c r="K50191" s="68"/>
      <c r="M50191" s="93"/>
      <c r="N50191" s="79"/>
      <c r="P50191" s="68"/>
      <c r="Q50191" s="79"/>
    </row>
    <row r="50192" spans="11:17">
      <c r="K50192" s="68"/>
      <c r="M50192" s="93"/>
      <c r="N50192" s="79"/>
      <c r="P50192" s="68"/>
      <c r="Q50192" s="79"/>
    </row>
    <row r="50193" spans="11:17">
      <c r="K50193" s="68"/>
      <c r="M50193" s="93"/>
      <c r="N50193" s="79"/>
      <c r="P50193" s="68"/>
      <c r="Q50193" s="79"/>
    </row>
    <row r="50194" spans="11:17">
      <c r="K50194" s="68"/>
      <c r="M50194" s="93"/>
      <c r="N50194" s="79"/>
      <c r="P50194" s="68"/>
      <c r="Q50194" s="79"/>
    </row>
    <row r="50195" spans="11:17">
      <c r="K50195" s="68"/>
      <c r="M50195" s="93"/>
      <c r="N50195" s="79"/>
      <c r="P50195" s="68"/>
      <c r="Q50195" s="79"/>
    </row>
    <row r="50196" spans="11:17">
      <c r="K50196" s="68"/>
      <c r="M50196" s="93"/>
      <c r="N50196" s="79"/>
      <c r="P50196" s="68"/>
      <c r="Q50196" s="79"/>
    </row>
    <row r="50197" spans="11:17">
      <c r="K50197" s="68"/>
      <c r="M50197" s="93"/>
      <c r="N50197" s="79"/>
      <c r="P50197" s="68"/>
      <c r="Q50197" s="79"/>
    </row>
    <row r="50198" spans="11:17">
      <c r="K50198" s="68"/>
      <c r="M50198" s="93"/>
      <c r="N50198" s="79"/>
      <c r="P50198" s="68"/>
      <c r="Q50198" s="79"/>
    </row>
    <row r="50199" spans="11:17">
      <c r="K50199" s="68"/>
      <c r="M50199" s="93"/>
      <c r="N50199" s="79"/>
      <c r="P50199" s="68"/>
      <c r="Q50199" s="79"/>
    </row>
    <row r="50200" spans="11:17">
      <c r="K50200" s="68"/>
      <c r="M50200" s="93"/>
      <c r="N50200" s="79"/>
      <c r="P50200" s="68"/>
      <c r="Q50200" s="79"/>
    </row>
    <row r="50201" spans="11:17">
      <c r="K50201" s="68"/>
      <c r="M50201" s="93"/>
      <c r="N50201" s="79"/>
      <c r="P50201" s="68"/>
      <c r="Q50201" s="79"/>
    </row>
    <row r="50202" spans="11:17">
      <c r="K50202" s="68"/>
      <c r="M50202" s="93"/>
      <c r="N50202" s="79"/>
      <c r="P50202" s="68"/>
      <c r="Q50202" s="79"/>
    </row>
    <row r="50203" spans="11:17">
      <c r="K50203" s="68"/>
      <c r="M50203" s="93"/>
      <c r="N50203" s="79"/>
      <c r="P50203" s="68"/>
      <c r="Q50203" s="79"/>
    </row>
    <row r="50204" spans="11:17">
      <c r="K50204" s="68"/>
      <c r="M50204" s="93"/>
      <c r="N50204" s="79"/>
      <c r="P50204" s="68"/>
      <c r="Q50204" s="79"/>
    </row>
    <row r="50205" spans="11:17">
      <c r="K50205" s="68"/>
      <c r="M50205" s="93"/>
      <c r="N50205" s="79"/>
      <c r="P50205" s="68"/>
      <c r="Q50205" s="79"/>
    </row>
    <row r="50206" spans="11:17">
      <c r="K50206" s="68"/>
      <c r="M50206" s="93"/>
      <c r="N50206" s="79"/>
      <c r="P50206" s="68"/>
      <c r="Q50206" s="79"/>
    </row>
    <row r="50207" spans="11:17">
      <c r="K50207" s="68"/>
      <c r="M50207" s="93"/>
      <c r="N50207" s="79"/>
      <c r="P50207" s="68"/>
      <c r="Q50207" s="79"/>
    </row>
    <row r="50208" spans="11:17">
      <c r="K50208" s="68"/>
      <c r="M50208" s="93"/>
      <c r="N50208" s="79"/>
      <c r="P50208" s="68"/>
      <c r="Q50208" s="79"/>
    </row>
    <row r="50209" spans="11:17">
      <c r="K50209" s="68"/>
      <c r="M50209" s="93"/>
      <c r="N50209" s="79"/>
      <c r="P50209" s="68"/>
      <c r="Q50209" s="79"/>
    </row>
    <row r="50210" spans="11:17">
      <c r="K50210" s="68"/>
      <c r="M50210" s="93"/>
      <c r="N50210" s="79"/>
      <c r="P50210" s="68"/>
      <c r="Q50210" s="79"/>
    </row>
    <row r="50211" spans="11:17">
      <c r="K50211" s="68"/>
      <c r="M50211" s="93"/>
      <c r="N50211" s="79"/>
      <c r="P50211" s="68"/>
      <c r="Q50211" s="79"/>
    </row>
    <row r="50212" spans="11:17">
      <c r="K50212" s="68"/>
      <c r="M50212" s="93"/>
      <c r="N50212" s="79"/>
      <c r="P50212" s="68"/>
      <c r="Q50212" s="79"/>
    </row>
    <row r="50213" spans="11:17">
      <c r="K50213" s="68"/>
      <c r="M50213" s="93"/>
      <c r="N50213" s="79"/>
      <c r="P50213" s="68"/>
      <c r="Q50213" s="79"/>
    </row>
    <row r="50214" spans="11:17">
      <c r="K50214" s="68"/>
      <c r="M50214" s="93"/>
      <c r="N50214" s="79"/>
      <c r="P50214" s="68"/>
      <c r="Q50214" s="79"/>
    </row>
    <row r="50215" spans="11:17">
      <c r="K50215" s="68"/>
      <c r="M50215" s="93"/>
      <c r="N50215" s="79"/>
      <c r="P50215" s="68"/>
      <c r="Q50215" s="79"/>
    </row>
    <row r="50216" spans="11:17">
      <c r="K50216" s="68"/>
      <c r="M50216" s="93"/>
      <c r="N50216" s="79"/>
      <c r="P50216" s="68"/>
      <c r="Q50216" s="79"/>
    </row>
    <row r="50217" spans="11:17">
      <c r="K50217" s="68"/>
      <c r="M50217" s="93"/>
      <c r="N50217" s="79"/>
      <c r="P50217" s="68"/>
      <c r="Q50217" s="79"/>
    </row>
    <row r="50218" spans="11:17">
      <c r="K50218" s="68"/>
      <c r="M50218" s="93"/>
      <c r="N50218" s="79"/>
      <c r="P50218" s="68"/>
      <c r="Q50218" s="79"/>
    </row>
    <row r="50219" spans="11:17">
      <c r="K50219" s="68"/>
      <c r="M50219" s="93"/>
      <c r="N50219" s="79"/>
      <c r="P50219" s="68"/>
      <c r="Q50219" s="79"/>
    </row>
    <row r="50220" spans="11:17">
      <c r="K50220" s="68"/>
      <c r="M50220" s="93"/>
      <c r="N50220" s="79"/>
      <c r="P50220" s="68"/>
      <c r="Q50220" s="79"/>
    </row>
    <row r="50221" spans="11:17">
      <c r="K50221" s="68"/>
      <c r="M50221" s="93"/>
      <c r="N50221" s="79"/>
      <c r="P50221" s="68"/>
      <c r="Q50221" s="79"/>
    </row>
    <row r="50222" spans="11:17">
      <c r="K50222" s="68"/>
      <c r="M50222" s="93"/>
      <c r="N50222" s="79"/>
      <c r="P50222" s="68"/>
      <c r="Q50222" s="79"/>
    </row>
    <row r="50223" spans="11:17">
      <c r="K50223" s="68"/>
      <c r="M50223" s="93"/>
      <c r="N50223" s="79"/>
      <c r="P50223" s="68"/>
      <c r="Q50223" s="79"/>
    </row>
    <row r="50224" spans="11:17">
      <c r="K50224" s="68"/>
      <c r="M50224" s="93"/>
      <c r="N50224" s="79"/>
      <c r="P50224" s="68"/>
      <c r="Q50224" s="79"/>
    </row>
    <row r="50225" spans="11:17">
      <c r="K50225" s="68"/>
      <c r="M50225" s="93"/>
      <c r="N50225" s="79"/>
      <c r="P50225" s="68"/>
      <c r="Q50225" s="79"/>
    </row>
    <row r="50226" spans="11:17">
      <c r="K50226" s="68"/>
      <c r="M50226" s="93"/>
      <c r="N50226" s="79"/>
      <c r="P50226" s="68"/>
      <c r="Q50226" s="79"/>
    </row>
    <row r="50227" spans="11:17">
      <c r="K50227" s="68"/>
      <c r="M50227" s="93"/>
      <c r="N50227" s="79"/>
      <c r="P50227" s="68"/>
      <c r="Q50227" s="79"/>
    </row>
    <row r="50228" spans="11:17">
      <c r="K50228" s="68"/>
      <c r="M50228" s="93"/>
      <c r="N50228" s="79"/>
      <c r="P50228" s="68"/>
      <c r="Q50228" s="79"/>
    </row>
    <row r="50229" spans="11:17">
      <c r="K50229" s="68"/>
      <c r="M50229" s="93"/>
      <c r="N50229" s="79"/>
      <c r="P50229" s="68"/>
      <c r="Q50229" s="79"/>
    </row>
    <row r="50230" spans="11:17">
      <c r="K50230" s="68"/>
      <c r="M50230" s="93"/>
      <c r="N50230" s="79"/>
      <c r="P50230" s="68"/>
      <c r="Q50230" s="79"/>
    </row>
    <row r="50231" spans="11:17">
      <c r="K50231" s="68"/>
      <c r="M50231" s="93"/>
      <c r="N50231" s="79"/>
      <c r="P50231" s="68"/>
      <c r="Q50231" s="79"/>
    </row>
    <row r="50232" spans="11:17">
      <c r="K50232" s="68"/>
      <c r="M50232" s="93"/>
      <c r="N50232" s="79"/>
      <c r="P50232" s="68"/>
      <c r="Q50232" s="79"/>
    </row>
    <row r="50233" spans="11:17">
      <c r="K50233" s="68"/>
      <c r="M50233" s="93"/>
      <c r="N50233" s="79"/>
      <c r="P50233" s="68"/>
      <c r="Q50233" s="79"/>
    </row>
    <row r="50234" spans="11:17">
      <c r="K50234" s="68"/>
      <c r="M50234" s="93"/>
      <c r="N50234" s="79"/>
      <c r="P50234" s="68"/>
      <c r="Q50234" s="79"/>
    </row>
    <row r="50235" spans="11:17">
      <c r="K50235" s="68"/>
      <c r="M50235" s="93"/>
      <c r="N50235" s="79"/>
      <c r="P50235" s="68"/>
      <c r="Q50235" s="79"/>
    </row>
    <row r="50236" spans="11:17">
      <c r="K50236" s="68"/>
      <c r="M50236" s="93"/>
      <c r="N50236" s="79"/>
      <c r="P50236" s="68"/>
      <c r="Q50236" s="79"/>
    </row>
    <row r="50237" spans="11:17">
      <c r="K50237" s="68"/>
      <c r="M50237" s="93"/>
      <c r="N50237" s="79"/>
      <c r="P50237" s="68"/>
      <c r="Q50237" s="79"/>
    </row>
    <row r="50238" spans="11:17">
      <c r="K50238" s="68"/>
      <c r="M50238" s="93"/>
      <c r="N50238" s="79"/>
      <c r="P50238" s="68"/>
      <c r="Q50238" s="79"/>
    </row>
    <row r="50239" spans="11:17">
      <c r="K50239" s="68"/>
      <c r="M50239" s="93"/>
      <c r="N50239" s="79"/>
      <c r="P50239" s="68"/>
      <c r="Q50239" s="79"/>
    </row>
    <row r="50240" spans="11:17">
      <c r="K50240" s="68"/>
      <c r="M50240" s="93"/>
      <c r="N50240" s="79"/>
      <c r="P50240" s="68"/>
      <c r="Q50240" s="79"/>
    </row>
    <row r="50241" spans="11:17">
      <c r="K50241" s="68"/>
      <c r="M50241" s="93"/>
      <c r="N50241" s="79"/>
      <c r="P50241" s="68"/>
      <c r="Q50241" s="79"/>
    </row>
    <row r="50242" spans="11:17">
      <c r="K50242" s="68"/>
      <c r="M50242" s="93"/>
      <c r="N50242" s="79"/>
      <c r="P50242" s="68"/>
      <c r="Q50242" s="79"/>
    </row>
    <row r="50243" spans="11:17">
      <c r="K50243" s="68"/>
      <c r="M50243" s="93"/>
      <c r="N50243" s="79"/>
      <c r="P50243" s="68"/>
      <c r="Q50243" s="79"/>
    </row>
    <row r="50244" spans="11:17">
      <c r="K50244" s="68"/>
      <c r="M50244" s="93"/>
      <c r="N50244" s="79"/>
      <c r="P50244" s="68"/>
      <c r="Q50244" s="79"/>
    </row>
    <row r="50245" spans="11:17">
      <c r="K50245" s="68"/>
      <c r="M50245" s="93"/>
      <c r="N50245" s="79"/>
      <c r="P50245" s="68"/>
      <c r="Q50245" s="79"/>
    </row>
    <row r="50246" spans="11:17">
      <c r="K50246" s="68"/>
      <c r="M50246" s="93"/>
      <c r="N50246" s="79"/>
      <c r="P50246" s="68"/>
      <c r="Q50246" s="79"/>
    </row>
    <row r="50247" spans="11:17">
      <c r="K50247" s="68"/>
      <c r="M50247" s="93"/>
      <c r="N50247" s="79"/>
      <c r="P50247" s="68"/>
      <c r="Q50247" s="79"/>
    </row>
    <row r="50248" spans="11:17">
      <c r="K50248" s="68"/>
      <c r="M50248" s="93"/>
      <c r="N50248" s="79"/>
      <c r="P50248" s="68"/>
      <c r="Q50248" s="79"/>
    </row>
    <row r="50249" spans="11:17">
      <c r="K50249" s="68"/>
      <c r="M50249" s="93"/>
      <c r="N50249" s="79"/>
      <c r="P50249" s="68"/>
      <c r="Q50249" s="79"/>
    </row>
    <row r="50250" spans="11:17">
      <c r="K50250" s="68"/>
      <c r="M50250" s="93"/>
      <c r="N50250" s="79"/>
      <c r="P50250" s="68"/>
      <c r="Q50250" s="79"/>
    </row>
    <row r="50251" spans="11:17">
      <c r="K50251" s="68"/>
      <c r="M50251" s="93"/>
      <c r="N50251" s="79"/>
      <c r="P50251" s="68"/>
      <c r="Q50251" s="79"/>
    </row>
    <row r="50252" spans="11:17">
      <c r="K50252" s="68"/>
      <c r="M50252" s="93"/>
      <c r="N50252" s="79"/>
      <c r="P50252" s="68"/>
      <c r="Q50252" s="79"/>
    </row>
    <row r="50253" spans="11:17">
      <c r="K50253" s="68"/>
      <c r="M50253" s="93"/>
      <c r="N50253" s="79"/>
      <c r="P50253" s="68"/>
      <c r="Q50253" s="79"/>
    </row>
    <row r="50254" spans="11:17">
      <c r="K50254" s="68"/>
      <c r="M50254" s="93"/>
      <c r="N50254" s="79"/>
      <c r="P50254" s="68"/>
      <c r="Q50254" s="79"/>
    </row>
    <row r="50255" spans="11:17">
      <c r="K50255" s="68"/>
      <c r="M50255" s="93"/>
      <c r="N50255" s="79"/>
      <c r="P50255" s="68"/>
      <c r="Q50255" s="79"/>
    </row>
    <row r="50256" spans="11:17">
      <c r="K50256" s="68"/>
      <c r="M50256" s="93"/>
      <c r="N50256" s="79"/>
      <c r="P50256" s="68"/>
      <c r="Q50256" s="79"/>
    </row>
    <row r="50257" spans="11:17">
      <c r="K50257" s="68"/>
      <c r="M50257" s="93"/>
      <c r="N50257" s="79"/>
      <c r="P50257" s="68"/>
      <c r="Q50257" s="79"/>
    </row>
    <row r="50258" spans="11:17">
      <c r="K50258" s="68"/>
      <c r="M50258" s="93"/>
      <c r="N50258" s="79"/>
      <c r="P50258" s="68"/>
      <c r="Q50258" s="79"/>
    </row>
    <row r="50259" spans="11:17">
      <c r="K50259" s="68"/>
      <c r="M50259" s="93"/>
      <c r="N50259" s="79"/>
      <c r="P50259" s="68"/>
      <c r="Q50259" s="79"/>
    </row>
    <row r="50260" spans="11:17">
      <c r="K50260" s="68"/>
      <c r="M50260" s="93"/>
      <c r="N50260" s="79"/>
      <c r="P50260" s="68"/>
      <c r="Q50260" s="79"/>
    </row>
    <row r="50261" spans="11:17">
      <c r="K50261" s="68"/>
      <c r="M50261" s="93"/>
      <c r="N50261" s="79"/>
      <c r="P50261" s="68"/>
      <c r="Q50261" s="79"/>
    </row>
    <row r="50262" spans="11:17">
      <c r="K50262" s="68"/>
      <c r="M50262" s="93"/>
      <c r="N50262" s="79"/>
      <c r="P50262" s="68"/>
      <c r="Q50262" s="79"/>
    </row>
    <row r="50263" spans="11:17">
      <c r="K50263" s="68"/>
      <c r="M50263" s="93"/>
      <c r="N50263" s="79"/>
      <c r="P50263" s="68"/>
      <c r="Q50263" s="79"/>
    </row>
    <row r="50264" spans="11:17">
      <c r="K50264" s="68"/>
      <c r="M50264" s="93"/>
      <c r="N50264" s="79"/>
      <c r="P50264" s="68"/>
      <c r="Q50264" s="79"/>
    </row>
    <row r="50265" spans="11:17">
      <c r="K50265" s="68"/>
      <c r="M50265" s="93"/>
      <c r="N50265" s="79"/>
      <c r="P50265" s="68"/>
      <c r="Q50265" s="79"/>
    </row>
    <row r="50266" spans="11:17">
      <c r="K50266" s="68"/>
      <c r="M50266" s="93"/>
      <c r="N50266" s="79"/>
      <c r="P50266" s="68"/>
      <c r="Q50266" s="79"/>
    </row>
    <row r="50267" spans="11:17">
      <c r="K50267" s="68"/>
      <c r="M50267" s="93"/>
      <c r="N50267" s="79"/>
      <c r="P50267" s="68"/>
      <c r="Q50267" s="79"/>
    </row>
    <row r="50268" spans="11:17">
      <c r="K50268" s="68"/>
      <c r="M50268" s="93"/>
      <c r="N50268" s="79"/>
      <c r="P50268" s="68"/>
      <c r="Q50268" s="79"/>
    </row>
    <row r="50269" spans="11:17">
      <c r="K50269" s="68"/>
      <c r="M50269" s="93"/>
      <c r="N50269" s="79"/>
      <c r="P50269" s="68"/>
      <c r="Q50269" s="79"/>
    </row>
    <row r="50270" spans="11:17">
      <c r="K50270" s="68"/>
      <c r="M50270" s="93"/>
      <c r="N50270" s="79"/>
      <c r="P50270" s="68"/>
      <c r="Q50270" s="79"/>
    </row>
    <row r="50271" spans="11:17">
      <c r="K50271" s="68"/>
      <c r="M50271" s="93"/>
      <c r="N50271" s="79"/>
      <c r="P50271" s="68"/>
      <c r="Q50271" s="79"/>
    </row>
    <row r="50272" spans="11:17">
      <c r="K50272" s="68"/>
      <c r="M50272" s="93"/>
      <c r="N50272" s="79"/>
      <c r="P50272" s="68"/>
      <c r="Q50272" s="79"/>
    </row>
    <row r="50273" spans="11:17">
      <c r="K50273" s="68"/>
      <c r="M50273" s="93"/>
      <c r="N50273" s="79"/>
      <c r="P50273" s="68"/>
      <c r="Q50273" s="79"/>
    </row>
    <row r="50274" spans="11:17">
      <c r="K50274" s="68"/>
      <c r="M50274" s="93"/>
      <c r="N50274" s="79"/>
      <c r="P50274" s="68"/>
      <c r="Q50274" s="79"/>
    </row>
    <row r="50275" spans="11:17">
      <c r="K50275" s="68"/>
      <c r="M50275" s="93"/>
      <c r="N50275" s="79"/>
      <c r="P50275" s="68"/>
      <c r="Q50275" s="79"/>
    </row>
    <row r="50276" spans="11:17">
      <c r="K50276" s="68"/>
      <c r="M50276" s="93"/>
      <c r="N50276" s="79"/>
      <c r="P50276" s="68"/>
      <c r="Q50276" s="79"/>
    </row>
    <row r="50277" spans="11:17">
      <c r="K50277" s="68"/>
      <c r="M50277" s="93"/>
      <c r="N50277" s="79"/>
      <c r="P50277" s="68"/>
      <c r="Q50277" s="79"/>
    </row>
    <row r="50278" spans="11:17">
      <c r="K50278" s="68"/>
      <c r="M50278" s="93"/>
      <c r="N50278" s="79"/>
      <c r="P50278" s="68"/>
      <c r="Q50278" s="79"/>
    </row>
    <row r="50279" spans="11:17">
      <c r="K50279" s="68"/>
      <c r="M50279" s="93"/>
      <c r="N50279" s="79"/>
      <c r="P50279" s="68"/>
      <c r="Q50279" s="79"/>
    </row>
    <row r="50280" spans="11:17">
      <c r="K50280" s="68"/>
      <c r="M50280" s="93"/>
      <c r="N50280" s="79"/>
      <c r="P50280" s="68"/>
      <c r="Q50280" s="79"/>
    </row>
    <row r="50281" spans="11:17">
      <c r="K50281" s="68"/>
      <c r="M50281" s="93"/>
      <c r="N50281" s="79"/>
      <c r="P50281" s="68"/>
      <c r="Q50281" s="79"/>
    </row>
    <row r="50282" spans="11:17">
      <c r="K50282" s="68"/>
      <c r="M50282" s="93"/>
      <c r="N50282" s="79"/>
      <c r="P50282" s="68"/>
      <c r="Q50282" s="79"/>
    </row>
    <row r="50283" spans="11:17">
      <c r="K50283" s="68"/>
      <c r="M50283" s="93"/>
      <c r="N50283" s="79"/>
      <c r="P50283" s="68"/>
      <c r="Q50283" s="79"/>
    </row>
    <row r="50284" spans="11:17">
      <c r="K50284" s="68"/>
      <c r="M50284" s="93"/>
      <c r="N50284" s="79"/>
      <c r="P50284" s="68"/>
      <c r="Q50284" s="79"/>
    </row>
    <row r="50285" spans="11:17">
      <c r="K50285" s="68"/>
      <c r="M50285" s="93"/>
      <c r="N50285" s="79"/>
      <c r="P50285" s="68"/>
      <c r="Q50285" s="79"/>
    </row>
    <row r="50286" spans="11:17">
      <c r="K50286" s="68"/>
      <c r="M50286" s="93"/>
      <c r="N50286" s="79"/>
      <c r="P50286" s="68"/>
      <c r="Q50286" s="79"/>
    </row>
    <row r="50287" spans="11:17">
      <c r="K50287" s="68"/>
      <c r="M50287" s="93"/>
      <c r="N50287" s="79"/>
      <c r="P50287" s="68"/>
      <c r="Q50287" s="79"/>
    </row>
    <row r="50288" spans="11:17">
      <c r="K50288" s="68"/>
      <c r="M50288" s="93"/>
      <c r="N50288" s="79"/>
      <c r="P50288" s="68"/>
      <c r="Q50288" s="79"/>
    </row>
    <row r="50289" spans="11:17">
      <c r="K50289" s="68"/>
      <c r="M50289" s="93"/>
      <c r="N50289" s="79"/>
      <c r="P50289" s="68"/>
      <c r="Q50289" s="79"/>
    </row>
    <row r="50290" spans="11:17">
      <c r="K50290" s="68"/>
      <c r="M50290" s="93"/>
      <c r="N50290" s="79"/>
      <c r="P50290" s="68"/>
      <c r="Q50290" s="79"/>
    </row>
    <row r="50291" spans="11:17">
      <c r="K50291" s="68"/>
      <c r="M50291" s="93"/>
      <c r="N50291" s="79"/>
      <c r="P50291" s="68"/>
      <c r="Q50291" s="79"/>
    </row>
    <row r="50292" spans="11:17">
      <c r="K50292" s="68"/>
      <c r="M50292" s="93"/>
      <c r="N50292" s="79"/>
      <c r="P50292" s="68"/>
      <c r="Q50292" s="79"/>
    </row>
    <row r="50293" spans="11:17">
      <c r="K50293" s="68"/>
      <c r="M50293" s="93"/>
      <c r="N50293" s="79"/>
      <c r="P50293" s="68"/>
      <c r="Q50293" s="79"/>
    </row>
    <row r="50294" spans="11:17">
      <c r="K50294" s="68"/>
      <c r="M50294" s="93"/>
      <c r="N50294" s="79"/>
      <c r="P50294" s="68"/>
      <c r="Q50294" s="79"/>
    </row>
    <row r="50295" spans="11:17">
      <c r="K50295" s="68"/>
      <c r="M50295" s="93"/>
      <c r="N50295" s="79"/>
      <c r="P50295" s="68"/>
      <c r="Q50295" s="79"/>
    </row>
    <row r="50296" spans="11:17">
      <c r="K50296" s="68"/>
      <c r="M50296" s="93"/>
      <c r="N50296" s="79"/>
      <c r="P50296" s="68"/>
      <c r="Q50296" s="79"/>
    </row>
    <row r="50297" spans="11:17">
      <c r="K50297" s="68"/>
      <c r="M50297" s="93"/>
      <c r="N50297" s="79"/>
      <c r="P50297" s="68"/>
      <c r="Q50297" s="79"/>
    </row>
    <row r="50298" spans="11:17">
      <c r="K50298" s="68"/>
      <c r="M50298" s="93"/>
      <c r="N50298" s="79"/>
      <c r="P50298" s="68"/>
      <c r="Q50298" s="79"/>
    </row>
    <row r="50299" spans="11:17">
      <c r="K50299" s="68"/>
      <c r="M50299" s="93"/>
      <c r="N50299" s="79"/>
      <c r="P50299" s="68"/>
      <c r="Q50299" s="79"/>
    </row>
    <row r="50300" spans="11:17">
      <c r="K50300" s="68"/>
      <c r="M50300" s="93"/>
      <c r="N50300" s="79"/>
      <c r="P50300" s="68"/>
      <c r="Q50300" s="79"/>
    </row>
    <row r="50301" spans="11:17">
      <c r="K50301" s="68"/>
      <c r="M50301" s="93"/>
      <c r="N50301" s="79"/>
      <c r="P50301" s="68"/>
      <c r="Q50301" s="79"/>
    </row>
    <row r="50302" spans="11:17">
      <c r="K50302" s="68"/>
      <c r="M50302" s="93"/>
      <c r="N50302" s="79"/>
      <c r="P50302" s="68"/>
      <c r="Q50302" s="79"/>
    </row>
    <row r="50303" spans="11:17">
      <c r="K50303" s="68"/>
      <c r="M50303" s="93"/>
      <c r="N50303" s="79"/>
      <c r="P50303" s="68"/>
      <c r="Q50303" s="79"/>
    </row>
    <row r="50304" spans="11:17">
      <c r="K50304" s="68"/>
      <c r="M50304" s="93"/>
      <c r="N50304" s="79"/>
      <c r="P50304" s="68"/>
      <c r="Q50304" s="79"/>
    </row>
    <row r="50305" spans="11:17">
      <c r="K50305" s="68"/>
      <c r="M50305" s="93"/>
      <c r="N50305" s="79"/>
      <c r="P50305" s="68"/>
      <c r="Q50305" s="79"/>
    </row>
    <row r="50306" spans="11:17">
      <c r="K50306" s="68"/>
      <c r="M50306" s="93"/>
      <c r="N50306" s="79"/>
      <c r="P50306" s="68"/>
      <c r="Q50306" s="79"/>
    </row>
    <row r="50307" spans="11:17">
      <c r="K50307" s="68"/>
      <c r="M50307" s="93"/>
      <c r="N50307" s="79"/>
      <c r="P50307" s="68"/>
      <c r="Q50307" s="79"/>
    </row>
    <row r="50308" spans="11:17">
      <c r="K50308" s="68"/>
      <c r="M50308" s="93"/>
      <c r="N50308" s="79"/>
      <c r="P50308" s="68"/>
      <c r="Q50308" s="79"/>
    </row>
    <row r="50309" spans="11:17">
      <c r="K50309" s="68"/>
      <c r="M50309" s="93"/>
      <c r="N50309" s="79"/>
      <c r="P50309" s="68"/>
      <c r="Q50309" s="79"/>
    </row>
    <row r="50310" spans="11:17">
      <c r="K50310" s="68"/>
      <c r="M50310" s="93"/>
      <c r="N50310" s="79"/>
      <c r="P50310" s="68"/>
      <c r="Q50310" s="79"/>
    </row>
    <row r="50311" spans="11:17">
      <c r="K50311" s="68"/>
      <c r="M50311" s="93"/>
      <c r="N50311" s="79"/>
      <c r="P50311" s="68"/>
      <c r="Q50311" s="79"/>
    </row>
    <row r="50312" spans="11:17">
      <c r="K50312" s="68"/>
      <c r="M50312" s="93"/>
      <c r="N50312" s="79"/>
      <c r="P50312" s="68"/>
      <c r="Q50312" s="79"/>
    </row>
    <row r="50313" spans="11:17">
      <c r="K50313" s="68"/>
      <c r="M50313" s="93"/>
      <c r="N50313" s="79"/>
      <c r="P50313" s="68"/>
      <c r="Q50313" s="79"/>
    </row>
    <row r="50314" spans="11:17">
      <c r="K50314" s="68"/>
      <c r="M50314" s="93"/>
      <c r="N50314" s="79"/>
      <c r="P50314" s="68"/>
      <c r="Q50314" s="79"/>
    </row>
    <row r="50315" spans="11:17">
      <c r="K50315" s="68"/>
      <c r="M50315" s="93"/>
      <c r="N50315" s="79"/>
      <c r="P50315" s="68"/>
      <c r="Q50315" s="79"/>
    </row>
    <row r="50316" spans="11:17">
      <c r="K50316" s="68"/>
      <c r="M50316" s="93"/>
      <c r="N50316" s="79"/>
      <c r="P50316" s="68"/>
      <c r="Q50316" s="79"/>
    </row>
    <row r="50317" spans="11:17">
      <c r="K50317" s="68"/>
      <c r="M50317" s="93"/>
      <c r="N50317" s="79"/>
      <c r="P50317" s="68"/>
      <c r="Q50317" s="79"/>
    </row>
    <row r="50318" spans="11:17">
      <c r="K50318" s="68"/>
      <c r="M50318" s="93"/>
      <c r="N50318" s="79"/>
      <c r="P50318" s="68"/>
      <c r="Q50318" s="79"/>
    </row>
    <row r="50319" spans="11:17">
      <c r="K50319" s="68"/>
      <c r="M50319" s="93"/>
      <c r="N50319" s="79"/>
      <c r="P50319" s="68"/>
      <c r="Q50319" s="79"/>
    </row>
    <row r="50320" spans="11:17">
      <c r="K50320" s="68"/>
      <c r="M50320" s="93"/>
      <c r="N50320" s="79"/>
      <c r="P50320" s="68"/>
      <c r="Q50320" s="79"/>
    </row>
    <row r="50321" spans="11:17">
      <c r="K50321" s="68"/>
      <c r="M50321" s="93"/>
      <c r="N50321" s="79"/>
      <c r="P50321" s="68"/>
      <c r="Q50321" s="79"/>
    </row>
    <row r="50322" spans="11:17">
      <c r="K50322" s="68"/>
      <c r="M50322" s="93"/>
      <c r="N50322" s="79"/>
      <c r="P50322" s="68"/>
      <c r="Q50322" s="79"/>
    </row>
    <row r="50323" spans="11:17">
      <c r="K50323" s="68"/>
      <c r="M50323" s="93"/>
      <c r="N50323" s="79"/>
      <c r="P50323" s="68"/>
      <c r="Q50323" s="79"/>
    </row>
    <row r="50324" spans="11:17">
      <c r="K50324" s="68"/>
      <c r="M50324" s="93"/>
      <c r="N50324" s="79"/>
      <c r="P50324" s="68"/>
      <c r="Q50324" s="79"/>
    </row>
    <row r="50325" spans="11:17">
      <c r="K50325" s="68"/>
      <c r="M50325" s="93"/>
      <c r="N50325" s="79"/>
      <c r="P50325" s="68"/>
      <c r="Q50325" s="79"/>
    </row>
    <row r="50326" spans="11:17">
      <c r="K50326" s="68"/>
      <c r="M50326" s="93"/>
      <c r="N50326" s="79"/>
      <c r="P50326" s="68"/>
      <c r="Q50326" s="79"/>
    </row>
    <row r="50327" spans="11:17">
      <c r="K50327" s="68"/>
      <c r="M50327" s="93"/>
      <c r="N50327" s="79"/>
      <c r="P50327" s="68"/>
      <c r="Q50327" s="79"/>
    </row>
    <row r="50328" spans="11:17">
      <c r="K50328" s="68"/>
      <c r="M50328" s="93"/>
      <c r="N50328" s="79"/>
      <c r="P50328" s="68"/>
      <c r="Q50328" s="79"/>
    </row>
    <row r="50329" spans="11:17">
      <c r="K50329" s="68"/>
      <c r="M50329" s="93"/>
      <c r="N50329" s="79"/>
      <c r="P50329" s="68"/>
      <c r="Q50329" s="79"/>
    </row>
    <row r="50330" spans="11:17">
      <c r="K50330" s="68"/>
      <c r="M50330" s="93"/>
      <c r="N50330" s="79"/>
      <c r="P50330" s="68"/>
      <c r="Q50330" s="79"/>
    </row>
    <row r="50331" spans="11:17">
      <c r="K50331" s="68"/>
      <c r="M50331" s="93"/>
      <c r="N50331" s="79"/>
      <c r="P50331" s="68"/>
      <c r="Q50331" s="79"/>
    </row>
    <row r="50332" spans="11:17">
      <c r="K50332" s="68"/>
      <c r="M50332" s="93"/>
      <c r="N50332" s="79"/>
      <c r="P50332" s="68"/>
      <c r="Q50332" s="79"/>
    </row>
    <row r="50333" spans="11:17">
      <c r="K50333" s="68"/>
      <c r="M50333" s="93"/>
      <c r="N50333" s="79"/>
      <c r="P50333" s="68"/>
      <c r="Q50333" s="79"/>
    </row>
    <row r="50334" spans="11:17">
      <c r="K50334" s="68"/>
      <c r="M50334" s="93"/>
      <c r="N50334" s="79"/>
      <c r="P50334" s="68"/>
      <c r="Q50334" s="79"/>
    </row>
    <row r="50335" spans="11:17">
      <c r="K50335" s="68"/>
      <c r="M50335" s="93"/>
      <c r="N50335" s="79"/>
      <c r="P50335" s="68"/>
      <c r="Q50335" s="79"/>
    </row>
    <row r="50336" spans="11:17">
      <c r="K50336" s="68"/>
      <c r="M50336" s="93"/>
      <c r="N50336" s="79"/>
      <c r="P50336" s="68"/>
      <c r="Q50336" s="79"/>
    </row>
    <row r="50337" spans="11:17">
      <c r="K50337" s="68"/>
      <c r="M50337" s="93"/>
      <c r="N50337" s="79"/>
      <c r="P50337" s="68"/>
      <c r="Q50337" s="79"/>
    </row>
    <row r="50338" spans="11:17">
      <c r="K50338" s="68"/>
      <c r="M50338" s="93"/>
      <c r="N50338" s="79"/>
      <c r="P50338" s="68"/>
      <c r="Q50338" s="79"/>
    </row>
    <row r="50339" spans="11:17">
      <c r="K50339" s="68"/>
      <c r="M50339" s="93"/>
      <c r="N50339" s="79"/>
      <c r="P50339" s="68"/>
      <c r="Q50339" s="79"/>
    </row>
    <row r="50340" spans="11:17">
      <c r="K50340" s="68"/>
      <c r="M50340" s="93"/>
      <c r="N50340" s="79"/>
      <c r="P50340" s="68"/>
      <c r="Q50340" s="79"/>
    </row>
    <row r="50341" spans="11:17">
      <c r="K50341" s="68"/>
      <c r="M50341" s="93"/>
      <c r="N50341" s="79"/>
      <c r="P50341" s="68"/>
      <c r="Q50341" s="79"/>
    </row>
    <row r="50342" spans="11:17">
      <c r="K50342" s="68"/>
      <c r="M50342" s="93"/>
      <c r="N50342" s="79"/>
      <c r="P50342" s="68"/>
      <c r="Q50342" s="79"/>
    </row>
    <row r="50343" spans="11:17">
      <c r="K50343" s="68"/>
      <c r="M50343" s="93"/>
      <c r="N50343" s="79"/>
      <c r="P50343" s="68"/>
      <c r="Q50343" s="79"/>
    </row>
    <row r="50344" spans="11:17">
      <c r="K50344" s="68"/>
      <c r="M50344" s="93"/>
      <c r="N50344" s="79"/>
      <c r="P50344" s="68"/>
      <c r="Q50344" s="79"/>
    </row>
    <row r="50345" spans="11:17">
      <c r="K50345" s="68"/>
      <c r="M50345" s="93"/>
      <c r="N50345" s="79"/>
      <c r="P50345" s="68"/>
      <c r="Q50345" s="79"/>
    </row>
    <row r="50346" spans="11:17">
      <c r="K50346" s="68"/>
      <c r="M50346" s="93"/>
      <c r="N50346" s="79"/>
      <c r="P50346" s="68"/>
      <c r="Q50346" s="79"/>
    </row>
    <row r="50347" spans="11:17">
      <c r="K50347" s="68"/>
      <c r="M50347" s="93"/>
      <c r="N50347" s="79"/>
      <c r="P50347" s="68"/>
      <c r="Q50347" s="79"/>
    </row>
    <row r="50348" spans="11:17">
      <c r="K50348" s="68"/>
      <c r="M50348" s="93"/>
      <c r="N50348" s="79"/>
      <c r="P50348" s="68"/>
      <c r="Q50348" s="79"/>
    </row>
    <row r="50349" spans="11:17">
      <c r="K50349" s="68"/>
      <c r="M50349" s="93"/>
      <c r="N50349" s="79"/>
      <c r="P50349" s="68"/>
      <c r="Q50349" s="79"/>
    </row>
    <row r="50350" spans="11:17">
      <c r="K50350" s="68"/>
      <c r="M50350" s="93"/>
      <c r="N50350" s="79"/>
      <c r="P50350" s="68"/>
      <c r="Q50350" s="79"/>
    </row>
    <row r="50351" spans="11:17">
      <c r="K50351" s="68"/>
      <c r="M50351" s="93"/>
      <c r="N50351" s="79"/>
      <c r="P50351" s="68"/>
      <c r="Q50351" s="79"/>
    </row>
    <row r="50352" spans="11:17">
      <c r="K50352" s="68"/>
      <c r="M50352" s="93"/>
      <c r="N50352" s="79"/>
      <c r="P50352" s="68"/>
      <c r="Q50352" s="79"/>
    </row>
    <row r="50353" spans="11:17">
      <c r="K50353" s="68"/>
      <c r="M50353" s="93"/>
      <c r="N50353" s="79"/>
      <c r="P50353" s="68"/>
      <c r="Q50353" s="79"/>
    </row>
    <row r="50354" spans="11:17">
      <c r="K50354" s="68"/>
      <c r="M50354" s="93"/>
      <c r="N50354" s="79"/>
      <c r="P50354" s="68"/>
      <c r="Q50354" s="79"/>
    </row>
    <row r="50355" spans="11:17">
      <c r="K50355" s="68"/>
      <c r="M50355" s="93"/>
      <c r="N50355" s="79"/>
      <c r="P50355" s="68"/>
      <c r="Q50355" s="79"/>
    </row>
    <row r="50356" spans="11:17">
      <c r="K50356" s="68"/>
      <c r="M50356" s="93"/>
      <c r="N50356" s="79"/>
      <c r="P50356" s="68"/>
      <c r="Q50356" s="79"/>
    </row>
    <row r="50357" spans="11:17">
      <c r="K50357" s="68"/>
      <c r="M50357" s="93"/>
      <c r="N50357" s="79"/>
      <c r="P50357" s="68"/>
      <c r="Q50357" s="79"/>
    </row>
    <row r="50358" spans="11:17">
      <c r="K50358" s="68"/>
      <c r="M50358" s="93"/>
      <c r="N50358" s="79"/>
      <c r="P50358" s="68"/>
      <c r="Q50358" s="79"/>
    </row>
    <row r="50359" spans="11:17">
      <c r="K50359" s="68"/>
      <c r="M50359" s="93"/>
      <c r="N50359" s="79"/>
      <c r="P50359" s="68"/>
      <c r="Q50359" s="79"/>
    </row>
    <row r="50360" spans="11:17">
      <c r="K50360" s="68"/>
      <c r="M50360" s="93"/>
      <c r="N50360" s="79"/>
      <c r="P50360" s="68"/>
      <c r="Q50360" s="79"/>
    </row>
    <row r="50361" spans="11:17">
      <c r="K50361" s="68"/>
      <c r="M50361" s="93"/>
      <c r="N50361" s="79"/>
      <c r="P50361" s="68"/>
      <c r="Q50361" s="79"/>
    </row>
    <row r="50362" spans="11:17">
      <c r="K50362" s="68"/>
      <c r="M50362" s="93"/>
      <c r="N50362" s="79"/>
      <c r="P50362" s="68"/>
      <c r="Q50362" s="79"/>
    </row>
    <row r="50363" spans="11:17">
      <c r="K50363" s="68"/>
      <c r="M50363" s="93"/>
      <c r="N50363" s="79"/>
      <c r="P50363" s="68"/>
      <c r="Q50363" s="79"/>
    </row>
    <row r="50364" spans="11:17">
      <c r="K50364" s="68"/>
      <c r="M50364" s="93"/>
      <c r="N50364" s="79"/>
      <c r="P50364" s="68"/>
      <c r="Q50364" s="79"/>
    </row>
    <row r="50365" spans="11:17">
      <c r="K50365" s="68"/>
      <c r="M50365" s="93"/>
      <c r="N50365" s="79"/>
      <c r="P50365" s="68"/>
      <c r="Q50365" s="79"/>
    </row>
    <row r="50366" spans="11:17">
      <c r="K50366" s="68"/>
      <c r="M50366" s="93"/>
      <c r="N50366" s="79"/>
      <c r="P50366" s="68"/>
      <c r="Q50366" s="79"/>
    </row>
    <row r="50367" spans="11:17">
      <c r="K50367" s="68"/>
      <c r="M50367" s="93"/>
      <c r="N50367" s="79"/>
      <c r="P50367" s="68"/>
      <c r="Q50367" s="79"/>
    </row>
    <row r="50368" spans="11:17">
      <c r="K50368" s="68"/>
      <c r="M50368" s="93"/>
      <c r="N50368" s="79"/>
      <c r="P50368" s="68"/>
      <c r="Q50368" s="79"/>
    </row>
    <row r="50369" spans="11:17">
      <c r="K50369" s="68"/>
      <c r="M50369" s="93"/>
      <c r="N50369" s="79"/>
      <c r="P50369" s="68"/>
      <c r="Q50369" s="79"/>
    </row>
    <row r="50370" spans="11:17">
      <c r="K50370" s="68"/>
      <c r="M50370" s="93"/>
      <c r="N50370" s="79"/>
      <c r="P50370" s="68"/>
      <c r="Q50370" s="79"/>
    </row>
    <row r="50371" spans="11:17">
      <c r="K50371" s="68"/>
      <c r="M50371" s="93"/>
      <c r="N50371" s="79"/>
      <c r="P50371" s="68"/>
      <c r="Q50371" s="79"/>
    </row>
    <row r="50372" spans="11:17">
      <c r="K50372" s="68"/>
      <c r="M50372" s="93"/>
      <c r="N50372" s="79"/>
      <c r="P50372" s="68"/>
      <c r="Q50372" s="79"/>
    </row>
    <row r="50373" spans="11:17">
      <c r="K50373" s="68"/>
      <c r="M50373" s="93"/>
      <c r="N50373" s="79"/>
      <c r="P50373" s="68"/>
      <c r="Q50373" s="79"/>
    </row>
    <row r="50374" spans="11:17">
      <c r="K50374" s="68"/>
      <c r="M50374" s="93"/>
      <c r="N50374" s="79"/>
      <c r="P50374" s="68"/>
      <c r="Q50374" s="79"/>
    </row>
    <row r="50375" spans="11:17">
      <c r="K50375" s="68"/>
      <c r="M50375" s="93"/>
      <c r="N50375" s="79"/>
      <c r="P50375" s="68"/>
      <c r="Q50375" s="79"/>
    </row>
    <row r="50376" spans="11:17">
      <c r="K50376" s="68"/>
      <c r="M50376" s="93"/>
      <c r="N50376" s="79"/>
      <c r="P50376" s="68"/>
      <c r="Q50376" s="79"/>
    </row>
    <row r="50377" spans="11:17">
      <c r="K50377" s="68"/>
      <c r="M50377" s="93"/>
      <c r="N50377" s="79"/>
      <c r="P50377" s="68"/>
      <c r="Q50377" s="79"/>
    </row>
    <row r="50378" spans="11:17">
      <c r="K50378" s="68"/>
      <c r="M50378" s="93"/>
      <c r="N50378" s="79"/>
      <c r="P50378" s="68"/>
      <c r="Q50378" s="79"/>
    </row>
    <row r="50379" spans="11:17">
      <c r="K50379" s="68"/>
      <c r="M50379" s="93"/>
      <c r="N50379" s="79"/>
      <c r="P50379" s="68"/>
      <c r="Q50379" s="79"/>
    </row>
    <row r="50380" spans="11:17">
      <c r="K50380" s="68"/>
      <c r="M50380" s="93"/>
      <c r="N50380" s="79"/>
      <c r="P50380" s="68"/>
      <c r="Q50380" s="79"/>
    </row>
    <row r="50381" spans="11:17">
      <c r="K50381" s="68"/>
      <c r="M50381" s="93"/>
      <c r="N50381" s="79"/>
      <c r="P50381" s="68"/>
      <c r="Q50381" s="79"/>
    </row>
    <row r="50382" spans="11:17">
      <c r="K50382" s="68"/>
      <c r="M50382" s="93"/>
      <c r="N50382" s="79"/>
      <c r="P50382" s="68"/>
      <c r="Q50382" s="79"/>
    </row>
    <row r="50383" spans="11:17">
      <c r="K50383" s="68"/>
      <c r="M50383" s="93"/>
      <c r="N50383" s="79"/>
      <c r="P50383" s="68"/>
      <c r="Q50383" s="79"/>
    </row>
    <row r="50384" spans="11:17">
      <c r="K50384" s="68"/>
      <c r="M50384" s="93"/>
      <c r="N50384" s="79"/>
      <c r="P50384" s="68"/>
      <c r="Q50384" s="79"/>
    </row>
    <row r="50385" spans="11:17">
      <c r="K50385" s="68"/>
      <c r="M50385" s="93"/>
      <c r="N50385" s="79"/>
      <c r="P50385" s="68"/>
      <c r="Q50385" s="79"/>
    </row>
    <row r="50386" spans="11:17">
      <c r="K50386" s="68"/>
      <c r="M50386" s="93"/>
      <c r="N50386" s="79"/>
      <c r="P50386" s="68"/>
      <c r="Q50386" s="79"/>
    </row>
    <row r="50387" spans="11:17">
      <c r="K50387" s="68"/>
      <c r="M50387" s="93"/>
      <c r="N50387" s="79"/>
      <c r="P50387" s="68"/>
      <c r="Q50387" s="79"/>
    </row>
    <row r="50388" spans="11:17">
      <c r="K50388" s="68"/>
      <c r="M50388" s="93"/>
      <c r="N50388" s="79"/>
      <c r="P50388" s="68"/>
      <c r="Q50388" s="79"/>
    </row>
    <row r="50389" spans="11:17">
      <c r="K50389" s="68"/>
      <c r="M50389" s="93"/>
      <c r="N50389" s="79"/>
      <c r="P50389" s="68"/>
      <c r="Q50389" s="79"/>
    </row>
    <row r="50390" spans="11:17">
      <c r="K50390" s="68"/>
      <c r="M50390" s="93"/>
      <c r="N50390" s="79"/>
      <c r="P50390" s="68"/>
      <c r="Q50390" s="79"/>
    </row>
    <row r="50391" spans="11:17">
      <c r="K50391" s="68"/>
      <c r="M50391" s="93"/>
      <c r="N50391" s="79"/>
      <c r="P50391" s="68"/>
      <c r="Q50391" s="79"/>
    </row>
    <row r="50392" spans="11:17">
      <c r="K50392" s="68"/>
      <c r="M50392" s="93"/>
      <c r="N50392" s="79"/>
      <c r="P50392" s="68"/>
      <c r="Q50392" s="79"/>
    </row>
    <row r="50393" spans="11:17">
      <c r="K50393" s="68"/>
      <c r="M50393" s="93"/>
      <c r="N50393" s="79"/>
      <c r="P50393" s="68"/>
      <c r="Q50393" s="79"/>
    </row>
    <row r="50394" spans="11:17">
      <c r="K50394" s="68"/>
      <c r="M50394" s="93"/>
      <c r="N50394" s="79"/>
      <c r="P50394" s="68"/>
      <c r="Q50394" s="79"/>
    </row>
    <row r="50395" spans="11:17">
      <c r="K50395" s="68"/>
      <c r="M50395" s="93"/>
      <c r="N50395" s="79"/>
      <c r="P50395" s="68"/>
      <c r="Q50395" s="79"/>
    </row>
    <row r="50396" spans="11:17">
      <c r="K50396" s="68"/>
      <c r="M50396" s="93"/>
      <c r="N50396" s="79"/>
      <c r="P50396" s="68"/>
      <c r="Q50396" s="79"/>
    </row>
    <row r="50397" spans="11:17">
      <c r="K50397" s="68"/>
      <c r="M50397" s="93"/>
      <c r="N50397" s="79"/>
      <c r="P50397" s="68"/>
      <c r="Q50397" s="79"/>
    </row>
    <row r="50398" spans="11:17">
      <c r="K50398" s="68"/>
      <c r="M50398" s="93"/>
      <c r="N50398" s="79"/>
      <c r="P50398" s="68"/>
      <c r="Q50398" s="79"/>
    </row>
    <row r="50399" spans="11:17">
      <c r="K50399" s="68"/>
      <c r="M50399" s="93"/>
      <c r="N50399" s="79"/>
      <c r="P50399" s="68"/>
      <c r="Q50399" s="79"/>
    </row>
    <row r="50400" spans="11:17">
      <c r="K50400" s="68"/>
      <c r="M50400" s="93"/>
      <c r="N50400" s="79"/>
      <c r="P50400" s="68"/>
      <c r="Q50400" s="79"/>
    </row>
    <row r="50401" spans="11:17">
      <c r="K50401" s="68"/>
      <c r="M50401" s="93"/>
      <c r="N50401" s="79"/>
      <c r="P50401" s="68"/>
      <c r="Q50401" s="79"/>
    </row>
    <row r="50402" spans="11:17">
      <c r="K50402" s="68"/>
      <c r="M50402" s="93"/>
      <c r="N50402" s="79"/>
      <c r="P50402" s="68"/>
      <c r="Q50402" s="79"/>
    </row>
    <row r="50403" spans="11:17">
      <c r="K50403" s="68"/>
      <c r="M50403" s="93"/>
      <c r="N50403" s="79"/>
      <c r="P50403" s="68"/>
      <c r="Q50403" s="79"/>
    </row>
    <row r="50404" spans="11:17">
      <c r="K50404" s="68"/>
      <c r="M50404" s="93"/>
      <c r="N50404" s="79"/>
      <c r="P50404" s="68"/>
      <c r="Q50404" s="79"/>
    </row>
    <row r="50405" spans="11:17">
      <c r="K50405" s="68"/>
      <c r="M50405" s="93"/>
      <c r="N50405" s="79"/>
      <c r="P50405" s="68"/>
      <c r="Q50405" s="79"/>
    </row>
    <row r="50406" spans="11:17">
      <c r="K50406" s="68"/>
      <c r="M50406" s="93"/>
      <c r="N50406" s="79"/>
      <c r="P50406" s="68"/>
      <c r="Q50406" s="79"/>
    </row>
    <row r="50407" spans="11:17">
      <c r="K50407" s="68"/>
      <c r="M50407" s="93"/>
      <c r="N50407" s="79"/>
      <c r="P50407" s="68"/>
      <c r="Q50407" s="79"/>
    </row>
    <row r="50408" spans="11:17">
      <c r="K50408" s="68"/>
      <c r="M50408" s="93"/>
      <c r="N50408" s="79"/>
      <c r="P50408" s="68"/>
      <c r="Q50408" s="79"/>
    </row>
    <row r="50409" spans="11:17">
      <c r="K50409" s="68"/>
      <c r="M50409" s="93"/>
      <c r="N50409" s="79"/>
      <c r="P50409" s="68"/>
      <c r="Q50409" s="79"/>
    </row>
    <row r="50410" spans="11:17">
      <c r="K50410" s="68"/>
      <c r="M50410" s="93"/>
      <c r="N50410" s="79"/>
      <c r="P50410" s="68"/>
      <c r="Q50410" s="79"/>
    </row>
    <row r="50411" spans="11:17">
      <c r="K50411" s="68"/>
      <c r="M50411" s="93"/>
      <c r="N50411" s="79"/>
      <c r="P50411" s="68"/>
      <c r="Q50411" s="79"/>
    </row>
    <row r="50412" spans="11:17">
      <c r="K50412" s="68"/>
      <c r="M50412" s="93"/>
      <c r="N50412" s="79"/>
      <c r="P50412" s="68"/>
      <c r="Q50412" s="79"/>
    </row>
    <row r="50413" spans="11:17">
      <c r="K50413" s="68"/>
      <c r="M50413" s="93"/>
      <c r="N50413" s="79"/>
      <c r="P50413" s="68"/>
      <c r="Q50413" s="79"/>
    </row>
    <row r="50414" spans="11:17">
      <c r="K50414" s="68"/>
      <c r="M50414" s="93"/>
      <c r="N50414" s="79"/>
      <c r="P50414" s="68"/>
      <c r="Q50414" s="79"/>
    </row>
    <row r="50415" spans="11:17">
      <c r="K50415" s="68"/>
      <c r="M50415" s="93"/>
      <c r="N50415" s="79"/>
      <c r="P50415" s="68"/>
      <c r="Q50415" s="79"/>
    </row>
    <row r="50416" spans="11:17">
      <c r="K50416" s="68"/>
      <c r="M50416" s="93"/>
      <c r="N50416" s="79"/>
      <c r="P50416" s="68"/>
      <c r="Q50416" s="79"/>
    </row>
    <row r="50417" spans="11:17">
      <c r="K50417" s="68"/>
      <c r="M50417" s="93"/>
      <c r="N50417" s="79"/>
      <c r="P50417" s="68"/>
      <c r="Q50417" s="79"/>
    </row>
    <row r="50418" spans="11:17">
      <c r="K50418" s="68"/>
      <c r="M50418" s="93"/>
      <c r="N50418" s="79"/>
      <c r="P50418" s="68"/>
      <c r="Q50418" s="79"/>
    </row>
    <row r="50419" spans="11:17">
      <c r="K50419" s="68"/>
      <c r="M50419" s="93"/>
      <c r="N50419" s="79"/>
      <c r="P50419" s="68"/>
      <c r="Q50419" s="79"/>
    </row>
    <row r="50420" spans="11:17">
      <c r="K50420" s="68"/>
      <c r="M50420" s="93"/>
      <c r="N50420" s="79"/>
      <c r="P50420" s="68"/>
      <c r="Q50420" s="79"/>
    </row>
    <row r="50421" spans="11:17">
      <c r="K50421" s="68"/>
      <c r="M50421" s="93"/>
      <c r="N50421" s="79"/>
      <c r="P50421" s="68"/>
      <c r="Q50421" s="79"/>
    </row>
    <row r="50422" spans="11:17">
      <c r="K50422" s="68"/>
      <c r="M50422" s="93"/>
      <c r="N50422" s="79"/>
      <c r="P50422" s="68"/>
      <c r="Q50422" s="79"/>
    </row>
    <row r="50423" spans="11:17">
      <c r="K50423" s="68"/>
      <c r="M50423" s="93"/>
      <c r="N50423" s="79"/>
      <c r="P50423" s="68"/>
      <c r="Q50423" s="79"/>
    </row>
    <row r="50424" spans="11:17">
      <c r="K50424" s="68"/>
      <c r="M50424" s="93"/>
      <c r="N50424" s="79"/>
      <c r="P50424" s="68"/>
      <c r="Q50424" s="79"/>
    </row>
    <row r="50425" spans="11:17">
      <c r="K50425" s="68"/>
      <c r="M50425" s="93"/>
      <c r="N50425" s="79"/>
      <c r="P50425" s="68"/>
      <c r="Q50425" s="79"/>
    </row>
    <row r="50426" spans="11:17">
      <c r="K50426" s="68"/>
      <c r="M50426" s="93"/>
      <c r="N50426" s="79"/>
      <c r="P50426" s="68"/>
      <c r="Q50426" s="79"/>
    </row>
    <row r="50427" spans="11:17">
      <c r="K50427" s="68"/>
      <c r="M50427" s="93"/>
      <c r="N50427" s="79"/>
      <c r="P50427" s="68"/>
      <c r="Q50427" s="79"/>
    </row>
    <row r="50428" spans="11:17">
      <c r="K50428" s="68"/>
      <c r="M50428" s="93"/>
      <c r="N50428" s="79"/>
      <c r="P50428" s="68"/>
      <c r="Q50428" s="79"/>
    </row>
    <row r="50429" spans="11:17">
      <c r="K50429" s="68"/>
      <c r="M50429" s="93"/>
      <c r="N50429" s="79"/>
      <c r="P50429" s="68"/>
      <c r="Q50429" s="79"/>
    </row>
    <row r="50430" spans="11:17">
      <c r="K50430" s="68"/>
      <c r="M50430" s="93"/>
      <c r="N50430" s="79"/>
      <c r="P50430" s="68"/>
      <c r="Q50430" s="79"/>
    </row>
    <row r="50431" spans="11:17">
      <c r="K50431" s="68"/>
      <c r="M50431" s="93"/>
      <c r="N50431" s="79"/>
      <c r="P50431" s="68"/>
      <c r="Q50431" s="79"/>
    </row>
    <row r="50432" spans="11:17">
      <c r="K50432" s="68"/>
      <c r="M50432" s="93"/>
      <c r="N50432" s="79"/>
      <c r="P50432" s="68"/>
      <c r="Q50432" s="79"/>
    </row>
    <row r="50433" spans="11:17">
      <c r="K50433" s="68"/>
      <c r="M50433" s="93"/>
      <c r="N50433" s="79"/>
      <c r="P50433" s="68"/>
      <c r="Q50433" s="79"/>
    </row>
    <row r="50434" spans="11:17">
      <c r="K50434" s="68"/>
      <c r="M50434" s="93"/>
      <c r="N50434" s="79"/>
      <c r="P50434" s="68"/>
      <c r="Q50434" s="79"/>
    </row>
    <row r="50435" spans="11:17">
      <c r="K50435" s="68"/>
      <c r="M50435" s="93"/>
      <c r="N50435" s="79"/>
      <c r="P50435" s="68"/>
      <c r="Q50435" s="79"/>
    </row>
    <row r="50436" spans="11:17">
      <c r="K50436" s="68"/>
      <c r="M50436" s="93"/>
      <c r="N50436" s="79"/>
      <c r="P50436" s="68"/>
      <c r="Q50436" s="79"/>
    </row>
    <row r="50437" spans="11:17">
      <c r="K50437" s="68"/>
      <c r="M50437" s="93"/>
      <c r="N50437" s="79"/>
      <c r="P50437" s="68"/>
      <c r="Q50437" s="79"/>
    </row>
    <row r="50438" spans="11:17">
      <c r="K50438" s="68"/>
      <c r="M50438" s="93"/>
      <c r="N50438" s="79"/>
      <c r="P50438" s="68"/>
      <c r="Q50438" s="79"/>
    </row>
    <row r="50439" spans="11:17">
      <c r="K50439" s="68"/>
      <c r="M50439" s="93"/>
      <c r="N50439" s="79"/>
      <c r="P50439" s="68"/>
      <c r="Q50439" s="79"/>
    </row>
    <row r="50440" spans="11:17">
      <c r="K50440" s="68"/>
      <c r="M50440" s="93"/>
      <c r="N50440" s="79"/>
      <c r="P50440" s="68"/>
      <c r="Q50440" s="79"/>
    </row>
    <row r="50441" spans="11:17">
      <c r="K50441" s="68"/>
      <c r="M50441" s="93"/>
      <c r="N50441" s="79"/>
      <c r="P50441" s="68"/>
      <c r="Q50441" s="79"/>
    </row>
    <row r="50442" spans="11:17">
      <c r="K50442" s="68"/>
      <c r="M50442" s="93"/>
      <c r="N50442" s="79"/>
      <c r="P50442" s="68"/>
      <c r="Q50442" s="79"/>
    </row>
    <row r="50443" spans="11:17">
      <c r="K50443" s="68"/>
      <c r="M50443" s="93"/>
      <c r="N50443" s="79"/>
      <c r="P50443" s="68"/>
      <c r="Q50443" s="79"/>
    </row>
    <row r="50444" spans="11:17">
      <c r="K50444" s="68"/>
      <c r="M50444" s="93"/>
      <c r="N50444" s="79"/>
      <c r="P50444" s="68"/>
      <c r="Q50444" s="79"/>
    </row>
    <row r="50445" spans="11:17">
      <c r="K50445" s="68"/>
      <c r="M50445" s="93"/>
      <c r="N50445" s="79"/>
      <c r="P50445" s="68"/>
      <c r="Q50445" s="79"/>
    </row>
    <row r="50446" spans="11:17">
      <c r="K50446" s="68"/>
      <c r="M50446" s="93"/>
      <c r="N50446" s="79"/>
      <c r="P50446" s="68"/>
      <c r="Q50446" s="79"/>
    </row>
    <row r="50447" spans="11:17">
      <c r="K50447" s="68"/>
      <c r="M50447" s="93"/>
      <c r="N50447" s="79"/>
      <c r="P50447" s="68"/>
      <c r="Q50447" s="79"/>
    </row>
    <row r="50448" spans="11:17">
      <c r="K50448" s="68"/>
      <c r="M50448" s="93"/>
      <c r="N50448" s="79"/>
      <c r="P50448" s="68"/>
      <c r="Q50448" s="79"/>
    </row>
    <row r="50449" spans="11:17">
      <c r="K50449" s="68"/>
      <c r="M50449" s="93"/>
      <c r="N50449" s="79"/>
      <c r="P50449" s="68"/>
      <c r="Q50449" s="79"/>
    </row>
    <row r="50450" spans="11:17">
      <c r="K50450" s="68"/>
      <c r="M50450" s="93"/>
      <c r="N50450" s="79"/>
      <c r="P50450" s="68"/>
      <c r="Q50450" s="79"/>
    </row>
    <row r="50451" spans="11:17">
      <c r="K50451" s="68"/>
      <c r="M50451" s="93"/>
      <c r="N50451" s="79"/>
      <c r="P50451" s="68"/>
      <c r="Q50451" s="79"/>
    </row>
    <row r="50452" spans="11:17">
      <c r="K50452" s="68"/>
      <c r="M50452" s="93"/>
      <c r="N50452" s="79"/>
      <c r="P50452" s="68"/>
      <c r="Q50452" s="79"/>
    </row>
    <row r="50453" spans="11:17">
      <c r="K50453" s="68"/>
      <c r="M50453" s="93"/>
      <c r="N50453" s="79"/>
      <c r="P50453" s="68"/>
      <c r="Q50453" s="79"/>
    </row>
    <row r="50454" spans="11:17">
      <c r="K50454" s="68"/>
      <c r="M50454" s="93"/>
      <c r="N50454" s="79"/>
      <c r="P50454" s="68"/>
      <c r="Q50454" s="79"/>
    </row>
    <row r="50455" spans="11:17">
      <c r="K50455" s="68"/>
      <c r="M50455" s="93"/>
      <c r="N50455" s="79"/>
      <c r="P50455" s="68"/>
      <c r="Q50455" s="79"/>
    </row>
    <row r="50456" spans="11:17">
      <c r="K50456" s="68"/>
      <c r="M50456" s="93"/>
      <c r="N50456" s="79"/>
      <c r="P50456" s="68"/>
      <c r="Q50456" s="79"/>
    </row>
    <row r="50457" spans="11:17">
      <c r="K50457" s="68"/>
      <c r="M50457" s="93"/>
      <c r="N50457" s="79"/>
      <c r="P50457" s="68"/>
      <c r="Q50457" s="79"/>
    </row>
    <row r="50458" spans="11:17">
      <c r="K50458" s="68"/>
      <c r="M50458" s="93"/>
      <c r="N50458" s="79"/>
      <c r="P50458" s="68"/>
      <c r="Q50458" s="79"/>
    </row>
    <row r="50459" spans="11:17">
      <c r="K50459" s="68"/>
      <c r="M50459" s="93"/>
      <c r="N50459" s="79"/>
      <c r="P50459" s="68"/>
      <c r="Q50459" s="79"/>
    </row>
    <row r="50460" spans="11:17">
      <c r="K50460" s="68"/>
      <c r="M50460" s="93"/>
      <c r="N50460" s="79"/>
      <c r="P50460" s="68"/>
      <c r="Q50460" s="79"/>
    </row>
    <row r="50461" spans="11:17">
      <c r="K50461" s="68"/>
      <c r="M50461" s="93"/>
      <c r="N50461" s="79"/>
      <c r="P50461" s="68"/>
      <c r="Q50461" s="79"/>
    </row>
    <row r="50462" spans="11:17">
      <c r="K50462" s="68"/>
      <c r="M50462" s="93"/>
      <c r="N50462" s="79"/>
      <c r="P50462" s="68"/>
      <c r="Q50462" s="79"/>
    </row>
    <row r="50463" spans="11:17">
      <c r="K50463" s="68"/>
      <c r="M50463" s="93"/>
      <c r="N50463" s="79"/>
      <c r="P50463" s="68"/>
      <c r="Q50463" s="79"/>
    </row>
    <row r="50464" spans="11:17">
      <c r="K50464" s="68"/>
      <c r="M50464" s="93"/>
      <c r="N50464" s="79"/>
      <c r="P50464" s="68"/>
      <c r="Q50464" s="79"/>
    </row>
    <row r="50465" spans="11:17">
      <c r="K50465" s="68"/>
      <c r="M50465" s="93"/>
      <c r="N50465" s="79"/>
      <c r="P50465" s="68"/>
      <c r="Q50465" s="79"/>
    </row>
    <row r="50466" spans="11:17">
      <c r="K50466" s="68"/>
      <c r="M50466" s="93"/>
      <c r="N50466" s="79"/>
      <c r="P50466" s="68"/>
      <c r="Q50466" s="79"/>
    </row>
    <row r="50467" spans="11:17">
      <c r="K50467" s="68"/>
      <c r="M50467" s="93"/>
      <c r="N50467" s="79"/>
      <c r="P50467" s="68"/>
      <c r="Q50467" s="79"/>
    </row>
    <row r="50468" spans="11:17">
      <c r="K50468" s="68"/>
      <c r="M50468" s="93"/>
      <c r="N50468" s="79"/>
      <c r="P50468" s="68"/>
      <c r="Q50468" s="79"/>
    </row>
    <row r="50469" spans="11:17">
      <c r="K50469" s="68"/>
      <c r="M50469" s="93"/>
      <c r="N50469" s="79"/>
      <c r="P50469" s="68"/>
      <c r="Q50469" s="79"/>
    </row>
    <row r="50470" spans="11:17">
      <c r="K50470" s="68"/>
      <c r="M50470" s="93"/>
      <c r="N50470" s="79"/>
      <c r="P50470" s="68"/>
      <c r="Q50470" s="79"/>
    </row>
    <row r="50471" spans="11:17">
      <c r="K50471" s="68"/>
      <c r="M50471" s="93"/>
      <c r="N50471" s="79"/>
      <c r="P50471" s="68"/>
      <c r="Q50471" s="79"/>
    </row>
    <row r="50472" spans="11:17">
      <c r="K50472" s="68"/>
      <c r="M50472" s="93"/>
      <c r="N50472" s="79"/>
      <c r="P50472" s="68"/>
      <c r="Q50472" s="79"/>
    </row>
    <row r="50473" spans="11:17">
      <c r="K50473" s="68"/>
      <c r="M50473" s="93"/>
      <c r="N50473" s="79"/>
      <c r="P50473" s="68"/>
      <c r="Q50473" s="79"/>
    </row>
    <row r="50474" spans="11:17">
      <c r="K50474" s="68"/>
      <c r="M50474" s="93"/>
      <c r="N50474" s="79"/>
      <c r="P50474" s="68"/>
      <c r="Q50474" s="79"/>
    </row>
    <row r="50475" spans="11:17">
      <c r="K50475" s="68"/>
      <c r="M50475" s="93"/>
      <c r="N50475" s="79"/>
      <c r="P50475" s="68"/>
      <c r="Q50475" s="79"/>
    </row>
    <row r="50476" spans="11:17">
      <c r="K50476" s="68"/>
      <c r="M50476" s="93"/>
      <c r="N50476" s="79"/>
      <c r="P50476" s="68"/>
      <c r="Q50476" s="79"/>
    </row>
    <row r="50477" spans="11:17">
      <c r="K50477" s="68"/>
      <c r="M50477" s="93"/>
      <c r="N50477" s="79"/>
      <c r="P50477" s="68"/>
      <c r="Q50477" s="79"/>
    </row>
    <row r="50478" spans="11:17">
      <c r="K50478" s="68"/>
      <c r="M50478" s="93"/>
      <c r="N50478" s="79"/>
      <c r="P50478" s="68"/>
      <c r="Q50478" s="79"/>
    </row>
    <row r="50479" spans="11:17">
      <c r="K50479" s="68"/>
      <c r="M50479" s="93"/>
      <c r="N50479" s="79"/>
      <c r="P50479" s="68"/>
      <c r="Q50479" s="79"/>
    </row>
    <row r="50480" spans="11:17">
      <c r="K50480" s="68"/>
      <c r="M50480" s="93"/>
      <c r="N50480" s="79"/>
      <c r="P50480" s="68"/>
      <c r="Q50480" s="79"/>
    </row>
    <row r="50481" spans="11:17">
      <c r="K50481" s="68"/>
      <c r="M50481" s="93"/>
      <c r="N50481" s="79"/>
      <c r="P50481" s="68"/>
      <c r="Q50481" s="79"/>
    </row>
    <row r="50482" spans="11:17">
      <c r="K50482" s="68"/>
      <c r="M50482" s="93"/>
      <c r="N50482" s="79"/>
      <c r="P50482" s="68"/>
      <c r="Q50482" s="79"/>
    </row>
    <row r="50483" spans="11:17">
      <c r="K50483" s="68"/>
      <c r="M50483" s="93"/>
      <c r="N50483" s="79"/>
      <c r="P50483" s="68"/>
      <c r="Q50483" s="79"/>
    </row>
    <row r="50484" spans="11:17">
      <c r="K50484" s="68"/>
      <c r="M50484" s="93"/>
      <c r="N50484" s="79"/>
      <c r="P50484" s="68"/>
      <c r="Q50484" s="79"/>
    </row>
    <row r="50485" spans="11:17">
      <c r="K50485" s="68"/>
      <c r="M50485" s="93"/>
      <c r="N50485" s="79"/>
      <c r="P50485" s="68"/>
      <c r="Q50485" s="79"/>
    </row>
    <row r="50486" spans="11:17">
      <c r="K50486" s="68"/>
      <c r="M50486" s="93"/>
      <c r="N50486" s="79"/>
      <c r="P50486" s="68"/>
      <c r="Q50486" s="79"/>
    </row>
    <row r="50487" spans="11:17">
      <c r="K50487" s="68"/>
      <c r="M50487" s="93"/>
      <c r="N50487" s="79"/>
      <c r="P50487" s="68"/>
      <c r="Q50487" s="79"/>
    </row>
    <row r="50488" spans="11:17">
      <c r="K50488" s="68"/>
      <c r="M50488" s="93"/>
      <c r="N50488" s="79"/>
      <c r="P50488" s="68"/>
      <c r="Q50488" s="79"/>
    </row>
    <row r="50489" spans="11:17">
      <c r="K50489" s="68"/>
      <c r="M50489" s="93"/>
      <c r="N50489" s="79"/>
      <c r="P50489" s="68"/>
      <c r="Q50489" s="79"/>
    </row>
    <row r="50490" spans="11:17">
      <c r="K50490" s="68"/>
      <c r="M50490" s="93"/>
      <c r="N50490" s="79"/>
      <c r="P50490" s="68"/>
      <c r="Q50490" s="79"/>
    </row>
    <row r="50491" spans="11:17">
      <c r="K50491" s="68"/>
      <c r="M50491" s="93"/>
      <c r="N50491" s="79"/>
      <c r="P50491" s="68"/>
      <c r="Q50491" s="79"/>
    </row>
    <row r="50492" spans="11:17">
      <c r="K50492" s="68"/>
      <c r="M50492" s="93"/>
      <c r="N50492" s="79"/>
      <c r="P50492" s="68"/>
      <c r="Q50492" s="79"/>
    </row>
    <row r="50493" spans="11:17">
      <c r="K50493" s="68"/>
      <c r="M50493" s="93"/>
      <c r="N50493" s="79"/>
      <c r="P50493" s="68"/>
      <c r="Q50493" s="79"/>
    </row>
    <row r="50494" spans="11:17">
      <c r="K50494" s="68"/>
      <c r="M50494" s="93"/>
      <c r="N50494" s="79"/>
      <c r="P50494" s="68"/>
      <c r="Q50494" s="79"/>
    </row>
    <row r="50495" spans="11:17">
      <c r="K50495" s="68"/>
      <c r="M50495" s="93"/>
      <c r="N50495" s="79"/>
      <c r="P50495" s="68"/>
      <c r="Q50495" s="79"/>
    </row>
    <row r="50496" spans="11:17">
      <c r="K50496" s="68"/>
      <c r="M50496" s="93"/>
      <c r="N50496" s="79"/>
      <c r="P50496" s="68"/>
      <c r="Q50496" s="79"/>
    </row>
    <row r="50497" spans="11:17">
      <c r="K50497" s="68"/>
      <c r="M50497" s="93"/>
      <c r="N50497" s="79"/>
      <c r="P50497" s="68"/>
      <c r="Q50497" s="79"/>
    </row>
    <row r="50498" spans="11:17">
      <c r="K50498" s="68"/>
      <c r="M50498" s="93"/>
      <c r="N50498" s="79"/>
      <c r="P50498" s="68"/>
      <c r="Q50498" s="79"/>
    </row>
    <row r="50499" spans="11:17">
      <c r="K50499" s="68"/>
      <c r="M50499" s="93"/>
      <c r="N50499" s="79"/>
      <c r="P50499" s="68"/>
      <c r="Q50499" s="79"/>
    </row>
    <row r="50500" spans="11:17">
      <c r="K50500" s="68"/>
      <c r="M50500" s="93"/>
      <c r="N50500" s="79"/>
      <c r="P50500" s="68"/>
      <c r="Q50500" s="79"/>
    </row>
    <row r="50501" spans="11:17">
      <c r="K50501" s="68"/>
      <c r="M50501" s="93"/>
      <c r="N50501" s="79"/>
      <c r="P50501" s="68"/>
      <c r="Q50501" s="79"/>
    </row>
    <row r="50502" spans="11:17">
      <c r="K50502" s="68"/>
      <c r="M50502" s="93"/>
      <c r="N50502" s="79"/>
      <c r="P50502" s="68"/>
      <c r="Q50502" s="79"/>
    </row>
    <row r="50503" spans="11:17">
      <c r="K50503" s="68"/>
      <c r="M50503" s="93"/>
      <c r="N50503" s="79"/>
      <c r="P50503" s="68"/>
      <c r="Q50503" s="79"/>
    </row>
    <row r="50504" spans="11:17">
      <c r="K50504" s="68"/>
      <c r="M50504" s="93"/>
      <c r="N50504" s="79"/>
      <c r="P50504" s="68"/>
      <c r="Q50504" s="79"/>
    </row>
    <row r="50505" spans="11:17">
      <c r="K50505" s="68"/>
      <c r="M50505" s="93"/>
      <c r="N50505" s="79"/>
      <c r="P50505" s="68"/>
      <c r="Q50505" s="79"/>
    </row>
    <row r="50506" spans="11:17">
      <c r="K50506" s="68"/>
      <c r="M50506" s="93"/>
      <c r="N50506" s="79"/>
      <c r="P50506" s="68"/>
      <c r="Q50506" s="79"/>
    </row>
    <row r="50507" spans="11:17">
      <c r="K50507" s="68"/>
      <c r="M50507" s="93"/>
      <c r="N50507" s="79"/>
      <c r="P50507" s="68"/>
      <c r="Q50507" s="79"/>
    </row>
    <row r="50508" spans="11:17">
      <c r="K50508" s="68"/>
      <c r="M50508" s="93"/>
      <c r="N50508" s="79"/>
      <c r="P50508" s="68"/>
      <c r="Q50508" s="79"/>
    </row>
    <row r="50509" spans="11:17">
      <c r="K50509" s="68"/>
      <c r="M50509" s="93"/>
      <c r="N50509" s="79"/>
      <c r="P50509" s="68"/>
      <c r="Q50509" s="79"/>
    </row>
    <row r="50510" spans="11:17">
      <c r="K50510" s="68"/>
      <c r="M50510" s="93"/>
      <c r="N50510" s="79"/>
      <c r="P50510" s="68"/>
      <c r="Q50510" s="79"/>
    </row>
    <row r="50511" spans="11:17">
      <c r="K50511" s="68"/>
      <c r="M50511" s="93"/>
      <c r="N50511" s="79"/>
      <c r="P50511" s="68"/>
      <c r="Q50511" s="79"/>
    </row>
    <row r="50512" spans="11:17">
      <c r="K50512" s="68"/>
      <c r="M50512" s="93"/>
      <c r="N50512" s="79"/>
      <c r="P50512" s="68"/>
      <c r="Q50512" s="79"/>
    </row>
    <row r="50513" spans="11:17">
      <c r="K50513" s="68"/>
      <c r="M50513" s="93"/>
      <c r="N50513" s="79"/>
      <c r="P50513" s="68"/>
      <c r="Q50513" s="79"/>
    </row>
    <row r="50514" spans="11:17">
      <c r="K50514" s="68"/>
      <c r="M50514" s="93"/>
      <c r="N50514" s="79"/>
      <c r="P50514" s="68"/>
      <c r="Q50514" s="79"/>
    </row>
    <row r="50515" spans="11:17">
      <c r="K50515" s="68"/>
      <c r="M50515" s="93"/>
      <c r="N50515" s="79"/>
      <c r="P50515" s="68"/>
      <c r="Q50515" s="79"/>
    </row>
    <row r="50516" spans="11:17">
      <c r="K50516" s="68"/>
      <c r="M50516" s="93"/>
      <c r="N50516" s="79"/>
      <c r="P50516" s="68"/>
      <c r="Q50516" s="79"/>
    </row>
    <row r="50517" spans="11:17">
      <c r="K50517" s="68"/>
      <c r="M50517" s="93"/>
      <c r="N50517" s="79"/>
      <c r="P50517" s="68"/>
      <c r="Q50517" s="79"/>
    </row>
    <row r="50518" spans="11:17">
      <c r="K50518" s="68"/>
      <c r="M50518" s="93"/>
      <c r="N50518" s="79"/>
      <c r="P50518" s="68"/>
      <c r="Q50518" s="79"/>
    </row>
    <row r="50519" spans="11:17">
      <c r="K50519" s="68"/>
      <c r="M50519" s="93"/>
      <c r="N50519" s="79"/>
      <c r="P50519" s="68"/>
      <c r="Q50519" s="79"/>
    </row>
    <row r="50520" spans="11:17">
      <c r="K50520" s="68"/>
      <c r="M50520" s="93"/>
      <c r="N50520" s="79"/>
      <c r="P50520" s="68"/>
      <c r="Q50520" s="79"/>
    </row>
    <row r="50521" spans="11:17">
      <c r="K50521" s="68"/>
      <c r="M50521" s="93"/>
      <c r="N50521" s="79"/>
      <c r="P50521" s="68"/>
      <c r="Q50521" s="79"/>
    </row>
    <row r="50522" spans="11:17">
      <c r="K50522" s="68"/>
      <c r="M50522" s="93"/>
      <c r="N50522" s="79"/>
      <c r="P50522" s="68"/>
      <c r="Q50522" s="79"/>
    </row>
    <row r="50523" spans="11:17">
      <c r="K50523" s="68"/>
      <c r="M50523" s="93"/>
      <c r="N50523" s="79"/>
      <c r="P50523" s="68"/>
      <c r="Q50523" s="79"/>
    </row>
    <row r="50524" spans="11:17">
      <c r="K50524" s="68"/>
      <c r="M50524" s="93"/>
      <c r="N50524" s="79"/>
      <c r="P50524" s="68"/>
      <c r="Q50524" s="79"/>
    </row>
    <row r="50525" spans="11:17">
      <c r="K50525" s="68"/>
      <c r="M50525" s="93"/>
      <c r="N50525" s="79"/>
      <c r="P50525" s="68"/>
      <c r="Q50525" s="79"/>
    </row>
    <row r="50526" spans="11:17">
      <c r="K50526" s="68"/>
      <c r="M50526" s="93"/>
      <c r="N50526" s="79"/>
      <c r="P50526" s="68"/>
      <c r="Q50526" s="79"/>
    </row>
    <row r="50527" spans="11:17">
      <c r="K50527" s="68"/>
      <c r="M50527" s="93"/>
      <c r="N50527" s="79"/>
      <c r="P50527" s="68"/>
      <c r="Q50527" s="79"/>
    </row>
    <row r="50528" spans="11:17">
      <c r="K50528" s="68"/>
      <c r="M50528" s="93"/>
      <c r="N50528" s="79"/>
      <c r="P50528" s="68"/>
      <c r="Q50528" s="79"/>
    </row>
    <row r="50529" spans="11:17">
      <c r="K50529" s="68"/>
      <c r="M50529" s="93"/>
      <c r="N50529" s="79"/>
      <c r="P50529" s="68"/>
      <c r="Q50529" s="79"/>
    </row>
    <row r="50530" spans="11:17">
      <c r="K50530" s="68"/>
      <c r="M50530" s="93"/>
      <c r="N50530" s="79"/>
      <c r="P50530" s="68"/>
      <c r="Q50530" s="79"/>
    </row>
    <row r="50531" spans="11:17">
      <c r="K50531" s="68"/>
      <c r="M50531" s="93"/>
      <c r="N50531" s="79"/>
      <c r="P50531" s="68"/>
      <c r="Q50531" s="79"/>
    </row>
    <row r="50532" spans="11:17">
      <c r="K50532" s="68"/>
      <c r="M50532" s="93"/>
      <c r="N50532" s="79"/>
      <c r="P50532" s="68"/>
      <c r="Q50532" s="79"/>
    </row>
    <row r="50533" spans="11:17">
      <c r="K50533" s="68"/>
      <c r="M50533" s="93"/>
      <c r="N50533" s="79"/>
      <c r="P50533" s="68"/>
      <c r="Q50533" s="79"/>
    </row>
    <row r="50534" spans="11:17">
      <c r="K50534" s="68"/>
      <c r="M50534" s="93"/>
      <c r="N50534" s="79"/>
      <c r="P50534" s="68"/>
      <c r="Q50534" s="79"/>
    </row>
    <row r="50535" spans="11:17">
      <c r="K50535" s="68"/>
      <c r="M50535" s="93"/>
      <c r="N50535" s="79"/>
      <c r="P50535" s="68"/>
      <c r="Q50535" s="79"/>
    </row>
    <row r="50536" spans="11:17">
      <c r="K50536" s="68"/>
      <c r="M50536" s="93"/>
      <c r="N50536" s="79"/>
      <c r="P50536" s="68"/>
      <c r="Q50536" s="79"/>
    </row>
    <row r="50537" spans="11:17">
      <c r="K50537" s="68"/>
      <c r="M50537" s="93"/>
      <c r="N50537" s="79"/>
      <c r="P50537" s="68"/>
      <c r="Q50537" s="79"/>
    </row>
    <row r="50538" spans="11:17">
      <c r="K50538" s="68"/>
      <c r="M50538" s="93"/>
      <c r="N50538" s="79"/>
      <c r="P50538" s="68"/>
      <c r="Q50538" s="79"/>
    </row>
    <row r="50539" spans="11:17">
      <c r="K50539" s="68"/>
      <c r="M50539" s="93"/>
      <c r="N50539" s="79"/>
      <c r="P50539" s="68"/>
      <c r="Q50539" s="79"/>
    </row>
    <row r="50540" spans="11:17">
      <c r="K50540" s="68"/>
      <c r="M50540" s="93"/>
      <c r="N50540" s="79"/>
      <c r="P50540" s="68"/>
      <c r="Q50540" s="79"/>
    </row>
    <row r="50541" spans="11:17">
      <c r="K50541" s="68"/>
      <c r="M50541" s="93"/>
      <c r="N50541" s="79"/>
      <c r="P50541" s="68"/>
      <c r="Q50541" s="79"/>
    </row>
    <row r="50542" spans="11:17">
      <c r="K50542" s="68"/>
      <c r="M50542" s="93"/>
      <c r="N50542" s="79"/>
      <c r="P50542" s="68"/>
      <c r="Q50542" s="79"/>
    </row>
    <row r="50543" spans="11:17">
      <c r="K50543" s="68"/>
      <c r="M50543" s="93"/>
      <c r="N50543" s="79"/>
      <c r="P50543" s="68"/>
      <c r="Q50543" s="79"/>
    </row>
    <row r="50544" spans="11:17">
      <c r="K50544" s="68"/>
      <c r="M50544" s="93"/>
      <c r="N50544" s="79"/>
      <c r="P50544" s="68"/>
      <c r="Q50544" s="79"/>
    </row>
    <row r="50545" spans="11:17">
      <c r="K50545" s="68"/>
      <c r="M50545" s="93"/>
      <c r="N50545" s="79"/>
      <c r="P50545" s="68"/>
      <c r="Q50545" s="79"/>
    </row>
    <row r="50546" spans="11:17">
      <c r="K50546" s="68"/>
      <c r="M50546" s="93"/>
      <c r="N50546" s="79"/>
      <c r="P50546" s="68"/>
      <c r="Q50546" s="79"/>
    </row>
    <row r="50547" spans="11:17">
      <c r="K50547" s="68"/>
      <c r="M50547" s="93"/>
      <c r="N50547" s="79"/>
      <c r="P50547" s="68"/>
      <c r="Q50547" s="79"/>
    </row>
    <row r="50548" spans="11:17">
      <c r="K50548" s="68"/>
      <c r="M50548" s="93"/>
      <c r="N50548" s="79"/>
      <c r="P50548" s="68"/>
      <c r="Q50548" s="79"/>
    </row>
    <row r="50549" spans="11:17">
      <c r="K50549" s="68"/>
      <c r="M50549" s="93"/>
      <c r="N50549" s="79"/>
      <c r="P50549" s="68"/>
      <c r="Q50549" s="79"/>
    </row>
    <row r="50550" spans="11:17">
      <c r="K50550" s="68"/>
      <c r="M50550" s="93"/>
      <c r="N50550" s="79"/>
      <c r="P50550" s="68"/>
      <c r="Q50550" s="79"/>
    </row>
    <row r="50551" spans="11:17">
      <c r="K50551" s="68"/>
      <c r="M50551" s="93"/>
      <c r="N50551" s="79"/>
      <c r="P50551" s="68"/>
      <c r="Q50551" s="79"/>
    </row>
    <row r="50552" spans="11:17">
      <c r="K50552" s="68"/>
      <c r="M50552" s="93"/>
      <c r="N50552" s="79"/>
      <c r="P50552" s="68"/>
      <c r="Q50552" s="79"/>
    </row>
    <row r="50553" spans="11:17">
      <c r="K50553" s="68"/>
      <c r="M50553" s="93"/>
      <c r="N50553" s="79"/>
      <c r="P50553" s="68"/>
      <c r="Q50553" s="79"/>
    </row>
    <row r="50554" spans="11:17">
      <c r="K50554" s="68"/>
      <c r="M50554" s="93"/>
      <c r="N50554" s="79"/>
      <c r="P50554" s="68"/>
      <c r="Q50554" s="79"/>
    </row>
    <row r="50555" spans="11:17">
      <c r="K50555" s="68"/>
      <c r="M50555" s="93"/>
      <c r="N50555" s="79"/>
      <c r="P50555" s="68"/>
      <c r="Q50555" s="79"/>
    </row>
    <row r="50556" spans="11:17">
      <c r="K50556" s="68"/>
      <c r="M50556" s="93"/>
      <c r="N50556" s="79"/>
      <c r="P50556" s="68"/>
      <c r="Q50556" s="79"/>
    </row>
    <row r="50557" spans="11:17">
      <c r="K50557" s="68"/>
      <c r="M50557" s="93"/>
      <c r="N50557" s="79"/>
      <c r="P50557" s="68"/>
      <c r="Q50557" s="79"/>
    </row>
    <row r="50558" spans="11:17">
      <c r="K50558" s="68"/>
      <c r="M50558" s="93"/>
      <c r="N50558" s="79"/>
      <c r="P50558" s="68"/>
      <c r="Q50558" s="79"/>
    </row>
    <row r="50559" spans="11:17">
      <c r="K50559" s="68"/>
      <c r="M50559" s="93"/>
      <c r="N50559" s="79"/>
      <c r="P50559" s="68"/>
      <c r="Q50559" s="79"/>
    </row>
    <row r="50560" spans="11:17">
      <c r="K50560" s="68"/>
      <c r="M50560" s="93"/>
      <c r="N50560" s="79"/>
      <c r="P50560" s="68"/>
      <c r="Q50560" s="79"/>
    </row>
    <row r="50561" spans="11:17">
      <c r="K50561" s="68"/>
      <c r="M50561" s="93"/>
      <c r="N50561" s="79"/>
      <c r="P50561" s="68"/>
      <c r="Q50561" s="79"/>
    </row>
    <row r="50562" spans="11:17">
      <c r="K50562" s="68"/>
      <c r="M50562" s="93"/>
      <c r="N50562" s="79"/>
      <c r="P50562" s="68"/>
      <c r="Q50562" s="79"/>
    </row>
    <row r="50563" spans="11:17">
      <c r="K50563" s="68"/>
      <c r="M50563" s="93"/>
      <c r="N50563" s="79"/>
      <c r="P50563" s="68"/>
      <c r="Q50563" s="79"/>
    </row>
    <row r="50564" spans="11:17">
      <c r="K50564" s="68"/>
      <c r="M50564" s="93"/>
      <c r="N50564" s="79"/>
      <c r="P50564" s="68"/>
      <c r="Q50564" s="79"/>
    </row>
    <row r="50565" spans="11:17">
      <c r="K50565" s="68"/>
      <c r="M50565" s="93"/>
      <c r="N50565" s="79"/>
      <c r="P50565" s="68"/>
      <c r="Q50565" s="79"/>
    </row>
    <row r="50566" spans="11:17">
      <c r="K50566" s="68"/>
      <c r="M50566" s="93"/>
      <c r="N50566" s="79"/>
      <c r="P50566" s="68"/>
      <c r="Q50566" s="79"/>
    </row>
    <row r="50567" spans="11:17">
      <c r="K50567" s="68"/>
      <c r="M50567" s="93"/>
      <c r="N50567" s="79"/>
      <c r="P50567" s="68"/>
      <c r="Q50567" s="79"/>
    </row>
    <row r="50568" spans="11:17">
      <c r="K50568" s="68"/>
      <c r="M50568" s="93"/>
      <c r="N50568" s="79"/>
      <c r="P50568" s="68"/>
      <c r="Q50568" s="79"/>
    </row>
    <row r="50569" spans="11:17">
      <c r="K50569" s="68"/>
      <c r="M50569" s="93"/>
      <c r="N50569" s="79"/>
      <c r="P50569" s="68"/>
      <c r="Q50569" s="79"/>
    </row>
    <row r="50570" spans="11:17">
      <c r="K50570" s="68"/>
      <c r="M50570" s="93"/>
      <c r="N50570" s="79"/>
      <c r="P50570" s="68"/>
      <c r="Q50570" s="79"/>
    </row>
    <row r="50571" spans="11:17">
      <c r="K50571" s="68"/>
      <c r="M50571" s="93"/>
      <c r="N50571" s="79"/>
      <c r="P50571" s="68"/>
      <c r="Q50571" s="79"/>
    </row>
    <row r="50572" spans="11:17">
      <c r="K50572" s="68"/>
      <c r="M50572" s="93"/>
      <c r="N50572" s="79"/>
      <c r="P50572" s="68"/>
      <c r="Q50572" s="79"/>
    </row>
    <row r="50573" spans="11:17">
      <c r="K50573" s="68"/>
      <c r="M50573" s="93"/>
      <c r="N50573" s="79"/>
      <c r="P50573" s="68"/>
      <c r="Q50573" s="79"/>
    </row>
    <row r="50574" spans="11:17">
      <c r="K50574" s="68"/>
      <c r="M50574" s="93"/>
      <c r="N50574" s="79"/>
      <c r="P50574" s="68"/>
      <c r="Q50574" s="79"/>
    </row>
    <row r="50575" spans="11:17">
      <c r="K50575" s="68"/>
      <c r="M50575" s="93"/>
      <c r="N50575" s="79"/>
      <c r="P50575" s="68"/>
      <c r="Q50575" s="79"/>
    </row>
    <row r="50576" spans="11:17">
      <c r="K50576" s="68"/>
      <c r="M50576" s="93"/>
      <c r="N50576" s="79"/>
      <c r="P50576" s="68"/>
      <c r="Q50576" s="79"/>
    </row>
    <row r="50577" spans="11:17">
      <c r="K50577" s="68"/>
      <c r="M50577" s="93"/>
      <c r="N50577" s="79"/>
      <c r="P50577" s="68"/>
      <c r="Q50577" s="79"/>
    </row>
    <row r="50578" spans="11:17">
      <c r="K50578" s="68"/>
      <c r="M50578" s="93"/>
      <c r="N50578" s="79"/>
      <c r="P50578" s="68"/>
      <c r="Q50578" s="79"/>
    </row>
    <row r="50579" spans="11:17">
      <c r="K50579" s="68"/>
      <c r="M50579" s="93"/>
      <c r="N50579" s="79"/>
      <c r="P50579" s="68"/>
      <c r="Q50579" s="79"/>
    </row>
    <row r="50580" spans="11:17">
      <c r="K50580" s="68"/>
      <c r="M50580" s="93"/>
      <c r="N50580" s="79"/>
      <c r="P50580" s="68"/>
      <c r="Q50580" s="79"/>
    </row>
    <row r="50581" spans="11:17">
      <c r="K50581" s="68"/>
      <c r="M50581" s="93"/>
      <c r="N50581" s="79"/>
      <c r="P50581" s="68"/>
      <c r="Q50581" s="79"/>
    </row>
    <row r="50582" spans="11:17">
      <c r="K50582" s="68"/>
      <c r="M50582" s="93"/>
      <c r="N50582" s="79"/>
      <c r="P50582" s="68"/>
      <c r="Q50582" s="79"/>
    </row>
    <row r="50583" spans="11:17">
      <c r="K50583" s="68"/>
      <c r="M50583" s="93"/>
      <c r="N50583" s="79"/>
      <c r="P50583" s="68"/>
      <c r="Q50583" s="79"/>
    </row>
    <row r="50584" spans="11:17">
      <c r="K50584" s="68"/>
      <c r="M50584" s="93"/>
      <c r="N50584" s="79"/>
      <c r="P50584" s="68"/>
      <c r="Q50584" s="79"/>
    </row>
    <row r="50585" spans="11:17">
      <c r="K50585" s="68"/>
      <c r="M50585" s="93"/>
      <c r="N50585" s="79"/>
      <c r="P50585" s="68"/>
      <c r="Q50585" s="79"/>
    </row>
    <row r="50586" spans="11:17">
      <c r="K50586" s="68"/>
      <c r="M50586" s="93"/>
      <c r="N50586" s="79"/>
      <c r="P50586" s="68"/>
      <c r="Q50586" s="79"/>
    </row>
    <row r="50587" spans="11:17">
      <c r="K50587" s="68"/>
      <c r="M50587" s="93"/>
      <c r="N50587" s="79"/>
      <c r="P50587" s="68"/>
      <c r="Q50587" s="79"/>
    </row>
    <row r="50588" spans="11:17">
      <c r="K50588" s="68"/>
      <c r="M50588" s="93"/>
      <c r="N50588" s="79"/>
      <c r="P50588" s="68"/>
      <c r="Q50588" s="79"/>
    </row>
    <row r="50589" spans="11:17">
      <c r="K50589" s="68"/>
      <c r="M50589" s="93"/>
      <c r="N50589" s="79"/>
      <c r="P50589" s="68"/>
      <c r="Q50589" s="79"/>
    </row>
    <row r="50590" spans="11:17">
      <c r="K50590" s="68"/>
      <c r="M50590" s="93"/>
      <c r="N50590" s="79"/>
      <c r="P50590" s="68"/>
      <c r="Q50590" s="79"/>
    </row>
    <row r="50591" spans="11:17">
      <c r="K50591" s="68"/>
      <c r="M50591" s="93"/>
      <c r="N50591" s="79"/>
      <c r="P50591" s="68"/>
      <c r="Q50591" s="79"/>
    </row>
    <row r="50592" spans="11:17">
      <c r="K50592" s="68"/>
      <c r="M50592" s="93"/>
      <c r="N50592" s="79"/>
      <c r="P50592" s="68"/>
      <c r="Q50592" s="79"/>
    </row>
    <row r="50593" spans="11:17">
      <c r="K50593" s="68"/>
      <c r="M50593" s="93"/>
      <c r="N50593" s="79"/>
      <c r="P50593" s="68"/>
      <c r="Q50593" s="79"/>
    </row>
    <row r="50594" spans="11:17">
      <c r="K50594" s="68"/>
      <c r="M50594" s="93"/>
      <c r="N50594" s="79"/>
      <c r="P50594" s="68"/>
      <c r="Q50594" s="79"/>
    </row>
    <row r="50595" spans="11:17">
      <c r="K50595" s="68"/>
      <c r="M50595" s="93"/>
      <c r="N50595" s="79"/>
      <c r="P50595" s="68"/>
      <c r="Q50595" s="79"/>
    </row>
    <row r="50596" spans="11:17">
      <c r="K50596" s="68"/>
      <c r="M50596" s="93"/>
      <c r="N50596" s="79"/>
      <c r="P50596" s="68"/>
      <c r="Q50596" s="79"/>
    </row>
    <row r="50597" spans="11:17">
      <c r="K50597" s="68"/>
      <c r="M50597" s="93"/>
      <c r="N50597" s="79"/>
      <c r="P50597" s="68"/>
      <c r="Q50597" s="79"/>
    </row>
    <row r="50598" spans="11:17">
      <c r="K50598" s="68"/>
      <c r="M50598" s="93"/>
      <c r="N50598" s="79"/>
      <c r="P50598" s="68"/>
      <c r="Q50598" s="79"/>
    </row>
    <row r="50599" spans="11:17">
      <c r="K50599" s="68"/>
      <c r="M50599" s="93"/>
      <c r="N50599" s="79"/>
      <c r="P50599" s="68"/>
      <c r="Q50599" s="79"/>
    </row>
    <row r="50600" spans="11:17">
      <c r="K50600" s="68"/>
      <c r="M50600" s="93"/>
      <c r="N50600" s="79"/>
      <c r="P50600" s="68"/>
      <c r="Q50600" s="79"/>
    </row>
    <row r="50601" spans="11:17">
      <c r="K50601" s="68"/>
      <c r="M50601" s="93"/>
      <c r="N50601" s="79"/>
      <c r="P50601" s="68"/>
      <c r="Q50601" s="79"/>
    </row>
    <row r="50602" spans="11:17">
      <c r="K50602" s="68"/>
      <c r="M50602" s="93"/>
      <c r="N50602" s="79"/>
      <c r="P50602" s="68"/>
      <c r="Q50602" s="79"/>
    </row>
    <row r="50603" spans="11:17">
      <c r="K50603" s="68"/>
      <c r="M50603" s="93"/>
      <c r="N50603" s="79"/>
      <c r="P50603" s="68"/>
      <c r="Q50603" s="79"/>
    </row>
    <row r="50604" spans="11:17">
      <c r="K50604" s="68"/>
      <c r="M50604" s="93"/>
      <c r="N50604" s="79"/>
      <c r="P50604" s="68"/>
      <c r="Q50604" s="79"/>
    </row>
    <row r="50605" spans="11:17">
      <c r="K50605" s="68"/>
      <c r="M50605" s="93"/>
      <c r="N50605" s="79"/>
      <c r="P50605" s="68"/>
      <c r="Q50605" s="79"/>
    </row>
    <row r="50606" spans="11:17">
      <c r="K50606" s="68"/>
      <c r="M50606" s="93"/>
      <c r="N50606" s="79"/>
      <c r="P50606" s="68"/>
      <c r="Q50606" s="79"/>
    </row>
    <row r="50607" spans="11:17">
      <c r="K50607" s="68"/>
      <c r="M50607" s="93"/>
      <c r="N50607" s="79"/>
      <c r="P50607" s="68"/>
      <c r="Q50607" s="79"/>
    </row>
    <row r="50608" spans="11:17">
      <c r="K50608" s="68"/>
      <c r="M50608" s="93"/>
      <c r="N50608" s="79"/>
      <c r="P50608" s="68"/>
      <c r="Q50608" s="79"/>
    </row>
    <row r="50609" spans="11:17">
      <c r="K50609" s="68"/>
      <c r="M50609" s="93"/>
      <c r="N50609" s="79"/>
      <c r="P50609" s="68"/>
      <c r="Q50609" s="79"/>
    </row>
    <row r="50610" spans="11:17">
      <c r="K50610" s="68"/>
      <c r="M50610" s="93"/>
      <c r="N50610" s="79"/>
      <c r="P50610" s="68"/>
      <c r="Q50610" s="79"/>
    </row>
    <row r="50611" spans="11:17">
      <c r="K50611" s="68"/>
      <c r="M50611" s="93"/>
      <c r="N50611" s="79"/>
      <c r="P50611" s="68"/>
      <c r="Q50611" s="79"/>
    </row>
    <row r="50612" spans="11:17">
      <c r="K50612" s="68"/>
      <c r="M50612" s="93"/>
      <c r="N50612" s="79"/>
      <c r="P50612" s="68"/>
      <c r="Q50612" s="79"/>
    </row>
    <row r="50613" spans="11:17">
      <c r="K50613" s="68"/>
      <c r="M50613" s="93"/>
      <c r="N50613" s="79"/>
      <c r="P50613" s="68"/>
      <c r="Q50613" s="79"/>
    </row>
    <row r="50614" spans="11:17">
      <c r="K50614" s="68"/>
      <c r="M50614" s="93"/>
      <c r="N50614" s="79"/>
      <c r="P50614" s="68"/>
      <c r="Q50614" s="79"/>
    </row>
    <row r="50615" spans="11:17">
      <c r="K50615" s="68"/>
      <c r="M50615" s="93"/>
      <c r="N50615" s="79"/>
      <c r="P50615" s="68"/>
      <c r="Q50615" s="79"/>
    </row>
    <row r="50616" spans="11:17">
      <c r="K50616" s="68"/>
      <c r="M50616" s="93"/>
      <c r="N50616" s="79"/>
      <c r="P50616" s="68"/>
      <c r="Q50616" s="79"/>
    </row>
    <row r="50617" spans="11:17">
      <c r="K50617" s="68"/>
      <c r="M50617" s="93"/>
      <c r="N50617" s="79"/>
      <c r="P50617" s="68"/>
      <c r="Q50617" s="79"/>
    </row>
    <row r="50618" spans="11:17">
      <c r="K50618" s="68"/>
      <c r="M50618" s="93"/>
      <c r="N50618" s="79"/>
      <c r="P50618" s="68"/>
      <c r="Q50618" s="79"/>
    </row>
    <row r="50619" spans="11:17">
      <c r="K50619" s="68"/>
      <c r="M50619" s="93"/>
      <c r="N50619" s="79"/>
      <c r="P50619" s="68"/>
      <c r="Q50619" s="79"/>
    </row>
    <row r="50620" spans="11:17">
      <c r="K50620" s="68"/>
      <c r="M50620" s="93"/>
      <c r="N50620" s="79"/>
      <c r="P50620" s="68"/>
      <c r="Q50620" s="79"/>
    </row>
    <row r="50621" spans="11:17">
      <c r="K50621" s="68"/>
      <c r="M50621" s="93"/>
      <c r="N50621" s="79"/>
      <c r="P50621" s="68"/>
      <c r="Q50621" s="79"/>
    </row>
    <row r="50622" spans="11:17">
      <c r="K50622" s="68"/>
      <c r="M50622" s="93"/>
      <c r="N50622" s="79"/>
      <c r="P50622" s="68"/>
      <c r="Q50622" s="79"/>
    </row>
    <row r="50623" spans="11:17">
      <c r="K50623" s="68"/>
      <c r="M50623" s="93"/>
      <c r="N50623" s="79"/>
      <c r="P50623" s="68"/>
      <c r="Q50623" s="79"/>
    </row>
    <row r="50624" spans="11:17">
      <c r="K50624" s="68"/>
      <c r="M50624" s="93"/>
      <c r="N50624" s="79"/>
      <c r="P50624" s="68"/>
      <c r="Q50624" s="79"/>
    </row>
    <row r="50625" spans="11:17">
      <c r="K50625" s="68"/>
      <c r="M50625" s="93"/>
      <c r="N50625" s="79"/>
      <c r="P50625" s="68"/>
      <c r="Q50625" s="79"/>
    </row>
    <row r="50626" spans="11:17">
      <c r="K50626" s="68"/>
      <c r="M50626" s="93"/>
      <c r="N50626" s="79"/>
      <c r="P50626" s="68"/>
      <c r="Q50626" s="79"/>
    </row>
    <row r="50627" spans="11:17">
      <c r="K50627" s="68"/>
      <c r="M50627" s="93"/>
      <c r="N50627" s="79"/>
      <c r="P50627" s="68"/>
      <c r="Q50627" s="79"/>
    </row>
    <row r="50628" spans="11:17">
      <c r="K50628" s="68"/>
      <c r="M50628" s="93"/>
      <c r="N50628" s="79"/>
      <c r="P50628" s="68"/>
      <c r="Q50628" s="79"/>
    </row>
    <row r="50629" spans="11:17">
      <c r="K50629" s="68"/>
      <c r="M50629" s="93"/>
      <c r="N50629" s="79"/>
      <c r="P50629" s="68"/>
      <c r="Q50629" s="79"/>
    </row>
    <row r="50630" spans="11:17">
      <c r="K50630" s="68"/>
      <c r="M50630" s="93"/>
      <c r="N50630" s="79"/>
      <c r="P50630" s="68"/>
      <c r="Q50630" s="79"/>
    </row>
    <row r="50631" spans="11:17">
      <c r="K50631" s="68"/>
      <c r="M50631" s="93"/>
      <c r="N50631" s="79"/>
      <c r="P50631" s="68"/>
      <c r="Q50631" s="79"/>
    </row>
    <row r="50632" spans="11:17">
      <c r="K50632" s="68"/>
      <c r="M50632" s="93"/>
      <c r="N50632" s="79"/>
      <c r="P50632" s="68"/>
      <c r="Q50632" s="79"/>
    </row>
    <row r="50633" spans="11:17">
      <c r="K50633" s="68"/>
      <c r="M50633" s="93"/>
      <c r="N50633" s="79"/>
      <c r="P50633" s="68"/>
      <c r="Q50633" s="79"/>
    </row>
    <row r="50634" spans="11:17">
      <c r="K50634" s="68"/>
      <c r="M50634" s="93"/>
      <c r="N50634" s="79"/>
      <c r="P50634" s="68"/>
      <c r="Q50634" s="79"/>
    </row>
    <row r="50635" spans="11:17">
      <c r="K50635" s="68"/>
      <c r="M50635" s="93"/>
      <c r="N50635" s="79"/>
      <c r="P50635" s="68"/>
      <c r="Q50635" s="79"/>
    </row>
    <row r="50636" spans="11:17">
      <c r="K50636" s="68"/>
      <c r="M50636" s="93"/>
      <c r="N50636" s="79"/>
      <c r="P50636" s="68"/>
      <c r="Q50636" s="79"/>
    </row>
    <row r="50637" spans="11:17">
      <c r="K50637" s="68"/>
      <c r="M50637" s="93"/>
      <c r="N50637" s="79"/>
      <c r="P50637" s="68"/>
      <c r="Q50637" s="79"/>
    </row>
    <row r="50638" spans="11:17">
      <c r="K50638" s="68"/>
      <c r="M50638" s="93"/>
      <c r="N50638" s="79"/>
      <c r="P50638" s="68"/>
      <c r="Q50638" s="79"/>
    </row>
    <row r="50639" spans="11:17">
      <c r="K50639" s="68"/>
      <c r="M50639" s="93"/>
      <c r="N50639" s="79"/>
      <c r="P50639" s="68"/>
      <c r="Q50639" s="79"/>
    </row>
    <row r="50640" spans="11:17">
      <c r="K50640" s="68"/>
      <c r="M50640" s="93"/>
      <c r="N50640" s="79"/>
      <c r="P50640" s="68"/>
      <c r="Q50640" s="79"/>
    </row>
    <row r="50641" spans="11:17">
      <c r="K50641" s="68"/>
      <c r="M50641" s="93"/>
      <c r="N50641" s="79"/>
      <c r="P50641" s="68"/>
      <c r="Q50641" s="79"/>
    </row>
    <row r="50642" spans="11:17">
      <c r="K50642" s="68"/>
      <c r="M50642" s="93"/>
      <c r="N50642" s="79"/>
      <c r="P50642" s="68"/>
      <c r="Q50642" s="79"/>
    </row>
    <row r="50643" spans="11:17">
      <c r="K50643" s="68"/>
      <c r="M50643" s="93"/>
      <c r="N50643" s="79"/>
      <c r="P50643" s="68"/>
      <c r="Q50643" s="79"/>
    </row>
    <row r="50644" spans="11:17">
      <c r="K50644" s="68"/>
      <c r="M50644" s="93"/>
      <c r="N50644" s="79"/>
      <c r="P50644" s="68"/>
      <c r="Q50644" s="79"/>
    </row>
    <row r="50645" spans="11:17">
      <c r="K50645" s="68"/>
      <c r="M50645" s="93"/>
      <c r="N50645" s="79"/>
      <c r="P50645" s="68"/>
      <c r="Q50645" s="79"/>
    </row>
    <row r="50646" spans="11:17">
      <c r="K50646" s="68"/>
      <c r="M50646" s="93"/>
      <c r="N50646" s="79"/>
      <c r="P50646" s="68"/>
      <c r="Q50646" s="79"/>
    </row>
    <row r="50647" spans="11:17">
      <c r="K50647" s="68"/>
      <c r="M50647" s="93"/>
      <c r="N50647" s="79"/>
      <c r="P50647" s="68"/>
      <c r="Q50647" s="79"/>
    </row>
    <row r="50648" spans="11:17">
      <c r="K50648" s="68"/>
      <c r="M50648" s="93"/>
      <c r="N50648" s="79"/>
      <c r="P50648" s="68"/>
      <c r="Q50648" s="79"/>
    </row>
    <row r="50649" spans="11:17">
      <c r="K50649" s="68"/>
      <c r="M50649" s="93"/>
      <c r="N50649" s="79"/>
      <c r="P50649" s="68"/>
      <c r="Q50649" s="79"/>
    </row>
    <row r="50650" spans="11:17">
      <c r="K50650" s="68"/>
      <c r="M50650" s="93"/>
      <c r="N50650" s="79"/>
      <c r="P50650" s="68"/>
      <c r="Q50650" s="79"/>
    </row>
    <row r="50651" spans="11:17">
      <c r="K50651" s="68"/>
      <c r="M50651" s="93"/>
      <c r="N50651" s="79"/>
      <c r="P50651" s="68"/>
      <c r="Q50651" s="79"/>
    </row>
    <row r="50652" spans="11:17">
      <c r="K50652" s="68"/>
      <c r="M50652" s="93"/>
      <c r="N50652" s="79"/>
      <c r="P50652" s="68"/>
      <c r="Q50652" s="79"/>
    </row>
    <row r="50653" spans="11:17">
      <c r="K50653" s="68"/>
      <c r="M50653" s="93"/>
      <c r="N50653" s="79"/>
      <c r="P50653" s="68"/>
      <c r="Q50653" s="79"/>
    </row>
    <row r="50654" spans="11:17">
      <c r="K50654" s="68"/>
      <c r="M50654" s="93"/>
      <c r="N50654" s="79"/>
      <c r="P50654" s="68"/>
      <c r="Q50654" s="79"/>
    </row>
    <row r="50655" spans="11:17">
      <c r="K50655" s="68"/>
      <c r="M50655" s="93"/>
      <c r="N50655" s="79"/>
      <c r="P50655" s="68"/>
      <c r="Q50655" s="79"/>
    </row>
    <row r="50656" spans="11:17">
      <c r="K50656" s="68"/>
      <c r="M50656" s="93"/>
      <c r="N50656" s="79"/>
      <c r="P50656" s="68"/>
      <c r="Q50656" s="79"/>
    </row>
    <row r="50657" spans="11:17">
      <c r="K50657" s="68"/>
      <c r="M50657" s="93"/>
      <c r="N50657" s="79"/>
      <c r="P50657" s="68"/>
      <c r="Q50657" s="79"/>
    </row>
    <row r="50658" spans="11:17">
      <c r="K50658" s="68"/>
      <c r="M50658" s="93"/>
      <c r="N50658" s="79"/>
      <c r="P50658" s="68"/>
      <c r="Q50658" s="79"/>
    </row>
    <row r="50659" spans="11:17">
      <c r="K50659" s="68"/>
      <c r="M50659" s="93"/>
      <c r="N50659" s="79"/>
      <c r="P50659" s="68"/>
      <c r="Q50659" s="79"/>
    </row>
    <row r="50660" spans="11:17">
      <c r="K50660" s="68"/>
      <c r="M50660" s="93"/>
      <c r="N50660" s="79"/>
      <c r="P50660" s="68"/>
      <c r="Q50660" s="79"/>
    </row>
    <row r="50661" spans="11:17">
      <c r="K50661" s="68"/>
      <c r="M50661" s="93"/>
      <c r="N50661" s="79"/>
      <c r="P50661" s="68"/>
      <c r="Q50661" s="79"/>
    </row>
    <row r="50662" spans="11:17">
      <c r="K50662" s="68"/>
      <c r="M50662" s="93"/>
      <c r="N50662" s="79"/>
      <c r="P50662" s="68"/>
      <c r="Q50662" s="79"/>
    </row>
    <row r="50663" spans="11:17">
      <c r="K50663" s="68"/>
      <c r="M50663" s="93"/>
      <c r="N50663" s="79"/>
      <c r="P50663" s="68"/>
      <c r="Q50663" s="79"/>
    </row>
    <row r="50664" spans="11:17">
      <c r="K50664" s="68"/>
      <c r="M50664" s="93"/>
      <c r="N50664" s="79"/>
      <c r="P50664" s="68"/>
      <c r="Q50664" s="79"/>
    </row>
    <row r="50665" spans="11:17">
      <c r="K50665" s="68"/>
      <c r="M50665" s="93"/>
      <c r="N50665" s="79"/>
      <c r="P50665" s="68"/>
      <c r="Q50665" s="79"/>
    </row>
    <row r="50666" spans="11:17">
      <c r="K50666" s="68"/>
      <c r="M50666" s="93"/>
      <c r="N50666" s="79"/>
      <c r="P50666" s="68"/>
      <c r="Q50666" s="79"/>
    </row>
    <row r="50667" spans="11:17">
      <c r="K50667" s="68"/>
      <c r="M50667" s="93"/>
      <c r="N50667" s="79"/>
      <c r="P50667" s="68"/>
      <c r="Q50667" s="79"/>
    </row>
    <row r="50668" spans="11:17">
      <c r="K50668" s="68"/>
      <c r="M50668" s="93"/>
      <c r="N50668" s="79"/>
      <c r="P50668" s="68"/>
      <c r="Q50668" s="79"/>
    </row>
    <row r="50669" spans="11:17">
      <c r="K50669" s="68"/>
      <c r="M50669" s="93"/>
      <c r="N50669" s="79"/>
      <c r="P50669" s="68"/>
      <c r="Q50669" s="79"/>
    </row>
    <row r="50670" spans="11:17">
      <c r="K50670" s="68"/>
      <c r="M50670" s="93"/>
      <c r="N50670" s="79"/>
      <c r="P50670" s="68"/>
      <c r="Q50670" s="79"/>
    </row>
    <row r="50671" spans="11:17">
      <c r="K50671" s="68"/>
      <c r="M50671" s="93"/>
      <c r="N50671" s="79"/>
      <c r="P50671" s="68"/>
      <c r="Q50671" s="79"/>
    </row>
    <row r="50672" spans="11:17">
      <c r="K50672" s="68"/>
      <c r="M50672" s="93"/>
      <c r="N50672" s="79"/>
      <c r="P50672" s="68"/>
      <c r="Q50672" s="79"/>
    </row>
    <row r="50673" spans="11:17">
      <c r="K50673" s="68"/>
      <c r="M50673" s="93"/>
      <c r="N50673" s="79"/>
      <c r="P50673" s="68"/>
      <c r="Q50673" s="79"/>
    </row>
    <row r="50674" spans="11:17">
      <c r="K50674" s="68"/>
      <c r="M50674" s="93"/>
      <c r="N50674" s="79"/>
      <c r="P50674" s="68"/>
      <c r="Q50674" s="79"/>
    </row>
    <row r="50675" spans="11:17">
      <c r="K50675" s="68"/>
      <c r="M50675" s="93"/>
      <c r="N50675" s="79"/>
      <c r="P50675" s="68"/>
      <c r="Q50675" s="79"/>
    </row>
    <row r="50676" spans="11:17">
      <c r="K50676" s="68"/>
      <c r="M50676" s="93"/>
      <c r="N50676" s="79"/>
      <c r="P50676" s="68"/>
      <c r="Q50676" s="79"/>
    </row>
    <row r="50677" spans="11:17">
      <c r="K50677" s="68"/>
      <c r="M50677" s="93"/>
      <c r="N50677" s="79"/>
      <c r="P50677" s="68"/>
      <c r="Q50677" s="79"/>
    </row>
    <row r="50678" spans="11:17">
      <c r="K50678" s="68"/>
      <c r="M50678" s="93"/>
      <c r="N50678" s="79"/>
      <c r="P50678" s="68"/>
      <c r="Q50678" s="79"/>
    </row>
    <row r="50679" spans="11:17">
      <c r="K50679" s="68"/>
      <c r="M50679" s="93"/>
      <c r="N50679" s="79"/>
      <c r="P50679" s="68"/>
      <c r="Q50679" s="79"/>
    </row>
    <row r="50680" spans="11:17">
      <c r="K50680" s="68"/>
      <c r="M50680" s="93"/>
      <c r="N50680" s="79"/>
      <c r="P50680" s="68"/>
      <c r="Q50680" s="79"/>
    </row>
    <row r="50681" spans="11:17">
      <c r="K50681" s="68"/>
      <c r="M50681" s="93"/>
      <c r="N50681" s="79"/>
      <c r="P50681" s="68"/>
      <c r="Q50681" s="79"/>
    </row>
    <row r="50682" spans="11:17">
      <c r="K50682" s="68"/>
      <c r="M50682" s="93"/>
      <c r="N50682" s="79"/>
      <c r="P50682" s="68"/>
      <c r="Q50682" s="79"/>
    </row>
    <row r="50683" spans="11:17">
      <c r="K50683" s="68"/>
      <c r="M50683" s="93"/>
      <c r="N50683" s="79"/>
      <c r="P50683" s="68"/>
      <c r="Q50683" s="79"/>
    </row>
    <row r="50684" spans="11:17">
      <c r="K50684" s="68"/>
      <c r="M50684" s="93"/>
      <c r="N50684" s="79"/>
      <c r="P50684" s="68"/>
      <c r="Q50684" s="79"/>
    </row>
    <row r="50685" spans="11:17">
      <c r="K50685" s="68"/>
      <c r="M50685" s="93"/>
      <c r="N50685" s="79"/>
      <c r="P50685" s="68"/>
      <c r="Q50685" s="79"/>
    </row>
    <row r="50686" spans="11:17">
      <c r="K50686" s="68"/>
      <c r="M50686" s="93"/>
      <c r="N50686" s="79"/>
      <c r="P50686" s="68"/>
      <c r="Q50686" s="79"/>
    </row>
    <row r="50687" spans="11:17">
      <c r="K50687" s="68"/>
      <c r="M50687" s="93"/>
      <c r="N50687" s="79"/>
      <c r="P50687" s="68"/>
      <c r="Q50687" s="79"/>
    </row>
    <row r="50688" spans="11:17">
      <c r="K50688" s="68"/>
      <c r="M50688" s="93"/>
      <c r="N50688" s="79"/>
      <c r="P50688" s="68"/>
      <c r="Q50688" s="79"/>
    </row>
    <row r="50689" spans="11:17">
      <c r="K50689" s="68"/>
      <c r="M50689" s="93"/>
      <c r="N50689" s="79"/>
      <c r="P50689" s="68"/>
      <c r="Q50689" s="79"/>
    </row>
    <row r="50690" spans="11:17">
      <c r="K50690" s="68"/>
      <c r="M50690" s="93"/>
      <c r="N50690" s="79"/>
      <c r="P50690" s="68"/>
      <c r="Q50690" s="79"/>
    </row>
    <row r="50691" spans="11:17">
      <c r="K50691" s="68"/>
      <c r="M50691" s="93"/>
      <c r="N50691" s="79"/>
      <c r="P50691" s="68"/>
      <c r="Q50691" s="79"/>
    </row>
    <row r="50692" spans="11:17">
      <c r="K50692" s="68"/>
      <c r="M50692" s="93"/>
      <c r="N50692" s="79"/>
      <c r="P50692" s="68"/>
      <c r="Q50692" s="79"/>
    </row>
    <row r="50693" spans="11:17">
      <c r="K50693" s="68"/>
      <c r="M50693" s="93"/>
      <c r="N50693" s="79"/>
      <c r="P50693" s="68"/>
      <c r="Q50693" s="79"/>
    </row>
    <row r="50694" spans="11:17">
      <c r="K50694" s="68"/>
      <c r="M50694" s="93"/>
      <c r="N50694" s="79"/>
      <c r="P50694" s="68"/>
      <c r="Q50694" s="79"/>
    </row>
    <row r="50695" spans="11:17">
      <c r="K50695" s="68"/>
      <c r="M50695" s="93"/>
      <c r="N50695" s="79"/>
      <c r="P50695" s="68"/>
      <c r="Q50695" s="79"/>
    </row>
    <row r="50696" spans="11:17">
      <c r="K50696" s="68"/>
      <c r="M50696" s="93"/>
      <c r="N50696" s="79"/>
      <c r="P50696" s="68"/>
      <c r="Q50696" s="79"/>
    </row>
    <row r="50697" spans="11:17">
      <c r="K50697" s="68"/>
      <c r="M50697" s="93"/>
      <c r="N50697" s="79"/>
      <c r="P50697" s="68"/>
      <c r="Q50697" s="79"/>
    </row>
    <row r="50698" spans="11:17">
      <c r="K50698" s="68"/>
      <c r="M50698" s="93"/>
      <c r="N50698" s="79"/>
      <c r="P50698" s="68"/>
      <c r="Q50698" s="79"/>
    </row>
    <row r="50699" spans="11:17">
      <c r="K50699" s="68"/>
      <c r="M50699" s="93"/>
      <c r="N50699" s="79"/>
      <c r="P50699" s="68"/>
      <c r="Q50699" s="79"/>
    </row>
    <row r="50700" spans="11:17">
      <c r="K50700" s="68"/>
      <c r="M50700" s="93"/>
      <c r="N50700" s="79"/>
      <c r="P50700" s="68"/>
      <c r="Q50700" s="79"/>
    </row>
    <row r="50701" spans="11:17">
      <c r="K50701" s="68"/>
      <c r="M50701" s="93"/>
      <c r="N50701" s="79"/>
      <c r="P50701" s="68"/>
      <c r="Q50701" s="79"/>
    </row>
    <row r="50702" spans="11:17">
      <c r="K50702" s="68"/>
      <c r="M50702" s="93"/>
      <c r="N50702" s="79"/>
      <c r="P50702" s="68"/>
      <c r="Q50702" s="79"/>
    </row>
    <row r="50703" spans="11:17">
      <c r="K50703" s="68"/>
      <c r="M50703" s="93"/>
      <c r="N50703" s="79"/>
      <c r="P50703" s="68"/>
      <c r="Q50703" s="79"/>
    </row>
    <row r="50704" spans="11:17">
      <c r="K50704" s="68"/>
      <c r="M50704" s="93"/>
      <c r="N50704" s="79"/>
      <c r="P50704" s="68"/>
      <c r="Q50704" s="79"/>
    </row>
    <row r="50705" spans="11:17">
      <c r="K50705" s="68"/>
      <c r="M50705" s="93"/>
      <c r="N50705" s="79"/>
      <c r="P50705" s="68"/>
      <c r="Q50705" s="79"/>
    </row>
    <row r="50706" spans="11:17">
      <c r="K50706" s="68"/>
      <c r="M50706" s="93"/>
      <c r="N50706" s="79"/>
      <c r="P50706" s="68"/>
      <c r="Q50706" s="79"/>
    </row>
    <row r="50707" spans="11:17">
      <c r="K50707" s="68"/>
      <c r="M50707" s="93"/>
      <c r="N50707" s="79"/>
      <c r="P50707" s="68"/>
      <c r="Q50707" s="79"/>
    </row>
    <row r="50708" spans="11:17">
      <c r="K50708" s="68"/>
      <c r="M50708" s="93"/>
      <c r="N50708" s="79"/>
      <c r="P50708" s="68"/>
      <c r="Q50708" s="79"/>
    </row>
    <row r="50709" spans="11:17">
      <c r="K50709" s="68"/>
      <c r="M50709" s="93"/>
      <c r="N50709" s="79"/>
      <c r="P50709" s="68"/>
      <c r="Q50709" s="79"/>
    </row>
    <row r="50710" spans="11:17">
      <c r="K50710" s="68"/>
      <c r="M50710" s="93"/>
      <c r="N50710" s="79"/>
      <c r="P50710" s="68"/>
      <c r="Q50710" s="79"/>
    </row>
    <row r="50711" spans="11:17">
      <c r="K50711" s="68"/>
      <c r="M50711" s="93"/>
      <c r="N50711" s="79"/>
      <c r="P50711" s="68"/>
      <c r="Q50711" s="79"/>
    </row>
    <row r="50712" spans="11:17">
      <c r="K50712" s="68"/>
      <c r="M50712" s="93"/>
      <c r="N50712" s="79"/>
      <c r="P50712" s="68"/>
      <c r="Q50712" s="79"/>
    </row>
    <row r="50713" spans="11:17">
      <c r="K50713" s="68"/>
      <c r="M50713" s="93"/>
      <c r="N50713" s="79"/>
      <c r="P50713" s="68"/>
      <c r="Q50713" s="79"/>
    </row>
    <row r="50714" spans="11:17">
      <c r="K50714" s="68"/>
      <c r="M50714" s="93"/>
      <c r="N50714" s="79"/>
      <c r="P50714" s="68"/>
      <c r="Q50714" s="79"/>
    </row>
    <row r="50715" spans="11:17">
      <c r="K50715" s="68"/>
      <c r="M50715" s="93"/>
      <c r="N50715" s="79"/>
      <c r="P50715" s="68"/>
      <c r="Q50715" s="79"/>
    </row>
    <row r="50716" spans="11:17">
      <c r="K50716" s="68"/>
      <c r="M50716" s="93"/>
      <c r="N50716" s="79"/>
      <c r="P50716" s="68"/>
      <c r="Q50716" s="79"/>
    </row>
    <row r="50717" spans="11:17">
      <c r="K50717" s="68"/>
      <c r="M50717" s="93"/>
      <c r="N50717" s="79"/>
      <c r="P50717" s="68"/>
      <c r="Q50717" s="79"/>
    </row>
    <row r="50718" spans="11:17">
      <c r="K50718" s="68"/>
      <c r="M50718" s="93"/>
      <c r="N50718" s="79"/>
      <c r="P50718" s="68"/>
      <c r="Q50718" s="79"/>
    </row>
    <row r="50719" spans="11:17">
      <c r="K50719" s="68"/>
      <c r="M50719" s="93"/>
      <c r="N50719" s="79"/>
      <c r="P50719" s="68"/>
      <c r="Q50719" s="79"/>
    </row>
    <row r="50720" spans="11:17">
      <c r="K50720" s="68"/>
      <c r="M50720" s="93"/>
      <c r="N50720" s="79"/>
      <c r="P50720" s="68"/>
      <c r="Q50720" s="79"/>
    </row>
    <row r="50721" spans="11:17">
      <c r="K50721" s="68"/>
      <c r="M50721" s="93"/>
      <c r="N50721" s="79"/>
      <c r="P50721" s="68"/>
      <c r="Q50721" s="79"/>
    </row>
    <row r="50722" spans="11:17">
      <c r="K50722" s="68"/>
      <c r="M50722" s="93"/>
      <c r="N50722" s="79"/>
      <c r="P50722" s="68"/>
      <c r="Q50722" s="79"/>
    </row>
    <row r="50723" spans="11:17">
      <c r="K50723" s="68"/>
      <c r="M50723" s="93"/>
      <c r="N50723" s="79"/>
      <c r="P50723" s="68"/>
      <c r="Q50723" s="79"/>
    </row>
    <row r="50724" spans="11:17">
      <c r="K50724" s="68"/>
      <c r="M50724" s="93"/>
      <c r="N50724" s="79"/>
      <c r="P50724" s="68"/>
      <c r="Q50724" s="79"/>
    </row>
    <row r="50725" spans="11:17">
      <c r="K50725" s="68"/>
      <c r="M50725" s="93"/>
      <c r="N50725" s="79"/>
      <c r="P50725" s="68"/>
      <c r="Q50725" s="79"/>
    </row>
    <row r="50726" spans="11:17">
      <c r="K50726" s="68"/>
      <c r="M50726" s="93"/>
      <c r="N50726" s="79"/>
      <c r="P50726" s="68"/>
      <c r="Q50726" s="79"/>
    </row>
    <row r="50727" spans="11:17">
      <c r="K50727" s="68"/>
      <c r="M50727" s="93"/>
      <c r="N50727" s="79"/>
      <c r="P50727" s="68"/>
      <c r="Q50727" s="79"/>
    </row>
    <row r="50728" spans="11:17">
      <c r="K50728" s="68"/>
      <c r="M50728" s="93"/>
      <c r="N50728" s="79"/>
      <c r="P50728" s="68"/>
      <c r="Q50728" s="79"/>
    </row>
    <row r="50729" spans="11:17">
      <c r="K50729" s="68"/>
      <c r="M50729" s="93"/>
      <c r="N50729" s="79"/>
      <c r="P50729" s="68"/>
      <c r="Q50729" s="79"/>
    </row>
    <row r="50730" spans="11:17">
      <c r="K50730" s="68"/>
      <c r="M50730" s="93"/>
      <c r="N50730" s="79"/>
      <c r="P50730" s="68"/>
      <c r="Q50730" s="79"/>
    </row>
    <row r="50731" spans="11:17">
      <c r="K50731" s="68"/>
      <c r="M50731" s="93"/>
      <c r="N50731" s="79"/>
      <c r="P50731" s="68"/>
      <c r="Q50731" s="79"/>
    </row>
    <row r="50732" spans="11:17">
      <c r="K50732" s="68"/>
      <c r="M50732" s="93"/>
      <c r="N50732" s="79"/>
      <c r="P50732" s="68"/>
      <c r="Q50732" s="79"/>
    </row>
    <row r="50733" spans="11:17">
      <c r="K50733" s="68"/>
      <c r="M50733" s="93"/>
      <c r="N50733" s="79"/>
      <c r="P50733" s="68"/>
      <c r="Q50733" s="79"/>
    </row>
    <row r="50734" spans="11:17">
      <c r="K50734" s="68"/>
      <c r="M50734" s="93"/>
      <c r="N50734" s="79"/>
      <c r="P50734" s="68"/>
      <c r="Q50734" s="79"/>
    </row>
    <row r="50735" spans="11:17">
      <c r="K50735" s="68"/>
      <c r="M50735" s="93"/>
      <c r="N50735" s="79"/>
      <c r="P50735" s="68"/>
      <c r="Q50735" s="79"/>
    </row>
    <row r="50736" spans="11:17">
      <c r="K50736" s="68"/>
      <c r="M50736" s="93"/>
      <c r="N50736" s="79"/>
      <c r="P50736" s="68"/>
      <c r="Q50736" s="79"/>
    </row>
    <row r="50737" spans="11:17">
      <c r="K50737" s="68"/>
      <c r="M50737" s="93"/>
      <c r="N50737" s="79"/>
      <c r="P50737" s="68"/>
      <c r="Q50737" s="79"/>
    </row>
    <row r="50738" spans="11:17">
      <c r="K50738" s="68"/>
      <c r="M50738" s="93"/>
      <c r="N50738" s="79"/>
      <c r="P50738" s="68"/>
      <c r="Q50738" s="79"/>
    </row>
    <row r="50739" spans="11:17">
      <c r="K50739" s="68"/>
      <c r="M50739" s="93"/>
      <c r="N50739" s="79"/>
      <c r="P50739" s="68"/>
      <c r="Q50739" s="79"/>
    </row>
    <row r="50740" spans="11:17">
      <c r="K50740" s="68"/>
      <c r="M50740" s="93"/>
      <c r="N50740" s="79"/>
      <c r="P50740" s="68"/>
      <c r="Q50740" s="79"/>
    </row>
    <row r="50741" spans="11:17">
      <c r="K50741" s="68"/>
      <c r="M50741" s="93"/>
      <c r="N50741" s="79"/>
      <c r="P50741" s="68"/>
      <c r="Q50741" s="79"/>
    </row>
    <row r="50742" spans="11:17">
      <c r="K50742" s="68"/>
      <c r="M50742" s="93"/>
      <c r="N50742" s="79"/>
      <c r="P50742" s="68"/>
      <c r="Q50742" s="79"/>
    </row>
    <row r="50743" spans="11:17">
      <c r="K50743" s="68"/>
      <c r="M50743" s="93"/>
      <c r="N50743" s="79"/>
      <c r="P50743" s="68"/>
      <c r="Q50743" s="79"/>
    </row>
    <row r="50744" spans="11:17">
      <c r="K50744" s="68"/>
      <c r="M50744" s="93"/>
      <c r="N50744" s="79"/>
      <c r="P50744" s="68"/>
      <c r="Q50744" s="79"/>
    </row>
    <row r="50745" spans="11:17">
      <c r="K50745" s="68"/>
      <c r="M50745" s="93"/>
      <c r="N50745" s="79"/>
      <c r="P50745" s="68"/>
      <c r="Q50745" s="79"/>
    </row>
    <row r="50746" spans="11:17">
      <c r="K50746" s="68"/>
      <c r="M50746" s="93"/>
      <c r="N50746" s="79"/>
      <c r="P50746" s="68"/>
      <c r="Q50746" s="79"/>
    </row>
    <row r="50747" spans="11:17">
      <c r="K50747" s="68"/>
      <c r="M50747" s="93"/>
      <c r="N50747" s="79"/>
      <c r="P50747" s="68"/>
      <c r="Q50747" s="79"/>
    </row>
    <row r="50748" spans="11:17">
      <c r="K50748" s="68"/>
      <c r="M50748" s="93"/>
      <c r="N50748" s="79"/>
      <c r="P50748" s="68"/>
      <c r="Q50748" s="79"/>
    </row>
    <row r="50749" spans="11:17">
      <c r="K50749" s="68"/>
      <c r="M50749" s="93"/>
      <c r="N50749" s="79"/>
      <c r="P50749" s="68"/>
      <c r="Q50749" s="79"/>
    </row>
    <row r="50750" spans="11:17">
      <c r="K50750" s="68"/>
      <c r="M50750" s="93"/>
      <c r="N50750" s="79"/>
      <c r="P50750" s="68"/>
      <c r="Q50750" s="79"/>
    </row>
    <row r="50751" spans="11:17">
      <c r="K50751" s="68"/>
      <c r="M50751" s="93"/>
      <c r="N50751" s="79"/>
      <c r="P50751" s="68"/>
      <c r="Q50751" s="79"/>
    </row>
    <row r="50752" spans="11:17">
      <c r="K50752" s="68"/>
      <c r="M50752" s="93"/>
      <c r="N50752" s="79"/>
      <c r="P50752" s="68"/>
      <c r="Q50752" s="79"/>
    </row>
    <row r="50753" spans="11:17">
      <c r="K50753" s="68"/>
      <c r="M50753" s="93"/>
      <c r="N50753" s="79"/>
      <c r="P50753" s="68"/>
      <c r="Q50753" s="79"/>
    </row>
    <row r="50754" spans="11:17">
      <c r="K50754" s="68"/>
      <c r="M50754" s="93"/>
      <c r="N50754" s="79"/>
      <c r="P50754" s="68"/>
      <c r="Q50754" s="79"/>
    </row>
    <row r="50755" spans="11:17">
      <c r="K50755" s="68"/>
      <c r="M50755" s="93"/>
      <c r="N50755" s="79"/>
      <c r="P50755" s="68"/>
      <c r="Q50755" s="79"/>
    </row>
    <row r="50756" spans="11:17">
      <c r="K50756" s="68"/>
      <c r="M50756" s="93"/>
      <c r="N50756" s="79"/>
      <c r="P50756" s="68"/>
      <c r="Q50756" s="79"/>
    </row>
    <row r="50757" spans="11:17">
      <c r="K50757" s="68"/>
      <c r="M50757" s="93"/>
      <c r="N50757" s="79"/>
      <c r="P50757" s="68"/>
      <c r="Q50757" s="79"/>
    </row>
    <row r="50758" spans="11:17">
      <c r="K50758" s="68"/>
      <c r="M50758" s="93"/>
      <c r="N50758" s="79"/>
      <c r="P50758" s="68"/>
      <c r="Q50758" s="79"/>
    </row>
    <row r="50759" spans="11:17">
      <c r="K50759" s="68"/>
      <c r="M50759" s="93"/>
      <c r="N50759" s="79"/>
      <c r="P50759" s="68"/>
      <c r="Q50759" s="79"/>
    </row>
    <row r="50760" spans="11:17">
      <c r="K50760" s="68"/>
      <c r="M50760" s="93"/>
      <c r="N50760" s="79"/>
      <c r="P50760" s="68"/>
      <c r="Q50760" s="79"/>
    </row>
    <row r="50761" spans="11:17">
      <c r="K50761" s="68"/>
      <c r="M50761" s="93"/>
      <c r="N50761" s="79"/>
      <c r="P50761" s="68"/>
      <c r="Q50761" s="79"/>
    </row>
    <row r="50762" spans="11:17">
      <c r="K50762" s="68"/>
      <c r="M50762" s="93"/>
      <c r="N50762" s="79"/>
      <c r="P50762" s="68"/>
      <c r="Q50762" s="79"/>
    </row>
    <row r="50763" spans="11:17">
      <c r="K50763" s="68"/>
      <c r="M50763" s="93"/>
      <c r="N50763" s="79"/>
      <c r="P50763" s="68"/>
      <c r="Q50763" s="79"/>
    </row>
    <row r="50764" spans="11:17">
      <c r="K50764" s="68"/>
      <c r="M50764" s="93"/>
      <c r="N50764" s="79"/>
      <c r="P50764" s="68"/>
      <c r="Q50764" s="79"/>
    </row>
    <row r="50765" spans="11:17">
      <c r="K50765" s="68"/>
      <c r="M50765" s="93"/>
      <c r="N50765" s="79"/>
      <c r="P50765" s="68"/>
      <c r="Q50765" s="79"/>
    </row>
    <row r="50766" spans="11:17">
      <c r="K50766" s="68"/>
      <c r="M50766" s="93"/>
      <c r="N50766" s="79"/>
      <c r="P50766" s="68"/>
      <c r="Q50766" s="79"/>
    </row>
    <row r="50767" spans="11:17">
      <c r="K50767" s="68"/>
      <c r="M50767" s="93"/>
      <c r="N50767" s="79"/>
      <c r="P50767" s="68"/>
      <c r="Q50767" s="79"/>
    </row>
    <row r="50768" spans="11:17">
      <c r="K50768" s="68"/>
      <c r="M50768" s="93"/>
      <c r="N50768" s="79"/>
      <c r="P50768" s="68"/>
      <c r="Q50768" s="79"/>
    </row>
    <row r="50769" spans="11:17">
      <c r="K50769" s="68"/>
      <c r="M50769" s="93"/>
      <c r="N50769" s="79"/>
      <c r="P50769" s="68"/>
      <c r="Q50769" s="79"/>
    </row>
    <row r="50770" spans="11:17">
      <c r="K50770" s="68"/>
      <c r="M50770" s="93"/>
      <c r="N50770" s="79"/>
      <c r="P50770" s="68"/>
      <c r="Q50770" s="79"/>
    </row>
    <row r="50771" spans="11:17">
      <c r="K50771" s="68"/>
      <c r="M50771" s="93"/>
      <c r="N50771" s="79"/>
      <c r="P50771" s="68"/>
      <c r="Q50771" s="79"/>
    </row>
    <row r="50772" spans="11:17">
      <c r="K50772" s="68"/>
      <c r="M50772" s="93"/>
      <c r="N50772" s="79"/>
      <c r="P50772" s="68"/>
      <c r="Q50772" s="79"/>
    </row>
    <row r="50773" spans="11:17">
      <c r="K50773" s="68"/>
      <c r="M50773" s="93"/>
      <c r="N50773" s="79"/>
      <c r="P50773" s="68"/>
      <c r="Q50773" s="79"/>
    </row>
    <row r="50774" spans="11:17">
      <c r="K50774" s="68"/>
      <c r="M50774" s="93"/>
      <c r="N50774" s="79"/>
      <c r="P50774" s="68"/>
      <c r="Q50774" s="79"/>
    </row>
    <row r="50775" spans="11:17">
      <c r="K50775" s="68"/>
      <c r="M50775" s="93"/>
      <c r="N50775" s="79"/>
      <c r="P50775" s="68"/>
      <c r="Q50775" s="79"/>
    </row>
    <row r="50776" spans="11:17">
      <c r="K50776" s="68"/>
      <c r="M50776" s="93"/>
      <c r="N50776" s="79"/>
      <c r="P50776" s="68"/>
      <c r="Q50776" s="79"/>
    </row>
    <row r="50777" spans="11:17">
      <c r="K50777" s="68"/>
      <c r="M50777" s="93"/>
      <c r="N50777" s="79"/>
      <c r="P50777" s="68"/>
      <c r="Q50777" s="79"/>
    </row>
    <row r="50778" spans="11:17">
      <c r="K50778" s="68"/>
      <c r="M50778" s="93"/>
      <c r="N50778" s="79"/>
      <c r="P50778" s="68"/>
      <c r="Q50778" s="79"/>
    </row>
    <row r="50779" spans="11:17">
      <c r="K50779" s="68"/>
      <c r="M50779" s="93"/>
      <c r="N50779" s="79"/>
      <c r="P50779" s="68"/>
      <c r="Q50779" s="79"/>
    </row>
    <row r="50780" spans="11:17">
      <c r="K50780" s="68"/>
      <c r="M50780" s="93"/>
      <c r="N50780" s="79"/>
      <c r="P50780" s="68"/>
      <c r="Q50780" s="79"/>
    </row>
    <row r="50781" spans="11:17">
      <c r="K50781" s="68"/>
      <c r="M50781" s="93"/>
      <c r="N50781" s="79"/>
      <c r="P50781" s="68"/>
      <c r="Q50781" s="79"/>
    </row>
    <row r="50782" spans="11:17">
      <c r="K50782" s="68"/>
      <c r="M50782" s="93"/>
      <c r="N50782" s="79"/>
      <c r="P50782" s="68"/>
      <c r="Q50782" s="79"/>
    </row>
    <row r="50783" spans="11:17">
      <c r="K50783" s="68"/>
      <c r="M50783" s="93"/>
      <c r="N50783" s="79"/>
      <c r="P50783" s="68"/>
      <c r="Q50783" s="79"/>
    </row>
    <row r="50784" spans="11:17">
      <c r="K50784" s="68"/>
      <c r="M50784" s="93"/>
      <c r="N50784" s="79"/>
      <c r="P50784" s="68"/>
      <c r="Q50784" s="79"/>
    </row>
    <row r="50785" spans="11:17">
      <c r="K50785" s="68"/>
      <c r="M50785" s="93"/>
      <c r="N50785" s="79"/>
      <c r="P50785" s="68"/>
      <c r="Q50785" s="79"/>
    </row>
    <row r="50786" spans="11:17">
      <c r="K50786" s="68"/>
      <c r="M50786" s="93"/>
      <c r="N50786" s="79"/>
      <c r="P50786" s="68"/>
      <c r="Q50786" s="79"/>
    </row>
    <row r="50787" spans="11:17">
      <c r="K50787" s="68"/>
      <c r="M50787" s="93"/>
      <c r="N50787" s="79"/>
      <c r="P50787" s="68"/>
      <c r="Q50787" s="79"/>
    </row>
    <row r="50788" spans="11:17">
      <c r="K50788" s="68"/>
      <c r="M50788" s="93"/>
      <c r="N50788" s="79"/>
      <c r="P50788" s="68"/>
      <c r="Q50788" s="79"/>
    </row>
    <row r="50789" spans="11:17">
      <c r="K50789" s="68"/>
      <c r="M50789" s="93"/>
      <c r="N50789" s="79"/>
      <c r="P50789" s="68"/>
      <c r="Q50789" s="79"/>
    </row>
    <row r="50790" spans="11:17">
      <c r="K50790" s="68"/>
      <c r="M50790" s="93"/>
      <c r="N50790" s="79"/>
      <c r="P50790" s="68"/>
      <c r="Q50790" s="79"/>
    </row>
    <row r="50791" spans="11:17">
      <c r="K50791" s="68"/>
      <c r="M50791" s="93"/>
      <c r="N50791" s="79"/>
      <c r="P50791" s="68"/>
      <c r="Q50791" s="79"/>
    </row>
    <row r="50792" spans="11:17">
      <c r="K50792" s="68"/>
      <c r="M50792" s="93"/>
      <c r="N50792" s="79"/>
      <c r="P50792" s="68"/>
      <c r="Q50792" s="79"/>
    </row>
    <row r="50793" spans="11:17">
      <c r="K50793" s="68"/>
      <c r="M50793" s="93"/>
      <c r="N50793" s="79"/>
      <c r="P50793" s="68"/>
      <c r="Q50793" s="79"/>
    </row>
    <row r="50794" spans="11:17">
      <c r="K50794" s="68"/>
      <c r="M50794" s="93"/>
      <c r="N50794" s="79"/>
      <c r="P50794" s="68"/>
      <c r="Q50794" s="79"/>
    </row>
    <row r="50795" spans="11:17">
      <c r="K50795" s="68"/>
      <c r="M50795" s="93"/>
      <c r="N50795" s="79"/>
      <c r="P50795" s="68"/>
      <c r="Q50795" s="79"/>
    </row>
    <row r="50796" spans="11:17">
      <c r="K50796" s="68"/>
      <c r="M50796" s="93"/>
      <c r="N50796" s="79"/>
      <c r="P50796" s="68"/>
      <c r="Q50796" s="79"/>
    </row>
    <row r="50797" spans="11:17">
      <c r="K50797" s="68"/>
      <c r="M50797" s="93"/>
      <c r="N50797" s="79"/>
      <c r="P50797" s="68"/>
      <c r="Q50797" s="79"/>
    </row>
    <row r="50798" spans="11:17">
      <c r="K50798" s="68"/>
      <c r="M50798" s="93"/>
      <c r="N50798" s="79"/>
      <c r="P50798" s="68"/>
      <c r="Q50798" s="79"/>
    </row>
    <row r="50799" spans="11:17">
      <c r="K50799" s="68"/>
      <c r="M50799" s="93"/>
      <c r="N50799" s="79"/>
      <c r="P50799" s="68"/>
      <c r="Q50799" s="79"/>
    </row>
    <row r="50800" spans="11:17">
      <c r="K50800" s="68"/>
      <c r="M50800" s="93"/>
      <c r="N50800" s="79"/>
      <c r="P50800" s="68"/>
      <c r="Q50800" s="79"/>
    </row>
    <row r="50801" spans="11:17">
      <c r="K50801" s="68"/>
      <c r="M50801" s="93"/>
      <c r="N50801" s="79"/>
      <c r="P50801" s="68"/>
      <c r="Q50801" s="79"/>
    </row>
    <row r="50802" spans="11:17">
      <c r="K50802" s="68"/>
      <c r="M50802" s="93"/>
      <c r="N50802" s="79"/>
      <c r="P50802" s="68"/>
      <c r="Q50802" s="79"/>
    </row>
    <row r="50803" spans="11:17">
      <c r="K50803" s="68"/>
      <c r="M50803" s="93"/>
      <c r="N50803" s="79"/>
      <c r="P50803" s="68"/>
      <c r="Q50803" s="79"/>
    </row>
    <row r="50804" spans="11:17">
      <c r="K50804" s="68"/>
      <c r="M50804" s="93"/>
      <c r="N50804" s="79"/>
      <c r="P50804" s="68"/>
      <c r="Q50804" s="79"/>
    </row>
    <row r="50805" spans="11:17">
      <c r="K50805" s="68"/>
      <c r="M50805" s="93"/>
      <c r="N50805" s="79"/>
      <c r="P50805" s="68"/>
      <c r="Q50805" s="79"/>
    </row>
    <row r="50806" spans="11:17">
      <c r="K50806" s="68"/>
      <c r="M50806" s="93"/>
      <c r="N50806" s="79"/>
      <c r="P50806" s="68"/>
      <c r="Q50806" s="79"/>
    </row>
    <row r="50807" spans="11:17">
      <c r="K50807" s="68"/>
      <c r="M50807" s="93"/>
      <c r="N50807" s="79"/>
      <c r="P50807" s="68"/>
      <c r="Q50807" s="79"/>
    </row>
    <row r="50808" spans="11:17">
      <c r="K50808" s="68"/>
      <c r="M50808" s="93"/>
      <c r="N50808" s="79"/>
      <c r="P50808" s="68"/>
      <c r="Q50808" s="79"/>
    </row>
    <row r="50809" spans="11:17">
      <c r="K50809" s="68"/>
      <c r="M50809" s="93"/>
      <c r="N50809" s="79"/>
      <c r="P50809" s="68"/>
      <c r="Q50809" s="79"/>
    </row>
    <row r="50810" spans="11:17">
      <c r="K50810" s="68"/>
      <c r="M50810" s="93"/>
      <c r="N50810" s="79"/>
      <c r="P50810" s="68"/>
      <c r="Q50810" s="79"/>
    </row>
    <row r="50811" spans="11:17">
      <c r="K50811" s="68"/>
      <c r="M50811" s="93"/>
      <c r="N50811" s="79"/>
      <c r="P50811" s="68"/>
      <c r="Q50811" s="79"/>
    </row>
    <row r="50812" spans="11:17">
      <c r="K50812" s="68"/>
      <c r="M50812" s="93"/>
      <c r="N50812" s="79"/>
      <c r="P50812" s="68"/>
      <c r="Q50812" s="79"/>
    </row>
    <row r="50813" spans="11:17">
      <c r="K50813" s="68"/>
      <c r="M50813" s="93"/>
      <c r="N50813" s="79"/>
      <c r="P50813" s="68"/>
      <c r="Q50813" s="79"/>
    </row>
    <row r="50814" spans="11:17">
      <c r="K50814" s="68"/>
      <c r="M50814" s="93"/>
      <c r="N50814" s="79"/>
      <c r="P50814" s="68"/>
      <c r="Q50814" s="79"/>
    </row>
    <row r="50815" spans="11:17">
      <c r="K50815" s="68"/>
      <c r="M50815" s="93"/>
      <c r="N50815" s="79"/>
      <c r="P50815" s="68"/>
      <c r="Q50815" s="79"/>
    </row>
    <row r="50816" spans="11:17">
      <c r="K50816" s="68"/>
      <c r="M50816" s="93"/>
      <c r="N50816" s="79"/>
      <c r="P50816" s="68"/>
      <c r="Q50816" s="79"/>
    </row>
    <row r="50817" spans="11:17">
      <c r="K50817" s="68"/>
      <c r="M50817" s="93"/>
      <c r="N50817" s="79"/>
      <c r="P50817" s="68"/>
      <c r="Q50817" s="79"/>
    </row>
    <row r="50818" spans="11:17">
      <c r="K50818" s="68"/>
      <c r="M50818" s="93"/>
      <c r="N50818" s="79"/>
      <c r="P50818" s="68"/>
      <c r="Q50818" s="79"/>
    </row>
    <row r="50819" spans="11:17">
      <c r="K50819" s="68"/>
      <c r="M50819" s="93"/>
      <c r="N50819" s="79"/>
      <c r="P50819" s="68"/>
      <c r="Q50819" s="79"/>
    </row>
    <row r="50820" spans="11:17">
      <c r="K50820" s="68"/>
      <c r="M50820" s="93"/>
      <c r="N50820" s="79"/>
      <c r="P50820" s="68"/>
      <c r="Q50820" s="79"/>
    </row>
    <row r="50821" spans="11:17">
      <c r="K50821" s="68"/>
      <c r="M50821" s="93"/>
      <c r="N50821" s="79"/>
      <c r="P50821" s="68"/>
      <c r="Q50821" s="79"/>
    </row>
    <row r="50822" spans="11:17">
      <c r="K50822" s="68"/>
      <c r="M50822" s="93"/>
      <c r="N50822" s="79"/>
      <c r="P50822" s="68"/>
      <c r="Q50822" s="79"/>
    </row>
    <row r="50823" spans="11:17">
      <c r="K50823" s="68"/>
      <c r="M50823" s="93"/>
      <c r="N50823" s="79"/>
      <c r="P50823" s="68"/>
      <c r="Q50823" s="79"/>
    </row>
    <row r="50824" spans="11:17">
      <c r="K50824" s="68"/>
      <c r="M50824" s="93"/>
      <c r="N50824" s="79"/>
      <c r="P50824" s="68"/>
      <c r="Q50824" s="79"/>
    </row>
    <row r="50825" spans="11:17">
      <c r="K50825" s="68"/>
      <c r="M50825" s="93"/>
      <c r="N50825" s="79"/>
      <c r="P50825" s="68"/>
      <c r="Q50825" s="79"/>
    </row>
    <row r="50826" spans="11:17">
      <c r="K50826" s="68"/>
      <c r="M50826" s="93"/>
      <c r="N50826" s="79"/>
      <c r="P50826" s="68"/>
      <c r="Q50826" s="79"/>
    </row>
    <row r="50827" spans="11:17">
      <c r="K50827" s="68"/>
      <c r="M50827" s="93"/>
      <c r="N50827" s="79"/>
      <c r="P50827" s="68"/>
      <c r="Q50827" s="79"/>
    </row>
    <row r="50828" spans="11:17">
      <c r="K50828" s="68"/>
      <c r="M50828" s="93"/>
      <c r="N50828" s="79"/>
      <c r="P50828" s="68"/>
      <c r="Q50828" s="79"/>
    </row>
    <row r="50829" spans="11:17">
      <c r="K50829" s="68"/>
      <c r="M50829" s="93"/>
      <c r="N50829" s="79"/>
      <c r="P50829" s="68"/>
      <c r="Q50829" s="79"/>
    </row>
    <row r="50830" spans="11:17">
      <c r="K50830" s="68"/>
      <c r="M50830" s="93"/>
      <c r="N50830" s="79"/>
      <c r="P50830" s="68"/>
      <c r="Q50830" s="79"/>
    </row>
    <row r="50831" spans="11:17">
      <c r="K50831" s="68"/>
      <c r="M50831" s="93"/>
      <c r="N50831" s="79"/>
      <c r="P50831" s="68"/>
      <c r="Q50831" s="79"/>
    </row>
    <row r="50832" spans="11:17">
      <c r="K50832" s="68"/>
      <c r="M50832" s="93"/>
      <c r="N50832" s="79"/>
      <c r="P50832" s="68"/>
      <c r="Q50832" s="79"/>
    </row>
    <row r="50833" spans="11:17">
      <c r="K50833" s="68"/>
      <c r="M50833" s="93"/>
      <c r="N50833" s="79"/>
      <c r="P50833" s="68"/>
      <c r="Q50833" s="79"/>
    </row>
    <row r="50834" spans="11:17">
      <c r="K50834" s="68"/>
      <c r="M50834" s="93"/>
      <c r="N50834" s="79"/>
      <c r="P50834" s="68"/>
      <c r="Q50834" s="79"/>
    </row>
    <row r="50835" spans="11:17">
      <c r="K50835" s="68"/>
      <c r="M50835" s="93"/>
      <c r="N50835" s="79"/>
      <c r="P50835" s="68"/>
      <c r="Q50835" s="79"/>
    </row>
    <row r="50836" spans="11:17">
      <c r="K50836" s="68"/>
      <c r="M50836" s="93"/>
      <c r="N50836" s="79"/>
      <c r="P50836" s="68"/>
      <c r="Q50836" s="79"/>
    </row>
    <row r="50837" spans="11:17">
      <c r="K50837" s="68"/>
      <c r="M50837" s="93"/>
      <c r="N50837" s="79"/>
      <c r="P50837" s="68"/>
      <c r="Q50837" s="79"/>
    </row>
    <row r="50838" spans="11:17">
      <c r="K50838" s="68"/>
      <c r="M50838" s="93"/>
      <c r="N50838" s="79"/>
      <c r="P50838" s="68"/>
      <c r="Q50838" s="79"/>
    </row>
    <row r="50839" spans="11:17">
      <c r="K50839" s="68"/>
      <c r="M50839" s="93"/>
      <c r="N50839" s="79"/>
      <c r="P50839" s="68"/>
      <c r="Q50839" s="79"/>
    </row>
    <row r="50840" spans="11:17">
      <c r="K50840" s="68"/>
      <c r="M50840" s="93"/>
      <c r="N50840" s="79"/>
      <c r="P50840" s="68"/>
      <c r="Q50840" s="79"/>
    </row>
    <row r="50841" spans="11:17">
      <c r="K50841" s="68"/>
      <c r="M50841" s="93"/>
      <c r="N50841" s="79"/>
      <c r="P50841" s="68"/>
      <c r="Q50841" s="79"/>
    </row>
    <row r="50842" spans="11:17">
      <c r="K50842" s="68"/>
      <c r="M50842" s="93"/>
      <c r="N50842" s="79"/>
      <c r="P50842" s="68"/>
      <c r="Q50842" s="79"/>
    </row>
    <row r="50843" spans="11:17">
      <c r="K50843" s="68"/>
      <c r="M50843" s="93"/>
      <c r="N50843" s="79"/>
      <c r="P50843" s="68"/>
      <c r="Q50843" s="79"/>
    </row>
    <row r="50844" spans="11:17">
      <c r="K50844" s="68"/>
      <c r="M50844" s="93"/>
      <c r="N50844" s="79"/>
      <c r="P50844" s="68"/>
      <c r="Q50844" s="79"/>
    </row>
    <row r="50845" spans="11:17">
      <c r="K50845" s="68"/>
      <c r="M50845" s="93"/>
      <c r="N50845" s="79"/>
      <c r="P50845" s="68"/>
      <c r="Q50845" s="79"/>
    </row>
    <row r="50846" spans="11:17">
      <c r="K50846" s="68"/>
      <c r="M50846" s="93"/>
      <c r="N50846" s="79"/>
      <c r="P50846" s="68"/>
      <c r="Q50846" s="79"/>
    </row>
    <row r="50847" spans="11:17">
      <c r="K50847" s="68"/>
      <c r="M50847" s="93"/>
      <c r="N50847" s="79"/>
      <c r="P50847" s="68"/>
      <c r="Q50847" s="79"/>
    </row>
    <row r="50848" spans="11:17">
      <c r="K50848" s="68"/>
      <c r="M50848" s="93"/>
      <c r="N50848" s="79"/>
      <c r="P50848" s="68"/>
      <c r="Q50848" s="79"/>
    </row>
    <row r="50849" spans="11:17">
      <c r="K50849" s="68"/>
      <c r="M50849" s="93"/>
      <c r="N50849" s="79"/>
      <c r="P50849" s="68"/>
      <c r="Q50849" s="79"/>
    </row>
    <row r="50850" spans="11:17">
      <c r="K50850" s="68"/>
      <c r="M50850" s="93"/>
      <c r="N50850" s="79"/>
      <c r="P50850" s="68"/>
      <c r="Q50850" s="79"/>
    </row>
    <row r="50851" spans="11:17">
      <c r="K50851" s="68"/>
      <c r="M50851" s="93"/>
      <c r="N50851" s="79"/>
      <c r="P50851" s="68"/>
      <c r="Q50851" s="79"/>
    </row>
    <row r="50852" spans="11:17">
      <c r="K50852" s="68"/>
      <c r="M50852" s="93"/>
      <c r="N50852" s="79"/>
      <c r="P50852" s="68"/>
      <c r="Q50852" s="79"/>
    </row>
    <row r="50853" spans="11:17">
      <c r="K50853" s="68"/>
      <c r="M50853" s="93"/>
      <c r="N50853" s="79"/>
      <c r="P50853" s="68"/>
      <c r="Q50853" s="79"/>
    </row>
    <row r="50854" spans="11:17">
      <c r="K50854" s="68"/>
      <c r="M50854" s="93"/>
      <c r="N50854" s="79"/>
      <c r="P50854" s="68"/>
      <c r="Q50854" s="79"/>
    </row>
    <row r="50855" spans="11:17">
      <c r="K50855" s="68"/>
      <c r="M50855" s="93"/>
      <c r="N50855" s="79"/>
      <c r="P50855" s="68"/>
      <c r="Q50855" s="79"/>
    </row>
    <row r="50856" spans="11:17">
      <c r="K50856" s="68"/>
      <c r="M50856" s="93"/>
      <c r="N50856" s="79"/>
      <c r="P50856" s="68"/>
      <c r="Q50856" s="79"/>
    </row>
    <row r="50857" spans="11:17">
      <c r="K50857" s="68"/>
      <c r="M50857" s="93"/>
      <c r="N50857" s="79"/>
      <c r="P50857" s="68"/>
      <c r="Q50857" s="79"/>
    </row>
    <row r="50858" spans="11:17">
      <c r="K50858" s="68"/>
      <c r="M50858" s="93"/>
      <c r="N50858" s="79"/>
      <c r="P50858" s="68"/>
      <c r="Q50858" s="79"/>
    </row>
    <row r="50859" spans="11:17">
      <c r="K50859" s="68"/>
      <c r="M50859" s="93"/>
      <c r="N50859" s="79"/>
      <c r="P50859" s="68"/>
      <c r="Q50859" s="79"/>
    </row>
    <row r="50860" spans="11:17">
      <c r="K50860" s="68"/>
      <c r="M50860" s="93"/>
      <c r="N50860" s="79"/>
      <c r="P50860" s="68"/>
      <c r="Q50860" s="79"/>
    </row>
    <row r="50861" spans="11:17">
      <c r="K50861" s="68"/>
      <c r="M50861" s="93"/>
      <c r="N50861" s="79"/>
      <c r="P50861" s="68"/>
      <c r="Q50861" s="79"/>
    </row>
    <row r="50862" spans="11:17">
      <c r="K50862" s="68"/>
      <c r="M50862" s="93"/>
      <c r="N50862" s="79"/>
      <c r="P50862" s="68"/>
      <c r="Q50862" s="79"/>
    </row>
    <row r="50863" spans="11:17">
      <c r="K50863" s="68"/>
      <c r="M50863" s="93"/>
      <c r="N50863" s="79"/>
      <c r="P50863" s="68"/>
      <c r="Q50863" s="79"/>
    </row>
    <row r="50864" spans="11:17">
      <c r="K50864" s="68"/>
      <c r="M50864" s="93"/>
      <c r="N50864" s="79"/>
      <c r="P50864" s="68"/>
      <c r="Q50864" s="79"/>
    </row>
    <row r="50865" spans="11:17">
      <c r="K50865" s="68"/>
      <c r="M50865" s="93"/>
      <c r="N50865" s="79"/>
      <c r="P50865" s="68"/>
      <c r="Q50865" s="79"/>
    </row>
    <row r="50866" spans="11:17">
      <c r="K50866" s="68"/>
      <c r="M50866" s="93"/>
      <c r="N50866" s="79"/>
      <c r="P50866" s="68"/>
      <c r="Q50866" s="79"/>
    </row>
    <row r="50867" spans="11:17">
      <c r="K50867" s="68"/>
      <c r="M50867" s="93"/>
      <c r="N50867" s="79"/>
      <c r="P50867" s="68"/>
      <c r="Q50867" s="79"/>
    </row>
    <row r="50868" spans="11:17">
      <c r="K50868" s="68"/>
      <c r="M50868" s="93"/>
      <c r="N50868" s="79"/>
      <c r="P50868" s="68"/>
      <c r="Q50868" s="79"/>
    </row>
    <row r="50869" spans="11:17">
      <c r="K50869" s="68"/>
      <c r="M50869" s="93"/>
      <c r="N50869" s="79"/>
      <c r="P50869" s="68"/>
      <c r="Q50869" s="79"/>
    </row>
    <row r="50870" spans="11:17">
      <c r="K50870" s="68"/>
      <c r="M50870" s="93"/>
      <c r="N50870" s="79"/>
      <c r="P50870" s="68"/>
      <c r="Q50870" s="79"/>
    </row>
    <row r="50871" spans="11:17">
      <c r="K50871" s="68"/>
      <c r="M50871" s="93"/>
      <c r="N50871" s="79"/>
      <c r="P50871" s="68"/>
      <c r="Q50871" s="79"/>
    </row>
    <row r="50872" spans="11:17">
      <c r="K50872" s="68"/>
      <c r="M50872" s="93"/>
      <c r="N50872" s="79"/>
      <c r="P50872" s="68"/>
      <c r="Q50872" s="79"/>
    </row>
    <row r="50873" spans="11:17">
      <c r="K50873" s="68"/>
      <c r="M50873" s="93"/>
      <c r="N50873" s="79"/>
      <c r="P50873" s="68"/>
      <c r="Q50873" s="79"/>
    </row>
    <row r="50874" spans="11:17">
      <c r="K50874" s="68"/>
      <c r="M50874" s="93"/>
      <c r="N50874" s="79"/>
      <c r="P50874" s="68"/>
      <c r="Q50874" s="79"/>
    </row>
    <row r="50875" spans="11:17">
      <c r="K50875" s="68"/>
      <c r="M50875" s="93"/>
      <c r="N50875" s="79"/>
      <c r="P50875" s="68"/>
      <c r="Q50875" s="79"/>
    </row>
    <row r="50876" spans="11:17">
      <c r="K50876" s="68"/>
      <c r="M50876" s="93"/>
      <c r="N50876" s="79"/>
      <c r="P50876" s="68"/>
      <c r="Q50876" s="79"/>
    </row>
    <row r="50877" spans="11:17">
      <c r="K50877" s="68"/>
      <c r="M50877" s="93"/>
      <c r="N50877" s="79"/>
      <c r="P50877" s="68"/>
      <c r="Q50877" s="79"/>
    </row>
    <row r="50878" spans="11:17">
      <c r="K50878" s="68"/>
      <c r="M50878" s="93"/>
      <c r="N50878" s="79"/>
      <c r="P50878" s="68"/>
      <c r="Q50878" s="79"/>
    </row>
    <row r="50879" spans="11:17">
      <c r="K50879" s="68"/>
      <c r="M50879" s="93"/>
      <c r="N50879" s="79"/>
      <c r="P50879" s="68"/>
      <c r="Q50879" s="79"/>
    </row>
    <row r="50880" spans="11:17">
      <c r="K50880" s="68"/>
      <c r="M50880" s="93"/>
      <c r="N50880" s="79"/>
      <c r="P50880" s="68"/>
      <c r="Q50880" s="79"/>
    </row>
    <row r="50881" spans="11:17">
      <c r="K50881" s="68"/>
      <c r="M50881" s="93"/>
      <c r="N50881" s="79"/>
      <c r="P50881" s="68"/>
      <c r="Q50881" s="79"/>
    </row>
    <row r="50882" spans="11:17">
      <c r="K50882" s="68"/>
      <c r="M50882" s="93"/>
      <c r="N50882" s="79"/>
      <c r="P50882" s="68"/>
      <c r="Q50882" s="79"/>
    </row>
    <row r="50883" spans="11:17">
      <c r="K50883" s="68"/>
      <c r="M50883" s="93"/>
      <c r="N50883" s="79"/>
      <c r="P50883" s="68"/>
      <c r="Q50883" s="79"/>
    </row>
    <row r="50884" spans="11:17">
      <c r="K50884" s="68"/>
      <c r="M50884" s="93"/>
      <c r="N50884" s="79"/>
      <c r="P50884" s="68"/>
      <c r="Q50884" s="79"/>
    </row>
    <row r="50885" spans="11:17">
      <c r="K50885" s="68"/>
      <c r="M50885" s="93"/>
      <c r="N50885" s="79"/>
      <c r="P50885" s="68"/>
      <c r="Q50885" s="79"/>
    </row>
    <row r="50886" spans="11:17">
      <c r="K50886" s="68"/>
      <c r="M50886" s="93"/>
      <c r="N50886" s="79"/>
      <c r="P50886" s="68"/>
      <c r="Q50886" s="79"/>
    </row>
    <row r="50887" spans="11:17">
      <c r="K50887" s="68"/>
      <c r="M50887" s="93"/>
      <c r="N50887" s="79"/>
      <c r="P50887" s="68"/>
      <c r="Q50887" s="79"/>
    </row>
    <row r="50888" spans="11:17">
      <c r="K50888" s="68"/>
      <c r="M50888" s="93"/>
      <c r="N50888" s="79"/>
      <c r="P50888" s="68"/>
      <c r="Q50888" s="79"/>
    </row>
    <row r="50889" spans="11:17">
      <c r="K50889" s="68"/>
      <c r="M50889" s="93"/>
      <c r="N50889" s="79"/>
      <c r="P50889" s="68"/>
      <c r="Q50889" s="79"/>
    </row>
    <row r="50890" spans="11:17">
      <c r="K50890" s="68"/>
      <c r="M50890" s="93"/>
      <c r="N50890" s="79"/>
      <c r="P50890" s="68"/>
      <c r="Q50890" s="79"/>
    </row>
    <row r="50891" spans="11:17">
      <c r="K50891" s="68"/>
      <c r="M50891" s="93"/>
      <c r="N50891" s="79"/>
      <c r="P50891" s="68"/>
      <c r="Q50891" s="79"/>
    </row>
    <row r="50892" spans="11:17">
      <c r="K50892" s="68"/>
      <c r="M50892" s="93"/>
      <c r="N50892" s="79"/>
      <c r="P50892" s="68"/>
      <c r="Q50892" s="79"/>
    </row>
    <row r="50893" spans="11:17">
      <c r="K50893" s="68"/>
      <c r="M50893" s="93"/>
      <c r="N50893" s="79"/>
      <c r="P50893" s="68"/>
      <c r="Q50893" s="79"/>
    </row>
    <row r="50894" spans="11:17">
      <c r="K50894" s="68"/>
      <c r="M50894" s="93"/>
      <c r="N50894" s="79"/>
      <c r="P50894" s="68"/>
      <c r="Q50894" s="79"/>
    </row>
    <row r="50895" spans="11:17">
      <c r="K50895" s="68"/>
      <c r="M50895" s="93"/>
      <c r="N50895" s="79"/>
      <c r="P50895" s="68"/>
      <c r="Q50895" s="79"/>
    </row>
    <row r="50896" spans="11:17">
      <c r="K50896" s="68"/>
      <c r="M50896" s="93"/>
      <c r="N50896" s="79"/>
      <c r="P50896" s="68"/>
      <c r="Q50896" s="79"/>
    </row>
    <row r="50897" spans="11:17">
      <c r="K50897" s="68"/>
      <c r="M50897" s="93"/>
      <c r="N50897" s="79"/>
      <c r="P50897" s="68"/>
      <c r="Q50897" s="79"/>
    </row>
    <row r="50898" spans="11:17">
      <c r="K50898" s="68"/>
      <c r="M50898" s="93"/>
      <c r="N50898" s="79"/>
      <c r="P50898" s="68"/>
      <c r="Q50898" s="79"/>
    </row>
    <row r="50899" spans="11:17">
      <c r="K50899" s="68"/>
      <c r="M50899" s="93"/>
      <c r="N50899" s="79"/>
      <c r="P50899" s="68"/>
      <c r="Q50899" s="79"/>
    </row>
    <row r="50900" spans="11:17">
      <c r="K50900" s="68"/>
      <c r="M50900" s="93"/>
      <c r="N50900" s="79"/>
      <c r="P50900" s="68"/>
      <c r="Q50900" s="79"/>
    </row>
    <row r="50901" spans="11:17">
      <c r="K50901" s="68"/>
      <c r="M50901" s="93"/>
      <c r="N50901" s="79"/>
      <c r="P50901" s="68"/>
      <c r="Q50901" s="79"/>
    </row>
    <row r="50902" spans="11:17">
      <c r="K50902" s="68"/>
      <c r="M50902" s="93"/>
      <c r="N50902" s="79"/>
      <c r="P50902" s="68"/>
      <c r="Q50902" s="79"/>
    </row>
    <row r="50903" spans="11:17">
      <c r="K50903" s="68"/>
      <c r="M50903" s="93"/>
      <c r="N50903" s="79"/>
      <c r="P50903" s="68"/>
      <c r="Q50903" s="79"/>
    </row>
    <row r="50904" spans="11:17">
      <c r="K50904" s="68"/>
      <c r="M50904" s="93"/>
      <c r="N50904" s="79"/>
      <c r="P50904" s="68"/>
      <c r="Q50904" s="79"/>
    </row>
    <row r="50905" spans="11:17">
      <c r="K50905" s="68"/>
      <c r="M50905" s="93"/>
      <c r="N50905" s="79"/>
      <c r="P50905" s="68"/>
      <c r="Q50905" s="79"/>
    </row>
    <row r="50906" spans="11:17">
      <c r="K50906" s="68"/>
      <c r="M50906" s="93"/>
      <c r="N50906" s="79"/>
      <c r="P50906" s="68"/>
      <c r="Q50906" s="79"/>
    </row>
    <row r="50907" spans="11:17">
      <c r="K50907" s="68"/>
      <c r="M50907" s="93"/>
      <c r="N50907" s="79"/>
      <c r="P50907" s="68"/>
      <c r="Q50907" s="79"/>
    </row>
    <row r="50908" spans="11:17">
      <c r="K50908" s="68"/>
      <c r="M50908" s="93"/>
      <c r="N50908" s="79"/>
      <c r="P50908" s="68"/>
      <c r="Q50908" s="79"/>
    </row>
    <row r="50909" spans="11:17">
      <c r="K50909" s="68"/>
      <c r="M50909" s="93"/>
      <c r="N50909" s="79"/>
      <c r="P50909" s="68"/>
      <c r="Q50909" s="79"/>
    </row>
    <row r="50910" spans="11:17">
      <c r="K50910" s="68"/>
      <c r="M50910" s="93"/>
      <c r="N50910" s="79"/>
      <c r="P50910" s="68"/>
      <c r="Q50910" s="79"/>
    </row>
    <row r="50911" spans="11:17">
      <c r="K50911" s="68"/>
      <c r="M50911" s="93"/>
      <c r="N50911" s="79"/>
      <c r="P50911" s="68"/>
      <c r="Q50911" s="79"/>
    </row>
    <row r="50912" spans="11:17">
      <c r="K50912" s="68"/>
      <c r="M50912" s="93"/>
      <c r="N50912" s="79"/>
      <c r="P50912" s="68"/>
      <c r="Q50912" s="79"/>
    </row>
    <row r="50913" spans="11:17">
      <c r="K50913" s="68"/>
      <c r="M50913" s="93"/>
      <c r="N50913" s="79"/>
      <c r="P50913" s="68"/>
      <c r="Q50913" s="79"/>
    </row>
    <row r="50914" spans="11:17">
      <c r="K50914" s="68"/>
      <c r="M50914" s="93"/>
      <c r="N50914" s="79"/>
      <c r="P50914" s="68"/>
      <c r="Q50914" s="79"/>
    </row>
    <row r="50915" spans="11:17">
      <c r="K50915" s="68"/>
      <c r="M50915" s="93"/>
      <c r="N50915" s="79"/>
      <c r="P50915" s="68"/>
      <c r="Q50915" s="79"/>
    </row>
    <row r="50916" spans="11:17">
      <c r="K50916" s="68"/>
      <c r="M50916" s="93"/>
      <c r="N50916" s="79"/>
      <c r="P50916" s="68"/>
      <c r="Q50916" s="79"/>
    </row>
    <row r="50917" spans="11:17">
      <c r="K50917" s="68"/>
      <c r="M50917" s="93"/>
      <c r="N50917" s="79"/>
      <c r="P50917" s="68"/>
      <c r="Q50917" s="79"/>
    </row>
    <row r="50918" spans="11:17">
      <c r="K50918" s="68"/>
      <c r="M50918" s="93"/>
      <c r="N50918" s="79"/>
      <c r="P50918" s="68"/>
      <c r="Q50918" s="79"/>
    </row>
    <row r="50919" spans="11:17">
      <c r="K50919" s="68"/>
      <c r="M50919" s="93"/>
      <c r="N50919" s="79"/>
      <c r="P50919" s="68"/>
      <c r="Q50919" s="79"/>
    </row>
    <row r="50920" spans="11:17">
      <c r="K50920" s="68"/>
      <c r="M50920" s="93"/>
      <c r="N50920" s="79"/>
      <c r="P50920" s="68"/>
      <c r="Q50920" s="79"/>
    </row>
    <row r="50921" spans="11:17">
      <c r="K50921" s="68"/>
      <c r="M50921" s="93"/>
      <c r="N50921" s="79"/>
      <c r="P50921" s="68"/>
      <c r="Q50921" s="79"/>
    </row>
    <row r="50922" spans="11:17">
      <c r="K50922" s="68"/>
      <c r="M50922" s="93"/>
      <c r="N50922" s="79"/>
      <c r="P50922" s="68"/>
      <c r="Q50922" s="79"/>
    </row>
    <row r="50923" spans="11:17">
      <c r="K50923" s="68"/>
      <c r="M50923" s="93"/>
      <c r="N50923" s="79"/>
      <c r="P50923" s="68"/>
      <c r="Q50923" s="79"/>
    </row>
    <row r="50924" spans="11:17">
      <c r="K50924" s="68"/>
      <c r="M50924" s="93"/>
      <c r="N50924" s="79"/>
      <c r="P50924" s="68"/>
      <c r="Q50924" s="79"/>
    </row>
    <row r="50925" spans="11:17">
      <c r="K50925" s="68"/>
      <c r="M50925" s="93"/>
      <c r="N50925" s="79"/>
      <c r="P50925" s="68"/>
      <c r="Q50925" s="79"/>
    </row>
    <row r="50926" spans="11:17">
      <c r="K50926" s="68"/>
      <c r="M50926" s="93"/>
      <c r="N50926" s="79"/>
      <c r="P50926" s="68"/>
      <c r="Q50926" s="79"/>
    </row>
    <row r="50927" spans="11:17">
      <c r="K50927" s="68"/>
      <c r="M50927" s="93"/>
      <c r="N50927" s="79"/>
      <c r="P50927" s="68"/>
      <c r="Q50927" s="79"/>
    </row>
    <row r="50928" spans="11:17">
      <c r="K50928" s="68"/>
      <c r="M50928" s="93"/>
      <c r="N50928" s="79"/>
      <c r="P50928" s="68"/>
      <c r="Q50928" s="79"/>
    </row>
    <row r="50929" spans="11:17">
      <c r="K50929" s="68"/>
      <c r="M50929" s="93"/>
      <c r="N50929" s="79"/>
      <c r="P50929" s="68"/>
      <c r="Q50929" s="79"/>
    </row>
    <row r="50930" spans="11:17">
      <c r="K50930" s="68"/>
      <c r="M50930" s="93"/>
      <c r="N50930" s="79"/>
      <c r="P50930" s="68"/>
      <c r="Q50930" s="79"/>
    </row>
    <row r="50931" spans="11:17">
      <c r="K50931" s="68"/>
      <c r="M50931" s="93"/>
      <c r="N50931" s="79"/>
      <c r="P50931" s="68"/>
      <c r="Q50931" s="79"/>
    </row>
    <row r="50932" spans="11:17">
      <c r="K50932" s="68"/>
      <c r="M50932" s="93"/>
      <c r="N50932" s="79"/>
      <c r="P50932" s="68"/>
      <c r="Q50932" s="79"/>
    </row>
    <row r="50933" spans="11:17">
      <c r="K50933" s="68"/>
      <c r="M50933" s="93"/>
      <c r="N50933" s="79"/>
      <c r="P50933" s="68"/>
      <c r="Q50933" s="79"/>
    </row>
    <row r="50934" spans="11:17">
      <c r="K50934" s="68"/>
      <c r="M50934" s="93"/>
      <c r="N50934" s="79"/>
      <c r="P50934" s="68"/>
      <c r="Q50934" s="79"/>
    </row>
    <row r="50935" spans="11:17">
      <c r="K50935" s="68"/>
      <c r="M50935" s="93"/>
      <c r="N50935" s="79"/>
      <c r="P50935" s="68"/>
      <c r="Q50935" s="79"/>
    </row>
    <row r="50936" spans="11:17">
      <c r="K50936" s="68"/>
      <c r="M50936" s="93"/>
      <c r="N50936" s="79"/>
      <c r="P50936" s="68"/>
      <c r="Q50936" s="79"/>
    </row>
    <row r="50937" spans="11:17">
      <c r="K50937" s="68"/>
      <c r="M50937" s="93"/>
      <c r="N50937" s="79"/>
      <c r="P50937" s="68"/>
      <c r="Q50937" s="79"/>
    </row>
    <row r="50938" spans="11:17">
      <c r="K50938" s="68"/>
      <c r="M50938" s="93"/>
      <c r="N50938" s="79"/>
      <c r="P50938" s="68"/>
      <c r="Q50938" s="79"/>
    </row>
    <row r="50939" spans="11:17">
      <c r="K50939" s="68"/>
      <c r="M50939" s="93"/>
      <c r="N50939" s="79"/>
      <c r="P50939" s="68"/>
      <c r="Q50939" s="79"/>
    </row>
    <row r="50940" spans="11:17">
      <c r="K50940" s="68"/>
      <c r="M50940" s="93"/>
      <c r="N50940" s="79"/>
      <c r="P50940" s="68"/>
      <c r="Q50940" s="79"/>
    </row>
    <row r="50941" spans="11:17">
      <c r="K50941" s="68"/>
      <c r="M50941" s="93"/>
      <c r="N50941" s="79"/>
      <c r="P50941" s="68"/>
      <c r="Q50941" s="79"/>
    </row>
    <row r="50942" spans="11:17">
      <c r="K50942" s="68"/>
      <c r="M50942" s="93"/>
      <c r="N50942" s="79"/>
      <c r="P50942" s="68"/>
      <c r="Q50942" s="79"/>
    </row>
    <row r="50943" spans="11:17">
      <c r="K50943" s="68"/>
      <c r="M50943" s="93"/>
      <c r="N50943" s="79"/>
      <c r="P50943" s="68"/>
      <c r="Q50943" s="79"/>
    </row>
    <row r="50944" spans="11:17">
      <c r="K50944" s="68"/>
      <c r="M50944" s="93"/>
      <c r="N50944" s="79"/>
      <c r="P50944" s="68"/>
      <c r="Q50944" s="79"/>
    </row>
    <row r="50945" spans="11:17">
      <c r="K50945" s="68"/>
      <c r="M50945" s="93"/>
      <c r="N50945" s="79"/>
      <c r="P50945" s="68"/>
      <c r="Q50945" s="79"/>
    </row>
    <row r="50946" spans="11:17">
      <c r="K50946" s="68"/>
      <c r="M50946" s="93"/>
      <c r="N50946" s="79"/>
      <c r="P50946" s="68"/>
      <c r="Q50946" s="79"/>
    </row>
    <row r="50947" spans="11:17">
      <c r="K50947" s="68"/>
      <c r="M50947" s="93"/>
      <c r="N50947" s="79"/>
      <c r="P50947" s="68"/>
      <c r="Q50947" s="79"/>
    </row>
    <row r="50948" spans="11:17">
      <c r="K50948" s="68"/>
      <c r="M50948" s="93"/>
      <c r="N50948" s="79"/>
      <c r="P50948" s="68"/>
      <c r="Q50948" s="79"/>
    </row>
    <row r="50949" spans="11:17">
      <c r="K50949" s="68"/>
      <c r="M50949" s="93"/>
      <c r="N50949" s="79"/>
      <c r="P50949" s="68"/>
      <c r="Q50949" s="79"/>
    </row>
    <row r="50950" spans="11:17">
      <c r="K50950" s="68"/>
      <c r="M50950" s="93"/>
      <c r="N50950" s="79"/>
      <c r="P50950" s="68"/>
      <c r="Q50950" s="79"/>
    </row>
    <row r="50951" spans="11:17">
      <c r="K50951" s="68"/>
      <c r="M50951" s="93"/>
      <c r="N50951" s="79"/>
      <c r="P50951" s="68"/>
      <c r="Q50951" s="79"/>
    </row>
    <row r="50952" spans="11:17">
      <c r="K50952" s="68"/>
      <c r="M50952" s="93"/>
      <c r="N50952" s="79"/>
      <c r="P50952" s="68"/>
      <c r="Q50952" s="79"/>
    </row>
    <row r="50953" spans="11:17">
      <c r="K50953" s="68"/>
      <c r="M50953" s="93"/>
      <c r="N50953" s="79"/>
      <c r="P50953" s="68"/>
      <c r="Q50953" s="79"/>
    </row>
    <row r="50954" spans="11:17">
      <c r="K50954" s="68"/>
      <c r="M50954" s="93"/>
      <c r="N50954" s="79"/>
      <c r="P50954" s="68"/>
      <c r="Q50954" s="79"/>
    </row>
    <row r="50955" spans="11:17">
      <c r="K50955" s="68"/>
      <c r="M50955" s="93"/>
      <c r="N50955" s="79"/>
      <c r="P50955" s="68"/>
      <c r="Q50955" s="79"/>
    </row>
    <row r="50956" spans="11:17">
      <c r="K50956" s="68"/>
      <c r="M50956" s="93"/>
      <c r="N50956" s="79"/>
      <c r="P50956" s="68"/>
      <c r="Q50956" s="79"/>
    </row>
    <row r="50957" spans="11:17">
      <c r="K50957" s="68"/>
      <c r="M50957" s="93"/>
      <c r="N50957" s="79"/>
      <c r="P50957" s="68"/>
      <c r="Q50957" s="79"/>
    </row>
    <row r="50958" spans="11:17">
      <c r="K50958" s="68"/>
      <c r="M50958" s="93"/>
      <c r="N50958" s="79"/>
      <c r="P50958" s="68"/>
      <c r="Q50958" s="79"/>
    </row>
    <row r="50959" spans="11:17">
      <c r="K50959" s="68"/>
      <c r="M50959" s="93"/>
      <c r="N50959" s="79"/>
      <c r="P50959" s="68"/>
      <c r="Q50959" s="79"/>
    </row>
    <row r="50960" spans="11:17">
      <c r="K50960" s="68"/>
      <c r="M50960" s="93"/>
      <c r="N50960" s="79"/>
      <c r="P50960" s="68"/>
      <c r="Q50960" s="79"/>
    </row>
    <row r="50961" spans="11:17">
      <c r="K50961" s="68"/>
      <c r="M50961" s="93"/>
      <c r="N50961" s="79"/>
      <c r="P50961" s="68"/>
      <c r="Q50961" s="79"/>
    </row>
    <row r="50962" spans="11:17">
      <c r="K50962" s="68"/>
      <c r="M50962" s="93"/>
      <c r="N50962" s="79"/>
      <c r="P50962" s="68"/>
      <c r="Q50962" s="79"/>
    </row>
    <row r="50963" spans="11:17">
      <c r="K50963" s="68"/>
      <c r="M50963" s="93"/>
      <c r="N50963" s="79"/>
      <c r="P50963" s="68"/>
      <c r="Q50963" s="79"/>
    </row>
    <row r="50964" spans="11:17">
      <c r="K50964" s="68"/>
      <c r="M50964" s="93"/>
      <c r="N50964" s="79"/>
      <c r="P50964" s="68"/>
      <c r="Q50964" s="79"/>
    </row>
    <row r="50965" spans="11:17">
      <c r="K50965" s="68"/>
      <c r="M50965" s="93"/>
      <c r="N50965" s="79"/>
      <c r="P50965" s="68"/>
      <c r="Q50965" s="79"/>
    </row>
    <row r="50966" spans="11:17">
      <c r="K50966" s="68"/>
      <c r="M50966" s="93"/>
      <c r="N50966" s="79"/>
      <c r="P50966" s="68"/>
      <c r="Q50966" s="79"/>
    </row>
    <row r="50967" spans="11:17">
      <c r="K50967" s="68"/>
      <c r="M50967" s="93"/>
      <c r="N50967" s="79"/>
      <c r="P50967" s="68"/>
      <c r="Q50967" s="79"/>
    </row>
    <row r="50968" spans="11:17">
      <c r="K50968" s="68"/>
      <c r="M50968" s="93"/>
      <c r="N50968" s="79"/>
      <c r="P50968" s="68"/>
      <c r="Q50968" s="79"/>
    </row>
    <row r="50969" spans="11:17">
      <c r="K50969" s="68"/>
      <c r="M50969" s="93"/>
      <c r="N50969" s="79"/>
      <c r="P50969" s="68"/>
      <c r="Q50969" s="79"/>
    </row>
    <row r="50970" spans="11:17">
      <c r="K50970" s="68"/>
      <c r="M50970" s="93"/>
      <c r="N50970" s="79"/>
      <c r="P50970" s="68"/>
      <c r="Q50970" s="79"/>
    </row>
    <row r="50971" spans="11:17">
      <c r="K50971" s="68"/>
      <c r="M50971" s="93"/>
      <c r="N50971" s="79"/>
      <c r="P50971" s="68"/>
      <c r="Q50971" s="79"/>
    </row>
    <row r="50972" spans="11:17">
      <c r="K50972" s="68"/>
      <c r="M50972" s="93"/>
      <c r="N50972" s="79"/>
      <c r="P50972" s="68"/>
      <c r="Q50972" s="79"/>
    </row>
    <row r="50973" spans="11:17">
      <c r="K50973" s="68"/>
      <c r="M50973" s="93"/>
      <c r="N50973" s="79"/>
      <c r="P50973" s="68"/>
      <c r="Q50973" s="79"/>
    </row>
    <row r="50974" spans="11:17">
      <c r="K50974" s="68"/>
      <c r="M50974" s="93"/>
      <c r="N50974" s="79"/>
      <c r="P50974" s="68"/>
      <c r="Q50974" s="79"/>
    </row>
    <row r="50975" spans="11:17">
      <c r="K50975" s="68"/>
      <c r="M50975" s="93"/>
      <c r="N50975" s="79"/>
      <c r="P50975" s="68"/>
      <c r="Q50975" s="79"/>
    </row>
    <row r="50976" spans="11:17">
      <c r="K50976" s="68"/>
      <c r="M50976" s="93"/>
      <c r="N50976" s="79"/>
      <c r="P50976" s="68"/>
      <c r="Q50976" s="79"/>
    </row>
    <row r="50977" spans="11:17">
      <c r="K50977" s="68"/>
      <c r="M50977" s="93"/>
      <c r="N50977" s="79"/>
      <c r="P50977" s="68"/>
      <c r="Q50977" s="79"/>
    </row>
    <row r="50978" spans="11:17">
      <c r="K50978" s="68"/>
      <c r="M50978" s="93"/>
      <c r="N50978" s="79"/>
      <c r="P50978" s="68"/>
      <c r="Q50978" s="79"/>
    </row>
    <row r="50979" spans="11:17">
      <c r="K50979" s="68"/>
      <c r="M50979" s="93"/>
      <c r="N50979" s="79"/>
      <c r="P50979" s="68"/>
      <c r="Q50979" s="79"/>
    </row>
    <row r="50980" spans="11:17">
      <c r="K50980" s="68"/>
      <c r="M50980" s="93"/>
      <c r="N50980" s="79"/>
      <c r="P50980" s="68"/>
      <c r="Q50980" s="79"/>
    </row>
    <row r="50981" spans="11:17">
      <c r="K50981" s="68"/>
      <c r="M50981" s="93"/>
      <c r="N50981" s="79"/>
      <c r="P50981" s="68"/>
      <c r="Q50981" s="79"/>
    </row>
    <row r="50982" spans="11:17">
      <c r="K50982" s="68"/>
      <c r="M50982" s="93"/>
      <c r="N50982" s="79"/>
      <c r="P50982" s="68"/>
      <c r="Q50982" s="79"/>
    </row>
    <row r="50983" spans="11:17">
      <c r="K50983" s="68"/>
      <c r="M50983" s="93"/>
      <c r="N50983" s="79"/>
      <c r="P50983" s="68"/>
      <c r="Q50983" s="79"/>
    </row>
    <row r="50984" spans="11:17">
      <c r="K50984" s="68"/>
      <c r="M50984" s="93"/>
      <c r="N50984" s="79"/>
      <c r="P50984" s="68"/>
      <c r="Q50984" s="79"/>
    </row>
    <row r="50985" spans="11:17">
      <c r="K50985" s="68"/>
      <c r="M50985" s="93"/>
      <c r="N50985" s="79"/>
      <c r="P50985" s="68"/>
      <c r="Q50985" s="79"/>
    </row>
    <row r="50986" spans="11:17">
      <c r="K50986" s="68"/>
      <c r="M50986" s="93"/>
      <c r="N50986" s="79"/>
      <c r="P50986" s="68"/>
      <c r="Q50986" s="79"/>
    </row>
    <row r="50987" spans="11:17">
      <c r="K50987" s="68"/>
      <c r="M50987" s="93"/>
      <c r="N50987" s="79"/>
      <c r="P50987" s="68"/>
      <c r="Q50987" s="79"/>
    </row>
    <row r="50988" spans="11:17">
      <c r="K50988" s="68"/>
      <c r="M50988" s="93"/>
      <c r="N50988" s="79"/>
      <c r="P50988" s="68"/>
      <c r="Q50988" s="79"/>
    </row>
    <row r="50989" spans="11:17">
      <c r="K50989" s="68"/>
      <c r="M50989" s="93"/>
      <c r="N50989" s="79"/>
      <c r="P50989" s="68"/>
      <c r="Q50989" s="79"/>
    </row>
    <row r="50990" spans="11:17">
      <c r="K50990" s="68"/>
      <c r="M50990" s="93"/>
      <c r="N50990" s="79"/>
      <c r="P50990" s="68"/>
      <c r="Q50990" s="79"/>
    </row>
    <row r="50991" spans="11:17">
      <c r="K50991" s="68"/>
      <c r="M50991" s="93"/>
      <c r="N50991" s="79"/>
      <c r="P50991" s="68"/>
      <c r="Q50991" s="79"/>
    </row>
    <row r="50992" spans="11:17">
      <c r="K50992" s="68"/>
      <c r="M50992" s="93"/>
      <c r="N50992" s="79"/>
      <c r="P50992" s="68"/>
      <c r="Q50992" s="79"/>
    </row>
    <row r="50993" spans="11:17">
      <c r="K50993" s="68"/>
      <c r="M50993" s="93"/>
      <c r="N50993" s="79"/>
      <c r="P50993" s="68"/>
      <c r="Q50993" s="79"/>
    </row>
    <row r="50994" spans="11:17">
      <c r="K50994" s="68"/>
      <c r="M50994" s="93"/>
      <c r="N50994" s="79"/>
      <c r="P50994" s="68"/>
      <c r="Q50994" s="79"/>
    </row>
    <row r="50995" spans="11:17">
      <c r="K50995" s="68"/>
      <c r="M50995" s="93"/>
      <c r="N50995" s="79"/>
      <c r="P50995" s="68"/>
      <c r="Q50995" s="79"/>
    </row>
    <row r="50996" spans="11:17">
      <c r="K50996" s="68"/>
      <c r="M50996" s="93"/>
      <c r="N50996" s="79"/>
      <c r="P50996" s="68"/>
      <c r="Q50996" s="79"/>
    </row>
    <row r="50997" spans="11:17">
      <c r="K50997" s="68"/>
      <c r="M50997" s="93"/>
      <c r="N50997" s="79"/>
      <c r="P50997" s="68"/>
      <c r="Q50997" s="79"/>
    </row>
    <row r="50998" spans="11:17">
      <c r="K50998" s="68"/>
      <c r="M50998" s="93"/>
      <c r="N50998" s="79"/>
      <c r="P50998" s="68"/>
      <c r="Q50998" s="79"/>
    </row>
    <row r="50999" spans="11:17">
      <c r="K50999" s="68"/>
      <c r="M50999" s="93"/>
      <c r="N50999" s="79"/>
      <c r="P50999" s="68"/>
      <c r="Q50999" s="79"/>
    </row>
    <row r="51000" spans="11:17">
      <c r="K51000" s="68"/>
      <c r="M51000" s="93"/>
      <c r="N51000" s="79"/>
      <c r="P51000" s="68"/>
      <c r="Q51000" s="79"/>
    </row>
    <row r="51001" spans="11:17">
      <c r="K51001" s="68"/>
      <c r="M51001" s="93"/>
      <c r="N51001" s="79"/>
      <c r="P51001" s="68"/>
      <c r="Q51001" s="79"/>
    </row>
    <row r="51002" spans="11:17">
      <c r="K51002" s="68"/>
      <c r="M51002" s="93"/>
      <c r="N51002" s="79"/>
      <c r="P51002" s="68"/>
      <c r="Q51002" s="79"/>
    </row>
    <row r="51003" spans="11:17">
      <c r="K51003" s="68"/>
      <c r="M51003" s="93"/>
      <c r="N51003" s="79"/>
      <c r="P51003" s="68"/>
      <c r="Q51003" s="79"/>
    </row>
    <row r="51004" spans="11:17">
      <c r="K51004" s="68"/>
      <c r="M51004" s="93"/>
      <c r="N51004" s="79"/>
      <c r="P51004" s="68"/>
      <c r="Q51004" s="79"/>
    </row>
    <row r="51005" spans="11:17">
      <c r="K51005" s="68"/>
      <c r="M51005" s="93"/>
      <c r="N51005" s="79"/>
      <c r="P51005" s="68"/>
      <c r="Q51005" s="79"/>
    </row>
    <row r="51006" spans="11:17">
      <c r="K51006" s="68"/>
      <c r="M51006" s="93"/>
      <c r="N51006" s="79"/>
      <c r="P51006" s="68"/>
      <c r="Q51006" s="79"/>
    </row>
    <row r="51007" spans="11:17">
      <c r="K51007" s="68"/>
      <c r="M51007" s="93"/>
      <c r="N51007" s="79"/>
      <c r="P51007" s="68"/>
      <c r="Q51007" s="79"/>
    </row>
    <row r="51008" spans="11:17">
      <c r="K51008" s="68"/>
      <c r="M51008" s="93"/>
      <c r="N51008" s="79"/>
      <c r="P51008" s="68"/>
      <c r="Q51008" s="79"/>
    </row>
    <row r="51009" spans="11:17">
      <c r="K51009" s="68"/>
      <c r="M51009" s="93"/>
      <c r="N51009" s="79"/>
      <c r="P51009" s="68"/>
      <c r="Q51009" s="79"/>
    </row>
    <row r="51010" spans="11:17">
      <c r="K51010" s="68"/>
      <c r="M51010" s="93"/>
      <c r="N51010" s="79"/>
      <c r="P51010" s="68"/>
      <c r="Q51010" s="79"/>
    </row>
    <row r="51011" spans="11:17">
      <c r="K51011" s="68"/>
      <c r="M51011" s="93"/>
      <c r="N51011" s="79"/>
      <c r="P51011" s="68"/>
      <c r="Q51011" s="79"/>
    </row>
    <row r="51012" spans="11:17">
      <c r="K51012" s="68"/>
      <c r="M51012" s="93"/>
      <c r="N51012" s="79"/>
      <c r="P51012" s="68"/>
      <c r="Q51012" s="79"/>
    </row>
    <row r="51013" spans="11:17">
      <c r="K51013" s="68"/>
      <c r="M51013" s="93"/>
      <c r="N51013" s="79"/>
      <c r="P51013" s="68"/>
      <c r="Q51013" s="79"/>
    </row>
    <row r="51014" spans="11:17">
      <c r="K51014" s="68"/>
      <c r="M51014" s="93"/>
      <c r="N51014" s="79"/>
      <c r="P51014" s="68"/>
      <c r="Q51014" s="79"/>
    </row>
    <row r="51015" spans="11:17">
      <c r="K51015" s="68"/>
      <c r="M51015" s="93"/>
      <c r="N51015" s="79"/>
      <c r="P51015" s="68"/>
      <c r="Q51015" s="79"/>
    </row>
    <row r="51016" spans="11:17">
      <c r="K51016" s="68"/>
      <c r="M51016" s="93"/>
      <c r="N51016" s="79"/>
      <c r="P51016" s="68"/>
      <c r="Q51016" s="79"/>
    </row>
    <row r="51017" spans="11:17">
      <c r="K51017" s="68"/>
      <c r="M51017" s="93"/>
      <c r="N51017" s="79"/>
      <c r="P51017" s="68"/>
      <c r="Q51017" s="79"/>
    </row>
    <row r="51018" spans="11:17">
      <c r="K51018" s="68"/>
      <c r="M51018" s="93"/>
      <c r="N51018" s="79"/>
      <c r="P51018" s="68"/>
      <c r="Q51018" s="79"/>
    </row>
    <row r="51019" spans="11:17">
      <c r="K51019" s="68"/>
      <c r="M51019" s="93"/>
      <c r="N51019" s="79"/>
      <c r="P51019" s="68"/>
      <c r="Q51019" s="79"/>
    </row>
    <row r="51020" spans="11:17">
      <c r="K51020" s="68"/>
      <c r="M51020" s="93"/>
      <c r="N51020" s="79"/>
      <c r="P51020" s="68"/>
      <c r="Q51020" s="79"/>
    </row>
    <row r="51021" spans="11:17">
      <c r="K51021" s="68"/>
      <c r="M51021" s="93"/>
      <c r="N51021" s="79"/>
      <c r="P51021" s="68"/>
      <c r="Q51021" s="79"/>
    </row>
    <row r="51022" spans="11:17">
      <c r="K51022" s="68"/>
      <c r="M51022" s="93"/>
      <c r="N51022" s="79"/>
      <c r="P51022" s="68"/>
      <c r="Q51022" s="79"/>
    </row>
    <row r="51023" spans="11:17">
      <c r="K51023" s="68"/>
      <c r="M51023" s="93"/>
      <c r="N51023" s="79"/>
      <c r="P51023" s="68"/>
      <c r="Q51023" s="79"/>
    </row>
    <row r="51024" spans="11:17">
      <c r="K51024" s="68"/>
      <c r="M51024" s="93"/>
      <c r="N51024" s="79"/>
      <c r="P51024" s="68"/>
      <c r="Q51024" s="79"/>
    </row>
    <row r="51025" spans="11:17">
      <c r="K51025" s="68"/>
      <c r="M51025" s="93"/>
      <c r="N51025" s="79"/>
      <c r="P51025" s="68"/>
      <c r="Q51025" s="79"/>
    </row>
    <row r="51026" spans="11:17">
      <c r="K51026" s="68"/>
      <c r="M51026" s="93"/>
      <c r="N51026" s="79"/>
      <c r="P51026" s="68"/>
      <c r="Q51026" s="79"/>
    </row>
    <row r="51027" spans="11:17">
      <c r="K51027" s="68"/>
      <c r="M51027" s="93"/>
      <c r="N51027" s="79"/>
      <c r="P51027" s="68"/>
      <c r="Q51027" s="79"/>
    </row>
    <row r="51028" spans="11:17">
      <c r="K51028" s="68"/>
      <c r="M51028" s="93"/>
      <c r="N51028" s="79"/>
      <c r="P51028" s="68"/>
      <c r="Q51028" s="79"/>
    </row>
    <row r="51029" spans="11:17">
      <c r="K51029" s="68"/>
      <c r="M51029" s="93"/>
      <c r="N51029" s="79"/>
      <c r="P51029" s="68"/>
      <c r="Q51029" s="79"/>
    </row>
    <row r="51030" spans="11:17">
      <c r="K51030" s="68"/>
      <c r="M51030" s="93"/>
      <c r="N51030" s="79"/>
      <c r="P51030" s="68"/>
      <c r="Q51030" s="79"/>
    </row>
    <row r="51031" spans="11:17">
      <c r="K51031" s="68"/>
      <c r="M51031" s="93"/>
      <c r="N51031" s="79"/>
      <c r="P51031" s="68"/>
      <c r="Q51031" s="79"/>
    </row>
    <row r="51032" spans="11:17">
      <c r="K51032" s="68"/>
      <c r="M51032" s="93"/>
      <c r="N51032" s="79"/>
      <c r="P51032" s="68"/>
      <c r="Q51032" s="79"/>
    </row>
    <row r="51033" spans="11:17">
      <c r="K51033" s="68"/>
      <c r="M51033" s="93"/>
      <c r="N51033" s="79"/>
      <c r="P51033" s="68"/>
      <c r="Q51033" s="79"/>
    </row>
    <row r="51034" spans="11:17">
      <c r="K51034" s="68"/>
      <c r="M51034" s="93"/>
      <c r="N51034" s="79"/>
      <c r="P51034" s="68"/>
      <c r="Q51034" s="79"/>
    </row>
    <row r="51035" spans="11:17">
      <c r="K51035" s="68"/>
      <c r="M51035" s="93"/>
      <c r="N51035" s="79"/>
      <c r="P51035" s="68"/>
      <c r="Q51035" s="79"/>
    </row>
    <row r="51036" spans="11:17">
      <c r="K51036" s="68"/>
      <c r="M51036" s="93"/>
      <c r="N51036" s="79"/>
      <c r="P51036" s="68"/>
      <c r="Q51036" s="79"/>
    </row>
    <row r="51037" spans="11:17">
      <c r="K51037" s="68"/>
      <c r="M51037" s="93"/>
      <c r="N51037" s="79"/>
      <c r="P51037" s="68"/>
      <c r="Q51037" s="79"/>
    </row>
    <row r="51038" spans="11:17">
      <c r="K51038" s="68"/>
      <c r="M51038" s="93"/>
      <c r="N51038" s="79"/>
      <c r="P51038" s="68"/>
      <c r="Q51038" s="79"/>
    </row>
    <row r="51039" spans="11:17">
      <c r="K51039" s="68"/>
      <c r="M51039" s="93"/>
      <c r="N51039" s="79"/>
      <c r="P51039" s="68"/>
      <c r="Q51039" s="79"/>
    </row>
    <row r="51040" spans="11:17">
      <c r="K51040" s="68"/>
      <c r="M51040" s="93"/>
      <c r="N51040" s="79"/>
      <c r="P51040" s="68"/>
      <c r="Q51040" s="79"/>
    </row>
    <row r="51041" spans="11:17">
      <c r="K51041" s="68"/>
      <c r="M51041" s="93"/>
      <c r="N51041" s="79"/>
      <c r="P51041" s="68"/>
      <c r="Q51041" s="79"/>
    </row>
    <row r="51042" spans="11:17">
      <c r="K51042" s="68"/>
      <c r="M51042" s="93"/>
      <c r="N51042" s="79"/>
      <c r="P51042" s="68"/>
      <c r="Q51042" s="79"/>
    </row>
    <row r="51043" spans="11:17">
      <c r="K51043" s="68"/>
      <c r="M51043" s="93"/>
      <c r="N51043" s="79"/>
      <c r="P51043" s="68"/>
      <c r="Q51043" s="79"/>
    </row>
    <row r="51044" spans="11:17">
      <c r="K51044" s="68"/>
      <c r="M51044" s="93"/>
      <c r="N51044" s="79"/>
      <c r="P51044" s="68"/>
      <c r="Q51044" s="79"/>
    </row>
    <row r="51045" spans="11:17">
      <c r="K51045" s="68"/>
      <c r="M51045" s="93"/>
      <c r="N51045" s="79"/>
      <c r="P51045" s="68"/>
      <c r="Q51045" s="79"/>
    </row>
    <row r="51046" spans="11:17">
      <c r="K51046" s="68"/>
      <c r="M51046" s="93"/>
      <c r="N51046" s="79"/>
      <c r="P51046" s="68"/>
      <c r="Q51046" s="79"/>
    </row>
    <row r="51047" spans="11:17">
      <c r="K51047" s="68"/>
      <c r="M51047" s="93"/>
      <c r="N51047" s="79"/>
      <c r="P51047" s="68"/>
      <c r="Q51047" s="79"/>
    </row>
    <row r="51048" spans="11:17">
      <c r="K51048" s="68"/>
      <c r="M51048" s="93"/>
      <c r="N51048" s="79"/>
      <c r="P51048" s="68"/>
      <c r="Q51048" s="79"/>
    </row>
    <row r="51049" spans="11:17">
      <c r="K51049" s="68"/>
      <c r="M51049" s="93"/>
      <c r="N51049" s="79"/>
      <c r="P51049" s="68"/>
      <c r="Q51049" s="79"/>
    </row>
    <row r="51050" spans="11:17">
      <c r="K51050" s="68"/>
      <c r="M51050" s="93"/>
      <c r="N51050" s="79"/>
      <c r="P51050" s="68"/>
      <c r="Q51050" s="79"/>
    </row>
    <row r="51051" spans="11:17">
      <c r="K51051" s="68"/>
      <c r="M51051" s="93"/>
      <c r="N51051" s="79"/>
      <c r="P51051" s="68"/>
      <c r="Q51051" s="79"/>
    </row>
    <row r="51052" spans="11:17">
      <c r="K51052" s="68"/>
      <c r="M51052" s="93"/>
      <c r="N51052" s="79"/>
      <c r="P51052" s="68"/>
      <c r="Q51052" s="79"/>
    </row>
    <row r="51053" spans="11:17">
      <c r="K51053" s="68"/>
      <c r="M51053" s="93"/>
      <c r="N51053" s="79"/>
      <c r="P51053" s="68"/>
      <c r="Q51053" s="79"/>
    </row>
    <row r="51054" spans="11:17">
      <c r="K51054" s="68"/>
      <c r="M51054" s="93"/>
      <c r="N51054" s="79"/>
      <c r="P51054" s="68"/>
      <c r="Q51054" s="79"/>
    </row>
    <row r="51055" spans="11:17">
      <c r="K51055" s="68"/>
      <c r="M51055" s="93"/>
      <c r="N51055" s="79"/>
      <c r="P51055" s="68"/>
      <c r="Q51055" s="79"/>
    </row>
    <row r="51056" spans="11:17">
      <c r="K51056" s="68"/>
      <c r="M51056" s="93"/>
      <c r="N51056" s="79"/>
      <c r="P51056" s="68"/>
      <c r="Q51056" s="79"/>
    </row>
    <row r="51057" spans="11:17">
      <c r="K51057" s="68"/>
      <c r="M51057" s="93"/>
      <c r="N51057" s="79"/>
      <c r="P51057" s="68"/>
      <c r="Q51057" s="79"/>
    </row>
    <row r="51058" spans="11:17">
      <c r="K51058" s="68"/>
      <c r="M51058" s="93"/>
      <c r="N51058" s="79"/>
      <c r="P51058" s="68"/>
      <c r="Q51058" s="79"/>
    </row>
    <row r="51059" spans="11:17">
      <c r="K51059" s="68"/>
      <c r="M51059" s="93"/>
      <c r="N51059" s="79"/>
      <c r="P51059" s="68"/>
      <c r="Q51059" s="79"/>
    </row>
    <row r="51060" spans="11:17">
      <c r="K51060" s="68"/>
      <c r="M51060" s="93"/>
      <c r="N51060" s="79"/>
      <c r="P51060" s="68"/>
      <c r="Q51060" s="79"/>
    </row>
    <row r="51061" spans="11:17">
      <c r="K51061" s="68"/>
      <c r="M51061" s="93"/>
      <c r="N51061" s="79"/>
      <c r="P51061" s="68"/>
      <c r="Q51061" s="79"/>
    </row>
    <row r="51062" spans="11:17">
      <c r="K51062" s="68"/>
      <c r="M51062" s="93"/>
      <c r="N51062" s="79"/>
      <c r="P51062" s="68"/>
      <c r="Q51062" s="79"/>
    </row>
    <row r="51063" spans="11:17">
      <c r="K51063" s="68"/>
      <c r="M51063" s="93"/>
      <c r="N51063" s="79"/>
      <c r="P51063" s="68"/>
      <c r="Q51063" s="79"/>
    </row>
    <row r="51064" spans="11:17">
      <c r="K51064" s="68"/>
      <c r="M51064" s="93"/>
      <c r="N51064" s="79"/>
      <c r="P51064" s="68"/>
      <c r="Q51064" s="79"/>
    </row>
    <row r="51065" spans="11:17">
      <c r="K51065" s="68"/>
      <c r="M51065" s="93"/>
      <c r="N51065" s="79"/>
      <c r="P51065" s="68"/>
      <c r="Q51065" s="79"/>
    </row>
    <row r="51066" spans="11:17">
      <c r="K51066" s="68"/>
      <c r="M51066" s="93"/>
      <c r="N51066" s="79"/>
      <c r="P51066" s="68"/>
      <c r="Q51066" s="79"/>
    </row>
    <row r="51067" spans="11:17">
      <c r="K51067" s="68"/>
      <c r="M51067" s="93"/>
      <c r="N51067" s="79"/>
      <c r="P51067" s="68"/>
      <c r="Q51067" s="79"/>
    </row>
    <row r="51068" spans="11:17">
      <c r="K51068" s="68"/>
      <c r="M51068" s="93"/>
      <c r="N51068" s="79"/>
      <c r="P51068" s="68"/>
      <c r="Q51068" s="79"/>
    </row>
    <row r="51069" spans="11:17">
      <c r="K51069" s="68"/>
      <c r="M51069" s="93"/>
      <c r="N51069" s="79"/>
      <c r="P51069" s="68"/>
      <c r="Q51069" s="79"/>
    </row>
    <row r="51070" spans="11:17">
      <c r="K51070" s="68"/>
      <c r="M51070" s="93"/>
      <c r="N51070" s="79"/>
      <c r="P51070" s="68"/>
      <c r="Q51070" s="79"/>
    </row>
    <row r="51071" spans="11:17">
      <c r="K51071" s="68"/>
      <c r="M51071" s="93"/>
      <c r="N51071" s="79"/>
      <c r="P51071" s="68"/>
      <c r="Q51071" s="79"/>
    </row>
    <row r="51072" spans="11:17">
      <c r="K51072" s="68"/>
      <c r="M51072" s="93"/>
      <c r="N51072" s="79"/>
      <c r="P51072" s="68"/>
      <c r="Q51072" s="79"/>
    </row>
    <row r="51073" spans="11:17">
      <c r="K51073" s="68"/>
      <c r="M51073" s="93"/>
      <c r="N51073" s="79"/>
      <c r="P51073" s="68"/>
      <c r="Q51073" s="79"/>
    </row>
    <row r="51074" spans="11:17">
      <c r="K51074" s="68"/>
      <c r="M51074" s="93"/>
      <c r="N51074" s="79"/>
      <c r="P51074" s="68"/>
      <c r="Q51074" s="79"/>
    </row>
    <row r="51075" spans="11:17">
      <c r="K51075" s="68"/>
      <c r="M51075" s="93"/>
      <c r="N51075" s="79"/>
      <c r="P51075" s="68"/>
      <c r="Q51075" s="79"/>
    </row>
    <row r="51076" spans="11:17">
      <c r="K51076" s="68"/>
      <c r="M51076" s="93"/>
      <c r="N51076" s="79"/>
      <c r="P51076" s="68"/>
      <c r="Q51076" s="79"/>
    </row>
    <row r="51077" spans="11:17">
      <c r="K51077" s="68"/>
      <c r="M51077" s="93"/>
      <c r="N51077" s="79"/>
      <c r="P51077" s="68"/>
      <c r="Q51077" s="79"/>
    </row>
    <row r="51078" spans="11:17">
      <c r="K51078" s="68"/>
      <c r="M51078" s="93"/>
      <c r="N51078" s="79"/>
      <c r="P51078" s="68"/>
      <c r="Q51078" s="79"/>
    </row>
    <row r="51079" spans="11:17">
      <c r="K51079" s="68"/>
      <c r="M51079" s="93"/>
      <c r="N51079" s="79"/>
      <c r="P51079" s="68"/>
      <c r="Q51079" s="79"/>
    </row>
    <row r="51080" spans="11:17">
      <c r="K51080" s="68"/>
      <c r="M51080" s="93"/>
      <c r="N51080" s="79"/>
      <c r="P51080" s="68"/>
      <c r="Q51080" s="79"/>
    </row>
    <row r="51081" spans="11:17">
      <c r="K51081" s="68"/>
      <c r="M51081" s="93"/>
      <c r="N51081" s="79"/>
      <c r="P51081" s="68"/>
      <c r="Q51081" s="79"/>
    </row>
    <row r="51082" spans="11:17">
      <c r="K51082" s="68"/>
      <c r="M51082" s="93"/>
      <c r="N51082" s="79"/>
      <c r="P51082" s="68"/>
      <c r="Q51082" s="79"/>
    </row>
    <row r="51083" spans="11:17">
      <c r="K51083" s="68"/>
      <c r="M51083" s="93"/>
      <c r="N51083" s="79"/>
      <c r="P51083" s="68"/>
      <c r="Q51083" s="79"/>
    </row>
    <row r="51084" spans="11:17">
      <c r="K51084" s="68"/>
      <c r="M51084" s="93"/>
      <c r="N51084" s="79"/>
      <c r="P51084" s="68"/>
      <c r="Q51084" s="79"/>
    </row>
    <row r="51085" spans="11:17">
      <c r="K51085" s="68"/>
      <c r="M51085" s="93"/>
      <c r="N51085" s="79"/>
      <c r="P51085" s="68"/>
      <c r="Q51085" s="79"/>
    </row>
    <row r="51086" spans="11:17">
      <c r="K51086" s="68"/>
      <c r="M51086" s="93"/>
      <c r="N51086" s="79"/>
      <c r="P51086" s="68"/>
      <c r="Q51086" s="79"/>
    </row>
    <row r="51087" spans="11:17">
      <c r="K51087" s="68"/>
      <c r="M51087" s="93"/>
      <c r="N51087" s="79"/>
      <c r="P51087" s="68"/>
      <c r="Q51087" s="79"/>
    </row>
    <row r="51088" spans="11:17">
      <c r="K51088" s="68"/>
      <c r="M51088" s="93"/>
      <c r="N51088" s="79"/>
      <c r="P51088" s="68"/>
      <c r="Q51088" s="79"/>
    </row>
    <row r="51089" spans="11:17">
      <c r="K51089" s="68"/>
      <c r="M51089" s="93"/>
      <c r="N51089" s="79"/>
      <c r="P51089" s="68"/>
      <c r="Q51089" s="79"/>
    </row>
    <row r="51090" spans="11:17">
      <c r="K51090" s="68"/>
      <c r="M51090" s="93"/>
      <c r="N51090" s="79"/>
      <c r="P51090" s="68"/>
      <c r="Q51090" s="79"/>
    </row>
    <row r="51091" spans="11:17">
      <c r="K51091" s="68"/>
      <c r="M51091" s="93"/>
      <c r="N51091" s="79"/>
      <c r="P51091" s="68"/>
      <c r="Q51091" s="79"/>
    </row>
    <row r="51092" spans="11:17">
      <c r="K51092" s="68"/>
      <c r="M51092" s="93"/>
      <c r="N51092" s="79"/>
      <c r="P51092" s="68"/>
      <c r="Q51092" s="79"/>
    </row>
    <row r="51093" spans="11:17">
      <c r="K51093" s="68"/>
      <c r="M51093" s="93"/>
      <c r="N51093" s="79"/>
      <c r="P51093" s="68"/>
      <c r="Q51093" s="79"/>
    </row>
    <row r="51094" spans="11:17">
      <c r="K51094" s="68"/>
      <c r="M51094" s="93"/>
      <c r="N51094" s="79"/>
      <c r="P51094" s="68"/>
      <c r="Q51094" s="79"/>
    </row>
    <row r="51095" spans="11:17">
      <c r="K51095" s="68"/>
      <c r="M51095" s="93"/>
      <c r="N51095" s="79"/>
      <c r="P51095" s="68"/>
      <c r="Q51095" s="79"/>
    </row>
    <row r="51096" spans="11:17">
      <c r="K51096" s="68"/>
      <c r="M51096" s="93"/>
      <c r="N51096" s="79"/>
      <c r="P51096" s="68"/>
      <c r="Q51096" s="79"/>
    </row>
    <row r="51097" spans="11:17">
      <c r="K51097" s="68"/>
      <c r="M51097" s="93"/>
      <c r="N51097" s="79"/>
      <c r="P51097" s="68"/>
      <c r="Q51097" s="79"/>
    </row>
    <row r="51098" spans="11:17">
      <c r="K51098" s="68"/>
      <c r="M51098" s="93"/>
      <c r="N51098" s="79"/>
      <c r="P51098" s="68"/>
      <c r="Q51098" s="79"/>
    </row>
    <row r="51099" spans="11:17">
      <c r="K51099" s="68"/>
      <c r="M51099" s="93"/>
      <c r="N51099" s="79"/>
      <c r="P51099" s="68"/>
      <c r="Q51099" s="79"/>
    </row>
    <row r="51100" spans="11:17">
      <c r="K51100" s="68"/>
      <c r="M51100" s="93"/>
      <c r="N51100" s="79"/>
      <c r="P51100" s="68"/>
      <c r="Q51100" s="79"/>
    </row>
    <row r="51101" spans="11:17">
      <c r="K51101" s="68"/>
      <c r="M51101" s="93"/>
      <c r="N51101" s="79"/>
      <c r="P51101" s="68"/>
      <c r="Q51101" s="79"/>
    </row>
    <row r="51102" spans="11:17">
      <c r="K51102" s="68"/>
      <c r="M51102" s="93"/>
      <c r="N51102" s="79"/>
      <c r="P51102" s="68"/>
      <c r="Q51102" s="79"/>
    </row>
    <row r="51103" spans="11:17">
      <c r="K51103" s="68"/>
      <c r="M51103" s="93"/>
      <c r="N51103" s="79"/>
      <c r="P51103" s="68"/>
      <c r="Q51103" s="79"/>
    </row>
    <row r="51104" spans="11:17">
      <c r="K51104" s="68"/>
      <c r="M51104" s="93"/>
      <c r="N51104" s="79"/>
      <c r="P51104" s="68"/>
      <c r="Q51104" s="79"/>
    </row>
    <row r="51105" spans="11:17">
      <c r="K51105" s="68"/>
      <c r="M51105" s="93"/>
      <c r="N51105" s="79"/>
      <c r="P51105" s="68"/>
      <c r="Q51105" s="79"/>
    </row>
    <row r="51106" spans="11:17">
      <c r="K51106" s="68"/>
      <c r="M51106" s="93"/>
      <c r="N51106" s="79"/>
      <c r="P51106" s="68"/>
      <c r="Q51106" s="79"/>
    </row>
    <row r="51107" spans="11:17">
      <c r="K51107" s="68"/>
      <c r="M51107" s="93"/>
      <c r="N51107" s="79"/>
      <c r="P51107" s="68"/>
      <c r="Q51107" s="79"/>
    </row>
    <row r="51108" spans="11:17">
      <c r="K51108" s="68"/>
      <c r="M51108" s="93"/>
      <c r="N51108" s="79"/>
      <c r="P51108" s="68"/>
      <c r="Q51108" s="79"/>
    </row>
    <row r="51109" spans="11:17">
      <c r="K51109" s="68"/>
      <c r="M51109" s="93"/>
      <c r="N51109" s="79"/>
      <c r="P51109" s="68"/>
      <c r="Q51109" s="79"/>
    </row>
    <row r="51110" spans="11:17">
      <c r="K51110" s="68"/>
      <c r="M51110" s="93"/>
      <c r="N51110" s="79"/>
      <c r="P51110" s="68"/>
      <c r="Q51110" s="79"/>
    </row>
    <row r="51111" spans="11:17">
      <c r="K51111" s="68"/>
      <c r="M51111" s="93"/>
      <c r="N51111" s="79"/>
      <c r="P51111" s="68"/>
      <c r="Q51111" s="79"/>
    </row>
    <row r="51112" spans="11:17">
      <c r="K51112" s="68"/>
      <c r="M51112" s="93"/>
      <c r="N51112" s="79"/>
      <c r="P51112" s="68"/>
      <c r="Q51112" s="79"/>
    </row>
    <row r="51113" spans="11:17">
      <c r="K51113" s="68"/>
      <c r="M51113" s="93"/>
      <c r="N51113" s="79"/>
      <c r="P51113" s="68"/>
      <c r="Q51113" s="79"/>
    </row>
    <row r="51114" spans="11:17">
      <c r="K51114" s="68"/>
      <c r="M51114" s="93"/>
      <c r="N51114" s="79"/>
      <c r="P51114" s="68"/>
      <c r="Q51114" s="79"/>
    </row>
    <row r="51115" spans="11:17">
      <c r="K51115" s="68"/>
      <c r="M51115" s="93"/>
      <c r="N51115" s="79"/>
      <c r="P51115" s="68"/>
      <c r="Q51115" s="79"/>
    </row>
    <row r="51116" spans="11:17">
      <c r="K51116" s="68"/>
      <c r="M51116" s="93"/>
      <c r="N51116" s="79"/>
      <c r="P51116" s="68"/>
      <c r="Q51116" s="79"/>
    </row>
    <row r="51117" spans="11:17">
      <c r="K51117" s="68"/>
      <c r="M51117" s="93"/>
      <c r="N51117" s="79"/>
      <c r="P51117" s="68"/>
      <c r="Q51117" s="79"/>
    </row>
    <row r="51118" spans="11:17">
      <c r="K51118" s="68"/>
      <c r="M51118" s="93"/>
      <c r="N51118" s="79"/>
      <c r="P51118" s="68"/>
      <c r="Q51118" s="79"/>
    </row>
    <row r="51119" spans="11:17">
      <c r="K51119" s="68"/>
      <c r="M51119" s="93"/>
      <c r="N51119" s="79"/>
      <c r="P51119" s="68"/>
      <c r="Q51119" s="79"/>
    </row>
    <row r="51120" spans="11:17">
      <c r="K51120" s="68"/>
      <c r="M51120" s="93"/>
      <c r="N51120" s="79"/>
      <c r="P51120" s="68"/>
      <c r="Q51120" s="79"/>
    </row>
    <row r="51121" spans="11:17">
      <c r="K51121" s="68"/>
      <c r="M51121" s="93"/>
      <c r="N51121" s="79"/>
      <c r="P51121" s="68"/>
      <c r="Q51121" s="79"/>
    </row>
    <row r="51122" spans="11:17">
      <c r="K51122" s="68"/>
      <c r="M51122" s="93"/>
      <c r="N51122" s="79"/>
      <c r="P51122" s="68"/>
      <c r="Q51122" s="79"/>
    </row>
    <row r="51123" spans="11:17">
      <c r="K51123" s="68"/>
      <c r="M51123" s="93"/>
      <c r="N51123" s="79"/>
      <c r="P51123" s="68"/>
      <c r="Q51123" s="79"/>
    </row>
    <row r="51124" spans="11:17">
      <c r="K51124" s="68"/>
      <c r="M51124" s="93"/>
      <c r="N51124" s="79"/>
      <c r="P51124" s="68"/>
      <c r="Q51124" s="79"/>
    </row>
    <row r="51125" spans="11:17">
      <c r="K51125" s="68"/>
      <c r="M51125" s="93"/>
      <c r="N51125" s="79"/>
      <c r="P51125" s="68"/>
      <c r="Q51125" s="79"/>
    </row>
    <row r="51126" spans="11:17">
      <c r="K51126" s="68"/>
      <c r="M51126" s="93"/>
      <c r="N51126" s="79"/>
      <c r="P51126" s="68"/>
      <c r="Q51126" s="79"/>
    </row>
    <row r="51127" spans="11:17">
      <c r="K51127" s="68"/>
      <c r="M51127" s="93"/>
      <c r="N51127" s="79"/>
      <c r="P51127" s="68"/>
      <c r="Q51127" s="79"/>
    </row>
    <row r="51128" spans="11:17">
      <c r="K51128" s="68"/>
      <c r="M51128" s="93"/>
      <c r="N51128" s="79"/>
      <c r="P51128" s="68"/>
      <c r="Q51128" s="79"/>
    </row>
    <row r="51129" spans="11:17">
      <c r="K51129" s="68"/>
      <c r="M51129" s="93"/>
      <c r="N51129" s="79"/>
      <c r="P51129" s="68"/>
      <c r="Q51129" s="79"/>
    </row>
    <row r="51130" spans="11:17">
      <c r="K51130" s="68"/>
      <c r="M51130" s="93"/>
      <c r="N51130" s="79"/>
      <c r="P51130" s="68"/>
      <c r="Q51130" s="79"/>
    </row>
    <row r="51131" spans="11:17">
      <c r="K51131" s="68"/>
      <c r="M51131" s="93"/>
      <c r="N51131" s="79"/>
      <c r="P51131" s="68"/>
      <c r="Q51131" s="79"/>
    </row>
    <row r="51132" spans="11:17">
      <c r="K51132" s="68"/>
      <c r="M51132" s="93"/>
      <c r="N51132" s="79"/>
      <c r="P51132" s="68"/>
      <c r="Q51132" s="79"/>
    </row>
    <row r="51133" spans="11:17">
      <c r="K51133" s="68"/>
      <c r="M51133" s="93"/>
      <c r="N51133" s="79"/>
      <c r="P51133" s="68"/>
      <c r="Q51133" s="79"/>
    </row>
    <row r="51134" spans="11:17">
      <c r="K51134" s="68"/>
      <c r="M51134" s="93"/>
      <c r="N51134" s="79"/>
      <c r="P51134" s="68"/>
      <c r="Q51134" s="79"/>
    </row>
    <row r="51135" spans="11:17">
      <c r="K51135" s="68"/>
      <c r="M51135" s="93"/>
      <c r="N51135" s="79"/>
      <c r="P51135" s="68"/>
      <c r="Q51135" s="79"/>
    </row>
    <row r="51136" spans="11:17">
      <c r="K51136" s="68"/>
      <c r="M51136" s="93"/>
      <c r="N51136" s="79"/>
      <c r="P51136" s="68"/>
      <c r="Q51136" s="79"/>
    </row>
    <row r="51137" spans="11:17">
      <c r="K51137" s="68"/>
      <c r="M51137" s="93"/>
      <c r="N51137" s="79"/>
      <c r="P51137" s="68"/>
      <c r="Q51137" s="79"/>
    </row>
    <row r="51138" spans="11:17">
      <c r="K51138" s="68"/>
      <c r="M51138" s="93"/>
      <c r="N51138" s="79"/>
      <c r="P51138" s="68"/>
      <c r="Q51138" s="79"/>
    </row>
    <row r="51139" spans="11:17">
      <c r="K51139" s="68"/>
      <c r="M51139" s="93"/>
      <c r="N51139" s="79"/>
      <c r="P51139" s="68"/>
      <c r="Q51139" s="79"/>
    </row>
    <row r="51140" spans="11:17">
      <c r="K51140" s="68"/>
      <c r="M51140" s="93"/>
      <c r="N51140" s="79"/>
      <c r="P51140" s="68"/>
      <c r="Q51140" s="79"/>
    </row>
    <row r="51141" spans="11:17">
      <c r="K51141" s="68"/>
      <c r="M51141" s="93"/>
      <c r="N51141" s="79"/>
      <c r="P51141" s="68"/>
      <c r="Q51141" s="79"/>
    </row>
    <row r="51142" spans="11:17">
      <c r="K51142" s="68"/>
      <c r="M51142" s="93"/>
      <c r="N51142" s="79"/>
      <c r="P51142" s="68"/>
      <c r="Q51142" s="79"/>
    </row>
    <row r="51143" spans="11:17">
      <c r="K51143" s="68"/>
      <c r="M51143" s="93"/>
      <c r="N51143" s="79"/>
      <c r="P51143" s="68"/>
      <c r="Q51143" s="79"/>
    </row>
    <row r="51144" spans="11:17">
      <c r="K51144" s="68"/>
      <c r="M51144" s="93"/>
      <c r="N51144" s="79"/>
      <c r="P51144" s="68"/>
      <c r="Q51144" s="79"/>
    </row>
    <row r="51145" spans="11:17">
      <c r="K51145" s="68"/>
      <c r="M51145" s="93"/>
      <c r="N51145" s="79"/>
      <c r="P51145" s="68"/>
      <c r="Q51145" s="79"/>
    </row>
    <row r="51146" spans="11:17">
      <c r="K51146" s="68"/>
      <c r="M51146" s="93"/>
      <c r="N51146" s="79"/>
      <c r="P51146" s="68"/>
      <c r="Q51146" s="79"/>
    </row>
    <row r="51147" spans="11:17">
      <c r="K51147" s="68"/>
      <c r="M51147" s="93"/>
      <c r="N51147" s="79"/>
      <c r="P51147" s="68"/>
      <c r="Q51147" s="79"/>
    </row>
    <row r="51148" spans="11:17">
      <c r="K51148" s="68"/>
      <c r="M51148" s="93"/>
      <c r="N51148" s="79"/>
      <c r="P51148" s="68"/>
      <c r="Q51148" s="79"/>
    </row>
    <row r="51149" spans="11:17">
      <c r="K51149" s="68"/>
      <c r="M51149" s="93"/>
      <c r="N51149" s="79"/>
      <c r="P51149" s="68"/>
      <c r="Q51149" s="79"/>
    </row>
    <row r="51150" spans="11:17">
      <c r="K51150" s="68"/>
      <c r="M51150" s="93"/>
      <c r="N51150" s="79"/>
      <c r="P51150" s="68"/>
      <c r="Q51150" s="79"/>
    </row>
    <row r="51151" spans="11:17">
      <c r="K51151" s="68"/>
      <c r="M51151" s="93"/>
      <c r="N51151" s="79"/>
      <c r="P51151" s="68"/>
      <c r="Q51151" s="79"/>
    </row>
    <row r="51152" spans="11:17">
      <c r="K51152" s="68"/>
      <c r="M51152" s="93"/>
      <c r="N51152" s="79"/>
      <c r="P51152" s="68"/>
      <c r="Q51152" s="79"/>
    </row>
    <row r="51153" spans="11:17">
      <c r="K51153" s="68"/>
      <c r="M51153" s="93"/>
      <c r="N51153" s="79"/>
      <c r="P51153" s="68"/>
      <c r="Q51153" s="79"/>
    </row>
    <row r="51154" spans="11:17">
      <c r="K51154" s="68"/>
      <c r="M51154" s="93"/>
      <c r="N51154" s="79"/>
      <c r="P51154" s="68"/>
      <c r="Q51154" s="79"/>
    </row>
    <row r="51155" spans="11:17">
      <c r="K51155" s="68"/>
      <c r="M51155" s="93"/>
      <c r="N51155" s="79"/>
      <c r="P51155" s="68"/>
      <c r="Q51155" s="79"/>
    </row>
    <row r="51156" spans="11:17">
      <c r="K51156" s="68"/>
      <c r="M51156" s="93"/>
      <c r="N51156" s="79"/>
      <c r="P51156" s="68"/>
      <c r="Q51156" s="79"/>
    </row>
    <row r="51157" spans="11:17">
      <c r="K51157" s="68"/>
      <c r="M51157" s="93"/>
      <c r="N51157" s="79"/>
      <c r="P51157" s="68"/>
      <c r="Q51157" s="79"/>
    </row>
    <row r="51158" spans="11:17">
      <c r="K51158" s="68"/>
      <c r="M51158" s="93"/>
      <c r="N51158" s="79"/>
      <c r="P51158" s="68"/>
      <c r="Q51158" s="79"/>
    </row>
    <row r="51159" spans="11:17">
      <c r="K51159" s="68"/>
      <c r="M51159" s="93"/>
      <c r="N51159" s="79"/>
      <c r="P51159" s="68"/>
      <c r="Q51159" s="79"/>
    </row>
    <row r="51160" spans="11:17">
      <c r="K51160" s="68"/>
      <c r="M51160" s="93"/>
      <c r="N51160" s="79"/>
      <c r="P51160" s="68"/>
      <c r="Q51160" s="79"/>
    </row>
    <row r="51161" spans="11:17">
      <c r="K51161" s="68"/>
      <c r="M51161" s="93"/>
      <c r="N51161" s="79"/>
      <c r="P51161" s="68"/>
      <c r="Q51161" s="79"/>
    </row>
    <row r="51162" spans="11:17">
      <c r="K51162" s="68"/>
      <c r="M51162" s="93"/>
      <c r="N51162" s="79"/>
      <c r="P51162" s="68"/>
      <c r="Q51162" s="79"/>
    </row>
    <row r="51163" spans="11:17">
      <c r="K51163" s="68"/>
      <c r="M51163" s="93"/>
      <c r="N51163" s="79"/>
      <c r="P51163" s="68"/>
      <c r="Q51163" s="79"/>
    </row>
    <row r="51164" spans="11:17">
      <c r="K51164" s="68"/>
      <c r="M51164" s="93"/>
      <c r="N51164" s="79"/>
      <c r="P51164" s="68"/>
      <c r="Q51164" s="79"/>
    </row>
    <row r="51165" spans="11:17">
      <c r="K51165" s="68"/>
      <c r="M51165" s="93"/>
      <c r="N51165" s="79"/>
      <c r="P51165" s="68"/>
      <c r="Q51165" s="79"/>
    </row>
    <row r="51166" spans="11:17">
      <c r="K51166" s="68"/>
      <c r="M51166" s="93"/>
      <c r="N51166" s="79"/>
      <c r="P51166" s="68"/>
      <c r="Q51166" s="79"/>
    </row>
    <row r="51167" spans="11:17">
      <c r="K51167" s="68"/>
      <c r="M51167" s="93"/>
      <c r="N51167" s="79"/>
      <c r="P51167" s="68"/>
      <c r="Q51167" s="79"/>
    </row>
    <row r="51168" spans="11:17">
      <c r="K51168" s="68"/>
      <c r="M51168" s="93"/>
      <c r="N51168" s="79"/>
      <c r="P51168" s="68"/>
      <c r="Q51168" s="79"/>
    </row>
    <row r="51169" spans="11:17">
      <c r="K51169" s="68"/>
      <c r="M51169" s="93"/>
      <c r="N51169" s="79"/>
      <c r="P51169" s="68"/>
      <c r="Q51169" s="79"/>
    </row>
    <row r="51170" spans="11:17">
      <c r="K51170" s="68"/>
      <c r="M51170" s="93"/>
      <c r="N51170" s="79"/>
      <c r="P51170" s="68"/>
      <c r="Q51170" s="79"/>
    </row>
    <row r="51171" spans="11:17">
      <c r="K51171" s="68"/>
      <c r="M51171" s="93"/>
      <c r="N51171" s="79"/>
      <c r="P51171" s="68"/>
      <c r="Q51171" s="79"/>
    </row>
    <row r="51172" spans="11:17">
      <c r="K51172" s="68"/>
      <c r="M51172" s="93"/>
      <c r="N51172" s="79"/>
      <c r="P51172" s="68"/>
      <c r="Q51172" s="79"/>
    </row>
    <row r="51173" spans="11:17">
      <c r="K51173" s="68"/>
      <c r="M51173" s="93"/>
      <c r="N51173" s="79"/>
      <c r="P51173" s="68"/>
      <c r="Q51173" s="79"/>
    </row>
    <row r="51174" spans="11:17">
      <c r="K51174" s="68"/>
      <c r="M51174" s="93"/>
      <c r="N51174" s="79"/>
      <c r="P51174" s="68"/>
      <c r="Q51174" s="79"/>
    </row>
    <row r="51175" spans="11:17">
      <c r="K51175" s="68"/>
      <c r="M51175" s="93"/>
      <c r="N51175" s="79"/>
      <c r="P51175" s="68"/>
      <c r="Q51175" s="79"/>
    </row>
    <row r="51176" spans="11:17">
      <c r="K51176" s="68"/>
      <c r="M51176" s="93"/>
      <c r="N51176" s="79"/>
      <c r="P51176" s="68"/>
      <c r="Q51176" s="79"/>
    </row>
    <row r="51177" spans="11:17">
      <c r="K51177" s="68"/>
      <c r="M51177" s="93"/>
      <c r="N51177" s="79"/>
      <c r="P51177" s="68"/>
      <c r="Q51177" s="79"/>
    </row>
    <row r="51178" spans="11:17">
      <c r="K51178" s="68"/>
      <c r="M51178" s="93"/>
      <c r="N51178" s="79"/>
      <c r="P51178" s="68"/>
      <c r="Q51178" s="79"/>
    </row>
    <row r="51179" spans="11:17">
      <c r="K51179" s="68"/>
      <c r="M51179" s="93"/>
      <c r="N51179" s="79"/>
      <c r="P51179" s="68"/>
      <c r="Q51179" s="79"/>
    </row>
    <row r="51180" spans="11:17">
      <c r="K51180" s="68"/>
      <c r="M51180" s="93"/>
      <c r="N51180" s="79"/>
      <c r="P51180" s="68"/>
      <c r="Q51180" s="79"/>
    </row>
    <row r="51181" spans="11:17">
      <c r="K51181" s="68"/>
      <c r="M51181" s="93"/>
      <c r="N51181" s="79"/>
      <c r="P51181" s="68"/>
      <c r="Q51181" s="79"/>
    </row>
    <row r="51182" spans="11:17">
      <c r="K51182" s="68"/>
      <c r="M51182" s="93"/>
      <c r="N51182" s="79"/>
      <c r="P51182" s="68"/>
      <c r="Q51182" s="79"/>
    </row>
    <row r="51183" spans="11:17">
      <c r="K51183" s="68"/>
      <c r="M51183" s="93"/>
      <c r="N51183" s="79"/>
      <c r="P51183" s="68"/>
      <c r="Q51183" s="79"/>
    </row>
    <row r="51184" spans="11:17">
      <c r="K51184" s="68"/>
      <c r="M51184" s="93"/>
      <c r="N51184" s="79"/>
      <c r="P51184" s="68"/>
      <c r="Q51184" s="79"/>
    </row>
    <row r="51185" spans="11:17">
      <c r="K51185" s="68"/>
      <c r="M51185" s="93"/>
      <c r="N51185" s="79"/>
      <c r="P51185" s="68"/>
      <c r="Q51185" s="79"/>
    </row>
    <row r="51186" spans="11:17">
      <c r="K51186" s="68"/>
      <c r="M51186" s="93"/>
      <c r="N51186" s="79"/>
      <c r="P51186" s="68"/>
      <c r="Q51186" s="79"/>
    </row>
    <row r="51187" spans="11:17">
      <c r="K51187" s="68"/>
      <c r="M51187" s="93"/>
      <c r="N51187" s="79"/>
      <c r="P51187" s="68"/>
      <c r="Q51187" s="79"/>
    </row>
    <row r="51188" spans="11:17">
      <c r="K51188" s="68"/>
      <c r="M51188" s="93"/>
      <c r="N51188" s="79"/>
      <c r="P51188" s="68"/>
      <c r="Q51188" s="79"/>
    </row>
    <row r="51189" spans="11:17">
      <c r="K51189" s="68"/>
      <c r="M51189" s="93"/>
      <c r="N51189" s="79"/>
      <c r="P51189" s="68"/>
      <c r="Q51189" s="79"/>
    </row>
    <row r="51190" spans="11:17">
      <c r="K51190" s="68"/>
      <c r="M51190" s="93"/>
      <c r="N51190" s="79"/>
      <c r="P51190" s="68"/>
      <c r="Q51190" s="79"/>
    </row>
    <row r="51191" spans="11:17">
      <c r="K51191" s="68"/>
      <c r="M51191" s="93"/>
      <c r="N51191" s="79"/>
      <c r="P51191" s="68"/>
      <c r="Q51191" s="79"/>
    </row>
    <row r="51192" spans="11:17">
      <c r="K51192" s="68"/>
      <c r="M51192" s="93"/>
      <c r="N51192" s="79"/>
      <c r="P51192" s="68"/>
      <c r="Q51192" s="79"/>
    </row>
    <row r="51193" spans="11:17">
      <c r="K51193" s="68"/>
      <c r="M51193" s="93"/>
      <c r="N51193" s="79"/>
      <c r="P51193" s="68"/>
      <c r="Q51193" s="79"/>
    </row>
    <row r="51194" spans="11:17">
      <c r="K51194" s="68"/>
      <c r="M51194" s="93"/>
      <c r="N51194" s="79"/>
      <c r="P51194" s="68"/>
      <c r="Q51194" s="79"/>
    </row>
    <row r="51195" spans="11:17">
      <c r="K51195" s="68"/>
      <c r="M51195" s="93"/>
      <c r="N51195" s="79"/>
      <c r="P51195" s="68"/>
      <c r="Q51195" s="79"/>
    </row>
    <row r="51196" spans="11:17">
      <c r="K51196" s="68"/>
      <c r="M51196" s="93"/>
      <c r="N51196" s="79"/>
      <c r="P51196" s="68"/>
      <c r="Q51196" s="79"/>
    </row>
    <row r="51197" spans="11:17">
      <c r="K51197" s="68"/>
      <c r="M51197" s="93"/>
      <c r="N51197" s="79"/>
      <c r="P51197" s="68"/>
      <c r="Q51197" s="79"/>
    </row>
    <row r="51198" spans="11:17">
      <c r="K51198" s="68"/>
      <c r="M51198" s="93"/>
      <c r="N51198" s="79"/>
      <c r="P51198" s="68"/>
      <c r="Q51198" s="79"/>
    </row>
    <row r="51199" spans="11:17">
      <c r="K51199" s="68"/>
      <c r="M51199" s="93"/>
      <c r="N51199" s="79"/>
      <c r="P51199" s="68"/>
      <c r="Q51199" s="79"/>
    </row>
    <row r="51200" spans="11:17">
      <c r="K51200" s="68"/>
      <c r="M51200" s="93"/>
      <c r="N51200" s="79"/>
      <c r="P51200" s="68"/>
      <c r="Q51200" s="79"/>
    </row>
    <row r="51201" spans="11:17">
      <c r="K51201" s="68"/>
      <c r="M51201" s="93"/>
      <c r="N51201" s="79"/>
      <c r="P51201" s="68"/>
      <c r="Q51201" s="79"/>
    </row>
    <row r="51202" spans="11:17">
      <c r="K51202" s="68"/>
      <c r="M51202" s="93"/>
      <c r="N51202" s="79"/>
      <c r="P51202" s="68"/>
      <c r="Q51202" s="79"/>
    </row>
    <row r="51203" spans="11:17">
      <c r="K51203" s="68"/>
      <c r="M51203" s="93"/>
      <c r="N51203" s="79"/>
      <c r="P51203" s="68"/>
      <c r="Q51203" s="79"/>
    </row>
    <row r="51204" spans="11:17">
      <c r="K51204" s="68"/>
      <c r="M51204" s="93"/>
      <c r="N51204" s="79"/>
      <c r="P51204" s="68"/>
      <c r="Q51204" s="79"/>
    </row>
    <row r="51205" spans="11:17">
      <c r="K51205" s="68"/>
      <c r="M51205" s="93"/>
      <c r="N51205" s="79"/>
      <c r="P51205" s="68"/>
      <c r="Q51205" s="79"/>
    </row>
    <row r="51206" spans="11:17">
      <c r="K51206" s="68"/>
      <c r="M51206" s="93"/>
      <c r="N51206" s="79"/>
      <c r="P51206" s="68"/>
      <c r="Q51206" s="79"/>
    </row>
    <row r="51207" spans="11:17">
      <c r="K51207" s="68"/>
      <c r="M51207" s="93"/>
      <c r="N51207" s="79"/>
      <c r="P51207" s="68"/>
      <c r="Q51207" s="79"/>
    </row>
    <row r="51208" spans="11:17">
      <c r="K51208" s="68"/>
      <c r="M51208" s="93"/>
      <c r="N51208" s="79"/>
      <c r="P51208" s="68"/>
      <c r="Q51208" s="79"/>
    </row>
    <row r="51209" spans="11:17">
      <c r="K51209" s="68"/>
      <c r="M51209" s="93"/>
      <c r="N51209" s="79"/>
      <c r="P51209" s="68"/>
      <c r="Q51209" s="79"/>
    </row>
    <row r="51210" spans="11:17">
      <c r="K51210" s="68"/>
      <c r="M51210" s="93"/>
      <c r="N51210" s="79"/>
      <c r="P51210" s="68"/>
      <c r="Q51210" s="79"/>
    </row>
    <row r="51211" spans="11:17">
      <c r="K51211" s="68"/>
      <c r="M51211" s="93"/>
      <c r="N51211" s="79"/>
      <c r="P51211" s="68"/>
      <c r="Q51211" s="79"/>
    </row>
    <row r="51212" spans="11:17">
      <c r="K51212" s="68"/>
      <c r="M51212" s="93"/>
      <c r="N51212" s="79"/>
      <c r="P51212" s="68"/>
      <c r="Q51212" s="79"/>
    </row>
    <row r="51213" spans="11:17">
      <c r="K51213" s="68"/>
      <c r="M51213" s="93"/>
      <c r="N51213" s="79"/>
      <c r="P51213" s="68"/>
      <c r="Q51213" s="79"/>
    </row>
    <row r="51214" spans="11:17">
      <c r="K51214" s="68"/>
      <c r="M51214" s="93"/>
      <c r="N51214" s="79"/>
      <c r="P51214" s="68"/>
      <c r="Q51214" s="79"/>
    </row>
    <row r="51215" spans="11:17">
      <c r="K51215" s="68"/>
      <c r="M51215" s="93"/>
      <c r="N51215" s="79"/>
      <c r="P51215" s="68"/>
      <c r="Q51215" s="79"/>
    </row>
    <row r="51216" spans="11:17">
      <c r="K51216" s="68"/>
      <c r="M51216" s="93"/>
      <c r="N51216" s="79"/>
      <c r="P51216" s="68"/>
      <c r="Q51216" s="79"/>
    </row>
    <row r="51217" spans="11:17">
      <c r="K51217" s="68"/>
      <c r="M51217" s="93"/>
      <c r="N51217" s="79"/>
      <c r="P51217" s="68"/>
      <c r="Q51217" s="79"/>
    </row>
    <row r="51218" spans="11:17">
      <c r="K51218" s="68"/>
      <c r="M51218" s="93"/>
      <c r="N51218" s="79"/>
      <c r="P51218" s="68"/>
      <c r="Q51218" s="79"/>
    </row>
    <row r="51219" spans="11:17">
      <c r="K51219" s="68"/>
      <c r="M51219" s="93"/>
      <c r="N51219" s="79"/>
      <c r="P51219" s="68"/>
      <c r="Q51219" s="79"/>
    </row>
    <row r="51220" spans="11:17">
      <c r="K51220" s="68"/>
      <c r="M51220" s="93"/>
      <c r="N51220" s="79"/>
      <c r="P51220" s="68"/>
      <c r="Q51220" s="79"/>
    </row>
    <row r="51221" spans="11:17">
      <c r="K51221" s="68"/>
      <c r="M51221" s="93"/>
      <c r="N51221" s="79"/>
      <c r="P51221" s="68"/>
      <c r="Q51221" s="79"/>
    </row>
    <row r="51222" spans="11:17">
      <c r="K51222" s="68"/>
      <c r="M51222" s="93"/>
      <c r="N51222" s="79"/>
      <c r="P51222" s="68"/>
      <c r="Q51222" s="79"/>
    </row>
    <row r="51223" spans="11:17">
      <c r="K51223" s="68"/>
      <c r="M51223" s="93"/>
      <c r="N51223" s="79"/>
      <c r="P51223" s="68"/>
      <c r="Q51223" s="79"/>
    </row>
    <row r="51224" spans="11:17">
      <c r="K51224" s="68"/>
      <c r="M51224" s="93"/>
      <c r="N51224" s="79"/>
      <c r="P51224" s="68"/>
      <c r="Q51224" s="79"/>
    </row>
    <row r="51225" spans="11:17">
      <c r="K51225" s="68"/>
      <c r="M51225" s="93"/>
      <c r="N51225" s="79"/>
      <c r="P51225" s="68"/>
      <c r="Q51225" s="79"/>
    </row>
    <row r="51226" spans="11:17">
      <c r="K51226" s="68"/>
      <c r="M51226" s="93"/>
      <c r="N51226" s="79"/>
      <c r="P51226" s="68"/>
      <c r="Q51226" s="79"/>
    </row>
    <row r="51227" spans="11:17">
      <c r="K51227" s="68"/>
      <c r="M51227" s="93"/>
      <c r="N51227" s="79"/>
      <c r="P51227" s="68"/>
      <c r="Q51227" s="79"/>
    </row>
    <row r="51228" spans="11:17">
      <c r="K51228" s="68"/>
      <c r="M51228" s="93"/>
      <c r="N51228" s="79"/>
      <c r="P51228" s="68"/>
      <c r="Q51228" s="79"/>
    </row>
    <row r="51229" spans="11:17">
      <c r="K51229" s="68"/>
      <c r="M51229" s="93"/>
      <c r="N51229" s="79"/>
      <c r="P51229" s="68"/>
      <c r="Q51229" s="79"/>
    </row>
    <row r="51230" spans="11:17">
      <c r="K51230" s="68"/>
      <c r="M51230" s="93"/>
      <c r="N51230" s="79"/>
      <c r="P51230" s="68"/>
      <c r="Q51230" s="79"/>
    </row>
    <row r="51231" spans="11:17">
      <c r="K51231" s="68"/>
      <c r="M51231" s="93"/>
      <c r="N51231" s="79"/>
      <c r="P51231" s="68"/>
      <c r="Q51231" s="79"/>
    </row>
    <row r="51232" spans="11:17">
      <c r="K51232" s="68"/>
      <c r="M51232" s="93"/>
      <c r="N51232" s="79"/>
      <c r="P51232" s="68"/>
      <c r="Q51232" s="79"/>
    </row>
    <row r="51233" spans="11:17">
      <c r="K51233" s="68"/>
      <c r="M51233" s="93"/>
      <c r="N51233" s="79"/>
      <c r="P51233" s="68"/>
      <c r="Q51233" s="79"/>
    </row>
    <row r="51234" spans="11:17">
      <c r="K51234" s="68"/>
      <c r="M51234" s="93"/>
      <c r="N51234" s="79"/>
      <c r="P51234" s="68"/>
      <c r="Q51234" s="79"/>
    </row>
    <row r="51235" spans="11:17">
      <c r="K51235" s="68"/>
      <c r="M51235" s="93"/>
      <c r="N51235" s="79"/>
      <c r="P51235" s="68"/>
      <c r="Q51235" s="79"/>
    </row>
    <row r="51236" spans="11:17">
      <c r="K51236" s="68"/>
      <c r="M51236" s="93"/>
      <c r="N51236" s="79"/>
      <c r="P51236" s="68"/>
      <c r="Q51236" s="79"/>
    </row>
    <row r="51237" spans="11:17">
      <c r="K51237" s="68"/>
      <c r="M51237" s="93"/>
      <c r="N51237" s="79"/>
      <c r="P51237" s="68"/>
      <c r="Q51237" s="79"/>
    </row>
    <row r="51238" spans="11:17">
      <c r="K51238" s="68"/>
      <c r="M51238" s="93"/>
      <c r="N51238" s="79"/>
      <c r="P51238" s="68"/>
      <c r="Q51238" s="79"/>
    </row>
    <row r="51239" spans="11:17">
      <c r="K51239" s="68"/>
      <c r="M51239" s="93"/>
      <c r="N51239" s="79"/>
      <c r="P51239" s="68"/>
      <c r="Q51239" s="79"/>
    </row>
    <row r="51240" spans="11:17">
      <c r="K51240" s="68"/>
      <c r="M51240" s="93"/>
      <c r="N51240" s="79"/>
      <c r="P51240" s="68"/>
      <c r="Q51240" s="79"/>
    </row>
    <row r="51241" spans="11:17">
      <c r="K51241" s="68"/>
      <c r="M51241" s="93"/>
      <c r="N51241" s="79"/>
      <c r="P51241" s="68"/>
      <c r="Q51241" s="79"/>
    </row>
    <row r="51242" spans="11:17">
      <c r="K51242" s="68"/>
      <c r="M51242" s="93"/>
      <c r="N51242" s="79"/>
      <c r="P51242" s="68"/>
      <c r="Q51242" s="79"/>
    </row>
    <row r="51243" spans="11:17">
      <c r="K51243" s="68"/>
      <c r="M51243" s="93"/>
      <c r="N51243" s="79"/>
      <c r="P51243" s="68"/>
      <c r="Q51243" s="79"/>
    </row>
    <row r="51244" spans="11:17">
      <c r="K51244" s="68"/>
      <c r="M51244" s="93"/>
      <c r="N51244" s="79"/>
      <c r="P51244" s="68"/>
      <c r="Q51244" s="79"/>
    </row>
    <row r="51245" spans="11:17">
      <c r="K51245" s="68"/>
      <c r="M51245" s="93"/>
      <c r="N51245" s="79"/>
      <c r="P51245" s="68"/>
      <c r="Q51245" s="79"/>
    </row>
    <row r="51246" spans="11:17">
      <c r="K51246" s="68"/>
      <c r="M51246" s="93"/>
      <c r="N51246" s="79"/>
      <c r="P51246" s="68"/>
      <c r="Q51246" s="79"/>
    </row>
    <row r="51247" spans="11:17">
      <c r="K51247" s="68"/>
      <c r="M51247" s="93"/>
      <c r="N51247" s="79"/>
      <c r="P51247" s="68"/>
      <c r="Q51247" s="79"/>
    </row>
    <row r="51248" spans="11:17">
      <c r="K51248" s="68"/>
      <c r="M51248" s="93"/>
      <c r="N51248" s="79"/>
      <c r="P51248" s="68"/>
      <c r="Q51248" s="79"/>
    </row>
    <row r="51249" spans="11:17">
      <c r="K51249" s="68"/>
      <c r="M51249" s="93"/>
      <c r="N51249" s="79"/>
      <c r="P51249" s="68"/>
      <c r="Q51249" s="79"/>
    </row>
    <row r="51250" spans="11:17">
      <c r="K51250" s="68"/>
      <c r="M51250" s="93"/>
      <c r="N51250" s="79"/>
      <c r="P51250" s="68"/>
      <c r="Q51250" s="79"/>
    </row>
    <row r="51251" spans="11:17">
      <c r="K51251" s="68"/>
      <c r="M51251" s="93"/>
      <c r="N51251" s="79"/>
      <c r="P51251" s="68"/>
      <c r="Q51251" s="79"/>
    </row>
    <row r="51252" spans="11:17">
      <c r="K51252" s="68"/>
      <c r="M51252" s="93"/>
      <c r="N51252" s="79"/>
      <c r="P51252" s="68"/>
      <c r="Q51252" s="79"/>
    </row>
    <row r="51253" spans="11:17">
      <c r="K51253" s="68"/>
      <c r="M51253" s="93"/>
      <c r="N51253" s="79"/>
      <c r="P51253" s="68"/>
      <c r="Q51253" s="79"/>
    </row>
    <row r="51254" spans="11:17">
      <c r="K51254" s="68"/>
      <c r="M51254" s="93"/>
      <c r="N51254" s="79"/>
      <c r="P51254" s="68"/>
      <c r="Q51254" s="79"/>
    </row>
    <row r="51255" spans="11:17">
      <c r="K51255" s="68"/>
      <c r="M51255" s="93"/>
      <c r="N51255" s="79"/>
      <c r="P51255" s="68"/>
      <c r="Q51255" s="79"/>
    </row>
    <row r="51256" spans="11:17">
      <c r="K51256" s="68"/>
      <c r="M51256" s="93"/>
      <c r="N51256" s="79"/>
      <c r="P51256" s="68"/>
      <c r="Q51256" s="79"/>
    </row>
    <row r="51257" spans="11:17">
      <c r="K51257" s="68"/>
      <c r="M51257" s="93"/>
      <c r="N51257" s="79"/>
      <c r="P51257" s="68"/>
      <c r="Q51257" s="79"/>
    </row>
    <row r="51258" spans="11:17">
      <c r="K51258" s="68"/>
      <c r="M51258" s="93"/>
      <c r="N51258" s="79"/>
      <c r="P51258" s="68"/>
      <c r="Q51258" s="79"/>
    </row>
    <row r="51259" spans="11:17">
      <c r="K51259" s="68"/>
      <c r="M51259" s="93"/>
      <c r="N51259" s="79"/>
      <c r="P51259" s="68"/>
      <c r="Q51259" s="79"/>
    </row>
    <row r="51260" spans="11:17">
      <c r="K51260" s="68"/>
      <c r="M51260" s="93"/>
      <c r="N51260" s="79"/>
      <c r="P51260" s="68"/>
      <c r="Q51260" s="79"/>
    </row>
    <row r="51261" spans="11:17">
      <c r="K51261" s="68"/>
      <c r="M51261" s="93"/>
      <c r="N51261" s="79"/>
      <c r="P51261" s="68"/>
      <c r="Q51261" s="79"/>
    </row>
    <row r="51262" spans="11:17">
      <c r="K51262" s="68"/>
      <c r="M51262" s="93"/>
      <c r="N51262" s="79"/>
      <c r="P51262" s="68"/>
      <c r="Q51262" s="79"/>
    </row>
    <row r="51263" spans="11:17">
      <c r="K51263" s="68"/>
      <c r="M51263" s="93"/>
      <c r="N51263" s="79"/>
      <c r="P51263" s="68"/>
      <c r="Q51263" s="79"/>
    </row>
    <row r="51264" spans="11:17">
      <c r="K51264" s="68"/>
      <c r="M51264" s="93"/>
      <c r="N51264" s="79"/>
      <c r="P51264" s="68"/>
      <c r="Q51264" s="79"/>
    </row>
    <row r="51265" spans="11:17">
      <c r="K51265" s="68"/>
      <c r="M51265" s="93"/>
      <c r="N51265" s="79"/>
      <c r="P51265" s="68"/>
      <c r="Q51265" s="79"/>
    </row>
    <row r="51266" spans="11:17">
      <c r="K51266" s="68"/>
      <c r="M51266" s="93"/>
      <c r="N51266" s="79"/>
      <c r="P51266" s="68"/>
      <c r="Q51266" s="79"/>
    </row>
    <row r="51267" spans="11:17">
      <c r="K51267" s="68"/>
      <c r="M51267" s="93"/>
      <c r="N51267" s="79"/>
      <c r="P51267" s="68"/>
      <c r="Q51267" s="79"/>
    </row>
    <row r="51268" spans="11:17">
      <c r="K51268" s="68"/>
      <c r="M51268" s="93"/>
      <c r="N51268" s="79"/>
      <c r="P51268" s="68"/>
      <c r="Q51268" s="79"/>
    </row>
    <row r="51269" spans="11:17">
      <c r="K51269" s="68"/>
      <c r="M51269" s="93"/>
      <c r="N51269" s="79"/>
      <c r="P51269" s="68"/>
      <c r="Q51269" s="79"/>
    </row>
    <row r="51270" spans="11:17">
      <c r="K51270" s="68"/>
      <c r="M51270" s="93"/>
      <c r="N51270" s="79"/>
      <c r="P51270" s="68"/>
      <c r="Q51270" s="79"/>
    </row>
    <row r="51271" spans="11:17">
      <c r="K51271" s="68"/>
      <c r="M51271" s="93"/>
      <c r="N51271" s="79"/>
      <c r="P51271" s="68"/>
      <c r="Q51271" s="79"/>
    </row>
    <row r="51272" spans="11:17">
      <c r="K51272" s="68"/>
      <c r="M51272" s="93"/>
      <c r="N51272" s="79"/>
      <c r="P51272" s="68"/>
      <c r="Q51272" s="79"/>
    </row>
    <row r="51273" spans="11:17">
      <c r="K51273" s="68"/>
      <c r="M51273" s="93"/>
      <c r="N51273" s="79"/>
      <c r="P51273" s="68"/>
      <c r="Q51273" s="79"/>
    </row>
    <row r="51274" spans="11:17">
      <c r="K51274" s="68"/>
      <c r="M51274" s="93"/>
      <c r="N51274" s="79"/>
      <c r="P51274" s="68"/>
      <c r="Q51274" s="79"/>
    </row>
    <row r="51275" spans="11:17">
      <c r="K51275" s="68"/>
      <c r="M51275" s="93"/>
      <c r="N51275" s="79"/>
      <c r="P51275" s="68"/>
      <c r="Q51275" s="79"/>
    </row>
    <row r="51276" spans="11:17">
      <c r="K51276" s="68"/>
      <c r="M51276" s="93"/>
      <c r="N51276" s="79"/>
      <c r="P51276" s="68"/>
      <c r="Q51276" s="79"/>
    </row>
    <row r="51277" spans="11:17">
      <c r="K51277" s="68"/>
      <c r="M51277" s="93"/>
      <c r="N51277" s="79"/>
      <c r="P51277" s="68"/>
      <c r="Q51277" s="79"/>
    </row>
    <row r="51278" spans="11:17">
      <c r="K51278" s="68"/>
      <c r="M51278" s="93"/>
      <c r="N51278" s="79"/>
      <c r="P51278" s="68"/>
      <c r="Q51278" s="79"/>
    </row>
    <row r="51279" spans="11:17">
      <c r="K51279" s="68"/>
      <c r="M51279" s="93"/>
      <c r="N51279" s="79"/>
      <c r="P51279" s="68"/>
      <c r="Q51279" s="79"/>
    </row>
    <row r="51280" spans="11:17">
      <c r="K51280" s="68"/>
      <c r="M51280" s="93"/>
      <c r="N51280" s="79"/>
      <c r="P51280" s="68"/>
      <c r="Q51280" s="79"/>
    </row>
    <row r="51281" spans="11:17">
      <c r="K51281" s="68"/>
      <c r="M51281" s="93"/>
      <c r="N51281" s="79"/>
      <c r="P51281" s="68"/>
      <c r="Q51281" s="79"/>
    </row>
    <row r="51282" spans="11:17">
      <c r="K51282" s="68"/>
      <c r="M51282" s="93"/>
      <c r="N51282" s="79"/>
      <c r="P51282" s="68"/>
      <c r="Q51282" s="79"/>
    </row>
    <row r="51283" spans="11:17">
      <c r="K51283" s="68"/>
      <c r="M51283" s="93"/>
      <c r="N51283" s="79"/>
      <c r="P51283" s="68"/>
      <c r="Q51283" s="79"/>
    </row>
    <row r="51284" spans="11:17">
      <c r="K51284" s="68"/>
      <c r="M51284" s="93"/>
      <c r="N51284" s="79"/>
      <c r="P51284" s="68"/>
      <c r="Q51284" s="79"/>
    </row>
    <row r="51285" spans="11:17">
      <c r="K51285" s="68"/>
      <c r="M51285" s="93"/>
      <c r="N51285" s="79"/>
      <c r="P51285" s="68"/>
      <c r="Q51285" s="79"/>
    </row>
    <row r="51286" spans="11:17">
      <c r="K51286" s="68"/>
      <c r="M51286" s="93"/>
      <c r="N51286" s="79"/>
      <c r="P51286" s="68"/>
      <c r="Q51286" s="79"/>
    </row>
    <row r="51287" spans="11:17">
      <c r="K51287" s="68"/>
      <c r="M51287" s="93"/>
      <c r="N51287" s="79"/>
      <c r="P51287" s="68"/>
      <c r="Q51287" s="79"/>
    </row>
    <row r="51288" spans="11:17">
      <c r="K51288" s="68"/>
      <c r="M51288" s="93"/>
      <c r="N51288" s="79"/>
      <c r="P51288" s="68"/>
      <c r="Q51288" s="79"/>
    </row>
    <row r="51289" spans="11:17">
      <c r="K51289" s="68"/>
      <c r="M51289" s="93"/>
      <c r="N51289" s="79"/>
      <c r="P51289" s="68"/>
      <c r="Q51289" s="79"/>
    </row>
    <row r="51290" spans="11:17">
      <c r="K51290" s="68"/>
      <c r="M51290" s="93"/>
      <c r="N51290" s="79"/>
      <c r="P51290" s="68"/>
      <c r="Q51290" s="79"/>
    </row>
    <row r="51291" spans="11:17">
      <c r="K51291" s="68"/>
      <c r="M51291" s="93"/>
      <c r="N51291" s="79"/>
      <c r="P51291" s="68"/>
      <c r="Q51291" s="79"/>
    </row>
    <row r="51292" spans="11:17">
      <c r="K51292" s="68"/>
      <c r="M51292" s="93"/>
      <c r="N51292" s="79"/>
      <c r="P51292" s="68"/>
      <c r="Q51292" s="79"/>
    </row>
    <row r="51293" spans="11:17">
      <c r="K51293" s="68"/>
      <c r="M51293" s="93"/>
      <c r="N51293" s="79"/>
      <c r="P51293" s="68"/>
      <c r="Q51293" s="79"/>
    </row>
    <row r="51294" spans="11:17">
      <c r="K51294" s="68"/>
      <c r="M51294" s="93"/>
      <c r="N51294" s="79"/>
      <c r="P51294" s="68"/>
      <c r="Q51294" s="79"/>
    </row>
    <row r="51295" spans="11:17">
      <c r="K51295" s="68"/>
      <c r="M51295" s="93"/>
      <c r="N51295" s="79"/>
      <c r="P51295" s="68"/>
      <c r="Q51295" s="79"/>
    </row>
    <row r="51296" spans="11:17">
      <c r="K51296" s="68"/>
      <c r="M51296" s="93"/>
      <c r="N51296" s="79"/>
      <c r="P51296" s="68"/>
      <c r="Q51296" s="79"/>
    </row>
    <row r="51297" spans="11:17">
      <c r="K51297" s="68"/>
      <c r="M51297" s="93"/>
      <c r="N51297" s="79"/>
      <c r="P51297" s="68"/>
      <c r="Q51297" s="79"/>
    </row>
    <row r="51298" spans="11:17">
      <c r="K51298" s="68"/>
      <c r="M51298" s="93"/>
      <c r="N51298" s="79"/>
      <c r="P51298" s="68"/>
      <c r="Q51298" s="79"/>
    </row>
    <row r="51299" spans="11:17">
      <c r="K51299" s="68"/>
      <c r="M51299" s="93"/>
      <c r="N51299" s="79"/>
      <c r="P51299" s="68"/>
      <c r="Q51299" s="79"/>
    </row>
    <row r="51300" spans="11:17">
      <c r="K51300" s="68"/>
      <c r="M51300" s="93"/>
      <c r="N51300" s="79"/>
      <c r="P51300" s="68"/>
      <c r="Q51300" s="79"/>
    </row>
    <row r="51301" spans="11:17">
      <c r="K51301" s="68"/>
      <c r="M51301" s="93"/>
      <c r="N51301" s="79"/>
      <c r="P51301" s="68"/>
      <c r="Q51301" s="79"/>
    </row>
    <row r="51302" spans="11:17">
      <c r="K51302" s="68"/>
      <c r="M51302" s="93"/>
      <c r="N51302" s="79"/>
      <c r="P51302" s="68"/>
      <c r="Q51302" s="79"/>
    </row>
    <row r="51303" spans="11:17">
      <c r="K51303" s="68"/>
      <c r="M51303" s="93"/>
      <c r="N51303" s="79"/>
      <c r="P51303" s="68"/>
      <c r="Q51303" s="79"/>
    </row>
    <row r="51304" spans="11:17">
      <c r="K51304" s="68"/>
      <c r="M51304" s="93"/>
      <c r="N51304" s="79"/>
      <c r="P51304" s="68"/>
      <c r="Q51304" s="79"/>
    </row>
    <row r="51305" spans="11:17">
      <c r="K51305" s="68"/>
      <c r="M51305" s="93"/>
      <c r="N51305" s="79"/>
      <c r="P51305" s="68"/>
      <c r="Q51305" s="79"/>
    </row>
    <row r="51306" spans="11:17">
      <c r="K51306" s="68"/>
      <c r="M51306" s="93"/>
      <c r="N51306" s="79"/>
      <c r="P51306" s="68"/>
      <c r="Q51306" s="79"/>
    </row>
    <row r="51307" spans="11:17">
      <c r="K51307" s="68"/>
      <c r="M51307" s="93"/>
      <c r="N51307" s="79"/>
      <c r="P51307" s="68"/>
      <c r="Q51307" s="79"/>
    </row>
    <row r="51308" spans="11:17">
      <c r="K51308" s="68"/>
      <c r="M51308" s="93"/>
      <c r="N51308" s="79"/>
      <c r="P51308" s="68"/>
      <c r="Q51308" s="79"/>
    </row>
    <row r="51309" spans="11:17">
      <c r="K51309" s="68"/>
      <c r="M51309" s="93"/>
      <c r="N51309" s="79"/>
      <c r="P51309" s="68"/>
      <c r="Q51309" s="79"/>
    </row>
    <row r="51310" spans="11:17">
      <c r="K51310" s="68"/>
      <c r="M51310" s="93"/>
      <c r="N51310" s="79"/>
      <c r="P51310" s="68"/>
      <c r="Q51310" s="79"/>
    </row>
    <row r="51311" spans="11:17">
      <c r="K51311" s="68"/>
      <c r="M51311" s="93"/>
      <c r="N51311" s="79"/>
      <c r="P51311" s="68"/>
      <c r="Q51311" s="79"/>
    </row>
    <row r="51312" spans="11:17">
      <c r="K51312" s="68"/>
      <c r="M51312" s="93"/>
      <c r="N51312" s="79"/>
      <c r="P51312" s="68"/>
      <c r="Q51312" s="79"/>
    </row>
    <row r="51313" spans="11:17">
      <c r="K51313" s="68"/>
      <c r="M51313" s="93"/>
      <c r="N51313" s="79"/>
      <c r="P51313" s="68"/>
      <c r="Q51313" s="79"/>
    </row>
    <row r="51314" spans="11:17">
      <c r="K51314" s="68"/>
      <c r="M51314" s="93"/>
      <c r="N51314" s="79"/>
      <c r="P51314" s="68"/>
      <c r="Q51314" s="79"/>
    </row>
    <row r="51315" spans="11:17">
      <c r="K51315" s="68"/>
      <c r="M51315" s="93"/>
      <c r="N51315" s="79"/>
      <c r="P51315" s="68"/>
      <c r="Q51315" s="79"/>
    </row>
    <row r="51316" spans="11:17">
      <c r="K51316" s="68"/>
      <c r="M51316" s="93"/>
      <c r="N51316" s="79"/>
      <c r="P51316" s="68"/>
      <c r="Q51316" s="79"/>
    </row>
    <row r="51317" spans="11:17">
      <c r="K51317" s="68"/>
      <c r="M51317" s="93"/>
      <c r="N51317" s="79"/>
      <c r="P51317" s="68"/>
      <c r="Q51317" s="79"/>
    </row>
    <row r="51318" spans="11:17">
      <c r="K51318" s="68"/>
      <c r="M51318" s="93"/>
      <c r="N51318" s="79"/>
      <c r="P51318" s="68"/>
      <c r="Q51318" s="79"/>
    </row>
    <row r="51319" spans="11:17">
      <c r="K51319" s="68"/>
      <c r="M51319" s="93"/>
      <c r="N51319" s="79"/>
      <c r="P51319" s="68"/>
      <c r="Q51319" s="79"/>
    </row>
    <row r="51320" spans="11:17">
      <c r="K51320" s="68"/>
      <c r="M51320" s="93"/>
      <c r="N51320" s="79"/>
      <c r="P51320" s="68"/>
      <c r="Q51320" s="79"/>
    </row>
    <row r="51321" spans="11:17">
      <c r="K51321" s="68"/>
      <c r="M51321" s="93"/>
      <c r="N51321" s="79"/>
      <c r="P51321" s="68"/>
      <c r="Q51321" s="79"/>
    </row>
    <row r="51322" spans="11:17">
      <c r="K51322" s="68"/>
      <c r="M51322" s="93"/>
      <c r="N51322" s="79"/>
      <c r="P51322" s="68"/>
      <c r="Q51322" s="79"/>
    </row>
    <row r="51323" spans="11:17">
      <c r="K51323" s="68"/>
      <c r="M51323" s="93"/>
      <c r="N51323" s="79"/>
      <c r="P51323" s="68"/>
      <c r="Q51323" s="79"/>
    </row>
    <row r="51324" spans="11:17">
      <c r="K51324" s="68"/>
      <c r="M51324" s="93"/>
      <c r="N51324" s="79"/>
      <c r="P51324" s="68"/>
      <c r="Q51324" s="79"/>
    </row>
    <row r="51325" spans="11:17">
      <c r="K51325" s="68"/>
      <c r="M51325" s="93"/>
      <c r="N51325" s="79"/>
      <c r="P51325" s="68"/>
      <c r="Q51325" s="79"/>
    </row>
    <row r="51326" spans="11:17">
      <c r="K51326" s="68"/>
      <c r="M51326" s="93"/>
      <c r="N51326" s="79"/>
      <c r="P51326" s="68"/>
      <c r="Q51326" s="79"/>
    </row>
    <row r="51327" spans="11:17">
      <c r="K51327" s="68"/>
      <c r="M51327" s="93"/>
      <c r="N51327" s="79"/>
      <c r="P51327" s="68"/>
      <c r="Q51327" s="79"/>
    </row>
    <row r="51328" spans="11:17">
      <c r="K51328" s="68"/>
      <c r="M51328" s="93"/>
      <c r="N51328" s="79"/>
      <c r="P51328" s="68"/>
      <c r="Q51328" s="79"/>
    </row>
    <row r="51329" spans="11:17">
      <c r="K51329" s="68"/>
      <c r="M51329" s="93"/>
      <c r="N51329" s="79"/>
      <c r="P51329" s="68"/>
      <c r="Q51329" s="79"/>
    </row>
    <row r="51330" spans="11:17">
      <c r="K51330" s="68"/>
      <c r="M51330" s="93"/>
      <c r="N51330" s="79"/>
      <c r="P51330" s="68"/>
      <c r="Q51330" s="79"/>
    </row>
    <row r="51331" spans="11:17">
      <c r="K51331" s="68"/>
      <c r="M51331" s="93"/>
      <c r="N51331" s="79"/>
      <c r="P51331" s="68"/>
      <c r="Q51331" s="79"/>
    </row>
    <row r="51332" spans="11:17">
      <c r="K51332" s="68"/>
      <c r="M51332" s="93"/>
      <c r="N51332" s="79"/>
      <c r="P51332" s="68"/>
      <c r="Q51332" s="79"/>
    </row>
    <row r="51333" spans="11:17">
      <c r="K51333" s="68"/>
      <c r="M51333" s="93"/>
      <c r="N51333" s="79"/>
      <c r="P51333" s="68"/>
      <c r="Q51333" s="79"/>
    </row>
    <row r="51334" spans="11:17">
      <c r="K51334" s="68"/>
      <c r="M51334" s="93"/>
      <c r="N51334" s="79"/>
      <c r="P51334" s="68"/>
      <c r="Q51334" s="79"/>
    </row>
    <row r="51335" spans="11:17">
      <c r="K51335" s="68"/>
      <c r="M51335" s="93"/>
      <c r="N51335" s="79"/>
      <c r="P51335" s="68"/>
      <c r="Q51335" s="79"/>
    </row>
    <row r="51336" spans="11:17">
      <c r="K51336" s="68"/>
      <c r="M51336" s="93"/>
      <c r="N51336" s="79"/>
      <c r="P51336" s="68"/>
      <c r="Q51336" s="79"/>
    </row>
    <row r="51337" spans="11:17">
      <c r="K51337" s="68"/>
      <c r="M51337" s="93"/>
      <c r="N51337" s="79"/>
      <c r="P51337" s="68"/>
      <c r="Q51337" s="79"/>
    </row>
    <row r="51338" spans="11:17">
      <c r="K51338" s="68"/>
      <c r="M51338" s="93"/>
      <c r="N51338" s="79"/>
      <c r="P51338" s="68"/>
      <c r="Q51338" s="79"/>
    </row>
    <row r="51339" spans="11:17">
      <c r="K51339" s="68"/>
      <c r="M51339" s="93"/>
      <c r="N51339" s="79"/>
      <c r="P51339" s="68"/>
      <c r="Q51339" s="79"/>
    </row>
    <row r="51340" spans="11:17">
      <c r="K51340" s="68"/>
      <c r="M51340" s="93"/>
      <c r="N51340" s="79"/>
      <c r="P51340" s="68"/>
      <c r="Q51340" s="79"/>
    </row>
    <row r="51341" spans="11:17">
      <c r="K51341" s="68"/>
      <c r="M51341" s="93"/>
      <c r="N51341" s="79"/>
      <c r="P51341" s="68"/>
      <c r="Q51341" s="79"/>
    </row>
    <row r="51342" spans="11:17">
      <c r="K51342" s="68"/>
      <c r="M51342" s="93"/>
      <c r="N51342" s="79"/>
      <c r="P51342" s="68"/>
      <c r="Q51342" s="79"/>
    </row>
    <row r="51343" spans="11:17">
      <c r="K51343" s="68"/>
      <c r="M51343" s="93"/>
      <c r="N51343" s="79"/>
      <c r="P51343" s="68"/>
      <c r="Q51343" s="79"/>
    </row>
    <row r="51344" spans="11:17">
      <c r="K51344" s="68"/>
      <c r="M51344" s="93"/>
      <c r="N51344" s="79"/>
      <c r="P51344" s="68"/>
      <c r="Q51344" s="79"/>
    </row>
    <row r="51345" spans="11:17">
      <c r="K51345" s="68"/>
      <c r="M51345" s="93"/>
      <c r="N51345" s="79"/>
      <c r="P51345" s="68"/>
      <c r="Q51345" s="79"/>
    </row>
    <row r="51346" spans="11:17">
      <c r="K51346" s="68"/>
      <c r="M51346" s="93"/>
      <c r="N51346" s="79"/>
      <c r="P51346" s="68"/>
      <c r="Q51346" s="79"/>
    </row>
    <row r="51347" spans="11:17">
      <c r="K51347" s="68"/>
      <c r="M51347" s="93"/>
      <c r="N51347" s="79"/>
      <c r="P51347" s="68"/>
      <c r="Q51347" s="79"/>
    </row>
    <row r="51348" spans="11:17">
      <c r="K51348" s="68"/>
      <c r="M51348" s="93"/>
      <c r="N51348" s="79"/>
      <c r="P51348" s="68"/>
      <c r="Q51348" s="79"/>
    </row>
    <row r="51349" spans="11:17">
      <c r="K51349" s="68"/>
      <c r="M51349" s="93"/>
      <c r="N51349" s="79"/>
      <c r="P51349" s="68"/>
      <c r="Q51349" s="79"/>
    </row>
    <row r="51350" spans="11:17">
      <c r="K51350" s="68"/>
      <c r="M51350" s="93"/>
      <c r="N51350" s="79"/>
      <c r="P51350" s="68"/>
      <c r="Q51350" s="79"/>
    </row>
    <row r="51351" spans="11:17">
      <c r="K51351" s="68"/>
      <c r="M51351" s="93"/>
      <c r="N51351" s="79"/>
      <c r="P51351" s="68"/>
      <c r="Q51351" s="79"/>
    </row>
    <row r="51352" spans="11:17">
      <c r="K51352" s="68"/>
      <c r="M51352" s="93"/>
      <c r="N51352" s="79"/>
      <c r="P51352" s="68"/>
      <c r="Q51352" s="79"/>
    </row>
    <row r="51353" spans="11:17">
      <c r="K51353" s="68"/>
      <c r="M51353" s="93"/>
      <c r="N51353" s="79"/>
      <c r="P51353" s="68"/>
      <c r="Q51353" s="79"/>
    </row>
    <row r="51354" spans="11:17">
      <c r="K51354" s="68"/>
      <c r="M51354" s="93"/>
      <c r="N51354" s="79"/>
      <c r="P51354" s="68"/>
      <c r="Q51354" s="79"/>
    </row>
    <row r="51355" spans="11:17">
      <c r="K51355" s="68"/>
      <c r="M51355" s="93"/>
      <c r="N51355" s="79"/>
      <c r="P51355" s="68"/>
      <c r="Q51355" s="79"/>
    </row>
    <row r="51356" spans="11:17">
      <c r="K51356" s="68"/>
      <c r="M51356" s="93"/>
      <c r="N51356" s="79"/>
      <c r="P51356" s="68"/>
      <c r="Q51356" s="79"/>
    </row>
    <row r="51357" spans="11:17">
      <c r="K51357" s="68"/>
      <c r="M51357" s="93"/>
      <c r="N51357" s="79"/>
      <c r="P51357" s="68"/>
      <c r="Q51357" s="79"/>
    </row>
    <row r="51358" spans="11:17">
      <c r="K51358" s="68"/>
      <c r="M51358" s="93"/>
      <c r="N51358" s="79"/>
      <c r="P51358" s="68"/>
      <c r="Q51358" s="79"/>
    </row>
    <row r="51359" spans="11:17">
      <c r="K51359" s="68"/>
      <c r="M51359" s="93"/>
      <c r="N51359" s="79"/>
      <c r="P51359" s="68"/>
      <c r="Q51359" s="79"/>
    </row>
    <row r="51360" spans="11:17">
      <c r="K51360" s="68"/>
      <c r="M51360" s="93"/>
      <c r="N51360" s="79"/>
      <c r="P51360" s="68"/>
      <c r="Q51360" s="79"/>
    </row>
    <row r="51361" spans="11:17">
      <c r="K51361" s="68"/>
      <c r="M51361" s="93"/>
      <c r="N51361" s="79"/>
      <c r="P51361" s="68"/>
      <c r="Q51361" s="79"/>
    </row>
    <row r="51362" spans="11:17">
      <c r="K51362" s="68"/>
      <c r="M51362" s="93"/>
      <c r="N51362" s="79"/>
      <c r="P51362" s="68"/>
      <c r="Q51362" s="79"/>
    </row>
    <row r="51363" spans="11:17">
      <c r="K51363" s="68"/>
      <c r="M51363" s="93"/>
      <c r="N51363" s="79"/>
      <c r="P51363" s="68"/>
      <c r="Q51363" s="79"/>
    </row>
    <row r="51364" spans="11:17">
      <c r="K51364" s="68"/>
      <c r="M51364" s="93"/>
      <c r="N51364" s="79"/>
      <c r="P51364" s="68"/>
      <c r="Q51364" s="79"/>
    </row>
    <row r="51365" spans="11:17">
      <c r="K51365" s="68"/>
      <c r="M51365" s="93"/>
      <c r="N51365" s="79"/>
      <c r="P51365" s="68"/>
      <c r="Q51365" s="79"/>
    </row>
    <row r="51366" spans="11:17">
      <c r="K51366" s="68"/>
      <c r="M51366" s="93"/>
      <c r="N51366" s="79"/>
      <c r="P51366" s="68"/>
      <c r="Q51366" s="79"/>
    </row>
    <row r="51367" spans="11:17">
      <c r="K51367" s="68"/>
      <c r="M51367" s="93"/>
      <c r="N51367" s="79"/>
      <c r="P51367" s="68"/>
      <c r="Q51367" s="79"/>
    </row>
    <row r="51368" spans="11:17">
      <c r="K51368" s="68"/>
      <c r="M51368" s="93"/>
      <c r="N51368" s="79"/>
      <c r="P51368" s="68"/>
      <c r="Q51368" s="79"/>
    </row>
    <row r="51369" spans="11:17">
      <c r="K51369" s="68"/>
      <c r="M51369" s="93"/>
      <c r="N51369" s="79"/>
      <c r="P51369" s="68"/>
      <c r="Q51369" s="79"/>
    </row>
    <row r="51370" spans="11:17">
      <c r="K51370" s="68"/>
      <c r="M51370" s="93"/>
      <c r="N51370" s="79"/>
      <c r="P51370" s="68"/>
      <c r="Q51370" s="79"/>
    </row>
    <row r="51371" spans="11:17">
      <c r="K51371" s="68"/>
      <c r="M51371" s="93"/>
      <c r="N51371" s="79"/>
      <c r="P51371" s="68"/>
      <c r="Q51371" s="79"/>
    </row>
    <row r="51372" spans="11:17">
      <c r="K51372" s="68"/>
      <c r="M51372" s="93"/>
      <c r="N51372" s="79"/>
      <c r="P51372" s="68"/>
      <c r="Q51372" s="79"/>
    </row>
    <row r="51373" spans="11:17">
      <c r="K51373" s="68"/>
      <c r="M51373" s="93"/>
      <c r="N51373" s="79"/>
      <c r="P51373" s="68"/>
      <c r="Q51373" s="79"/>
    </row>
    <row r="51374" spans="11:17">
      <c r="K51374" s="68"/>
      <c r="M51374" s="93"/>
      <c r="N51374" s="79"/>
      <c r="P51374" s="68"/>
      <c r="Q51374" s="79"/>
    </row>
    <row r="51375" spans="11:17">
      <c r="K51375" s="68"/>
      <c r="M51375" s="93"/>
      <c r="N51375" s="79"/>
      <c r="P51375" s="68"/>
      <c r="Q51375" s="79"/>
    </row>
    <row r="51376" spans="11:17">
      <c r="K51376" s="68"/>
      <c r="M51376" s="93"/>
      <c r="N51376" s="79"/>
      <c r="P51376" s="68"/>
      <c r="Q51376" s="79"/>
    </row>
    <row r="51377" spans="11:17">
      <c r="K51377" s="68"/>
      <c r="M51377" s="93"/>
      <c r="N51377" s="79"/>
      <c r="P51377" s="68"/>
      <c r="Q51377" s="79"/>
    </row>
    <row r="51378" spans="11:17">
      <c r="K51378" s="68"/>
      <c r="M51378" s="93"/>
      <c r="N51378" s="79"/>
      <c r="P51378" s="68"/>
      <c r="Q51378" s="79"/>
    </row>
    <row r="51379" spans="11:17">
      <c r="K51379" s="68"/>
      <c r="M51379" s="93"/>
      <c r="N51379" s="79"/>
      <c r="P51379" s="68"/>
      <c r="Q51379" s="79"/>
    </row>
    <row r="51380" spans="11:17">
      <c r="K51380" s="68"/>
      <c r="M51380" s="93"/>
      <c r="N51380" s="79"/>
      <c r="P51380" s="68"/>
      <c r="Q51380" s="79"/>
    </row>
    <row r="51381" spans="11:17">
      <c r="K51381" s="68"/>
      <c r="M51381" s="93"/>
      <c r="N51381" s="79"/>
      <c r="P51381" s="68"/>
      <c r="Q51381" s="79"/>
    </row>
    <row r="51382" spans="11:17">
      <c r="K51382" s="68"/>
      <c r="M51382" s="93"/>
      <c r="N51382" s="79"/>
      <c r="P51382" s="68"/>
      <c r="Q51382" s="79"/>
    </row>
    <row r="51383" spans="11:17">
      <c r="K51383" s="68"/>
      <c r="M51383" s="93"/>
      <c r="N51383" s="79"/>
      <c r="P51383" s="68"/>
      <c r="Q51383" s="79"/>
    </row>
    <row r="51384" spans="11:17">
      <c r="K51384" s="68"/>
      <c r="M51384" s="93"/>
      <c r="N51384" s="79"/>
      <c r="P51384" s="68"/>
      <c r="Q51384" s="79"/>
    </row>
    <row r="51385" spans="11:17">
      <c r="K51385" s="68"/>
      <c r="M51385" s="93"/>
      <c r="N51385" s="79"/>
      <c r="P51385" s="68"/>
      <c r="Q51385" s="79"/>
    </row>
    <row r="51386" spans="11:17">
      <c r="K51386" s="68"/>
      <c r="M51386" s="93"/>
      <c r="N51386" s="79"/>
      <c r="P51386" s="68"/>
      <c r="Q51386" s="79"/>
    </row>
    <row r="51387" spans="11:17">
      <c r="K51387" s="68"/>
      <c r="M51387" s="93"/>
      <c r="N51387" s="79"/>
      <c r="P51387" s="68"/>
      <c r="Q51387" s="79"/>
    </row>
    <row r="51388" spans="11:17">
      <c r="K51388" s="68"/>
      <c r="M51388" s="93"/>
      <c r="N51388" s="79"/>
      <c r="P51388" s="68"/>
      <c r="Q51388" s="79"/>
    </row>
    <row r="51389" spans="11:17">
      <c r="K51389" s="68"/>
      <c r="M51389" s="93"/>
      <c r="N51389" s="79"/>
      <c r="P51389" s="68"/>
      <c r="Q51389" s="79"/>
    </row>
    <row r="51390" spans="11:17">
      <c r="K51390" s="68"/>
      <c r="M51390" s="93"/>
      <c r="N51390" s="79"/>
      <c r="P51390" s="68"/>
      <c r="Q51390" s="79"/>
    </row>
    <row r="51391" spans="11:17">
      <c r="K51391" s="68"/>
      <c r="M51391" s="93"/>
      <c r="N51391" s="79"/>
      <c r="P51391" s="68"/>
      <c r="Q51391" s="79"/>
    </row>
    <row r="51392" spans="11:17">
      <c r="K51392" s="68"/>
      <c r="M51392" s="93"/>
      <c r="N51392" s="79"/>
      <c r="P51392" s="68"/>
      <c r="Q51392" s="79"/>
    </row>
    <row r="51393" spans="11:17">
      <c r="K51393" s="68"/>
      <c r="M51393" s="93"/>
      <c r="N51393" s="79"/>
      <c r="P51393" s="68"/>
      <c r="Q51393" s="79"/>
    </row>
    <row r="51394" spans="11:17">
      <c r="K51394" s="68"/>
      <c r="M51394" s="93"/>
      <c r="N51394" s="79"/>
      <c r="P51394" s="68"/>
      <c r="Q51394" s="79"/>
    </row>
    <row r="51395" spans="11:17">
      <c r="K51395" s="68"/>
      <c r="M51395" s="93"/>
      <c r="N51395" s="79"/>
      <c r="P51395" s="68"/>
      <c r="Q51395" s="79"/>
    </row>
    <row r="51396" spans="11:17">
      <c r="K51396" s="68"/>
      <c r="M51396" s="93"/>
      <c r="N51396" s="79"/>
      <c r="P51396" s="68"/>
      <c r="Q51396" s="79"/>
    </row>
    <row r="51397" spans="11:17">
      <c r="K51397" s="68"/>
      <c r="M51397" s="93"/>
      <c r="N51397" s="79"/>
      <c r="P51397" s="68"/>
      <c r="Q51397" s="79"/>
    </row>
    <row r="51398" spans="11:17">
      <c r="K51398" s="68"/>
      <c r="M51398" s="93"/>
      <c r="N51398" s="79"/>
      <c r="P51398" s="68"/>
      <c r="Q51398" s="79"/>
    </row>
    <row r="51399" spans="11:17">
      <c r="K51399" s="68"/>
      <c r="M51399" s="93"/>
      <c r="N51399" s="79"/>
      <c r="P51399" s="68"/>
      <c r="Q51399" s="79"/>
    </row>
    <row r="51400" spans="11:17">
      <c r="K51400" s="68"/>
      <c r="M51400" s="93"/>
      <c r="N51400" s="79"/>
      <c r="P51400" s="68"/>
      <c r="Q51400" s="79"/>
    </row>
    <row r="51401" spans="11:17">
      <c r="K51401" s="68"/>
      <c r="M51401" s="93"/>
      <c r="N51401" s="79"/>
      <c r="P51401" s="68"/>
      <c r="Q51401" s="79"/>
    </row>
    <row r="51402" spans="11:17">
      <c r="K51402" s="68"/>
      <c r="M51402" s="93"/>
      <c r="N51402" s="79"/>
      <c r="P51402" s="68"/>
      <c r="Q51402" s="79"/>
    </row>
    <row r="51403" spans="11:17">
      <c r="K51403" s="68"/>
      <c r="M51403" s="93"/>
      <c r="N51403" s="79"/>
      <c r="P51403" s="68"/>
      <c r="Q51403" s="79"/>
    </row>
    <row r="51404" spans="11:17">
      <c r="K51404" s="68"/>
      <c r="M51404" s="93"/>
      <c r="N51404" s="79"/>
      <c r="P51404" s="68"/>
      <c r="Q51404" s="79"/>
    </row>
    <row r="51405" spans="11:17">
      <c r="K51405" s="68"/>
      <c r="M51405" s="93"/>
      <c r="N51405" s="79"/>
      <c r="P51405" s="68"/>
      <c r="Q51405" s="79"/>
    </row>
    <row r="51406" spans="11:17">
      <c r="K51406" s="68"/>
      <c r="M51406" s="93"/>
      <c r="N51406" s="79"/>
      <c r="P51406" s="68"/>
      <c r="Q51406" s="79"/>
    </row>
    <row r="51407" spans="11:17">
      <c r="K51407" s="68"/>
      <c r="M51407" s="93"/>
      <c r="N51407" s="79"/>
      <c r="P51407" s="68"/>
      <c r="Q51407" s="79"/>
    </row>
    <row r="51408" spans="11:17">
      <c r="K51408" s="68"/>
      <c r="M51408" s="93"/>
      <c r="N51408" s="79"/>
      <c r="P51408" s="68"/>
      <c r="Q51408" s="79"/>
    </row>
    <row r="51409" spans="11:17">
      <c r="K51409" s="68"/>
      <c r="M51409" s="93"/>
      <c r="N51409" s="79"/>
      <c r="P51409" s="68"/>
      <c r="Q51409" s="79"/>
    </row>
    <row r="51410" spans="11:17">
      <c r="K51410" s="68"/>
      <c r="M51410" s="93"/>
      <c r="N51410" s="79"/>
      <c r="P51410" s="68"/>
      <c r="Q51410" s="79"/>
    </row>
    <row r="51411" spans="11:17">
      <c r="K51411" s="68"/>
      <c r="M51411" s="93"/>
      <c r="N51411" s="79"/>
      <c r="P51411" s="68"/>
      <c r="Q51411" s="79"/>
    </row>
    <row r="51412" spans="11:17">
      <c r="K51412" s="68"/>
      <c r="M51412" s="93"/>
      <c r="N51412" s="79"/>
      <c r="P51412" s="68"/>
      <c r="Q51412" s="79"/>
    </row>
    <row r="51413" spans="11:17">
      <c r="K51413" s="68"/>
      <c r="M51413" s="93"/>
      <c r="N51413" s="79"/>
      <c r="P51413" s="68"/>
      <c r="Q51413" s="79"/>
    </row>
    <row r="51414" spans="11:17">
      <c r="K51414" s="68"/>
      <c r="M51414" s="93"/>
      <c r="N51414" s="79"/>
      <c r="P51414" s="68"/>
      <c r="Q51414" s="79"/>
    </row>
    <row r="51415" spans="11:17">
      <c r="K51415" s="68"/>
      <c r="M51415" s="93"/>
      <c r="N51415" s="79"/>
      <c r="P51415" s="68"/>
      <c r="Q51415" s="79"/>
    </row>
    <row r="51416" spans="11:17">
      <c r="K51416" s="68"/>
      <c r="M51416" s="93"/>
      <c r="N51416" s="79"/>
      <c r="P51416" s="68"/>
      <c r="Q51416" s="79"/>
    </row>
    <row r="51417" spans="11:17">
      <c r="K51417" s="68"/>
      <c r="M51417" s="93"/>
      <c r="N51417" s="79"/>
      <c r="P51417" s="68"/>
      <c r="Q51417" s="79"/>
    </row>
    <row r="51418" spans="11:17">
      <c r="K51418" s="68"/>
      <c r="M51418" s="93"/>
      <c r="N51418" s="79"/>
      <c r="P51418" s="68"/>
      <c r="Q51418" s="79"/>
    </row>
    <row r="51419" spans="11:17">
      <c r="K51419" s="68"/>
      <c r="M51419" s="93"/>
      <c r="N51419" s="79"/>
      <c r="P51419" s="68"/>
      <c r="Q51419" s="79"/>
    </row>
    <row r="51420" spans="11:17">
      <c r="K51420" s="68"/>
      <c r="M51420" s="93"/>
      <c r="N51420" s="79"/>
      <c r="P51420" s="68"/>
      <c r="Q51420" s="79"/>
    </row>
    <row r="51421" spans="11:17">
      <c r="K51421" s="68"/>
      <c r="M51421" s="93"/>
      <c r="N51421" s="79"/>
      <c r="P51421" s="68"/>
      <c r="Q51421" s="79"/>
    </row>
    <row r="51422" spans="11:17">
      <c r="K51422" s="68"/>
      <c r="M51422" s="93"/>
      <c r="N51422" s="79"/>
      <c r="P51422" s="68"/>
      <c r="Q51422" s="79"/>
    </row>
    <row r="51423" spans="11:17">
      <c r="K51423" s="68"/>
      <c r="M51423" s="93"/>
      <c r="N51423" s="79"/>
      <c r="P51423" s="68"/>
      <c r="Q51423" s="79"/>
    </row>
    <row r="51424" spans="11:17">
      <c r="K51424" s="68"/>
      <c r="M51424" s="93"/>
      <c r="N51424" s="79"/>
      <c r="P51424" s="68"/>
      <c r="Q51424" s="79"/>
    </row>
    <row r="51425" spans="11:17">
      <c r="K51425" s="68"/>
      <c r="M51425" s="93"/>
      <c r="N51425" s="79"/>
      <c r="P51425" s="68"/>
      <c r="Q51425" s="79"/>
    </row>
    <row r="51426" spans="11:17">
      <c r="K51426" s="68"/>
      <c r="M51426" s="93"/>
      <c r="N51426" s="79"/>
      <c r="P51426" s="68"/>
      <c r="Q51426" s="79"/>
    </row>
    <row r="51427" spans="11:17">
      <c r="K51427" s="68"/>
      <c r="M51427" s="93"/>
      <c r="N51427" s="79"/>
      <c r="P51427" s="68"/>
      <c r="Q51427" s="79"/>
    </row>
    <row r="51428" spans="11:17">
      <c r="K51428" s="68"/>
      <c r="M51428" s="93"/>
      <c r="N51428" s="79"/>
      <c r="P51428" s="68"/>
      <c r="Q51428" s="79"/>
    </row>
    <row r="51429" spans="11:17">
      <c r="K51429" s="68"/>
      <c r="M51429" s="93"/>
      <c r="N51429" s="79"/>
      <c r="P51429" s="68"/>
      <c r="Q51429" s="79"/>
    </row>
    <row r="51430" spans="11:17">
      <c r="K51430" s="68"/>
      <c r="M51430" s="93"/>
      <c r="N51430" s="79"/>
      <c r="P51430" s="68"/>
      <c r="Q51430" s="79"/>
    </row>
    <row r="51431" spans="11:17">
      <c r="K51431" s="68"/>
      <c r="M51431" s="93"/>
      <c r="N51431" s="79"/>
      <c r="P51431" s="68"/>
      <c r="Q51431" s="79"/>
    </row>
    <row r="51432" spans="11:17">
      <c r="K51432" s="68"/>
      <c r="M51432" s="93"/>
      <c r="N51432" s="79"/>
      <c r="P51432" s="68"/>
      <c r="Q51432" s="79"/>
    </row>
    <row r="51433" spans="11:17">
      <c r="K51433" s="68"/>
      <c r="M51433" s="93"/>
      <c r="N51433" s="79"/>
      <c r="P51433" s="68"/>
      <c r="Q51433" s="79"/>
    </row>
    <row r="51434" spans="11:17">
      <c r="K51434" s="68"/>
      <c r="M51434" s="93"/>
      <c r="N51434" s="79"/>
      <c r="P51434" s="68"/>
      <c r="Q51434" s="79"/>
    </row>
    <row r="51435" spans="11:17">
      <c r="K51435" s="68"/>
      <c r="M51435" s="93"/>
      <c r="N51435" s="79"/>
      <c r="P51435" s="68"/>
      <c r="Q51435" s="79"/>
    </row>
    <row r="51436" spans="11:17">
      <c r="K51436" s="68"/>
      <c r="M51436" s="93"/>
      <c r="N51436" s="79"/>
      <c r="P51436" s="68"/>
      <c r="Q51436" s="79"/>
    </row>
    <row r="51437" spans="11:17">
      <c r="K51437" s="68"/>
      <c r="M51437" s="93"/>
      <c r="N51437" s="79"/>
      <c r="P51437" s="68"/>
      <c r="Q51437" s="79"/>
    </row>
    <row r="51438" spans="11:17">
      <c r="K51438" s="68"/>
      <c r="M51438" s="93"/>
      <c r="N51438" s="79"/>
      <c r="P51438" s="68"/>
      <c r="Q51438" s="79"/>
    </row>
    <row r="51439" spans="11:17">
      <c r="K51439" s="68"/>
      <c r="M51439" s="93"/>
      <c r="N51439" s="79"/>
      <c r="P51439" s="68"/>
      <c r="Q51439" s="79"/>
    </row>
    <row r="51440" spans="11:17">
      <c r="K51440" s="68"/>
      <c r="M51440" s="93"/>
      <c r="N51440" s="79"/>
      <c r="P51440" s="68"/>
      <c r="Q51440" s="79"/>
    </row>
    <row r="51441" spans="11:17">
      <c r="K51441" s="68"/>
      <c r="M51441" s="93"/>
      <c r="N51441" s="79"/>
      <c r="P51441" s="68"/>
      <c r="Q51441" s="79"/>
    </row>
    <row r="51442" spans="11:17">
      <c r="K51442" s="68"/>
      <c r="M51442" s="93"/>
      <c r="N51442" s="79"/>
      <c r="P51442" s="68"/>
      <c r="Q51442" s="79"/>
    </row>
    <row r="51443" spans="11:17">
      <c r="K51443" s="68"/>
      <c r="M51443" s="93"/>
      <c r="N51443" s="79"/>
      <c r="P51443" s="68"/>
      <c r="Q51443" s="79"/>
    </row>
    <row r="51444" spans="11:17">
      <c r="K51444" s="68"/>
      <c r="M51444" s="93"/>
      <c r="N51444" s="79"/>
      <c r="P51444" s="68"/>
      <c r="Q51444" s="79"/>
    </row>
    <row r="51445" spans="11:17">
      <c r="K51445" s="68"/>
      <c r="M51445" s="93"/>
      <c r="N51445" s="79"/>
      <c r="P51445" s="68"/>
      <c r="Q51445" s="79"/>
    </row>
    <row r="51446" spans="11:17">
      <c r="K51446" s="68"/>
      <c r="M51446" s="93"/>
      <c r="N51446" s="79"/>
      <c r="P51446" s="68"/>
      <c r="Q51446" s="79"/>
    </row>
    <row r="51447" spans="11:17">
      <c r="K51447" s="68"/>
      <c r="M51447" s="93"/>
      <c r="N51447" s="79"/>
      <c r="P51447" s="68"/>
      <c r="Q51447" s="79"/>
    </row>
    <row r="51448" spans="11:17">
      <c r="K51448" s="68"/>
      <c r="M51448" s="93"/>
      <c r="N51448" s="79"/>
      <c r="P51448" s="68"/>
      <c r="Q51448" s="79"/>
    </row>
    <row r="51449" spans="11:17">
      <c r="K51449" s="68"/>
      <c r="M51449" s="93"/>
      <c r="N51449" s="79"/>
      <c r="P51449" s="68"/>
      <c r="Q51449" s="79"/>
    </row>
    <row r="51450" spans="11:17">
      <c r="K51450" s="68"/>
      <c r="M51450" s="93"/>
      <c r="N51450" s="79"/>
      <c r="P51450" s="68"/>
      <c r="Q51450" s="79"/>
    </row>
    <row r="51451" spans="11:17">
      <c r="K51451" s="68"/>
      <c r="M51451" s="93"/>
      <c r="N51451" s="79"/>
      <c r="P51451" s="68"/>
      <c r="Q51451" s="79"/>
    </row>
    <row r="51452" spans="11:17">
      <c r="K51452" s="68"/>
      <c r="M51452" s="93"/>
      <c r="N51452" s="79"/>
      <c r="P51452" s="68"/>
      <c r="Q51452" s="79"/>
    </row>
    <row r="51453" spans="11:17">
      <c r="K51453" s="68"/>
      <c r="M51453" s="93"/>
      <c r="N51453" s="79"/>
      <c r="P51453" s="68"/>
      <c r="Q51453" s="79"/>
    </row>
    <row r="51454" spans="11:17">
      <c r="K51454" s="68"/>
      <c r="M51454" s="93"/>
      <c r="N51454" s="79"/>
      <c r="P51454" s="68"/>
      <c r="Q51454" s="79"/>
    </row>
    <row r="51455" spans="11:17">
      <c r="K51455" s="68"/>
      <c r="M51455" s="93"/>
      <c r="N51455" s="79"/>
      <c r="P51455" s="68"/>
      <c r="Q51455" s="79"/>
    </row>
    <row r="51456" spans="11:17">
      <c r="K51456" s="68"/>
      <c r="M51456" s="93"/>
      <c r="N51456" s="79"/>
      <c r="P51456" s="68"/>
      <c r="Q51456" s="79"/>
    </row>
    <row r="51457" spans="11:17">
      <c r="K51457" s="68"/>
      <c r="M51457" s="93"/>
      <c r="N51457" s="79"/>
      <c r="P51457" s="68"/>
      <c r="Q51457" s="79"/>
    </row>
    <row r="51458" spans="11:17">
      <c r="K51458" s="68"/>
      <c r="M51458" s="93"/>
      <c r="N51458" s="79"/>
      <c r="P51458" s="68"/>
      <c r="Q51458" s="79"/>
    </row>
    <row r="51459" spans="11:17">
      <c r="K51459" s="68"/>
      <c r="M51459" s="93"/>
      <c r="N51459" s="79"/>
      <c r="P51459" s="68"/>
      <c r="Q51459" s="79"/>
    </row>
    <row r="51460" spans="11:17">
      <c r="K51460" s="68"/>
      <c r="M51460" s="93"/>
      <c r="N51460" s="79"/>
      <c r="P51460" s="68"/>
      <c r="Q51460" s="79"/>
    </row>
    <row r="51461" spans="11:17">
      <c r="K51461" s="68"/>
      <c r="M51461" s="93"/>
      <c r="N51461" s="79"/>
      <c r="P51461" s="68"/>
      <c r="Q51461" s="79"/>
    </row>
    <row r="51462" spans="11:17">
      <c r="K51462" s="68"/>
      <c r="M51462" s="93"/>
      <c r="N51462" s="79"/>
      <c r="P51462" s="68"/>
      <c r="Q51462" s="79"/>
    </row>
    <row r="51463" spans="11:17">
      <c r="K51463" s="68"/>
      <c r="M51463" s="93"/>
      <c r="N51463" s="79"/>
      <c r="P51463" s="68"/>
      <c r="Q51463" s="79"/>
    </row>
    <row r="51464" spans="11:17">
      <c r="K51464" s="68"/>
      <c r="M51464" s="93"/>
      <c r="N51464" s="79"/>
      <c r="P51464" s="68"/>
      <c r="Q51464" s="79"/>
    </row>
    <row r="51465" spans="11:17">
      <c r="K51465" s="68"/>
      <c r="M51465" s="93"/>
      <c r="N51465" s="79"/>
      <c r="P51465" s="68"/>
      <c r="Q51465" s="79"/>
    </row>
    <row r="51466" spans="11:17">
      <c r="K51466" s="68"/>
      <c r="M51466" s="93"/>
      <c r="N51466" s="79"/>
      <c r="P51466" s="68"/>
      <c r="Q51466" s="79"/>
    </row>
    <row r="51467" spans="11:17">
      <c r="K51467" s="68"/>
      <c r="M51467" s="93"/>
      <c r="N51467" s="79"/>
      <c r="P51467" s="68"/>
      <c r="Q51467" s="79"/>
    </row>
    <row r="51468" spans="11:17">
      <c r="K51468" s="68"/>
      <c r="M51468" s="93"/>
      <c r="N51468" s="79"/>
      <c r="P51468" s="68"/>
      <c r="Q51468" s="79"/>
    </row>
    <row r="51469" spans="11:17">
      <c r="K51469" s="68"/>
      <c r="M51469" s="93"/>
      <c r="N51469" s="79"/>
      <c r="P51469" s="68"/>
      <c r="Q51469" s="79"/>
    </row>
    <row r="51470" spans="11:17">
      <c r="K51470" s="68"/>
      <c r="M51470" s="93"/>
      <c r="N51470" s="79"/>
      <c r="P51470" s="68"/>
      <c r="Q51470" s="79"/>
    </row>
    <row r="51471" spans="11:17">
      <c r="K51471" s="68"/>
      <c r="M51471" s="93"/>
      <c r="N51471" s="79"/>
      <c r="P51471" s="68"/>
      <c r="Q51471" s="79"/>
    </row>
    <row r="51472" spans="11:17">
      <c r="K51472" s="68"/>
      <c r="M51472" s="93"/>
      <c r="N51472" s="79"/>
      <c r="P51472" s="68"/>
      <c r="Q51472" s="79"/>
    </row>
    <row r="51473" spans="11:17">
      <c r="K51473" s="68"/>
      <c r="M51473" s="93"/>
      <c r="N51473" s="79"/>
      <c r="P51473" s="68"/>
      <c r="Q51473" s="79"/>
    </row>
    <row r="51474" spans="11:17">
      <c r="K51474" s="68"/>
      <c r="M51474" s="93"/>
      <c r="N51474" s="79"/>
      <c r="P51474" s="68"/>
      <c r="Q51474" s="79"/>
    </row>
    <row r="51475" spans="11:17">
      <c r="K51475" s="68"/>
      <c r="M51475" s="93"/>
      <c r="N51475" s="79"/>
      <c r="P51475" s="68"/>
      <c r="Q51475" s="79"/>
    </row>
    <row r="51476" spans="11:17">
      <c r="K51476" s="68"/>
      <c r="M51476" s="93"/>
      <c r="N51476" s="79"/>
      <c r="P51476" s="68"/>
      <c r="Q51476" s="79"/>
    </row>
    <row r="51477" spans="11:17">
      <c r="K51477" s="68"/>
      <c r="M51477" s="93"/>
      <c r="N51477" s="79"/>
      <c r="P51477" s="68"/>
      <c r="Q51477" s="79"/>
    </row>
    <row r="51478" spans="11:17">
      <c r="K51478" s="68"/>
      <c r="M51478" s="93"/>
      <c r="N51478" s="79"/>
      <c r="P51478" s="68"/>
      <c r="Q51478" s="79"/>
    </row>
    <row r="51479" spans="11:17">
      <c r="K51479" s="68"/>
      <c r="M51479" s="93"/>
      <c r="N51479" s="79"/>
      <c r="P51479" s="68"/>
      <c r="Q51479" s="79"/>
    </row>
    <row r="51480" spans="11:17">
      <c r="K51480" s="68"/>
      <c r="M51480" s="93"/>
      <c r="N51480" s="79"/>
      <c r="P51480" s="68"/>
      <c r="Q51480" s="79"/>
    </row>
    <row r="51481" spans="11:17">
      <c r="K51481" s="68"/>
      <c r="M51481" s="93"/>
      <c r="N51481" s="79"/>
      <c r="P51481" s="68"/>
      <c r="Q51481" s="79"/>
    </row>
    <row r="51482" spans="11:17">
      <c r="K51482" s="68"/>
      <c r="M51482" s="93"/>
      <c r="N51482" s="79"/>
      <c r="P51482" s="68"/>
      <c r="Q51482" s="79"/>
    </row>
    <row r="51483" spans="11:17">
      <c r="K51483" s="68"/>
      <c r="M51483" s="93"/>
      <c r="N51483" s="79"/>
      <c r="P51483" s="68"/>
      <c r="Q51483" s="79"/>
    </row>
    <row r="51484" spans="11:17">
      <c r="K51484" s="68"/>
      <c r="M51484" s="93"/>
      <c r="N51484" s="79"/>
      <c r="P51484" s="68"/>
      <c r="Q51484" s="79"/>
    </row>
    <row r="51485" spans="11:17">
      <c r="K51485" s="68"/>
      <c r="M51485" s="93"/>
      <c r="N51485" s="79"/>
      <c r="P51485" s="68"/>
      <c r="Q51485" s="79"/>
    </row>
    <row r="51486" spans="11:17">
      <c r="K51486" s="68"/>
      <c r="M51486" s="93"/>
      <c r="N51486" s="79"/>
      <c r="P51486" s="68"/>
      <c r="Q51486" s="79"/>
    </row>
    <row r="51487" spans="11:17">
      <c r="K51487" s="68"/>
      <c r="M51487" s="93"/>
      <c r="N51487" s="79"/>
      <c r="P51487" s="68"/>
      <c r="Q51487" s="79"/>
    </row>
    <row r="51488" spans="11:17">
      <c r="K51488" s="68"/>
      <c r="M51488" s="93"/>
      <c r="N51488" s="79"/>
      <c r="P51488" s="68"/>
      <c r="Q51488" s="79"/>
    </row>
    <row r="51489" spans="11:17">
      <c r="K51489" s="68"/>
      <c r="M51489" s="93"/>
      <c r="N51489" s="79"/>
      <c r="P51489" s="68"/>
      <c r="Q51489" s="79"/>
    </row>
    <row r="51490" spans="11:17">
      <c r="K51490" s="68"/>
      <c r="M51490" s="93"/>
      <c r="N51490" s="79"/>
      <c r="P51490" s="68"/>
      <c r="Q51490" s="79"/>
    </row>
    <row r="51491" spans="11:17">
      <c r="K51491" s="68"/>
      <c r="M51491" s="93"/>
      <c r="N51491" s="79"/>
      <c r="P51491" s="68"/>
      <c r="Q51491" s="79"/>
    </row>
    <row r="51492" spans="11:17">
      <c r="K51492" s="68"/>
      <c r="M51492" s="93"/>
      <c r="N51492" s="79"/>
      <c r="P51492" s="68"/>
      <c r="Q51492" s="79"/>
    </row>
    <row r="51493" spans="11:17">
      <c r="K51493" s="68"/>
      <c r="M51493" s="93"/>
      <c r="N51493" s="79"/>
      <c r="P51493" s="68"/>
      <c r="Q51493" s="79"/>
    </row>
    <row r="51494" spans="11:17">
      <c r="K51494" s="68"/>
      <c r="M51494" s="93"/>
      <c r="N51494" s="79"/>
      <c r="P51494" s="68"/>
      <c r="Q51494" s="79"/>
    </row>
    <row r="51495" spans="11:17">
      <c r="K51495" s="68"/>
      <c r="M51495" s="93"/>
      <c r="N51495" s="79"/>
      <c r="P51495" s="68"/>
      <c r="Q51495" s="79"/>
    </row>
    <row r="51496" spans="11:17">
      <c r="K51496" s="68"/>
      <c r="M51496" s="93"/>
      <c r="N51496" s="79"/>
      <c r="P51496" s="68"/>
      <c r="Q51496" s="79"/>
    </row>
    <row r="51497" spans="11:17">
      <c r="K51497" s="68"/>
      <c r="M51497" s="93"/>
      <c r="N51497" s="79"/>
      <c r="P51497" s="68"/>
      <c r="Q51497" s="79"/>
    </row>
    <row r="51498" spans="11:17">
      <c r="K51498" s="68"/>
      <c r="M51498" s="93"/>
      <c r="N51498" s="79"/>
      <c r="P51498" s="68"/>
      <c r="Q51498" s="79"/>
    </row>
    <row r="51499" spans="11:17">
      <c r="K51499" s="68"/>
      <c r="M51499" s="93"/>
      <c r="N51499" s="79"/>
      <c r="P51499" s="68"/>
      <c r="Q51499" s="79"/>
    </row>
    <row r="51500" spans="11:17">
      <c r="K51500" s="68"/>
      <c r="M51500" s="93"/>
      <c r="N51500" s="79"/>
      <c r="P51500" s="68"/>
      <c r="Q51500" s="79"/>
    </row>
    <row r="51501" spans="11:17">
      <c r="K51501" s="68"/>
      <c r="M51501" s="93"/>
      <c r="N51501" s="79"/>
      <c r="P51501" s="68"/>
      <c r="Q51501" s="79"/>
    </row>
    <row r="51502" spans="11:17">
      <c r="K51502" s="68"/>
      <c r="M51502" s="93"/>
      <c r="N51502" s="79"/>
      <c r="P51502" s="68"/>
      <c r="Q51502" s="79"/>
    </row>
    <row r="51503" spans="11:17">
      <c r="K51503" s="68"/>
      <c r="M51503" s="93"/>
      <c r="N51503" s="79"/>
      <c r="P51503" s="68"/>
      <c r="Q51503" s="79"/>
    </row>
    <row r="51504" spans="11:17">
      <c r="K51504" s="68"/>
      <c r="M51504" s="93"/>
      <c r="N51504" s="79"/>
      <c r="P51504" s="68"/>
      <c r="Q51504" s="79"/>
    </row>
    <row r="51505" spans="11:17">
      <c r="K51505" s="68"/>
      <c r="M51505" s="93"/>
      <c r="N51505" s="79"/>
      <c r="P51505" s="68"/>
      <c r="Q51505" s="79"/>
    </row>
    <row r="51506" spans="11:17">
      <c r="K51506" s="68"/>
      <c r="M51506" s="93"/>
      <c r="N51506" s="79"/>
      <c r="P51506" s="68"/>
      <c r="Q51506" s="79"/>
    </row>
    <row r="51507" spans="11:17">
      <c r="K51507" s="68"/>
      <c r="M51507" s="93"/>
      <c r="N51507" s="79"/>
      <c r="P51507" s="68"/>
      <c r="Q51507" s="79"/>
    </row>
    <row r="51508" spans="11:17">
      <c r="K51508" s="68"/>
      <c r="M51508" s="93"/>
      <c r="N51508" s="79"/>
      <c r="P51508" s="68"/>
      <c r="Q51508" s="79"/>
    </row>
    <row r="51509" spans="11:17">
      <c r="K51509" s="68"/>
      <c r="M51509" s="93"/>
      <c r="N51509" s="79"/>
      <c r="P51509" s="68"/>
      <c r="Q51509" s="79"/>
    </row>
    <row r="51510" spans="11:17">
      <c r="K51510" s="68"/>
      <c r="M51510" s="93"/>
      <c r="N51510" s="79"/>
      <c r="P51510" s="68"/>
      <c r="Q51510" s="79"/>
    </row>
    <row r="51511" spans="11:17">
      <c r="K51511" s="68"/>
      <c r="M51511" s="93"/>
      <c r="N51511" s="79"/>
      <c r="P51511" s="68"/>
      <c r="Q51511" s="79"/>
    </row>
    <row r="51512" spans="11:17">
      <c r="K51512" s="68"/>
      <c r="M51512" s="93"/>
      <c r="N51512" s="79"/>
      <c r="P51512" s="68"/>
      <c r="Q51512" s="79"/>
    </row>
    <row r="51513" spans="11:17">
      <c r="K51513" s="68"/>
      <c r="M51513" s="93"/>
      <c r="N51513" s="79"/>
      <c r="P51513" s="68"/>
      <c r="Q51513" s="79"/>
    </row>
    <row r="51514" spans="11:17">
      <c r="K51514" s="68"/>
      <c r="M51514" s="93"/>
      <c r="N51514" s="79"/>
      <c r="P51514" s="68"/>
      <c r="Q51514" s="79"/>
    </row>
    <row r="51515" spans="11:17">
      <c r="K51515" s="68"/>
      <c r="M51515" s="93"/>
      <c r="N51515" s="79"/>
      <c r="P51515" s="68"/>
      <c r="Q51515" s="79"/>
    </row>
    <row r="51516" spans="11:17">
      <c r="K51516" s="68"/>
      <c r="M51516" s="93"/>
      <c r="N51516" s="79"/>
      <c r="P51516" s="68"/>
      <c r="Q51516" s="79"/>
    </row>
    <row r="51517" spans="11:17">
      <c r="K51517" s="68"/>
      <c r="M51517" s="93"/>
      <c r="N51517" s="79"/>
      <c r="P51517" s="68"/>
      <c r="Q51517" s="79"/>
    </row>
    <row r="51518" spans="11:17">
      <c r="K51518" s="68"/>
      <c r="M51518" s="93"/>
      <c r="N51518" s="79"/>
      <c r="P51518" s="68"/>
      <c r="Q51518" s="79"/>
    </row>
    <row r="51519" spans="11:17">
      <c r="K51519" s="68"/>
      <c r="M51519" s="93"/>
      <c r="N51519" s="79"/>
      <c r="P51519" s="68"/>
      <c r="Q51519" s="79"/>
    </row>
    <row r="51520" spans="11:17">
      <c r="K51520" s="68"/>
      <c r="M51520" s="93"/>
      <c r="N51520" s="79"/>
      <c r="P51520" s="68"/>
      <c r="Q51520" s="79"/>
    </row>
    <row r="51521" spans="11:17">
      <c r="K51521" s="68"/>
      <c r="M51521" s="93"/>
      <c r="N51521" s="79"/>
      <c r="P51521" s="68"/>
      <c r="Q51521" s="79"/>
    </row>
    <row r="51522" spans="11:17">
      <c r="K51522" s="68"/>
      <c r="M51522" s="93"/>
      <c r="N51522" s="79"/>
      <c r="P51522" s="68"/>
      <c r="Q51522" s="79"/>
    </row>
    <row r="51523" spans="11:17">
      <c r="K51523" s="68"/>
      <c r="M51523" s="93"/>
      <c r="N51523" s="79"/>
      <c r="P51523" s="68"/>
      <c r="Q51523" s="79"/>
    </row>
    <row r="51524" spans="11:17">
      <c r="K51524" s="68"/>
      <c r="M51524" s="93"/>
      <c r="N51524" s="79"/>
      <c r="P51524" s="68"/>
      <c r="Q51524" s="79"/>
    </row>
    <row r="51525" spans="11:17">
      <c r="K51525" s="68"/>
      <c r="M51525" s="93"/>
      <c r="N51525" s="79"/>
      <c r="P51525" s="68"/>
      <c r="Q51525" s="79"/>
    </row>
    <row r="51526" spans="11:17">
      <c r="K51526" s="68"/>
      <c r="M51526" s="93"/>
      <c r="N51526" s="79"/>
      <c r="P51526" s="68"/>
      <c r="Q51526" s="79"/>
    </row>
    <row r="51527" spans="11:17">
      <c r="K51527" s="68"/>
      <c r="M51527" s="93"/>
      <c r="N51527" s="79"/>
      <c r="P51527" s="68"/>
      <c r="Q51527" s="79"/>
    </row>
    <row r="51528" spans="11:17">
      <c r="K51528" s="68"/>
      <c r="M51528" s="93"/>
      <c r="N51528" s="79"/>
      <c r="P51528" s="68"/>
      <c r="Q51528" s="79"/>
    </row>
    <row r="51529" spans="11:17">
      <c r="K51529" s="68"/>
      <c r="M51529" s="93"/>
      <c r="N51529" s="79"/>
      <c r="P51529" s="68"/>
      <c r="Q51529" s="79"/>
    </row>
    <row r="51530" spans="11:17">
      <c r="K51530" s="68"/>
      <c r="M51530" s="93"/>
      <c r="N51530" s="79"/>
      <c r="P51530" s="68"/>
      <c r="Q51530" s="79"/>
    </row>
    <row r="51531" spans="11:17">
      <c r="K51531" s="68"/>
      <c r="M51531" s="93"/>
      <c r="N51531" s="79"/>
      <c r="P51531" s="68"/>
      <c r="Q51531" s="79"/>
    </row>
    <row r="51532" spans="11:17">
      <c r="K51532" s="68"/>
      <c r="M51532" s="93"/>
      <c r="N51532" s="79"/>
      <c r="P51532" s="68"/>
      <c r="Q51532" s="79"/>
    </row>
    <row r="51533" spans="11:17">
      <c r="K51533" s="68"/>
      <c r="M51533" s="93"/>
      <c r="N51533" s="79"/>
      <c r="P51533" s="68"/>
      <c r="Q51533" s="79"/>
    </row>
    <row r="51534" spans="11:17">
      <c r="K51534" s="68"/>
      <c r="M51534" s="93"/>
      <c r="N51534" s="79"/>
      <c r="P51534" s="68"/>
      <c r="Q51534" s="79"/>
    </row>
    <row r="51535" spans="11:17">
      <c r="K51535" s="68"/>
      <c r="M51535" s="93"/>
      <c r="N51535" s="79"/>
      <c r="P51535" s="68"/>
      <c r="Q51535" s="79"/>
    </row>
    <row r="51536" spans="11:17">
      <c r="K51536" s="68"/>
      <c r="M51536" s="93"/>
      <c r="N51536" s="79"/>
      <c r="P51536" s="68"/>
      <c r="Q51536" s="79"/>
    </row>
    <row r="51537" spans="11:17">
      <c r="K51537" s="68"/>
      <c r="M51537" s="93"/>
      <c r="N51537" s="79"/>
      <c r="P51537" s="68"/>
      <c r="Q51537" s="79"/>
    </row>
    <row r="51538" spans="11:17">
      <c r="K51538" s="68"/>
      <c r="M51538" s="93"/>
      <c r="N51538" s="79"/>
      <c r="P51538" s="68"/>
      <c r="Q51538" s="79"/>
    </row>
    <row r="51539" spans="11:17">
      <c r="K51539" s="68"/>
      <c r="M51539" s="93"/>
      <c r="N51539" s="79"/>
      <c r="P51539" s="68"/>
      <c r="Q51539" s="79"/>
    </row>
    <row r="51540" spans="11:17">
      <c r="K51540" s="68"/>
      <c r="M51540" s="93"/>
      <c r="N51540" s="79"/>
      <c r="P51540" s="68"/>
      <c r="Q51540" s="79"/>
    </row>
    <row r="51541" spans="11:17">
      <c r="K51541" s="68"/>
      <c r="M51541" s="93"/>
      <c r="N51541" s="79"/>
      <c r="P51541" s="68"/>
      <c r="Q51541" s="79"/>
    </row>
    <row r="51542" spans="11:17">
      <c r="K51542" s="68"/>
      <c r="M51542" s="93"/>
      <c r="N51542" s="79"/>
      <c r="P51542" s="68"/>
      <c r="Q51542" s="79"/>
    </row>
    <row r="51543" spans="11:17">
      <c r="K51543" s="68"/>
      <c r="M51543" s="93"/>
      <c r="N51543" s="79"/>
      <c r="P51543" s="68"/>
      <c r="Q51543" s="79"/>
    </row>
    <row r="51544" spans="11:17">
      <c r="K51544" s="68"/>
      <c r="M51544" s="93"/>
      <c r="N51544" s="79"/>
      <c r="P51544" s="68"/>
      <c r="Q51544" s="79"/>
    </row>
    <row r="51545" spans="11:17">
      <c r="K51545" s="68"/>
      <c r="M51545" s="93"/>
      <c r="N51545" s="79"/>
      <c r="P51545" s="68"/>
      <c r="Q51545" s="79"/>
    </row>
    <row r="51546" spans="11:17">
      <c r="K51546" s="68"/>
      <c r="M51546" s="93"/>
      <c r="N51546" s="79"/>
      <c r="P51546" s="68"/>
      <c r="Q51546" s="79"/>
    </row>
    <row r="51547" spans="11:17">
      <c r="K51547" s="68"/>
      <c r="M51547" s="93"/>
      <c r="N51547" s="79"/>
      <c r="P51547" s="68"/>
      <c r="Q51547" s="79"/>
    </row>
    <row r="51548" spans="11:17">
      <c r="K51548" s="68"/>
      <c r="M51548" s="93"/>
      <c r="N51548" s="79"/>
      <c r="P51548" s="68"/>
      <c r="Q51548" s="79"/>
    </row>
    <row r="51549" spans="11:17">
      <c r="K51549" s="68"/>
      <c r="M51549" s="93"/>
      <c r="N51549" s="79"/>
      <c r="P51549" s="68"/>
      <c r="Q51549" s="79"/>
    </row>
    <row r="51550" spans="11:17">
      <c r="K51550" s="68"/>
      <c r="M51550" s="93"/>
      <c r="N51550" s="79"/>
      <c r="P51550" s="68"/>
      <c r="Q51550" s="79"/>
    </row>
    <row r="51551" spans="11:17">
      <c r="K51551" s="68"/>
      <c r="M51551" s="93"/>
      <c r="N51551" s="79"/>
      <c r="P51551" s="68"/>
      <c r="Q51551" s="79"/>
    </row>
    <row r="51552" spans="11:17">
      <c r="K51552" s="68"/>
      <c r="M51552" s="93"/>
      <c r="N51552" s="79"/>
      <c r="P51552" s="68"/>
      <c r="Q51552" s="79"/>
    </row>
    <row r="51553" spans="11:17">
      <c r="K51553" s="68"/>
      <c r="M51553" s="93"/>
      <c r="N51553" s="79"/>
      <c r="P51553" s="68"/>
      <c r="Q51553" s="79"/>
    </row>
    <row r="51554" spans="11:17">
      <c r="K51554" s="68"/>
      <c r="M51554" s="93"/>
      <c r="N51554" s="79"/>
      <c r="P51554" s="68"/>
      <c r="Q51554" s="79"/>
    </row>
    <row r="51555" spans="11:17">
      <c r="K51555" s="68"/>
      <c r="M51555" s="93"/>
      <c r="N51555" s="79"/>
      <c r="P51555" s="68"/>
      <c r="Q51555" s="79"/>
    </row>
    <row r="51556" spans="11:17">
      <c r="K51556" s="68"/>
      <c r="M51556" s="93"/>
      <c r="N51556" s="79"/>
      <c r="P51556" s="68"/>
      <c r="Q51556" s="79"/>
    </row>
    <row r="51557" spans="11:17">
      <c r="K51557" s="68"/>
      <c r="M51557" s="93"/>
      <c r="N51557" s="79"/>
      <c r="P51557" s="68"/>
      <c r="Q51557" s="79"/>
    </row>
    <row r="51558" spans="11:17">
      <c r="K51558" s="68"/>
      <c r="M51558" s="93"/>
      <c r="N51558" s="79"/>
      <c r="P51558" s="68"/>
      <c r="Q51558" s="79"/>
    </row>
    <row r="51559" spans="11:17">
      <c r="K51559" s="68"/>
      <c r="M51559" s="93"/>
      <c r="N51559" s="79"/>
      <c r="P51559" s="68"/>
      <c r="Q51559" s="79"/>
    </row>
    <row r="51560" spans="11:17">
      <c r="K51560" s="68"/>
      <c r="M51560" s="93"/>
      <c r="N51560" s="79"/>
      <c r="P51560" s="68"/>
      <c r="Q51560" s="79"/>
    </row>
    <row r="51561" spans="11:17">
      <c r="K51561" s="68"/>
      <c r="M51561" s="93"/>
      <c r="N51561" s="79"/>
      <c r="P51561" s="68"/>
      <c r="Q51561" s="79"/>
    </row>
    <row r="51562" spans="11:17">
      <c r="K51562" s="68"/>
      <c r="M51562" s="93"/>
      <c r="N51562" s="79"/>
      <c r="P51562" s="68"/>
      <c r="Q51562" s="79"/>
    </row>
    <row r="51563" spans="11:17">
      <c r="K51563" s="68"/>
      <c r="M51563" s="93"/>
      <c r="N51563" s="79"/>
      <c r="P51563" s="68"/>
      <c r="Q51563" s="79"/>
    </row>
    <row r="51564" spans="11:17">
      <c r="K51564" s="68"/>
      <c r="M51564" s="93"/>
      <c r="N51564" s="79"/>
      <c r="P51564" s="68"/>
      <c r="Q51564" s="79"/>
    </row>
    <row r="51565" spans="11:17">
      <c r="K51565" s="68"/>
      <c r="M51565" s="93"/>
      <c r="N51565" s="79"/>
      <c r="P51565" s="68"/>
      <c r="Q51565" s="79"/>
    </row>
    <row r="51566" spans="11:17">
      <c r="K51566" s="68"/>
      <c r="M51566" s="93"/>
      <c r="N51566" s="79"/>
      <c r="P51566" s="68"/>
      <c r="Q51566" s="79"/>
    </row>
    <row r="51567" spans="11:17">
      <c r="K51567" s="68"/>
      <c r="M51567" s="93"/>
      <c r="N51567" s="79"/>
      <c r="P51567" s="68"/>
      <c r="Q51567" s="79"/>
    </row>
    <row r="51568" spans="11:17">
      <c r="K51568" s="68"/>
      <c r="M51568" s="93"/>
      <c r="N51568" s="79"/>
      <c r="P51568" s="68"/>
      <c r="Q51568" s="79"/>
    </row>
    <row r="51569" spans="11:17">
      <c r="K51569" s="68"/>
      <c r="M51569" s="93"/>
      <c r="N51569" s="79"/>
      <c r="P51569" s="68"/>
      <c r="Q51569" s="79"/>
    </row>
    <row r="51570" spans="11:17">
      <c r="K51570" s="68"/>
      <c r="M51570" s="93"/>
      <c r="N51570" s="79"/>
      <c r="P51570" s="68"/>
      <c r="Q51570" s="79"/>
    </row>
    <row r="51571" spans="11:17">
      <c r="K51571" s="68"/>
      <c r="M51571" s="93"/>
      <c r="N51571" s="79"/>
      <c r="P51571" s="68"/>
      <c r="Q51571" s="79"/>
    </row>
    <row r="51572" spans="11:17">
      <c r="K51572" s="68"/>
      <c r="M51572" s="93"/>
      <c r="N51572" s="79"/>
      <c r="P51572" s="68"/>
      <c r="Q51572" s="79"/>
    </row>
    <row r="51573" spans="11:17">
      <c r="K51573" s="68"/>
      <c r="M51573" s="93"/>
      <c r="N51573" s="79"/>
      <c r="P51573" s="68"/>
      <c r="Q51573" s="79"/>
    </row>
    <row r="51574" spans="11:17">
      <c r="K51574" s="68"/>
      <c r="M51574" s="93"/>
      <c r="N51574" s="79"/>
      <c r="P51574" s="68"/>
      <c r="Q51574" s="79"/>
    </row>
    <row r="51575" spans="11:17">
      <c r="K51575" s="68"/>
      <c r="M51575" s="93"/>
      <c r="N51575" s="79"/>
      <c r="P51575" s="68"/>
      <c r="Q51575" s="79"/>
    </row>
    <row r="51576" spans="11:17">
      <c r="K51576" s="68"/>
      <c r="M51576" s="93"/>
      <c r="N51576" s="79"/>
      <c r="P51576" s="68"/>
      <c r="Q51576" s="79"/>
    </row>
    <row r="51577" spans="11:17">
      <c r="K51577" s="68"/>
      <c r="M51577" s="93"/>
      <c r="N51577" s="79"/>
      <c r="P51577" s="68"/>
      <c r="Q51577" s="79"/>
    </row>
    <row r="51578" spans="11:17">
      <c r="K51578" s="68"/>
      <c r="M51578" s="93"/>
      <c r="N51578" s="79"/>
      <c r="P51578" s="68"/>
      <c r="Q51578" s="79"/>
    </row>
    <row r="51579" spans="11:17">
      <c r="K51579" s="68"/>
      <c r="M51579" s="93"/>
      <c r="N51579" s="79"/>
      <c r="P51579" s="68"/>
      <c r="Q51579" s="79"/>
    </row>
    <row r="51580" spans="11:17">
      <c r="K51580" s="68"/>
      <c r="M51580" s="93"/>
      <c r="N51580" s="79"/>
      <c r="P51580" s="68"/>
      <c r="Q51580" s="79"/>
    </row>
    <row r="51581" spans="11:17">
      <c r="K51581" s="68"/>
      <c r="M51581" s="93"/>
      <c r="N51581" s="79"/>
      <c r="P51581" s="68"/>
      <c r="Q51581" s="79"/>
    </row>
    <row r="51582" spans="11:17">
      <c r="K51582" s="68"/>
      <c r="M51582" s="93"/>
      <c r="N51582" s="79"/>
      <c r="P51582" s="68"/>
      <c r="Q51582" s="79"/>
    </row>
    <row r="51583" spans="11:17">
      <c r="K51583" s="68"/>
      <c r="M51583" s="93"/>
      <c r="N51583" s="79"/>
      <c r="P51583" s="68"/>
      <c r="Q51583" s="79"/>
    </row>
    <row r="51584" spans="11:17">
      <c r="K51584" s="68"/>
      <c r="M51584" s="93"/>
      <c r="N51584" s="79"/>
      <c r="P51584" s="68"/>
      <c r="Q51584" s="79"/>
    </row>
    <row r="51585" spans="11:17">
      <c r="K51585" s="68"/>
      <c r="M51585" s="93"/>
      <c r="N51585" s="79"/>
      <c r="P51585" s="68"/>
      <c r="Q51585" s="79"/>
    </row>
    <row r="51586" spans="11:17">
      <c r="K51586" s="68"/>
      <c r="M51586" s="93"/>
      <c r="N51586" s="79"/>
      <c r="P51586" s="68"/>
      <c r="Q51586" s="79"/>
    </row>
    <row r="51587" spans="11:17">
      <c r="K51587" s="68"/>
      <c r="M51587" s="93"/>
      <c r="N51587" s="79"/>
      <c r="P51587" s="68"/>
      <c r="Q51587" s="79"/>
    </row>
    <row r="51588" spans="11:17">
      <c r="K51588" s="68"/>
      <c r="M51588" s="93"/>
      <c r="N51588" s="79"/>
      <c r="P51588" s="68"/>
      <c r="Q51588" s="79"/>
    </row>
    <row r="51589" spans="11:17">
      <c r="K51589" s="68"/>
      <c r="M51589" s="93"/>
      <c r="N51589" s="79"/>
      <c r="P51589" s="68"/>
      <c r="Q51589" s="79"/>
    </row>
    <row r="51590" spans="11:17">
      <c r="K51590" s="68"/>
      <c r="M51590" s="93"/>
      <c r="N51590" s="79"/>
      <c r="P51590" s="68"/>
      <c r="Q51590" s="79"/>
    </row>
    <row r="51591" spans="11:17">
      <c r="K51591" s="68"/>
      <c r="M51591" s="93"/>
      <c r="N51591" s="79"/>
      <c r="P51591" s="68"/>
      <c r="Q51591" s="79"/>
    </row>
    <row r="51592" spans="11:17">
      <c r="K51592" s="68"/>
      <c r="M51592" s="93"/>
      <c r="N51592" s="79"/>
      <c r="P51592" s="68"/>
      <c r="Q51592" s="79"/>
    </row>
    <row r="51593" spans="11:17">
      <c r="K51593" s="68"/>
      <c r="M51593" s="93"/>
      <c r="N51593" s="79"/>
      <c r="P51593" s="68"/>
      <c r="Q51593" s="79"/>
    </row>
    <row r="51594" spans="11:17">
      <c r="K51594" s="68"/>
      <c r="M51594" s="93"/>
      <c r="N51594" s="79"/>
      <c r="P51594" s="68"/>
      <c r="Q51594" s="79"/>
    </row>
    <row r="51595" spans="11:17">
      <c r="K51595" s="68"/>
      <c r="M51595" s="93"/>
      <c r="N51595" s="79"/>
      <c r="P51595" s="68"/>
      <c r="Q51595" s="79"/>
    </row>
    <row r="51596" spans="11:17">
      <c r="K51596" s="68"/>
      <c r="M51596" s="93"/>
      <c r="N51596" s="79"/>
      <c r="P51596" s="68"/>
      <c r="Q51596" s="79"/>
    </row>
    <row r="51597" spans="11:17">
      <c r="K51597" s="68"/>
      <c r="M51597" s="93"/>
      <c r="N51597" s="79"/>
      <c r="P51597" s="68"/>
      <c r="Q51597" s="79"/>
    </row>
    <row r="51598" spans="11:17">
      <c r="K51598" s="68"/>
      <c r="M51598" s="93"/>
      <c r="N51598" s="79"/>
      <c r="P51598" s="68"/>
      <c r="Q51598" s="79"/>
    </row>
    <row r="51599" spans="11:17">
      <c r="K51599" s="68"/>
      <c r="M51599" s="93"/>
      <c r="N51599" s="79"/>
      <c r="P51599" s="68"/>
      <c r="Q51599" s="79"/>
    </row>
    <row r="51600" spans="11:17">
      <c r="K51600" s="68"/>
      <c r="M51600" s="93"/>
      <c r="N51600" s="79"/>
      <c r="P51600" s="68"/>
      <c r="Q51600" s="79"/>
    </row>
    <row r="51601" spans="11:17">
      <c r="K51601" s="68"/>
      <c r="M51601" s="93"/>
      <c r="N51601" s="79"/>
      <c r="P51601" s="68"/>
      <c r="Q51601" s="79"/>
    </row>
    <row r="51602" spans="11:17">
      <c r="K51602" s="68"/>
      <c r="M51602" s="93"/>
      <c r="N51602" s="79"/>
      <c r="P51602" s="68"/>
      <c r="Q51602" s="79"/>
    </row>
    <row r="51603" spans="11:17">
      <c r="K51603" s="68"/>
      <c r="M51603" s="93"/>
      <c r="N51603" s="79"/>
      <c r="P51603" s="68"/>
      <c r="Q51603" s="79"/>
    </row>
    <row r="51604" spans="11:17">
      <c r="K51604" s="68"/>
      <c r="M51604" s="93"/>
      <c r="N51604" s="79"/>
      <c r="P51604" s="68"/>
      <c r="Q51604" s="79"/>
    </row>
    <row r="51605" spans="11:17">
      <c r="K51605" s="68"/>
      <c r="M51605" s="93"/>
      <c r="N51605" s="79"/>
      <c r="P51605" s="68"/>
      <c r="Q51605" s="79"/>
    </row>
    <row r="51606" spans="11:17">
      <c r="K51606" s="68"/>
      <c r="M51606" s="93"/>
      <c r="N51606" s="79"/>
      <c r="P51606" s="68"/>
      <c r="Q51606" s="79"/>
    </row>
    <row r="51607" spans="11:17">
      <c r="K51607" s="68"/>
      <c r="M51607" s="93"/>
      <c r="N51607" s="79"/>
      <c r="P51607" s="68"/>
      <c r="Q51607" s="79"/>
    </row>
    <row r="51608" spans="11:17">
      <c r="K51608" s="68"/>
      <c r="M51608" s="93"/>
      <c r="N51608" s="79"/>
      <c r="P51608" s="68"/>
      <c r="Q51608" s="79"/>
    </row>
    <row r="51609" spans="11:17">
      <c r="K51609" s="68"/>
      <c r="M51609" s="93"/>
      <c r="N51609" s="79"/>
      <c r="P51609" s="68"/>
      <c r="Q51609" s="79"/>
    </row>
    <row r="51610" spans="11:17">
      <c r="K51610" s="68"/>
      <c r="M51610" s="93"/>
      <c r="N51610" s="79"/>
      <c r="P51610" s="68"/>
      <c r="Q51610" s="79"/>
    </row>
    <row r="51611" spans="11:17">
      <c r="K51611" s="68"/>
      <c r="M51611" s="93"/>
      <c r="N51611" s="79"/>
      <c r="P51611" s="68"/>
      <c r="Q51611" s="79"/>
    </row>
    <row r="51612" spans="11:17">
      <c r="K51612" s="68"/>
      <c r="M51612" s="93"/>
      <c r="N51612" s="79"/>
      <c r="P51612" s="68"/>
      <c r="Q51612" s="79"/>
    </row>
    <row r="51613" spans="11:17">
      <c r="K51613" s="68"/>
      <c r="M51613" s="93"/>
      <c r="N51613" s="79"/>
      <c r="P51613" s="68"/>
      <c r="Q51613" s="79"/>
    </row>
    <row r="51614" spans="11:17">
      <c r="K51614" s="68"/>
      <c r="M51614" s="93"/>
      <c r="N51614" s="79"/>
      <c r="P51614" s="68"/>
      <c r="Q51614" s="79"/>
    </row>
    <row r="51615" spans="11:17">
      <c r="K51615" s="68"/>
      <c r="M51615" s="93"/>
      <c r="N51615" s="79"/>
      <c r="P51615" s="68"/>
      <c r="Q51615" s="79"/>
    </row>
    <row r="51616" spans="11:17">
      <c r="K51616" s="68"/>
      <c r="M51616" s="93"/>
      <c r="N51616" s="79"/>
      <c r="P51616" s="68"/>
      <c r="Q51616" s="79"/>
    </row>
    <row r="51617" spans="11:17">
      <c r="K51617" s="68"/>
      <c r="M51617" s="93"/>
      <c r="N51617" s="79"/>
      <c r="P51617" s="68"/>
      <c r="Q51617" s="79"/>
    </row>
    <row r="51618" spans="11:17">
      <c r="K51618" s="68"/>
      <c r="M51618" s="93"/>
      <c r="N51618" s="79"/>
      <c r="P51618" s="68"/>
      <c r="Q51618" s="79"/>
    </row>
    <row r="51619" spans="11:17">
      <c r="K51619" s="68"/>
      <c r="M51619" s="93"/>
      <c r="N51619" s="79"/>
      <c r="P51619" s="68"/>
      <c r="Q51619" s="79"/>
    </row>
    <row r="51620" spans="11:17">
      <c r="K51620" s="68"/>
      <c r="M51620" s="93"/>
      <c r="N51620" s="79"/>
      <c r="P51620" s="68"/>
      <c r="Q51620" s="79"/>
    </row>
    <row r="51621" spans="11:17">
      <c r="K51621" s="68"/>
      <c r="M51621" s="93"/>
      <c r="N51621" s="79"/>
      <c r="P51621" s="68"/>
      <c r="Q51621" s="79"/>
    </row>
    <row r="51622" spans="11:17">
      <c r="K51622" s="68"/>
      <c r="M51622" s="93"/>
      <c r="N51622" s="79"/>
      <c r="P51622" s="68"/>
      <c r="Q51622" s="79"/>
    </row>
    <row r="51623" spans="11:17">
      <c r="K51623" s="68"/>
      <c r="M51623" s="93"/>
      <c r="N51623" s="79"/>
      <c r="P51623" s="68"/>
      <c r="Q51623" s="79"/>
    </row>
    <row r="51624" spans="11:17">
      <c r="K51624" s="68"/>
      <c r="M51624" s="93"/>
      <c r="N51624" s="79"/>
      <c r="P51624" s="68"/>
      <c r="Q51624" s="79"/>
    </row>
    <row r="51625" spans="11:17">
      <c r="K51625" s="68"/>
      <c r="M51625" s="93"/>
      <c r="N51625" s="79"/>
      <c r="P51625" s="68"/>
      <c r="Q51625" s="79"/>
    </row>
    <row r="51626" spans="11:17">
      <c r="K51626" s="68"/>
      <c r="M51626" s="93"/>
      <c r="N51626" s="79"/>
      <c r="P51626" s="68"/>
      <c r="Q51626" s="79"/>
    </row>
    <row r="51627" spans="11:17">
      <c r="K51627" s="68"/>
      <c r="M51627" s="93"/>
      <c r="N51627" s="79"/>
      <c r="P51627" s="68"/>
      <c r="Q51627" s="79"/>
    </row>
    <row r="51628" spans="11:17">
      <c r="K51628" s="68"/>
      <c r="M51628" s="93"/>
      <c r="N51628" s="79"/>
      <c r="P51628" s="68"/>
      <c r="Q51628" s="79"/>
    </row>
    <row r="51629" spans="11:17">
      <c r="K51629" s="68"/>
      <c r="M51629" s="93"/>
      <c r="N51629" s="79"/>
      <c r="P51629" s="68"/>
      <c r="Q51629" s="79"/>
    </row>
    <row r="51630" spans="11:17">
      <c r="K51630" s="68"/>
      <c r="M51630" s="93"/>
      <c r="N51630" s="79"/>
      <c r="P51630" s="68"/>
      <c r="Q51630" s="79"/>
    </row>
    <row r="51631" spans="11:17">
      <c r="K51631" s="68"/>
      <c r="M51631" s="93"/>
      <c r="N51631" s="79"/>
      <c r="P51631" s="68"/>
      <c r="Q51631" s="79"/>
    </row>
    <row r="51632" spans="11:17">
      <c r="K51632" s="68"/>
      <c r="M51632" s="93"/>
      <c r="N51632" s="79"/>
      <c r="P51632" s="68"/>
      <c r="Q51632" s="79"/>
    </row>
    <row r="51633" spans="11:17">
      <c r="K51633" s="68"/>
      <c r="M51633" s="93"/>
      <c r="N51633" s="79"/>
      <c r="P51633" s="68"/>
      <c r="Q51633" s="79"/>
    </row>
    <row r="51634" spans="11:17">
      <c r="K51634" s="68"/>
      <c r="M51634" s="93"/>
      <c r="N51634" s="79"/>
      <c r="P51634" s="68"/>
      <c r="Q51634" s="79"/>
    </row>
    <row r="51635" spans="11:17">
      <c r="K51635" s="68"/>
      <c r="M51635" s="93"/>
      <c r="N51635" s="79"/>
      <c r="P51635" s="68"/>
      <c r="Q51635" s="79"/>
    </row>
    <row r="51636" spans="11:17">
      <c r="K51636" s="68"/>
      <c r="M51636" s="93"/>
      <c r="N51636" s="79"/>
      <c r="P51636" s="68"/>
      <c r="Q51636" s="79"/>
    </row>
    <row r="51637" spans="11:17">
      <c r="K51637" s="68"/>
      <c r="M51637" s="93"/>
      <c r="N51637" s="79"/>
      <c r="P51637" s="68"/>
      <c r="Q51637" s="79"/>
    </row>
    <row r="51638" spans="11:17">
      <c r="K51638" s="68"/>
      <c r="M51638" s="93"/>
      <c r="N51638" s="79"/>
      <c r="P51638" s="68"/>
      <c r="Q51638" s="79"/>
    </row>
    <row r="51639" spans="11:17">
      <c r="K51639" s="68"/>
      <c r="M51639" s="93"/>
      <c r="N51639" s="79"/>
      <c r="P51639" s="68"/>
      <c r="Q51639" s="79"/>
    </row>
    <row r="51640" spans="11:17">
      <c r="K51640" s="68"/>
      <c r="M51640" s="93"/>
      <c r="N51640" s="79"/>
      <c r="P51640" s="68"/>
      <c r="Q51640" s="79"/>
    </row>
    <row r="51641" spans="11:17">
      <c r="K51641" s="68"/>
      <c r="M51641" s="93"/>
      <c r="N51641" s="79"/>
      <c r="P51641" s="68"/>
      <c r="Q51641" s="79"/>
    </row>
    <row r="51642" spans="11:17">
      <c r="K51642" s="68"/>
      <c r="M51642" s="93"/>
      <c r="N51642" s="79"/>
      <c r="P51642" s="68"/>
      <c r="Q51642" s="79"/>
    </row>
    <row r="51643" spans="11:17">
      <c r="K51643" s="68"/>
      <c r="M51643" s="93"/>
      <c r="N51643" s="79"/>
      <c r="P51643" s="68"/>
      <c r="Q51643" s="79"/>
    </row>
    <row r="51644" spans="11:17">
      <c r="K51644" s="68"/>
      <c r="M51644" s="93"/>
      <c r="N51644" s="79"/>
      <c r="P51644" s="68"/>
      <c r="Q51644" s="79"/>
    </row>
    <row r="51645" spans="11:17">
      <c r="K51645" s="68"/>
      <c r="M51645" s="93"/>
      <c r="N51645" s="79"/>
      <c r="P51645" s="68"/>
      <c r="Q51645" s="79"/>
    </row>
    <row r="51646" spans="11:17">
      <c r="K51646" s="68"/>
      <c r="M51646" s="93"/>
      <c r="N51646" s="79"/>
      <c r="P51646" s="68"/>
      <c r="Q51646" s="79"/>
    </row>
    <row r="51647" spans="11:17">
      <c r="K51647" s="68"/>
      <c r="M51647" s="93"/>
      <c r="N51647" s="79"/>
      <c r="P51647" s="68"/>
      <c r="Q51647" s="79"/>
    </row>
    <row r="51648" spans="11:17">
      <c r="K51648" s="68"/>
      <c r="M51648" s="93"/>
      <c r="N51648" s="79"/>
      <c r="P51648" s="68"/>
      <c r="Q51648" s="79"/>
    </row>
    <row r="51649" spans="11:17">
      <c r="K51649" s="68"/>
      <c r="M51649" s="93"/>
      <c r="N51649" s="79"/>
      <c r="P51649" s="68"/>
      <c r="Q51649" s="79"/>
    </row>
    <row r="51650" spans="11:17">
      <c r="K51650" s="68"/>
      <c r="M51650" s="93"/>
      <c r="N51650" s="79"/>
      <c r="P51650" s="68"/>
      <c r="Q51650" s="79"/>
    </row>
    <row r="51651" spans="11:17">
      <c r="K51651" s="68"/>
      <c r="M51651" s="93"/>
      <c r="N51651" s="79"/>
      <c r="P51651" s="68"/>
      <c r="Q51651" s="79"/>
    </row>
    <row r="51652" spans="11:17">
      <c r="K51652" s="68"/>
      <c r="M51652" s="93"/>
      <c r="N51652" s="79"/>
      <c r="P51652" s="68"/>
      <c r="Q51652" s="79"/>
    </row>
    <row r="51653" spans="11:17">
      <c r="K51653" s="68"/>
      <c r="M51653" s="93"/>
      <c r="N51653" s="79"/>
      <c r="P51653" s="68"/>
      <c r="Q51653" s="79"/>
    </row>
    <row r="51654" spans="11:17">
      <c r="K51654" s="68"/>
      <c r="M51654" s="93"/>
      <c r="N51654" s="79"/>
      <c r="P51654" s="68"/>
      <c r="Q51654" s="79"/>
    </row>
    <row r="51655" spans="11:17">
      <c r="K51655" s="68"/>
      <c r="M51655" s="93"/>
      <c r="N51655" s="79"/>
      <c r="P51655" s="68"/>
      <c r="Q51655" s="79"/>
    </row>
    <row r="51656" spans="11:17">
      <c r="K51656" s="68"/>
      <c r="M51656" s="93"/>
      <c r="N51656" s="79"/>
      <c r="P51656" s="68"/>
      <c r="Q51656" s="79"/>
    </row>
    <row r="51657" spans="11:17">
      <c r="K51657" s="68"/>
      <c r="M51657" s="93"/>
      <c r="N51657" s="79"/>
      <c r="P51657" s="68"/>
      <c r="Q51657" s="79"/>
    </row>
    <row r="51658" spans="11:17">
      <c r="K51658" s="68"/>
      <c r="M51658" s="93"/>
      <c r="N51658" s="79"/>
      <c r="P51658" s="68"/>
      <c r="Q51658" s="79"/>
    </row>
    <row r="51659" spans="11:17">
      <c r="K51659" s="68"/>
      <c r="M51659" s="93"/>
      <c r="N51659" s="79"/>
      <c r="P51659" s="68"/>
      <c r="Q51659" s="79"/>
    </row>
    <row r="51660" spans="11:17">
      <c r="K51660" s="68"/>
      <c r="M51660" s="93"/>
      <c r="N51660" s="79"/>
      <c r="P51660" s="68"/>
      <c r="Q51660" s="79"/>
    </row>
    <row r="51661" spans="11:17">
      <c r="K51661" s="68"/>
      <c r="M51661" s="93"/>
      <c r="N51661" s="79"/>
      <c r="P51661" s="68"/>
      <c r="Q51661" s="79"/>
    </row>
    <row r="51662" spans="11:17">
      <c r="K51662" s="68"/>
      <c r="M51662" s="93"/>
      <c r="N51662" s="79"/>
      <c r="P51662" s="68"/>
      <c r="Q51662" s="79"/>
    </row>
    <row r="51663" spans="11:17">
      <c r="K51663" s="68"/>
      <c r="M51663" s="93"/>
      <c r="N51663" s="79"/>
      <c r="P51663" s="68"/>
      <c r="Q51663" s="79"/>
    </row>
    <row r="51664" spans="11:17">
      <c r="K51664" s="68"/>
      <c r="M51664" s="93"/>
      <c r="N51664" s="79"/>
      <c r="P51664" s="68"/>
      <c r="Q51664" s="79"/>
    </row>
    <row r="51665" spans="11:17">
      <c r="K51665" s="68"/>
      <c r="M51665" s="93"/>
      <c r="N51665" s="79"/>
      <c r="P51665" s="68"/>
      <c r="Q51665" s="79"/>
    </row>
    <row r="51666" spans="11:17">
      <c r="K51666" s="68"/>
      <c r="M51666" s="93"/>
      <c r="N51666" s="79"/>
      <c r="P51666" s="68"/>
      <c r="Q51666" s="79"/>
    </row>
    <row r="51667" spans="11:17">
      <c r="K51667" s="68"/>
      <c r="M51667" s="93"/>
      <c r="N51667" s="79"/>
      <c r="P51667" s="68"/>
      <c r="Q51667" s="79"/>
    </row>
    <row r="51668" spans="11:17">
      <c r="K51668" s="68"/>
      <c r="M51668" s="93"/>
      <c r="N51668" s="79"/>
      <c r="P51668" s="68"/>
      <c r="Q51668" s="79"/>
    </row>
    <row r="51669" spans="11:17">
      <c r="K51669" s="68"/>
      <c r="M51669" s="93"/>
      <c r="N51669" s="79"/>
      <c r="P51669" s="68"/>
      <c r="Q51669" s="79"/>
    </row>
    <row r="51670" spans="11:17">
      <c r="K51670" s="68"/>
      <c r="M51670" s="93"/>
      <c r="N51670" s="79"/>
      <c r="P51670" s="68"/>
      <c r="Q51670" s="79"/>
    </row>
    <row r="51671" spans="11:17">
      <c r="K51671" s="68"/>
      <c r="M51671" s="93"/>
      <c r="N51671" s="79"/>
      <c r="P51671" s="68"/>
      <c r="Q51671" s="79"/>
    </row>
    <row r="51672" spans="11:17">
      <c r="K51672" s="68"/>
      <c r="M51672" s="93"/>
      <c r="N51672" s="79"/>
      <c r="P51672" s="68"/>
      <c r="Q51672" s="79"/>
    </row>
    <row r="51673" spans="11:17">
      <c r="K51673" s="68"/>
      <c r="M51673" s="93"/>
      <c r="N51673" s="79"/>
      <c r="P51673" s="68"/>
      <c r="Q51673" s="79"/>
    </row>
    <row r="51674" spans="11:17">
      <c r="K51674" s="68"/>
      <c r="M51674" s="93"/>
      <c r="N51674" s="79"/>
      <c r="P51674" s="68"/>
      <c r="Q51674" s="79"/>
    </row>
    <row r="51675" spans="11:17">
      <c r="K51675" s="68"/>
      <c r="M51675" s="93"/>
      <c r="N51675" s="79"/>
      <c r="P51675" s="68"/>
      <c r="Q51675" s="79"/>
    </row>
    <row r="51676" spans="11:17">
      <c r="K51676" s="68"/>
      <c r="M51676" s="93"/>
      <c r="N51676" s="79"/>
      <c r="P51676" s="68"/>
      <c r="Q51676" s="79"/>
    </row>
    <row r="51677" spans="11:17">
      <c r="K51677" s="68"/>
      <c r="M51677" s="93"/>
      <c r="N51677" s="79"/>
      <c r="P51677" s="68"/>
      <c r="Q51677" s="79"/>
    </row>
    <row r="51678" spans="11:17">
      <c r="K51678" s="68"/>
      <c r="M51678" s="93"/>
      <c r="N51678" s="79"/>
      <c r="P51678" s="68"/>
      <c r="Q51678" s="79"/>
    </row>
    <row r="51679" spans="11:17">
      <c r="K51679" s="68"/>
      <c r="M51679" s="93"/>
      <c r="N51679" s="79"/>
      <c r="P51679" s="68"/>
      <c r="Q51679" s="79"/>
    </row>
    <row r="51680" spans="11:17">
      <c r="K51680" s="68"/>
      <c r="M51680" s="93"/>
      <c r="N51680" s="79"/>
      <c r="P51680" s="68"/>
      <c r="Q51680" s="79"/>
    </row>
    <row r="51681" spans="11:17">
      <c r="K51681" s="68"/>
      <c r="M51681" s="93"/>
      <c r="N51681" s="79"/>
      <c r="P51681" s="68"/>
      <c r="Q51681" s="79"/>
    </row>
    <row r="51682" spans="11:17">
      <c r="K51682" s="68"/>
      <c r="M51682" s="93"/>
      <c r="N51682" s="79"/>
      <c r="P51682" s="68"/>
      <c r="Q51682" s="79"/>
    </row>
    <row r="51683" spans="11:17">
      <c r="K51683" s="68"/>
      <c r="M51683" s="93"/>
      <c r="N51683" s="79"/>
      <c r="P51683" s="68"/>
      <c r="Q51683" s="79"/>
    </row>
    <row r="51684" spans="11:17">
      <c r="K51684" s="68"/>
      <c r="M51684" s="93"/>
      <c r="N51684" s="79"/>
      <c r="P51684" s="68"/>
      <c r="Q51684" s="79"/>
    </row>
    <row r="51685" spans="11:17">
      <c r="K51685" s="68"/>
      <c r="M51685" s="93"/>
      <c r="N51685" s="79"/>
      <c r="P51685" s="68"/>
      <c r="Q51685" s="79"/>
    </row>
    <row r="51686" spans="11:17">
      <c r="K51686" s="68"/>
      <c r="M51686" s="93"/>
      <c r="N51686" s="79"/>
      <c r="P51686" s="68"/>
      <c r="Q51686" s="79"/>
    </row>
    <row r="51687" spans="11:17">
      <c r="K51687" s="68"/>
      <c r="M51687" s="93"/>
      <c r="N51687" s="79"/>
      <c r="P51687" s="68"/>
      <c r="Q51687" s="79"/>
    </row>
    <row r="51688" spans="11:17">
      <c r="K51688" s="68"/>
      <c r="M51688" s="93"/>
      <c r="N51688" s="79"/>
      <c r="P51688" s="68"/>
      <c r="Q51688" s="79"/>
    </row>
    <row r="51689" spans="11:17">
      <c r="K51689" s="68"/>
      <c r="M51689" s="93"/>
      <c r="N51689" s="79"/>
      <c r="P51689" s="68"/>
      <c r="Q51689" s="79"/>
    </row>
    <row r="51690" spans="11:17">
      <c r="K51690" s="68"/>
      <c r="M51690" s="93"/>
      <c r="N51690" s="79"/>
      <c r="P51690" s="68"/>
      <c r="Q51690" s="79"/>
    </row>
    <row r="51691" spans="11:17">
      <c r="K51691" s="68"/>
      <c r="M51691" s="93"/>
      <c r="N51691" s="79"/>
      <c r="P51691" s="68"/>
      <c r="Q51691" s="79"/>
    </row>
    <row r="51692" spans="11:17">
      <c r="K51692" s="68"/>
      <c r="M51692" s="93"/>
      <c r="N51692" s="79"/>
      <c r="P51692" s="68"/>
      <c r="Q51692" s="79"/>
    </row>
    <row r="51693" spans="11:17">
      <c r="K51693" s="68"/>
      <c r="M51693" s="93"/>
      <c r="N51693" s="79"/>
      <c r="P51693" s="68"/>
      <c r="Q51693" s="79"/>
    </row>
    <row r="51694" spans="11:17">
      <c r="K51694" s="68"/>
      <c r="M51694" s="93"/>
      <c r="N51694" s="79"/>
      <c r="P51694" s="68"/>
      <c r="Q51694" s="79"/>
    </row>
    <row r="51695" spans="11:17">
      <c r="K51695" s="68"/>
      <c r="M51695" s="93"/>
      <c r="N51695" s="79"/>
      <c r="P51695" s="68"/>
      <c r="Q51695" s="79"/>
    </row>
    <row r="51696" spans="11:17">
      <c r="K51696" s="68"/>
      <c r="M51696" s="93"/>
      <c r="N51696" s="79"/>
      <c r="P51696" s="68"/>
      <c r="Q51696" s="79"/>
    </row>
    <row r="51697" spans="11:17">
      <c r="K51697" s="68"/>
      <c r="M51697" s="93"/>
      <c r="N51697" s="79"/>
      <c r="P51697" s="68"/>
      <c r="Q51697" s="79"/>
    </row>
    <row r="51698" spans="11:17">
      <c r="K51698" s="68"/>
      <c r="M51698" s="93"/>
      <c r="N51698" s="79"/>
      <c r="P51698" s="68"/>
      <c r="Q51698" s="79"/>
    </row>
    <row r="51699" spans="11:17">
      <c r="K51699" s="68"/>
      <c r="M51699" s="93"/>
      <c r="N51699" s="79"/>
      <c r="P51699" s="68"/>
      <c r="Q51699" s="79"/>
    </row>
    <row r="51700" spans="11:17">
      <c r="K51700" s="68"/>
      <c r="M51700" s="93"/>
      <c r="N51700" s="79"/>
      <c r="P51700" s="68"/>
      <c r="Q51700" s="79"/>
    </row>
    <row r="51701" spans="11:17">
      <c r="K51701" s="68"/>
      <c r="M51701" s="93"/>
      <c r="N51701" s="79"/>
      <c r="P51701" s="68"/>
      <c r="Q51701" s="79"/>
    </row>
    <row r="51702" spans="11:17">
      <c r="K51702" s="68"/>
      <c r="M51702" s="93"/>
      <c r="N51702" s="79"/>
      <c r="P51702" s="68"/>
      <c r="Q51702" s="79"/>
    </row>
    <row r="51703" spans="11:17">
      <c r="K51703" s="68"/>
      <c r="M51703" s="93"/>
      <c r="N51703" s="79"/>
      <c r="P51703" s="68"/>
      <c r="Q51703" s="79"/>
    </row>
    <row r="51704" spans="11:17">
      <c r="K51704" s="68"/>
      <c r="M51704" s="93"/>
      <c r="N51704" s="79"/>
      <c r="P51704" s="68"/>
      <c r="Q51704" s="79"/>
    </row>
    <row r="51705" spans="11:17">
      <c r="K51705" s="68"/>
      <c r="M51705" s="93"/>
      <c r="N51705" s="79"/>
      <c r="P51705" s="68"/>
      <c r="Q51705" s="79"/>
    </row>
    <row r="51706" spans="11:17">
      <c r="K51706" s="68"/>
      <c r="M51706" s="93"/>
      <c r="N51706" s="79"/>
      <c r="P51706" s="68"/>
      <c r="Q51706" s="79"/>
    </row>
    <row r="51707" spans="11:17">
      <c r="K51707" s="68"/>
      <c r="M51707" s="93"/>
      <c r="N51707" s="79"/>
      <c r="P51707" s="68"/>
      <c r="Q51707" s="79"/>
    </row>
    <row r="51708" spans="11:17">
      <c r="K51708" s="68"/>
      <c r="M51708" s="93"/>
      <c r="N51708" s="79"/>
      <c r="P51708" s="68"/>
      <c r="Q51708" s="79"/>
    </row>
    <row r="51709" spans="11:17">
      <c r="K51709" s="68"/>
      <c r="M51709" s="93"/>
      <c r="N51709" s="79"/>
      <c r="P51709" s="68"/>
      <c r="Q51709" s="79"/>
    </row>
    <row r="51710" spans="11:17">
      <c r="K51710" s="68"/>
      <c r="M51710" s="93"/>
      <c r="N51710" s="79"/>
      <c r="P51710" s="68"/>
      <c r="Q51710" s="79"/>
    </row>
    <row r="51711" spans="11:17">
      <c r="K51711" s="68"/>
      <c r="M51711" s="93"/>
      <c r="N51711" s="79"/>
      <c r="P51711" s="68"/>
      <c r="Q51711" s="79"/>
    </row>
    <row r="51712" spans="11:17">
      <c r="K51712" s="68"/>
      <c r="M51712" s="93"/>
      <c r="N51712" s="79"/>
      <c r="P51712" s="68"/>
      <c r="Q51712" s="79"/>
    </row>
    <row r="51713" spans="11:17">
      <c r="K51713" s="68"/>
      <c r="M51713" s="93"/>
      <c r="N51713" s="79"/>
      <c r="P51713" s="68"/>
      <c r="Q51713" s="79"/>
    </row>
    <row r="51714" spans="11:17">
      <c r="K51714" s="68"/>
      <c r="M51714" s="93"/>
      <c r="N51714" s="79"/>
      <c r="P51714" s="68"/>
      <c r="Q51714" s="79"/>
    </row>
    <row r="51715" spans="11:17">
      <c r="K51715" s="68"/>
      <c r="M51715" s="93"/>
      <c r="N51715" s="79"/>
      <c r="P51715" s="68"/>
      <c r="Q51715" s="79"/>
    </row>
    <row r="51716" spans="11:17">
      <c r="K51716" s="68"/>
      <c r="M51716" s="93"/>
      <c r="N51716" s="79"/>
      <c r="P51716" s="68"/>
      <c r="Q51716" s="79"/>
    </row>
    <row r="51717" spans="11:17">
      <c r="K51717" s="68"/>
      <c r="M51717" s="93"/>
      <c r="N51717" s="79"/>
      <c r="P51717" s="68"/>
      <c r="Q51717" s="79"/>
    </row>
    <row r="51718" spans="11:17">
      <c r="K51718" s="68"/>
      <c r="M51718" s="93"/>
      <c r="N51718" s="79"/>
      <c r="P51718" s="68"/>
      <c r="Q51718" s="79"/>
    </row>
    <row r="51719" spans="11:17">
      <c r="K51719" s="68"/>
      <c r="M51719" s="93"/>
      <c r="N51719" s="79"/>
      <c r="P51719" s="68"/>
      <c r="Q51719" s="79"/>
    </row>
    <row r="51720" spans="11:17">
      <c r="K51720" s="68"/>
      <c r="M51720" s="93"/>
      <c r="N51720" s="79"/>
      <c r="P51720" s="68"/>
      <c r="Q51720" s="79"/>
    </row>
    <row r="51721" spans="11:17">
      <c r="K51721" s="68"/>
      <c r="M51721" s="93"/>
      <c r="N51721" s="79"/>
      <c r="P51721" s="68"/>
      <c r="Q51721" s="79"/>
    </row>
    <row r="51722" spans="11:17">
      <c r="K51722" s="68"/>
      <c r="M51722" s="93"/>
      <c r="N51722" s="79"/>
      <c r="P51722" s="68"/>
      <c r="Q51722" s="79"/>
    </row>
    <row r="51723" spans="11:17">
      <c r="K51723" s="68"/>
      <c r="M51723" s="93"/>
      <c r="N51723" s="79"/>
      <c r="P51723" s="68"/>
      <c r="Q51723" s="79"/>
    </row>
    <row r="51724" spans="11:17">
      <c r="K51724" s="68"/>
      <c r="M51724" s="93"/>
      <c r="N51724" s="79"/>
      <c r="P51724" s="68"/>
      <c r="Q51724" s="79"/>
    </row>
    <row r="51725" spans="11:17">
      <c r="K51725" s="68"/>
      <c r="M51725" s="93"/>
      <c r="N51725" s="79"/>
      <c r="P51725" s="68"/>
      <c r="Q51725" s="79"/>
    </row>
    <row r="51726" spans="11:17">
      <c r="K51726" s="68"/>
      <c r="M51726" s="93"/>
      <c r="N51726" s="79"/>
      <c r="P51726" s="68"/>
      <c r="Q51726" s="79"/>
    </row>
    <row r="51727" spans="11:17">
      <c r="K51727" s="68"/>
      <c r="M51727" s="93"/>
      <c r="N51727" s="79"/>
      <c r="P51727" s="68"/>
      <c r="Q51727" s="79"/>
    </row>
    <row r="51728" spans="11:17">
      <c r="K51728" s="68"/>
      <c r="M51728" s="93"/>
      <c r="N51728" s="79"/>
      <c r="P51728" s="68"/>
      <c r="Q51728" s="79"/>
    </row>
    <row r="51729" spans="11:17">
      <c r="K51729" s="68"/>
      <c r="M51729" s="93"/>
      <c r="N51729" s="79"/>
      <c r="P51729" s="68"/>
      <c r="Q51729" s="79"/>
    </row>
    <row r="51730" spans="11:17">
      <c r="K51730" s="68"/>
      <c r="M51730" s="93"/>
      <c r="N51730" s="79"/>
      <c r="P51730" s="68"/>
      <c r="Q51730" s="79"/>
    </row>
    <row r="51731" spans="11:17">
      <c r="K51731" s="68"/>
      <c r="M51731" s="93"/>
      <c r="N51731" s="79"/>
      <c r="P51731" s="68"/>
      <c r="Q51731" s="79"/>
    </row>
    <row r="51732" spans="11:17">
      <c r="K51732" s="68"/>
      <c r="M51732" s="93"/>
      <c r="N51732" s="79"/>
      <c r="P51732" s="68"/>
      <c r="Q51732" s="79"/>
    </row>
    <row r="51733" spans="11:17">
      <c r="K51733" s="68"/>
      <c r="M51733" s="93"/>
      <c r="N51733" s="79"/>
      <c r="P51733" s="68"/>
      <c r="Q51733" s="79"/>
    </row>
    <row r="51734" spans="11:17">
      <c r="K51734" s="68"/>
      <c r="M51734" s="93"/>
      <c r="N51734" s="79"/>
      <c r="P51734" s="68"/>
      <c r="Q51734" s="79"/>
    </row>
    <row r="51735" spans="11:17">
      <c r="K51735" s="68"/>
      <c r="M51735" s="93"/>
      <c r="N51735" s="79"/>
      <c r="P51735" s="68"/>
      <c r="Q51735" s="79"/>
    </row>
    <row r="51736" spans="11:17">
      <c r="K51736" s="68"/>
      <c r="M51736" s="93"/>
      <c r="N51736" s="79"/>
      <c r="P51736" s="68"/>
      <c r="Q51736" s="79"/>
    </row>
    <row r="51737" spans="11:17">
      <c r="K51737" s="68"/>
      <c r="M51737" s="93"/>
      <c r="N51737" s="79"/>
      <c r="P51737" s="68"/>
      <c r="Q51737" s="79"/>
    </row>
    <row r="51738" spans="11:17">
      <c r="K51738" s="68"/>
      <c r="M51738" s="93"/>
      <c r="N51738" s="79"/>
      <c r="P51738" s="68"/>
      <c r="Q51738" s="79"/>
    </row>
    <row r="51739" spans="11:17">
      <c r="K51739" s="68"/>
      <c r="M51739" s="93"/>
      <c r="N51739" s="79"/>
      <c r="P51739" s="68"/>
      <c r="Q51739" s="79"/>
    </row>
    <row r="51740" spans="11:17">
      <c r="K51740" s="68"/>
      <c r="M51740" s="93"/>
      <c r="N51740" s="79"/>
      <c r="P51740" s="68"/>
      <c r="Q51740" s="79"/>
    </row>
    <row r="51741" spans="11:17">
      <c r="K51741" s="68"/>
      <c r="M51741" s="93"/>
      <c r="N51741" s="79"/>
      <c r="P51741" s="68"/>
      <c r="Q51741" s="79"/>
    </row>
    <row r="51742" spans="11:17">
      <c r="K51742" s="68"/>
      <c r="M51742" s="93"/>
      <c r="N51742" s="79"/>
      <c r="P51742" s="68"/>
      <c r="Q51742" s="79"/>
    </row>
    <row r="51743" spans="11:17">
      <c r="K51743" s="68"/>
      <c r="M51743" s="93"/>
      <c r="N51743" s="79"/>
      <c r="P51743" s="68"/>
      <c r="Q51743" s="79"/>
    </row>
    <row r="51744" spans="11:17">
      <c r="K51744" s="68"/>
      <c r="M51744" s="93"/>
      <c r="N51744" s="79"/>
      <c r="P51744" s="68"/>
      <c r="Q51744" s="79"/>
    </row>
    <row r="51745" spans="11:17">
      <c r="K51745" s="68"/>
      <c r="M51745" s="93"/>
      <c r="N51745" s="79"/>
      <c r="P51745" s="68"/>
      <c r="Q51745" s="79"/>
    </row>
    <row r="51746" spans="11:17">
      <c r="K51746" s="68"/>
      <c r="M51746" s="93"/>
      <c r="N51746" s="79"/>
      <c r="P51746" s="68"/>
      <c r="Q51746" s="79"/>
    </row>
    <row r="51747" spans="11:17">
      <c r="K51747" s="68"/>
      <c r="M51747" s="93"/>
      <c r="N51747" s="79"/>
      <c r="P51747" s="68"/>
      <c r="Q51747" s="79"/>
    </row>
    <row r="51748" spans="11:17">
      <c r="K51748" s="68"/>
      <c r="M51748" s="93"/>
      <c r="N51748" s="79"/>
      <c r="P51748" s="68"/>
      <c r="Q51748" s="79"/>
    </row>
    <row r="51749" spans="11:17">
      <c r="K51749" s="68"/>
      <c r="M51749" s="93"/>
      <c r="N51749" s="79"/>
      <c r="P51749" s="68"/>
      <c r="Q51749" s="79"/>
    </row>
    <row r="51750" spans="11:17">
      <c r="K51750" s="68"/>
      <c r="M51750" s="93"/>
      <c r="N51750" s="79"/>
      <c r="P51750" s="68"/>
      <c r="Q51750" s="79"/>
    </row>
    <row r="51751" spans="11:17">
      <c r="K51751" s="68"/>
      <c r="M51751" s="93"/>
      <c r="N51751" s="79"/>
      <c r="P51751" s="68"/>
      <c r="Q51751" s="79"/>
    </row>
    <row r="51752" spans="11:17">
      <c r="K51752" s="68"/>
      <c r="M51752" s="93"/>
      <c r="N51752" s="79"/>
      <c r="P51752" s="68"/>
      <c r="Q51752" s="79"/>
    </row>
    <row r="51753" spans="11:17">
      <c r="K51753" s="68"/>
      <c r="M51753" s="93"/>
      <c r="N51753" s="79"/>
      <c r="P51753" s="68"/>
      <c r="Q51753" s="79"/>
    </row>
    <row r="51754" spans="11:17">
      <c r="K51754" s="68"/>
      <c r="M51754" s="93"/>
      <c r="N51754" s="79"/>
      <c r="P51754" s="68"/>
      <c r="Q51754" s="79"/>
    </row>
    <row r="51755" spans="11:17">
      <c r="K51755" s="68"/>
      <c r="M51755" s="93"/>
      <c r="N51755" s="79"/>
      <c r="P51755" s="68"/>
      <c r="Q51755" s="79"/>
    </row>
    <row r="51756" spans="11:17">
      <c r="K51756" s="68"/>
      <c r="M51756" s="93"/>
      <c r="N51756" s="79"/>
      <c r="P51756" s="68"/>
      <c r="Q51756" s="79"/>
    </row>
    <row r="51757" spans="11:17">
      <c r="K51757" s="68"/>
      <c r="M51757" s="93"/>
      <c r="N51757" s="79"/>
      <c r="P51757" s="68"/>
      <c r="Q51757" s="79"/>
    </row>
    <row r="51758" spans="11:17">
      <c r="K51758" s="68"/>
      <c r="M51758" s="93"/>
      <c r="N51758" s="79"/>
      <c r="P51758" s="68"/>
      <c r="Q51758" s="79"/>
    </row>
    <row r="51759" spans="11:17">
      <c r="K51759" s="68"/>
      <c r="M51759" s="93"/>
      <c r="N51759" s="79"/>
      <c r="P51759" s="68"/>
      <c r="Q51759" s="79"/>
    </row>
    <row r="51760" spans="11:17">
      <c r="K51760" s="68"/>
      <c r="M51760" s="93"/>
      <c r="N51760" s="79"/>
      <c r="P51760" s="68"/>
      <c r="Q51760" s="79"/>
    </row>
    <row r="51761" spans="11:17">
      <c r="K51761" s="68"/>
      <c r="M51761" s="93"/>
      <c r="N51761" s="79"/>
      <c r="P51761" s="68"/>
      <c r="Q51761" s="79"/>
    </row>
    <row r="51762" spans="11:17">
      <c r="K51762" s="68"/>
      <c r="M51762" s="93"/>
      <c r="N51762" s="79"/>
      <c r="P51762" s="68"/>
      <c r="Q51762" s="79"/>
    </row>
    <row r="51763" spans="11:17">
      <c r="K51763" s="68"/>
      <c r="M51763" s="93"/>
      <c r="N51763" s="79"/>
      <c r="P51763" s="68"/>
      <c r="Q51763" s="79"/>
    </row>
    <row r="51764" spans="11:17">
      <c r="K51764" s="68"/>
      <c r="M51764" s="93"/>
      <c r="N51764" s="79"/>
      <c r="P51764" s="68"/>
      <c r="Q51764" s="79"/>
    </row>
    <row r="51765" spans="11:17">
      <c r="K51765" s="68"/>
      <c r="M51765" s="93"/>
      <c r="N51765" s="79"/>
      <c r="P51765" s="68"/>
      <c r="Q51765" s="79"/>
    </row>
    <row r="51766" spans="11:17">
      <c r="K51766" s="68"/>
      <c r="M51766" s="93"/>
      <c r="N51766" s="79"/>
      <c r="P51766" s="68"/>
      <c r="Q51766" s="79"/>
    </row>
    <row r="51767" spans="11:17">
      <c r="K51767" s="68"/>
      <c r="M51767" s="93"/>
      <c r="N51767" s="79"/>
      <c r="P51767" s="68"/>
      <c r="Q51767" s="79"/>
    </row>
    <row r="51768" spans="11:17">
      <c r="K51768" s="68"/>
      <c r="M51768" s="93"/>
      <c r="N51768" s="79"/>
      <c r="P51768" s="68"/>
      <c r="Q51768" s="79"/>
    </row>
    <row r="51769" spans="11:17">
      <c r="K51769" s="68"/>
      <c r="M51769" s="93"/>
      <c r="N51769" s="79"/>
      <c r="P51769" s="68"/>
      <c r="Q51769" s="79"/>
    </row>
    <row r="51770" spans="11:17">
      <c r="K51770" s="68"/>
      <c r="M51770" s="93"/>
      <c r="N51770" s="79"/>
      <c r="P51770" s="68"/>
      <c r="Q51770" s="79"/>
    </row>
    <row r="51771" spans="11:17">
      <c r="K51771" s="68"/>
      <c r="M51771" s="93"/>
      <c r="N51771" s="79"/>
      <c r="P51771" s="68"/>
      <c r="Q51771" s="79"/>
    </row>
    <row r="51772" spans="11:17">
      <c r="K51772" s="68"/>
      <c r="M51772" s="93"/>
      <c r="N51772" s="79"/>
      <c r="P51772" s="68"/>
      <c r="Q51772" s="79"/>
    </row>
    <row r="51773" spans="11:17">
      <c r="K51773" s="68"/>
      <c r="M51773" s="93"/>
      <c r="N51773" s="79"/>
      <c r="P51773" s="68"/>
      <c r="Q51773" s="79"/>
    </row>
    <row r="51774" spans="11:17">
      <c r="K51774" s="68"/>
      <c r="M51774" s="93"/>
      <c r="N51774" s="79"/>
      <c r="P51774" s="68"/>
      <c r="Q51774" s="79"/>
    </row>
    <row r="51775" spans="11:17">
      <c r="K51775" s="68"/>
      <c r="M51775" s="93"/>
      <c r="N51775" s="79"/>
      <c r="P51775" s="68"/>
      <c r="Q51775" s="79"/>
    </row>
    <row r="51776" spans="11:17">
      <c r="K51776" s="68"/>
      <c r="M51776" s="93"/>
      <c r="N51776" s="79"/>
      <c r="P51776" s="68"/>
      <c r="Q51776" s="79"/>
    </row>
    <row r="51777" spans="11:17">
      <c r="K51777" s="68"/>
      <c r="M51777" s="93"/>
      <c r="N51777" s="79"/>
      <c r="P51777" s="68"/>
      <c r="Q51777" s="79"/>
    </row>
    <row r="51778" spans="11:17">
      <c r="K51778" s="68"/>
      <c r="M51778" s="93"/>
      <c r="N51778" s="79"/>
      <c r="P51778" s="68"/>
      <c r="Q51778" s="79"/>
    </row>
    <row r="51779" spans="11:17">
      <c r="K51779" s="68"/>
      <c r="M51779" s="93"/>
      <c r="N51779" s="79"/>
      <c r="P51779" s="68"/>
      <c r="Q51779" s="79"/>
    </row>
    <row r="51780" spans="11:17">
      <c r="K51780" s="68"/>
      <c r="M51780" s="93"/>
      <c r="N51780" s="79"/>
      <c r="P51780" s="68"/>
      <c r="Q51780" s="79"/>
    </row>
    <row r="51781" spans="11:17">
      <c r="K51781" s="68"/>
      <c r="M51781" s="93"/>
      <c r="N51781" s="79"/>
      <c r="P51781" s="68"/>
      <c r="Q51781" s="79"/>
    </row>
    <row r="51782" spans="11:17">
      <c r="K51782" s="68"/>
      <c r="M51782" s="93"/>
      <c r="N51782" s="79"/>
      <c r="P51782" s="68"/>
      <c r="Q51782" s="79"/>
    </row>
    <row r="51783" spans="11:17">
      <c r="K51783" s="68"/>
      <c r="M51783" s="93"/>
      <c r="N51783" s="79"/>
      <c r="P51783" s="68"/>
      <c r="Q51783" s="79"/>
    </row>
    <row r="51784" spans="11:17">
      <c r="K51784" s="68"/>
      <c r="M51784" s="93"/>
      <c r="N51784" s="79"/>
      <c r="P51784" s="68"/>
      <c r="Q51784" s="79"/>
    </row>
    <row r="51785" spans="11:17">
      <c r="K51785" s="68"/>
      <c r="M51785" s="93"/>
      <c r="N51785" s="79"/>
      <c r="P51785" s="68"/>
      <c r="Q51785" s="79"/>
    </row>
    <row r="51786" spans="11:17">
      <c r="K51786" s="68"/>
      <c r="M51786" s="93"/>
      <c r="N51786" s="79"/>
      <c r="P51786" s="68"/>
      <c r="Q51786" s="79"/>
    </row>
    <row r="51787" spans="11:17">
      <c r="K51787" s="68"/>
      <c r="M51787" s="93"/>
      <c r="N51787" s="79"/>
      <c r="P51787" s="68"/>
      <c r="Q51787" s="79"/>
    </row>
    <row r="51788" spans="11:17">
      <c r="K51788" s="68"/>
      <c r="M51788" s="93"/>
      <c r="N51788" s="79"/>
      <c r="P51788" s="68"/>
      <c r="Q51788" s="79"/>
    </row>
    <row r="51789" spans="11:17">
      <c r="K51789" s="68"/>
      <c r="M51789" s="93"/>
      <c r="N51789" s="79"/>
      <c r="P51789" s="68"/>
      <c r="Q51789" s="79"/>
    </row>
    <row r="51790" spans="11:17">
      <c r="K51790" s="68"/>
      <c r="M51790" s="93"/>
      <c r="N51790" s="79"/>
      <c r="P51790" s="68"/>
      <c r="Q51790" s="79"/>
    </row>
    <row r="51791" spans="11:17">
      <c r="K51791" s="68"/>
      <c r="M51791" s="93"/>
      <c r="N51791" s="79"/>
      <c r="P51791" s="68"/>
      <c r="Q51791" s="79"/>
    </row>
    <row r="51792" spans="11:17">
      <c r="K51792" s="68"/>
      <c r="M51792" s="93"/>
      <c r="N51792" s="79"/>
      <c r="P51792" s="68"/>
      <c r="Q51792" s="79"/>
    </row>
    <row r="51793" spans="11:17">
      <c r="K51793" s="68"/>
      <c r="M51793" s="93"/>
      <c r="N51793" s="79"/>
      <c r="P51793" s="68"/>
      <c r="Q51793" s="79"/>
    </row>
    <row r="51794" spans="11:17">
      <c r="K51794" s="68"/>
      <c r="M51794" s="93"/>
      <c r="N51794" s="79"/>
      <c r="P51794" s="68"/>
      <c r="Q51794" s="79"/>
    </row>
    <row r="51795" spans="11:17">
      <c r="K51795" s="68"/>
      <c r="M51795" s="93"/>
      <c r="N51795" s="79"/>
      <c r="P51795" s="68"/>
      <c r="Q51795" s="79"/>
    </row>
    <row r="51796" spans="11:17">
      <c r="K51796" s="68"/>
      <c r="M51796" s="93"/>
      <c r="N51796" s="79"/>
      <c r="P51796" s="68"/>
      <c r="Q51796" s="79"/>
    </row>
    <row r="51797" spans="11:17">
      <c r="K51797" s="68"/>
      <c r="M51797" s="93"/>
      <c r="N51797" s="79"/>
      <c r="P51797" s="68"/>
      <c r="Q51797" s="79"/>
    </row>
    <row r="51798" spans="11:17">
      <c r="K51798" s="68"/>
      <c r="M51798" s="93"/>
      <c r="N51798" s="79"/>
      <c r="P51798" s="68"/>
      <c r="Q51798" s="79"/>
    </row>
    <row r="51799" spans="11:17">
      <c r="K51799" s="68"/>
      <c r="M51799" s="93"/>
      <c r="N51799" s="79"/>
      <c r="P51799" s="68"/>
      <c r="Q51799" s="79"/>
    </row>
    <row r="51800" spans="11:17">
      <c r="K51800" s="68"/>
      <c r="M51800" s="93"/>
      <c r="N51800" s="79"/>
      <c r="P51800" s="68"/>
      <c r="Q51800" s="79"/>
    </row>
    <row r="51801" spans="11:17">
      <c r="K51801" s="68"/>
      <c r="M51801" s="93"/>
      <c r="N51801" s="79"/>
      <c r="P51801" s="68"/>
      <c r="Q51801" s="79"/>
    </row>
    <row r="51802" spans="11:17">
      <c r="K51802" s="68"/>
      <c r="M51802" s="93"/>
      <c r="N51802" s="79"/>
      <c r="P51802" s="68"/>
      <c r="Q51802" s="79"/>
    </row>
    <row r="51803" spans="11:17">
      <c r="K51803" s="68"/>
      <c r="M51803" s="93"/>
      <c r="N51803" s="79"/>
      <c r="P51803" s="68"/>
      <c r="Q51803" s="79"/>
    </row>
    <row r="51804" spans="11:17">
      <c r="K51804" s="68"/>
      <c r="M51804" s="93"/>
      <c r="N51804" s="79"/>
      <c r="P51804" s="68"/>
      <c r="Q51804" s="79"/>
    </row>
    <row r="51805" spans="11:17">
      <c r="K51805" s="68"/>
      <c r="M51805" s="93"/>
      <c r="N51805" s="79"/>
      <c r="P51805" s="68"/>
      <c r="Q51805" s="79"/>
    </row>
    <row r="51806" spans="11:17">
      <c r="K51806" s="68"/>
      <c r="M51806" s="93"/>
      <c r="N51806" s="79"/>
      <c r="P51806" s="68"/>
      <c r="Q51806" s="79"/>
    </row>
    <row r="51807" spans="11:17">
      <c r="K51807" s="68"/>
      <c r="M51807" s="93"/>
      <c r="N51807" s="79"/>
      <c r="P51807" s="68"/>
      <c r="Q51807" s="79"/>
    </row>
    <row r="51808" spans="11:17">
      <c r="K51808" s="68"/>
      <c r="M51808" s="93"/>
      <c r="N51808" s="79"/>
      <c r="P51808" s="68"/>
      <c r="Q51808" s="79"/>
    </row>
    <row r="51809" spans="11:17">
      <c r="K51809" s="68"/>
      <c r="M51809" s="93"/>
      <c r="N51809" s="79"/>
      <c r="P51809" s="68"/>
      <c r="Q51809" s="79"/>
    </row>
    <row r="51810" spans="11:17">
      <c r="K51810" s="68"/>
      <c r="M51810" s="93"/>
      <c r="N51810" s="79"/>
      <c r="P51810" s="68"/>
      <c r="Q51810" s="79"/>
    </row>
    <row r="51811" spans="11:17">
      <c r="K51811" s="68"/>
      <c r="M51811" s="93"/>
      <c r="N51811" s="79"/>
      <c r="P51811" s="68"/>
      <c r="Q51811" s="79"/>
    </row>
    <row r="51812" spans="11:17">
      <c r="K51812" s="68"/>
      <c r="M51812" s="93"/>
      <c r="N51812" s="79"/>
      <c r="P51812" s="68"/>
      <c r="Q51812" s="79"/>
    </row>
    <row r="51813" spans="11:17">
      <c r="K51813" s="68"/>
      <c r="M51813" s="93"/>
      <c r="N51813" s="79"/>
      <c r="P51813" s="68"/>
      <c r="Q51813" s="79"/>
    </row>
    <row r="51814" spans="11:17">
      <c r="K51814" s="68"/>
      <c r="M51814" s="93"/>
      <c r="N51814" s="79"/>
      <c r="P51814" s="68"/>
      <c r="Q51814" s="79"/>
    </row>
    <row r="51815" spans="11:17">
      <c r="K51815" s="68"/>
      <c r="M51815" s="93"/>
      <c r="N51815" s="79"/>
      <c r="P51815" s="68"/>
      <c r="Q51815" s="79"/>
    </row>
    <row r="51816" spans="11:17">
      <c r="K51816" s="68"/>
      <c r="M51816" s="93"/>
      <c r="N51816" s="79"/>
      <c r="P51816" s="68"/>
      <c r="Q51816" s="79"/>
    </row>
    <row r="51817" spans="11:17">
      <c r="K51817" s="68"/>
      <c r="M51817" s="93"/>
      <c r="N51817" s="79"/>
      <c r="P51817" s="68"/>
      <c r="Q51817" s="79"/>
    </row>
    <row r="51818" spans="11:17">
      <c r="K51818" s="68"/>
      <c r="M51818" s="93"/>
      <c r="N51818" s="79"/>
      <c r="P51818" s="68"/>
      <c r="Q51818" s="79"/>
    </row>
    <row r="51819" spans="11:17">
      <c r="K51819" s="68"/>
      <c r="M51819" s="93"/>
      <c r="N51819" s="79"/>
      <c r="P51819" s="68"/>
      <c r="Q51819" s="79"/>
    </row>
    <row r="51820" spans="11:17">
      <c r="K51820" s="68"/>
      <c r="M51820" s="93"/>
      <c r="N51820" s="79"/>
      <c r="P51820" s="68"/>
      <c r="Q51820" s="79"/>
    </row>
    <row r="51821" spans="11:17">
      <c r="K51821" s="68"/>
      <c r="M51821" s="93"/>
      <c r="N51821" s="79"/>
      <c r="P51821" s="68"/>
      <c r="Q51821" s="79"/>
    </row>
    <row r="51822" spans="11:17">
      <c r="K51822" s="68"/>
      <c r="M51822" s="93"/>
      <c r="N51822" s="79"/>
      <c r="P51822" s="68"/>
      <c r="Q51822" s="79"/>
    </row>
    <row r="51823" spans="11:17">
      <c r="K51823" s="68"/>
      <c r="M51823" s="93"/>
      <c r="N51823" s="79"/>
      <c r="P51823" s="68"/>
      <c r="Q51823" s="79"/>
    </row>
    <row r="51824" spans="11:17">
      <c r="K51824" s="68"/>
      <c r="M51824" s="93"/>
      <c r="N51824" s="79"/>
      <c r="P51824" s="68"/>
      <c r="Q51824" s="79"/>
    </row>
    <row r="51825" spans="11:17">
      <c r="K51825" s="68"/>
      <c r="M51825" s="93"/>
      <c r="N51825" s="79"/>
      <c r="P51825" s="68"/>
      <c r="Q51825" s="79"/>
    </row>
    <row r="51826" spans="11:17">
      <c r="K51826" s="68"/>
      <c r="M51826" s="93"/>
      <c r="N51826" s="79"/>
      <c r="P51826" s="68"/>
      <c r="Q51826" s="79"/>
    </row>
    <row r="51827" spans="11:17">
      <c r="K51827" s="68"/>
      <c r="M51827" s="93"/>
      <c r="N51827" s="79"/>
      <c r="P51827" s="68"/>
      <c r="Q51827" s="79"/>
    </row>
    <row r="51828" spans="11:17">
      <c r="K51828" s="68"/>
      <c r="M51828" s="93"/>
      <c r="N51828" s="79"/>
      <c r="P51828" s="68"/>
      <c r="Q51828" s="79"/>
    </row>
    <row r="51829" spans="11:17">
      <c r="K51829" s="68"/>
      <c r="M51829" s="93"/>
      <c r="N51829" s="79"/>
      <c r="P51829" s="68"/>
      <c r="Q51829" s="79"/>
    </row>
    <row r="51830" spans="11:17">
      <c r="K51830" s="68"/>
      <c r="M51830" s="93"/>
      <c r="N51830" s="79"/>
      <c r="P51830" s="68"/>
      <c r="Q51830" s="79"/>
    </row>
    <row r="51831" spans="11:17">
      <c r="K51831" s="68"/>
      <c r="M51831" s="93"/>
      <c r="N51831" s="79"/>
      <c r="P51831" s="68"/>
      <c r="Q51831" s="79"/>
    </row>
    <row r="51832" spans="11:17">
      <c r="K51832" s="68"/>
      <c r="M51832" s="93"/>
      <c r="N51832" s="79"/>
      <c r="P51832" s="68"/>
      <c r="Q51832" s="79"/>
    </row>
    <row r="51833" spans="11:17">
      <c r="K51833" s="68"/>
      <c r="M51833" s="93"/>
      <c r="N51833" s="79"/>
      <c r="P51833" s="68"/>
      <c r="Q51833" s="79"/>
    </row>
    <row r="51834" spans="11:17">
      <c r="K51834" s="68"/>
      <c r="M51834" s="93"/>
      <c r="N51834" s="79"/>
      <c r="P51834" s="68"/>
      <c r="Q51834" s="79"/>
    </row>
    <row r="51835" spans="11:17">
      <c r="K51835" s="68"/>
      <c r="M51835" s="93"/>
      <c r="N51835" s="79"/>
      <c r="P51835" s="68"/>
      <c r="Q51835" s="79"/>
    </row>
    <row r="51836" spans="11:17">
      <c r="K51836" s="68"/>
      <c r="M51836" s="93"/>
      <c r="N51836" s="79"/>
      <c r="P51836" s="68"/>
      <c r="Q51836" s="79"/>
    </row>
    <row r="51837" spans="11:17">
      <c r="K51837" s="68"/>
      <c r="M51837" s="93"/>
      <c r="N51837" s="79"/>
      <c r="P51837" s="68"/>
      <c r="Q51837" s="79"/>
    </row>
    <row r="51838" spans="11:17">
      <c r="K51838" s="68"/>
      <c r="M51838" s="93"/>
      <c r="N51838" s="79"/>
      <c r="P51838" s="68"/>
      <c r="Q51838" s="79"/>
    </row>
    <row r="51839" spans="11:17">
      <c r="K51839" s="68"/>
      <c r="M51839" s="93"/>
      <c r="N51839" s="79"/>
      <c r="P51839" s="68"/>
      <c r="Q51839" s="79"/>
    </row>
    <row r="51840" spans="11:17">
      <c r="K51840" s="68"/>
      <c r="M51840" s="93"/>
      <c r="N51840" s="79"/>
      <c r="P51840" s="68"/>
      <c r="Q51840" s="79"/>
    </row>
    <row r="51841" spans="11:17">
      <c r="K51841" s="68"/>
      <c r="M51841" s="93"/>
      <c r="N51841" s="79"/>
      <c r="P51841" s="68"/>
      <c r="Q51841" s="79"/>
    </row>
    <row r="51842" spans="11:17">
      <c r="K51842" s="68"/>
      <c r="M51842" s="93"/>
      <c r="N51842" s="79"/>
      <c r="P51842" s="68"/>
      <c r="Q51842" s="79"/>
    </row>
    <row r="51843" spans="11:17">
      <c r="K51843" s="68"/>
      <c r="M51843" s="93"/>
      <c r="N51843" s="79"/>
      <c r="P51843" s="68"/>
      <c r="Q51843" s="79"/>
    </row>
    <row r="51844" spans="11:17">
      <c r="K51844" s="68"/>
      <c r="M51844" s="93"/>
      <c r="N51844" s="79"/>
      <c r="P51844" s="68"/>
      <c r="Q51844" s="79"/>
    </row>
    <row r="51845" spans="11:17">
      <c r="K51845" s="68"/>
      <c r="M51845" s="93"/>
      <c r="N51845" s="79"/>
      <c r="P51845" s="68"/>
      <c r="Q51845" s="79"/>
    </row>
    <row r="51846" spans="11:17">
      <c r="K51846" s="68"/>
      <c r="M51846" s="93"/>
      <c r="N51846" s="79"/>
      <c r="P51846" s="68"/>
      <c r="Q51846" s="79"/>
    </row>
    <row r="51847" spans="11:17">
      <c r="K51847" s="68"/>
      <c r="M51847" s="93"/>
      <c r="N51847" s="79"/>
      <c r="P51847" s="68"/>
      <c r="Q51847" s="79"/>
    </row>
    <row r="51848" spans="11:17">
      <c r="K51848" s="68"/>
      <c r="M51848" s="93"/>
      <c r="N51848" s="79"/>
      <c r="P51848" s="68"/>
      <c r="Q51848" s="79"/>
    </row>
    <row r="51849" spans="11:17">
      <c r="K51849" s="68"/>
      <c r="M51849" s="93"/>
      <c r="N51849" s="79"/>
      <c r="P51849" s="68"/>
      <c r="Q51849" s="79"/>
    </row>
    <row r="51850" spans="11:17">
      <c r="K51850" s="68"/>
      <c r="M51850" s="93"/>
      <c r="N51850" s="79"/>
      <c r="P51850" s="68"/>
      <c r="Q51850" s="79"/>
    </row>
    <row r="51851" spans="11:17">
      <c r="K51851" s="68"/>
      <c r="M51851" s="93"/>
      <c r="N51851" s="79"/>
      <c r="P51851" s="68"/>
      <c r="Q51851" s="79"/>
    </row>
    <row r="51852" spans="11:17">
      <c r="K51852" s="68"/>
      <c r="M51852" s="93"/>
      <c r="N51852" s="79"/>
      <c r="P51852" s="68"/>
      <c r="Q51852" s="79"/>
    </row>
    <row r="51853" spans="11:17">
      <c r="K51853" s="68"/>
      <c r="M51853" s="93"/>
      <c r="N51853" s="79"/>
      <c r="P51853" s="68"/>
      <c r="Q51853" s="79"/>
    </row>
    <row r="51854" spans="11:17">
      <c r="K51854" s="68"/>
      <c r="M51854" s="93"/>
      <c r="N51854" s="79"/>
      <c r="P51854" s="68"/>
      <c r="Q51854" s="79"/>
    </row>
    <row r="51855" spans="11:17">
      <c r="K51855" s="68"/>
      <c r="M51855" s="93"/>
      <c r="N51855" s="79"/>
      <c r="P51855" s="68"/>
      <c r="Q51855" s="79"/>
    </row>
    <row r="51856" spans="11:17">
      <c r="K51856" s="68"/>
      <c r="M51856" s="93"/>
      <c r="N51856" s="79"/>
      <c r="P51856" s="68"/>
      <c r="Q51856" s="79"/>
    </row>
    <row r="51857" spans="11:17">
      <c r="K51857" s="68"/>
      <c r="M51857" s="93"/>
      <c r="N51857" s="79"/>
      <c r="P51857" s="68"/>
      <c r="Q51857" s="79"/>
    </row>
    <row r="51858" spans="11:17">
      <c r="K51858" s="68"/>
      <c r="M51858" s="93"/>
      <c r="N51858" s="79"/>
      <c r="P51858" s="68"/>
      <c r="Q51858" s="79"/>
    </row>
    <row r="51859" spans="11:17">
      <c r="K51859" s="68"/>
      <c r="M51859" s="93"/>
      <c r="N51859" s="79"/>
      <c r="P51859" s="68"/>
      <c r="Q51859" s="79"/>
    </row>
    <row r="51860" spans="11:17">
      <c r="K51860" s="68"/>
      <c r="M51860" s="93"/>
      <c r="N51860" s="79"/>
      <c r="P51860" s="68"/>
      <c r="Q51860" s="79"/>
    </row>
    <row r="51861" spans="11:17">
      <c r="K51861" s="68"/>
      <c r="M51861" s="93"/>
      <c r="N51861" s="79"/>
      <c r="P51861" s="68"/>
      <c r="Q51861" s="79"/>
    </row>
    <row r="51862" spans="11:17">
      <c r="K51862" s="68"/>
      <c r="M51862" s="93"/>
      <c r="N51862" s="79"/>
      <c r="P51862" s="68"/>
      <c r="Q51862" s="79"/>
    </row>
    <row r="51863" spans="11:17">
      <c r="K51863" s="68"/>
      <c r="M51863" s="93"/>
      <c r="N51863" s="79"/>
      <c r="P51863" s="68"/>
      <c r="Q51863" s="79"/>
    </row>
    <row r="51864" spans="11:17">
      <c r="K51864" s="68"/>
      <c r="M51864" s="93"/>
      <c r="N51864" s="79"/>
      <c r="P51864" s="68"/>
      <c r="Q51864" s="79"/>
    </row>
    <row r="51865" spans="11:17">
      <c r="K51865" s="68"/>
      <c r="M51865" s="93"/>
      <c r="N51865" s="79"/>
      <c r="P51865" s="68"/>
      <c r="Q51865" s="79"/>
    </row>
    <row r="51866" spans="11:17">
      <c r="K51866" s="68"/>
      <c r="M51866" s="93"/>
      <c r="N51866" s="79"/>
      <c r="P51866" s="68"/>
      <c r="Q51866" s="79"/>
    </row>
    <row r="51867" spans="11:17">
      <c r="K51867" s="68"/>
      <c r="M51867" s="93"/>
      <c r="N51867" s="79"/>
      <c r="P51867" s="68"/>
      <c r="Q51867" s="79"/>
    </row>
    <row r="51868" spans="11:17">
      <c r="K51868" s="68"/>
      <c r="M51868" s="93"/>
      <c r="N51868" s="79"/>
      <c r="P51868" s="68"/>
      <c r="Q51868" s="79"/>
    </row>
    <row r="51869" spans="11:17">
      <c r="K51869" s="68"/>
      <c r="M51869" s="93"/>
      <c r="N51869" s="79"/>
      <c r="P51869" s="68"/>
      <c r="Q51869" s="79"/>
    </row>
    <row r="51870" spans="11:17">
      <c r="K51870" s="68"/>
      <c r="M51870" s="93"/>
      <c r="N51870" s="79"/>
      <c r="P51870" s="68"/>
      <c r="Q51870" s="79"/>
    </row>
    <row r="51871" spans="11:17">
      <c r="K51871" s="68"/>
      <c r="M51871" s="93"/>
      <c r="N51871" s="79"/>
      <c r="P51871" s="68"/>
      <c r="Q51871" s="79"/>
    </row>
    <row r="51872" spans="11:17">
      <c r="K51872" s="68"/>
      <c r="M51872" s="93"/>
      <c r="N51872" s="79"/>
      <c r="P51872" s="68"/>
      <c r="Q51872" s="79"/>
    </row>
    <row r="51873" spans="11:17">
      <c r="K51873" s="68"/>
      <c r="M51873" s="93"/>
      <c r="N51873" s="79"/>
      <c r="P51873" s="68"/>
      <c r="Q51873" s="79"/>
    </row>
    <row r="51874" spans="11:17">
      <c r="K51874" s="68"/>
      <c r="M51874" s="93"/>
      <c r="N51874" s="79"/>
      <c r="P51874" s="68"/>
      <c r="Q51874" s="79"/>
    </row>
    <row r="51875" spans="11:17">
      <c r="K51875" s="68"/>
      <c r="M51875" s="93"/>
      <c r="N51875" s="79"/>
      <c r="P51875" s="68"/>
      <c r="Q51875" s="79"/>
    </row>
    <row r="51876" spans="11:17">
      <c r="K51876" s="68"/>
      <c r="M51876" s="93"/>
      <c r="N51876" s="79"/>
      <c r="P51876" s="68"/>
      <c r="Q51876" s="79"/>
    </row>
    <row r="51877" spans="11:17">
      <c r="K51877" s="68"/>
      <c r="M51877" s="93"/>
      <c r="N51877" s="79"/>
      <c r="P51877" s="68"/>
      <c r="Q51877" s="79"/>
    </row>
    <row r="51878" spans="11:17">
      <c r="K51878" s="68"/>
      <c r="M51878" s="93"/>
      <c r="N51878" s="79"/>
      <c r="P51878" s="68"/>
      <c r="Q51878" s="79"/>
    </row>
    <row r="51879" spans="11:17">
      <c r="K51879" s="68"/>
      <c r="M51879" s="93"/>
      <c r="N51879" s="79"/>
      <c r="P51879" s="68"/>
      <c r="Q51879" s="79"/>
    </row>
    <row r="51880" spans="11:17">
      <c r="K51880" s="68"/>
      <c r="M51880" s="93"/>
      <c r="N51880" s="79"/>
      <c r="P51880" s="68"/>
      <c r="Q51880" s="79"/>
    </row>
    <row r="51881" spans="11:17">
      <c r="K51881" s="68"/>
      <c r="M51881" s="93"/>
      <c r="N51881" s="79"/>
      <c r="P51881" s="68"/>
      <c r="Q51881" s="79"/>
    </row>
    <row r="51882" spans="11:17">
      <c r="K51882" s="68"/>
      <c r="M51882" s="93"/>
      <c r="N51882" s="79"/>
      <c r="P51882" s="68"/>
      <c r="Q51882" s="79"/>
    </row>
    <row r="51883" spans="11:17">
      <c r="K51883" s="68"/>
      <c r="M51883" s="93"/>
      <c r="N51883" s="79"/>
      <c r="P51883" s="68"/>
      <c r="Q51883" s="79"/>
    </row>
    <row r="51884" spans="11:17">
      <c r="K51884" s="68"/>
      <c r="M51884" s="93"/>
      <c r="N51884" s="79"/>
      <c r="P51884" s="68"/>
      <c r="Q51884" s="79"/>
    </row>
    <row r="51885" spans="11:17">
      <c r="K51885" s="68"/>
      <c r="M51885" s="93"/>
      <c r="N51885" s="79"/>
      <c r="P51885" s="68"/>
      <c r="Q51885" s="79"/>
    </row>
    <row r="51886" spans="11:17">
      <c r="K51886" s="68"/>
      <c r="M51886" s="93"/>
      <c r="N51886" s="79"/>
      <c r="P51886" s="68"/>
      <c r="Q51886" s="79"/>
    </row>
    <row r="51887" spans="11:17">
      <c r="K51887" s="68"/>
      <c r="M51887" s="93"/>
      <c r="N51887" s="79"/>
      <c r="P51887" s="68"/>
      <c r="Q51887" s="79"/>
    </row>
    <row r="51888" spans="11:17">
      <c r="K51888" s="68"/>
      <c r="M51888" s="93"/>
      <c r="N51888" s="79"/>
      <c r="P51888" s="68"/>
      <c r="Q51888" s="79"/>
    </row>
    <row r="51889" spans="11:17">
      <c r="K51889" s="68"/>
      <c r="M51889" s="93"/>
      <c r="N51889" s="79"/>
      <c r="P51889" s="68"/>
      <c r="Q51889" s="79"/>
    </row>
    <row r="51890" spans="11:17">
      <c r="K51890" s="68"/>
      <c r="M51890" s="93"/>
      <c r="N51890" s="79"/>
      <c r="P51890" s="68"/>
      <c r="Q51890" s="79"/>
    </row>
    <row r="51891" spans="11:17">
      <c r="K51891" s="68"/>
      <c r="M51891" s="93"/>
      <c r="N51891" s="79"/>
      <c r="P51891" s="68"/>
      <c r="Q51891" s="79"/>
    </row>
    <row r="51892" spans="11:17">
      <c r="K51892" s="68"/>
      <c r="M51892" s="93"/>
      <c r="N51892" s="79"/>
      <c r="P51892" s="68"/>
      <c r="Q51892" s="79"/>
    </row>
    <row r="51893" spans="11:17">
      <c r="K51893" s="68"/>
      <c r="M51893" s="93"/>
      <c r="N51893" s="79"/>
      <c r="P51893" s="68"/>
      <c r="Q51893" s="79"/>
    </row>
    <row r="51894" spans="11:17">
      <c r="K51894" s="68"/>
      <c r="M51894" s="93"/>
      <c r="N51894" s="79"/>
      <c r="P51894" s="68"/>
      <c r="Q51894" s="79"/>
    </row>
    <row r="51895" spans="11:17">
      <c r="K51895" s="68"/>
      <c r="M51895" s="93"/>
      <c r="N51895" s="79"/>
      <c r="P51895" s="68"/>
      <c r="Q51895" s="79"/>
    </row>
    <row r="51896" spans="11:17">
      <c r="K51896" s="68"/>
      <c r="M51896" s="93"/>
      <c r="N51896" s="79"/>
      <c r="P51896" s="68"/>
      <c r="Q51896" s="79"/>
    </row>
    <row r="51897" spans="11:17">
      <c r="K51897" s="68"/>
      <c r="M51897" s="93"/>
      <c r="N51897" s="79"/>
      <c r="P51897" s="68"/>
      <c r="Q51897" s="79"/>
    </row>
    <row r="51898" spans="11:17">
      <c r="K51898" s="68"/>
      <c r="M51898" s="93"/>
      <c r="N51898" s="79"/>
      <c r="P51898" s="68"/>
      <c r="Q51898" s="79"/>
    </row>
    <row r="51899" spans="11:17">
      <c r="K51899" s="68"/>
      <c r="M51899" s="93"/>
      <c r="N51899" s="79"/>
      <c r="P51899" s="68"/>
      <c r="Q51899" s="79"/>
    </row>
    <row r="51900" spans="11:17">
      <c r="K51900" s="68"/>
      <c r="M51900" s="93"/>
      <c r="N51900" s="79"/>
      <c r="P51900" s="68"/>
      <c r="Q51900" s="79"/>
    </row>
    <row r="51901" spans="11:17">
      <c r="K51901" s="68"/>
      <c r="M51901" s="93"/>
      <c r="N51901" s="79"/>
      <c r="P51901" s="68"/>
      <c r="Q51901" s="79"/>
    </row>
    <row r="51902" spans="11:17">
      <c r="K51902" s="68"/>
      <c r="M51902" s="93"/>
      <c r="N51902" s="79"/>
      <c r="P51902" s="68"/>
      <c r="Q51902" s="79"/>
    </row>
    <row r="51903" spans="11:17">
      <c r="K51903" s="68"/>
      <c r="M51903" s="93"/>
      <c r="N51903" s="79"/>
      <c r="P51903" s="68"/>
      <c r="Q51903" s="79"/>
    </row>
    <row r="51904" spans="11:17">
      <c r="K51904" s="68"/>
      <c r="M51904" s="93"/>
      <c r="N51904" s="79"/>
      <c r="P51904" s="68"/>
      <c r="Q51904" s="79"/>
    </row>
    <row r="51905" spans="11:17">
      <c r="K51905" s="68"/>
      <c r="M51905" s="93"/>
      <c r="N51905" s="79"/>
      <c r="P51905" s="68"/>
      <c r="Q51905" s="79"/>
    </row>
    <row r="51906" spans="11:17">
      <c r="K51906" s="68"/>
      <c r="M51906" s="93"/>
      <c r="N51906" s="79"/>
      <c r="P51906" s="68"/>
      <c r="Q51906" s="79"/>
    </row>
    <row r="51907" spans="11:17">
      <c r="K51907" s="68"/>
      <c r="M51907" s="93"/>
      <c r="N51907" s="79"/>
      <c r="P51907" s="68"/>
      <c r="Q51907" s="79"/>
    </row>
    <row r="51908" spans="11:17">
      <c r="K51908" s="68"/>
      <c r="M51908" s="93"/>
      <c r="N51908" s="79"/>
      <c r="P51908" s="68"/>
      <c r="Q51908" s="79"/>
    </row>
    <row r="51909" spans="11:17">
      <c r="K51909" s="68"/>
      <c r="M51909" s="93"/>
      <c r="N51909" s="79"/>
      <c r="P51909" s="68"/>
      <c r="Q51909" s="79"/>
    </row>
    <row r="51910" spans="11:17">
      <c r="K51910" s="68"/>
      <c r="M51910" s="93"/>
      <c r="N51910" s="79"/>
      <c r="P51910" s="68"/>
      <c r="Q51910" s="79"/>
    </row>
    <row r="51911" spans="11:17">
      <c r="K51911" s="68"/>
      <c r="M51911" s="93"/>
      <c r="N51911" s="79"/>
      <c r="P51911" s="68"/>
      <c r="Q51911" s="79"/>
    </row>
    <row r="51912" spans="11:17">
      <c r="K51912" s="68"/>
      <c r="M51912" s="93"/>
      <c r="N51912" s="79"/>
      <c r="P51912" s="68"/>
      <c r="Q51912" s="79"/>
    </row>
    <row r="51913" spans="11:17">
      <c r="K51913" s="68"/>
      <c r="M51913" s="93"/>
      <c r="N51913" s="79"/>
      <c r="P51913" s="68"/>
      <c r="Q51913" s="79"/>
    </row>
    <row r="51914" spans="11:17">
      <c r="K51914" s="68"/>
      <c r="M51914" s="93"/>
      <c r="N51914" s="79"/>
      <c r="P51914" s="68"/>
      <c r="Q51914" s="79"/>
    </row>
    <row r="51915" spans="11:17">
      <c r="K51915" s="68"/>
      <c r="M51915" s="93"/>
      <c r="N51915" s="79"/>
      <c r="P51915" s="68"/>
      <c r="Q51915" s="79"/>
    </row>
    <row r="51916" spans="11:17">
      <c r="K51916" s="68"/>
      <c r="M51916" s="93"/>
      <c r="N51916" s="79"/>
      <c r="P51916" s="68"/>
      <c r="Q51916" s="79"/>
    </row>
    <row r="51917" spans="11:17">
      <c r="K51917" s="68"/>
      <c r="M51917" s="93"/>
      <c r="N51917" s="79"/>
      <c r="P51917" s="68"/>
      <c r="Q51917" s="79"/>
    </row>
    <row r="51918" spans="11:17">
      <c r="K51918" s="68"/>
      <c r="M51918" s="93"/>
      <c r="N51918" s="79"/>
      <c r="P51918" s="68"/>
      <c r="Q51918" s="79"/>
    </row>
    <row r="51919" spans="11:17">
      <c r="K51919" s="68"/>
      <c r="M51919" s="93"/>
      <c r="N51919" s="79"/>
      <c r="P51919" s="68"/>
      <c r="Q51919" s="79"/>
    </row>
    <row r="51920" spans="11:17">
      <c r="K51920" s="68"/>
      <c r="M51920" s="93"/>
      <c r="N51920" s="79"/>
      <c r="P51920" s="68"/>
      <c r="Q51920" s="79"/>
    </row>
    <row r="51921" spans="11:17">
      <c r="K51921" s="68"/>
      <c r="M51921" s="93"/>
      <c r="N51921" s="79"/>
      <c r="P51921" s="68"/>
      <c r="Q51921" s="79"/>
    </row>
    <row r="51922" spans="11:17">
      <c r="K51922" s="68"/>
      <c r="M51922" s="93"/>
      <c r="N51922" s="79"/>
      <c r="P51922" s="68"/>
      <c r="Q51922" s="79"/>
    </row>
    <row r="51923" spans="11:17">
      <c r="K51923" s="68"/>
      <c r="M51923" s="93"/>
      <c r="N51923" s="79"/>
      <c r="P51923" s="68"/>
      <c r="Q51923" s="79"/>
    </row>
    <row r="51924" spans="11:17">
      <c r="K51924" s="68"/>
      <c r="M51924" s="93"/>
      <c r="N51924" s="79"/>
      <c r="P51924" s="68"/>
      <c r="Q51924" s="79"/>
    </row>
    <row r="51925" spans="11:17">
      <c r="K51925" s="68"/>
      <c r="M51925" s="93"/>
      <c r="N51925" s="79"/>
      <c r="P51925" s="68"/>
      <c r="Q51925" s="79"/>
    </row>
    <row r="51926" spans="11:17">
      <c r="K51926" s="68"/>
      <c r="M51926" s="93"/>
      <c r="N51926" s="79"/>
      <c r="P51926" s="68"/>
      <c r="Q51926" s="79"/>
    </row>
    <row r="51927" spans="11:17">
      <c r="K51927" s="68"/>
      <c r="M51927" s="93"/>
      <c r="N51927" s="79"/>
      <c r="P51927" s="68"/>
      <c r="Q51927" s="79"/>
    </row>
    <row r="51928" spans="11:17">
      <c r="K51928" s="68"/>
      <c r="M51928" s="93"/>
      <c r="N51928" s="79"/>
      <c r="P51928" s="68"/>
      <c r="Q51928" s="79"/>
    </row>
    <row r="51929" spans="11:17">
      <c r="K51929" s="68"/>
      <c r="M51929" s="93"/>
      <c r="N51929" s="79"/>
      <c r="P51929" s="68"/>
      <c r="Q51929" s="79"/>
    </row>
    <row r="51930" spans="11:17">
      <c r="K51930" s="68"/>
      <c r="M51930" s="93"/>
      <c r="N51930" s="79"/>
      <c r="P51930" s="68"/>
      <c r="Q51930" s="79"/>
    </row>
    <row r="51931" spans="11:17">
      <c r="K51931" s="68"/>
      <c r="M51931" s="93"/>
      <c r="N51931" s="79"/>
      <c r="P51931" s="68"/>
      <c r="Q51931" s="79"/>
    </row>
    <row r="51932" spans="11:17">
      <c r="K51932" s="68"/>
      <c r="M51932" s="93"/>
      <c r="N51932" s="79"/>
      <c r="P51932" s="68"/>
      <c r="Q51932" s="79"/>
    </row>
    <row r="51933" spans="11:17">
      <c r="K51933" s="68"/>
      <c r="M51933" s="93"/>
      <c r="N51933" s="79"/>
      <c r="P51933" s="68"/>
      <c r="Q51933" s="79"/>
    </row>
    <row r="51934" spans="11:17">
      <c r="K51934" s="68"/>
      <c r="M51934" s="93"/>
      <c r="N51934" s="79"/>
      <c r="P51934" s="68"/>
      <c r="Q51934" s="79"/>
    </row>
    <row r="51935" spans="11:17">
      <c r="K51935" s="68"/>
      <c r="M51935" s="93"/>
      <c r="N51935" s="79"/>
      <c r="P51935" s="68"/>
      <c r="Q51935" s="79"/>
    </row>
    <row r="51936" spans="11:17">
      <c r="K51936" s="68"/>
      <c r="M51936" s="93"/>
      <c r="N51936" s="79"/>
      <c r="P51936" s="68"/>
      <c r="Q51936" s="79"/>
    </row>
    <row r="51937" spans="11:17">
      <c r="K51937" s="68"/>
      <c r="M51937" s="93"/>
      <c r="N51937" s="79"/>
      <c r="P51937" s="68"/>
      <c r="Q51937" s="79"/>
    </row>
    <row r="51938" spans="11:17">
      <c r="K51938" s="68"/>
      <c r="M51938" s="93"/>
      <c r="N51938" s="79"/>
      <c r="P51938" s="68"/>
      <c r="Q51938" s="79"/>
    </row>
    <row r="51939" spans="11:17">
      <c r="K51939" s="68"/>
      <c r="M51939" s="93"/>
      <c r="N51939" s="79"/>
      <c r="P51939" s="68"/>
      <c r="Q51939" s="79"/>
    </row>
    <row r="51940" spans="11:17">
      <c r="K51940" s="68"/>
      <c r="M51940" s="93"/>
      <c r="N51940" s="79"/>
      <c r="P51940" s="68"/>
      <c r="Q51940" s="79"/>
    </row>
    <row r="51941" spans="11:17">
      <c r="K51941" s="68"/>
      <c r="M51941" s="93"/>
      <c r="N51941" s="79"/>
      <c r="P51941" s="68"/>
      <c r="Q51941" s="79"/>
    </row>
    <row r="51942" spans="11:17">
      <c r="K51942" s="68"/>
      <c r="M51942" s="93"/>
      <c r="N51942" s="79"/>
      <c r="P51942" s="68"/>
      <c r="Q51942" s="79"/>
    </row>
    <row r="51943" spans="11:17">
      <c r="K51943" s="68"/>
      <c r="M51943" s="93"/>
      <c r="N51943" s="79"/>
      <c r="P51943" s="68"/>
      <c r="Q51943" s="79"/>
    </row>
    <row r="51944" spans="11:17">
      <c r="K51944" s="68"/>
      <c r="M51944" s="93"/>
      <c r="N51944" s="79"/>
      <c r="P51944" s="68"/>
      <c r="Q51944" s="79"/>
    </row>
    <row r="51945" spans="11:17">
      <c r="K51945" s="68"/>
      <c r="M51945" s="93"/>
      <c r="N51945" s="79"/>
      <c r="P51945" s="68"/>
      <c r="Q51945" s="79"/>
    </row>
    <row r="51946" spans="11:17">
      <c r="K51946" s="68"/>
      <c r="M51946" s="93"/>
      <c r="N51946" s="79"/>
      <c r="P51946" s="68"/>
      <c r="Q51946" s="79"/>
    </row>
    <row r="51947" spans="11:17">
      <c r="K51947" s="68"/>
      <c r="M51947" s="93"/>
      <c r="N51947" s="79"/>
      <c r="P51947" s="68"/>
      <c r="Q51947" s="79"/>
    </row>
    <row r="51948" spans="11:17">
      <c r="K51948" s="68"/>
      <c r="M51948" s="93"/>
      <c r="N51948" s="79"/>
      <c r="P51948" s="68"/>
      <c r="Q51948" s="79"/>
    </row>
    <row r="51949" spans="11:17">
      <c r="K51949" s="68"/>
      <c r="M51949" s="93"/>
      <c r="N51949" s="79"/>
      <c r="P51949" s="68"/>
      <c r="Q51949" s="79"/>
    </row>
    <row r="51950" spans="11:17">
      <c r="K51950" s="68"/>
      <c r="M51950" s="93"/>
      <c r="N51950" s="79"/>
      <c r="P51950" s="68"/>
      <c r="Q51950" s="79"/>
    </row>
    <row r="51951" spans="11:17">
      <c r="K51951" s="68"/>
      <c r="M51951" s="93"/>
      <c r="N51951" s="79"/>
      <c r="P51951" s="68"/>
      <c r="Q51951" s="79"/>
    </row>
    <row r="51952" spans="11:17">
      <c r="K51952" s="68"/>
      <c r="M51952" s="93"/>
      <c r="N51952" s="79"/>
      <c r="P51952" s="68"/>
      <c r="Q51952" s="79"/>
    </row>
    <row r="51953" spans="11:17">
      <c r="K51953" s="68"/>
      <c r="M51953" s="93"/>
      <c r="N51953" s="79"/>
      <c r="P51953" s="68"/>
      <c r="Q51953" s="79"/>
    </row>
    <row r="51954" spans="11:17">
      <c r="K51954" s="68"/>
      <c r="M51954" s="93"/>
      <c r="N51954" s="79"/>
      <c r="P51954" s="68"/>
      <c r="Q51954" s="79"/>
    </row>
    <row r="51955" spans="11:17">
      <c r="K51955" s="68"/>
      <c r="M51955" s="93"/>
      <c r="N51955" s="79"/>
      <c r="P51955" s="68"/>
      <c r="Q51955" s="79"/>
    </row>
    <row r="51956" spans="11:17">
      <c r="K51956" s="68"/>
      <c r="M51956" s="93"/>
      <c r="N51956" s="79"/>
      <c r="P51956" s="68"/>
      <c r="Q51956" s="79"/>
    </row>
    <row r="51957" spans="11:17">
      <c r="K51957" s="68"/>
      <c r="M51957" s="93"/>
      <c r="N51957" s="79"/>
      <c r="P51957" s="68"/>
      <c r="Q51957" s="79"/>
    </row>
    <row r="51958" spans="11:17">
      <c r="K51958" s="68"/>
      <c r="M51958" s="93"/>
      <c r="N51958" s="79"/>
      <c r="P51958" s="68"/>
      <c r="Q51958" s="79"/>
    </row>
    <row r="51959" spans="11:17">
      <c r="K51959" s="68"/>
      <c r="M51959" s="93"/>
      <c r="N51959" s="79"/>
      <c r="P51959" s="68"/>
      <c r="Q51959" s="79"/>
    </row>
    <row r="51960" spans="11:17">
      <c r="K51960" s="68"/>
      <c r="M51960" s="93"/>
      <c r="N51960" s="79"/>
      <c r="P51960" s="68"/>
      <c r="Q51960" s="79"/>
    </row>
    <row r="51961" spans="11:17">
      <c r="K51961" s="68"/>
      <c r="M51961" s="93"/>
      <c r="N51961" s="79"/>
      <c r="P51961" s="68"/>
      <c r="Q51961" s="79"/>
    </row>
    <row r="51962" spans="11:17">
      <c r="K51962" s="68"/>
      <c r="M51962" s="93"/>
      <c r="N51962" s="79"/>
      <c r="P51962" s="68"/>
      <c r="Q51962" s="79"/>
    </row>
    <row r="51963" spans="11:17">
      <c r="K51963" s="68"/>
      <c r="M51963" s="93"/>
      <c r="N51963" s="79"/>
      <c r="P51963" s="68"/>
      <c r="Q51963" s="79"/>
    </row>
    <row r="51964" spans="11:17">
      <c r="K51964" s="68"/>
      <c r="M51964" s="93"/>
      <c r="N51964" s="79"/>
      <c r="P51964" s="68"/>
      <c r="Q51964" s="79"/>
    </row>
    <row r="51965" spans="11:17">
      <c r="K51965" s="68"/>
      <c r="M51965" s="93"/>
      <c r="N51965" s="79"/>
      <c r="P51965" s="68"/>
      <c r="Q51965" s="79"/>
    </row>
    <row r="51966" spans="11:17">
      <c r="K51966" s="68"/>
      <c r="M51966" s="93"/>
      <c r="N51966" s="79"/>
      <c r="P51966" s="68"/>
      <c r="Q51966" s="79"/>
    </row>
    <row r="51967" spans="11:17">
      <c r="K51967" s="68"/>
      <c r="M51967" s="93"/>
      <c r="N51967" s="79"/>
      <c r="P51967" s="68"/>
      <c r="Q51967" s="79"/>
    </row>
    <row r="51968" spans="11:17">
      <c r="K51968" s="68"/>
      <c r="M51968" s="93"/>
      <c r="N51968" s="79"/>
      <c r="P51968" s="68"/>
      <c r="Q51968" s="79"/>
    </row>
    <row r="51969" spans="11:17">
      <c r="K51969" s="68"/>
      <c r="M51969" s="93"/>
      <c r="N51969" s="79"/>
      <c r="P51969" s="68"/>
      <c r="Q51969" s="79"/>
    </row>
    <row r="51970" spans="11:17">
      <c r="K51970" s="68"/>
      <c r="M51970" s="93"/>
      <c r="N51970" s="79"/>
      <c r="P51970" s="68"/>
      <c r="Q51970" s="79"/>
    </row>
    <row r="51971" spans="11:17">
      <c r="K51971" s="68"/>
      <c r="M51971" s="93"/>
      <c r="N51971" s="79"/>
      <c r="P51971" s="68"/>
      <c r="Q51971" s="79"/>
    </row>
    <row r="51972" spans="11:17">
      <c r="K51972" s="68"/>
      <c r="M51972" s="93"/>
      <c r="N51972" s="79"/>
      <c r="P51972" s="68"/>
      <c r="Q51972" s="79"/>
    </row>
    <row r="51973" spans="11:17">
      <c r="K51973" s="68"/>
      <c r="M51973" s="93"/>
      <c r="N51973" s="79"/>
      <c r="P51973" s="68"/>
      <c r="Q51973" s="79"/>
    </row>
    <row r="51974" spans="11:17">
      <c r="K51974" s="68"/>
      <c r="M51974" s="93"/>
      <c r="N51974" s="79"/>
      <c r="P51974" s="68"/>
      <c r="Q51974" s="79"/>
    </row>
    <row r="51975" spans="11:17">
      <c r="K51975" s="68"/>
      <c r="M51975" s="93"/>
      <c r="N51975" s="79"/>
      <c r="P51975" s="68"/>
      <c r="Q51975" s="79"/>
    </row>
    <row r="51976" spans="11:17">
      <c r="K51976" s="68"/>
      <c r="M51976" s="93"/>
      <c r="N51976" s="79"/>
      <c r="P51976" s="68"/>
      <c r="Q51976" s="79"/>
    </row>
    <row r="51977" spans="11:17">
      <c r="K51977" s="68"/>
      <c r="M51977" s="93"/>
      <c r="N51977" s="79"/>
      <c r="P51977" s="68"/>
      <c r="Q51977" s="79"/>
    </row>
    <row r="51978" spans="11:17">
      <c r="K51978" s="68"/>
      <c r="M51978" s="93"/>
      <c r="N51978" s="79"/>
      <c r="P51978" s="68"/>
      <c r="Q51978" s="79"/>
    </row>
    <row r="51979" spans="11:17">
      <c r="K51979" s="68"/>
      <c r="M51979" s="93"/>
      <c r="N51979" s="79"/>
      <c r="P51979" s="68"/>
      <c r="Q51979" s="79"/>
    </row>
    <row r="51980" spans="11:17">
      <c r="K51980" s="68"/>
      <c r="M51980" s="93"/>
      <c r="N51980" s="79"/>
      <c r="P51980" s="68"/>
      <c r="Q51980" s="79"/>
    </row>
    <row r="51981" spans="11:17">
      <c r="K51981" s="68"/>
      <c r="M51981" s="93"/>
      <c r="N51981" s="79"/>
      <c r="P51981" s="68"/>
      <c r="Q51981" s="79"/>
    </row>
    <row r="51982" spans="11:17">
      <c r="K51982" s="68"/>
      <c r="M51982" s="93"/>
      <c r="N51982" s="79"/>
      <c r="P51982" s="68"/>
      <c r="Q51982" s="79"/>
    </row>
    <row r="51983" spans="11:17">
      <c r="K51983" s="68"/>
      <c r="M51983" s="93"/>
      <c r="N51983" s="79"/>
      <c r="P51983" s="68"/>
      <c r="Q51983" s="79"/>
    </row>
    <row r="51984" spans="11:17">
      <c r="K51984" s="68"/>
      <c r="M51984" s="93"/>
      <c r="N51984" s="79"/>
      <c r="P51984" s="68"/>
      <c r="Q51984" s="79"/>
    </row>
    <row r="51985" spans="11:17">
      <c r="K51985" s="68"/>
      <c r="M51985" s="93"/>
      <c r="N51985" s="79"/>
      <c r="P51985" s="68"/>
      <c r="Q51985" s="79"/>
    </row>
    <row r="51986" spans="11:17">
      <c r="K51986" s="68"/>
      <c r="M51986" s="93"/>
      <c r="N51986" s="79"/>
      <c r="P51986" s="68"/>
      <c r="Q51986" s="79"/>
    </row>
    <row r="51987" spans="11:17">
      <c r="K51987" s="68"/>
      <c r="M51987" s="93"/>
      <c r="N51987" s="79"/>
      <c r="P51987" s="68"/>
      <c r="Q51987" s="79"/>
    </row>
    <row r="51988" spans="11:17">
      <c r="K51988" s="68"/>
      <c r="M51988" s="93"/>
      <c r="N51988" s="79"/>
      <c r="P51988" s="68"/>
      <c r="Q51988" s="79"/>
    </row>
    <row r="51989" spans="11:17">
      <c r="K51989" s="68"/>
      <c r="M51989" s="93"/>
      <c r="N51989" s="79"/>
      <c r="P51989" s="68"/>
      <c r="Q51989" s="79"/>
    </row>
    <row r="51990" spans="11:17">
      <c r="K51990" s="68"/>
      <c r="M51990" s="93"/>
      <c r="N51990" s="79"/>
      <c r="P51990" s="68"/>
      <c r="Q51990" s="79"/>
    </row>
    <row r="51991" spans="11:17">
      <c r="K51991" s="68"/>
      <c r="M51991" s="93"/>
      <c r="N51991" s="79"/>
      <c r="P51991" s="68"/>
      <c r="Q51991" s="79"/>
    </row>
    <row r="51992" spans="11:17">
      <c r="K51992" s="68"/>
      <c r="M51992" s="93"/>
      <c r="N51992" s="79"/>
      <c r="P51992" s="68"/>
      <c r="Q51992" s="79"/>
    </row>
    <row r="51993" spans="11:17">
      <c r="K51993" s="68"/>
      <c r="M51993" s="93"/>
      <c r="N51993" s="79"/>
      <c r="P51993" s="68"/>
      <c r="Q51993" s="79"/>
    </row>
    <row r="51994" spans="11:17">
      <c r="K51994" s="68"/>
      <c r="M51994" s="93"/>
      <c r="N51994" s="79"/>
      <c r="P51994" s="68"/>
      <c r="Q51994" s="79"/>
    </row>
    <row r="51995" spans="11:17">
      <c r="K51995" s="68"/>
      <c r="M51995" s="93"/>
      <c r="N51995" s="79"/>
      <c r="P51995" s="68"/>
      <c r="Q51995" s="79"/>
    </row>
    <row r="51996" spans="11:17">
      <c r="K51996" s="68"/>
      <c r="M51996" s="93"/>
      <c r="N51996" s="79"/>
      <c r="P51996" s="68"/>
      <c r="Q51996" s="79"/>
    </row>
    <row r="51997" spans="11:17">
      <c r="K51997" s="68"/>
      <c r="M51997" s="93"/>
      <c r="N51997" s="79"/>
      <c r="P51997" s="68"/>
      <c r="Q51997" s="79"/>
    </row>
    <row r="51998" spans="11:17">
      <c r="K51998" s="68"/>
      <c r="M51998" s="93"/>
      <c r="N51998" s="79"/>
      <c r="P51998" s="68"/>
      <c r="Q51998" s="79"/>
    </row>
    <row r="51999" spans="11:17">
      <c r="K51999" s="68"/>
      <c r="M51999" s="93"/>
      <c r="N51999" s="79"/>
      <c r="P51999" s="68"/>
      <c r="Q51999" s="79"/>
    </row>
    <row r="52000" spans="11:17">
      <c r="K52000" s="68"/>
      <c r="M52000" s="93"/>
      <c r="N52000" s="79"/>
      <c r="P52000" s="68"/>
      <c r="Q52000" s="79"/>
    </row>
    <row r="52001" spans="11:17">
      <c r="K52001" s="68"/>
      <c r="M52001" s="93"/>
      <c r="N52001" s="79"/>
      <c r="P52001" s="68"/>
      <c r="Q52001" s="79"/>
    </row>
    <row r="52002" spans="11:17">
      <c r="K52002" s="68"/>
      <c r="M52002" s="93"/>
      <c r="N52002" s="79"/>
      <c r="P52002" s="68"/>
      <c r="Q52002" s="79"/>
    </row>
    <row r="52003" spans="11:17">
      <c r="K52003" s="68"/>
      <c r="M52003" s="93"/>
      <c r="N52003" s="79"/>
      <c r="P52003" s="68"/>
      <c r="Q52003" s="79"/>
    </row>
    <row r="52004" spans="11:17">
      <c r="K52004" s="68"/>
      <c r="M52004" s="93"/>
      <c r="N52004" s="79"/>
      <c r="P52004" s="68"/>
      <c r="Q52004" s="79"/>
    </row>
    <row r="52005" spans="11:17">
      <c r="K52005" s="68"/>
      <c r="M52005" s="93"/>
      <c r="N52005" s="79"/>
      <c r="P52005" s="68"/>
      <c r="Q52005" s="79"/>
    </row>
    <row r="52006" spans="11:17">
      <c r="K52006" s="68"/>
      <c r="M52006" s="93"/>
      <c r="N52006" s="79"/>
      <c r="P52006" s="68"/>
      <c r="Q52006" s="79"/>
    </row>
    <row r="52007" spans="11:17">
      <c r="K52007" s="68"/>
      <c r="M52007" s="93"/>
      <c r="N52007" s="79"/>
      <c r="P52007" s="68"/>
      <c r="Q52007" s="79"/>
    </row>
    <row r="52008" spans="11:17">
      <c r="K52008" s="68"/>
      <c r="M52008" s="93"/>
      <c r="N52008" s="79"/>
      <c r="P52008" s="68"/>
      <c r="Q52008" s="79"/>
    </row>
    <row r="52009" spans="11:17">
      <c r="K52009" s="68"/>
      <c r="M52009" s="93"/>
      <c r="N52009" s="79"/>
      <c r="P52009" s="68"/>
      <c r="Q52009" s="79"/>
    </row>
    <row r="52010" spans="11:17">
      <c r="K52010" s="68"/>
      <c r="M52010" s="93"/>
      <c r="N52010" s="79"/>
      <c r="P52010" s="68"/>
      <c r="Q52010" s="79"/>
    </row>
    <row r="52011" spans="11:17">
      <c r="K52011" s="68"/>
      <c r="M52011" s="93"/>
      <c r="N52011" s="79"/>
      <c r="P52011" s="68"/>
      <c r="Q52011" s="79"/>
    </row>
    <row r="52012" spans="11:17">
      <c r="K52012" s="68"/>
      <c r="M52012" s="93"/>
      <c r="N52012" s="79"/>
      <c r="P52012" s="68"/>
      <c r="Q52012" s="79"/>
    </row>
    <row r="52013" spans="11:17">
      <c r="K52013" s="68"/>
      <c r="M52013" s="93"/>
      <c r="N52013" s="79"/>
      <c r="P52013" s="68"/>
      <c r="Q52013" s="79"/>
    </row>
    <row r="52014" spans="11:17">
      <c r="K52014" s="68"/>
      <c r="M52014" s="93"/>
      <c r="N52014" s="79"/>
      <c r="P52014" s="68"/>
      <c r="Q52014" s="79"/>
    </row>
    <row r="52015" spans="11:17">
      <c r="K52015" s="68"/>
      <c r="M52015" s="93"/>
      <c r="N52015" s="79"/>
      <c r="P52015" s="68"/>
      <c r="Q52015" s="79"/>
    </row>
    <row r="52016" spans="11:17">
      <c r="K52016" s="68"/>
      <c r="M52016" s="93"/>
      <c r="N52016" s="79"/>
      <c r="P52016" s="68"/>
      <c r="Q52016" s="79"/>
    </row>
    <row r="52017" spans="11:17">
      <c r="K52017" s="68"/>
      <c r="M52017" s="93"/>
      <c r="N52017" s="79"/>
      <c r="P52017" s="68"/>
      <c r="Q52017" s="79"/>
    </row>
    <row r="52018" spans="11:17">
      <c r="K52018" s="68"/>
      <c r="M52018" s="93"/>
      <c r="N52018" s="79"/>
      <c r="P52018" s="68"/>
      <c r="Q52018" s="79"/>
    </row>
    <row r="52019" spans="11:17">
      <c r="K52019" s="68"/>
      <c r="M52019" s="93"/>
      <c r="N52019" s="79"/>
      <c r="P52019" s="68"/>
      <c r="Q52019" s="79"/>
    </row>
    <row r="52020" spans="11:17">
      <c r="K52020" s="68"/>
      <c r="M52020" s="93"/>
      <c r="N52020" s="79"/>
      <c r="P52020" s="68"/>
      <c r="Q52020" s="79"/>
    </row>
    <row r="52021" spans="11:17">
      <c r="K52021" s="68"/>
      <c r="M52021" s="93"/>
      <c r="N52021" s="79"/>
      <c r="P52021" s="68"/>
      <c r="Q52021" s="79"/>
    </row>
    <row r="52022" spans="11:17">
      <c r="K52022" s="68"/>
      <c r="M52022" s="93"/>
      <c r="N52022" s="79"/>
      <c r="P52022" s="68"/>
      <c r="Q52022" s="79"/>
    </row>
    <row r="52023" spans="11:17">
      <c r="K52023" s="68"/>
      <c r="M52023" s="93"/>
      <c r="N52023" s="79"/>
      <c r="P52023" s="68"/>
      <c r="Q52023" s="79"/>
    </row>
    <row r="52024" spans="11:17">
      <c r="K52024" s="68"/>
      <c r="M52024" s="93"/>
      <c r="N52024" s="79"/>
      <c r="P52024" s="68"/>
      <c r="Q52024" s="79"/>
    </row>
    <row r="52025" spans="11:17">
      <c r="K52025" s="68"/>
      <c r="M52025" s="93"/>
      <c r="N52025" s="79"/>
      <c r="P52025" s="68"/>
      <c r="Q52025" s="79"/>
    </row>
    <row r="52026" spans="11:17">
      <c r="K52026" s="68"/>
      <c r="M52026" s="93"/>
      <c r="N52026" s="79"/>
      <c r="P52026" s="68"/>
      <c r="Q52026" s="79"/>
    </row>
    <row r="52027" spans="11:17">
      <c r="K52027" s="68"/>
      <c r="M52027" s="93"/>
      <c r="N52027" s="79"/>
      <c r="P52027" s="68"/>
      <c r="Q52027" s="79"/>
    </row>
    <row r="52028" spans="11:17">
      <c r="K52028" s="68"/>
      <c r="M52028" s="93"/>
      <c r="N52028" s="79"/>
      <c r="P52028" s="68"/>
      <c r="Q52028" s="79"/>
    </row>
    <row r="52029" spans="11:17">
      <c r="K52029" s="68"/>
      <c r="M52029" s="93"/>
      <c r="N52029" s="79"/>
      <c r="P52029" s="68"/>
      <c r="Q52029" s="79"/>
    </row>
    <row r="52030" spans="11:17">
      <c r="K52030" s="68"/>
      <c r="M52030" s="93"/>
      <c r="N52030" s="79"/>
      <c r="P52030" s="68"/>
      <c r="Q52030" s="79"/>
    </row>
    <row r="52031" spans="11:17">
      <c r="K52031" s="68"/>
      <c r="M52031" s="93"/>
      <c r="N52031" s="79"/>
      <c r="P52031" s="68"/>
      <c r="Q52031" s="79"/>
    </row>
    <row r="52032" spans="11:17">
      <c r="K52032" s="68"/>
      <c r="M52032" s="93"/>
      <c r="N52032" s="79"/>
      <c r="P52032" s="68"/>
      <c r="Q52032" s="79"/>
    </row>
    <row r="52033" spans="11:17">
      <c r="K52033" s="68"/>
      <c r="M52033" s="93"/>
      <c r="N52033" s="79"/>
      <c r="P52033" s="68"/>
      <c r="Q52033" s="79"/>
    </row>
    <row r="52034" spans="11:17">
      <c r="K52034" s="68"/>
      <c r="M52034" s="93"/>
      <c r="N52034" s="79"/>
      <c r="P52034" s="68"/>
      <c r="Q52034" s="79"/>
    </row>
    <row r="52035" spans="11:17">
      <c r="K52035" s="68"/>
      <c r="M52035" s="93"/>
      <c r="N52035" s="79"/>
      <c r="P52035" s="68"/>
      <c r="Q52035" s="79"/>
    </row>
    <row r="52036" spans="11:17">
      <c r="K52036" s="68"/>
      <c r="M52036" s="93"/>
      <c r="N52036" s="79"/>
      <c r="P52036" s="68"/>
      <c r="Q52036" s="79"/>
    </row>
    <row r="52037" spans="11:17">
      <c r="K52037" s="68"/>
      <c r="M52037" s="93"/>
      <c r="N52037" s="79"/>
      <c r="P52037" s="68"/>
      <c r="Q52037" s="79"/>
    </row>
    <row r="52038" spans="11:17">
      <c r="K52038" s="68"/>
      <c r="M52038" s="93"/>
      <c r="N52038" s="79"/>
      <c r="P52038" s="68"/>
      <c r="Q52038" s="79"/>
    </row>
    <row r="52039" spans="11:17">
      <c r="K52039" s="68"/>
      <c r="M52039" s="93"/>
      <c r="N52039" s="79"/>
      <c r="P52039" s="68"/>
      <c r="Q52039" s="79"/>
    </row>
    <row r="52040" spans="11:17">
      <c r="K52040" s="68"/>
      <c r="M52040" s="93"/>
      <c r="N52040" s="79"/>
      <c r="P52040" s="68"/>
      <c r="Q52040" s="79"/>
    </row>
    <row r="52041" spans="11:17">
      <c r="K52041" s="68"/>
      <c r="M52041" s="93"/>
      <c r="N52041" s="79"/>
      <c r="P52041" s="68"/>
      <c r="Q52041" s="79"/>
    </row>
    <row r="52042" spans="11:17">
      <c r="K52042" s="68"/>
      <c r="M52042" s="93"/>
      <c r="N52042" s="79"/>
      <c r="P52042" s="68"/>
      <c r="Q52042" s="79"/>
    </row>
    <row r="52043" spans="11:17">
      <c r="K52043" s="68"/>
      <c r="M52043" s="93"/>
      <c r="N52043" s="79"/>
      <c r="P52043" s="68"/>
      <c r="Q52043" s="79"/>
    </row>
    <row r="52044" spans="11:17">
      <c r="K52044" s="68"/>
      <c r="M52044" s="93"/>
      <c r="N52044" s="79"/>
      <c r="P52044" s="68"/>
      <c r="Q52044" s="79"/>
    </row>
    <row r="52045" spans="11:17">
      <c r="K52045" s="68"/>
      <c r="M52045" s="93"/>
      <c r="N52045" s="79"/>
      <c r="P52045" s="68"/>
      <c r="Q52045" s="79"/>
    </row>
    <row r="52046" spans="11:17">
      <c r="K52046" s="68"/>
      <c r="M52046" s="93"/>
      <c r="N52046" s="79"/>
      <c r="P52046" s="68"/>
      <c r="Q52046" s="79"/>
    </row>
    <row r="52047" spans="11:17">
      <c r="K52047" s="68"/>
      <c r="M52047" s="93"/>
      <c r="N52047" s="79"/>
      <c r="P52047" s="68"/>
      <c r="Q52047" s="79"/>
    </row>
    <row r="52048" spans="11:17">
      <c r="K52048" s="68"/>
      <c r="M52048" s="93"/>
      <c r="N52048" s="79"/>
      <c r="P52048" s="68"/>
      <c r="Q52048" s="79"/>
    </row>
    <row r="52049" spans="11:17">
      <c r="K52049" s="68"/>
      <c r="M52049" s="93"/>
      <c r="N52049" s="79"/>
      <c r="P52049" s="68"/>
      <c r="Q52049" s="79"/>
    </row>
    <row r="52050" spans="11:17">
      <c r="K52050" s="68"/>
      <c r="M52050" s="93"/>
      <c r="N52050" s="79"/>
      <c r="P52050" s="68"/>
      <c r="Q52050" s="79"/>
    </row>
    <row r="52051" spans="11:17">
      <c r="K52051" s="68"/>
      <c r="M52051" s="93"/>
      <c r="N52051" s="79"/>
      <c r="P52051" s="68"/>
      <c r="Q52051" s="79"/>
    </row>
    <row r="52052" spans="11:17">
      <c r="K52052" s="68"/>
      <c r="M52052" s="93"/>
      <c r="N52052" s="79"/>
      <c r="P52052" s="68"/>
      <c r="Q52052" s="79"/>
    </row>
    <row r="52053" spans="11:17">
      <c r="K52053" s="68"/>
      <c r="M52053" s="93"/>
      <c r="N52053" s="79"/>
      <c r="P52053" s="68"/>
      <c r="Q52053" s="79"/>
    </row>
    <row r="52054" spans="11:17">
      <c r="K52054" s="68"/>
      <c r="M52054" s="93"/>
      <c r="N52054" s="79"/>
      <c r="P52054" s="68"/>
      <c r="Q52054" s="79"/>
    </row>
    <row r="52055" spans="11:17">
      <c r="K52055" s="68"/>
      <c r="M52055" s="93"/>
      <c r="N52055" s="79"/>
      <c r="P52055" s="68"/>
      <c r="Q52055" s="79"/>
    </row>
    <row r="52056" spans="11:17">
      <c r="K52056" s="68"/>
      <c r="M52056" s="93"/>
      <c r="N52056" s="79"/>
      <c r="P52056" s="68"/>
      <c r="Q52056" s="79"/>
    </row>
    <row r="52057" spans="11:17">
      <c r="K52057" s="68"/>
      <c r="M52057" s="93"/>
      <c r="N52057" s="79"/>
      <c r="P52057" s="68"/>
      <c r="Q52057" s="79"/>
    </row>
    <row r="52058" spans="11:17">
      <c r="K52058" s="68"/>
      <c r="M52058" s="93"/>
      <c r="N52058" s="79"/>
      <c r="P52058" s="68"/>
      <c r="Q52058" s="79"/>
    </row>
    <row r="52059" spans="11:17">
      <c r="K52059" s="68"/>
      <c r="M52059" s="93"/>
      <c r="N52059" s="79"/>
      <c r="P52059" s="68"/>
      <c r="Q52059" s="79"/>
    </row>
    <row r="52060" spans="11:17">
      <c r="K52060" s="68"/>
      <c r="M52060" s="93"/>
      <c r="N52060" s="79"/>
      <c r="P52060" s="68"/>
      <c r="Q52060" s="79"/>
    </row>
    <row r="52061" spans="11:17">
      <c r="K52061" s="68"/>
      <c r="M52061" s="93"/>
      <c r="N52061" s="79"/>
      <c r="P52061" s="68"/>
      <c r="Q52061" s="79"/>
    </row>
    <row r="52062" spans="11:17">
      <c r="K52062" s="68"/>
      <c r="M52062" s="93"/>
      <c r="N52062" s="79"/>
      <c r="P52062" s="68"/>
      <c r="Q52062" s="79"/>
    </row>
    <row r="52063" spans="11:17">
      <c r="K52063" s="68"/>
      <c r="M52063" s="93"/>
      <c r="N52063" s="79"/>
      <c r="P52063" s="68"/>
      <c r="Q52063" s="79"/>
    </row>
    <row r="52064" spans="11:17">
      <c r="K52064" s="68"/>
      <c r="M52064" s="93"/>
      <c r="N52064" s="79"/>
      <c r="P52064" s="68"/>
      <c r="Q52064" s="79"/>
    </row>
    <row r="52065" spans="11:17">
      <c r="K52065" s="68"/>
      <c r="M52065" s="93"/>
      <c r="N52065" s="79"/>
      <c r="P52065" s="68"/>
      <c r="Q52065" s="79"/>
    </row>
    <row r="52066" spans="11:17">
      <c r="K52066" s="68"/>
      <c r="M52066" s="93"/>
      <c r="N52066" s="79"/>
      <c r="P52066" s="68"/>
      <c r="Q52066" s="79"/>
    </row>
    <row r="52067" spans="11:17">
      <c r="K52067" s="68"/>
      <c r="M52067" s="93"/>
      <c r="N52067" s="79"/>
      <c r="P52067" s="68"/>
      <c r="Q52067" s="79"/>
    </row>
    <row r="52068" spans="11:17">
      <c r="K52068" s="68"/>
      <c r="M52068" s="93"/>
      <c r="N52068" s="79"/>
      <c r="P52068" s="68"/>
      <c r="Q52068" s="79"/>
    </row>
    <row r="52069" spans="11:17">
      <c r="K52069" s="68"/>
      <c r="M52069" s="93"/>
      <c r="N52069" s="79"/>
      <c r="P52069" s="68"/>
      <c r="Q52069" s="79"/>
    </row>
    <row r="52070" spans="11:17">
      <c r="K52070" s="68"/>
      <c r="M52070" s="93"/>
      <c r="N52070" s="79"/>
      <c r="P52070" s="68"/>
      <c r="Q52070" s="79"/>
    </row>
    <row r="52071" spans="11:17">
      <c r="K52071" s="68"/>
      <c r="M52071" s="93"/>
      <c r="N52071" s="79"/>
      <c r="P52071" s="68"/>
      <c r="Q52071" s="79"/>
    </row>
    <row r="52072" spans="11:17">
      <c r="K52072" s="68"/>
      <c r="M52072" s="93"/>
      <c r="N52072" s="79"/>
      <c r="P52072" s="68"/>
      <c r="Q52072" s="79"/>
    </row>
    <row r="52073" spans="11:17">
      <c r="K52073" s="68"/>
      <c r="M52073" s="93"/>
      <c r="N52073" s="79"/>
      <c r="P52073" s="68"/>
      <c r="Q52073" s="79"/>
    </row>
    <row r="52074" spans="11:17">
      <c r="K52074" s="68"/>
      <c r="M52074" s="93"/>
      <c r="N52074" s="79"/>
      <c r="P52074" s="68"/>
      <c r="Q52074" s="79"/>
    </row>
    <row r="52075" spans="11:17">
      <c r="K52075" s="68"/>
      <c r="M52075" s="93"/>
      <c r="N52075" s="79"/>
      <c r="P52075" s="68"/>
      <c r="Q52075" s="79"/>
    </row>
    <row r="52076" spans="11:17">
      <c r="K52076" s="68"/>
      <c r="M52076" s="93"/>
      <c r="N52076" s="79"/>
      <c r="P52076" s="68"/>
      <c r="Q52076" s="79"/>
    </row>
    <row r="52077" spans="11:17">
      <c r="K52077" s="68"/>
      <c r="M52077" s="93"/>
      <c r="N52077" s="79"/>
      <c r="P52077" s="68"/>
      <c r="Q52077" s="79"/>
    </row>
    <row r="52078" spans="11:17">
      <c r="K52078" s="68"/>
      <c r="M52078" s="93"/>
      <c r="N52078" s="79"/>
      <c r="P52078" s="68"/>
      <c r="Q52078" s="79"/>
    </row>
    <row r="52079" spans="11:17">
      <c r="K52079" s="68"/>
      <c r="M52079" s="93"/>
      <c r="N52079" s="79"/>
      <c r="P52079" s="68"/>
      <c r="Q52079" s="79"/>
    </row>
    <row r="52080" spans="11:17">
      <c r="K52080" s="68"/>
      <c r="M52080" s="93"/>
      <c r="N52080" s="79"/>
      <c r="P52080" s="68"/>
      <c r="Q52080" s="79"/>
    </row>
    <row r="52081" spans="11:17">
      <c r="K52081" s="68"/>
      <c r="M52081" s="93"/>
      <c r="N52081" s="79"/>
      <c r="P52081" s="68"/>
      <c r="Q52081" s="79"/>
    </row>
    <row r="52082" spans="11:17">
      <c r="K52082" s="68"/>
      <c r="M52082" s="93"/>
      <c r="N52082" s="79"/>
      <c r="P52082" s="68"/>
      <c r="Q52082" s="79"/>
    </row>
    <row r="52083" spans="11:17">
      <c r="K52083" s="68"/>
      <c r="M52083" s="93"/>
      <c r="N52083" s="79"/>
      <c r="P52083" s="68"/>
      <c r="Q52083" s="79"/>
    </row>
    <row r="52084" spans="11:17">
      <c r="K52084" s="68"/>
      <c r="M52084" s="93"/>
      <c r="N52084" s="79"/>
      <c r="P52084" s="68"/>
      <c r="Q52084" s="79"/>
    </row>
    <row r="52085" spans="11:17">
      <c r="K52085" s="68"/>
      <c r="M52085" s="93"/>
      <c r="N52085" s="79"/>
      <c r="P52085" s="68"/>
      <c r="Q52085" s="79"/>
    </row>
    <row r="52086" spans="11:17">
      <c r="K52086" s="68"/>
      <c r="M52086" s="93"/>
      <c r="N52086" s="79"/>
      <c r="P52086" s="68"/>
      <c r="Q52086" s="79"/>
    </row>
    <row r="52087" spans="11:17">
      <c r="K52087" s="68"/>
      <c r="M52087" s="93"/>
      <c r="N52087" s="79"/>
      <c r="P52087" s="68"/>
      <c r="Q52087" s="79"/>
    </row>
    <row r="52088" spans="11:17">
      <c r="K52088" s="68"/>
      <c r="M52088" s="93"/>
      <c r="N52088" s="79"/>
      <c r="P52088" s="68"/>
      <c r="Q52088" s="79"/>
    </row>
    <row r="52089" spans="11:17">
      <c r="K52089" s="68"/>
      <c r="M52089" s="93"/>
      <c r="N52089" s="79"/>
      <c r="P52089" s="68"/>
      <c r="Q52089" s="79"/>
    </row>
    <row r="52090" spans="11:17">
      <c r="K52090" s="68"/>
      <c r="M52090" s="93"/>
      <c r="N52090" s="79"/>
      <c r="P52090" s="68"/>
      <c r="Q52090" s="79"/>
    </row>
    <row r="52091" spans="11:17">
      <c r="K52091" s="68"/>
      <c r="M52091" s="93"/>
      <c r="N52091" s="79"/>
      <c r="P52091" s="68"/>
      <c r="Q52091" s="79"/>
    </row>
    <row r="52092" spans="11:17">
      <c r="K52092" s="68"/>
      <c r="M52092" s="93"/>
      <c r="N52092" s="79"/>
      <c r="P52092" s="68"/>
      <c r="Q52092" s="79"/>
    </row>
    <row r="52093" spans="11:17">
      <c r="K52093" s="68"/>
      <c r="M52093" s="93"/>
      <c r="N52093" s="79"/>
      <c r="P52093" s="68"/>
      <c r="Q52093" s="79"/>
    </row>
    <row r="52094" spans="11:17">
      <c r="K52094" s="68"/>
      <c r="M52094" s="93"/>
      <c r="N52094" s="79"/>
      <c r="P52094" s="68"/>
      <c r="Q52094" s="79"/>
    </row>
    <row r="52095" spans="11:17">
      <c r="K52095" s="68"/>
      <c r="M52095" s="93"/>
      <c r="N52095" s="79"/>
      <c r="P52095" s="68"/>
      <c r="Q52095" s="79"/>
    </row>
    <row r="52096" spans="11:17">
      <c r="K52096" s="68"/>
      <c r="M52096" s="93"/>
      <c r="N52096" s="79"/>
      <c r="P52096" s="68"/>
      <c r="Q52096" s="79"/>
    </row>
    <row r="52097" spans="11:17">
      <c r="K52097" s="68"/>
      <c r="M52097" s="93"/>
      <c r="N52097" s="79"/>
      <c r="P52097" s="68"/>
      <c r="Q52097" s="79"/>
    </row>
    <row r="52098" spans="11:17">
      <c r="K52098" s="68"/>
      <c r="M52098" s="93"/>
      <c r="N52098" s="79"/>
      <c r="P52098" s="68"/>
      <c r="Q52098" s="79"/>
    </row>
    <row r="52099" spans="11:17">
      <c r="K52099" s="68"/>
      <c r="M52099" s="93"/>
      <c r="N52099" s="79"/>
      <c r="P52099" s="68"/>
      <c r="Q52099" s="79"/>
    </row>
    <row r="52100" spans="11:17">
      <c r="K52100" s="68"/>
      <c r="M52100" s="93"/>
      <c r="N52100" s="79"/>
      <c r="P52100" s="68"/>
      <c r="Q52100" s="79"/>
    </row>
    <row r="52101" spans="11:17">
      <c r="K52101" s="68"/>
      <c r="M52101" s="93"/>
      <c r="N52101" s="79"/>
      <c r="P52101" s="68"/>
      <c r="Q52101" s="79"/>
    </row>
    <row r="52102" spans="11:17">
      <c r="K52102" s="68"/>
      <c r="M52102" s="93"/>
      <c r="N52102" s="79"/>
      <c r="P52102" s="68"/>
      <c r="Q52102" s="79"/>
    </row>
    <row r="52103" spans="11:17">
      <c r="K52103" s="68"/>
      <c r="M52103" s="93"/>
      <c r="N52103" s="79"/>
      <c r="P52103" s="68"/>
      <c r="Q52103" s="79"/>
    </row>
    <row r="52104" spans="11:17">
      <c r="K52104" s="68"/>
      <c r="M52104" s="93"/>
      <c r="N52104" s="79"/>
      <c r="P52104" s="68"/>
      <c r="Q52104" s="79"/>
    </row>
    <row r="52105" spans="11:17">
      <c r="K52105" s="68"/>
      <c r="M52105" s="93"/>
      <c r="N52105" s="79"/>
      <c r="P52105" s="68"/>
      <c r="Q52105" s="79"/>
    </row>
    <row r="52106" spans="11:17">
      <c r="K52106" s="68"/>
      <c r="M52106" s="93"/>
      <c r="N52106" s="79"/>
      <c r="P52106" s="68"/>
      <c r="Q52106" s="79"/>
    </row>
    <row r="52107" spans="11:17">
      <c r="K52107" s="68"/>
      <c r="M52107" s="93"/>
      <c r="N52107" s="79"/>
      <c r="P52107" s="68"/>
      <c r="Q52107" s="79"/>
    </row>
    <row r="52108" spans="11:17">
      <c r="K52108" s="68"/>
      <c r="M52108" s="93"/>
      <c r="N52108" s="79"/>
      <c r="P52108" s="68"/>
      <c r="Q52108" s="79"/>
    </row>
    <row r="52109" spans="11:17">
      <c r="K52109" s="68"/>
      <c r="M52109" s="93"/>
      <c r="N52109" s="79"/>
      <c r="P52109" s="68"/>
      <c r="Q52109" s="79"/>
    </row>
    <row r="52110" spans="11:17">
      <c r="K52110" s="68"/>
      <c r="M52110" s="93"/>
      <c r="N52110" s="79"/>
      <c r="P52110" s="68"/>
      <c r="Q52110" s="79"/>
    </row>
    <row r="52111" spans="11:17">
      <c r="K52111" s="68"/>
      <c r="M52111" s="93"/>
      <c r="N52111" s="79"/>
      <c r="P52111" s="68"/>
      <c r="Q52111" s="79"/>
    </row>
    <row r="52112" spans="11:17">
      <c r="K52112" s="68"/>
      <c r="M52112" s="93"/>
      <c r="N52112" s="79"/>
      <c r="P52112" s="68"/>
      <c r="Q52112" s="79"/>
    </row>
    <row r="52113" spans="11:17">
      <c r="K52113" s="68"/>
      <c r="M52113" s="93"/>
      <c r="N52113" s="79"/>
      <c r="P52113" s="68"/>
      <c r="Q52113" s="79"/>
    </row>
    <row r="52114" spans="11:17">
      <c r="K52114" s="68"/>
      <c r="M52114" s="93"/>
      <c r="N52114" s="79"/>
      <c r="P52114" s="68"/>
      <c r="Q52114" s="79"/>
    </row>
    <row r="52115" spans="11:17">
      <c r="K52115" s="68"/>
      <c r="M52115" s="93"/>
      <c r="N52115" s="79"/>
      <c r="P52115" s="68"/>
      <c r="Q52115" s="79"/>
    </row>
    <row r="52116" spans="11:17">
      <c r="K52116" s="68"/>
      <c r="M52116" s="93"/>
      <c r="N52116" s="79"/>
      <c r="P52116" s="68"/>
      <c r="Q52116" s="79"/>
    </row>
    <row r="52117" spans="11:17">
      <c r="K52117" s="68"/>
      <c r="M52117" s="93"/>
      <c r="N52117" s="79"/>
      <c r="P52117" s="68"/>
      <c r="Q52117" s="79"/>
    </row>
    <row r="52118" spans="11:17">
      <c r="K52118" s="68"/>
      <c r="M52118" s="93"/>
      <c r="N52118" s="79"/>
      <c r="P52118" s="68"/>
      <c r="Q52118" s="79"/>
    </row>
    <row r="52119" spans="11:17">
      <c r="K52119" s="68"/>
      <c r="M52119" s="93"/>
      <c r="N52119" s="79"/>
      <c r="P52119" s="68"/>
      <c r="Q52119" s="79"/>
    </row>
    <row r="52120" spans="11:17">
      <c r="K52120" s="68"/>
      <c r="M52120" s="93"/>
      <c r="N52120" s="79"/>
      <c r="P52120" s="68"/>
      <c r="Q52120" s="79"/>
    </row>
    <row r="52121" spans="11:17">
      <c r="K52121" s="68"/>
      <c r="M52121" s="93"/>
      <c r="N52121" s="79"/>
      <c r="P52121" s="68"/>
      <c r="Q52121" s="79"/>
    </row>
    <row r="52122" spans="11:17">
      <c r="K52122" s="68"/>
      <c r="M52122" s="93"/>
      <c r="N52122" s="79"/>
      <c r="P52122" s="68"/>
      <c r="Q52122" s="79"/>
    </row>
    <row r="52123" spans="11:17">
      <c r="K52123" s="68"/>
      <c r="M52123" s="93"/>
      <c r="N52123" s="79"/>
      <c r="P52123" s="68"/>
      <c r="Q52123" s="79"/>
    </row>
    <row r="52124" spans="11:17">
      <c r="K52124" s="68"/>
      <c r="M52124" s="93"/>
      <c r="N52124" s="79"/>
      <c r="P52124" s="68"/>
      <c r="Q52124" s="79"/>
    </row>
    <row r="52125" spans="11:17">
      <c r="K52125" s="68"/>
      <c r="M52125" s="93"/>
      <c r="N52125" s="79"/>
      <c r="P52125" s="68"/>
      <c r="Q52125" s="79"/>
    </row>
    <row r="52126" spans="11:17">
      <c r="K52126" s="68"/>
      <c r="M52126" s="93"/>
      <c r="N52126" s="79"/>
      <c r="P52126" s="68"/>
      <c r="Q52126" s="79"/>
    </row>
    <row r="52127" spans="11:17">
      <c r="K52127" s="68"/>
      <c r="M52127" s="93"/>
      <c r="N52127" s="79"/>
      <c r="P52127" s="68"/>
      <c r="Q52127" s="79"/>
    </row>
    <row r="52128" spans="11:17">
      <c r="K52128" s="68"/>
      <c r="M52128" s="93"/>
      <c r="N52128" s="79"/>
      <c r="P52128" s="68"/>
      <c r="Q52128" s="79"/>
    </row>
    <row r="52129" spans="11:17">
      <c r="K52129" s="68"/>
      <c r="M52129" s="93"/>
      <c r="N52129" s="79"/>
      <c r="P52129" s="68"/>
      <c r="Q52129" s="79"/>
    </row>
    <row r="52130" spans="11:17">
      <c r="K52130" s="68"/>
      <c r="M52130" s="93"/>
      <c r="N52130" s="79"/>
      <c r="P52130" s="68"/>
      <c r="Q52130" s="79"/>
    </row>
    <row r="52131" spans="11:17">
      <c r="K52131" s="68"/>
      <c r="M52131" s="93"/>
      <c r="N52131" s="79"/>
      <c r="P52131" s="68"/>
      <c r="Q52131" s="79"/>
    </row>
    <row r="52132" spans="11:17">
      <c r="K52132" s="68"/>
      <c r="M52132" s="93"/>
      <c r="N52132" s="79"/>
      <c r="P52132" s="68"/>
      <c r="Q52132" s="79"/>
    </row>
    <row r="52133" spans="11:17">
      <c r="K52133" s="68"/>
      <c r="M52133" s="93"/>
      <c r="N52133" s="79"/>
      <c r="P52133" s="68"/>
      <c r="Q52133" s="79"/>
    </row>
    <row r="52134" spans="11:17">
      <c r="K52134" s="68"/>
      <c r="M52134" s="93"/>
      <c r="N52134" s="79"/>
      <c r="P52134" s="68"/>
      <c r="Q52134" s="79"/>
    </row>
    <row r="52135" spans="11:17">
      <c r="K52135" s="68"/>
      <c r="M52135" s="93"/>
      <c r="N52135" s="79"/>
      <c r="P52135" s="68"/>
      <c r="Q52135" s="79"/>
    </row>
    <row r="52136" spans="11:17">
      <c r="K52136" s="68"/>
      <c r="M52136" s="93"/>
      <c r="N52136" s="79"/>
      <c r="P52136" s="68"/>
      <c r="Q52136" s="79"/>
    </row>
    <row r="52137" spans="11:17">
      <c r="K52137" s="68"/>
      <c r="M52137" s="93"/>
      <c r="N52137" s="79"/>
      <c r="P52137" s="68"/>
      <c r="Q52137" s="79"/>
    </row>
    <row r="52138" spans="11:17">
      <c r="K52138" s="68"/>
      <c r="M52138" s="93"/>
      <c r="N52138" s="79"/>
      <c r="P52138" s="68"/>
      <c r="Q52138" s="79"/>
    </row>
    <row r="52139" spans="11:17">
      <c r="K52139" s="68"/>
      <c r="M52139" s="93"/>
      <c r="N52139" s="79"/>
      <c r="P52139" s="68"/>
      <c r="Q52139" s="79"/>
    </row>
    <row r="52140" spans="11:17">
      <c r="K52140" s="68"/>
      <c r="M52140" s="93"/>
      <c r="N52140" s="79"/>
      <c r="P52140" s="68"/>
      <c r="Q52140" s="79"/>
    </row>
    <row r="52141" spans="11:17">
      <c r="K52141" s="68"/>
      <c r="M52141" s="93"/>
      <c r="N52141" s="79"/>
      <c r="P52141" s="68"/>
      <c r="Q52141" s="79"/>
    </row>
    <row r="52142" spans="11:17">
      <c r="K52142" s="68"/>
      <c r="M52142" s="93"/>
      <c r="N52142" s="79"/>
      <c r="P52142" s="68"/>
      <c r="Q52142" s="79"/>
    </row>
    <row r="52143" spans="11:17">
      <c r="K52143" s="68"/>
      <c r="M52143" s="93"/>
      <c r="N52143" s="79"/>
      <c r="P52143" s="68"/>
      <c r="Q52143" s="79"/>
    </row>
    <row r="52144" spans="11:17">
      <c r="K52144" s="68"/>
      <c r="M52144" s="93"/>
      <c r="N52144" s="79"/>
      <c r="P52144" s="68"/>
      <c r="Q52144" s="79"/>
    </row>
    <row r="52145" spans="11:17">
      <c r="K52145" s="68"/>
      <c r="M52145" s="93"/>
      <c r="N52145" s="79"/>
      <c r="P52145" s="68"/>
      <c r="Q52145" s="79"/>
    </row>
    <row r="52146" spans="11:17">
      <c r="K52146" s="68"/>
      <c r="M52146" s="93"/>
      <c r="N52146" s="79"/>
      <c r="P52146" s="68"/>
      <c r="Q52146" s="79"/>
    </row>
    <row r="52147" spans="11:17">
      <c r="K52147" s="68"/>
      <c r="M52147" s="93"/>
      <c r="N52147" s="79"/>
      <c r="P52147" s="68"/>
      <c r="Q52147" s="79"/>
    </row>
    <row r="52148" spans="11:17">
      <c r="K52148" s="68"/>
      <c r="M52148" s="93"/>
      <c r="N52148" s="79"/>
      <c r="P52148" s="68"/>
      <c r="Q52148" s="79"/>
    </row>
    <row r="52149" spans="11:17">
      <c r="K52149" s="68"/>
      <c r="M52149" s="93"/>
      <c r="N52149" s="79"/>
      <c r="P52149" s="68"/>
      <c r="Q52149" s="79"/>
    </row>
    <row r="52150" spans="11:17">
      <c r="K52150" s="68"/>
      <c r="M52150" s="93"/>
      <c r="N52150" s="79"/>
      <c r="P52150" s="68"/>
      <c r="Q52150" s="79"/>
    </row>
    <row r="52151" spans="11:17">
      <c r="K52151" s="68"/>
      <c r="M52151" s="93"/>
      <c r="N52151" s="79"/>
      <c r="P52151" s="68"/>
      <c r="Q52151" s="79"/>
    </row>
    <row r="52152" spans="11:17">
      <c r="K52152" s="68"/>
      <c r="M52152" s="93"/>
      <c r="N52152" s="79"/>
      <c r="P52152" s="68"/>
      <c r="Q52152" s="79"/>
    </row>
    <row r="52153" spans="11:17">
      <c r="K52153" s="68"/>
      <c r="M52153" s="93"/>
      <c r="N52153" s="79"/>
      <c r="P52153" s="68"/>
      <c r="Q52153" s="79"/>
    </row>
    <row r="52154" spans="11:17">
      <c r="K52154" s="68"/>
      <c r="M52154" s="93"/>
      <c r="N52154" s="79"/>
      <c r="P52154" s="68"/>
      <c r="Q52154" s="79"/>
    </row>
    <row r="52155" spans="11:17">
      <c r="K52155" s="68"/>
      <c r="M52155" s="93"/>
      <c r="N52155" s="79"/>
      <c r="P52155" s="68"/>
      <c r="Q52155" s="79"/>
    </row>
    <row r="52156" spans="11:17">
      <c r="K52156" s="68"/>
      <c r="M52156" s="93"/>
      <c r="N52156" s="79"/>
      <c r="P52156" s="68"/>
      <c r="Q52156" s="79"/>
    </row>
    <row r="52157" spans="11:17">
      <c r="K52157" s="68"/>
      <c r="M52157" s="93"/>
      <c r="N52157" s="79"/>
      <c r="P52157" s="68"/>
      <c r="Q52157" s="79"/>
    </row>
    <row r="52158" spans="11:17">
      <c r="K52158" s="68"/>
      <c r="M52158" s="93"/>
      <c r="N52158" s="79"/>
      <c r="P52158" s="68"/>
      <c r="Q52158" s="79"/>
    </row>
    <row r="52159" spans="11:17">
      <c r="K52159" s="68"/>
      <c r="M52159" s="93"/>
      <c r="N52159" s="79"/>
      <c r="P52159" s="68"/>
      <c r="Q52159" s="79"/>
    </row>
    <row r="52160" spans="11:17">
      <c r="K52160" s="68"/>
      <c r="M52160" s="93"/>
      <c r="N52160" s="79"/>
      <c r="P52160" s="68"/>
      <c r="Q52160" s="79"/>
    </row>
    <row r="52161" spans="11:17">
      <c r="K52161" s="68"/>
      <c r="M52161" s="93"/>
      <c r="N52161" s="79"/>
      <c r="P52161" s="68"/>
      <c r="Q52161" s="79"/>
    </row>
    <row r="52162" spans="11:17">
      <c r="K52162" s="68"/>
      <c r="M52162" s="93"/>
      <c r="N52162" s="79"/>
      <c r="P52162" s="68"/>
      <c r="Q52162" s="79"/>
    </row>
    <row r="52163" spans="11:17">
      <c r="K52163" s="68"/>
      <c r="M52163" s="93"/>
      <c r="N52163" s="79"/>
      <c r="P52163" s="68"/>
      <c r="Q52163" s="79"/>
    </row>
    <row r="52164" spans="11:17">
      <c r="K52164" s="68"/>
      <c r="M52164" s="93"/>
      <c r="N52164" s="79"/>
      <c r="P52164" s="68"/>
      <c r="Q52164" s="79"/>
    </row>
    <row r="52165" spans="11:17">
      <c r="K52165" s="68"/>
      <c r="M52165" s="93"/>
      <c r="N52165" s="79"/>
      <c r="P52165" s="68"/>
      <c r="Q52165" s="79"/>
    </row>
    <row r="52166" spans="11:17">
      <c r="K52166" s="68"/>
      <c r="M52166" s="93"/>
      <c r="N52166" s="79"/>
      <c r="P52166" s="68"/>
      <c r="Q52166" s="79"/>
    </row>
    <row r="52167" spans="11:17">
      <c r="K52167" s="68"/>
      <c r="M52167" s="93"/>
      <c r="N52167" s="79"/>
      <c r="P52167" s="68"/>
      <c r="Q52167" s="79"/>
    </row>
    <row r="52168" spans="11:17">
      <c r="K52168" s="68"/>
      <c r="M52168" s="93"/>
      <c r="N52168" s="79"/>
      <c r="P52168" s="68"/>
      <c r="Q52168" s="79"/>
    </row>
    <row r="52169" spans="11:17">
      <c r="K52169" s="68"/>
      <c r="M52169" s="93"/>
      <c r="N52169" s="79"/>
      <c r="P52169" s="68"/>
      <c r="Q52169" s="79"/>
    </row>
    <row r="52170" spans="11:17">
      <c r="K52170" s="68"/>
      <c r="M52170" s="93"/>
      <c r="N52170" s="79"/>
      <c r="P52170" s="68"/>
      <c r="Q52170" s="79"/>
    </row>
    <row r="52171" spans="11:17">
      <c r="K52171" s="68"/>
      <c r="M52171" s="93"/>
      <c r="N52171" s="79"/>
      <c r="P52171" s="68"/>
      <c r="Q52171" s="79"/>
    </row>
    <row r="52172" spans="11:17">
      <c r="K52172" s="68"/>
      <c r="M52172" s="93"/>
      <c r="N52172" s="79"/>
      <c r="P52172" s="68"/>
      <c r="Q52172" s="79"/>
    </row>
    <row r="52173" spans="11:17">
      <c r="K52173" s="68"/>
      <c r="M52173" s="93"/>
      <c r="N52173" s="79"/>
      <c r="P52173" s="68"/>
      <c r="Q52173" s="79"/>
    </row>
    <row r="52174" spans="11:17">
      <c r="K52174" s="68"/>
      <c r="M52174" s="93"/>
      <c r="N52174" s="79"/>
      <c r="P52174" s="68"/>
      <c r="Q52174" s="79"/>
    </row>
    <row r="52175" spans="11:17">
      <c r="K52175" s="68"/>
      <c r="M52175" s="93"/>
      <c r="N52175" s="79"/>
      <c r="P52175" s="68"/>
      <c r="Q52175" s="79"/>
    </row>
    <row r="52176" spans="11:17">
      <c r="K52176" s="68"/>
      <c r="M52176" s="93"/>
      <c r="N52176" s="79"/>
      <c r="P52176" s="68"/>
      <c r="Q52176" s="79"/>
    </row>
    <row r="52177" spans="11:17">
      <c r="K52177" s="68"/>
      <c r="M52177" s="93"/>
      <c r="N52177" s="79"/>
      <c r="P52177" s="68"/>
      <c r="Q52177" s="79"/>
    </row>
    <row r="52178" spans="11:17">
      <c r="K52178" s="68"/>
      <c r="M52178" s="93"/>
      <c r="N52178" s="79"/>
      <c r="P52178" s="68"/>
      <c r="Q52178" s="79"/>
    </row>
    <row r="52179" spans="11:17">
      <c r="K52179" s="68"/>
      <c r="M52179" s="93"/>
      <c r="N52179" s="79"/>
      <c r="P52179" s="68"/>
      <c r="Q52179" s="79"/>
    </row>
    <row r="52180" spans="11:17">
      <c r="K52180" s="68"/>
      <c r="M52180" s="93"/>
      <c r="N52180" s="79"/>
      <c r="P52180" s="68"/>
      <c r="Q52180" s="79"/>
    </row>
    <row r="52181" spans="11:17">
      <c r="K52181" s="68"/>
      <c r="M52181" s="93"/>
      <c r="N52181" s="79"/>
      <c r="P52181" s="68"/>
      <c r="Q52181" s="79"/>
    </row>
    <row r="52182" spans="11:17">
      <c r="K52182" s="68"/>
      <c r="M52182" s="93"/>
      <c r="N52182" s="79"/>
      <c r="P52182" s="68"/>
      <c r="Q52182" s="79"/>
    </row>
    <row r="52183" spans="11:17">
      <c r="K52183" s="68"/>
      <c r="M52183" s="93"/>
      <c r="N52183" s="79"/>
      <c r="P52183" s="68"/>
      <c r="Q52183" s="79"/>
    </row>
    <row r="52184" spans="11:17">
      <c r="K52184" s="68"/>
      <c r="M52184" s="93"/>
      <c r="N52184" s="79"/>
      <c r="P52184" s="68"/>
      <c r="Q52184" s="79"/>
    </row>
    <row r="52185" spans="11:17">
      <c r="K52185" s="68"/>
      <c r="M52185" s="93"/>
      <c r="N52185" s="79"/>
      <c r="P52185" s="68"/>
      <c r="Q52185" s="79"/>
    </row>
    <row r="52186" spans="11:17">
      <c r="K52186" s="68"/>
      <c r="M52186" s="93"/>
      <c r="N52186" s="79"/>
      <c r="P52186" s="68"/>
      <c r="Q52186" s="79"/>
    </row>
    <row r="52187" spans="11:17">
      <c r="K52187" s="68"/>
      <c r="M52187" s="93"/>
      <c r="N52187" s="79"/>
      <c r="P52187" s="68"/>
      <c r="Q52187" s="79"/>
    </row>
    <row r="52188" spans="11:17">
      <c r="K52188" s="68"/>
      <c r="M52188" s="93"/>
      <c r="N52188" s="79"/>
      <c r="P52188" s="68"/>
      <c r="Q52188" s="79"/>
    </row>
    <row r="52189" spans="11:17">
      <c r="K52189" s="68"/>
      <c r="M52189" s="93"/>
      <c r="N52189" s="79"/>
      <c r="P52189" s="68"/>
      <c r="Q52189" s="79"/>
    </row>
    <row r="52190" spans="11:17">
      <c r="K52190" s="68"/>
      <c r="M52190" s="93"/>
      <c r="N52190" s="79"/>
      <c r="P52190" s="68"/>
      <c r="Q52190" s="79"/>
    </row>
    <row r="52191" spans="11:17">
      <c r="K52191" s="68"/>
      <c r="M52191" s="93"/>
      <c r="N52191" s="79"/>
      <c r="P52191" s="68"/>
      <c r="Q52191" s="79"/>
    </row>
    <row r="52192" spans="11:17">
      <c r="K52192" s="68"/>
      <c r="M52192" s="93"/>
      <c r="N52192" s="79"/>
      <c r="P52192" s="68"/>
      <c r="Q52192" s="79"/>
    </row>
    <row r="52193" spans="11:17">
      <c r="K52193" s="68"/>
      <c r="M52193" s="93"/>
      <c r="N52193" s="79"/>
      <c r="P52193" s="68"/>
      <c r="Q52193" s="79"/>
    </row>
    <row r="52194" spans="11:17">
      <c r="K52194" s="68"/>
      <c r="M52194" s="93"/>
      <c r="N52194" s="79"/>
      <c r="P52194" s="68"/>
      <c r="Q52194" s="79"/>
    </row>
    <row r="52195" spans="11:17">
      <c r="K52195" s="68"/>
      <c r="M52195" s="93"/>
      <c r="N52195" s="79"/>
      <c r="P52195" s="68"/>
      <c r="Q52195" s="79"/>
    </row>
    <row r="52196" spans="11:17">
      <c r="K52196" s="68"/>
      <c r="M52196" s="93"/>
      <c r="N52196" s="79"/>
      <c r="P52196" s="68"/>
      <c r="Q52196" s="79"/>
    </row>
    <row r="52197" spans="11:17">
      <c r="K52197" s="68"/>
      <c r="M52197" s="93"/>
      <c r="N52197" s="79"/>
      <c r="P52197" s="68"/>
      <c r="Q52197" s="79"/>
    </row>
    <row r="52198" spans="11:17">
      <c r="K52198" s="68"/>
      <c r="M52198" s="93"/>
      <c r="N52198" s="79"/>
      <c r="P52198" s="68"/>
      <c r="Q52198" s="79"/>
    </row>
    <row r="52199" spans="11:17">
      <c r="K52199" s="68"/>
      <c r="M52199" s="93"/>
      <c r="N52199" s="79"/>
      <c r="P52199" s="68"/>
      <c r="Q52199" s="79"/>
    </row>
    <row r="52200" spans="11:17">
      <c r="K52200" s="68"/>
      <c r="M52200" s="93"/>
      <c r="N52200" s="79"/>
      <c r="P52200" s="68"/>
      <c r="Q52200" s="79"/>
    </row>
    <row r="52201" spans="11:17">
      <c r="K52201" s="68"/>
      <c r="M52201" s="93"/>
      <c r="N52201" s="79"/>
      <c r="P52201" s="68"/>
      <c r="Q52201" s="79"/>
    </row>
    <row r="52202" spans="11:17">
      <c r="K52202" s="68"/>
      <c r="M52202" s="93"/>
      <c r="N52202" s="79"/>
      <c r="P52202" s="68"/>
      <c r="Q52202" s="79"/>
    </row>
    <row r="52203" spans="11:17">
      <c r="K52203" s="68"/>
      <c r="M52203" s="93"/>
      <c r="N52203" s="79"/>
      <c r="P52203" s="68"/>
      <c r="Q52203" s="79"/>
    </row>
    <row r="52204" spans="11:17">
      <c r="K52204" s="68"/>
      <c r="M52204" s="93"/>
      <c r="N52204" s="79"/>
      <c r="P52204" s="68"/>
      <c r="Q52204" s="79"/>
    </row>
    <row r="52205" spans="11:17">
      <c r="K52205" s="68"/>
      <c r="M52205" s="93"/>
      <c r="N52205" s="79"/>
      <c r="P52205" s="68"/>
      <c r="Q52205" s="79"/>
    </row>
    <row r="52206" spans="11:17">
      <c r="K52206" s="68"/>
      <c r="M52206" s="93"/>
      <c r="N52206" s="79"/>
      <c r="P52206" s="68"/>
      <c r="Q52206" s="79"/>
    </row>
    <row r="52207" spans="11:17">
      <c r="K52207" s="68"/>
      <c r="M52207" s="93"/>
      <c r="N52207" s="79"/>
      <c r="P52207" s="68"/>
      <c r="Q52207" s="79"/>
    </row>
    <row r="52208" spans="11:17">
      <c r="K52208" s="68"/>
      <c r="M52208" s="93"/>
      <c r="N52208" s="79"/>
      <c r="P52208" s="68"/>
      <c r="Q52208" s="79"/>
    </row>
    <row r="52209" spans="11:17">
      <c r="K52209" s="68"/>
      <c r="M52209" s="93"/>
      <c r="N52209" s="79"/>
      <c r="P52209" s="68"/>
      <c r="Q52209" s="79"/>
    </row>
    <row r="52210" spans="11:17">
      <c r="K52210" s="68"/>
      <c r="M52210" s="93"/>
      <c r="N52210" s="79"/>
      <c r="P52210" s="68"/>
      <c r="Q52210" s="79"/>
    </row>
    <row r="52211" spans="11:17">
      <c r="K52211" s="68"/>
      <c r="M52211" s="93"/>
      <c r="N52211" s="79"/>
      <c r="P52211" s="68"/>
      <c r="Q52211" s="79"/>
    </row>
    <row r="52212" spans="11:17">
      <c r="K52212" s="68"/>
      <c r="M52212" s="93"/>
      <c r="N52212" s="79"/>
      <c r="P52212" s="68"/>
      <c r="Q52212" s="79"/>
    </row>
    <row r="52213" spans="11:17">
      <c r="K52213" s="68"/>
      <c r="M52213" s="93"/>
      <c r="N52213" s="79"/>
      <c r="P52213" s="68"/>
      <c r="Q52213" s="79"/>
    </row>
    <row r="52214" spans="11:17">
      <c r="K52214" s="68"/>
      <c r="M52214" s="93"/>
      <c r="N52214" s="79"/>
      <c r="P52214" s="68"/>
      <c r="Q52214" s="79"/>
    </row>
    <row r="52215" spans="11:17">
      <c r="K52215" s="68"/>
      <c r="M52215" s="93"/>
      <c r="N52215" s="79"/>
      <c r="P52215" s="68"/>
      <c r="Q52215" s="79"/>
    </row>
    <row r="52216" spans="11:17">
      <c r="K52216" s="68"/>
      <c r="M52216" s="93"/>
      <c r="N52216" s="79"/>
      <c r="P52216" s="68"/>
      <c r="Q52216" s="79"/>
    </row>
    <row r="52217" spans="11:17">
      <c r="K52217" s="68"/>
      <c r="M52217" s="93"/>
      <c r="N52217" s="79"/>
      <c r="P52217" s="68"/>
      <c r="Q52217" s="79"/>
    </row>
    <row r="52218" spans="11:17">
      <c r="K52218" s="68"/>
      <c r="M52218" s="93"/>
      <c r="N52218" s="79"/>
      <c r="P52218" s="68"/>
      <c r="Q52218" s="79"/>
    </row>
    <row r="52219" spans="11:17">
      <c r="K52219" s="68"/>
      <c r="M52219" s="93"/>
      <c r="N52219" s="79"/>
      <c r="P52219" s="68"/>
      <c r="Q52219" s="79"/>
    </row>
    <row r="52220" spans="11:17">
      <c r="K52220" s="68"/>
      <c r="M52220" s="93"/>
      <c r="N52220" s="79"/>
      <c r="P52220" s="68"/>
      <c r="Q52220" s="79"/>
    </row>
    <row r="52221" spans="11:17">
      <c r="K52221" s="68"/>
      <c r="M52221" s="93"/>
      <c r="N52221" s="79"/>
      <c r="P52221" s="68"/>
      <c r="Q52221" s="79"/>
    </row>
    <row r="52222" spans="11:17">
      <c r="K52222" s="68"/>
      <c r="M52222" s="93"/>
      <c r="N52222" s="79"/>
      <c r="P52222" s="68"/>
      <c r="Q52222" s="79"/>
    </row>
    <row r="52223" spans="11:17">
      <c r="K52223" s="68"/>
      <c r="M52223" s="93"/>
      <c r="N52223" s="79"/>
      <c r="P52223" s="68"/>
      <c r="Q52223" s="79"/>
    </row>
    <row r="52224" spans="11:17">
      <c r="K52224" s="68"/>
      <c r="M52224" s="93"/>
      <c r="N52224" s="79"/>
      <c r="P52224" s="68"/>
      <c r="Q52224" s="79"/>
    </row>
    <row r="52225" spans="11:17">
      <c r="K52225" s="68"/>
      <c r="M52225" s="93"/>
      <c r="N52225" s="79"/>
      <c r="P52225" s="68"/>
      <c r="Q52225" s="79"/>
    </row>
    <row r="52226" spans="11:17">
      <c r="K52226" s="68"/>
      <c r="M52226" s="93"/>
      <c r="N52226" s="79"/>
      <c r="P52226" s="68"/>
      <c r="Q52226" s="79"/>
    </row>
    <row r="52227" spans="11:17">
      <c r="K52227" s="68"/>
      <c r="M52227" s="93"/>
      <c r="N52227" s="79"/>
      <c r="P52227" s="68"/>
      <c r="Q52227" s="79"/>
    </row>
    <row r="52228" spans="11:17">
      <c r="K52228" s="68"/>
      <c r="M52228" s="93"/>
      <c r="N52228" s="79"/>
      <c r="P52228" s="68"/>
      <c r="Q52228" s="79"/>
    </row>
    <row r="52229" spans="11:17">
      <c r="K52229" s="68"/>
      <c r="M52229" s="93"/>
      <c r="N52229" s="79"/>
      <c r="P52229" s="68"/>
      <c r="Q52229" s="79"/>
    </row>
    <row r="52230" spans="11:17">
      <c r="K52230" s="68"/>
      <c r="M52230" s="93"/>
      <c r="N52230" s="79"/>
      <c r="P52230" s="68"/>
      <c r="Q52230" s="79"/>
    </row>
    <row r="52231" spans="11:17">
      <c r="K52231" s="68"/>
      <c r="M52231" s="93"/>
      <c r="N52231" s="79"/>
      <c r="P52231" s="68"/>
      <c r="Q52231" s="79"/>
    </row>
    <row r="52232" spans="11:17">
      <c r="K52232" s="68"/>
      <c r="M52232" s="93"/>
      <c r="N52232" s="79"/>
      <c r="P52232" s="68"/>
      <c r="Q52232" s="79"/>
    </row>
    <row r="52233" spans="11:17">
      <c r="K52233" s="68"/>
      <c r="M52233" s="93"/>
      <c r="N52233" s="79"/>
      <c r="P52233" s="68"/>
      <c r="Q52233" s="79"/>
    </row>
    <row r="52234" spans="11:17">
      <c r="K52234" s="68"/>
      <c r="M52234" s="93"/>
      <c r="N52234" s="79"/>
      <c r="P52234" s="68"/>
      <c r="Q52234" s="79"/>
    </row>
    <row r="52235" spans="11:17">
      <c r="K52235" s="68"/>
      <c r="M52235" s="93"/>
      <c r="N52235" s="79"/>
      <c r="P52235" s="68"/>
      <c r="Q52235" s="79"/>
    </row>
    <row r="52236" spans="11:17">
      <c r="K52236" s="68"/>
      <c r="M52236" s="93"/>
      <c r="N52236" s="79"/>
      <c r="P52236" s="68"/>
      <c r="Q52236" s="79"/>
    </row>
    <row r="52237" spans="11:17">
      <c r="K52237" s="68"/>
      <c r="M52237" s="93"/>
      <c r="N52237" s="79"/>
      <c r="P52237" s="68"/>
      <c r="Q52237" s="79"/>
    </row>
    <row r="52238" spans="11:17">
      <c r="K52238" s="68"/>
      <c r="M52238" s="93"/>
      <c r="N52238" s="79"/>
      <c r="P52238" s="68"/>
      <c r="Q52238" s="79"/>
    </row>
    <row r="52239" spans="11:17">
      <c r="K52239" s="68"/>
      <c r="M52239" s="93"/>
      <c r="N52239" s="79"/>
      <c r="P52239" s="68"/>
      <c r="Q52239" s="79"/>
    </row>
    <row r="52240" spans="11:17">
      <c r="K52240" s="68"/>
      <c r="M52240" s="93"/>
      <c r="N52240" s="79"/>
      <c r="P52240" s="68"/>
      <c r="Q52240" s="79"/>
    </row>
    <row r="52241" spans="11:17">
      <c r="K52241" s="68"/>
      <c r="M52241" s="93"/>
      <c r="N52241" s="79"/>
      <c r="P52241" s="68"/>
      <c r="Q52241" s="79"/>
    </row>
    <row r="52242" spans="11:17">
      <c r="K52242" s="68"/>
      <c r="M52242" s="93"/>
      <c r="N52242" s="79"/>
      <c r="P52242" s="68"/>
      <c r="Q52242" s="79"/>
    </row>
    <row r="52243" spans="11:17">
      <c r="K52243" s="68"/>
      <c r="M52243" s="93"/>
      <c r="N52243" s="79"/>
      <c r="P52243" s="68"/>
      <c r="Q52243" s="79"/>
    </row>
    <row r="52244" spans="11:17">
      <c r="K52244" s="68"/>
      <c r="M52244" s="93"/>
      <c r="N52244" s="79"/>
      <c r="P52244" s="68"/>
      <c r="Q52244" s="79"/>
    </row>
    <row r="52245" spans="11:17">
      <c r="K52245" s="68"/>
      <c r="M52245" s="93"/>
      <c r="N52245" s="79"/>
      <c r="P52245" s="68"/>
      <c r="Q52245" s="79"/>
    </row>
    <row r="52246" spans="11:17">
      <c r="K52246" s="68"/>
      <c r="M52246" s="93"/>
      <c r="N52246" s="79"/>
      <c r="P52246" s="68"/>
      <c r="Q52246" s="79"/>
    </row>
    <row r="52247" spans="11:17">
      <c r="K52247" s="68"/>
      <c r="M52247" s="93"/>
      <c r="N52247" s="79"/>
      <c r="P52247" s="68"/>
      <c r="Q52247" s="79"/>
    </row>
    <row r="52248" spans="11:17">
      <c r="K52248" s="68"/>
      <c r="M52248" s="93"/>
      <c r="N52248" s="79"/>
      <c r="P52248" s="68"/>
      <c r="Q52248" s="79"/>
    </row>
    <row r="52249" spans="11:17">
      <c r="K52249" s="68"/>
      <c r="M52249" s="93"/>
      <c r="N52249" s="79"/>
      <c r="P52249" s="68"/>
      <c r="Q52249" s="79"/>
    </row>
    <row r="52250" spans="11:17">
      <c r="K52250" s="68"/>
      <c r="M52250" s="93"/>
      <c r="N52250" s="79"/>
      <c r="P52250" s="68"/>
      <c r="Q52250" s="79"/>
    </row>
    <row r="52251" spans="11:17">
      <c r="K52251" s="68"/>
      <c r="M52251" s="93"/>
      <c r="N52251" s="79"/>
      <c r="P52251" s="68"/>
      <c r="Q52251" s="79"/>
    </row>
    <row r="52252" spans="11:17">
      <c r="K52252" s="68"/>
      <c r="M52252" s="93"/>
      <c r="N52252" s="79"/>
      <c r="P52252" s="68"/>
      <c r="Q52252" s="79"/>
    </row>
    <row r="52253" spans="11:17">
      <c r="K52253" s="68"/>
      <c r="M52253" s="93"/>
      <c r="N52253" s="79"/>
      <c r="P52253" s="68"/>
      <c r="Q52253" s="79"/>
    </row>
    <row r="52254" spans="11:17">
      <c r="K52254" s="68"/>
      <c r="M52254" s="93"/>
      <c r="N52254" s="79"/>
      <c r="P52254" s="68"/>
      <c r="Q52254" s="79"/>
    </row>
    <row r="52255" spans="11:17">
      <c r="K52255" s="68"/>
      <c r="M52255" s="93"/>
      <c r="N52255" s="79"/>
      <c r="P52255" s="68"/>
      <c r="Q52255" s="79"/>
    </row>
    <row r="52256" spans="11:17">
      <c r="K52256" s="68"/>
      <c r="M52256" s="93"/>
      <c r="N52256" s="79"/>
      <c r="P52256" s="68"/>
      <c r="Q52256" s="79"/>
    </row>
    <row r="52257" spans="11:17">
      <c r="K52257" s="68"/>
      <c r="M52257" s="93"/>
      <c r="N52257" s="79"/>
      <c r="P52257" s="68"/>
      <c r="Q52257" s="79"/>
    </row>
    <row r="52258" spans="11:17">
      <c r="K52258" s="68"/>
      <c r="M52258" s="93"/>
      <c r="N52258" s="79"/>
      <c r="P52258" s="68"/>
      <c r="Q52258" s="79"/>
    </row>
    <row r="52259" spans="11:17">
      <c r="K52259" s="68"/>
      <c r="M52259" s="93"/>
      <c r="N52259" s="79"/>
      <c r="P52259" s="68"/>
      <c r="Q52259" s="79"/>
    </row>
    <row r="52260" spans="11:17">
      <c r="K52260" s="68"/>
      <c r="M52260" s="93"/>
      <c r="N52260" s="79"/>
      <c r="P52260" s="68"/>
      <c r="Q52260" s="79"/>
    </row>
    <row r="52261" spans="11:17">
      <c r="K52261" s="68"/>
      <c r="M52261" s="93"/>
      <c r="N52261" s="79"/>
      <c r="P52261" s="68"/>
      <c r="Q52261" s="79"/>
    </row>
    <row r="52262" spans="11:17">
      <c r="K52262" s="68"/>
      <c r="M52262" s="93"/>
      <c r="N52262" s="79"/>
      <c r="P52262" s="68"/>
      <c r="Q52262" s="79"/>
    </row>
    <row r="52263" spans="11:17">
      <c r="K52263" s="68"/>
      <c r="M52263" s="93"/>
      <c r="N52263" s="79"/>
      <c r="P52263" s="68"/>
      <c r="Q52263" s="79"/>
    </row>
    <row r="52264" spans="11:17">
      <c r="K52264" s="68"/>
      <c r="M52264" s="93"/>
      <c r="N52264" s="79"/>
      <c r="P52264" s="68"/>
      <c r="Q52264" s="79"/>
    </row>
    <row r="52265" spans="11:17">
      <c r="K52265" s="68"/>
      <c r="M52265" s="93"/>
      <c r="N52265" s="79"/>
      <c r="P52265" s="68"/>
      <c r="Q52265" s="79"/>
    </row>
    <row r="52266" spans="11:17">
      <c r="K52266" s="68"/>
      <c r="M52266" s="93"/>
      <c r="N52266" s="79"/>
      <c r="P52266" s="68"/>
      <c r="Q52266" s="79"/>
    </row>
    <row r="52267" spans="11:17">
      <c r="K52267" s="68"/>
      <c r="M52267" s="93"/>
      <c r="N52267" s="79"/>
      <c r="P52267" s="68"/>
      <c r="Q52267" s="79"/>
    </row>
    <row r="52268" spans="11:17">
      <c r="K52268" s="68"/>
      <c r="M52268" s="93"/>
      <c r="N52268" s="79"/>
      <c r="P52268" s="68"/>
      <c r="Q52268" s="79"/>
    </row>
    <row r="52269" spans="11:17">
      <c r="K52269" s="68"/>
      <c r="M52269" s="93"/>
      <c r="N52269" s="79"/>
      <c r="P52269" s="68"/>
      <c r="Q52269" s="79"/>
    </row>
    <row r="52270" spans="11:17">
      <c r="K52270" s="68"/>
      <c r="M52270" s="93"/>
      <c r="N52270" s="79"/>
      <c r="P52270" s="68"/>
      <c r="Q52270" s="79"/>
    </row>
    <row r="52271" spans="11:17">
      <c r="K52271" s="68"/>
      <c r="M52271" s="93"/>
      <c r="N52271" s="79"/>
      <c r="P52271" s="68"/>
      <c r="Q52271" s="79"/>
    </row>
    <row r="52272" spans="11:17">
      <c r="K52272" s="68"/>
      <c r="M52272" s="93"/>
      <c r="N52272" s="79"/>
      <c r="P52272" s="68"/>
      <c r="Q52272" s="79"/>
    </row>
    <row r="52273" spans="11:17">
      <c r="K52273" s="68"/>
      <c r="M52273" s="93"/>
      <c r="N52273" s="79"/>
      <c r="P52273" s="68"/>
      <c r="Q52273" s="79"/>
    </row>
    <row r="52274" spans="11:17">
      <c r="K52274" s="68"/>
      <c r="M52274" s="93"/>
      <c r="N52274" s="79"/>
      <c r="P52274" s="68"/>
      <c r="Q52274" s="79"/>
    </row>
    <row r="52275" spans="11:17">
      <c r="K52275" s="68"/>
      <c r="M52275" s="93"/>
      <c r="N52275" s="79"/>
      <c r="P52275" s="68"/>
      <c r="Q52275" s="79"/>
    </row>
    <row r="52276" spans="11:17">
      <c r="K52276" s="68"/>
      <c r="M52276" s="93"/>
      <c r="N52276" s="79"/>
      <c r="P52276" s="68"/>
      <c r="Q52276" s="79"/>
    </row>
    <row r="52277" spans="11:17">
      <c r="K52277" s="68"/>
      <c r="M52277" s="93"/>
      <c r="N52277" s="79"/>
      <c r="P52277" s="68"/>
      <c r="Q52277" s="79"/>
    </row>
    <row r="52278" spans="11:17">
      <c r="K52278" s="68"/>
      <c r="M52278" s="93"/>
      <c r="N52278" s="79"/>
      <c r="P52278" s="68"/>
      <c r="Q52278" s="79"/>
    </row>
    <row r="52279" spans="11:17">
      <c r="K52279" s="68"/>
      <c r="M52279" s="93"/>
      <c r="N52279" s="79"/>
      <c r="P52279" s="68"/>
      <c r="Q52279" s="79"/>
    </row>
    <row r="52280" spans="11:17">
      <c r="K52280" s="68"/>
      <c r="M52280" s="93"/>
      <c r="N52280" s="79"/>
      <c r="P52280" s="68"/>
      <c r="Q52280" s="79"/>
    </row>
    <row r="52281" spans="11:17">
      <c r="K52281" s="68"/>
      <c r="M52281" s="93"/>
      <c r="N52281" s="79"/>
      <c r="P52281" s="68"/>
      <c r="Q52281" s="79"/>
    </row>
    <row r="52282" spans="11:17">
      <c r="K52282" s="68"/>
      <c r="M52282" s="93"/>
      <c r="N52282" s="79"/>
      <c r="P52282" s="68"/>
      <c r="Q52282" s="79"/>
    </row>
    <row r="52283" spans="11:17">
      <c r="K52283" s="68"/>
      <c r="M52283" s="93"/>
      <c r="N52283" s="79"/>
      <c r="P52283" s="68"/>
      <c r="Q52283" s="79"/>
    </row>
    <row r="52284" spans="11:17">
      <c r="K52284" s="68"/>
      <c r="M52284" s="93"/>
      <c r="N52284" s="79"/>
      <c r="P52284" s="68"/>
      <c r="Q52284" s="79"/>
    </row>
    <row r="52285" spans="11:17">
      <c r="K52285" s="68"/>
      <c r="M52285" s="93"/>
      <c r="N52285" s="79"/>
      <c r="P52285" s="68"/>
      <c r="Q52285" s="79"/>
    </row>
    <row r="52286" spans="11:17">
      <c r="K52286" s="68"/>
      <c r="M52286" s="93"/>
      <c r="N52286" s="79"/>
      <c r="P52286" s="68"/>
      <c r="Q52286" s="79"/>
    </row>
    <row r="52287" spans="11:17">
      <c r="K52287" s="68"/>
      <c r="M52287" s="93"/>
      <c r="N52287" s="79"/>
      <c r="P52287" s="68"/>
      <c r="Q52287" s="79"/>
    </row>
    <row r="52288" spans="11:17">
      <c r="K52288" s="68"/>
      <c r="M52288" s="93"/>
      <c r="N52288" s="79"/>
      <c r="P52288" s="68"/>
      <c r="Q52288" s="79"/>
    </row>
    <row r="52289" spans="11:17">
      <c r="K52289" s="68"/>
      <c r="M52289" s="93"/>
      <c r="N52289" s="79"/>
      <c r="P52289" s="68"/>
      <c r="Q52289" s="79"/>
    </row>
    <row r="52290" spans="11:17">
      <c r="K52290" s="68"/>
      <c r="M52290" s="93"/>
      <c r="N52290" s="79"/>
      <c r="P52290" s="68"/>
      <c r="Q52290" s="79"/>
    </row>
    <row r="52291" spans="11:17">
      <c r="K52291" s="68"/>
      <c r="M52291" s="93"/>
      <c r="N52291" s="79"/>
      <c r="P52291" s="68"/>
      <c r="Q52291" s="79"/>
    </row>
    <row r="52292" spans="11:17">
      <c r="K52292" s="68"/>
      <c r="M52292" s="93"/>
      <c r="N52292" s="79"/>
      <c r="P52292" s="68"/>
      <c r="Q52292" s="79"/>
    </row>
    <row r="52293" spans="11:17">
      <c r="K52293" s="68"/>
      <c r="M52293" s="93"/>
      <c r="N52293" s="79"/>
      <c r="P52293" s="68"/>
      <c r="Q52293" s="79"/>
    </row>
    <row r="52294" spans="11:17">
      <c r="K52294" s="68"/>
      <c r="M52294" s="93"/>
      <c r="N52294" s="79"/>
      <c r="P52294" s="68"/>
      <c r="Q52294" s="79"/>
    </row>
    <row r="52295" spans="11:17">
      <c r="K52295" s="68"/>
      <c r="M52295" s="93"/>
      <c r="N52295" s="79"/>
      <c r="P52295" s="68"/>
      <c r="Q52295" s="79"/>
    </row>
    <row r="52296" spans="11:17">
      <c r="K52296" s="68"/>
      <c r="M52296" s="93"/>
      <c r="N52296" s="79"/>
      <c r="P52296" s="68"/>
      <c r="Q52296" s="79"/>
    </row>
    <row r="52297" spans="11:17">
      <c r="K52297" s="68"/>
      <c r="M52297" s="93"/>
      <c r="N52297" s="79"/>
      <c r="P52297" s="68"/>
      <c r="Q52297" s="79"/>
    </row>
    <row r="52298" spans="11:17">
      <c r="K52298" s="68"/>
      <c r="M52298" s="93"/>
      <c r="N52298" s="79"/>
      <c r="P52298" s="68"/>
      <c r="Q52298" s="79"/>
    </row>
    <row r="52299" spans="11:17">
      <c r="K52299" s="68"/>
      <c r="M52299" s="93"/>
      <c r="N52299" s="79"/>
      <c r="P52299" s="68"/>
      <c r="Q52299" s="79"/>
    </row>
    <row r="52300" spans="11:17">
      <c r="K52300" s="68"/>
      <c r="M52300" s="93"/>
      <c r="N52300" s="79"/>
      <c r="P52300" s="68"/>
      <c r="Q52300" s="79"/>
    </row>
    <row r="52301" spans="11:17">
      <c r="K52301" s="68"/>
      <c r="M52301" s="93"/>
      <c r="N52301" s="79"/>
      <c r="P52301" s="68"/>
      <c r="Q52301" s="79"/>
    </row>
    <row r="52302" spans="11:17">
      <c r="K52302" s="68"/>
      <c r="M52302" s="93"/>
      <c r="N52302" s="79"/>
      <c r="P52302" s="68"/>
      <c r="Q52302" s="79"/>
    </row>
    <row r="52303" spans="11:17">
      <c r="K52303" s="68"/>
      <c r="M52303" s="93"/>
      <c r="N52303" s="79"/>
      <c r="P52303" s="68"/>
      <c r="Q52303" s="79"/>
    </row>
    <row r="52304" spans="11:17">
      <c r="K52304" s="68"/>
      <c r="M52304" s="93"/>
      <c r="N52304" s="79"/>
      <c r="P52304" s="68"/>
      <c r="Q52304" s="79"/>
    </row>
    <row r="52305" spans="11:17">
      <c r="K52305" s="68"/>
      <c r="M52305" s="93"/>
      <c r="N52305" s="79"/>
      <c r="P52305" s="68"/>
      <c r="Q52305" s="79"/>
    </row>
    <row r="52306" spans="11:17">
      <c r="K52306" s="68"/>
      <c r="M52306" s="93"/>
      <c r="N52306" s="79"/>
      <c r="P52306" s="68"/>
      <c r="Q52306" s="79"/>
    </row>
    <row r="52307" spans="11:17">
      <c r="K52307" s="68"/>
      <c r="M52307" s="93"/>
      <c r="N52307" s="79"/>
      <c r="P52307" s="68"/>
      <c r="Q52307" s="79"/>
    </row>
    <row r="52308" spans="11:17">
      <c r="K52308" s="68"/>
      <c r="M52308" s="93"/>
      <c r="N52308" s="79"/>
      <c r="P52308" s="68"/>
      <c r="Q52308" s="79"/>
    </row>
    <row r="52309" spans="11:17">
      <c r="K52309" s="68"/>
      <c r="M52309" s="93"/>
      <c r="N52309" s="79"/>
      <c r="P52309" s="68"/>
      <c r="Q52309" s="79"/>
    </row>
    <row r="52310" spans="11:17">
      <c r="K52310" s="68"/>
      <c r="M52310" s="93"/>
      <c r="N52310" s="79"/>
      <c r="P52310" s="68"/>
      <c r="Q52310" s="79"/>
    </row>
    <row r="52311" spans="11:17">
      <c r="K52311" s="68"/>
      <c r="M52311" s="93"/>
      <c r="N52311" s="79"/>
      <c r="P52311" s="68"/>
      <c r="Q52311" s="79"/>
    </row>
    <row r="52312" spans="11:17">
      <c r="K52312" s="68"/>
      <c r="M52312" s="93"/>
      <c r="N52312" s="79"/>
      <c r="P52312" s="68"/>
      <c r="Q52312" s="79"/>
    </row>
    <row r="52313" spans="11:17">
      <c r="K52313" s="68"/>
      <c r="M52313" s="93"/>
      <c r="N52313" s="79"/>
      <c r="P52313" s="68"/>
      <c r="Q52313" s="79"/>
    </row>
    <row r="52314" spans="11:17">
      <c r="K52314" s="68"/>
      <c r="M52314" s="93"/>
      <c r="N52314" s="79"/>
      <c r="P52314" s="68"/>
      <c r="Q52314" s="79"/>
    </row>
    <row r="52315" spans="11:17">
      <c r="K52315" s="68"/>
      <c r="M52315" s="93"/>
      <c r="N52315" s="79"/>
      <c r="P52315" s="68"/>
      <c r="Q52315" s="79"/>
    </row>
    <row r="52316" spans="11:17">
      <c r="K52316" s="68"/>
      <c r="M52316" s="93"/>
      <c r="N52316" s="79"/>
      <c r="P52316" s="68"/>
      <c r="Q52316" s="79"/>
    </row>
    <row r="52317" spans="11:17">
      <c r="K52317" s="68"/>
      <c r="M52317" s="93"/>
      <c r="N52317" s="79"/>
      <c r="P52317" s="68"/>
      <c r="Q52317" s="79"/>
    </row>
    <row r="52318" spans="11:17">
      <c r="K52318" s="68"/>
      <c r="M52318" s="93"/>
      <c r="N52318" s="79"/>
      <c r="P52318" s="68"/>
      <c r="Q52318" s="79"/>
    </row>
    <row r="52319" spans="11:17">
      <c r="K52319" s="68"/>
      <c r="M52319" s="93"/>
      <c r="N52319" s="79"/>
      <c r="P52319" s="68"/>
      <c r="Q52319" s="79"/>
    </row>
    <row r="52320" spans="11:17">
      <c r="K52320" s="68"/>
      <c r="M52320" s="93"/>
      <c r="N52320" s="79"/>
      <c r="P52320" s="68"/>
      <c r="Q52320" s="79"/>
    </row>
    <row r="52321" spans="11:17">
      <c r="K52321" s="68"/>
      <c r="M52321" s="93"/>
      <c r="N52321" s="79"/>
      <c r="P52321" s="68"/>
      <c r="Q52321" s="79"/>
    </row>
    <row r="52322" spans="11:17">
      <c r="K52322" s="68"/>
      <c r="M52322" s="93"/>
      <c r="N52322" s="79"/>
      <c r="P52322" s="68"/>
      <c r="Q52322" s="79"/>
    </row>
    <row r="52323" spans="11:17">
      <c r="K52323" s="68"/>
      <c r="M52323" s="93"/>
      <c r="N52323" s="79"/>
      <c r="P52323" s="68"/>
      <c r="Q52323" s="79"/>
    </row>
    <row r="52324" spans="11:17">
      <c r="K52324" s="68"/>
      <c r="M52324" s="93"/>
      <c r="N52324" s="79"/>
      <c r="P52324" s="68"/>
      <c r="Q52324" s="79"/>
    </row>
    <row r="52325" spans="11:17">
      <c r="K52325" s="68"/>
      <c r="M52325" s="93"/>
      <c r="N52325" s="79"/>
      <c r="P52325" s="68"/>
      <c r="Q52325" s="79"/>
    </row>
    <row r="52326" spans="11:17">
      <c r="K52326" s="68"/>
      <c r="M52326" s="93"/>
      <c r="N52326" s="79"/>
      <c r="P52326" s="68"/>
      <c r="Q52326" s="79"/>
    </row>
    <row r="52327" spans="11:17">
      <c r="K52327" s="68"/>
      <c r="M52327" s="93"/>
      <c r="N52327" s="79"/>
      <c r="P52327" s="68"/>
      <c r="Q52327" s="79"/>
    </row>
    <row r="52328" spans="11:17">
      <c r="K52328" s="68"/>
      <c r="M52328" s="93"/>
      <c r="N52328" s="79"/>
      <c r="P52328" s="68"/>
      <c r="Q52328" s="79"/>
    </row>
    <row r="52329" spans="11:17">
      <c r="K52329" s="68"/>
      <c r="M52329" s="93"/>
      <c r="N52329" s="79"/>
      <c r="P52329" s="68"/>
      <c r="Q52329" s="79"/>
    </row>
    <row r="52330" spans="11:17">
      <c r="K52330" s="68"/>
      <c r="M52330" s="93"/>
      <c r="N52330" s="79"/>
      <c r="P52330" s="68"/>
      <c r="Q52330" s="79"/>
    </row>
    <row r="52331" spans="11:17">
      <c r="K52331" s="68"/>
      <c r="M52331" s="93"/>
      <c r="N52331" s="79"/>
      <c r="P52331" s="68"/>
      <c r="Q52331" s="79"/>
    </row>
    <row r="52332" spans="11:17">
      <c r="K52332" s="68"/>
      <c r="M52332" s="93"/>
      <c r="N52332" s="79"/>
      <c r="P52332" s="68"/>
      <c r="Q52332" s="79"/>
    </row>
    <row r="52333" spans="11:17">
      <c r="K52333" s="68"/>
      <c r="M52333" s="93"/>
      <c r="N52333" s="79"/>
      <c r="P52333" s="68"/>
      <c r="Q52333" s="79"/>
    </row>
    <row r="52334" spans="11:17">
      <c r="K52334" s="68"/>
      <c r="M52334" s="93"/>
      <c r="N52334" s="79"/>
      <c r="P52334" s="68"/>
      <c r="Q52334" s="79"/>
    </row>
    <row r="52335" spans="11:17">
      <c r="K52335" s="68"/>
      <c r="M52335" s="93"/>
      <c r="N52335" s="79"/>
      <c r="P52335" s="68"/>
      <c r="Q52335" s="79"/>
    </row>
    <row r="52336" spans="11:17">
      <c r="K52336" s="68"/>
      <c r="M52336" s="93"/>
      <c r="N52336" s="79"/>
      <c r="P52336" s="68"/>
      <c r="Q52336" s="79"/>
    </row>
    <row r="52337" spans="11:17">
      <c r="K52337" s="68"/>
      <c r="M52337" s="93"/>
      <c r="N52337" s="79"/>
      <c r="P52337" s="68"/>
      <c r="Q52337" s="79"/>
    </row>
    <row r="52338" spans="11:17">
      <c r="K52338" s="68"/>
      <c r="M52338" s="93"/>
      <c r="N52338" s="79"/>
      <c r="P52338" s="68"/>
      <c r="Q52338" s="79"/>
    </row>
    <row r="52339" spans="11:17">
      <c r="K52339" s="68"/>
      <c r="M52339" s="93"/>
      <c r="N52339" s="79"/>
      <c r="P52339" s="68"/>
      <c r="Q52339" s="79"/>
    </row>
    <row r="52340" spans="11:17">
      <c r="K52340" s="68"/>
      <c r="M52340" s="93"/>
      <c r="N52340" s="79"/>
      <c r="P52340" s="68"/>
      <c r="Q52340" s="79"/>
    </row>
    <row r="52341" spans="11:17">
      <c r="K52341" s="68"/>
      <c r="M52341" s="93"/>
      <c r="N52341" s="79"/>
      <c r="P52341" s="68"/>
      <c r="Q52341" s="79"/>
    </row>
    <row r="52342" spans="11:17">
      <c r="K52342" s="68"/>
      <c r="M52342" s="93"/>
      <c r="N52342" s="79"/>
      <c r="P52342" s="68"/>
      <c r="Q52342" s="79"/>
    </row>
    <row r="52343" spans="11:17">
      <c r="K52343" s="68"/>
      <c r="M52343" s="93"/>
      <c r="N52343" s="79"/>
      <c r="P52343" s="68"/>
      <c r="Q52343" s="79"/>
    </row>
    <row r="52344" spans="11:17">
      <c r="K52344" s="68"/>
      <c r="M52344" s="93"/>
      <c r="N52344" s="79"/>
      <c r="P52344" s="68"/>
      <c r="Q52344" s="79"/>
    </row>
    <row r="52345" spans="11:17">
      <c r="K52345" s="68"/>
      <c r="M52345" s="93"/>
      <c r="N52345" s="79"/>
      <c r="P52345" s="68"/>
      <c r="Q52345" s="79"/>
    </row>
    <row r="52346" spans="11:17">
      <c r="K52346" s="68"/>
      <c r="M52346" s="93"/>
      <c r="N52346" s="79"/>
      <c r="P52346" s="68"/>
      <c r="Q52346" s="79"/>
    </row>
    <row r="52347" spans="11:17">
      <c r="K52347" s="68"/>
      <c r="M52347" s="93"/>
      <c r="N52347" s="79"/>
      <c r="P52347" s="68"/>
      <c r="Q52347" s="79"/>
    </row>
    <row r="52348" spans="11:17">
      <c r="K52348" s="68"/>
      <c r="M52348" s="93"/>
      <c r="N52348" s="79"/>
      <c r="P52348" s="68"/>
      <c r="Q52348" s="79"/>
    </row>
    <row r="52349" spans="11:17">
      <c r="K52349" s="68"/>
      <c r="M52349" s="93"/>
      <c r="N52349" s="79"/>
      <c r="P52349" s="68"/>
      <c r="Q52349" s="79"/>
    </row>
    <row r="52350" spans="11:17">
      <c r="K52350" s="68"/>
      <c r="M52350" s="93"/>
      <c r="N52350" s="79"/>
      <c r="P52350" s="68"/>
      <c r="Q52350" s="79"/>
    </row>
    <row r="52351" spans="11:17">
      <c r="K52351" s="68"/>
      <c r="M52351" s="93"/>
      <c r="N52351" s="79"/>
      <c r="P52351" s="68"/>
      <c r="Q52351" s="79"/>
    </row>
    <row r="52352" spans="11:17">
      <c r="K52352" s="68"/>
      <c r="M52352" s="93"/>
      <c r="N52352" s="79"/>
      <c r="P52352" s="68"/>
      <c r="Q52352" s="79"/>
    </row>
    <row r="52353" spans="11:17">
      <c r="K52353" s="68"/>
      <c r="M52353" s="93"/>
      <c r="N52353" s="79"/>
      <c r="P52353" s="68"/>
      <c r="Q52353" s="79"/>
    </row>
    <row r="52354" spans="11:17">
      <c r="K52354" s="68"/>
      <c r="M52354" s="93"/>
      <c r="N52354" s="79"/>
      <c r="P52354" s="68"/>
      <c r="Q52354" s="79"/>
    </row>
    <row r="52355" spans="11:17">
      <c r="K52355" s="68"/>
      <c r="M52355" s="93"/>
      <c r="N52355" s="79"/>
      <c r="P52355" s="68"/>
      <c r="Q52355" s="79"/>
    </row>
    <row r="52356" spans="11:17">
      <c r="K52356" s="68"/>
      <c r="M52356" s="93"/>
      <c r="N52356" s="79"/>
      <c r="P52356" s="68"/>
      <c r="Q52356" s="79"/>
    </row>
    <row r="52357" spans="11:17">
      <c r="K52357" s="68"/>
      <c r="M52357" s="93"/>
      <c r="N52357" s="79"/>
      <c r="P52357" s="68"/>
      <c r="Q52357" s="79"/>
    </row>
    <row r="52358" spans="11:17">
      <c r="K52358" s="68"/>
      <c r="M52358" s="93"/>
      <c r="N52358" s="79"/>
      <c r="P52358" s="68"/>
      <c r="Q52358" s="79"/>
    </row>
    <row r="52359" spans="11:17">
      <c r="K52359" s="68"/>
      <c r="M52359" s="93"/>
      <c r="N52359" s="79"/>
      <c r="P52359" s="68"/>
      <c r="Q52359" s="79"/>
    </row>
    <row r="52360" spans="11:17">
      <c r="K52360" s="68"/>
      <c r="M52360" s="93"/>
      <c r="N52360" s="79"/>
      <c r="P52360" s="68"/>
      <c r="Q52360" s="79"/>
    </row>
    <row r="52361" spans="11:17">
      <c r="K52361" s="68"/>
      <c r="M52361" s="93"/>
      <c r="N52361" s="79"/>
      <c r="P52361" s="68"/>
      <c r="Q52361" s="79"/>
    </row>
    <row r="52362" spans="11:17">
      <c r="K52362" s="68"/>
      <c r="M52362" s="93"/>
      <c r="N52362" s="79"/>
      <c r="P52362" s="68"/>
      <c r="Q52362" s="79"/>
    </row>
    <row r="52363" spans="11:17">
      <c r="K52363" s="68"/>
      <c r="M52363" s="93"/>
      <c r="N52363" s="79"/>
      <c r="P52363" s="68"/>
      <c r="Q52363" s="79"/>
    </row>
    <row r="52364" spans="11:17">
      <c r="K52364" s="68"/>
      <c r="M52364" s="93"/>
      <c r="N52364" s="79"/>
      <c r="P52364" s="68"/>
      <c r="Q52364" s="79"/>
    </row>
    <row r="52365" spans="11:17">
      <c r="K52365" s="68"/>
      <c r="M52365" s="93"/>
      <c r="N52365" s="79"/>
      <c r="P52365" s="68"/>
      <c r="Q52365" s="79"/>
    </row>
    <row r="52366" spans="11:17">
      <c r="K52366" s="68"/>
      <c r="M52366" s="93"/>
      <c r="N52366" s="79"/>
      <c r="P52366" s="68"/>
      <c r="Q52366" s="79"/>
    </row>
    <row r="52367" spans="11:17">
      <c r="K52367" s="68"/>
      <c r="M52367" s="93"/>
      <c r="N52367" s="79"/>
      <c r="P52367" s="68"/>
      <c r="Q52367" s="79"/>
    </row>
    <row r="52368" spans="11:17">
      <c r="K52368" s="68"/>
      <c r="M52368" s="93"/>
      <c r="N52368" s="79"/>
      <c r="P52368" s="68"/>
      <c r="Q52368" s="79"/>
    </row>
    <row r="52369" spans="11:17">
      <c r="K52369" s="68"/>
      <c r="M52369" s="93"/>
      <c r="N52369" s="79"/>
      <c r="P52369" s="68"/>
      <c r="Q52369" s="79"/>
    </row>
    <row r="52370" spans="11:17">
      <c r="K52370" s="68"/>
      <c r="M52370" s="93"/>
      <c r="N52370" s="79"/>
      <c r="P52370" s="68"/>
      <c r="Q52370" s="79"/>
    </row>
    <row r="52371" spans="11:17">
      <c r="K52371" s="68"/>
      <c r="M52371" s="93"/>
      <c r="N52371" s="79"/>
      <c r="P52371" s="68"/>
      <c r="Q52371" s="79"/>
    </row>
    <row r="52372" spans="11:17">
      <c r="K52372" s="68"/>
      <c r="M52372" s="93"/>
      <c r="N52372" s="79"/>
      <c r="P52372" s="68"/>
      <c r="Q52372" s="79"/>
    </row>
    <row r="52373" spans="11:17">
      <c r="K52373" s="68"/>
      <c r="M52373" s="93"/>
      <c r="N52373" s="79"/>
      <c r="P52373" s="68"/>
      <c r="Q52373" s="79"/>
    </row>
    <row r="52374" spans="11:17">
      <c r="K52374" s="68"/>
      <c r="M52374" s="93"/>
      <c r="N52374" s="79"/>
      <c r="P52374" s="68"/>
      <c r="Q52374" s="79"/>
    </row>
    <row r="52375" spans="11:17">
      <c r="K52375" s="68"/>
      <c r="M52375" s="93"/>
      <c r="N52375" s="79"/>
      <c r="P52375" s="68"/>
      <c r="Q52375" s="79"/>
    </row>
    <row r="52376" spans="11:17">
      <c r="K52376" s="68"/>
      <c r="M52376" s="93"/>
      <c r="N52376" s="79"/>
      <c r="P52376" s="68"/>
      <c r="Q52376" s="79"/>
    </row>
    <row r="52377" spans="11:17">
      <c r="K52377" s="68"/>
      <c r="M52377" s="93"/>
      <c r="N52377" s="79"/>
      <c r="P52377" s="68"/>
      <c r="Q52377" s="79"/>
    </row>
    <row r="52378" spans="11:17">
      <c r="K52378" s="68"/>
      <c r="M52378" s="93"/>
      <c r="N52378" s="79"/>
      <c r="P52378" s="68"/>
      <c r="Q52378" s="79"/>
    </row>
    <row r="52379" spans="11:17">
      <c r="K52379" s="68"/>
      <c r="M52379" s="93"/>
      <c r="N52379" s="79"/>
      <c r="P52379" s="68"/>
      <c r="Q52379" s="79"/>
    </row>
    <row r="52380" spans="11:17">
      <c r="K52380" s="68"/>
      <c r="M52380" s="93"/>
      <c r="N52380" s="79"/>
      <c r="P52380" s="68"/>
      <c r="Q52380" s="79"/>
    </row>
    <row r="52381" spans="11:17">
      <c r="K52381" s="68"/>
      <c r="M52381" s="93"/>
      <c r="N52381" s="79"/>
      <c r="P52381" s="68"/>
      <c r="Q52381" s="79"/>
    </row>
    <row r="52382" spans="11:17">
      <c r="K52382" s="68"/>
      <c r="M52382" s="93"/>
      <c r="N52382" s="79"/>
      <c r="P52382" s="68"/>
      <c r="Q52382" s="79"/>
    </row>
    <row r="52383" spans="11:17">
      <c r="K52383" s="68"/>
      <c r="M52383" s="93"/>
      <c r="N52383" s="79"/>
      <c r="P52383" s="68"/>
      <c r="Q52383" s="79"/>
    </row>
    <row r="52384" spans="11:17">
      <c r="K52384" s="68"/>
      <c r="M52384" s="93"/>
      <c r="N52384" s="79"/>
      <c r="P52384" s="68"/>
      <c r="Q52384" s="79"/>
    </row>
    <row r="52385" spans="11:17">
      <c r="K52385" s="68"/>
      <c r="M52385" s="93"/>
      <c r="N52385" s="79"/>
      <c r="P52385" s="68"/>
      <c r="Q52385" s="79"/>
    </row>
    <row r="52386" spans="11:17">
      <c r="K52386" s="68"/>
      <c r="M52386" s="93"/>
      <c r="N52386" s="79"/>
      <c r="P52386" s="68"/>
      <c r="Q52386" s="79"/>
    </row>
    <row r="52387" spans="11:17">
      <c r="K52387" s="68"/>
      <c r="M52387" s="93"/>
      <c r="N52387" s="79"/>
      <c r="P52387" s="68"/>
      <c r="Q52387" s="79"/>
    </row>
    <row r="52388" spans="11:17">
      <c r="K52388" s="68"/>
      <c r="M52388" s="93"/>
      <c r="N52388" s="79"/>
      <c r="P52388" s="68"/>
      <c r="Q52388" s="79"/>
    </row>
    <row r="52389" spans="11:17">
      <c r="K52389" s="68"/>
      <c r="M52389" s="93"/>
      <c r="N52389" s="79"/>
      <c r="P52389" s="68"/>
      <c r="Q52389" s="79"/>
    </row>
    <row r="52390" spans="11:17">
      <c r="K52390" s="68"/>
      <c r="M52390" s="93"/>
      <c r="N52390" s="79"/>
      <c r="P52390" s="68"/>
      <c r="Q52390" s="79"/>
    </row>
    <row r="52391" spans="11:17">
      <c r="K52391" s="68"/>
      <c r="M52391" s="93"/>
      <c r="N52391" s="79"/>
      <c r="P52391" s="68"/>
      <c r="Q52391" s="79"/>
    </row>
    <row r="52392" spans="11:17">
      <c r="K52392" s="68"/>
      <c r="M52392" s="93"/>
      <c r="N52392" s="79"/>
      <c r="P52392" s="68"/>
      <c r="Q52392" s="79"/>
    </row>
    <row r="52393" spans="11:17">
      <c r="K52393" s="68"/>
      <c r="M52393" s="93"/>
      <c r="N52393" s="79"/>
      <c r="P52393" s="68"/>
      <c r="Q52393" s="79"/>
    </row>
    <row r="52394" spans="11:17">
      <c r="K52394" s="68"/>
      <c r="M52394" s="93"/>
      <c r="N52394" s="79"/>
      <c r="P52394" s="68"/>
      <c r="Q52394" s="79"/>
    </row>
    <row r="52395" spans="11:17">
      <c r="K52395" s="68"/>
      <c r="M52395" s="93"/>
      <c r="N52395" s="79"/>
      <c r="P52395" s="68"/>
      <c r="Q52395" s="79"/>
    </row>
    <row r="52396" spans="11:17">
      <c r="K52396" s="68"/>
      <c r="M52396" s="93"/>
      <c r="N52396" s="79"/>
      <c r="P52396" s="68"/>
      <c r="Q52396" s="79"/>
    </row>
    <row r="52397" spans="11:17">
      <c r="K52397" s="68"/>
      <c r="M52397" s="93"/>
      <c r="N52397" s="79"/>
      <c r="P52397" s="68"/>
      <c r="Q52397" s="79"/>
    </row>
    <row r="52398" spans="11:17">
      <c r="K52398" s="68"/>
      <c r="M52398" s="93"/>
      <c r="N52398" s="79"/>
      <c r="P52398" s="68"/>
      <c r="Q52398" s="79"/>
    </row>
    <row r="52399" spans="11:17">
      <c r="K52399" s="68"/>
      <c r="M52399" s="93"/>
      <c r="N52399" s="79"/>
      <c r="P52399" s="68"/>
      <c r="Q52399" s="79"/>
    </row>
    <row r="52400" spans="11:17">
      <c r="K52400" s="68"/>
      <c r="M52400" s="93"/>
      <c r="N52400" s="79"/>
      <c r="P52400" s="68"/>
      <c r="Q52400" s="79"/>
    </row>
    <row r="52401" spans="11:17">
      <c r="K52401" s="68"/>
      <c r="M52401" s="93"/>
      <c r="N52401" s="79"/>
      <c r="P52401" s="68"/>
      <c r="Q52401" s="79"/>
    </row>
    <row r="52402" spans="11:17">
      <c r="K52402" s="68"/>
      <c r="M52402" s="93"/>
      <c r="N52402" s="79"/>
      <c r="P52402" s="68"/>
      <c r="Q52402" s="79"/>
    </row>
    <row r="52403" spans="11:17">
      <c r="K52403" s="68"/>
      <c r="M52403" s="93"/>
      <c r="N52403" s="79"/>
      <c r="P52403" s="68"/>
      <c r="Q52403" s="79"/>
    </row>
    <row r="52404" spans="11:17">
      <c r="K52404" s="68"/>
      <c r="M52404" s="93"/>
      <c r="N52404" s="79"/>
      <c r="P52404" s="68"/>
      <c r="Q52404" s="79"/>
    </row>
    <row r="52405" spans="11:17">
      <c r="K52405" s="68"/>
      <c r="M52405" s="93"/>
      <c r="N52405" s="79"/>
      <c r="P52405" s="68"/>
      <c r="Q52405" s="79"/>
    </row>
    <row r="52406" spans="11:17">
      <c r="K52406" s="68"/>
      <c r="M52406" s="93"/>
      <c r="N52406" s="79"/>
      <c r="P52406" s="68"/>
      <c r="Q52406" s="79"/>
    </row>
    <row r="52407" spans="11:17">
      <c r="K52407" s="68"/>
      <c r="M52407" s="93"/>
      <c r="N52407" s="79"/>
      <c r="P52407" s="68"/>
      <c r="Q52407" s="79"/>
    </row>
    <row r="52408" spans="11:17">
      <c r="K52408" s="68"/>
      <c r="M52408" s="93"/>
      <c r="N52408" s="79"/>
      <c r="P52408" s="68"/>
      <c r="Q52408" s="79"/>
    </row>
    <row r="52409" spans="11:17">
      <c r="K52409" s="68"/>
      <c r="M52409" s="93"/>
      <c r="N52409" s="79"/>
      <c r="P52409" s="68"/>
      <c r="Q52409" s="79"/>
    </row>
    <row r="52410" spans="11:17">
      <c r="K52410" s="68"/>
      <c r="M52410" s="93"/>
      <c r="N52410" s="79"/>
      <c r="P52410" s="68"/>
      <c r="Q52410" s="79"/>
    </row>
    <row r="52411" spans="11:17">
      <c r="K52411" s="68"/>
      <c r="M52411" s="93"/>
      <c r="N52411" s="79"/>
      <c r="P52411" s="68"/>
      <c r="Q52411" s="79"/>
    </row>
    <row r="52412" spans="11:17">
      <c r="K52412" s="68"/>
      <c r="M52412" s="93"/>
      <c r="N52412" s="79"/>
      <c r="P52412" s="68"/>
      <c r="Q52412" s="79"/>
    </row>
    <row r="52413" spans="11:17">
      <c r="K52413" s="68"/>
      <c r="M52413" s="93"/>
      <c r="N52413" s="79"/>
      <c r="P52413" s="68"/>
      <c r="Q52413" s="79"/>
    </row>
    <row r="52414" spans="11:17">
      <c r="K52414" s="68"/>
      <c r="M52414" s="93"/>
      <c r="N52414" s="79"/>
      <c r="P52414" s="68"/>
      <c r="Q52414" s="79"/>
    </row>
    <row r="52415" spans="11:17">
      <c r="K52415" s="68"/>
      <c r="M52415" s="93"/>
      <c r="N52415" s="79"/>
      <c r="P52415" s="68"/>
      <c r="Q52415" s="79"/>
    </row>
    <row r="52416" spans="11:17">
      <c r="K52416" s="68"/>
      <c r="M52416" s="93"/>
      <c r="N52416" s="79"/>
      <c r="P52416" s="68"/>
      <c r="Q52416" s="79"/>
    </row>
    <row r="52417" spans="11:17">
      <c r="K52417" s="68"/>
      <c r="M52417" s="93"/>
      <c r="N52417" s="79"/>
      <c r="P52417" s="68"/>
      <c r="Q52417" s="79"/>
    </row>
    <row r="52418" spans="11:17">
      <c r="K52418" s="68"/>
      <c r="M52418" s="93"/>
      <c r="N52418" s="79"/>
      <c r="P52418" s="68"/>
      <c r="Q52418" s="79"/>
    </row>
    <row r="52419" spans="11:17">
      <c r="K52419" s="68"/>
      <c r="M52419" s="93"/>
      <c r="N52419" s="79"/>
      <c r="P52419" s="68"/>
      <c r="Q52419" s="79"/>
    </row>
    <row r="52420" spans="11:17">
      <c r="K52420" s="68"/>
      <c r="M52420" s="93"/>
      <c r="N52420" s="79"/>
      <c r="P52420" s="68"/>
      <c r="Q52420" s="79"/>
    </row>
    <row r="52421" spans="11:17">
      <c r="K52421" s="68"/>
      <c r="M52421" s="93"/>
      <c r="N52421" s="79"/>
      <c r="P52421" s="68"/>
      <c r="Q52421" s="79"/>
    </row>
    <row r="52422" spans="11:17">
      <c r="K52422" s="68"/>
      <c r="M52422" s="93"/>
      <c r="N52422" s="79"/>
      <c r="P52422" s="68"/>
      <c r="Q52422" s="79"/>
    </row>
    <row r="52423" spans="11:17">
      <c r="K52423" s="68"/>
      <c r="M52423" s="93"/>
      <c r="N52423" s="79"/>
      <c r="P52423" s="68"/>
      <c r="Q52423" s="79"/>
    </row>
    <row r="52424" spans="11:17">
      <c r="K52424" s="68"/>
      <c r="M52424" s="93"/>
      <c r="N52424" s="79"/>
      <c r="P52424" s="68"/>
      <c r="Q52424" s="79"/>
    </row>
    <row r="52425" spans="11:17">
      <c r="K52425" s="68"/>
      <c r="M52425" s="93"/>
      <c r="N52425" s="79"/>
      <c r="P52425" s="68"/>
      <c r="Q52425" s="79"/>
    </row>
    <row r="52426" spans="11:17">
      <c r="K52426" s="68"/>
      <c r="M52426" s="93"/>
      <c r="N52426" s="79"/>
      <c r="P52426" s="68"/>
      <c r="Q52426" s="79"/>
    </row>
    <row r="52427" spans="11:17">
      <c r="K52427" s="68"/>
      <c r="M52427" s="93"/>
      <c r="N52427" s="79"/>
      <c r="P52427" s="68"/>
      <c r="Q52427" s="79"/>
    </row>
    <row r="52428" spans="11:17">
      <c r="K52428" s="68"/>
      <c r="M52428" s="93"/>
      <c r="N52428" s="79"/>
      <c r="P52428" s="68"/>
      <c r="Q52428" s="79"/>
    </row>
    <row r="52429" spans="11:17">
      <c r="K52429" s="68"/>
      <c r="M52429" s="93"/>
      <c r="N52429" s="79"/>
      <c r="P52429" s="68"/>
      <c r="Q52429" s="79"/>
    </row>
    <row r="52430" spans="11:17">
      <c r="K52430" s="68"/>
      <c r="M52430" s="93"/>
      <c r="N52430" s="79"/>
      <c r="P52430" s="68"/>
      <c r="Q52430" s="79"/>
    </row>
    <row r="52431" spans="11:17">
      <c r="K52431" s="68"/>
      <c r="M52431" s="93"/>
      <c r="N52431" s="79"/>
      <c r="P52431" s="68"/>
      <c r="Q52431" s="79"/>
    </row>
    <row r="52432" spans="11:17">
      <c r="K52432" s="68"/>
      <c r="M52432" s="93"/>
      <c r="N52432" s="79"/>
      <c r="P52432" s="68"/>
      <c r="Q52432" s="79"/>
    </row>
    <row r="52433" spans="11:17">
      <c r="K52433" s="68"/>
      <c r="M52433" s="93"/>
      <c r="N52433" s="79"/>
      <c r="P52433" s="68"/>
      <c r="Q52433" s="79"/>
    </row>
    <row r="52434" spans="11:17">
      <c r="K52434" s="68"/>
      <c r="M52434" s="93"/>
      <c r="N52434" s="79"/>
      <c r="P52434" s="68"/>
      <c r="Q52434" s="79"/>
    </row>
    <row r="52435" spans="11:17">
      <c r="K52435" s="68"/>
      <c r="M52435" s="93"/>
      <c r="N52435" s="79"/>
      <c r="P52435" s="68"/>
      <c r="Q52435" s="79"/>
    </row>
    <row r="52436" spans="11:17">
      <c r="K52436" s="68"/>
      <c r="M52436" s="93"/>
      <c r="N52436" s="79"/>
      <c r="P52436" s="68"/>
      <c r="Q52436" s="79"/>
    </row>
    <row r="52437" spans="11:17">
      <c r="K52437" s="68"/>
      <c r="M52437" s="93"/>
      <c r="N52437" s="79"/>
      <c r="P52437" s="68"/>
      <c r="Q52437" s="79"/>
    </row>
    <row r="52438" spans="11:17">
      <c r="K52438" s="68"/>
      <c r="M52438" s="93"/>
      <c r="N52438" s="79"/>
      <c r="P52438" s="68"/>
      <c r="Q52438" s="79"/>
    </row>
    <row r="52439" spans="11:17">
      <c r="K52439" s="68"/>
      <c r="M52439" s="93"/>
      <c r="N52439" s="79"/>
      <c r="P52439" s="68"/>
      <c r="Q52439" s="79"/>
    </row>
    <row r="52440" spans="11:17">
      <c r="K52440" s="68"/>
      <c r="M52440" s="93"/>
      <c r="N52440" s="79"/>
      <c r="P52440" s="68"/>
      <c r="Q52440" s="79"/>
    </row>
    <row r="52441" spans="11:17">
      <c r="K52441" s="68"/>
      <c r="M52441" s="93"/>
      <c r="N52441" s="79"/>
      <c r="P52441" s="68"/>
      <c r="Q52441" s="79"/>
    </row>
    <row r="52442" spans="11:17">
      <c r="K52442" s="68"/>
      <c r="M52442" s="93"/>
      <c r="N52442" s="79"/>
      <c r="P52442" s="68"/>
      <c r="Q52442" s="79"/>
    </row>
    <row r="52443" spans="11:17">
      <c r="K52443" s="68"/>
      <c r="M52443" s="93"/>
      <c r="N52443" s="79"/>
      <c r="P52443" s="68"/>
      <c r="Q52443" s="79"/>
    </row>
    <row r="52444" spans="11:17">
      <c r="K52444" s="68"/>
      <c r="M52444" s="93"/>
      <c r="N52444" s="79"/>
      <c r="P52444" s="68"/>
      <c r="Q52444" s="79"/>
    </row>
    <row r="52445" spans="11:17">
      <c r="K52445" s="68"/>
      <c r="M52445" s="93"/>
      <c r="N52445" s="79"/>
      <c r="P52445" s="68"/>
      <c r="Q52445" s="79"/>
    </row>
    <row r="52446" spans="11:17">
      <c r="K52446" s="68"/>
      <c r="M52446" s="93"/>
      <c r="N52446" s="79"/>
      <c r="P52446" s="68"/>
      <c r="Q52446" s="79"/>
    </row>
    <row r="52447" spans="11:17">
      <c r="K52447" s="68"/>
      <c r="M52447" s="93"/>
      <c r="N52447" s="79"/>
      <c r="P52447" s="68"/>
      <c r="Q52447" s="79"/>
    </row>
    <row r="52448" spans="11:17">
      <c r="K52448" s="68"/>
      <c r="M52448" s="93"/>
      <c r="N52448" s="79"/>
      <c r="P52448" s="68"/>
      <c r="Q52448" s="79"/>
    </row>
    <row r="52449" spans="11:17">
      <c r="K52449" s="68"/>
      <c r="M52449" s="93"/>
      <c r="N52449" s="79"/>
      <c r="P52449" s="68"/>
      <c r="Q52449" s="79"/>
    </row>
    <row r="52450" spans="11:17">
      <c r="K52450" s="68"/>
      <c r="M52450" s="93"/>
      <c r="N52450" s="79"/>
      <c r="P52450" s="68"/>
      <c r="Q52450" s="79"/>
    </row>
    <row r="52451" spans="11:17">
      <c r="K52451" s="68"/>
      <c r="M52451" s="93"/>
      <c r="N52451" s="79"/>
      <c r="P52451" s="68"/>
      <c r="Q52451" s="79"/>
    </row>
    <row r="52452" spans="11:17">
      <c r="K52452" s="68"/>
      <c r="M52452" s="93"/>
      <c r="N52452" s="79"/>
      <c r="P52452" s="68"/>
      <c r="Q52452" s="79"/>
    </row>
    <row r="52453" spans="11:17">
      <c r="K52453" s="68"/>
      <c r="M52453" s="93"/>
      <c r="N52453" s="79"/>
      <c r="P52453" s="68"/>
      <c r="Q52453" s="79"/>
    </row>
    <row r="52454" spans="11:17">
      <c r="K52454" s="68"/>
      <c r="M52454" s="93"/>
      <c r="N52454" s="79"/>
      <c r="P52454" s="68"/>
      <c r="Q52454" s="79"/>
    </row>
    <row r="52455" spans="11:17">
      <c r="K52455" s="68"/>
      <c r="M52455" s="93"/>
      <c r="N52455" s="79"/>
      <c r="P52455" s="68"/>
      <c r="Q52455" s="79"/>
    </row>
    <row r="52456" spans="11:17">
      <c r="K52456" s="68"/>
      <c r="M52456" s="93"/>
      <c r="N52456" s="79"/>
      <c r="P52456" s="68"/>
      <c r="Q52456" s="79"/>
    </row>
    <row r="52457" spans="11:17">
      <c r="K52457" s="68"/>
      <c r="M52457" s="93"/>
      <c r="N52457" s="79"/>
      <c r="P52457" s="68"/>
      <c r="Q52457" s="79"/>
    </row>
    <row r="52458" spans="11:17">
      <c r="K52458" s="68"/>
      <c r="M52458" s="93"/>
      <c r="N52458" s="79"/>
      <c r="P52458" s="68"/>
      <c r="Q52458" s="79"/>
    </row>
    <row r="52459" spans="11:17">
      <c r="K52459" s="68"/>
      <c r="M52459" s="93"/>
      <c r="N52459" s="79"/>
      <c r="P52459" s="68"/>
      <c r="Q52459" s="79"/>
    </row>
    <row r="52460" spans="11:17">
      <c r="K52460" s="68"/>
      <c r="M52460" s="93"/>
      <c r="N52460" s="79"/>
      <c r="P52460" s="68"/>
      <c r="Q52460" s="79"/>
    </row>
    <row r="52461" spans="11:17">
      <c r="K52461" s="68"/>
      <c r="M52461" s="93"/>
      <c r="N52461" s="79"/>
      <c r="P52461" s="68"/>
      <c r="Q52461" s="79"/>
    </row>
    <row r="52462" spans="11:17">
      <c r="K52462" s="68"/>
      <c r="M52462" s="93"/>
      <c r="N52462" s="79"/>
      <c r="P52462" s="68"/>
      <c r="Q52462" s="79"/>
    </row>
    <row r="52463" spans="11:17">
      <c r="K52463" s="68"/>
      <c r="M52463" s="93"/>
      <c r="N52463" s="79"/>
      <c r="P52463" s="68"/>
      <c r="Q52463" s="79"/>
    </row>
    <row r="52464" spans="11:17">
      <c r="K52464" s="68"/>
      <c r="M52464" s="93"/>
      <c r="N52464" s="79"/>
      <c r="P52464" s="68"/>
      <c r="Q52464" s="79"/>
    </row>
    <row r="52465" spans="11:17">
      <c r="K52465" s="68"/>
      <c r="M52465" s="93"/>
      <c r="N52465" s="79"/>
      <c r="P52465" s="68"/>
      <c r="Q52465" s="79"/>
    </row>
    <row r="52466" spans="11:17">
      <c r="K52466" s="68"/>
      <c r="M52466" s="93"/>
      <c r="N52466" s="79"/>
      <c r="P52466" s="68"/>
      <c r="Q52466" s="79"/>
    </row>
    <row r="52467" spans="11:17">
      <c r="K52467" s="68"/>
      <c r="M52467" s="93"/>
      <c r="N52467" s="79"/>
      <c r="P52467" s="68"/>
      <c r="Q52467" s="79"/>
    </row>
    <row r="52468" spans="11:17">
      <c r="K52468" s="68"/>
      <c r="M52468" s="93"/>
      <c r="N52468" s="79"/>
      <c r="P52468" s="68"/>
      <c r="Q52468" s="79"/>
    </row>
    <row r="52469" spans="11:17">
      <c r="K52469" s="68"/>
      <c r="M52469" s="93"/>
      <c r="N52469" s="79"/>
      <c r="P52469" s="68"/>
      <c r="Q52469" s="79"/>
    </row>
    <row r="52470" spans="11:17">
      <c r="K52470" s="68"/>
      <c r="M52470" s="93"/>
      <c r="N52470" s="79"/>
      <c r="P52470" s="68"/>
      <c r="Q52470" s="79"/>
    </row>
    <row r="52471" spans="11:17">
      <c r="K52471" s="68"/>
      <c r="M52471" s="93"/>
      <c r="N52471" s="79"/>
      <c r="P52471" s="68"/>
      <c r="Q52471" s="79"/>
    </row>
    <row r="52472" spans="11:17">
      <c r="K52472" s="68"/>
      <c r="M52472" s="93"/>
      <c r="N52472" s="79"/>
      <c r="P52472" s="68"/>
      <c r="Q52472" s="79"/>
    </row>
    <row r="52473" spans="11:17">
      <c r="K52473" s="68"/>
      <c r="M52473" s="93"/>
      <c r="N52473" s="79"/>
      <c r="P52473" s="68"/>
      <c r="Q52473" s="79"/>
    </row>
    <row r="52474" spans="11:17">
      <c r="K52474" s="68"/>
      <c r="M52474" s="93"/>
      <c r="N52474" s="79"/>
      <c r="P52474" s="68"/>
      <c r="Q52474" s="79"/>
    </row>
    <row r="52475" spans="11:17">
      <c r="K52475" s="68"/>
      <c r="M52475" s="93"/>
      <c r="N52475" s="79"/>
      <c r="P52475" s="68"/>
      <c r="Q52475" s="79"/>
    </row>
    <row r="52476" spans="11:17">
      <c r="K52476" s="68"/>
      <c r="M52476" s="93"/>
      <c r="N52476" s="79"/>
      <c r="P52476" s="68"/>
      <c r="Q52476" s="79"/>
    </row>
    <row r="52477" spans="11:17">
      <c r="K52477" s="68"/>
      <c r="M52477" s="93"/>
      <c r="N52477" s="79"/>
      <c r="P52477" s="68"/>
      <c r="Q52477" s="79"/>
    </row>
    <row r="52478" spans="11:17">
      <c r="K52478" s="68"/>
      <c r="M52478" s="93"/>
      <c r="N52478" s="79"/>
      <c r="P52478" s="68"/>
      <c r="Q52478" s="79"/>
    </row>
    <row r="52479" spans="11:17">
      <c r="K52479" s="68"/>
      <c r="M52479" s="93"/>
      <c r="N52479" s="79"/>
      <c r="P52479" s="68"/>
      <c r="Q52479" s="79"/>
    </row>
    <row r="52480" spans="11:17">
      <c r="K52480" s="68"/>
      <c r="M52480" s="93"/>
      <c r="N52480" s="79"/>
      <c r="P52480" s="68"/>
      <c r="Q52480" s="79"/>
    </row>
    <row r="52481" spans="11:17">
      <c r="K52481" s="68"/>
      <c r="M52481" s="93"/>
      <c r="N52481" s="79"/>
      <c r="P52481" s="68"/>
      <c r="Q52481" s="79"/>
    </row>
    <row r="52482" spans="11:17">
      <c r="K52482" s="68"/>
      <c r="M52482" s="93"/>
      <c r="N52482" s="79"/>
      <c r="P52482" s="68"/>
      <c r="Q52482" s="79"/>
    </row>
    <row r="52483" spans="11:17">
      <c r="K52483" s="68"/>
      <c r="M52483" s="93"/>
      <c r="N52483" s="79"/>
      <c r="P52483" s="68"/>
      <c r="Q52483" s="79"/>
    </row>
    <row r="52484" spans="11:17">
      <c r="K52484" s="68"/>
      <c r="M52484" s="93"/>
      <c r="N52484" s="79"/>
      <c r="P52484" s="68"/>
      <c r="Q52484" s="79"/>
    </row>
    <row r="52485" spans="11:17">
      <c r="K52485" s="68"/>
      <c r="M52485" s="93"/>
      <c r="N52485" s="79"/>
      <c r="P52485" s="68"/>
      <c r="Q52485" s="79"/>
    </row>
    <row r="52486" spans="11:17">
      <c r="K52486" s="68"/>
      <c r="M52486" s="93"/>
      <c r="N52486" s="79"/>
      <c r="P52486" s="68"/>
      <c r="Q52486" s="79"/>
    </row>
    <row r="52487" spans="11:17">
      <c r="K52487" s="68"/>
      <c r="M52487" s="93"/>
      <c r="N52487" s="79"/>
      <c r="P52487" s="68"/>
      <c r="Q52487" s="79"/>
    </row>
    <row r="52488" spans="11:17">
      <c r="K52488" s="68"/>
      <c r="M52488" s="93"/>
      <c r="N52488" s="79"/>
      <c r="P52488" s="68"/>
      <c r="Q52488" s="79"/>
    </row>
    <row r="52489" spans="11:17">
      <c r="K52489" s="68"/>
      <c r="M52489" s="93"/>
      <c r="N52489" s="79"/>
      <c r="P52489" s="68"/>
      <c r="Q52489" s="79"/>
    </row>
    <row r="52490" spans="11:17">
      <c r="K52490" s="68"/>
      <c r="M52490" s="93"/>
      <c r="N52490" s="79"/>
      <c r="P52490" s="68"/>
      <c r="Q52490" s="79"/>
    </row>
    <row r="52491" spans="11:17">
      <c r="K52491" s="68"/>
      <c r="M52491" s="93"/>
      <c r="N52491" s="79"/>
      <c r="P52491" s="68"/>
      <c r="Q52491" s="79"/>
    </row>
    <row r="52492" spans="11:17">
      <c r="K52492" s="68"/>
      <c r="M52492" s="93"/>
      <c r="N52492" s="79"/>
      <c r="P52492" s="68"/>
      <c r="Q52492" s="79"/>
    </row>
    <row r="52493" spans="11:17">
      <c r="K52493" s="68"/>
      <c r="M52493" s="93"/>
      <c r="N52493" s="79"/>
      <c r="P52493" s="68"/>
      <c r="Q52493" s="79"/>
    </row>
    <row r="52494" spans="11:17">
      <c r="K52494" s="68"/>
      <c r="M52494" s="93"/>
      <c r="N52494" s="79"/>
      <c r="P52494" s="68"/>
      <c r="Q52494" s="79"/>
    </row>
    <row r="52495" spans="11:17">
      <c r="K52495" s="68"/>
      <c r="M52495" s="93"/>
      <c r="N52495" s="79"/>
      <c r="P52495" s="68"/>
      <c r="Q52495" s="79"/>
    </row>
    <row r="52496" spans="11:17">
      <c r="K52496" s="68"/>
      <c r="M52496" s="93"/>
      <c r="N52496" s="79"/>
      <c r="P52496" s="68"/>
      <c r="Q52496" s="79"/>
    </row>
    <row r="52497" spans="11:17">
      <c r="K52497" s="68"/>
      <c r="M52497" s="93"/>
      <c r="N52497" s="79"/>
      <c r="P52497" s="68"/>
      <c r="Q52497" s="79"/>
    </row>
    <row r="52498" spans="11:17">
      <c r="K52498" s="68"/>
      <c r="M52498" s="93"/>
      <c r="N52498" s="79"/>
      <c r="P52498" s="68"/>
      <c r="Q52498" s="79"/>
    </row>
    <row r="52499" spans="11:17">
      <c r="K52499" s="68"/>
      <c r="M52499" s="93"/>
      <c r="N52499" s="79"/>
      <c r="P52499" s="68"/>
      <c r="Q52499" s="79"/>
    </row>
    <row r="52500" spans="11:17">
      <c r="K52500" s="68"/>
      <c r="M52500" s="93"/>
      <c r="N52500" s="79"/>
      <c r="P52500" s="68"/>
      <c r="Q52500" s="79"/>
    </row>
    <row r="52501" spans="11:17">
      <c r="K52501" s="68"/>
      <c r="M52501" s="93"/>
      <c r="N52501" s="79"/>
      <c r="P52501" s="68"/>
      <c r="Q52501" s="79"/>
    </row>
    <row r="52502" spans="11:17">
      <c r="K52502" s="68"/>
      <c r="M52502" s="93"/>
      <c r="N52502" s="79"/>
      <c r="P52502" s="68"/>
      <c r="Q52502" s="79"/>
    </row>
    <row r="52503" spans="11:17">
      <c r="K52503" s="68"/>
      <c r="M52503" s="93"/>
      <c r="N52503" s="79"/>
      <c r="P52503" s="68"/>
      <c r="Q52503" s="79"/>
    </row>
    <row r="52504" spans="11:17">
      <c r="K52504" s="68"/>
      <c r="M52504" s="93"/>
      <c r="N52504" s="79"/>
      <c r="P52504" s="68"/>
      <c r="Q52504" s="79"/>
    </row>
    <row r="52505" spans="11:17">
      <c r="K52505" s="68"/>
      <c r="M52505" s="93"/>
      <c r="N52505" s="79"/>
      <c r="P52505" s="68"/>
      <c r="Q52505" s="79"/>
    </row>
    <row r="52506" spans="11:17">
      <c r="K52506" s="68"/>
      <c r="M52506" s="93"/>
      <c r="N52506" s="79"/>
      <c r="P52506" s="68"/>
      <c r="Q52506" s="79"/>
    </row>
    <row r="52507" spans="11:17">
      <c r="K52507" s="68"/>
      <c r="M52507" s="93"/>
      <c r="N52507" s="79"/>
      <c r="P52507" s="68"/>
      <c r="Q52507" s="79"/>
    </row>
    <row r="52508" spans="11:17">
      <c r="K52508" s="68"/>
      <c r="M52508" s="93"/>
      <c r="N52508" s="79"/>
      <c r="P52508" s="68"/>
      <c r="Q52508" s="79"/>
    </row>
    <row r="52509" spans="11:17">
      <c r="K52509" s="68"/>
      <c r="M52509" s="93"/>
      <c r="N52509" s="79"/>
      <c r="P52509" s="68"/>
      <c r="Q52509" s="79"/>
    </row>
    <row r="52510" spans="11:17">
      <c r="K52510" s="68"/>
      <c r="M52510" s="93"/>
      <c r="N52510" s="79"/>
      <c r="P52510" s="68"/>
      <c r="Q52510" s="79"/>
    </row>
    <row r="52511" spans="11:17">
      <c r="K52511" s="68"/>
      <c r="M52511" s="93"/>
      <c r="N52511" s="79"/>
      <c r="P52511" s="68"/>
      <c r="Q52511" s="79"/>
    </row>
    <row r="52512" spans="11:17">
      <c r="K52512" s="68"/>
      <c r="M52512" s="93"/>
      <c r="N52512" s="79"/>
      <c r="P52512" s="68"/>
      <c r="Q52512" s="79"/>
    </row>
    <row r="52513" spans="11:17">
      <c r="K52513" s="68"/>
      <c r="M52513" s="93"/>
      <c r="N52513" s="79"/>
      <c r="P52513" s="68"/>
      <c r="Q52513" s="79"/>
    </row>
    <row r="52514" spans="11:17">
      <c r="K52514" s="68"/>
      <c r="M52514" s="93"/>
      <c r="N52514" s="79"/>
      <c r="P52514" s="68"/>
      <c r="Q52514" s="79"/>
    </row>
    <row r="52515" spans="11:17">
      <c r="K52515" s="68"/>
      <c r="M52515" s="93"/>
      <c r="N52515" s="79"/>
      <c r="P52515" s="68"/>
      <c r="Q52515" s="79"/>
    </row>
    <row r="52516" spans="11:17">
      <c r="K52516" s="68"/>
      <c r="M52516" s="93"/>
      <c r="N52516" s="79"/>
      <c r="P52516" s="68"/>
      <c r="Q52516" s="79"/>
    </row>
    <row r="52517" spans="11:17">
      <c r="K52517" s="68"/>
      <c r="M52517" s="93"/>
      <c r="N52517" s="79"/>
      <c r="P52517" s="68"/>
      <c r="Q52517" s="79"/>
    </row>
    <row r="52518" spans="11:17">
      <c r="K52518" s="68"/>
      <c r="M52518" s="93"/>
      <c r="N52518" s="79"/>
      <c r="P52518" s="68"/>
      <c r="Q52518" s="79"/>
    </row>
    <row r="52519" spans="11:17">
      <c r="K52519" s="68"/>
      <c r="M52519" s="93"/>
      <c r="N52519" s="79"/>
      <c r="P52519" s="68"/>
      <c r="Q52519" s="79"/>
    </row>
    <row r="52520" spans="11:17">
      <c r="K52520" s="68"/>
      <c r="M52520" s="93"/>
      <c r="N52520" s="79"/>
      <c r="P52520" s="68"/>
      <c r="Q52520" s="79"/>
    </row>
    <row r="52521" spans="11:17">
      <c r="K52521" s="68"/>
      <c r="M52521" s="93"/>
      <c r="N52521" s="79"/>
      <c r="P52521" s="68"/>
      <c r="Q52521" s="79"/>
    </row>
    <row r="52522" spans="11:17">
      <c r="K52522" s="68"/>
      <c r="M52522" s="93"/>
      <c r="N52522" s="79"/>
      <c r="P52522" s="68"/>
      <c r="Q52522" s="79"/>
    </row>
    <row r="52523" spans="11:17">
      <c r="K52523" s="68"/>
      <c r="M52523" s="93"/>
      <c r="N52523" s="79"/>
      <c r="P52523" s="68"/>
      <c r="Q52523" s="79"/>
    </row>
    <row r="52524" spans="11:17">
      <c r="K52524" s="68"/>
      <c r="M52524" s="93"/>
      <c r="N52524" s="79"/>
      <c r="P52524" s="68"/>
      <c r="Q52524" s="79"/>
    </row>
    <row r="52525" spans="11:17">
      <c r="K52525" s="68"/>
      <c r="M52525" s="93"/>
      <c r="N52525" s="79"/>
      <c r="P52525" s="68"/>
      <c r="Q52525" s="79"/>
    </row>
    <row r="52526" spans="11:17">
      <c r="K52526" s="68"/>
      <c r="M52526" s="93"/>
      <c r="N52526" s="79"/>
      <c r="P52526" s="68"/>
      <c r="Q52526" s="79"/>
    </row>
    <row r="52527" spans="11:17">
      <c r="K52527" s="68"/>
      <c r="M52527" s="93"/>
      <c r="N52527" s="79"/>
      <c r="P52527" s="68"/>
      <c r="Q52527" s="79"/>
    </row>
    <row r="52528" spans="11:17">
      <c r="K52528" s="68"/>
      <c r="M52528" s="93"/>
      <c r="N52528" s="79"/>
      <c r="P52528" s="68"/>
      <c r="Q52528" s="79"/>
    </row>
    <row r="52529" spans="11:17">
      <c r="K52529" s="68"/>
      <c r="M52529" s="93"/>
      <c r="N52529" s="79"/>
      <c r="P52529" s="68"/>
      <c r="Q52529" s="79"/>
    </row>
    <row r="52530" spans="11:17">
      <c r="K52530" s="68"/>
      <c r="M52530" s="93"/>
      <c r="N52530" s="79"/>
      <c r="P52530" s="68"/>
      <c r="Q52530" s="79"/>
    </row>
    <row r="52531" spans="11:17">
      <c r="K52531" s="68"/>
      <c r="M52531" s="93"/>
      <c r="N52531" s="79"/>
      <c r="P52531" s="68"/>
      <c r="Q52531" s="79"/>
    </row>
    <row r="52532" spans="11:17">
      <c r="K52532" s="68"/>
      <c r="M52532" s="93"/>
      <c r="N52532" s="79"/>
      <c r="P52532" s="68"/>
      <c r="Q52532" s="79"/>
    </row>
    <row r="52533" spans="11:17">
      <c r="K52533" s="68"/>
      <c r="M52533" s="93"/>
      <c r="N52533" s="79"/>
      <c r="P52533" s="68"/>
      <c r="Q52533" s="79"/>
    </row>
    <row r="52534" spans="11:17">
      <c r="K52534" s="68"/>
      <c r="M52534" s="93"/>
      <c r="N52534" s="79"/>
      <c r="P52534" s="68"/>
      <c r="Q52534" s="79"/>
    </row>
    <row r="52535" spans="11:17">
      <c r="K52535" s="68"/>
      <c r="M52535" s="93"/>
      <c r="N52535" s="79"/>
      <c r="P52535" s="68"/>
      <c r="Q52535" s="79"/>
    </row>
    <row r="52536" spans="11:17">
      <c r="K52536" s="68"/>
      <c r="M52536" s="93"/>
      <c r="N52536" s="79"/>
      <c r="P52536" s="68"/>
      <c r="Q52536" s="79"/>
    </row>
    <row r="52537" spans="11:17">
      <c r="K52537" s="68"/>
      <c r="M52537" s="93"/>
      <c r="N52537" s="79"/>
      <c r="P52537" s="68"/>
      <c r="Q52537" s="79"/>
    </row>
    <row r="52538" spans="11:17">
      <c r="K52538" s="68"/>
      <c r="M52538" s="93"/>
      <c r="N52538" s="79"/>
      <c r="P52538" s="68"/>
      <c r="Q52538" s="79"/>
    </row>
    <row r="52539" spans="11:17">
      <c r="K52539" s="68"/>
      <c r="M52539" s="93"/>
      <c r="N52539" s="79"/>
      <c r="P52539" s="68"/>
      <c r="Q52539" s="79"/>
    </row>
    <row r="52540" spans="11:17">
      <c r="K52540" s="68"/>
      <c r="M52540" s="93"/>
      <c r="N52540" s="79"/>
      <c r="P52540" s="68"/>
      <c r="Q52540" s="79"/>
    </row>
    <row r="52541" spans="11:17">
      <c r="K52541" s="68"/>
      <c r="M52541" s="93"/>
      <c r="N52541" s="79"/>
      <c r="P52541" s="68"/>
      <c r="Q52541" s="79"/>
    </row>
    <row r="52542" spans="11:17">
      <c r="K52542" s="68"/>
      <c r="M52542" s="93"/>
      <c r="N52542" s="79"/>
      <c r="P52542" s="68"/>
      <c r="Q52542" s="79"/>
    </row>
    <row r="52543" spans="11:17">
      <c r="K52543" s="68"/>
      <c r="M52543" s="93"/>
      <c r="N52543" s="79"/>
      <c r="P52543" s="68"/>
      <c r="Q52543" s="79"/>
    </row>
    <row r="52544" spans="11:17">
      <c r="K52544" s="68"/>
      <c r="M52544" s="93"/>
      <c r="N52544" s="79"/>
      <c r="P52544" s="68"/>
      <c r="Q52544" s="79"/>
    </row>
    <row r="52545" spans="11:17">
      <c r="K52545" s="68"/>
      <c r="M52545" s="93"/>
      <c r="N52545" s="79"/>
      <c r="P52545" s="68"/>
      <c r="Q52545" s="79"/>
    </row>
    <row r="52546" spans="11:17">
      <c r="K52546" s="68"/>
      <c r="M52546" s="93"/>
      <c r="N52546" s="79"/>
      <c r="P52546" s="68"/>
      <c r="Q52546" s="79"/>
    </row>
    <row r="52547" spans="11:17">
      <c r="K52547" s="68"/>
      <c r="M52547" s="93"/>
      <c r="N52547" s="79"/>
      <c r="P52547" s="68"/>
      <c r="Q52547" s="79"/>
    </row>
    <row r="52548" spans="11:17">
      <c r="K52548" s="68"/>
      <c r="M52548" s="93"/>
      <c r="N52548" s="79"/>
      <c r="P52548" s="68"/>
      <c r="Q52548" s="79"/>
    </row>
    <row r="52549" spans="11:17">
      <c r="K52549" s="68"/>
      <c r="M52549" s="93"/>
      <c r="N52549" s="79"/>
      <c r="P52549" s="68"/>
      <c r="Q52549" s="79"/>
    </row>
    <row r="52550" spans="11:17">
      <c r="K52550" s="68"/>
      <c r="M52550" s="93"/>
      <c r="N52550" s="79"/>
      <c r="P52550" s="68"/>
      <c r="Q52550" s="79"/>
    </row>
    <row r="52551" spans="11:17">
      <c r="K52551" s="68"/>
      <c r="M52551" s="93"/>
      <c r="N52551" s="79"/>
      <c r="P52551" s="68"/>
      <c r="Q52551" s="79"/>
    </row>
    <row r="52552" spans="11:17">
      <c r="K52552" s="68"/>
      <c r="M52552" s="93"/>
      <c r="N52552" s="79"/>
      <c r="P52552" s="68"/>
      <c r="Q52552" s="79"/>
    </row>
    <row r="52553" spans="11:17">
      <c r="K52553" s="68"/>
      <c r="M52553" s="93"/>
      <c r="N52553" s="79"/>
      <c r="P52553" s="68"/>
      <c r="Q52553" s="79"/>
    </row>
    <row r="52554" spans="11:17">
      <c r="K52554" s="68"/>
      <c r="M52554" s="93"/>
      <c r="N52554" s="79"/>
      <c r="P52554" s="68"/>
      <c r="Q52554" s="79"/>
    </row>
    <row r="52555" spans="11:17">
      <c r="K52555" s="68"/>
      <c r="M52555" s="93"/>
      <c r="N52555" s="79"/>
      <c r="P52555" s="68"/>
      <c r="Q52555" s="79"/>
    </row>
    <row r="52556" spans="11:17">
      <c r="K52556" s="68"/>
      <c r="M52556" s="93"/>
      <c r="N52556" s="79"/>
      <c r="P52556" s="68"/>
      <c r="Q52556" s="79"/>
    </row>
    <row r="52557" spans="11:17">
      <c r="K52557" s="68"/>
      <c r="M52557" s="93"/>
      <c r="N52557" s="79"/>
      <c r="P52557" s="68"/>
      <c r="Q52557" s="79"/>
    </row>
    <row r="52558" spans="11:17">
      <c r="K52558" s="68"/>
      <c r="M52558" s="93"/>
      <c r="N52558" s="79"/>
      <c r="P52558" s="68"/>
      <c r="Q52558" s="79"/>
    </row>
    <row r="52559" spans="11:17">
      <c r="K52559" s="68"/>
      <c r="M52559" s="93"/>
      <c r="N52559" s="79"/>
      <c r="P52559" s="68"/>
      <c r="Q52559" s="79"/>
    </row>
    <row r="52560" spans="11:17">
      <c r="K52560" s="68"/>
      <c r="M52560" s="93"/>
      <c r="N52560" s="79"/>
      <c r="P52560" s="68"/>
      <c r="Q52560" s="79"/>
    </row>
    <row r="52561" spans="11:17">
      <c r="K52561" s="68"/>
      <c r="M52561" s="93"/>
      <c r="N52561" s="79"/>
      <c r="P52561" s="68"/>
      <c r="Q52561" s="79"/>
    </row>
    <row r="52562" spans="11:17">
      <c r="K52562" s="68"/>
      <c r="M52562" s="93"/>
      <c r="N52562" s="79"/>
      <c r="P52562" s="68"/>
      <c r="Q52562" s="79"/>
    </row>
    <row r="52563" spans="11:17">
      <c r="K52563" s="68"/>
      <c r="M52563" s="93"/>
      <c r="N52563" s="79"/>
      <c r="P52563" s="68"/>
      <c r="Q52563" s="79"/>
    </row>
    <row r="52564" spans="11:17">
      <c r="K52564" s="68"/>
      <c r="M52564" s="93"/>
      <c r="N52564" s="79"/>
      <c r="P52564" s="68"/>
      <c r="Q52564" s="79"/>
    </row>
    <row r="52565" spans="11:17">
      <c r="K52565" s="68"/>
      <c r="M52565" s="93"/>
      <c r="N52565" s="79"/>
      <c r="P52565" s="68"/>
      <c r="Q52565" s="79"/>
    </row>
    <row r="52566" spans="11:17">
      <c r="K52566" s="68"/>
      <c r="M52566" s="93"/>
      <c r="N52566" s="79"/>
      <c r="P52566" s="68"/>
      <c r="Q52566" s="79"/>
    </row>
    <row r="52567" spans="11:17">
      <c r="K52567" s="68"/>
      <c r="M52567" s="93"/>
      <c r="N52567" s="79"/>
      <c r="P52567" s="68"/>
      <c r="Q52567" s="79"/>
    </row>
    <row r="52568" spans="11:17">
      <c r="K52568" s="68"/>
      <c r="M52568" s="93"/>
      <c r="N52568" s="79"/>
      <c r="P52568" s="68"/>
      <c r="Q52568" s="79"/>
    </row>
    <row r="52569" spans="11:17">
      <c r="K52569" s="68"/>
      <c r="M52569" s="93"/>
      <c r="N52569" s="79"/>
      <c r="P52569" s="68"/>
      <c r="Q52569" s="79"/>
    </row>
    <row r="52570" spans="11:17">
      <c r="K52570" s="68"/>
      <c r="M52570" s="93"/>
      <c r="N52570" s="79"/>
      <c r="P52570" s="68"/>
      <c r="Q52570" s="79"/>
    </row>
    <row r="52571" spans="11:17">
      <c r="K52571" s="68"/>
      <c r="M52571" s="93"/>
      <c r="N52571" s="79"/>
      <c r="P52571" s="68"/>
      <c r="Q52571" s="79"/>
    </row>
    <row r="52572" spans="11:17">
      <c r="K52572" s="68"/>
      <c r="M52572" s="93"/>
      <c r="N52572" s="79"/>
      <c r="P52572" s="68"/>
      <c r="Q52572" s="79"/>
    </row>
    <row r="52573" spans="11:17">
      <c r="K52573" s="68"/>
      <c r="M52573" s="93"/>
      <c r="N52573" s="79"/>
      <c r="P52573" s="68"/>
      <c r="Q52573" s="79"/>
    </row>
    <row r="52574" spans="11:17">
      <c r="K52574" s="68"/>
      <c r="M52574" s="93"/>
      <c r="N52574" s="79"/>
      <c r="P52574" s="68"/>
      <c r="Q52574" s="79"/>
    </row>
    <row r="52575" spans="11:17">
      <c r="K52575" s="68"/>
      <c r="M52575" s="93"/>
      <c r="N52575" s="79"/>
      <c r="P52575" s="68"/>
      <c r="Q52575" s="79"/>
    </row>
    <row r="52576" spans="11:17">
      <c r="K52576" s="68"/>
      <c r="M52576" s="93"/>
      <c r="N52576" s="79"/>
      <c r="P52576" s="68"/>
      <c r="Q52576" s="79"/>
    </row>
    <row r="52577" spans="11:17">
      <c r="K52577" s="68"/>
      <c r="M52577" s="93"/>
      <c r="N52577" s="79"/>
      <c r="P52577" s="68"/>
      <c r="Q52577" s="79"/>
    </row>
    <row r="52578" spans="11:17">
      <c r="K52578" s="68"/>
      <c r="M52578" s="93"/>
      <c r="N52578" s="79"/>
      <c r="P52578" s="68"/>
      <c r="Q52578" s="79"/>
    </row>
    <row r="52579" spans="11:17">
      <c r="K52579" s="68"/>
      <c r="M52579" s="93"/>
      <c r="N52579" s="79"/>
      <c r="P52579" s="68"/>
      <c r="Q52579" s="79"/>
    </row>
    <row r="52580" spans="11:17">
      <c r="K52580" s="68"/>
      <c r="M52580" s="93"/>
      <c r="N52580" s="79"/>
      <c r="P52580" s="68"/>
      <c r="Q52580" s="79"/>
    </row>
    <row r="52581" spans="11:17">
      <c r="K52581" s="68"/>
      <c r="M52581" s="93"/>
      <c r="N52581" s="79"/>
      <c r="P52581" s="68"/>
      <c r="Q52581" s="79"/>
    </row>
    <row r="52582" spans="11:17">
      <c r="K52582" s="68"/>
      <c r="M52582" s="93"/>
      <c r="N52582" s="79"/>
      <c r="P52582" s="68"/>
      <c r="Q52582" s="79"/>
    </row>
    <row r="52583" spans="11:17">
      <c r="K52583" s="68"/>
      <c r="M52583" s="93"/>
      <c r="N52583" s="79"/>
      <c r="P52583" s="68"/>
      <c r="Q52583" s="79"/>
    </row>
    <row r="52584" spans="11:17">
      <c r="K52584" s="68"/>
      <c r="M52584" s="93"/>
      <c r="N52584" s="79"/>
      <c r="P52584" s="68"/>
      <c r="Q52584" s="79"/>
    </row>
    <row r="52585" spans="11:17">
      <c r="K52585" s="68"/>
      <c r="M52585" s="93"/>
      <c r="N52585" s="79"/>
      <c r="P52585" s="68"/>
      <c r="Q52585" s="79"/>
    </row>
    <row r="52586" spans="11:17">
      <c r="K52586" s="68"/>
      <c r="M52586" s="93"/>
      <c r="N52586" s="79"/>
      <c r="P52586" s="68"/>
      <c r="Q52586" s="79"/>
    </row>
    <row r="52587" spans="11:17">
      <c r="K52587" s="68"/>
      <c r="M52587" s="93"/>
      <c r="N52587" s="79"/>
      <c r="P52587" s="68"/>
      <c r="Q52587" s="79"/>
    </row>
    <row r="52588" spans="11:17">
      <c r="K52588" s="68"/>
      <c r="M52588" s="93"/>
      <c r="N52588" s="79"/>
      <c r="P52588" s="68"/>
      <c r="Q52588" s="79"/>
    </row>
    <row r="52589" spans="11:17">
      <c r="K52589" s="68"/>
      <c r="M52589" s="93"/>
      <c r="N52589" s="79"/>
      <c r="P52589" s="68"/>
      <c r="Q52589" s="79"/>
    </row>
    <row r="52590" spans="11:17">
      <c r="K52590" s="68"/>
      <c r="M52590" s="93"/>
      <c r="N52590" s="79"/>
      <c r="P52590" s="68"/>
      <c r="Q52590" s="79"/>
    </row>
    <row r="52591" spans="11:17">
      <c r="K52591" s="68"/>
      <c r="M52591" s="93"/>
      <c r="N52591" s="79"/>
      <c r="P52591" s="68"/>
      <c r="Q52591" s="79"/>
    </row>
    <row r="52592" spans="11:17">
      <c r="K52592" s="68"/>
      <c r="M52592" s="93"/>
      <c r="N52592" s="79"/>
      <c r="P52592" s="68"/>
      <c r="Q52592" s="79"/>
    </row>
    <row r="52593" spans="11:17">
      <c r="K52593" s="68"/>
      <c r="M52593" s="93"/>
      <c r="N52593" s="79"/>
      <c r="P52593" s="68"/>
      <c r="Q52593" s="79"/>
    </row>
    <row r="52594" spans="11:17">
      <c r="K52594" s="68"/>
      <c r="M52594" s="93"/>
      <c r="N52594" s="79"/>
      <c r="P52594" s="68"/>
      <c r="Q52594" s="79"/>
    </row>
    <row r="52595" spans="11:17">
      <c r="K52595" s="68"/>
      <c r="M52595" s="93"/>
      <c r="N52595" s="79"/>
      <c r="P52595" s="68"/>
      <c r="Q52595" s="79"/>
    </row>
    <row r="52596" spans="11:17">
      <c r="K52596" s="68"/>
      <c r="M52596" s="93"/>
      <c r="N52596" s="79"/>
      <c r="P52596" s="68"/>
      <c r="Q52596" s="79"/>
    </row>
    <row r="52597" spans="11:17">
      <c r="K52597" s="68"/>
      <c r="M52597" s="93"/>
      <c r="N52597" s="79"/>
      <c r="P52597" s="68"/>
      <c r="Q52597" s="79"/>
    </row>
    <row r="52598" spans="11:17">
      <c r="K52598" s="68"/>
      <c r="M52598" s="93"/>
      <c r="N52598" s="79"/>
      <c r="P52598" s="68"/>
      <c r="Q52598" s="79"/>
    </row>
    <row r="52599" spans="11:17">
      <c r="K52599" s="68"/>
      <c r="M52599" s="93"/>
      <c r="N52599" s="79"/>
      <c r="P52599" s="68"/>
      <c r="Q52599" s="79"/>
    </row>
    <row r="52600" spans="11:17">
      <c r="K52600" s="68"/>
      <c r="M52600" s="93"/>
      <c r="N52600" s="79"/>
      <c r="P52600" s="68"/>
      <c r="Q52600" s="79"/>
    </row>
    <row r="52601" spans="11:17">
      <c r="K52601" s="68"/>
      <c r="M52601" s="93"/>
      <c r="N52601" s="79"/>
      <c r="P52601" s="68"/>
      <c r="Q52601" s="79"/>
    </row>
    <row r="52602" spans="11:17">
      <c r="K52602" s="68"/>
      <c r="M52602" s="93"/>
      <c r="N52602" s="79"/>
      <c r="P52602" s="68"/>
      <c r="Q52602" s="79"/>
    </row>
    <row r="52603" spans="11:17">
      <c r="K52603" s="68"/>
      <c r="M52603" s="93"/>
      <c r="N52603" s="79"/>
      <c r="P52603" s="68"/>
      <c r="Q52603" s="79"/>
    </row>
    <row r="52604" spans="11:17">
      <c r="K52604" s="68"/>
      <c r="M52604" s="93"/>
      <c r="N52604" s="79"/>
      <c r="P52604" s="68"/>
      <c r="Q52604" s="79"/>
    </row>
    <row r="52605" spans="11:17">
      <c r="K52605" s="68"/>
      <c r="M52605" s="93"/>
      <c r="N52605" s="79"/>
      <c r="P52605" s="68"/>
      <c r="Q52605" s="79"/>
    </row>
    <row r="52606" spans="11:17">
      <c r="K52606" s="68"/>
      <c r="M52606" s="93"/>
      <c r="N52606" s="79"/>
      <c r="P52606" s="68"/>
      <c r="Q52606" s="79"/>
    </row>
    <row r="52607" spans="11:17">
      <c r="K52607" s="68"/>
      <c r="M52607" s="93"/>
      <c r="N52607" s="79"/>
      <c r="P52607" s="68"/>
      <c r="Q52607" s="79"/>
    </row>
    <row r="52608" spans="11:17">
      <c r="K52608" s="68"/>
      <c r="M52608" s="93"/>
      <c r="N52608" s="79"/>
      <c r="P52608" s="68"/>
      <c r="Q52608" s="79"/>
    </row>
    <row r="52609" spans="11:17">
      <c r="K52609" s="68"/>
      <c r="M52609" s="93"/>
      <c r="N52609" s="79"/>
      <c r="P52609" s="68"/>
      <c r="Q52609" s="79"/>
    </row>
    <row r="52610" spans="11:17">
      <c r="K52610" s="68"/>
      <c r="M52610" s="93"/>
      <c r="N52610" s="79"/>
      <c r="P52610" s="68"/>
      <c r="Q52610" s="79"/>
    </row>
    <row r="52611" spans="11:17">
      <c r="K52611" s="68"/>
      <c r="M52611" s="93"/>
      <c r="N52611" s="79"/>
      <c r="P52611" s="68"/>
      <c r="Q52611" s="79"/>
    </row>
    <row r="52612" spans="11:17">
      <c r="K52612" s="68"/>
      <c r="M52612" s="93"/>
      <c r="N52612" s="79"/>
      <c r="P52612" s="68"/>
      <c r="Q52612" s="79"/>
    </row>
    <row r="52613" spans="11:17">
      <c r="K52613" s="68"/>
      <c r="M52613" s="93"/>
      <c r="N52613" s="79"/>
      <c r="P52613" s="68"/>
      <c r="Q52613" s="79"/>
    </row>
    <row r="52614" spans="11:17">
      <c r="K52614" s="68"/>
      <c r="M52614" s="93"/>
      <c r="N52614" s="79"/>
      <c r="P52614" s="68"/>
      <c r="Q52614" s="79"/>
    </row>
    <row r="52615" spans="11:17">
      <c r="K52615" s="68"/>
      <c r="M52615" s="93"/>
      <c r="N52615" s="79"/>
      <c r="P52615" s="68"/>
      <c r="Q52615" s="79"/>
    </row>
    <row r="52616" spans="11:17">
      <c r="K52616" s="68"/>
      <c r="M52616" s="93"/>
      <c r="N52616" s="79"/>
      <c r="P52616" s="68"/>
      <c r="Q52616" s="79"/>
    </row>
    <row r="52617" spans="11:17">
      <c r="K52617" s="68"/>
      <c r="M52617" s="93"/>
      <c r="N52617" s="79"/>
      <c r="P52617" s="68"/>
      <c r="Q52617" s="79"/>
    </row>
    <row r="52618" spans="11:17">
      <c r="K52618" s="68"/>
      <c r="M52618" s="93"/>
      <c r="N52618" s="79"/>
      <c r="P52618" s="68"/>
      <c r="Q52618" s="79"/>
    </row>
    <row r="52619" spans="11:17">
      <c r="K52619" s="68"/>
      <c r="M52619" s="93"/>
      <c r="N52619" s="79"/>
      <c r="P52619" s="68"/>
      <c r="Q52619" s="79"/>
    </row>
    <row r="52620" spans="11:17">
      <c r="K52620" s="68"/>
      <c r="M52620" s="93"/>
      <c r="N52620" s="79"/>
      <c r="P52620" s="68"/>
      <c r="Q52620" s="79"/>
    </row>
    <row r="52621" spans="11:17">
      <c r="K52621" s="68"/>
      <c r="M52621" s="93"/>
      <c r="N52621" s="79"/>
      <c r="P52621" s="68"/>
      <c r="Q52621" s="79"/>
    </row>
    <row r="52622" spans="11:17">
      <c r="K52622" s="68"/>
      <c r="M52622" s="93"/>
      <c r="N52622" s="79"/>
      <c r="P52622" s="68"/>
      <c r="Q52622" s="79"/>
    </row>
    <row r="52623" spans="11:17">
      <c r="K52623" s="68"/>
      <c r="M52623" s="93"/>
      <c r="N52623" s="79"/>
      <c r="P52623" s="68"/>
      <c r="Q52623" s="79"/>
    </row>
    <row r="52624" spans="11:17">
      <c r="K52624" s="68"/>
      <c r="M52624" s="93"/>
      <c r="N52624" s="79"/>
      <c r="P52624" s="68"/>
      <c r="Q52624" s="79"/>
    </row>
    <row r="52625" spans="11:17">
      <c r="K52625" s="68"/>
      <c r="M52625" s="93"/>
      <c r="N52625" s="79"/>
      <c r="P52625" s="68"/>
      <c r="Q52625" s="79"/>
    </row>
    <row r="52626" spans="11:17">
      <c r="K52626" s="68"/>
      <c r="M52626" s="93"/>
      <c r="N52626" s="79"/>
      <c r="P52626" s="68"/>
      <c r="Q52626" s="79"/>
    </row>
    <row r="52627" spans="11:17">
      <c r="K52627" s="68"/>
      <c r="M52627" s="93"/>
      <c r="N52627" s="79"/>
      <c r="P52627" s="68"/>
      <c r="Q52627" s="79"/>
    </row>
    <row r="52628" spans="11:17">
      <c r="K52628" s="68"/>
      <c r="M52628" s="93"/>
      <c r="N52628" s="79"/>
      <c r="P52628" s="68"/>
      <c r="Q52628" s="79"/>
    </row>
    <row r="52629" spans="11:17">
      <c r="K52629" s="68"/>
      <c r="M52629" s="93"/>
      <c r="N52629" s="79"/>
      <c r="P52629" s="68"/>
      <c r="Q52629" s="79"/>
    </row>
    <row r="52630" spans="11:17">
      <c r="K52630" s="68"/>
      <c r="M52630" s="93"/>
      <c r="N52630" s="79"/>
      <c r="P52630" s="68"/>
      <c r="Q52630" s="79"/>
    </row>
    <row r="52631" spans="11:17">
      <c r="K52631" s="68"/>
      <c r="M52631" s="93"/>
      <c r="N52631" s="79"/>
      <c r="P52631" s="68"/>
      <c r="Q52631" s="79"/>
    </row>
    <row r="52632" spans="11:17">
      <c r="K52632" s="68"/>
      <c r="M52632" s="93"/>
      <c r="N52632" s="79"/>
      <c r="P52632" s="68"/>
      <c r="Q52632" s="79"/>
    </row>
    <row r="52633" spans="11:17">
      <c r="K52633" s="68"/>
      <c r="M52633" s="93"/>
      <c r="N52633" s="79"/>
      <c r="P52633" s="68"/>
      <c r="Q52633" s="79"/>
    </row>
    <row r="52634" spans="11:17">
      <c r="K52634" s="68"/>
      <c r="M52634" s="93"/>
      <c r="N52634" s="79"/>
      <c r="P52634" s="68"/>
      <c r="Q52634" s="79"/>
    </row>
    <row r="52635" spans="11:17">
      <c r="K52635" s="68"/>
      <c r="M52635" s="93"/>
      <c r="N52635" s="79"/>
      <c r="P52635" s="68"/>
      <c r="Q52635" s="79"/>
    </row>
    <row r="52636" spans="11:17">
      <c r="K52636" s="68"/>
      <c r="M52636" s="93"/>
      <c r="N52636" s="79"/>
      <c r="P52636" s="68"/>
      <c r="Q52636" s="79"/>
    </row>
    <row r="52637" spans="11:17">
      <c r="K52637" s="68"/>
      <c r="M52637" s="93"/>
      <c r="N52637" s="79"/>
      <c r="P52637" s="68"/>
      <c r="Q52637" s="79"/>
    </row>
    <row r="52638" spans="11:17">
      <c r="K52638" s="68"/>
      <c r="M52638" s="93"/>
      <c r="N52638" s="79"/>
      <c r="P52638" s="68"/>
      <c r="Q52638" s="79"/>
    </row>
    <row r="52639" spans="11:17">
      <c r="K52639" s="68"/>
      <c r="M52639" s="93"/>
      <c r="N52639" s="79"/>
      <c r="P52639" s="68"/>
      <c r="Q52639" s="79"/>
    </row>
    <row r="52640" spans="11:17">
      <c r="K52640" s="68"/>
      <c r="M52640" s="93"/>
      <c r="N52640" s="79"/>
      <c r="P52640" s="68"/>
      <c r="Q52640" s="79"/>
    </row>
    <row r="52641" spans="11:17">
      <c r="K52641" s="68"/>
      <c r="M52641" s="93"/>
      <c r="N52641" s="79"/>
      <c r="P52641" s="68"/>
      <c r="Q52641" s="79"/>
    </row>
    <row r="52642" spans="11:17">
      <c r="K52642" s="68"/>
      <c r="M52642" s="93"/>
      <c r="N52642" s="79"/>
      <c r="P52642" s="68"/>
      <c r="Q52642" s="79"/>
    </row>
    <row r="52643" spans="11:17">
      <c r="K52643" s="68"/>
      <c r="M52643" s="93"/>
      <c r="N52643" s="79"/>
      <c r="P52643" s="68"/>
      <c r="Q52643" s="79"/>
    </row>
    <row r="52644" spans="11:17">
      <c r="K52644" s="68"/>
      <c r="M52644" s="93"/>
      <c r="N52644" s="79"/>
      <c r="P52644" s="68"/>
      <c r="Q52644" s="79"/>
    </row>
    <row r="52645" spans="11:17">
      <c r="K52645" s="68"/>
      <c r="M52645" s="93"/>
      <c r="N52645" s="79"/>
      <c r="P52645" s="68"/>
      <c r="Q52645" s="79"/>
    </row>
    <row r="52646" spans="11:17">
      <c r="K52646" s="68"/>
      <c r="M52646" s="93"/>
      <c r="N52646" s="79"/>
      <c r="P52646" s="68"/>
      <c r="Q52646" s="79"/>
    </row>
    <row r="52647" spans="11:17">
      <c r="K52647" s="68"/>
      <c r="M52647" s="93"/>
      <c r="N52647" s="79"/>
      <c r="P52647" s="68"/>
      <c r="Q52647" s="79"/>
    </row>
    <row r="52648" spans="11:17">
      <c r="K52648" s="68"/>
      <c r="M52648" s="93"/>
      <c r="N52648" s="79"/>
      <c r="P52648" s="68"/>
      <c r="Q52648" s="79"/>
    </row>
    <row r="52649" spans="11:17">
      <c r="K52649" s="68"/>
      <c r="M52649" s="93"/>
      <c r="N52649" s="79"/>
      <c r="P52649" s="68"/>
      <c r="Q52649" s="79"/>
    </row>
    <row r="52650" spans="11:17">
      <c r="K52650" s="68"/>
      <c r="M52650" s="93"/>
      <c r="N52650" s="79"/>
      <c r="P52650" s="68"/>
      <c r="Q52650" s="79"/>
    </row>
    <row r="52651" spans="11:17">
      <c r="K52651" s="68"/>
      <c r="M52651" s="93"/>
      <c r="N52651" s="79"/>
      <c r="P52651" s="68"/>
      <c r="Q52651" s="79"/>
    </row>
    <row r="52652" spans="11:17">
      <c r="K52652" s="68"/>
      <c r="M52652" s="93"/>
      <c r="N52652" s="79"/>
      <c r="P52652" s="68"/>
      <c r="Q52652" s="79"/>
    </row>
    <row r="52653" spans="11:17">
      <c r="K52653" s="68"/>
      <c r="M52653" s="93"/>
      <c r="N52653" s="79"/>
      <c r="P52653" s="68"/>
      <c r="Q52653" s="79"/>
    </row>
    <row r="52654" spans="11:17">
      <c r="K52654" s="68"/>
      <c r="M52654" s="93"/>
      <c r="N52654" s="79"/>
      <c r="P52654" s="68"/>
      <c r="Q52654" s="79"/>
    </row>
    <row r="52655" spans="11:17">
      <c r="K52655" s="68"/>
      <c r="M52655" s="93"/>
      <c r="N52655" s="79"/>
      <c r="P52655" s="68"/>
      <c r="Q52655" s="79"/>
    </row>
    <row r="52656" spans="11:17">
      <c r="K52656" s="68"/>
      <c r="M52656" s="93"/>
      <c r="N52656" s="79"/>
      <c r="P52656" s="68"/>
      <c r="Q52656" s="79"/>
    </row>
    <row r="52657" spans="11:17">
      <c r="K52657" s="68"/>
      <c r="M52657" s="93"/>
      <c r="N52657" s="79"/>
      <c r="P52657" s="68"/>
      <c r="Q52657" s="79"/>
    </row>
    <row r="52658" spans="11:17">
      <c r="K52658" s="68"/>
      <c r="M52658" s="93"/>
      <c r="N52658" s="79"/>
      <c r="P52658" s="68"/>
      <c r="Q52658" s="79"/>
    </row>
    <row r="52659" spans="11:17">
      <c r="K52659" s="68"/>
      <c r="M52659" s="93"/>
      <c r="N52659" s="79"/>
      <c r="P52659" s="68"/>
      <c r="Q52659" s="79"/>
    </row>
    <row r="52660" spans="11:17">
      <c r="K52660" s="68"/>
      <c r="M52660" s="93"/>
      <c r="N52660" s="79"/>
      <c r="P52660" s="68"/>
      <c r="Q52660" s="79"/>
    </row>
    <row r="52661" spans="11:17">
      <c r="K52661" s="68"/>
      <c r="M52661" s="93"/>
      <c r="N52661" s="79"/>
      <c r="P52661" s="68"/>
      <c r="Q52661" s="79"/>
    </row>
    <row r="52662" spans="11:17">
      <c r="K52662" s="68"/>
      <c r="M52662" s="93"/>
      <c r="N52662" s="79"/>
      <c r="P52662" s="68"/>
      <c r="Q52662" s="79"/>
    </row>
    <row r="52663" spans="11:17">
      <c r="K52663" s="68"/>
      <c r="M52663" s="93"/>
      <c r="N52663" s="79"/>
      <c r="P52663" s="68"/>
      <c r="Q52663" s="79"/>
    </row>
    <row r="52664" spans="11:17">
      <c r="K52664" s="68"/>
      <c r="M52664" s="93"/>
      <c r="N52664" s="79"/>
      <c r="P52664" s="68"/>
      <c r="Q52664" s="79"/>
    </row>
    <row r="52665" spans="11:17">
      <c r="K52665" s="68"/>
      <c r="M52665" s="93"/>
      <c r="N52665" s="79"/>
      <c r="P52665" s="68"/>
      <c r="Q52665" s="79"/>
    </row>
    <row r="52666" spans="11:17">
      <c r="K52666" s="68"/>
      <c r="M52666" s="93"/>
      <c r="N52666" s="79"/>
      <c r="P52666" s="68"/>
      <c r="Q52666" s="79"/>
    </row>
    <row r="52667" spans="11:17">
      <c r="K52667" s="68"/>
      <c r="M52667" s="93"/>
      <c r="N52667" s="79"/>
      <c r="P52667" s="68"/>
      <c r="Q52667" s="79"/>
    </row>
    <row r="52668" spans="11:17">
      <c r="K52668" s="68"/>
      <c r="M52668" s="93"/>
      <c r="N52668" s="79"/>
      <c r="P52668" s="68"/>
      <c r="Q52668" s="79"/>
    </row>
    <row r="52669" spans="11:17">
      <c r="K52669" s="68"/>
      <c r="M52669" s="93"/>
      <c r="N52669" s="79"/>
      <c r="P52669" s="68"/>
      <c r="Q52669" s="79"/>
    </row>
    <row r="52670" spans="11:17">
      <c r="K52670" s="68"/>
      <c r="M52670" s="93"/>
      <c r="N52670" s="79"/>
      <c r="P52670" s="68"/>
      <c r="Q52670" s="79"/>
    </row>
    <row r="52671" spans="11:17">
      <c r="K52671" s="68"/>
      <c r="M52671" s="93"/>
      <c r="N52671" s="79"/>
      <c r="P52671" s="68"/>
      <c r="Q52671" s="79"/>
    </row>
    <row r="52672" spans="11:17">
      <c r="K52672" s="68"/>
      <c r="M52672" s="93"/>
      <c r="N52672" s="79"/>
      <c r="P52672" s="68"/>
      <c r="Q52672" s="79"/>
    </row>
    <row r="52673" spans="11:17">
      <c r="K52673" s="68"/>
      <c r="M52673" s="93"/>
      <c r="N52673" s="79"/>
      <c r="P52673" s="68"/>
      <c r="Q52673" s="79"/>
    </row>
    <row r="52674" spans="11:17">
      <c r="K52674" s="68"/>
      <c r="M52674" s="93"/>
      <c r="N52674" s="79"/>
      <c r="P52674" s="68"/>
      <c r="Q52674" s="79"/>
    </row>
    <row r="52675" spans="11:17">
      <c r="K52675" s="68"/>
      <c r="M52675" s="93"/>
      <c r="N52675" s="79"/>
      <c r="P52675" s="68"/>
      <c r="Q52675" s="79"/>
    </row>
    <row r="52676" spans="11:17">
      <c r="K52676" s="68"/>
      <c r="M52676" s="93"/>
      <c r="N52676" s="79"/>
      <c r="P52676" s="68"/>
      <c r="Q52676" s="79"/>
    </row>
    <row r="52677" spans="11:17">
      <c r="K52677" s="68"/>
      <c r="M52677" s="93"/>
      <c r="N52677" s="79"/>
      <c r="P52677" s="68"/>
      <c r="Q52677" s="79"/>
    </row>
    <row r="52678" spans="11:17">
      <c r="K52678" s="68"/>
      <c r="M52678" s="93"/>
      <c r="N52678" s="79"/>
      <c r="P52678" s="68"/>
      <c r="Q52678" s="79"/>
    </row>
    <row r="52679" spans="11:17">
      <c r="K52679" s="68"/>
      <c r="M52679" s="93"/>
      <c r="N52679" s="79"/>
      <c r="P52679" s="68"/>
      <c r="Q52679" s="79"/>
    </row>
    <row r="52680" spans="11:17">
      <c r="K52680" s="68"/>
      <c r="M52680" s="93"/>
      <c r="N52680" s="79"/>
      <c r="P52680" s="68"/>
      <c r="Q52680" s="79"/>
    </row>
    <row r="52681" spans="11:17">
      <c r="K52681" s="68"/>
      <c r="M52681" s="93"/>
      <c r="N52681" s="79"/>
      <c r="P52681" s="68"/>
      <c r="Q52681" s="79"/>
    </row>
    <row r="52682" spans="11:17">
      <c r="K52682" s="68"/>
      <c r="M52682" s="93"/>
      <c r="N52682" s="79"/>
      <c r="P52682" s="68"/>
      <c r="Q52682" s="79"/>
    </row>
    <row r="52683" spans="11:17">
      <c r="K52683" s="68"/>
      <c r="M52683" s="93"/>
      <c r="N52683" s="79"/>
      <c r="P52683" s="68"/>
      <c r="Q52683" s="79"/>
    </row>
    <row r="52684" spans="11:17">
      <c r="K52684" s="68"/>
      <c r="M52684" s="93"/>
      <c r="N52684" s="79"/>
      <c r="P52684" s="68"/>
      <c r="Q52684" s="79"/>
    </row>
    <row r="52685" spans="11:17">
      <c r="K52685" s="68"/>
      <c r="M52685" s="93"/>
      <c r="N52685" s="79"/>
      <c r="P52685" s="68"/>
      <c r="Q52685" s="79"/>
    </row>
    <row r="52686" spans="11:17">
      <c r="K52686" s="68"/>
      <c r="M52686" s="93"/>
      <c r="N52686" s="79"/>
      <c r="P52686" s="68"/>
      <c r="Q52686" s="79"/>
    </row>
    <row r="52687" spans="11:17">
      <c r="K52687" s="68"/>
      <c r="M52687" s="93"/>
      <c r="N52687" s="79"/>
      <c r="P52687" s="68"/>
      <c r="Q52687" s="79"/>
    </row>
    <row r="52688" spans="11:17">
      <c r="K52688" s="68"/>
      <c r="M52688" s="93"/>
      <c r="N52688" s="79"/>
      <c r="P52688" s="68"/>
      <c r="Q52688" s="79"/>
    </row>
    <row r="52689" spans="11:17">
      <c r="K52689" s="68"/>
      <c r="M52689" s="93"/>
      <c r="N52689" s="79"/>
      <c r="P52689" s="68"/>
      <c r="Q52689" s="79"/>
    </row>
    <row r="52690" spans="11:17">
      <c r="K52690" s="68"/>
      <c r="M52690" s="93"/>
      <c r="N52690" s="79"/>
      <c r="P52690" s="68"/>
      <c r="Q52690" s="79"/>
    </row>
    <row r="52691" spans="11:17">
      <c r="K52691" s="68"/>
      <c r="M52691" s="93"/>
      <c r="N52691" s="79"/>
      <c r="P52691" s="68"/>
      <c r="Q52691" s="79"/>
    </row>
    <row r="52692" spans="11:17">
      <c r="K52692" s="68"/>
      <c r="M52692" s="93"/>
      <c r="N52692" s="79"/>
      <c r="P52692" s="68"/>
      <c r="Q52692" s="79"/>
    </row>
    <row r="52693" spans="11:17">
      <c r="K52693" s="68"/>
      <c r="M52693" s="93"/>
      <c r="N52693" s="79"/>
      <c r="P52693" s="68"/>
      <c r="Q52693" s="79"/>
    </row>
    <row r="52694" spans="11:17">
      <c r="K52694" s="68"/>
      <c r="M52694" s="93"/>
      <c r="N52694" s="79"/>
      <c r="P52694" s="68"/>
      <c r="Q52694" s="79"/>
    </row>
    <row r="52695" spans="11:17">
      <c r="K52695" s="68"/>
      <c r="M52695" s="93"/>
      <c r="N52695" s="79"/>
      <c r="P52695" s="68"/>
      <c r="Q52695" s="79"/>
    </row>
    <row r="52696" spans="11:17">
      <c r="K52696" s="68"/>
      <c r="M52696" s="93"/>
      <c r="N52696" s="79"/>
      <c r="P52696" s="68"/>
      <c r="Q52696" s="79"/>
    </row>
    <row r="52697" spans="11:17">
      <c r="K52697" s="68"/>
      <c r="M52697" s="93"/>
      <c r="N52697" s="79"/>
      <c r="P52697" s="68"/>
      <c r="Q52697" s="79"/>
    </row>
    <row r="52698" spans="11:17">
      <c r="K52698" s="68"/>
      <c r="M52698" s="93"/>
      <c r="N52698" s="79"/>
      <c r="P52698" s="68"/>
      <c r="Q52698" s="79"/>
    </row>
    <row r="52699" spans="11:17">
      <c r="K52699" s="68"/>
      <c r="M52699" s="93"/>
      <c r="N52699" s="79"/>
      <c r="P52699" s="68"/>
      <c r="Q52699" s="79"/>
    </row>
    <row r="52700" spans="11:17">
      <c r="K52700" s="68"/>
      <c r="M52700" s="93"/>
      <c r="N52700" s="79"/>
      <c r="P52700" s="68"/>
      <c r="Q52700" s="79"/>
    </row>
    <row r="52701" spans="11:17">
      <c r="K52701" s="68"/>
      <c r="M52701" s="93"/>
      <c r="N52701" s="79"/>
      <c r="P52701" s="68"/>
      <c r="Q52701" s="79"/>
    </row>
    <row r="52702" spans="11:17">
      <c r="K52702" s="68"/>
      <c r="M52702" s="93"/>
      <c r="N52702" s="79"/>
      <c r="P52702" s="68"/>
      <c r="Q52702" s="79"/>
    </row>
    <row r="52703" spans="11:17">
      <c r="K52703" s="68"/>
      <c r="M52703" s="93"/>
      <c r="N52703" s="79"/>
      <c r="P52703" s="68"/>
      <c r="Q52703" s="79"/>
    </row>
    <row r="52704" spans="11:17">
      <c r="K52704" s="68"/>
      <c r="M52704" s="93"/>
      <c r="N52704" s="79"/>
      <c r="P52704" s="68"/>
      <c r="Q52704" s="79"/>
    </row>
    <row r="52705" spans="11:17">
      <c r="K52705" s="68"/>
      <c r="M52705" s="93"/>
      <c r="N52705" s="79"/>
      <c r="P52705" s="68"/>
      <c r="Q52705" s="79"/>
    </row>
    <row r="52706" spans="11:17">
      <c r="K52706" s="68"/>
      <c r="M52706" s="93"/>
      <c r="N52706" s="79"/>
      <c r="P52706" s="68"/>
      <c r="Q52706" s="79"/>
    </row>
    <row r="52707" spans="11:17">
      <c r="K52707" s="68"/>
      <c r="M52707" s="93"/>
      <c r="N52707" s="79"/>
      <c r="P52707" s="68"/>
      <c r="Q52707" s="79"/>
    </row>
    <row r="52708" spans="11:17">
      <c r="K52708" s="68"/>
      <c r="M52708" s="93"/>
      <c r="N52708" s="79"/>
      <c r="P52708" s="68"/>
      <c r="Q52708" s="79"/>
    </row>
    <row r="52709" spans="11:17">
      <c r="K52709" s="68"/>
      <c r="M52709" s="93"/>
      <c r="N52709" s="79"/>
      <c r="P52709" s="68"/>
      <c r="Q52709" s="79"/>
    </row>
    <row r="52710" spans="11:17">
      <c r="K52710" s="68"/>
      <c r="M52710" s="93"/>
      <c r="N52710" s="79"/>
      <c r="P52710" s="68"/>
      <c r="Q52710" s="79"/>
    </row>
    <row r="52711" spans="11:17">
      <c r="K52711" s="68"/>
      <c r="M52711" s="93"/>
      <c r="N52711" s="79"/>
      <c r="P52711" s="68"/>
      <c r="Q52711" s="79"/>
    </row>
    <row r="52712" spans="11:17">
      <c r="K52712" s="68"/>
      <c r="M52712" s="93"/>
      <c r="N52712" s="79"/>
      <c r="P52712" s="68"/>
      <c r="Q52712" s="79"/>
    </row>
    <row r="52713" spans="11:17">
      <c r="K52713" s="68"/>
      <c r="M52713" s="93"/>
      <c r="N52713" s="79"/>
      <c r="P52713" s="68"/>
      <c r="Q52713" s="79"/>
    </row>
    <row r="52714" spans="11:17">
      <c r="K52714" s="68"/>
      <c r="M52714" s="93"/>
      <c r="N52714" s="79"/>
      <c r="P52714" s="68"/>
      <c r="Q52714" s="79"/>
    </row>
    <row r="52715" spans="11:17">
      <c r="K52715" s="68"/>
      <c r="M52715" s="93"/>
      <c r="N52715" s="79"/>
      <c r="P52715" s="68"/>
      <c r="Q52715" s="79"/>
    </row>
    <row r="52716" spans="11:17">
      <c r="K52716" s="68"/>
      <c r="M52716" s="93"/>
      <c r="N52716" s="79"/>
      <c r="P52716" s="68"/>
      <c r="Q52716" s="79"/>
    </row>
    <row r="52717" spans="11:17">
      <c r="K52717" s="68"/>
      <c r="M52717" s="93"/>
      <c r="N52717" s="79"/>
      <c r="P52717" s="68"/>
      <c r="Q52717" s="79"/>
    </row>
    <row r="52718" spans="11:17">
      <c r="K52718" s="68"/>
      <c r="M52718" s="93"/>
      <c r="N52718" s="79"/>
      <c r="P52718" s="68"/>
      <c r="Q52718" s="79"/>
    </row>
    <row r="52719" spans="11:17">
      <c r="K52719" s="68"/>
      <c r="M52719" s="93"/>
      <c r="N52719" s="79"/>
      <c r="P52719" s="68"/>
      <c r="Q52719" s="79"/>
    </row>
    <row r="52720" spans="11:17">
      <c r="K52720" s="68"/>
      <c r="M52720" s="93"/>
      <c r="N52720" s="79"/>
      <c r="P52720" s="68"/>
      <c r="Q52720" s="79"/>
    </row>
    <row r="52721" spans="11:17">
      <c r="K52721" s="68"/>
      <c r="M52721" s="93"/>
      <c r="N52721" s="79"/>
      <c r="P52721" s="68"/>
      <c r="Q52721" s="79"/>
    </row>
    <row r="52722" spans="11:17">
      <c r="K52722" s="68"/>
      <c r="M52722" s="93"/>
      <c r="N52722" s="79"/>
      <c r="P52722" s="68"/>
      <c r="Q52722" s="79"/>
    </row>
    <row r="52723" spans="11:17">
      <c r="K52723" s="68"/>
      <c r="M52723" s="93"/>
      <c r="N52723" s="79"/>
      <c r="P52723" s="68"/>
      <c r="Q52723" s="79"/>
    </row>
    <row r="52724" spans="11:17">
      <c r="K52724" s="68"/>
      <c r="M52724" s="93"/>
      <c r="N52724" s="79"/>
      <c r="P52724" s="68"/>
      <c r="Q52724" s="79"/>
    </row>
    <row r="52725" spans="11:17">
      <c r="K52725" s="68"/>
      <c r="M52725" s="93"/>
      <c r="N52725" s="79"/>
      <c r="P52725" s="68"/>
      <c r="Q52725" s="79"/>
    </row>
    <row r="52726" spans="11:17">
      <c r="K52726" s="68"/>
      <c r="M52726" s="93"/>
      <c r="N52726" s="79"/>
      <c r="P52726" s="68"/>
      <c r="Q52726" s="79"/>
    </row>
    <row r="52727" spans="11:17">
      <c r="K52727" s="68"/>
      <c r="M52727" s="93"/>
      <c r="N52727" s="79"/>
      <c r="P52727" s="68"/>
      <c r="Q52727" s="79"/>
    </row>
    <row r="52728" spans="11:17">
      <c r="K52728" s="68"/>
      <c r="M52728" s="93"/>
      <c r="N52728" s="79"/>
      <c r="P52728" s="68"/>
      <c r="Q52728" s="79"/>
    </row>
    <row r="52729" spans="11:17">
      <c r="K52729" s="68"/>
      <c r="M52729" s="93"/>
      <c r="N52729" s="79"/>
      <c r="P52729" s="68"/>
      <c r="Q52729" s="79"/>
    </row>
    <row r="52730" spans="11:17">
      <c r="K52730" s="68"/>
      <c r="M52730" s="93"/>
      <c r="N52730" s="79"/>
      <c r="P52730" s="68"/>
      <c r="Q52730" s="79"/>
    </row>
    <row r="52731" spans="11:17">
      <c r="K52731" s="68"/>
      <c r="M52731" s="93"/>
      <c r="N52731" s="79"/>
      <c r="P52731" s="68"/>
      <c r="Q52731" s="79"/>
    </row>
    <row r="52732" spans="11:17">
      <c r="K52732" s="68"/>
      <c r="M52732" s="93"/>
      <c r="N52732" s="79"/>
      <c r="P52732" s="68"/>
      <c r="Q52732" s="79"/>
    </row>
    <row r="52733" spans="11:17">
      <c r="K52733" s="68"/>
      <c r="M52733" s="93"/>
      <c r="N52733" s="79"/>
      <c r="P52733" s="68"/>
      <c r="Q52733" s="79"/>
    </row>
    <row r="52734" spans="11:17">
      <c r="K52734" s="68"/>
      <c r="M52734" s="93"/>
      <c r="N52734" s="79"/>
      <c r="P52734" s="68"/>
      <c r="Q52734" s="79"/>
    </row>
    <row r="52735" spans="11:17">
      <c r="K52735" s="68"/>
      <c r="M52735" s="93"/>
      <c r="N52735" s="79"/>
      <c r="P52735" s="68"/>
      <c r="Q52735" s="79"/>
    </row>
    <row r="52736" spans="11:17">
      <c r="K52736" s="68"/>
      <c r="M52736" s="93"/>
      <c r="N52736" s="79"/>
      <c r="P52736" s="68"/>
      <c r="Q52736" s="79"/>
    </row>
    <row r="52737" spans="11:17">
      <c r="K52737" s="68"/>
      <c r="M52737" s="93"/>
      <c r="N52737" s="79"/>
      <c r="P52737" s="68"/>
      <c r="Q52737" s="79"/>
    </row>
    <row r="52738" spans="11:17">
      <c r="K52738" s="68"/>
      <c r="M52738" s="93"/>
      <c r="N52738" s="79"/>
      <c r="P52738" s="68"/>
      <c r="Q52738" s="79"/>
    </row>
    <row r="52739" spans="11:17">
      <c r="K52739" s="68"/>
      <c r="M52739" s="93"/>
      <c r="N52739" s="79"/>
      <c r="P52739" s="68"/>
      <c r="Q52739" s="79"/>
    </row>
    <row r="52740" spans="11:17">
      <c r="K52740" s="68"/>
      <c r="M52740" s="93"/>
      <c r="N52740" s="79"/>
      <c r="P52740" s="68"/>
      <c r="Q52740" s="79"/>
    </row>
    <row r="52741" spans="11:17">
      <c r="K52741" s="68"/>
      <c r="M52741" s="93"/>
      <c r="N52741" s="79"/>
      <c r="P52741" s="68"/>
      <c r="Q52741" s="79"/>
    </row>
    <row r="52742" spans="11:17">
      <c r="K52742" s="68"/>
      <c r="M52742" s="93"/>
      <c r="N52742" s="79"/>
      <c r="P52742" s="68"/>
      <c r="Q52742" s="79"/>
    </row>
    <row r="52743" spans="11:17">
      <c r="K52743" s="68"/>
      <c r="M52743" s="93"/>
      <c r="N52743" s="79"/>
      <c r="P52743" s="68"/>
      <c r="Q52743" s="79"/>
    </row>
    <row r="52744" spans="11:17">
      <c r="K52744" s="68"/>
      <c r="M52744" s="93"/>
      <c r="N52744" s="79"/>
      <c r="P52744" s="68"/>
      <c r="Q52744" s="79"/>
    </row>
    <row r="52745" spans="11:17">
      <c r="K52745" s="68"/>
      <c r="M52745" s="93"/>
      <c r="N52745" s="79"/>
      <c r="P52745" s="68"/>
      <c r="Q52745" s="79"/>
    </row>
    <row r="52746" spans="11:17">
      <c r="K52746" s="68"/>
      <c r="M52746" s="93"/>
      <c r="N52746" s="79"/>
      <c r="P52746" s="68"/>
      <c r="Q52746" s="79"/>
    </row>
    <row r="52747" spans="11:17">
      <c r="K52747" s="68"/>
      <c r="M52747" s="93"/>
      <c r="N52747" s="79"/>
      <c r="P52747" s="68"/>
      <c r="Q52747" s="79"/>
    </row>
    <row r="52748" spans="11:17">
      <c r="K52748" s="68"/>
      <c r="M52748" s="93"/>
      <c r="N52748" s="79"/>
      <c r="P52748" s="68"/>
      <c r="Q52748" s="79"/>
    </row>
    <row r="52749" spans="11:17">
      <c r="K52749" s="68"/>
      <c r="M52749" s="93"/>
      <c r="N52749" s="79"/>
      <c r="P52749" s="68"/>
      <c r="Q52749" s="79"/>
    </row>
    <row r="52750" spans="11:17">
      <c r="K52750" s="68"/>
      <c r="M52750" s="93"/>
      <c r="N52750" s="79"/>
      <c r="P52750" s="68"/>
      <c r="Q52750" s="79"/>
    </row>
    <row r="52751" spans="11:17">
      <c r="K52751" s="68"/>
      <c r="M52751" s="93"/>
      <c r="N52751" s="79"/>
      <c r="P52751" s="68"/>
      <c r="Q52751" s="79"/>
    </row>
    <row r="52752" spans="11:17">
      <c r="K52752" s="68"/>
      <c r="M52752" s="93"/>
      <c r="N52752" s="79"/>
      <c r="P52752" s="68"/>
      <c r="Q52752" s="79"/>
    </row>
    <row r="52753" spans="11:17">
      <c r="K52753" s="68"/>
      <c r="M52753" s="93"/>
      <c r="N52753" s="79"/>
      <c r="P52753" s="68"/>
      <c r="Q52753" s="79"/>
    </row>
    <row r="52754" spans="11:17">
      <c r="K52754" s="68"/>
      <c r="M52754" s="93"/>
      <c r="N52754" s="79"/>
      <c r="P52754" s="68"/>
      <c r="Q52754" s="79"/>
    </row>
    <row r="52755" spans="11:17">
      <c r="K52755" s="68"/>
      <c r="M52755" s="93"/>
      <c r="N52755" s="79"/>
      <c r="P52755" s="68"/>
      <c r="Q52755" s="79"/>
    </row>
    <row r="52756" spans="11:17">
      <c r="K52756" s="68"/>
      <c r="M52756" s="93"/>
      <c r="N52756" s="79"/>
      <c r="P52756" s="68"/>
      <c r="Q52756" s="79"/>
    </row>
    <row r="52757" spans="11:17">
      <c r="K52757" s="68"/>
      <c r="M52757" s="93"/>
      <c r="N52757" s="79"/>
      <c r="P52757" s="68"/>
      <c r="Q52757" s="79"/>
    </row>
    <row r="52758" spans="11:17">
      <c r="K52758" s="68"/>
      <c r="M52758" s="93"/>
      <c r="N52758" s="79"/>
      <c r="P52758" s="68"/>
      <c r="Q52758" s="79"/>
    </row>
    <row r="52759" spans="11:17">
      <c r="K52759" s="68"/>
      <c r="M52759" s="93"/>
      <c r="N52759" s="79"/>
      <c r="P52759" s="68"/>
      <c r="Q52759" s="79"/>
    </row>
    <row r="52760" spans="11:17">
      <c r="K52760" s="68"/>
      <c r="M52760" s="93"/>
      <c r="N52760" s="79"/>
      <c r="P52760" s="68"/>
      <c r="Q52760" s="79"/>
    </row>
    <row r="52761" spans="11:17">
      <c r="K52761" s="68"/>
      <c r="M52761" s="93"/>
      <c r="N52761" s="79"/>
      <c r="P52761" s="68"/>
      <c r="Q52761" s="79"/>
    </row>
    <row r="52762" spans="11:17">
      <c r="K52762" s="68"/>
      <c r="M52762" s="93"/>
      <c r="N52762" s="79"/>
      <c r="P52762" s="68"/>
      <c r="Q52762" s="79"/>
    </row>
    <row r="52763" spans="11:17">
      <c r="K52763" s="68"/>
      <c r="M52763" s="93"/>
      <c r="N52763" s="79"/>
      <c r="P52763" s="68"/>
      <c r="Q52763" s="79"/>
    </row>
    <row r="52764" spans="11:17">
      <c r="K52764" s="68"/>
      <c r="M52764" s="93"/>
      <c r="N52764" s="79"/>
      <c r="P52764" s="68"/>
      <c r="Q52764" s="79"/>
    </row>
    <row r="52765" spans="11:17">
      <c r="K52765" s="68"/>
      <c r="M52765" s="93"/>
      <c r="N52765" s="79"/>
      <c r="P52765" s="68"/>
      <c r="Q52765" s="79"/>
    </row>
    <row r="52766" spans="11:17">
      <c r="K52766" s="68"/>
      <c r="M52766" s="93"/>
      <c r="N52766" s="79"/>
      <c r="P52766" s="68"/>
      <c r="Q52766" s="79"/>
    </row>
    <row r="52767" spans="11:17">
      <c r="K52767" s="68"/>
      <c r="M52767" s="93"/>
      <c r="N52767" s="79"/>
      <c r="P52767" s="68"/>
      <c r="Q52767" s="79"/>
    </row>
    <row r="52768" spans="11:17">
      <c r="K52768" s="68"/>
      <c r="M52768" s="93"/>
      <c r="N52768" s="79"/>
      <c r="P52768" s="68"/>
      <c r="Q52768" s="79"/>
    </row>
    <row r="52769" spans="11:17">
      <c r="K52769" s="68"/>
      <c r="M52769" s="93"/>
      <c r="N52769" s="79"/>
      <c r="P52769" s="68"/>
      <c r="Q52769" s="79"/>
    </row>
    <row r="52770" spans="11:17">
      <c r="K52770" s="68"/>
      <c r="M52770" s="93"/>
      <c r="N52770" s="79"/>
      <c r="P52770" s="68"/>
      <c r="Q52770" s="79"/>
    </row>
    <row r="52771" spans="11:17">
      <c r="K52771" s="68"/>
      <c r="M52771" s="93"/>
      <c r="N52771" s="79"/>
      <c r="P52771" s="68"/>
      <c r="Q52771" s="79"/>
    </row>
    <row r="52772" spans="11:17">
      <c r="K52772" s="68"/>
      <c r="M52772" s="93"/>
      <c r="N52772" s="79"/>
      <c r="P52772" s="68"/>
      <c r="Q52772" s="79"/>
    </row>
    <row r="52773" spans="11:17">
      <c r="K52773" s="68"/>
      <c r="M52773" s="93"/>
      <c r="N52773" s="79"/>
      <c r="P52773" s="68"/>
      <c r="Q52773" s="79"/>
    </row>
    <row r="52774" spans="11:17">
      <c r="K52774" s="68"/>
      <c r="M52774" s="93"/>
      <c r="N52774" s="79"/>
      <c r="P52774" s="68"/>
      <c r="Q52774" s="79"/>
    </row>
    <row r="52775" spans="11:17">
      <c r="K52775" s="68"/>
      <c r="M52775" s="93"/>
      <c r="N52775" s="79"/>
      <c r="P52775" s="68"/>
      <c r="Q52775" s="79"/>
    </row>
    <row r="52776" spans="11:17">
      <c r="K52776" s="68"/>
      <c r="M52776" s="93"/>
      <c r="N52776" s="79"/>
      <c r="P52776" s="68"/>
      <c r="Q52776" s="79"/>
    </row>
    <row r="52777" spans="11:17">
      <c r="K52777" s="68"/>
      <c r="M52777" s="93"/>
      <c r="N52777" s="79"/>
      <c r="P52777" s="68"/>
      <c r="Q52777" s="79"/>
    </row>
    <row r="52778" spans="11:17">
      <c r="K52778" s="68"/>
      <c r="M52778" s="93"/>
      <c r="N52778" s="79"/>
      <c r="P52778" s="68"/>
      <c r="Q52778" s="79"/>
    </row>
    <row r="52779" spans="11:17">
      <c r="K52779" s="68"/>
      <c r="M52779" s="93"/>
      <c r="N52779" s="79"/>
      <c r="P52779" s="68"/>
      <c r="Q52779" s="79"/>
    </row>
    <row r="52780" spans="11:17">
      <c r="K52780" s="68"/>
      <c r="M52780" s="93"/>
      <c r="N52780" s="79"/>
      <c r="P52780" s="68"/>
      <c r="Q52780" s="79"/>
    </row>
    <row r="52781" spans="11:17">
      <c r="K52781" s="68"/>
      <c r="M52781" s="93"/>
      <c r="N52781" s="79"/>
      <c r="P52781" s="68"/>
      <c r="Q52781" s="79"/>
    </row>
    <row r="52782" spans="11:17">
      <c r="K52782" s="68"/>
      <c r="M52782" s="93"/>
      <c r="N52782" s="79"/>
      <c r="P52782" s="68"/>
      <c r="Q52782" s="79"/>
    </row>
    <row r="52783" spans="11:17">
      <c r="K52783" s="68"/>
      <c r="M52783" s="93"/>
      <c r="N52783" s="79"/>
      <c r="P52783" s="68"/>
      <c r="Q52783" s="79"/>
    </row>
    <row r="52784" spans="11:17">
      <c r="K52784" s="68"/>
      <c r="M52784" s="93"/>
      <c r="N52784" s="79"/>
      <c r="P52784" s="68"/>
      <c r="Q52784" s="79"/>
    </row>
    <row r="52785" spans="11:17">
      <c r="K52785" s="68"/>
      <c r="M52785" s="93"/>
      <c r="N52785" s="79"/>
      <c r="P52785" s="68"/>
      <c r="Q52785" s="79"/>
    </row>
    <row r="52786" spans="11:17">
      <c r="K52786" s="68"/>
      <c r="M52786" s="93"/>
      <c r="N52786" s="79"/>
      <c r="P52786" s="68"/>
      <c r="Q52786" s="79"/>
    </row>
    <row r="52787" spans="11:17">
      <c r="K52787" s="68"/>
      <c r="M52787" s="93"/>
      <c r="N52787" s="79"/>
      <c r="P52787" s="68"/>
      <c r="Q52787" s="79"/>
    </row>
    <row r="52788" spans="11:17">
      <c r="K52788" s="68"/>
      <c r="M52788" s="93"/>
      <c r="N52788" s="79"/>
      <c r="P52788" s="68"/>
      <c r="Q52788" s="79"/>
    </row>
    <row r="52789" spans="11:17">
      <c r="K52789" s="68"/>
      <c r="M52789" s="93"/>
      <c r="N52789" s="79"/>
      <c r="P52789" s="68"/>
      <c r="Q52789" s="79"/>
    </row>
    <row r="52790" spans="11:17">
      <c r="K52790" s="68"/>
      <c r="M52790" s="93"/>
      <c r="N52790" s="79"/>
      <c r="P52790" s="68"/>
      <c r="Q52790" s="79"/>
    </row>
    <row r="52791" spans="11:17">
      <c r="K52791" s="68"/>
      <c r="M52791" s="93"/>
      <c r="N52791" s="79"/>
      <c r="P52791" s="68"/>
      <c r="Q52791" s="79"/>
    </row>
    <row r="52792" spans="11:17">
      <c r="K52792" s="68"/>
      <c r="M52792" s="93"/>
      <c r="N52792" s="79"/>
      <c r="P52792" s="68"/>
      <c r="Q52792" s="79"/>
    </row>
    <row r="52793" spans="11:17">
      <c r="K52793" s="68"/>
      <c r="M52793" s="93"/>
      <c r="N52793" s="79"/>
      <c r="P52793" s="68"/>
      <c r="Q52793" s="79"/>
    </row>
    <row r="52794" spans="11:17">
      <c r="K52794" s="68"/>
      <c r="M52794" s="93"/>
      <c r="N52794" s="79"/>
      <c r="P52794" s="68"/>
      <c r="Q52794" s="79"/>
    </row>
    <row r="52795" spans="11:17">
      <c r="K52795" s="68"/>
      <c r="M52795" s="93"/>
      <c r="N52795" s="79"/>
      <c r="P52795" s="68"/>
      <c r="Q52795" s="79"/>
    </row>
    <row r="52796" spans="11:17">
      <c r="K52796" s="68"/>
      <c r="M52796" s="93"/>
      <c r="N52796" s="79"/>
      <c r="P52796" s="68"/>
      <c r="Q52796" s="79"/>
    </row>
    <row r="52797" spans="11:17">
      <c r="K52797" s="68"/>
      <c r="M52797" s="93"/>
      <c r="N52797" s="79"/>
      <c r="P52797" s="68"/>
      <c r="Q52797" s="79"/>
    </row>
    <row r="52798" spans="11:17">
      <c r="K52798" s="68"/>
      <c r="M52798" s="93"/>
      <c r="N52798" s="79"/>
      <c r="P52798" s="68"/>
      <c r="Q52798" s="79"/>
    </row>
    <row r="52799" spans="11:17">
      <c r="K52799" s="68"/>
      <c r="M52799" s="93"/>
      <c r="N52799" s="79"/>
      <c r="P52799" s="68"/>
      <c r="Q52799" s="79"/>
    </row>
    <row r="52800" spans="11:17">
      <c r="K52800" s="68"/>
      <c r="M52800" s="93"/>
      <c r="N52800" s="79"/>
      <c r="P52800" s="68"/>
      <c r="Q52800" s="79"/>
    </row>
    <row r="52801" spans="11:17">
      <c r="K52801" s="68"/>
      <c r="M52801" s="93"/>
      <c r="N52801" s="79"/>
      <c r="P52801" s="68"/>
      <c r="Q52801" s="79"/>
    </row>
    <row r="52802" spans="11:17">
      <c r="K52802" s="68"/>
      <c r="M52802" s="93"/>
      <c r="N52802" s="79"/>
      <c r="P52802" s="68"/>
      <c r="Q52802" s="79"/>
    </row>
    <row r="52803" spans="11:17">
      <c r="K52803" s="68"/>
      <c r="M52803" s="93"/>
      <c r="N52803" s="79"/>
      <c r="P52803" s="68"/>
      <c r="Q52803" s="79"/>
    </row>
    <row r="52804" spans="11:17">
      <c r="K52804" s="68"/>
      <c r="M52804" s="93"/>
      <c r="N52804" s="79"/>
      <c r="P52804" s="68"/>
      <c r="Q52804" s="79"/>
    </row>
    <row r="52805" spans="11:17">
      <c r="K52805" s="68"/>
      <c r="M52805" s="93"/>
      <c r="N52805" s="79"/>
      <c r="P52805" s="68"/>
      <c r="Q52805" s="79"/>
    </row>
    <row r="52806" spans="11:17">
      <c r="K52806" s="68"/>
      <c r="M52806" s="93"/>
      <c r="N52806" s="79"/>
      <c r="P52806" s="68"/>
      <c r="Q52806" s="79"/>
    </row>
    <row r="52807" spans="11:17">
      <c r="K52807" s="68"/>
      <c r="M52807" s="93"/>
      <c r="N52807" s="79"/>
      <c r="P52807" s="68"/>
      <c r="Q52807" s="79"/>
    </row>
    <row r="52808" spans="11:17">
      <c r="K52808" s="68"/>
      <c r="M52808" s="93"/>
      <c r="N52808" s="79"/>
      <c r="P52808" s="68"/>
      <c r="Q52808" s="79"/>
    </row>
    <row r="52809" spans="11:17">
      <c r="K52809" s="68"/>
      <c r="M52809" s="93"/>
      <c r="N52809" s="79"/>
      <c r="P52809" s="68"/>
      <c r="Q52809" s="79"/>
    </row>
    <row r="52810" spans="11:17">
      <c r="K52810" s="68"/>
      <c r="M52810" s="93"/>
      <c r="N52810" s="79"/>
      <c r="P52810" s="68"/>
      <c r="Q52810" s="79"/>
    </row>
    <row r="52811" spans="11:17">
      <c r="K52811" s="68"/>
      <c r="M52811" s="93"/>
      <c r="N52811" s="79"/>
      <c r="P52811" s="68"/>
      <c r="Q52811" s="79"/>
    </row>
    <row r="52812" spans="11:17">
      <c r="K52812" s="68"/>
      <c r="M52812" s="93"/>
      <c r="N52812" s="79"/>
      <c r="P52812" s="68"/>
      <c r="Q52812" s="79"/>
    </row>
    <row r="52813" spans="11:17">
      <c r="K52813" s="68"/>
      <c r="M52813" s="93"/>
      <c r="N52813" s="79"/>
      <c r="P52813" s="68"/>
      <c r="Q52813" s="79"/>
    </row>
    <row r="52814" spans="11:17">
      <c r="K52814" s="68"/>
      <c r="M52814" s="93"/>
      <c r="N52814" s="79"/>
      <c r="P52814" s="68"/>
      <c r="Q52814" s="79"/>
    </row>
    <row r="52815" spans="11:17">
      <c r="K52815" s="68"/>
      <c r="M52815" s="93"/>
      <c r="N52815" s="79"/>
      <c r="P52815" s="68"/>
      <c r="Q52815" s="79"/>
    </row>
    <row r="52816" spans="11:17">
      <c r="K52816" s="68"/>
      <c r="M52816" s="93"/>
      <c r="N52816" s="79"/>
      <c r="P52816" s="68"/>
      <c r="Q52816" s="79"/>
    </row>
    <row r="52817" spans="11:17">
      <c r="K52817" s="68"/>
      <c r="M52817" s="93"/>
      <c r="N52817" s="79"/>
      <c r="P52817" s="68"/>
      <c r="Q52817" s="79"/>
    </row>
    <row r="52818" spans="11:17">
      <c r="K52818" s="68"/>
      <c r="M52818" s="93"/>
      <c r="N52818" s="79"/>
      <c r="P52818" s="68"/>
      <c r="Q52818" s="79"/>
    </row>
    <row r="52819" spans="11:17">
      <c r="K52819" s="68"/>
      <c r="M52819" s="93"/>
      <c r="N52819" s="79"/>
      <c r="P52819" s="68"/>
      <c r="Q52819" s="79"/>
    </row>
    <row r="52820" spans="11:17">
      <c r="K52820" s="68"/>
      <c r="M52820" s="93"/>
      <c r="N52820" s="79"/>
      <c r="P52820" s="68"/>
      <c r="Q52820" s="79"/>
    </row>
    <row r="52821" spans="11:17">
      <c r="K52821" s="68"/>
      <c r="M52821" s="93"/>
      <c r="N52821" s="79"/>
      <c r="P52821" s="68"/>
      <c r="Q52821" s="79"/>
    </row>
    <row r="52822" spans="11:17">
      <c r="K52822" s="68"/>
      <c r="M52822" s="93"/>
      <c r="N52822" s="79"/>
      <c r="P52822" s="68"/>
      <c r="Q52822" s="79"/>
    </row>
    <row r="52823" spans="11:17">
      <c r="K52823" s="68"/>
      <c r="M52823" s="93"/>
      <c r="N52823" s="79"/>
      <c r="P52823" s="68"/>
      <c r="Q52823" s="79"/>
    </row>
    <row r="52824" spans="11:17">
      <c r="K52824" s="68"/>
      <c r="M52824" s="93"/>
      <c r="N52824" s="79"/>
      <c r="P52824" s="68"/>
      <c r="Q52824" s="79"/>
    </row>
    <row r="52825" spans="11:17">
      <c r="K52825" s="68"/>
      <c r="M52825" s="93"/>
      <c r="N52825" s="79"/>
      <c r="P52825" s="68"/>
      <c r="Q52825" s="79"/>
    </row>
    <row r="52826" spans="11:17">
      <c r="K52826" s="68"/>
      <c r="M52826" s="93"/>
      <c r="N52826" s="79"/>
      <c r="P52826" s="68"/>
      <c r="Q52826" s="79"/>
    </row>
    <row r="52827" spans="11:17">
      <c r="K52827" s="68"/>
      <c r="M52827" s="93"/>
      <c r="N52827" s="79"/>
      <c r="P52827" s="68"/>
      <c r="Q52827" s="79"/>
    </row>
    <row r="52828" spans="11:17">
      <c r="K52828" s="68"/>
      <c r="M52828" s="93"/>
      <c r="N52828" s="79"/>
      <c r="P52828" s="68"/>
      <c r="Q52828" s="79"/>
    </row>
    <row r="52829" spans="11:17">
      <c r="K52829" s="68"/>
      <c r="M52829" s="93"/>
      <c r="N52829" s="79"/>
      <c r="P52829" s="68"/>
      <c r="Q52829" s="79"/>
    </row>
    <row r="52830" spans="11:17">
      <c r="K52830" s="68"/>
      <c r="M52830" s="93"/>
      <c r="N52830" s="79"/>
      <c r="P52830" s="68"/>
      <c r="Q52830" s="79"/>
    </row>
    <row r="52831" spans="11:17">
      <c r="K52831" s="68"/>
      <c r="M52831" s="93"/>
      <c r="N52831" s="79"/>
      <c r="P52831" s="68"/>
      <c r="Q52831" s="79"/>
    </row>
    <row r="52832" spans="11:17">
      <c r="K52832" s="68"/>
      <c r="M52832" s="93"/>
      <c r="N52832" s="79"/>
      <c r="P52832" s="68"/>
      <c r="Q52832" s="79"/>
    </row>
    <row r="52833" spans="11:17">
      <c r="K52833" s="68"/>
      <c r="M52833" s="93"/>
      <c r="N52833" s="79"/>
      <c r="P52833" s="68"/>
      <c r="Q52833" s="79"/>
    </row>
    <row r="52834" spans="11:17">
      <c r="K52834" s="68"/>
      <c r="M52834" s="93"/>
      <c r="N52834" s="79"/>
      <c r="P52834" s="68"/>
      <c r="Q52834" s="79"/>
    </row>
    <row r="52835" spans="11:17">
      <c r="K52835" s="68"/>
      <c r="M52835" s="93"/>
      <c r="N52835" s="79"/>
      <c r="P52835" s="68"/>
      <c r="Q52835" s="79"/>
    </row>
    <row r="52836" spans="11:17">
      <c r="K52836" s="68"/>
      <c r="M52836" s="93"/>
      <c r="N52836" s="79"/>
      <c r="P52836" s="68"/>
      <c r="Q52836" s="79"/>
    </row>
    <row r="52837" spans="11:17">
      <c r="K52837" s="68"/>
      <c r="M52837" s="93"/>
      <c r="N52837" s="79"/>
      <c r="P52837" s="68"/>
      <c r="Q52837" s="79"/>
    </row>
    <row r="52838" spans="11:17">
      <c r="K52838" s="68"/>
      <c r="M52838" s="93"/>
      <c r="N52838" s="79"/>
      <c r="P52838" s="68"/>
      <c r="Q52838" s="79"/>
    </row>
    <row r="52839" spans="11:17">
      <c r="K52839" s="68"/>
      <c r="M52839" s="93"/>
      <c r="N52839" s="79"/>
      <c r="P52839" s="68"/>
      <c r="Q52839" s="79"/>
    </row>
    <row r="52840" spans="11:17">
      <c r="K52840" s="68"/>
      <c r="M52840" s="93"/>
      <c r="N52840" s="79"/>
      <c r="P52840" s="68"/>
      <c r="Q52840" s="79"/>
    </row>
    <row r="52841" spans="11:17">
      <c r="K52841" s="68"/>
      <c r="M52841" s="93"/>
      <c r="N52841" s="79"/>
      <c r="P52841" s="68"/>
      <c r="Q52841" s="79"/>
    </row>
    <row r="52842" spans="11:17">
      <c r="K52842" s="68"/>
      <c r="M52842" s="93"/>
      <c r="N52842" s="79"/>
      <c r="P52842" s="68"/>
      <c r="Q52842" s="79"/>
    </row>
    <row r="52843" spans="11:17">
      <c r="K52843" s="68"/>
      <c r="M52843" s="93"/>
      <c r="N52843" s="79"/>
      <c r="P52843" s="68"/>
      <c r="Q52843" s="79"/>
    </row>
    <row r="52844" spans="11:17">
      <c r="K52844" s="68"/>
      <c r="M52844" s="93"/>
      <c r="N52844" s="79"/>
      <c r="P52844" s="68"/>
      <c r="Q52844" s="79"/>
    </row>
    <row r="52845" spans="11:17">
      <c r="K52845" s="68"/>
      <c r="M52845" s="93"/>
      <c r="N52845" s="79"/>
      <c r="P52845" s="68"/>
      <c r="Q52845" s="79"/>
    </row>
    <row r="52846" spans="11:17">
      <c r="K52846" s="68"/>
      <c r="M52846" s="93"/>
      <c r="N52846" s="79"/>
      <c r="P52846" s="68"/>
      <c r="Q52846" s="79"/>
    </row>
    <row r="52847" spans="11:17">
      <c r="K52847" s="68"/>
      <c r="M52847" s="93"/>
      <c r="N52847" s="79"/>
      <c r="P52847" s="68"/>
      <c r="Q52847" s="79"/>
    </row>
    <row r="52848" spans="11:17">
      <c r="K52848" s="68"/>
      <c r="M52848" s="93"/>
      <c r="N52848" s="79"/>
      <c r="P52848" s="68"/>
      <c r="Q52848" s="79"/>
    </row>
    <row r="52849" spans="11:17">
      <c r="K52849" s="68"/>
      <c r="M52849" s="93"/>
      <c r="N52849" s="79"/>
      <c r="P52849" s="68"/>
      <c r="Q52849" s="79"/>
    </row>
    <row r="52850" spans="11:17">
      <c r="K52850" s="68"/>
      <c r="M52850" s="93"/>
      <c r="N52850" s="79"/>
      <c r="P52850" s="68"/>
      <c r="Q52850" s="79"/>
    </row>
    <row r="52851" spans="11:17">
      <c r="K52851" s="68"/>
      <c r="M52851" s="93"/>
      <c r="N52851" s="79"/>
      <c r="P52851" s="68"/>
      <c r="Q52851" s="79"/>
    </row>
    <row r="52852" spans="11:17">
      <c r="K52852" s="68"/>
      <c r="M52852" s="93"/>
      <c r="N52852" s="79"/>
      <c r="P52852" s="68"/>
      <c r="Q52852" s="79"/>
    </row>
    <row r="52853" spans="11:17">
      <c r="K52853" s="68"/>
      <c r="M52853" s="93"/>
      <c r="N52853" s="79"/>
      <c r="P52853" s="68"/>
      <c r="Q52853" s="79"/>
    </row>
    <row r="52854" spans="11:17">
      <c r="K52854" s="68"/>
      <c r="M52854" s="93"/>
      <c r="N52854" s="79"/>
      <c r="P52854" s="68"/>
      <c r="Q52854" s="79"/>
    </row>
    <row r="52855" spans="11:17">
      <c r="K52855" s="68"/>
      <c r="M52855" s="93"/>
      <c r="N52855" s="79"/>
      <c r="P52855" s="68"/>
      <c r="Q52855" s="79"/>
    </row>
    <row r="52856" spans="11:17">
      <c r="K52856" s="68"/>
      <c r="M52856" s="93"/>
      <c r="N52856" s="79"/>
      <c r="P52856" s="68"/>
      <c r="Q52856" s="79"/>
    </row>
    <row r="52857" spans="11:17">
      <c r="K52857" s="68"/>
      <c r="M52857" s="93"/>
      <c r="N52857" s="79"/>
      <c r="P52857" s="68"/>
      <c r="Q52857" s="79"/>
    </row>
    <row r="52858" spans="11:17">
      <c r="K52858" s="68"/>
      <c r="M52858" s="93"/>
      <c r="N52858" s="79"/>
      <c r="P52858" s="68"/>
      <c r="Q52858" s="79"/>
    </row>
    <row r="52859" spans="11:17">
      <c r="K52859" s="68"/>
      <c r="M52859" s="93"/>
      <c r="N52859" s="79"/>
      <c r="P52859" s="68"/>
      <c r="Q52859" s="79"/>
    </row>
    <row r="52860" spans="11:17">
      <c r="K52860" s="68"/>
      <c r="M52860" s="93"/>
      <c r="N52860" s="79"/>
      <c r="P52860" s="68"/>
      <c r="Q52860" s="79"/>
    </row>
    <row r="52861" spans="11:17">
      <c r="K52861" s="68"/>
      <c r="M52861" s="93"/>
      <c r="N52861" s="79"/>
      <c r="P52861" s="68"/>
      <c r="Q52861" s="79"/>
    </row>
    <row r="52862" spans="11:17">
      <c r="K52862" s="68"/>
      <c r="M52862" s="93"/>
      <c r="N52862" s="79"/>
      <c r="P52862" s="68"/>
      <c r="Q52862" s="79"/>
    </row>
    <row r="52863" spans="11:17">
      <c r="K52863" s="68"/>
      <c r="M52863" s="93"/>
      <c r="N52863" s="79"/>
      <c r="P52863" s="68"/>
      <c r="Q52863" s="79"/>
    </row>
    <row r="52864" spans="11:17">
      <c r="K52864" s="68"/>
      <c r="M52864" s="93"/>
      <c r="N52864" s="79"/>
      <c r="P52864" s="68"/>
      <c r="Q52864" s="79"/>
    </row>
    <row r="52865" spans="11:17">
      <c r="K52865" s="68"/>
      <c r="M52865" s="93"/>
      <c r="N52865" s="79"/>
      <c r="P52865" s="68"/>
      <c r="Q52865" s="79"/>
    </row>
    <row r="52866" spans="11:17">
      <c r="K52866" s="68"/>
      <c r="M52866" s="93"/>
      <c r="N52866" s="79"/>
      <c r="P52866" s="68"/>
      <c r="Q52866" s="79"/>
    </row>
    <row r="52867" spans="11:17">
      <c r="K52867" s="68"/>
      <c r="M52867" s="93"/>
      <c r="N52867" s="79"/>
      <c r="P52867" s="68"/>
      <c r="Q52867" s="79"/>
    </row>
    <row r="52868" spans="11:17">
      <c r="K52868" s="68"/>
      <c r="M52868" s="93"/>
      <c r="N52868" s="79"/>
      <c r="P52868" s="68"/>
      <c r="Q52868" s="79"/>
    </row>
    <row r="52869" spans="11:17">
      <c r="K52869" s="68"/>
      <c r="M52869" s="93"/>
      <c r="N52869" s="79"/>
      <c r="P52869" s="68"/>
      <c r="Q52869" s="79"/>
    </row>
    <row r="52870" spans="11:17">
      <c r="K52870" s="68"/>
      <c r="M52870" s="93"/>
      <c r="N52870" s="79"/>
      <c r="P52870" s="68"/>
      <c r="Q52870" s="79"/>
    </row>
    <row r="52871" spans="11:17">
      <c r="K52871" s="68"/>
      <c r="M52871" s="93"/>
      <c r="N52871" s="79"/>
      <c r="P52871" s="68"/>
      <c r="Q52871" s="79"/>
    </row>
    <row r="52872" spans="11:17">
      <c r="K52872" s="68"/>
      <c r="M52872" s="93"/>
      <c r="N52872" s="79"/>
      <c r="P52872" s="68"/>
      <c r="Q52872" s="79"/>
    </row>
    <row r="52873" spans="11:17">
      <c r="K52873" s="68"/>
      <c r="M52873" s="93"/>
      <c r="N52873" s="79"/>
      <c r="P52873" s="68"/>
      <c r="Q52873" s="79"/>
    </row>
    <row r="52874" spans="11:17">
      <c r="K52874" s="68"/>
      <c r="M52874" s="93"/>
      <c r="N52874" s="79"/>
      <c r="P52874" s="68"/>
      <c r="Q52874" s="79"/>
    </row>
    <row r="52875" spans="11:17">
      <c r="K52875" s="68"/>
      <c r="M52875" s="93"/>
      <c r="N52875" s="79"/>
      <c r="P52875" s="68"/>
      <c r="Q52875" s="79"/>
    </row>
    <row r="52876" spans="11:17">
      <c r="K52876" s="68"/>
      <c r="M52876" s="93"/>
      <c r="N52876" s="79"/>
      <c r="P52876" s="68"/>
      <c r="Q52876" s="79"/>
    </row>
    <row r="52877" spans="11:17">
      <c r="K52877" s="68"/>
      <c r="M52877" s="93"/>
      <c r="N52877" s="79"/>
      <c r="P52877" s="68"/>
      <c r="Q52877" s="79"/>
    </row>
    <row r="52878" spans="11:17">
      <c r="K52878" s="68"/>
      <c r="M52878" s="93"/>
      <c r="N52878" s="79"/>
      <c r="P52878" s="68"/>
      <c r="Q52878" s="79"/>
    </row>
    <row r="52879" spans="11:17">
      <c r="K52879" s="68"/>
      <c r="M52879" s="93"/>
      <c r="N52879" s="79"/>
      <c r="P52879" s="68"/>
      <c r="Q52879" s="79"/>
    </row>
    <row r="52880" spans="11:17">
      <c r="K52880" s="68"/>
      <c r="M52880" s="93"/>
      <c r="N52880" s="79"/>
      <c r="P52880" s="68"/>
      <c r="Q52880" s="79"/>
    </row>
    <row r="52881" spans="11:17">
      <c r="K52881" s="68"/>
      <c r="M52881" s="93"/>
      <c r="N52881" s="79"/>
      <c r="P52881" s="68"/>
      <c r="Q52881" s="79"/>
    </row>
    <row r="52882" spans="11:17">
      <c r="K52882" s="68"/>
      <c r="M52882" s="93"/>
      <c r="N52882" s="79"/>
      <c r="P52882" s="68"/>
      <c r="Q52882" s="79"/>
    </row>
    <row r="52883" spans="11:17">
      <c r="K52883" s="68"/>
      <c r="M52883" s="93"/>
      <c r="N52883" s="79"/>
      <c r="P52883" s="68"/>
      <c r="Q52883" s="79"/>
    </row>
    <row r="52884" spans="11:17">
      <c r="K52884" s="68"/>
      <c r="M52884" s="93"/>
      <c r="N52884" s="79"/>
      <c r="P52884" s="68"/>
      <c r="Q52884" s="79"/>
    </row>
    <row r="52885" spans="11:17">
      <c r="K52885" s="68"/>
      <c r="M52885" s="93"/>
      <c r="N52885" s="79"/>
      <c r="P52885" s="68"/>
      <c r="Q52885" s="79"/>
    </row>
    <row r="52886" spans="11:17">
      <c r="K52886" s="68"/>
      <c r="M52886" s="93"/>
      <c r="N52886" s="79"/>
      <c r="P52886" s="68"/>
      <c r="Q52886" s="79"/>
    </row>
    <row r="52887" spans="11:17">
      <c r="K52887" s="68"/>
      <c r="M52887" s="93"/>
      <c r="N52887" s="79"/>
      <c r="P52887" s="68"/>
      <c r="Q52887" s="79"/>
    </row>
    <row r="52888" spans="11:17">
      <c r="K52888" s="68"/>
      <c r="M52888" s="93"/>
      <c r="N52888" s="79"/>
      <c r="P52888" s="68"/>
      <c r="Q52888" s="79"/>
    </row>
    <row r="52889" spans="11:17">
      <c r="K52889" s="68"/>
      <c r="M52889" s="93"/>
      <c r="N52889" s="79"/>
      <c r="P52889" s="68"/>
      <c r="Q52889" s="79"/>
    </row>
    <row r="52890" spans="11:17">
      <c r="K52890" s="68"/>
      <c r="M52890" s="93"/>
      <c r="N52890" s="79"/>
      <c r="P52890" s="68"/>
      <c r="Q52890" s="79"/>
    </row>
    <row r="52891" spans="11:17">
      <c r="K52891" s="68"/>
      <c r="M52891" s="93"/>
      <c r="N52891" s="79"/>
      <c r="P52891" s="68"/>
      <c r="Q52891" s="79"/>
    </row>
    <row r="52892" spans="11:17">
      <c r="K52892" s="68"/>
      <c r="M52892" s="93"/>
      <c r="N52892" s="79"/>
      <c r="P52892" s="68"/>
      <c r="Q52892" s="79"/>
    </row>
    <row r="52893" spans="11:17">
      <c r="K52893" s="68"/>
      <c r="M52893" s="93"/>
      <c r="N52893" s="79"/>
      <c r="P52893" s="68"/>
      <c r="Q52893" s="79"/>
    </row>
    <row r="52894" spans="11:17">
      <c r="K52894" s="68"/>
      <c r="M52894" s="93"/>
      <c r="N52894" s="79"/>
      <c r="P52894" s="68"/>
      <c r="Q52894" s="79"/>
    </row>
    <row r="52895" spans="11:17">
      <c r="K52895" s="68"/>
      <c r="M52895" s="93"/>
      <c r="N52895" s="79"/>
      <c r="P52895" s="68"/>
      <c r="Q52895" s="79"/>
    </row>
    <row r="52896" spans="11:17">
      <c r="K52896" s="68"/>
      <c r="M52896" s="93"/>
      <c r="N52896" s="79"/>
      <c r="P52896" s="68"/>
      <c r="Q52896" s="79"/>
    </row>
    <row r="52897" spans="11:17">
      <c r="K52897" s="68"/>
      <c r="M52897" s="93"/>
      <c r="N52897" s="79"/>
      <c r="P52897" s="68"/>
      <c r="Q52897" s="79"/>
    </row>
    <row r="52898" spans="11:17">
      <c r="K52898" s="68"/>
      <c r="M52898" s="93"/>
      <c r="N52898" s="79"/>
      <c r="P52898" s="68"/>
      <c r="Q52898" s="79"/>
    </row>
    <row r="52899" spans="11:17">
      <c r="K52899" s="68"/>
      <c r="M52899" s="93"/>
      <c r="N52899" s="79"/>
      <c r="P52899" s="68"/>
      <c r="Q52899" s="79"/>
    </row>
    <row r="52900" spans="11:17">
      <c r="K52900" s="68"/>
      <c r="M52900" s="93"/>
      <c r="N52900" s="79"/>
      <c r="P52900" s="68"/>
      <c r="Q52900" s="79"/>
    </row>
    <row r="52901" spans="11:17">
      <c r="K52901" s="68"/>
      <c r="M52901" s="93"/>
      <c r="N52901" s="79"/>
      <c r="P52901" s="68"/>
      <c r="Q52901" s="79"/>
    </row>
    <row r="52902" spans="11:17">
      <c r="K52902" s="68"/>
      <c r="M52902" s="93"/>
      <c r="N52902" s="79"/>
      <c r="P52902" s="68"/>
      <c r="Q52902" s="79"/>
    </row>
    <row r="52903" spans="11:17">
      <c r="K52903" s="68"/>
      <c r="M52903" s="93"/>
      <c r="N52903" s="79"/>
      <c r="P52903" s="68"/>
      <c r="Q52903" s="79"/>
    </row>
    <row r="52904" spans="11:17">
      <c r="K52904" s="68"/>
      <c r="M52904" s="93"/>
      <c r="N52904" s="79"/>
      <c r="P52904" s="68"/>
      <c r="Q52904" s="79"/>
    </row>
    <row r="52905" spans="11:17">
      <c r="K52905" s="68"/>
      <c r="M52905" s="93"/>
      <c r="N52905" s="79"/>
      <c r="P52905" s="68"/>
      <c r="Q52905" s="79"/>
    </row>
    <row r="52906" spans="11:17">
      <c r="K52906" s="68"/>
      <c r="M52906" s="93"/>
      <c r="N52906" s="79"/>
      <c r="P52906" s="68"/>
      <c r="Q52906" s="79"/>
    </row>
    <row r="52907" spans="11:17">
      <c r="K52907" s="68"/>
      <c r="M52907" s="93"/>
      <c r="N52907" s="79"/>
      <c r="P52907" s="68"/>
      <c r="Q52907" s="79"/>
    </row>
    <row r="52908" spans="11:17">
      <c r="K52908" s="68"/>
      <c r="M52908" s="93"/>
      <c r="N52908" s="79"/>
      <c r="P52908" s="68"/>
      <c r="Q52908" s="79"/>
    </row>
    <row r="52909" spans="11:17">
      <c r="K52909" s="68"/>
      <c r="M52909" s="93"/>
      <c r="N52909" s="79"/>
      <c r="P52909" s="68"/>
      <c r="Q52909" s="79"/>
    </row>
    <row r="52910" spans="11:17">
      <c r="K52910" s="68"/>
      <c r="M52910" s="93"/>
      <c r="N52910" s="79"/>
      <c r="P52910" s="68"/>
      <c r="Q52910" s="79"/>
    </row>
    <row r="52911" spans="11:17">
      <c r="K52911" s="68"/>
      <c r="M52911" s="93"/>
      <c r="N52911" s="79"/>
      <c r="P52911" s="68"/>
      <c r="Q52911" s="79"/>
    </row>
    <row r="52912" spans="11:17">
      <c r="K52912" s="68"/>
      <c r="M52912" s="93"/>
      <c r="N52912" s="79"/>
      <c r="P52912" s="68"/>
      <c r="Q52912" s="79"/>
    </row>
    <row r="52913" spans="11:17">
      <c r="K52913" s="68"/>
      <c r="M52913" s="93"/>
      <c r="N52913" s="79"/>
      <c r="P52913" s="68"/>
      <c r="Q52913" s="79"/>
    </row>
    <row r="52914" spans="11:17">
      <c r="K52914" s="68"/>
      <c r="M52914" s="93"/>
      <c r="N52914" s="79"/>
      <c r="P52914" s="68"/>
      <c r="Q52914" s="79"/>
    </row>
    <row r="52915" spans="11:17">
      <c r="K52915" s="68"/>
      <c r="M52915" s="93"/>
      <c r="N52915" s="79"/>
      <c r="P52915" s="68"/>
      <c r="Q52915" s="79"/>
    </row>
    <row r="52916" spans="11:17">
      <c r="K52916" s="68"/>
      <c r="M52916" s="93"/>
      <c r="N52916" s="79"/>
      <c r="P52916" s="68"/>
      <c r="Q52916" s="79"/>
    </row>
    <row r="52917" spans="11:17">
      <c r="K52917" s="68"/>
      <c r="M52917" s="93"/>
      <c r="N52917" s="79"/>
      <c r="P52917" s="68"/>
      <c r="Q52917" s="79"/>
    </row>
    <row r="52918" spans="11:17">
      <c r="K52918" s="68"/>
      <c r="M52918" s="93"/>
      <c r="N52918" s="79"/>
      <c r="P52918" s="68"/>
      <c r="Q52918" s="79"/>
    </row>
    <row r="52919" spans="11:17">
      <c r="K52919" s="68"/>
      <c r="M52919" s="93"/>
      <c r="N52919" s="79"/>
      <c r="P52919" s="68"/>
      <c r="Q52919" s="79"/>
    </row>
    <row r="52920" spans="11:17">
      <c r="K52920" s="68"/>
      <c r="M52920" s="93"/>
      <c r="N52920" s="79"/>
      <c r="P52920" s="68"/>
      <c r="Q52920" s="79"/>
    </row>
    <row r="52921" spans="11:17">
      <c r="K52921" s="68"/>
      <c r="M52921" s="93"/>
      <c r="N52921" s="79"/>
      <c r="P52921" s="68"/>
      <c r="Q52921" s="79"/>
    </row>
    <row r="52922" spans="11:17">
      <c r="K52922" s="68"/>
      <c r="M52922" s="93"/>
      <c r="N52922" s="79"/>
      <c r="P52922" s="68"/>
      <c r="Q52922" s="79"/>
    </row>
    <row r="52923" spans="11:17">
      <c r="K52923" s="68"/>
      <c r="M52923" s="93"/>
      <c r="N52923" s="79"/>
      <c r="P52923" s="68"/>
      <c r="Q52923" s="79"/>
    </row>
    <row r="52924" spans="11:17">
      <c r="K52924" s="68"/>
      <c r="M52924" s="93"/>
      <c r="N52924" s="79"/>
      <c r="P52924" s="68"/>
      <c r="Q52924" s="79"/>
    </row>
    <row r="52925" spans="11:17">
      <c r="K52925" s="68"/>
      <c r="M52925" s="93"/>
      <c r="N52925" s="79"/>
      <c r="P52925" s="68"/>
      <c r="Q52925" s="79"/>
    </row>
    <row r="52926" spans="11:17">
      <c r="K52926" s="68"/>
      <c r="M52926" s="93"/>
      <c r="N52926" s="79"/>
      <c r="P52926" s="68"/>
      <c r="Q52926" s="79"/>
    </row>
    <row r="52927" spans="11:17">
      <c r="K52927" s="68"/>
      <c r="M52927" s="93"/>
      <c r="N52927" s="79"/>
      <c r="P52927" s="68"/>
      <c r="Q52927" s="79"/>
    </row>
    <row r="52928" spans="11:17">
      <c r="K52928" s="68"/>
      <c r="M52928" s="93"/>
      <c r="N52928" s="79"/>
      <c r="P52928" s="68"/>
      <c r="Q52928" s="79"/>
    </row>
    <row r="52929" spans="11:17">
      <c r="K52929" s="68"/>
      <c r="M52929" s="93"/>
      <c r="N52929" s="79"/>
      <c r="P52929" s="68"/>
      <c r="Q52929" s="79"/>
    </row>
    <row r="52930" spans="11:17">
      <c r="K52930" s="68"/>
      <c r="M52930" s="93"/>
      <c r="N52930" s="79"/>
      <c r="P52930" s="68"/>
      <c r="Q52930" s="79"/>
    </row>
    <row r="52931" spans="11:17">
      <c r="K52931" s="68"/>
      <c r="M52931" s="93"/>
      <c r="N52931" s="79"/>
      <c r="P52931" s="68"/>
      <c r="Q52931" s="79"/>
    </row>
    <row r="52932" spans="11:17">
      <c r="K52932" s="68"/>
      <c r="M52932" s="93"/>
      <c r="N52932" s="79"/>
      <c r="P52932" s="68"/>
      <c r="Q52932" s="79"/>
    </row>
    <row r="52933" spans="11:17">
      <c r="K52933" s="68"/>
      <c r="M52933" s="93"/>
      <c r="N52933" s="79"/>
      <c r="P52933" s="68"/>
      <c r="Q52933" s="79"/>
    </row>
    <row r="52934" spans="11:17">
      <c r="K52934" s="68"/>
      <c r="M52934" s="93"/>
      <c r="N52934" s="79"/>
      <c r="P52934" s="68"/>
      <c r="Q52934" s="79"/>
    </row>
    <row r="52935" spans="11:17">
      <c r="K52935" s="68"/>
      <c r="M52935" s="93"/>
      <c r="N52935" s="79"/>
      <c r="P52935" s="68"/>
      <c r="Q52935" s="79"/>
    </row>
    <row r="52936" spans="11:17">
      <c r="K52936" s="68"/>
      <c r="M52936" s="93"/>
      <c r="N52936" s="79"/>
      <c r="P52936" s="68"/>
      <c r="Q52936" s="79"/>
    </row>
    <row r="52937" spans="11:17">
      <c r="K52937" s="68"/>
      <c r="M52937" s="93"/>
      <c r="N52937" s="79"/>
      <c r="P52937" s="68"/>
      <c r="Q52937" s="79"/>
    </row>
    <row r="52938" spans="11:17">
      <c r="K52938" s="68"/>
      <c r="M52938" s="93"/>
      <c r="N52938" s="79"/>
      <c r="P52938" s="68"/>
      <c r="Q52938" s="79"/>
    </row>
    <row r="52939" spans="11:17">
      <c r="K52939" s="68"/>
      <c r="M52939" s="93"/>
      <c r="N52939" s="79"/>
      <c r="P52939" s="68"/>
      <c r="Q52939" s="79"/>
    </row>
    <row r="52940" spans="11:17">
      <c r="K52940" s="68"/>
      <c r="M52940" s="93"/>
      <c r="N52940" s="79"/>
      <c r="P52940" s="68"/>
      <c r="Q52940" s="79"/>
    </row>
    <row r="52941" spans="11:17">
      <c r="K52941" s="68"/>
      <c r="M52941" s="93"/>
      <c r="N52941" s="79"/>
      <c r="P52941" s="68"/>
      <c r="Q52941" s="79"/>
    </row>
    <row r="52942" spans="11:17">
      <c r="K52942" s="68"/>
      <c r="M52942" s="93"/>
      <c r="N52942" s="79"/>
      <c r="P52942" s="68"/>
      <c r="Q52942" s="79"/>
    </row>
    <row r="52943" spans="11:17">
      <c r="K52943" s="68"/>
      <c r="M52943" s="93"/>
      <c r="N52943" s="79"/>
      <c r="P52943" s="68"/>
      <c r="Q52943" s="79"/>
    </row>
    <row r="52944" spans="11:17">
      <c r="K52944" s="68"/>
      <c r="M52944" s="93"/>
      <c r="N52944" s="79"/>
      <c r="P52944" s="68"/>
      <c r="Q52944" s="79"/>
    </row>
    <row r="52945" spans="11:17">
      <c r="K52945" s="68"/>
      <c r="M52945" s="93"/>
      <c r="N52945" s="79"/>
      <c r="P52945" s="68"/>
      <c r="Q52945" s="79"/>
    </row>
    <row r="52946" spans="11:17">
      <c r="K52946" s="68"/>
      <c r="M52946" s="93"/>
      <c r="N52946" s="79"/>
      <c r="P52946" s="68"/>
      <c r="Q52946" s="79"/>
    </row>
    <row r="52947" spans="11:17">
      <c r="K52947" s="68"/>
      <c r="M52947" s="93"/>
      <c r="N52947" s="79"/>
      <c r="P52947" s="68"/>
      <c r="Q52947" s="79"/>
    </row>
    <row r="52948" spans="11:17">
      <c r="K52948" s="68"/>
      <c r="M52948" s="93"/>
      <c r="N52948" s="79"/>
      <c r="P52948" s="68"/>
      <c r="Q52948" s="79"/>
    </row>
    <row r="52949" spans="11:17">
      <c r="K52949" s="68"/>
      <c r="M52949" s="93"/>
      <c r="N52949" s="79"/>
      <c r="P52949" s="68"/>
      <c r="Q52949" s="79"/>
    </row>
    <row r="52950" spans="11:17">
      <c r="K52950" s="68"/>
      <c r="M52950" s="93"/>
      <c r="N52950" s="79"/>
      <c r="P52950" s="68"/>
      <c r="Q52950" s="79"/>
    </row>
    <row r="52951" spans="11:17">
      <c r="K52951" s="68"/>
      <c r="M52951" s="93"/>
      <c r="N52951" s="79"/>
      <c r="P52951" s="68"/>
      <c r="Q52951" s="79"/>
    </row>
    <row r="52952" spans="11:17">
      <c r="K52952" s="68"/>
      <c r="M52952" s="93"/>
      <c r="N52952" s="79"/>
      <c r="P52952" s="68"/>
      <c r="Q52952" s="79"/>
    </row>
    <row r="52953" spans="11:17">
      <c r="K52953" s="68"/>
      <c r="M52953" s="93"/>
      <c r="N52953" s="79"/>
      <c r="P52953" s="68"/>
      <c r="Q52953" s="79"/>
    </row>
    <row r="52954" spans="11:17">
      <c r="K52954" s="68"/>
      <c r="M52954" s="93"/>
      <c r="N52954" s="79"/>
      <c r="P52954" s="68"/>
      <c r="Q52954" s="79"/>
    </row>
    <row r="52955" spans="11:17">
      <c r="K52955" s="68"/>
      <c r="M52955" s="93"/>
      <c r="N52955" s="79"/>
      <c r="P52955" s="68"/>
      <c r="Q52955" s="79"/>
    </row>
    <row r="52956" spans="11:17">
      <c r="K52956" s="68"/>
      <c r="M52956" s="93"/>
      <c r="N52956" s="79"/>
      <c r="P52956" s="68"/>
      <c r="Q52956" s="79"/>
    </row>
    <row r="52957" spans="11:17">
      <c r="K52957" s="68"/>
      <c r="M52957" s="93"/>
      <c r="N52957" s="79"/>
      <c r="P52957" s="68"/>
      <c r="Q52957" s="79"/>
    </row>
    <row r="52958" spans="11:17">
      <c r="K52958" s="68"/>
      <c r="M52958" s="93"/>
      <c r="N52958" s="79"/>
      <c r="P52958" s="68"/>
      <c r="Q52958" s="79"/>
    </row>
    <row r="52959" spans="11:17">
      <c r="K52959" s="68"/>
      <c r="M52959" s="93"/>
      <c r="N52959" s="79"/>
      <c r="P52959" s="68"/>
      <c r="Q52959" s="79"/>
    </row>
    <row r="52960" spans="11:17">
      <c r="K52960" s="68"/>
      <c r="M52960" s="93"/>
      <c r="N52960" s="79"/>
      <c r="P52960" s="68"/>
      <c r="Q52960" s="79"/>
    </row>
    <row r="52961" spans="11:17">
      <c r="K52961" s="68"/>
      <c r="M52961" s="93"/>
      <c r="N52961" s="79"/>
      <c r="P52961" s="68"/>
      <c r="Q52961" s="79"/>
    </row>
    <row r="52962" spans="11:17">
      <c r="K52962" s="68"/>
      <c r="M52962" s="93"/>
      <c r="N52962" s="79"/>
      <c r="P52962" s="68"/>
      <c r="Q52962" s="79"/>
    </row>
    <row r="52963" spans="11:17">
      <c r="K52963" s="68"/>
      <c r="M52963" s="93"/>
      <c r="N52963" s="79"/>
      <c r="P52963" s="68"/>
      <c r="Q52963" s="79"/>
    </row>
    <row r="52964" spans="11:17">
      <c r="K52964" s="68"/>
      <c r="M52964" s="93"/>
      <c r="N52964" s="79"/>
      <c r="P52964" s="68"/>
      <c r="Q52964" s="79"/>
    </row>
    <row r="52965" spans="11:17">
      <c r="K52965" s="68"/>
      <c r="M52965" s="93"/>
      <c r="N52965" s="79"/>
      <c r="P52965" s="68"/>
      <c r="Q52965" s="79"/>
    </row>
    <row r="52966" spans="11:17">
      <c r="K52966" s="68"/>
      <c r="M52966" s="93"/>
      <c r="N52966" s="79"/>
      <c r="P52966" s="68"/>
      <c r="Q52966" s="79"/>
    </row>
    <row r="52967" spans="11:17">
      <c r="K52967" s="68"/>
      <c r="M52967" s="93"/>
      <c r="N52967" s="79"/>
      <c r="P52967" s="68"/>
      <c r="Q52967" s="79"/>
    </row>
    <row r="52968" spans="11:17">
      <c r="K52968" s="68"/>
      <c r="M52968" s="93"/>
      <c r="N52968" s="79"/>
      <c r="P52968" s="68"/>
      <c r="Q52968" s="79"/>
    </row>
    <row r="52969" spans="11:17">
      <c r="K52969" s="68"/>
      <c r="M52969" s="93"/>
      <c r="N52969" s="79"/>
      <c r="P52969" s="68"/>
      <c r="Q52969" s="79"/>
    </row>
    <row r="52970" spans="11:17">
      <c r="K52970" s="68"/>
      <c r="M52970" s="93"/>
      <c r="N52970" s="79"/>
      <c r="P52970" s="68"/>
      <c r="Q52970" s="79"/>
    </row>
    <row r="52971" spans="11:17">
      <c r="K52971" s="68"/>
      <c r="M52971" s="93"/>
      <c r="N52971" s="79"/>
      <c r="P52971" s="68"/>
      <c r="Q52971" s="79"/>
    </row>
    <row r="52972" spans="11:17">
      <c r="K52972" s="68"/>
      <c r="M52972" s="93"/>
      <c r="N52972" s="79"/>
      <c r="P52972" s="68"/>
      <c r="Q52972" s="79"/>
    </row>
    <row r="52973" spans="11:17">
      <c r="K52973" s="68"/>
      <c r="M52973" s="93"/>
      <c r="N52973" s="79"/>
      <c r="P52973" s="68"/>
      <c r="Q52973" s="79"/>
    </row>
    <row r="52974" spans="11:17">
      <c r="K52974" s="68"/>
      <c r="M52974" s="93"/>
      <c r="N52974" s="79"/>
      <c r="P52974" s="68"/>
      <c r="Q52974" s="79"/>
    </row>
    <row r="52975" spans="11:17">
      <c r="K52975" s="68"/>
      <c r="M52975" s="93"/>
      <c r="N52975" s="79"/>
      <c r="P52975" s="68"/>
      <c r="Q52975" s="79"/>
    </row>
    <row r="52976" spans="11:17">
      <c r="K52976" s="68"/>
      <c r="M52976" s="93"/>
      <c r="N52976" s="79"/>
      <c r="P52976" s="68"/>
      <c r="Q52976" s="79"/>
    </row>
    <row r="52977" spans="11:17">
      <c r="K52977" s="68"/>
      <c r="M52977" s="93"/>
      <c r="N52977" s="79"/>
      <c r="P52977" s="68"/>
      <c r="Q52977" s="79"/>
    </row>
    <row r="52978" spans="11:17">
      <c r="K52978" s="68"/>
      <c r="M52978" s="93"/>
      <c r="N52978" s="79"/>
      <c r="P52978" s="68"/>
      <c r="Q52978" s="79"/>
    </row>
    <row r="52979" spans="11:17">
      <c r="K52979" s="68"/>
      <c r="M52979" s="93"/>
      <c r="N52979" s="79"/>
      <c r="P52979" s="68"/>
      <c r="Q52979" s="79"/>
    </row>
    <row r="52980" spans="11:17">
      <c r="K52980" s="68"/>
      <c r="M52980" s="93"/>
      <c r="N52980" s="79"/>
      <c r="P52980" s="68"/>
      <c r="Q52980" s="79"/>
    </row>
    <row r="52981" spans="11:17">
      <c r="K52981" s="68"/>
      <c r="M52981" s="93"/>
      <c r="N52981" s="79"/>
      <c r="P52981" s="68"/>
      <c r="Q52981" s="79"/>
    </row>
    <row r="52982" spans="11:17">
      <c r="K52982" s="68"/>
      <c r="M52982" s="93"/>
      <c r="N52982" s="79"/>
      <c r="P52982" s="68"/>
      <c r="Q52982" s="79"/>
    </row>
    <row r="52983" spans="11:17">
      <c r="K52983" s="68"/>
      <c r="M52983" s="93"/>
      <c r="N52983" s="79"/>
      <c r="P52983" s="68"/>
      <c r="Q52983" s="79"/>
    </row>
    <row r="52984" spans="11:17">
      <c r="K52984" s="68"/>
      <c r="M52984" s="93"/>
      <c r="N52984" s="79"/>
      <c r="P52984" s="68"/>
      <c r="Q52984" s="79"/>
    </row>
    <row r="52985" spans="11:17">
      <c r="K52985" s="68"/>
      <c r="M52985" s="93"/>
      <c r="N52985" s="79"/>
      <c r="P52985" s="68"/>
      <c r="Q52985" s="79"/>
    </row>
    <row r="52986" spans="11:17">
      <c r="K52986" s="68"/>
      <c r="M52986" s="93"/>
      <c r="N52986" s="79"/>
      <c r="P52986" s="68"/>
      <c r="Q52986" s="79"/>
    </row>
    <row r="52987" spans="11:17">
      <c r="K52987" s="68"/>
      <c r="M52987" s="93"/>
      <c r="N52987" s="79"/>
      <c r="P52987" s="68"/>
      <c r="Q52987" s="79"/>
    </row>
    <row r="52988" spans="11:17">
      <c r="K52988" s="68"/>
      <c r="M52988" s="93"/>
      <c r="N52988" s="79"/>
      <c r="P52988" s="68"/>
      <c r="Q52988" s="79"/>
    </row>
    <row r="52989" spans="11:17">
      <c r="K52989" s="68"/>
      <c r="M52989" s="93"/>
      <c r="N52989" s="79"/>
      <c r="P52989" s="68"/>
      <c r="Q52989" s="79"/>
    </row>
    <row r="52990" spans="11:17">
      <c r="K52990" s="68"/>
      <c r="M52990" s="93"/>
      <c r="N52990" s="79"/>
      <c r="P52990" s="68"/>
      <c r="Q52990" s="79"/>
    </row>
    <row r="52991" spans="11:17">
      <c r="K52991" s="68"/>
      <c r="M52991" s="93"/>
      <c r="N52991" s="79"/>
      <c r="P52991" s="68"/>
      <c r="Q52991" s="79"/>
    </row>
    <row r="52992" spans="11:17">
      <c r="K52992" s="68"/>
      <c r="M52992" s="93"/>
      <c r="N52992" s="79"/>
      <c r="P52992" s="68"/>
      <c r="Q52992" s="79"/>
    </row>
    <row r="52993" spans="11:17">
      <c r="K52993" s="68"/>
      <c r="M52993" s="93"/>
      <c r="N52993" s="79"/>
      <c r="P52993" s="68"/>
      <c r="Q52993" s="79"/>
    </row>
    <row r="52994" spans="11:17">
      <c r="K52994" s="68"/>
      <c r="M52994" s="93"/>
      <c r="N52994" s="79"/>
      <c r="P52994" s="68"/>
      <c r="Q52994" s="79"/>
    </row>
    <row r="52995" spans="11:17">
      <c r="K52995" s="68"/>
      <c r="M52995" s="93"/>
      <c r="N52995" s="79"/>
      <c r="P52995" s="68"/>
      <c r="Q52995" s="79"/>
    </row>
    <row r="52996" spans="11:17">
      <c r="K52996" s="68"/>
      <c r="M52996" s="93"/>
      <c r="N52996" s="79"/>
      <c r="P52996" s="68"/>
      <c r="Q52996" s="79"/>
    </row>
    <row r="52997" spans="11:17">
      <c r="K52997" s="68"/>
      <c r="M52997" s="93"/>
      <c r="N52997" s="79"/>
      <c r="P52997" s="68"/>
      <c r="Q52997" s="79"/>
    </row>
    <row r="52998" spans="11:17">
      <c r="K52998" s="68"/>
      <c r="M52998" s="93"/>
      <c r="N52998" s="79"/>
      <c r="P52998" s="68"/>
      <c r="Q52998" s="79"/>
    </row>
    <row r="52999" spans="11:17">
      <c r="K52999" s="68"/>
      <c r="M52999" s="93"/>
      <c r="N52999" s="79"/>
      <c r="P52999" s="68"/>
      <c r="Q52999" s="79"/>
    </row>
    <row r="53000" spans="11:17">
      <c r="K53000" s="68"/>
      <c r="M53000" s="93"/>
      <c r="N53000" s="79"/>
      <c r="P53000" s="68"/>
      <c r="Q53000" s="79"/>
    </row>
    <row r="53001" spans="11:17">
      <c r="K53001" s="68"/>
      <c r="M53001" s="93"/>
      <c r="N53001" s="79"/>
      <c r="P53001" s="68"/>
      <c r="Q53001" s="79"/>
    </row>
    <row r="53002" spans="11:17">
      <c r="K53002" s="68"/>
      <c r="M53002" s="93"/>
      <c r="N53002" s="79"/>
      <c r="P53002" s="68"/>
      <c r="Q53002" s="79"/>
    </row>
    <row r="53003" spans="11:17">
      <c r="K53003" s="68"/>
      <c r="M53003" s="93"/>
      <c r="N53003" s="79"/>
      <c r="P53003" s="68"/>
      <c r="Q53003" s="79"/>
    </row>
    <row r="53004" spans="11:17">
      <c r="K53004" s="68"/>
      <c r="M53004" s="93"/>
      <c r="N53004" s="79"/>
      <c r="P53004" s="68"/>
      <c r="Q53004" s="79"/>
    </row>
    <row r="53005" spans="11:17">
      <c r="K53005" s="68"/>
      <c r="M53005" s="93"/>
      <c r="N53005" s="79"/>
      <c r="P53005" s="68"/>
      <c r="Q53005" s="79"/>
    </row>
    <row r="53006" spans="11:17">
      <c r="K53006" s="68"/>
      <c r="M53006" s="93"/>
      <c r="N53006" s="79"/>
      <c r="P53006" s="68"/>
      <c r="Q53006" s="79"/>
    </row>
    <row r="53007" spans="11:17">
      <c r="K53007" s="68"/>
      <c r="M53007" s="93"/>
      <c r="N53007" s="79"/>
      <c r="P53007" s="68"/>
      <c r="Q53007" s="79"/>
    </row>
    <row r="53008" spans="11:17">
      <c r="K53008" s="68"/>
      <c r="M53008" s="93"/>
      <c r="N53008" s="79"/>
      <c r="P53008" s="68"/>
      <c r="Q53008" s="79"/>
    </row>
    <row r="53009" spans="11:17">
      <c r="K53009" s="68"/>
      <c r="M53009" s="93"/>
      <c r="N53009" s="79"/>
      <c r="P53009" s="68"/>
      <c r="Q53009" s="79"/>
    </row>
    <row r="53010" spans="11:17">
      <c r="K53010" s="68"/>
      <c r="M53010" s="93"/>
      <c r="N53010" s="79"/>
      <c r="P53010" s="68"/>
      <c r="Q53010" s="79"/>
    </row>
    <row r="53011" spans="11:17">
      <c r="K53011" s="68"/>
      <c r="M53011" s="93"/>
      <c r="N53011" s="79"/>
      <c r="P53011" s="68"/>
      <c r="Q53011" s="79"/>
    </row>
    <row r="53012" spans="11:17">
      <c r="K53012" s="68"/>
      <c r="M53012" s="93"/>
      <c r="N53012" s="79"/>
      <c r="P53012" s="68"/>
      <c r="Q53012" s="79"/>
    </row>
    <row r="53013" spans="11:17">
      <c r="K53013" s="68"/>
      <c r="M53013" s="93"/>
      <c r="N53013" s="79"/>
      <c r="P53013" s="68"/>
      <c r="Q53013" s="79"/>
    </row>
    <row r="53014" spans="11:17">
      <c r="K53014" s="68"/>
      <c r="M53014" s="93"/>
      <c r="N53014" s="79"/>
      <c r="P53014" s="68"/>
      <c r="Q53014" s="79"/>
    </row>
    <row r="53015" spans="11:17">
      <c r="K53015" s="68"/>
      <c r="M53015" s="93"/>
      <c r="N53015" s="79"/>
      <c r="P53015" s="68"/>
      <c r="Q53015" s="79"/>
    </row>
    <row r="53016" spans="11:17">
      <c r="K53016" s="68"/>
      <c r="M53016" s="93"/>
      <c r="N53016" s="79"/>
      <c r="P53016" s="68"/>
      <c r="Q53016" s="79"/>
    </row>
    <row r="53017" spans="11:17">
      <c r="K53017" s="68"/>
      <c r="M53017" s="93"/>
      <c r="N53017" s="79"/>
      <c r="P53017" s="68"/>
      <c r="Q53017" s="79"/>
    </row>
    <row r="53018" spans="11:17">
      <c r="K53018" s="68"/>
      <c r="M53018" s="93"/>
      <c r="N53018" s="79"/>
      <c r="P53018" s="68"/>
      <c r="Q53018" s="79"/>
    </row>
    <row r="53019" spans="11:17">
      <c r="K53019" s="68"/>
      <c r="M53019" s="93"/>
      <c r="N53019" s="79"/>
      <c r="P53019" s="68"/>
      <c r="Q53019" s="79"/>
    </row>
    <row r="53020" spans="11:17">
      <c r="K53020" s="68"/>
      <c r="M53020" s="93"/>
      <c r="N53020" s="79"/>
      <c r="P53020" s="68"/>
      <c r="Q53020" s="79"/>
    </row>
    <row r="53021" spans="11:17">
      <c r="K53021" s="68"/>
      <c r="M53021" s="93"/>
      <c r="N53021" s="79"/>
      <c r="P53021" s="68"/>
      <c r="Q53021" s="79"/>
    </row>
    <row r="53022" spans="11:17">
      <c r="K53022" s="68"/>
      <c r="M53022" s="93"/>
      <c r="N53022" s="79"/>
      <c r="P53022" s="68"/>
      <c r="Q53022" s="79"/>
    </row>
    <row r="53023" spans="11:17">
      <c r="K53023" s="68"/>
      <c r="M53023" s="93"/>
      <c r="N53023" s="79"/>
      <c r="P53023" s="68"/>
      <c r="Q53023" s="79"/>
    </row>
    <row r="53024" spans="11:17">
      <c r="K53024" s="68"/>
      <c r="M53024" s="93"/>
      <c r="N53024" s="79"/>
      <c r="P53024" s="68"/>
      <c r="Q53024" s="79"/>
    </row>
    <row r="53025" spans="11:17">
      <c r="K53025" s="68"/>
      <c r="M53025" s="93"/>
      <c r="N53025" s="79"/>
      <c r="P53025" s="68"/>
      <c r="Q53025" s="79"/>
    </row>
    <row r="53026" spans="11:17">
      <c r="K53026" s="68"/>
      <c r="M53026" s="93"/>
      <c r="N53026" s="79"/>
      <c r="P53026" s="68"/>
      <c r="Q53026" s="79"/>
    </row>
    <row r="53027" spans="11:17">
      <c r="K53027" s="68"/>
      <c r="M53027" s="93"/>
      <c r="N53027" s="79"/>
      <c r="P53027" s="68"/>
      <c r="Q53027" s="79"/>
    </row>
    <row r="53028" spans="11:17">
      <c r="K53028" s="68"/>
      <c r="M53028" s="93"/>
      <c r="N53028" s="79"/>
      <c r="P53028" s="68"/>
      <c r="Q53028" s="79"/>
    </row>
    <row r="53029" spans="11:17">
      <c r="K53029" s="68"/>
      <c r="M53029" s="93"/>
      <c r="N53029" s="79"/>
      <c r="P53029" s="68"/>
      <c r="Q53029" s="79"/>
    </row>
    <row r="53030" spans="11:17">
      <c r="K53030" s="68"/>
      <c r="M53030" s="93"/>
      <c r="N53030" s="79"/>
      <c r="P53030" s="68"/>
      <c r="Q53030" s="79"/>
    </row>
    <row r="53031" spans="11:17">
      <c r="K53031" s="68"/>
      <c r="M53031" s="93"/>
      <c r="N53031" s="79"/>
      <c r="P53031" s="68"/>
      <c r="Q53031" s="79"/>
    </row>
    <row r="53032" spans="11:17">
      <c r="K53032" s="68"/>
      <c r="M53032" s="93"/>
      <c r="N53032" s="79"/>
      <c r="P53032" s="68"/>
      <c r="Q53032" s="79"/>
    </row>
    <row r="53033" spans="11:17">
      <c r="K53033" s="68"/>
      <c r="M53033" s="93"/>
      <c r="N53033" s="79"/>
      <c r="P53033" s="68"/>
      <c r="Q53033" s="79"/>
    </row>
    <row r="53034" spans="11:17">
      <c r="K53034" s="68"/>
      <c r="M53034" s="93"/>
      <c r="N53034" s="79"/>
      <c r="P53034" s="68"/>
      <c r="Q53034" s="79"/>
    </row>
    <row r="53035" spans="11:17">
      <c r="K53035" s="68"/>
      <c r="M53035" s="93"/>
      <c r="N53035" s="79"/>
      <c r="P53035" s="68"/>
      <c r="Q53035" s="79"/>
    </row>
    <row r="53036" spans="11:17">
      <c r="K53036" s="68"/>
      <c r="M53036" s="93"/>
      <c r="N53036" s="79"/>
      <c r="P53036" s="68"/>
      <c r="Q53036" s="79"/>
    </row>
    <row r="53037" spans="11:17">
      <c r="K53037" s="68"/>
      <c r="M53037" s="93"/>
      <c r="N53037" s="79"/>
      <c r="P53037" s="68"/>
      <c r="Q53037" s="79"/>
    </row>
    <row r="53038" spans="11:17">
      <c r="K53038" s="68"/>
      <c r="M53038" s="93"/>
      <c r="N53038" s="79"/>
      <c r="P53038" s="68"/>
      <c r="Q53038" s="79"/>
    </row>
    <row r="53039" spans="11:17">
      <c r="K53039" s="68"/>
      <c r="M53039" s="93"/>
      <c r="N53039" s="79"/>
      <c r="P53039" s="68"/>
      <c r="Q53039" s="79"/>
    </row>
    <row r="53040" spans="11:17">
      <c r="K53040" s="68"/>
      <c r="M53040" s="93"/>
      <c r="N53040" s="79"/>
      <c r="P53040" s="68"/>
      <c r="Q53040" s="79"/>
    </row>
    <row r="53041" spans="11:17">
      <c r="K53041" s="68"/>
      <c r="M53041" s="93"/>
      <c r="N53041" s="79"/>
      <c r="P53041" s="68"/>
      <c r="Q53041" s="79"/>
    </row>
    <row r="53042" spans="11:17">
      <c r="K53042" s="68"/>
      <c r="M53042" s="93"/>
      <c r="N53042" s="79"/>
      <c r="P53042" s="68"/>
      <c r="Q53042" s="79"/>
    </row>
    <row r="53043" spans="11:17">
      <c r="K53043" s="68"/>
      <c r="M53043" s="93"/>
      <c r="N53043" s="79"/>
      <c r="P53043" s="68"/>
      <c r="Q53043" s="79"/>
    </row>
    <row r="53044" spans="11:17">
      <c r="K53044" s="68"/>
      <c r="M53044" s="93"/>
      <c r="N53044" s="79"/>
      <c r="P53044" s="68"/>
      <c r="Q53044" s="79"/>
    </row>
    <row r="53045" spans="11:17">
      <c r="K53045" s="68"/>
      <c r="M53045" s="93"/>
      <c r="N53045" s="79"/>
      <c r="P53045" s="68"/>
      <c r="Q53045" s="79"/>
    </row>
    <row r="53046" spans="11:17">
      <c r="K53046" s="68"/>
      <c r="M53046" s="93"/>
      <c r="N53046" s="79"/>
      <c r="P53046" s="68"/>
      <c r="Q53046" s="79"/>
    </row>
    <row r="53047" spans="11:17">
      <c r="K53047" s="68"/>
      <c r="M53047" s="93"/>
      <c r="N53047" s="79"/>
      <c r="P53047" s="68"/>
      <c r="Q53047" s="79"/>
    </row>
    <row r="53048" spans="11:17">
      <c r="K53048" s="68"/>
      <c r="M53048" s="93"/>
      <c r="N53048" s="79"/>
      <c r="P53048" s="68"/>
      <c r="Q53048" s="79"/>
    </row>
    <row r="53049" spans="11:17">
      <c r="K53049" s="68"/>
      <c r="M53049" s="93"/>
      <c r="N53049" s="79"/>
      <c r="P53049" s="68"/>
      <c r="Q53049" s="79"/>
    </row>
    <row r="53050" spans="11:17">
      <c r="K53050" s="68"/>
      <c r="M53050" s="93"/>
      <c r="N53050" s="79"/>
      <c r="P53050" s="68"/>
      <c r="Q53050" s="79"/>
    </row>
    <row r="53051" spans="11:17">
      <c r="K53051" s="68"/>
      <c r="M53051" s="93"/>
      <c r="N53051" s="79"/>
      <c r="P53051" s="68"/>
      <c r="Q53051" s="79"/>
    </row>
    <row r="53052" spans="11:17">
      <c r="K53052" s="68"/>
      <c r="M53052" s="93"/>
      <c r="N53052" s="79"/>
      <c r="P53052" s="68"/>
      <c r="Q53052" s="79"/>
    </row>
    <row r="53053" spans="11:17">
      <c r="K53053" s="68"/>
      <c r="M53053" s="93"/>
      <c r="N53053" s="79"/>
      <c r="P53053" s="68"/>
      <c r="Q53053" s="79"/>
    </row>
    <row r="53054" spans="11:17">
      <c r="K53054" s="68"/>
      <c r="M53054" s="93"/>
      <c r="N53054" s="79"/>
      <c r="P53054" s="68"/>
      <c r="Q53054" s="79"/>
    </row>
    <row r="53055" spans="11:17">
      <c r="K53055" s="68"/>
      <c r="M53055" s="93"/>
      <c r="N53055" s="79"/>
      <c r="P53055" s="68"/>
      <c r="Q53055" s="79"/>
    </row>
    <row r="53056" spans="11:17">
      <c r="K53056" s="68"/>
      <c r="M53056" s="93"/>
      <c r="N53056" s="79"/>
      <c r="P53056" s="68"/>
      <c r="Q53056" s="79"/>
    </row>
    <row r="53057" spans="11:17">
      <c r="K53057" s="68"/>
      <c r="M53057" s="93"/>
      <c r="N53057" s="79"/>
      <c r="P53057" s="68"/>
      <c r="Q53057" s="79"/>
    </row>
    <row r="53058" spans="11:17">
      <c r="K53058" s="68"/>
      <c r="M53058" s="93"/>
      <c r="N53058" s="79"/>
      <c r="P53058" s="68"/>
      <c r="Q53058" s="79"/>
    </row>
    <row r="53059" spans="11:17">
      <c r="K53059" s="68"/>
      <c r="M53059" s="93"/>
      <c r="N53059" s="79"/>
      <c r="P53059" s="68"/>
      <c r="Q53059" s="79"/>
    </row>
    <row r="53060" spans="11:17">
      <c r="K53060" s="68"/>
      <c r="M53060" s="93"/>
      <c r="N53060" s="79"/>
      <c r="P53060" s="68"/>
      <c r="Q53060" s="79"/>
    </row>
    <row r="53061" spans="11:17">
      <c r="K53061" s="68"/>
      <c r="M53061" s="93"/>
      <c r="N53061" s="79"/>
      <c r="P53061" s="68"/>
      <c r="Q53061" s="79"/>
    </row>
    <row r="53062" spans="11:17">
      <c r="K53062" s="68"/>
      <c r="M53062" s="93"/>
      <c r="N53062" s="79"/>
      <c r="P53062" s="68"/>
      <c r="Q53062" s="79"/>
    </row>
    <row r="53063" spans="11:17">
      <c r="K53063" s="68"/>
      <c r="M53063" s="93"/>
      <c r="N53063" s="79"/>
      <c r="P53063" s="68"/>
      <c r="Q53063" s="79"/>
    </row>
    <row r="53064" spans="11:17">
      <c r="K53064" s="68"/>
      <c r="M53064" s="93"/>
      <c r="N53064" s="79"/>
      <c r="P53064" s="68"/>
      <c r="Q53064" s="79"/>
    </row>
    <row r="53065" spans="11:17">
      <c r="K53065" s="68"/>
      <c r="M53065" s="93"/>
      <c r="N53065" s="79"/>
      <c r="P53065" s="68"/>
      <c r="Q53065" s="79"/>
    </row>
    <row r="53066" spans="11:17">
      <c r="K53066" s="68"/>
      <c r="M53066" s="93"/>
      <c r="N53066" s="79"/>
      <c r="P53066" s="68"/>
      <c r="Q53066" s="79"/>
    </row>
    <row r="53067" spans="11:17">
      <c r="K53067" s="68"/>
      <c r="M53067" s="93"/>
      <c r="N53067" s="79"/>
      <c r="P53067" s="68"/>
      <c r="Q53067" s="79"/>
    </row>
    <row r="53068" spans="11:17">
      <c r="K53068" s="68"/>
      <c r="M53068" s="93"/>
      <c r="N53068" s="79"/>
      <c r="P53068" s="68"/>
      <c r="Q53068" s="79"/>
    </row>
    <row r="53069" spans="11:17">
      <c r="K53069" s="68"/>
      <c r="M53069" s="93"/>
      <c r="N53069" s="79"/>
      <c r="P53069" s="68"/>
      <c r="Q53069" s="79"/>
    </row>
    <row r="53070" spans="11:17">
      <c r="K53070" s="68"/>
      <c r="M53070" s="93"/>
      <c r="N53070" s="79"/>
      <c r="P53070" s="68"/>
      <c r="Q53070" s="79"/>
    </row>
    <row r="53071" spans="11:17">
      <c r="K53071" s="68"/>
      <c r="M53071" s="93"/>
      <c r="N53071" s="79"/>
      <c r="P53071" s="68"/>
      <c r="Q53071" s="79"/>
    </row>
    <row r="53072" spans="11:17">
      <c r="K53072" s="68"/>
      <c r="M53072" s="93"/>
      <c r="N53072" s="79"/>
      <c r="P53072" s="68"/>
      <c r="Q53072" s="79"/>
    </row>
    <row r="53073" spans="11:17">
      <c r="K53073" s="68"/>
      <c r="M53073" s="93"/>
      <c r="N53073" s="79"/>
      <c r="P53073" s="68"/>
      <c r="Q53073" s="79"/>
    </row>
    <row r="53074" spans="11:17">
      <c r="K53074" s="68"/>
      <c r="M53074" s="93"/>
      <c r="N53074" s="79"/>
      <c r="P53074" s="68"/>
      <c r="Q53074" s="79"/>
    </row>
    <row r="53075" spans="11:17">
      <c r="K53075" s="68"/>
      <c r="M53075" s="93"/>
      <c r="N53075" s="79"/>
      <c r="P53075" s="68"/>
      <c r="Q53075" s="79"/>
    </row>
    <row r="53076" spans="11:17">
      <c r="K53076" s="68"/>
      <c r="M53076" s="93"/>
      <c r="N53076" s="79"/>
      <c r="P53076" s="68"/>
      <c r="Q53076" s="79"/>
    </row>
    <row r="53077" spans="11:17">
      <c r="K53077" s="68"/>
      <c r="M53077" s="93"/>
      <c r="N53077" s="79"/>
      <c r="P53077" s="68"/>
      <c r="Q53077" s="79"/>
    </row>
    <row r="53078" spans="11:17">
      <c r="K53078" s="68"/>
      <c r="M53078" s="93"/>
      <c r="N53078" s="79"/>
      <c r="P53078" s="68"/>
      <c r="Q53078" s="79"/>
    </row>
    <row r="53079" spans="11:17">
      <c r="K53079" s="68"/>
      <c r="M53079" s="93"/>
      <c r="N53079" s="79"/>
      <c r="P53079" s="68"/>
      <c r="Q53079" s="79"/>
    </row>
    <row r="53080" spans="11:17">
      <c r="K53080" s="68"/>
      <c r="M53080" s="93"/>
      <c r="N53080" s="79"/>
      <c r="P53080" s="68"/>
      <c r="Q53080" s="79"/>
    </row>
    <row r="53081" spans="11:17">
      <c r="K53081" s="68"/>
      <c r="M53081" s="93"/>
      <c r="N53081" s="79"/>
      <c r="P53081" s="68"/>
      <c r="Q53081" s="79"/>
    </row>
    <row r="53082" spans="11:17">
      <c r="K53082" s="68"/>
      <c r="M53082" s="93"/>
      <c r="N53082" s="79"/>
      <c r="P53082" s="68"/>
      <c r="Q53082" s="79"/>
    </row>
    <row r="53083" spans="11:17">
      <c r="K53083" s="68"/>
      <c r="M53083" s="93"/>
      <c r="N53083" s="79"/>
      <c r="P53083" s="68"/>
      <c r="Q53083" s="79"/>
    </row>
    <row r="53084" spans="11:17">
      <c r="K53084" s="68"/>
      <c r="M53084" s="93"/>
      <c r="N53084" s="79"/>
      <c r="P53084" s="68"/>
      <c r="Q53084" s="79"/>
    </row>
    <row r="53085" spans="11:17">
      <c r="K53085" s="68"/>
      <c r="M53085" s="93"/>
      <c r="N53085" s="79"/>
      <c r="P53085" s="68"/>
      <c r="Q53085" s="79"/>
    </row>
    <row r="53086" spans="11:17">
      <c r="K53086" s="68"/>
      <c r="M53086" s="93"/>
      <c r="N53086" s="79"/>
      <c r="P53086" s="68"/>
      <c r="Q53086" s="79"/>
    </row>
    <row r="53087" spans="11:17">
      <c r="K53087" s="68"/>
      <c r="M53087" s="93"/>
      <c r="N53087" s="79"/>
      <c r="P53087" s="68"/>
      <c r="Q53087" s="79"/>
    </row>
    <row r="53088" spans="11:17">
      <c r="K53088" s="68"/>
      <c r="M53088" s="93"/>
      <c r="N53088" s="79"/>
      <c r="P53088" s="68"/>
      <c r="Q53088" s="79"/>
    </row>
    <row r="53089" spans="11:17">
      <c r="K53089" s="68"/>
      <c r="M53089" s="93"/>
      <c r="N53089" s="79"/>
      <c r="P53089" s="68"/>
      <c r="Q53089" s="79"/>
    </row>
    <row r="53090" spans="11:17">
      <c r="K53090" s="68"/>
      <c r="M53090" s="93"/>
      <c r="N53090" s="79"/>
      <c r="P53090" s="68"/>
      <c r="Q53090" s="79"/>
    </row>
    <row r="53091" spans="11:17">
      <c r="K53091" s="68"/>
      <c r="M53091" s="93"/>
      <c r="N53091" s="79"/>
      <c r="P53091" s="68"/>
      <c r="Q53091" s="79"/>
    </row>
    <row r="53092" spans="11:17">
      <c r="K53092" s="68"/>
      <c r="M53092" s="93"/>
      <c r="N53092" s="79"/>
      <c r="P53092" s="68"/>
      <c r="Q53092" s="79"/>
    </row>
    <row r="53093" spans="11:17">
      <c r="K53093" s="68"/>
      <c r="M53093" s="93"/>
      <c r="N53093" s="79"/>
      <c r="P53093" s="68"/>
      <c r="Q53093" s="79"/>
    </row>
    <row r="53094" spans="11:17">
      <c r="K53094" s="68"/>
      <c r="M53094" s="93"/>
      <c r="N53094" s="79"/>
      <c r="P53094" s="68"/>
      <c r="Q53094" s="79"/>
    </row>
    <row r="53095" spans="11:17">
      <c r="K53095" s="68"/>
      <c r="M53095" s="93"/>
      <c r="N53095" s="79"/>
      <c r="P53095" s="68"/>
      <c r="Q53095" s="79"/>
    </row>
    <row r="53096" spans="11:17">
      <c r="K53096" s="68"/>
      <c r="M53096" s="93"/>
      <c r="N53096" s="79"/>
      <c r="P53096" s="68"/>
      <c r="Q53096" s="79"/>
    </row>
    <row r="53097" spans="11:17">
      <c r="K53097" s="68"/>
      <c r="M53097" s="93"/>
      <c r="N53097" s="79"/>
      <c r="P53097" s="68"/>
      <c r="Q53097" s="79"/>
    </row>
    <row r="53098" spans="11:17">
      <c r="K53098" s="68"/>
      <c r="M53098" s="93"/>
      <c r="N53098" s="79"/>
      <c r="P53098" s="68"/>
      <c r="Q53098" s="79"/>
    </row>
    <row r="53099" spans="11:17">
      <c r="K53099" s="68"/>
      <c r="M53099" s="93"/>
      <c r="N53099" s="79"/>
      <c r="P53099" s="68"/>
      <c r="Q53099" s="79"/>
    </row>
    <row r="53100" spans="11:17">
      <c r="K53100" s="68"/>
      <c r="M53100" s="93"/>
      <c r="N53100" s="79"/>
      <c r="P53100" s="68"/>
      <c r="Q53100" s="79"/>
    </row>
    <row r="53101" spans="11:17">
      <c r="K53101" s="68"/>
      <c r="M53101" s="93"/>
      <c r="N53101" s="79"/>
      <c r="P53101" s="68"/>
      <c r="Q53101" s="79"/>
    </row>
    <row r="53102" spans="11:17">
      <c r="K53102" s="68"/>
      <c r="M53102" s="93"/>
      <c r="N53102" s="79"/>
      <c r="P53102" s="68"/>
      <c r="Q53102" s="79"/>
    </row>
    <row r="53103" spans="11:17">
      <c r="K53103" s="68"/>
      <c r="M53103" s="93"/>
      <c r="N53103" s="79"/>
      <c r="P53103" s="68"/>
      <c r="Q53103" s="79"/>
    </row>
    <row r="53104" spans="11:17">
      <c r="K53104" s="68"/>
      <c r="M53104" s="93"/>
      <c r="N53104" s="79"/>
      <c r="P53104" s="68"/>
      <c r="Q53104" s="79"/>
    </row>
    <row r="53105" spans="11:17">
      <c r="K53105" s="68"/>
      <c r="M53105" s="93"/>
      <c r="N53105" s="79"/>
      <c r="P53105" s="68"/>
      <c r="Q53105" s="79"/>
    </row>
    <row r="53106" spans="11:17">
      <c r="K53106" s="68"/>
      <c r="M53106" s="93"/>
      <c r="N53106" s="79"/>
      <c r="P53106" s="68"/>
      <c r="Q53106" s="79"/>
    </row>
    <row r="53107" spans="11:17">
      <c r="K53107" s="68"/>
      <c r="M53107" s="93"/>
      <c r="N53107" s="79"/>
      <c r="P53107" s="68"/>
      <c r="Q53107" s="79"/>
    </row>
    <row r="53108" spans="11:17">
      <c r="K53108" s="68"/>
      <c r="M53108" s="93"/>
      <c r="N53108" s="79"/>
      <c r="P53108" s="68"/>
      <c r="Q53108" s="79"/>
    </row>
    <row r="53109" spans="11:17">
      <c r="K53109" s="68"/>
      <c r="M53109" s="93"/>
      <c r="N53109" s="79"/>
      <c r="P53109" s="68"/>
      <c r="Q53109" s="79"/>
    </row>
    <row r="53110" spans="11:17">
      <c r="K53110" s="68"/>
      <c r="M53110" s="93"/>
      <c r="N53110" s="79"/>
      <c r="P53110" s="68"/>
      <c r="Q53110" s="79"/>
    </row>
    <row r="53111" spans="11:17">
      <c r="K53111" s="68"/>
      <c r="M53111" s="93"/>
      <c r="N53111" s="79"/>
      <c r="P53111" s="68"/>
      <c r="Q53111" s="79"/>
    </row>
    <row r="53112" spans="11:17">
      <c r="K53112" s="68"/>
      <c r="M53112" s="93"/>
      <c r="N53112" s="79"/>
      <c r="P53112" s="68"/>
      <c r="Q53112" s="79"/>
    </row>
    <row r="53113" spans="11:17">
      <c r="K53113" s="68"/>
      <c r="M53113" s="93"/>
      <c r="N53113" s="79"/>
      <c r="P53113" s="68"/>
      <c r="Q53113" s="79"/>
    </row>
    <row r="53114" spans="11:17">
      <c r="K53114" s="68"/>
      <c r="M53114" s="93"/>
      <c r="N53114" s="79"/>
      <c r="P53114" s="68"/>
      <c r="Q53114" s="79"/>
    </row>
    <row r="53115" spans="11:17">
      <c r="K53115" s="68"/>
      <c r="M53115" s="93"/>
      <c r="N53115" s="79"/>
      <c r="P53115" s="68"/>
      <c r="Q53115" s="79"/>
    </row>
    <row r="53116" spans="11:17">
      <c r="K53116" s="68"/>
      <c r="M53116" s="93"/>
      <c r="N53116" s="79"/>
      <c r="P53116" s="68"/>
      <c r="Q53116" s="79"/>
    </row>
    <row r="53117" spans="11:17">
      <c r="K53117" s="68"/>
      <c r="M53117" s="93"/>
      <c r="N53117" s="79"/>
      <c r="P53117" s="68"/>
      <c r="Q53117" s="79"/>
    </row>
    <row r="53118" spans="11:17">
      <c r="K53118" s="68"/>
      <c r="M53118" s="93"/>
      <c r="N53118" s="79"/>
      <c r="P53118" s="68"/>
      <c r="Q53118" s="79"/>
    </row>
    <row r="53119" spans="11:17">
      <c r="K53119" s="68"/>
      <c r="M53119" s="93"/>
      <c r="N53119" s="79"/>
      <c r="P53119" s="68"/>
      <c r="Q53119" s="79"/>
    </row>
    <row r="53120" spans="11:17">
      <c r="K53120" s="68"/>
      <c r="M53120" s="93"/>
      <c r="N53120" s="79"/>
      <c r="P53120" s="68"/>
      <c r="Q53120" s="79"/>
    </row>
    <row r="53121" spans="11:17">
      <c r="K53121" s="68"/>
      <c r="M53121" s="93"/>
      <c r="N53121" s="79"/>
      <c r="P53121" s="68"/>
      <c r="Q53121" s="79"/>
    </row>
    <row r="53122" spans="11:17">
      <c r="K53122" s="68"/>
      <c r="M53122" s="93"/>
      <c r="N53122" s="79"/>
      <c r="P53122" s="68"/>
      <c r="Q53122" s="79"/>
    </row>
    <row r="53123" spans="11:17">
      <c r="K53123" s="68"/>
      <c r="M53123" s="93"/>
      <c r="N53123" s="79"/>
      <c r="P53123" s="68"/>
      <c r="Q53123" s="79"/>
    </row>
    <row r="53124" spans="11:17">
      <c r="K53124" s="68"/>
      <c r="M53124" s="93"/>
      <c r="N53124" s="79"/>
      <c r="P53124" s="68"/>
      <c r="Q53124" s="79"/>
    </row>
    <row r="53125" spans="11:17">
      <c r="K53125" s="68"/>
      <c r="M53125" s="93"/>
      <c r="N53125" s="79"/>
      <c r="P53125" s="68"/>
      <c r="Q53125" s="79"/>
    </row>
    <row r="53126" spans="11:17">
      <c r="K53126" s="68"/>
      <c r="M53126" s="93"/>
      <c r="N53126" s="79"/>
      <c r="P53126" s="68"/>
      <c r="Q53126" s="79"/>
    </row>
    <row r="53127" spans="11:17">
      <c r="K53127" s="68"/>
      <c r="M53127" s="93"/>
      <c r="N53127" s="79"/>
      <c r="P53127" s="68"/>
      <c r="Q53127" s="79"/>
    </row>
    <row r="53128" spans="11:17">
      <c r="K53128" s="68"/>
      <c r="M53128" s="93"/>
      <c r="N53128" s="79"/>
      <c r="P53128" s="68"/>
      <c r="Q53128" s="79"/>
    </row>
    <row r="53129" spans="11:17">
      <c r="K53129" s="68"/>
      <c r="M53129" s="93"/>
      <c r="N53129" s="79"/>
      <c r="P53129" s="68"/>
      <c r="Q53129" s="79"/>
    </row>
    <row r="53130" spans="11:17">
      <c r="K53130" s="68"/>
      <c r="M53130" s="93"/>
      <c r="N53130" s="79"/>
      <c r="P53130" s="68"/>
      <c r="Q53130" s="79"/>
    </row>
    <row r="53131" spans="11:17">
      <c r="K53131" s="68"/>
      <c r="M53131" s="93"/>
      <c r="N53131" s="79"/>
      <c r="P53131" s="68"/>
      <c r="Q53131" s="79"/>
    </row>
    <row r="53132" spans="11:17">
      <c r="K53132" s="68"/>
      <c r="M53132" s="93"/>
      <c r="N53132" s="79"/>
      <c r="P53132" s="68"/>
      <c r="Q53132" s="79"/>
    </row>
    <row r="53133" spans="11:17">
      <c r="K53133" s="68"/>
      <c r="M53133" s="93"/>
      <c r="N53133" s="79"/>
      <c r="P53133" s="68"/>
      <c r="Q53133" s="79"/>
    </row>
    <row r="53134" spans="11:17">
      <c r="K53134" s="68"/>
      <c r="M53134" s="93"/>
      <c r="N53134" s="79"/>
      <c r="P53134" s="68"/>
      <c r="Q53134" s="79"/>
    </row>
    <row r="53135" spans="11:17">
      <c r="K53135" s="68"/>
      <c r="M53135" s="93"/>
      <c r="N53135" s="79"/>
      <c r="P53135" s="68"/>
      <c r="Q53135" s="79"/>
    </row>
    <row r="53136" spans="11:17">
      <c r="K53136" s="68"/>
      <c r="M53136" s="93"/>
      <c r="N53136" s="79"/>
      <c r="P53136" s="68"/>
      <c r="Q53136" s="79"/>
    </row>
    <row r="53137" spans="11:17">
      <c r="K53137" s="68"/>
      <c r="M53137" s="93"/>
      <c r="N53137" s="79"/>
      <c r="P53137" s="68"/>
      <c r="Q53137" s="79"/>
    </row>
    <row r="53138" spans="11:17">
      <c r="K53138" s="68"/>
      <c r="M53138" s="93"/>
      <c r="N53138" s="79"/>
      <c r="P53138" s="68"/>
      <c r="Q53138" s="79"/>
    </row>
    <row r="53139" spans="11:17">
      <c r="K53139" s="68"/>
      <c r="M53139" s="93"/>
      <c r="N53139" s="79"/>
      <c r="P53139" s="68"/>
      <c r="Q53139" s="79"/>
    </row>
    <row r="53140" spans="11:17">
      <c r="K53140" s="68"/>
      <c r="M53140" s="93"/>
      <c r="N53140" s="79"/>
      <c r="P53140" s="68"/>
      <c r="Q53140" s="79"/>
    </row>
    <row r="53141" spans="11:17">
      <c r="K53141" s="68"/>
      <c r="M53141" s="93"/>
      <c r="N53141" s="79"/>
      <c r="P53141" s="68"/>
      <c r="Q53141" s="79"/>
    </row>
    <row r="53142" spans="11:17">
      <c r="K53142" s="68"/>
      <c r="M53142" s="93"/>
      <c r="N53142" s="79"/>
      <c r="P53142" s="68"/>
      <c r="Q53142" s="79"/>
    </row>
    <row r="53143" spans="11:17">
      <c r="K53143" s="68"/>
      <c r="M53143" s="93"/>
      <c r="N53143" s="79"/>
      <c r="P53143" s="68"/>
      <c r="Q53143" s="79"/>
    </row>
    <row r="53144" spans="11:17">
      <c r="K53144" s="68"/>
      <c r="M53144" s="93"/>
      <c r="N53144" s="79"/>
      <c r="P53144" s="68"/>
      <c r="Q53144" s="79"/>
    </row>
    <row r="53145" spans="11:17">
      <c r="K53145" s="68"/>
      <c r="M53145" s="93"/>
      <c r="N53145" s="79"/>
      <c r="P53145" s="68"/>
      <c r="Q53145" s="79"/>
    </row>
    <row r="53146" spans="11:17">
      <c r="K53146" s="68"/>
      <c r="M53146" s="93"/>
      <c r="N53146" s="79"/>
      <c r="P53146" s="68"/>
      <c r="Q53146" s="79"/>
    </row>
    <row r="53147" spans="11:17">
      <c r="K53147" s="68"/>
      <c r="M53147" s="93"/>
      <c r="N53147" s="79"/>
      <c r="P53147" s="68"/>
      <c r="Q53147" s="79"/>
    </row>
    <row r="53148" spans="11:17">
      <c r="K53148" s="68"/>
      <c r="M53148" s="93"/>
      <c r="N53148" s="79"/>
      <c r="P53148" s="68"/>
      <c r="Q53148" s="79"/>
    </row>
    <row r="53149" spans="11:17">
      <c r="K53149" s="68"/>
      <c r="M53149" s="93"/>
      <c r="N53149" s="79"/>
      <c r="P53149" s="68"/>
      <c r="Q53149" s="79"/>
    </row>
    <row r="53150" spans="11:17">
      <c r="K53150" s="68"/>
      <c r="M53150" s="93"/>
      <c r="N53150" s="79"/>
      <c r="P53150" s="68"/>
      <c r="Q53150" s="79"/>
    </row>
    <row r="53151" spans="11:17">
      <c r="K53151" s="68"/>
      <c r="M53151" s="93"/>
      <c r="N53151" s="79"/>
      <c r="P53151" s="68"/>
      <c r="Q53151" s="79"/>
    </row>
    <row r="53152" spans="11:17">
      <c r="K53152" s="68"/>
      <c r="M53152" s="93"/>
      <c r="N53152" s="79"/>
      <c r="P53152" s="68"/>
      <c r="Q53152" s="79"/>
    </row>
    <row r="53153" spans="11:17">
      <c r="K53153" s="68"/>
      <c r="M53153" s="93"/>
      <c r="N53153" s="79"/>
      <c r="P53153" s="68"/>
      <c r="Q53153" s="79"/>
    </row>
    <row r="53154" spans="11:17">
      <c r="K53154" s="68"/>
      <c r="M53154" s="93"/>
      <c r="N53154" s="79"/>
      <c r="P53154" s="68"/>
      <c r="Q53154" s="79"/>
    </row>
    <row r="53155" spans="11:17">
      <c r="K53155" s="68"/>
      <c r="M53155" s="93"/>
      <c r="N53155" s="79"/>
      <c r="P53155" s="68"/>
      <c r="Q53155" s="79"/>
    </row>
    <row r="53156" spans="11:17">
      <c r="K53156" s="68"/>
      <c r="M53156" s="93"/>
      <c r="N53156" s="79"/>
      <c r="P53156" s="68"/>
      <c r="Q53156" s="79"/>
    </row>
    <row r="53157" spans="11:17">
      <c r="K53157" s="68"/>
      <c r="M53157" s="93"/>
      <c r="N53157" s="79"/>
      <c r="P53157" s="68"/>
      <c r="Q53157" s="79"/>
    </row>
    <row r="53158" spans="11:17">
      <c r="K53158" s="68"/>
      <c r="M53158" s="93"/>
      <c r="N53158" s="79"/>
      <c r="P53158" s="68"/>
      <c r="Q53158" s="79"/>
    </row>
    <row r="53159" spans="11:17">
      <c r="K53159" s="68"/>
      <c r="M53159" s="93"/>
      <c r="N53159" s="79"/>
      <c r="P53159" s="68"/>
      <c r="Q53159" s="79"/>
    </row>
    <row r="53160" spans="11:17">
      <c r="K53160" s="68"/>
      <c r="M53160" s="93"/>
      <c r="N53160" s="79"/>
      <c r="P53160" s="68"/>
      <c r="Q53160" s="79"/>
    </row>
    <row r="53161" spans="11:17">
      <c r="K53161" s="68"/>
      <c r="M53161" s="93"/>
      <c r="N53161" s="79"/>
      <c r="P53161" s="68"/>
      <c r="Q53161" s="79"/>
    </row>
    <row r="53162" spans="11:17">
      <c r="K53162" s="68"/>
      <c r="M53162" s="93"/>
      <c r="N53162" s="79"/>
      <c r="P53162" s="68"/>
      <c r="Q53162" s="79"/>
    </row>
    <row r="53163" spans="11:17">
      <c r="K53163" s="68"/>
      <c r="M53163" s="93"/>
      <c r="N53163" s="79"/>
      <c r="P53163" s="68"/>
      <c r="Q53163" s="79"/>
    </row>
    <row r="53164" spans="11:17">
      <c r="K53164" s="68"/>
      <c r="M53164" s="93"/>
      <c r="N53164" s="79"/>
      <c r="P53164" s="68"/>
      <c r="Q53164" s="79"/>
    </row>
    <row r="53165" spans="11:17">
      <c r="K53165" s="68"/>
      <c r="M53165" s="93"/>
      <c r="N53165" s="79"/>
      <c r="P53165" s="68"/>
      <c r="Q53165" s="79"/>
    </row>
    <row r="53166" spans="11:17">
      <c r="K53166" s="68"/>
      <c r="M53166" s="93"/>
      <c r="N53166" s="79"/>
      <c r="P53166" s="68"/>
      <c r="Q53166" s="79"/>
    </row>
    <row r="53167" spans="11:17">
      <c r="K53167" s="68"/>
      <c r="M53167" s="93"/>
      <c r="N53167" s="79"/>
      <c r="P53167" s="68"/>
      <c r="Q53167" s="79"/>
    </row>
    <row r="53168" spans="11:17">
      <c r="K53168" s="68"/>
      <c r="M53168" s="93"/>
      <c r="N53168" s="79"/>
      <c r="P53168" s="68"/>
      <c r="Q53168" s="79"/>
    </row>
    <row r="53169" spans="11:17">
      <c r="K53169" s="68"/>
      <c r="M53169" s="93"/>
      <c r="N53169" s="79"/>
      <c r="P53169" s="68"/>
      <c r="Q53169" s="79"/>
    </row>
    <row r="53170" spans="11:17">
      <c r="K53170" s="68"/>
      <c r="M53170" s="93"/>
      <c r="N53170" s="79"/>
      <c r="P53170" s="68"/>
      <c r="Q53170" s="79"/>
    </row>
    <row r="53171" spans="11:17">
      <c r="K53171" s="68"/>
      <c r="M53171" s="93"/>
      <c r="N53171" s="79"/>
      <c r="P53171" s="68"/>
      <c r="Q53171" s="79"/>
    </row>
    <row r="53172" spans="11:17">
      <c r="K53172" s="68"/>
      <c r="M53172" s="93"/>
      <c r="N53172" s="79"/>
      <c r="P53172" s="68"/>
      <c r="Q53172" s="79"/>
    </row>
    <row r="53173" spans="11:17">
      <c r="K53173" s="68"/>
      <c r="M53173" s="93"/>
      <c r="N53173" s="79"/>
      <c r="P53173" s="68"/>
      <c r="Q53173" s="79"/>
    </row>
    <row r="53174" spans="11:17">
      <c r="K53174" s="68"/>
      <c r="M53174" s="93"/>
      <c r="N53174" s="79"/>
      <c r="P53174" s="68"/>
      <c r="Q53174" s="79"/>
    </row>
    <row r="53175" spans="11:17">
      <c r="K53175" s="68"/>
      <c r="M53175" s="93"/>
      <c r="N53175" s="79"/>
      <c r="P53175" s="68"/>
      <c r="Q53175" s="79"/>
    </row>
    <row r="53176" spans="11:17">
      <c r="K53176" s="68"/>
      <c r="M53176" s="93"/>
      <c r="N53176" s="79"/>
      <c r="P53176" s="68"/>
      <c r="Q53176" s="79"/>
    </row>
    <row r="53177" spans="11:17">
      <c r="K53177" s="68"/>
      <c r="M53177" s="93"/>
      <c r="N53177" s="79"/>
      <c r="P53177" s="68"/>
      <c r="Q53177" s="79"/>
    </row>
    <row r="53178" spans="11:17">
      <c r="K53178" s="68"/>
      <c r="M53178" s="93"/>
      <c r="N53178" s="79"/>
      <c r="P53178" s="68"/>
      <c r="Q53178" s="79"/>
    </row>
    <row r="53179" spans="11:17">
      <c r="K53179" s="68"/>
      <c r="M53179" s="93"/>
      <c r="N53179" s="79"/>
      <c r="P53179" s="68"/>
      <c r="Q53179" s="79"/>
    </row>
    <row r="53180" spans="11:17">
      <c r="K53180" s="68"/>
      <c r="M53180" s="93"/>
      <c r="N53180" s="79"/>
      <c r="P53180" s="68"/>
      <c r="Q53180" s="79"/>
    </row>
    <row r="53181" spans="11:17">
      <c r="K53181" s="68"/>
      <c r="M53181" s="93"/>
      <c r="N53181" s="79"/>
      <c r="P53181" s="68"/>
      <c r="Q53181" s="79"/>
    </row>
    <row r="53182" spans="11:17">
      <c r="K53182" s="68"/>
      <c r="M53182" s="93"/>
      <c r="N53182" s="79"/>
      <c r="P53182" s="68"/>
      <c r="Q53182" s="79"/>
    </row>
    <row r="53183" spans="11:17">
      <c r="K53183" s="68"/>
      <c r="M53183" s="93"/>
      <c r="N53183" s="79"/>
      <c r="P53183" s="68"/>
      <c r="Q53183" s="79"/>
    </row>
    <row r="53184" spans="11:17">
      <c r="K53184" s="68"/>
      <c r="M53184" s="93"/>
      <c r="N53184" s="79"/>
      <c r="P53184" s="68"/>
      <c r="Q53184" s="79"/>
    </row>
    <row r="53185" spans="11:17">
      <c r="K53185" s="68"/>
      <c r="M53185" s="93"/>
      <c r="N53185" s="79"/>
      <c r="P53185" s="68"/>
      <c r="Q53185" s="79"/>
    </row>
    <row r="53186" spans="11:17">
      <c r="K53186" s="68"/>
      <c r="M53186" s="93"/>
      <c r="N53186" s="79"/>
      <c r="P53186" s="68"/>
      <c r="Q53186" s="79"/>
    </row>
    <row r="53187" spans="11:17">
      <c r="K53187" s="68"/>
      <c r="M53187" s="93"/>
      <c r="N53187" s="79"/>
      <c r="P53187" s="68"/>
      <c r="Q53187" s="79"/>
    </row>
    <row r="53188" spans="11:17">
      <c r="K53188" s="68"/>
      <c r="M53188" s="93"/>
      <c r="N53188" s="79"/>
      <c r="P53188" s="68"/>
      <c r="Q53188" s="79"/>
    </row>
    <row r="53189" spans="11:17">
      <c r="K53189" s="68"/>
      <c r="M53189" s="93"/>
      <c r="N53189" s="79"/>
      <c r="P53189" s="68"/>
      <c r="Q53189" s="79"/>
    </row>
    <row r="53190" spans="11:17">
      <c r="K53190" s="68"/>
      <c r="M53190" s="93"/>
      <c r="N53190" s="79"/>
      <c r="P53190" s="68"/>
      <c r="Q53190" s="79"/>
    </row>
    <row r="53191" spans="11:17">
      <c r="K53191" s="68"/>
      <c r="M53191" s="93"/>
      <c r="N53191" s="79"/>
      <c r="P53191" s="68"/>
      <c r="Q53191" s="79"/>
    </row>
    <row r="53192" spans="11:17">
      <c r="K53192" s="68"/>
      <c r="M53192" s="93"/>
      <c r="N53192" s="79"/>
      <c r="P53192" s="68"/>
      <c r="Q53192" s="79"/>
    </row>
    <row r="53193" spans="11:17">
      <c r="K53193" s="68"/>
      <c r="M53193" s="93"/>
      <c r="N53193" s="79"/>
      <c r="P53193" s="68"/>
      <c r="Q53193" s="79"/>
    </row>
    <row r="53194" spans="11:17">
      <c r="K53194" s="68"/>
      <c r="M53194" s="93"/>
      <c r="N53194" s="79"/>
      <c r="P53194" s="68"/>
      <c r="Q53194" s="79"/>
    </row>
    <row r="53195" spans="11:17">
      <c r="K53195" s="68"/>
      <c r="M53195" s="93"/>
      <c r="N53195" s="79"/>
      <c r="P53195" s="68"/>
      <c r="Q53195" s="79"/>
    </row>
    <row r="53196" spans="11:17">
      <c r="K53196" s="68"/>
      <c r="M53196" s="93"/>
      <c r="N53196" s="79"/>
      <c r="P53196" s="68"/>
      <c r="Q53196" s="79"/>
    </row>
    <row r="53197" spans="11:17">
      <c r="K53197" s="68"/>
      <c r="M53197" s="93"/>
      <c r="N53197" s="79"/>
      <c r="P53197" s="68"/>
      <c r="Q53197" s="79"/>
    </row>
    <row r="53198" spans="11:17">
      <c r="K53198" s="68"/>
      <c r="M53198" s="93"/>
      <c r="N53198" s="79"/>
      <c r="P53198" s="68"/>
      <c r="Q53198" s="79"/>
    </row>
    <row r="53199" spans="11:17">
      <c r="K53199" s="68"/>
      <c r="M53199" s="93"/>
      <c r="N53199" s="79"/>
      <c r="P53199" s="68"/>
      <c r="Q53199" s="79"/>
    </row>
    <row r="53200" spans="11:17">
      <c r="K53200" s="68"/>
      <c r="M53200" s="93"/>
      <c r="N53200" s="79"/>
      <c r="P53200" s="68"/>
      <c r="Q53200" s="79"/>
    </row>
    <row r="53201" spans="11:17">
      <c r="K53201" s="68"/>
      <c r="M53201" s="93"/>
      <c r="N53201" s="79"/>
      <c r="P53201" s="68"/>
      <c r="Q53201" s="79"/>
    </row>
    <row r="53202" spans="11:17">
      <c r="K53202" s="68"/>
      <c r="M53202" s="93"/>
      <c r="N53202" s="79"/>
      <c r="P53202" s="68"/>
      <c r="Q53202" s="79"/>
    </row>
    <row r="53203" spans="11:17">
      <c r="K53203" s="68"/>
      <c r="M53203" s="93"/>
      <c r="N53203" s="79"/>
      <c r="P53203" s="68"/>
      <c r="Q53203" s="79"/>
    </row>
    <row r="53204" spans="11:17">
      <c r="K53204" s="68"/>
      <c r="M53204" s="93"/>
      <c r="N53204" s="79"/>
      <c r="P53204" s="68"/>
      <c r="Q53204" s="79"/>
    </row>
    <row r="53205" spans="11:17">
      <c r="K53205" s="68"/>
      <c r="M53205" s="93"/>
      <c r="N53205" s="79"/>
      <c r="P53205" s="68"/>
      <c r="Q53205" s="79"/>
    </row>
    <row r="53206" spans="11:17">
      <c r="K53206" s="68"/>
      <c r="M53206" s="93"/>
      <c r="N53206" s="79"/>
      <c r="P53206" s="68"/>
      <c r="Q53206" s="79"/>
    </row>
    <row r="53207" spans="11:17">
      <c r="K53207" s="68"/>
      <c r="M53207" s="93"/>
      <c r="N53207" s="79"/>
      <c r="P53207" s="68"/>
      <c r="Q53207" s="79"/>
    </row>
    <row r="53208" spans="11:17">
      <c r="K53208" s="68"/>
      <c r="M53208" s="93"/>
      <c r="N53208" s="79"/>
      <c r="P53208" s="68"/>
      <c r="Q53208" s="79"/>
    </row>
    <row r="53209" spans="11:17">
      <c r="K53209" s="68"/>
      <c r="M53209" s="93"/>
      <c r="N53209" s="79"/>
      <c r="P53209" s="68"/>
      <c r="Q53209" s="79"/>
    </row>
    <row r="53210" spans="11:17">
      <c r="K53210" s="68"/>
      <c r="M53210" s="93"/>
      <c r="N53210" s="79"/>
      <c r="P53210" s="68"/>
      <c r="Q53210" s="79"/>
    </row>
    <row r="53211" spans="11:17">
      <c r="K53211" s="68"/>
      <c r="M53211" s="93"/>
      <c r="N53211" s="79"/>
      <c r="P53211" s="68"/>
      <c r="Q53211" s="79"/>
    </row>
    <row r="53212" spans="11:17">
      <c r="K53212" s="68"/>
      <c r="M53212" s="93"/>
      <c r="N53212" s="79"/>
      <c r="P53212" s="68"/>
      <c r="Q53212" s="79"/>
    </row>
    <row r="53213" spans="11:17">
      <c r="K53213" s="68"/>
      <c r="M53213" s="93"/>
      <c r="N53213" s="79"/>
      <c r="P53213" s="68"/>
      <c r="Q53213" s="79"/>
    </row>
    <row r="53214" spans="11:17">
      <c r="K53214" s="68"/>
      <c r="M53214" s="93"/>
      <c r="N53214" s="79"/>
      <c r="P53214" s="68"/>
      <c r="Q53214" s="79"/>
    </row>
    <row r="53215" spans="11:17">
      <c r="K53215" s="68"/>
      <c r="M53215" s="93"/>
      <c r="N53215" s="79"/>
      <c r="P53215" s="68"/>
      <c r="Q53215" s="79"/>
    </row>
    <row r="53216" spans="11:17">
      <c r="K53216" s="68"/>
      <c r="M53216" s="93"/>
      <c r="N53216" s="79"/>
      <c r="P53216" s="68"/>
      <c r="Q53216" s="79"/>
    </row>
    <row r="53217" spans="11:17">
      <c r="K53217" s="68"/>
      <c r="M53217" s="93"/>
      <c r="N53217" s="79"/>
      <c r="P53217" s="68"/>
      <c r="Q53217" s="79"/>
    </row>
    <row r="53218" spans="11:17">
      <c r="K53218" s="68"/>
      <c r="M53218" s="93"/>
      <c r="N53218" s="79"/>
      <c r="P53218" s="68"/>
      <c r="Q53218" s="79"/>
    </row>
    <row r="53219" spans="11:17">
      <c r="K53219" s="68"/>
      <c r="M53219" s="93"/>
      <c r="N53219" s="79"/>
      <c r="P53219" s="68"/>
      <c r="Q53219" s="79"/>
    </row>
    <row r="53220" spans="11:17">
      <c r="K53220" s="68"/>
      <c r="M53220" s="93"/>
      <c r="N53220" s="79"/>
      <c r="P53220" s="68"/>
      <c r="Q53220" s="79"/>
    </row>
    <row r="53221" spans="11:17">
      <c r="K53221" s="68"/>
      <c r="M53221" s="93"/>
      <c r="N53221" s="79"/>
      <c r="P53221" s="68"/>
      <c r="Q53221" s="79"/>
    </row>
    <row r="53222" spans="11:17">
      <c r="K53222" s="68"/>
      <c r="M53222" s="93"/>
      <c r="N53222" s="79"/>
      <c r="P53222" s="68"/>
      <c r="Q53222" s="79"/>
    </row>
    <row r="53223" spans="11:17">
      <c r="K53223" s="68"/>
      <c r="M53223" s="93"/>
      <c r="N53223" s="79"/>
      <c r="P53223" s="68"/>
      <c r="Q53223" s="79"/>
    </row>
    <row r="53224" spans="11:17">
      <c r="K53224" s="68"/>
      <c r="M53224" s="93"/>
      <c r="N53224" s="79"/>
      <c r="P53224" s="68"/>
      <c r="Q53224" s="79"/>
    </row>
    <row r="53225" spans="11:17">
      <c r="K53225" s="68"/>
      <c r="M53225" s="93"/>
      <c r="N53225" s="79"/>
      <c r="P53225" s="68"/>
      <c r="Q53225" s="79"/>
    </row>
    <row r="53226" spans="11:17">
      <c r="K53226" s="68"/>
      <c r="M53226" s="93"/>
      <c r="N53226" s="79"/>
      <c r="P53226" s="68"/>
      <c r="Q53226" s="79"/>
    </row>
    <row r="53227" spans="11:17">
      <c r="K53227" s="68"/>
      <c r="M53227" s="93"/>
      <c r="N53227" s="79"/>
      <c r="P53227" s="68"/>
      <c r="Q53227" s="79"/>
    </row>
    <row r="53228" spans="11:17">
      <c r="K53228" s="68"/>
      <c r="M53228" s="93"/>
      <c r="N53228" s="79"/>
      <c r="P53228" s="68"/>
      <c r="Q53228" s="79"/>
    </row>
    <row r="53229" spans="11:17">
      <c r="K53229" s="68"/>
      <c r="M53229" s="93"/>
      <c r="N53229" s="79"/>
      <c r="P53229" s="68"/>
      <c r="Q53229" s="79"/>
    </row>
    <row r="53230" spans="11:17">
      <c r="K53230" s="68"/>
      <c r="M53230" s="93"/>
      <c r="N53230" s="79"/>
      <c r="P53230" s="68"/>
      <c r="Q53230" s="79"/>
    </row>
    <row r="53231" spans="11:17">
      <c r="K53231" s="68"/>
      <c r="M53231" s="93"/>
      <c r="N53231" s="79"/>
      <c r="P53231" s="68"/>
      <c r="Q53231" s="79"/>
    </row>
    <row r="53232" spans="11:17">
      <c r="K53232" s="68"/>
      <c r="M53232" s="93"/>
      <c r="N53232" s="79"/>
      <c r="P53232" s="68"/>
      <c r="Q53232" s="79"/>
    </row>
    <row r="53233" spans="11:17">
      <c r="K53233" s="68"/>
      <c r="M53233" s="93"/>
      <c r="N53233" s="79"/>
      <c r="P53233" s="68"/>
      <c r="Q53233" s="79"/>
    </row>
    <row r="53234" spans="11:17">
      <c r="K53234" s="68"/>
      <c r="M53234" s="93"/>
      <c r="N53234" s="79"/>
      <c r="P53234" s="68"/>
      <c r="Q53234" s="79"/>
    </row>
    <row r="53235" spans="11:17">
      <c r="K53235" s="68"/>
      <c r="M53235" s="93"/>
      <c r="N53235" s="79"/>
      <c r="P53235" s="68"/>
      <c r="Q53235" s="79"/>
    </row>
    <row r="53236" spans="11:17">
      <c r="K53236" s="68"/>
      <c r="M53236" s="93"/>
      <c r="N53236" s="79"/>
      <c r="P53236" s="68"/>
      <c r="Q53236" s="79"/>
    </row>
    <row r="53237" spans="11:17">
      <c r="K53237" s="68"/>
      <c r="M53237" s="93"/>
      <c r="N53237" s="79"/>
      <c r="P53237" s="68"/>
      <c r="Q53237" s="79"/>
    </row>
    <row r="53238" spans="11:17">
      <c r="K53238" s="68"/>
      <c r="M53238" s="93"/>
      <c r="N53238" s="79"/>
      <c r="P53238" s="68"/>
      <c r="Q53238" s="79"/>
    </row>
    <row r="53239" spans="11:17">
      <c r="K53239" s="68"/>
      <c r="M53239" s="93"/>
      <c r="N53239" s="79"/>
      <c r="P53239" s="68"/>
      <c r="Q53239" s="79"/>
    </row>
    <row r="53240" spans="11:17">
      <c r="K53240" s="68"/>
      <c r="M53240" s="93"/>
      <c r="N53240" s="79"/>
      <c r="P53240" s="68"/>
      <c r="Q53240" s="79"/>
    </row>
    <row r="53241" spans="11:17">
      <c r="K53241" s="68"/>
      <c r="M53241" s="93"/>
      <c r="N53241" s="79"/>
      <c r="P53241" s="68"/>
      <c r="Q53241" s="79"/>
    </row>
    <row r="53242" spans="11:17">
      <c r="K53242" s="68"/>
      <c r="M53242" s="93"/>
      <c r="N53242" s="79"/>
      <c r="P53242" s="68"/>
      <c r="Q53242" s="79"/>
    </row>
    <row r="53243" spans="11:17">
      <c r="K53243" s="68"/>
      <c r="M53243" s="93"/>
      <c r="N53243" s="79"/>
      <c r="P53243" s="68"/>
      <c r="Q53243" s="79"/>
    </row>
    <row r="53244" spans="11:17">
      <c r="K53244" s="68"/>
      <c r="M53244" s="93"/>
      <c r="N53244" s="79"/>
      <c r="P53244" s="68"/>
      <c r="Q53244" s="79"/>
    </row>
    <row r="53245" spans="11:17">
      <c r="K53245" s="68"/>
      <c r="M53245" s="93"/>
      <c r="N53245" s="79"/>
      <c r="P53245" s="68"/>
      <c r="Q53245" s="79"/>
    </row>
    <row r="53246" spans="11:17">
      <c r="K53246" s="68"/>
      <c r="M53246" s="93"/>
      <c r="N53246" s="79"/>
      <c r="P53246" s="68"/>
      <c r="Q53246" s="79"/>
    </row>
    <row r="53247" spans="11:17">
      <c r="K53247" s="68"/>
      <c r="M53247" s="93"/>
      <c r="N53247" s="79"/>
      <c r="P53247" s="68"/>
      <c r="Q53247" s="79"/>
    </row>
    <row r="53248" spans="11:17">
      <c r="K53248" s="68"/>
      <c r="M53248" s="93"/>
      <c r="N53248" s="79"/>
      <c r="P53248" s="68"/>
      <c r="Q53248" s="79"/>
    </row>
    <row r="53249" spans="11:17">
      <c r="K53249" s="68"/>
      <c r="M53249" s="93"/>
      <c r="N53249" s="79"/>
      <c r="P53249" s="68"/>
      <c r="Q53249" s="79"/>
    </row>
    <row r="53250" spans="11:17">
      <c r="K53250" s="68"/>
      <c r="M53250" s="93"/>
      <c r="N53250" s="79"/>
      <c r="P53250" s="68"/>
      <c r="Q53250" s="79"/>
    </row>
    <row r="53251" spans="11:17">
      <c r="K53251" s="68"/>
      <c r="M53251" s="93"/>
      <c r="N53251" s="79"/>
      <c r="P53251" s="68"/>
      <c r="Q53251" s="79"/>
    </row>
    <row r="53252" spans="11:17">
      <c r="K53252" s="68"/>
      <c r="M53252" s="93"/>
      <c r="N53252" s="79"/>
      <c r="P53252" s="68"/>
      <c r="Q53252" s="79"/>
    </row>
    <row r="53253" spans="11:17">
      <c r="K53253" s="68"/>
      <c r="M53253" s="93"/>
      <c r="N53253" s="79"/>
      <c r="P53253" s="68"/>
      <c r="Q53253" s="79"/>
    </row>
    <row r="53254" spans="11:17">
      <c r="K53254" s="68"/>
      <c r="M53254" s="93"/>
      <c r="N53254" s="79"/>
      <c r="P53254" s="68"/>
      <c r="Q53254" s="79"/>
    </row>
    <row r="53255" spans="11:17">
      <c r="K53255" s="68"/>
      <c r="M53255" s="93"/>
      <c r="N53255" s="79"/>
      <c r="P53255" s="68"/>
      <c r="Q53255" s="79"/>
    </row>
    <row r="53256" spans="11:17">
      <c r="K53256" s="68"/>
      <c r="M53256" s="93"/>
      <c r="N53256" s="79"/>
      <c r="P53256" s="68"/>
      <c r="Q53256" s="79"/>
    </row>
    <row r="53257" spans="11:17">
      <c r="K53257" s="68"/>
      <c r="M53257" s="93"/>
      <c r="N53257" s="79"/>
      <c r="P53257" s="68"/>
      <c r="Q53257" s="79"/>
    </row>
    <row r="53258" spans="11:17">
      <c r="K53258" s="68"/>
      <c r="M53258" s="93"/>
      <c r="N53258" s="79"/>
      <c r="P53258" s="68"/>
      <c r="Q53258" s="79"/>
    </row>
    <row r="53259" spans="11:17">
      <c r="K53259" s="68"/>
      <c r="M53259" s="93"/>
      <c r="N53259" s="79"/>
      <c r="P53259" s="68"/>
      <c r="Q53259" s="79"/>
    </row>
    <row r="53260" spans="11:17">
      <c r="K53260" s="68"/>
      <c r="M53260" s="93"/>
      <c r="N53260" s="79"/>
      <c r="P53260" s="68"/>
      <c r="Q53260" s="79"/>
    </row>
    <row r="53261" spans="11:17">
      <c r="K53261" s="68"/>
      <c r="M53261" s="93"/>
      <c r="N53261" s="79"/>
      <c r="P53261" s="68"/>
      <c r="Q53261" s="79"/>
    </row>
    <row r="53262" spans="11:17">
      <c r="K53262" s="68"/>
      <c r="M53262" s="93"/>
      <c r="N53262" s="79"/>
      <c r="P53262" s="68"/>
      <c r="Q53262" s="79"/>
    </row>
    <row r="53263" spans="11:17">
      <c r="K53263" s="68"/>
      <c r="M53263" s="93"/>
      <c r="N53263" s="79"/>
      <c r="P53263" s="68"/>
      <c r="Q53263" s="79"/>
    </row>
    <row r="53264" spans="11:17">
      <c r="K53264" s="68"/>
      <c r="M53264" s="93"/>
      <c r="N53264" s="79"/>
      <c r="P53264" s="68"/>
      <c r="Q53264" s="79"/>
    </row>
    <row r="53265" spans="11:17">
      <c r="K53265" s="68"/>
      <c r="M53265" s="93"/>
      <c r="N53265" s="79"/>
      <c r="P53265" s="68"/>
      <c r="Q53265" s="79"/>
    </row>
    <row r="53266" spans="11:17">
      <c r="K53266" s="68"/>
      <c r="M53266" s="93"/>
      <c r="N53266" s="79"/>
      <c r="P53266" s="68"/>
      <c r="Q53266" s="79"/>
    </row>
    <row r="53267" spans="11:17">
      <c r="K53267" s="68"/>
      <c r="M53267" s="93"/>
      <c r="N53267" s="79"/>
      <c r="P53267" s="68"/>
      <c r="Q53267" s="79"/>
    </row>
    <row r="53268" spans="11:17">
      <c r="K53268" s="68"/>
      <c r="M53268" s="93"/>
      <c r="N53268" s="79"/>
      <c r="P53268" s="68"/>
      <c r="Q53268" s="79"/>
    </row>
    <row r="53269" spans="11:17">
      <c r="K53269" s="68"/>
      <c r="M53269" s="93"/>
      <c r="N53269" s="79"/>
      <c r="P53269" s="68"/>
      <c r="Q53269" s="79"/>
    </row>
    <row r="53270" spans="11:17">
      <c r="K53270" s="68"/>
      <c r="M53270" s="93"/>
      <c r="N53270" s="79"/>
      <c r="P53270" s="68"/>
      <c r="Q53270" s="79"/>
    </row>
    <row r="53271" spans="11:17">
      <c r="K53271" s="68"/>
      <c r="M53271" s="93"/>
      <c r="N53271" s="79"/>
      <c r="P53271" s="68"/>
      <c r="Q53271" s="79"/>
    </row>
    <row r="53272" spans="11:17">
      <c r="K53272" s="68"/>
      <c r="M53272" s="93"/>
      <c r="N53272" s="79"/>
      <c r="P53272" s="68"/>
      <c r="Q53272" s="79"/>
    </row>
    <row r="53273" spans="11:17">
      <c r="K53273" s="68"/>
      <c r="M53273" s="93"/>
      <c r="N53273" s="79"/>
      <c r="P53273" s="68"/>
      <c r="Q53273" s="79"/>
    </row>
    <row r="53274" spans="11:17">
      <c r="K53274" s="68"/>
      <c r="M53274" s="93"/>
      <c r="N53274" s="79"/>
      <c r="P53274" s="68"/>
      <c r="Q53274" s="79"/>
    </row>
    <row r="53275" spans="11:17">
      <c r="K53275" s="68"/>
      <c r="M53275" s="93"/>
      <c r="N53275" s="79"/>
      <c r="P53275" s="68"/>
      <c r="Q53275" s="79"/>
    </row>
    <row r="53276" spans="11:17">
      <c r="K53276" s="68"/>
      <c r="M53276" s="93"/>
      <c r="N53276" s="79"/>
      <c r="P53276" s="68"/>
      <c r="Q53276" s="79"/>
    </row>
    <row r="53277" spans="11:17">
      <c r="K53277" s="68"/>
      <c r="M53277" s="93"/>
      <c r="N53277" s="79"/>
      <c r="P53277" s="68"/>
      <c r="Q53277" s="79"/>
    </row>
    <row r="53278" spans="11:17">
      <c r="K53278" s="68"/>
      <c r="M53278" s="93"/>
      <c r="N53278" s="79"/>
      <c r="P53278" s="68"/>
      <c r="Q53278" s="79"/>
    </row>
    <row r="53279" spans="11:17">
      <c r="K53279" s="68"/>
      <c r="M53279" s="93"/>
      <c r="N53279" s="79"/>
      <c r="P53279" s="68"/>
      <c r="Q53279" s="79"/>
    </row>
    <row r="53280" spans="11:17">
      <c r="K53280" s="68"/>
      <c r="M53280" s="93"/>
      <c r="N53280" s="79"/>
      <c r="P53280" s="68"/>
      <c r="Q53280" s="79"/>
    </row>
    <row r="53281" spans="11:17">
      <c r="K53281" s="68"/>
      <c r="M53281" s="93"/>
      <c r="N53281" s="79"/>
      <c r="P53281" s="68"/>
      <c r="Q53281" s="79"/>
    </row>
    <row r="53282" spans="11:17">
      <c r="K53282" s="68"/>
      <c r="M53282" s="93"/>
      <c r="N53282" s="79"/>
      <c r="P53282" s="68"/>
      <c r="Q53282" s="79"/>
    </row>
    <row r="53283" spans="11:17">
      <c r="K53283" s="68"/>
      <c r="M53283" s="93"/>
      <c r="N53283" s="79"/>
      <c r="P53283" s="68"/>
      <c r="Q53283" s="79"/>
    </row>
    <row r="53284" spans="11:17">
      <c r="K53284" s="68"/>
      <c r="M53284" s="93"/>
      <c r="N53284" s="79"/>
      <c r="P53284" s="68"/>
      <c r="Q53284" s="79"/>
    </row>
    <row r="53285" spans="11:17">
      <c r="K53285" s="68"/>
      <c r="M53285" s="93"/>
      <c r="N53285" s="79"/>
      <c r="P53285" s="68"/>
      <c r="Q53285" s="79"/>
    </row>
    <row r="53286" spans="11:17">
      <c r="K53286" s="68"/>
      <c r="M53286" s="93"/>
      <c r="N53286" s="79"/>
      <c r="P53286" s="68"/>
      <c r="Q53286" s="79"/>
    </row>
    <row r="53287" spans="11:17">
      <c r="K53287" s="68"/>
      <c r="M53287" s="93"/>
      <c r="N53287" s="79"/>
      <c r="P53287" s="68"/>
      <c r="Q53287" s="79"/>
    </row>
    <row r="53288" spans="11:17">
      <c r="K53288" s="68"/>
      <c r="M53288" s="93"/>
      <c r="N53288" s="79"/>
      <c r="P53288" s="68"/>
      <c r="Q53288" s="79"/>
    </row>
    <row r="53289" spans="11:17">
      <c r="K53289" s="68"/>
      <c r="M53289" s="93"/>
      <c r="N53289" s="79"/>
      <c r="P53289" s="68"/>
      <c r="Q53289" s="79"/>
    </row>
    <row r="53290" spans="11:17">
      <c r="K53290" s="68"/>
      <c r="M53290" s="93"/>
      <c r="N53290" s="79"/>
      <c r="P53290" s="68"/>
      <c r="Q53290" s="79"/>
    </row>
    <row r="53291" spans="11:17">
      <c r="K53291" s="68"/>
      <c r="M53291" s="93"/>
      <c r="N53291" s="79"/>
      <c r="P53291" s="68"/>
      <c r="Q53291" s="79"/>
    </row>
    <row r="53292" spans="11:17">
      <c r="K53292" s="68"/>
      <c r="M53292" s="93"/>
      <c r="N53292" s="79"/>
      <c r="P53292" s="68"/>
      <c r="Q53292" s="79"/>
    </row>
    <row r="53293" spans="11:17">
      <c r="K53293" s="68"/>
      <c r="M53293" s="93"/>
      <c r="N53293" s="79"/>
      <c r="P53293" s="68"/>
      <c r="Q53293" s="79"/>
    </row>
    <row r="53294" spans="11:17">
      <c r="K53294" s="68"/>
      <c r="M53294" s="93"/>
      <c r="N53294" s="79"/>
      <c r="P53294" s="68"/>
      <c r="Q53294" s="79"/>
    </row>
    <row r="53295" spans="11:17">
      <c r="K53295" s="68"/>
      <c r="M53295" s="93"/>
      <c r="N53295" s="79"/>
      <c r="P53295" s="68"/>
      <c r="Q53295" s="79"/>
    </row>
    <row r="53296" spans="11:17">
      <c r="K53296" s="68"/>
      <c r="M53296" s="93"/>
      <c r="N53296" s="79"/>
      <c r="P53296" s="68"/>
      <c r="Q53296" s="79"/>
    </row>
    <row r="53297" spans="11:17">
      <c r="K53297" s="68"/>
      <c r="M53297" s="93"/>
      <c r="N53297" s="79"/>
      <c r="P53297" s="68"/>
      <c r="Q53297" s="79"/>
    </row>
    <row r="53298" spans="11:17">
      <c r="K53298" s="68"/>
      <c r="M53298" s="93"/>
      <c r="N53298" s="79"/>
      <c r="P53298" s="68"/>
      <c r="Q53298" s="79"/>
    </row>
    <row r="53299" spans="11:17">
      <c r="K53299" s="68"/>
      <c r="M53299" s="93"/>
      <c r="N53299" s="79"/>
      <c r="P53299" s="68"/>
      <c r="Q53299" s="79"/>
    </row>
    <row r="53300" spans="11:17">
      <c r="K53300" s="68"/>
      <c r="M53300" s="93"/>
      <c r="N53300" s="79"/>
      <c r="P53300" s="68"/>
      <c r="Q53300" s="79"/>
    </row>
    <row r="53301" spans="11:17">
      <c r="K53301" s="68"/>
      <c r="M53301" s="93"/>
      <c r="N53301" s="79"/>
      <c r="P53301" s="68"/>
      <c r="Q53301" s="79"/>
    </row>
    <row r="53302" spans="11:17">
      <c r="K53302" s="68"/>
      <c r="M53302" s="93"/>
      <c r="N53302" s="79"/>
      <c r="P53302" s="68"/>
      <c r="Q53302" s="79"/>
    </row>
    <row r="53303" spans="11:17">
      <c r="K53303" s="68"/>
      <c r="M53303" s="93"/>
      <c r="N53303" s="79"/>
      <c r="P53303" s="68"/>
      <c r="Q53303" s="79"/>
    </row>
    <row r="53304" spans="11:17">
      <c r="K53304" s="68"/>
      <c r="M53304" s="93"/>
      <c r="N53304" s="79"/>
      <c r="P53304" s="68"/>
      <c r="Q53304" s="79"/>
    </row>
    <row r="53305" spans="11:17">
      <c r="K53305" s="68"/>
      <c r="M53305" s="93"/>
      <c r="N53305" s="79"/>
      <c r="P53305" s="68"/>
      <c r="Q53305" s="79"/>
    </row>
    <row r="53306" spans="11:17">
      <c r="K53306" s="68"/>
      <c r="M53306" s="93"/>
      <c r="N53306" s="79"/>
      <c r="P53306" s="68"/>
      <c r="Q53306" s="79"/>
    </row>
    <row r="53307" spans="11:17">
      <c r="K53307" s="68"/>
      <c r="M53307" s="93"/>
      <c r="N53307" s="79"/>
      <c r="P53307" s="68"/>
      <c r="Q53307" s="79"/>
    </row>
    <row r="53308" spans="11:17">
      <c r="K53308" s="68"/>
      <c r="M53308" s="93"/>
      <c r="N53308" s="79"/>
      <c r="P53308" s="68"/>
      <c r="Q53308" s="79"/>
    </row>
    <row r="53309" spans="11:17">
      <c r="K53309" s="68"/>
      <c r="M53309" s="93"/>
      <c r="N53309" s="79"/>
      <c r="P53309" s="68"/>
      <c r="Q53309" s="79"/>
    </row>
    <row r="53310" spans="11:17">
      <c r="K53310" s="68"/>
      <c r="M53310" s="93"/>
      <c r="N53310" s="79"/>
      <c r="P53310" s="68"/>
      <c r="Q53310" s="79"/>
    </row>
    <row r="53311" spans="11:17">
      <c r="K53311" s="68"/>
      <c r="M53311" s="93"/>
      <c r="N53311" s="79"/>
      <c r="P53311" s="68"/>
      <c r="Q53311" s="79"/>
    </row>
    <row r="53312" spans="11:17">
      <c r="K53312" s="68"/>
      <c r="M53312" s="93"/>
      <c r="N53312" s="79"/>
      <c r="P53312" s="68"/>
      <c r="Q53312" s="79"/>
    </row>
    <row r="53313" spans="11:17">
      <c r="K53313" s="68"/>
      <c r="M53313" s="93"/>
      <c r="N53313" s="79"/>
      <c r="P53313" s="68"/>
      <c r="Q53313" s="79"/>
    </row>
    <row r="53314" spans="11:17">
      <c r="K53314" s="68"/>
      <c r="M53314" s="93"/>
      <c r="N53314" s="79"/>
      <c r="P53314" s="68"/>
      <c r="Q53314" s="79"/>
    </row>
    <row r="53315" spans="11:17">
      <c r="K53315" s="68"/>
      <c r="M53315" s="93"/>
      <c r="N53315" s="79"/>
      <c r="P53315" s="68"/>
      <c r="Q53315" s="79"/>
    </row>
    <row r="53316" spans="11:17">
      <c r="K53316" s="68"/>
      <c r="M53316" s="93"/>
      <c r="N53316" s="79"/>
      <c r="P53316" s="68"/>
      <c r="Q53316" s="79"/>
    </row>
    <row r="53317" spans="11:17">
      <c r="K53317" s="68"/>
      <c r="M53317" s="93"/>
      <c r="N53317" s="79"/>
      <c r="P53317" s="68"/>
      <c r="Q53317" s="79"/>
    </row>
    <row r="53318" spans="11:17">
      <c r="K53318" s="68"/>
      <c r="M53318" s="93"/>
      <c r="N53318" s="79"/>
      <c r="P53318" s="68"/>
      <c r="Q53318" s="79"/>
    </row>
    <row r="53319" spans="11:17">
      <c r="K53319" s="68"/>
      <c r="M53319" s="93"/>
      <c r="N53319" s="79"/>
      <c r="P53319" s="68"/>
      <c r="Q53319" s="79"/>
    </row>
    <row r="53320" spans="11:17">
      <c r="K53320" s="68"/>
      <c r="M53320" s="93"/>
      <c r="N53320" s="79"/>
      <c r="P53320" s="68"/>
      <c r="Q53320" s="79"/>
    </row>
    <row r="53321" spans="11:17">
      <c r="K53321" s="68"/>
      <c r="M53321" s="93"/>
      <c r="N53321" s="79"/>
      <c r="P53321" s="68"/>
      <c r="Q53321" s="79"/>
    </row>
    <row r="53322" spans="11:17">
      <c r="K53322" s="68"/>
      <c r="M53322" s="93"/>
      <c r="N53322" s="79"/>
      <c r="P53322" s="68"/>
      <c r="Q53322" s="79"/>
    </row>
    <row r="53323" spans="11:17">
      <c r="K53323" s="68"/>
      <c r="M53323" s="93"/>
      <c r="N53323" s="79"/>
      <c r="P53323" s="68"/>
      <c r="Q53323" s="79"/>
    </row>
    <row r="53324" spans="11:17">
      <c r="K53324" s="68"/>
      <c r="M53324" s="93"/>
      <c r="N53324" s="79"/>
      <c r="P53324" s="68"/>
      <c r="Q53324" s="79"/>
    </row>
    <row r="53325" spans="11:17">
      <c r="K53325" s="68"/>
      <c r="M53325" s="93"/>
      <c r="N53325" s="79"/>
      <c r="P53325" s="68"/>
      <c r="Q53325" s="79"/>
    </row>
    <row r="53326" spans="11:17">
      <c r="K53326" s="68"/>
      <c r="M53326" s="93"/>
      <c r="N53326" s="79"/>
      <c r="P53326" s="68"/>
      <c r="Q53326" s="79"/>
    </row>
    <row r="53327" spans="11:17">
      <c r="K53327" s="68"/>
      <c r="M53327" s="93"/>
      <c r="N53327" s="79"/>
      <c r="P53327" s="68"/>
      <c r="Q53327" s="79"/>
    </row>
    <row r="53328" spans="11:17">
      <c r="K53328" s="68"/>
      <c r="M53328" s="93"/>
      <c r="N53328" s="79"/>
      <c r="P53328" s="68"/>
      <c r="Q53328" s="79"/>
    </row>
    <row r="53329" spans="11:17">
      <c r="K53329" s="68"/>
      <c r="M53329" s="93"/>
      <c r="N53329" s="79"/>
      <c r="P53329" s="68"/>
      <c r="Q53329" s="79"/>
    </row>
    <row r="53330" spans="11:17">
      <c r="K53330" s="68"/>
      <c r="M53330" s="93"/>
      <c r="N53330" s="79"/>
      <c r="P53330" s="68"/>
      <c r="Q53330" s="79"/>
    </row>
    <row r="53331" spans="11:17">
      <c r="K53331" s="68"/>
      <c r="M53331" s="93"/>
      <c r="N53331" s="79"/>
      <c r="P53331" s="68"/>
      <c r="Q53331" s="79"/>
    </row>
    <row r="53332" spans="11:17">
      <c r="K53332" s="68"/>
      <c r="M53332" s="93"/>
      <c r="N53332" s="79"/>
      <c r="P53332" s="68"/>
      <c r="Q53332" s="79"/>
    </row>
    <row r="53333" spans="11:17">
      <c r="K53333" s="68"/>
      <c r="M53333" s="93"/>
      <c r="N53333" s="79"/>
      <c r="P53333" s="68"/>
      <c r="Q53333" s="79"/>
    </row>
    <row r="53334" spans="11:17">
      <c r="K53334" s="68"/>
      <c r="M53334" s="93"/>
      <c r="N53334" s="79"/>
      <c r="P53334" s="68"/>
      <c r="Q53334" s="79"/>
    </row>
    <row r="53335" spans="11:17">
      <c r="K53335" s="68"/>
      <c r="M53335" s="93"/>
      <c r="N53335" s="79"/>
      <c r="P53335" s="68"/>
      <c r="Q53335" s="79"/>
    </row>
    <row r="53336" spans="11:17">
      <c r="K53336" s="68"/>
      <c r="M53336" s="93"/>
      <c r="N53336" s="79"/>
      <c r="P53336" s="68"/>
      <c r="Q53336" s="79"/>
    </row>
    <row r="53337" spans="11:17">
      <c r="K53337" s="68"/>
      <c r="M53337" s="93"/>
      <c r="N53337" s="79"/>
      <c r="P53337" s="68"/>
      <c r="Q53337" s="79"/>
    </row>
    <row r="53338" spans="11:17">
      <c r="K53338" s="68"/>
      <c r="M53338" s="93"/>
      <c r="N53338" s="79"/>
      <c r="P53338" s="68"/>
      <c r="Q53338" s="79"/>
    </row>
    <row r="53339" spans="11:17">
      <c r="K53339" s="68"/>
      <c r="M53339" s="93"/>
      <c r="N53339" s="79"/>
      <c r="P53339" s="68"/>
      <c r="Q53339" s="79"/>
    </row>
    <row r="53340" spans="11:17">
      <c r="K53340" s="68"/>
      <c r="M53340" s="93"/>
      <c r="N53340" s="79"/>
      <c r="P53340" s="68"/>
      <c r="Q53340" s="79"/>
    </row>
    <row r="53341" spans="11:17">
      <c r="K53341" s="68"/>
      <c r="M53341" s="93"/>
      <c r="N53341" s="79"/>
      <c r="P53341" s="68"/>
      <c r="Q53341" s="79"/>
    </row>
    <row r="53342" spans="11:17">
      <c r="K53342" s="68"/>
      <c r="M53342" s="93"/>
      <c r="N53342" s="79"/>
      <c r="P53342" s="68"/>
      <c r="Q53342" s="79"/>
    </row>
    <row r="53343" spans="11:17">
      <c r="K53343" s="68"/>
      <c r="M53343" s="93"/>
      <c r="N53343" s="79"/>
      <c r="P53343" s="68"/>
      <c r="Q53343" s="79"/>
    </row>
    <row r="53344" spans="11:17">
      <c r="K53344" s="68"/>
      <c r="M53344" s="93"/>
      <c r="N53344" s="79"/>
      <c r="P53344" s="68"/>
      <c r="Q53344" s="79"/>
    </row>
    <row r="53345" spans="11:17">
      <c r="K53345" s="68"/>
      <c r="M53345" s="93"/>
      <c r="N53345" s="79"/>
      <c r="P53345" s="68"/>
      <c r="Q53345" s="79"/>
    </row>
    <row r="53346" spans="11:17">
      <c r="K53346" s="68"/>
      <c r="M53346" s="93"/>
      <c r="N53346" s="79"/>
      <c r="P53346" s="68"/>
      <c r="Q53346" s="79"/>
    </row>
    <row r="53347" spans="11:17">
      <c r="K53347" s="68"/>
      <c r="M53347" s="93"/>
      <c r="N53347" s="79"/>
      <c r="P53347" s="68"/>
      <c r="Q53347" s="79"/>
    </row>
    <row r="53348" spans="11:17">
      <c r="K53348" s="68"/>
      <c r="M53348" s="93"/>
      <c r="N53348" s="79"/>
      <c r="P53348" s="68"/>
      <c r="Q53348" s="79"/>
    </row>
    <row r="53349" spans="11:17">
      <c r="K53349" s="68"/>
      <c r="M53349" s="93"/>
      <c r="N53349" s="79"/>
      <c r="P53349" s="68"/>
      <c r="Q53349" s="79"/>
    </row>
    <row r="53350" spans="11:17">
      <c r="K53350" s="68"/>
      <c r="M53350" s="93"/>
      <c r="N53350" s="79"/>
      <c r="P53350" s="68"/>
      <c r="Q53350" s="79"/>
    </row>
    <row r="53351" spans="11:17">
      <c r="K53351" s="68"/>
      <c r="M53351" s="93"/>
      <c r="N53351" s="79"/>
      <c r="P53351" s="68"/>
      <c r="Q53351" s="79"/>
    </row>
    <row r="53352" spans="11:17">
      <c r="K53352" s="68"/>
      <c r="M53352" s="93"/>
      <c r="N53352" s="79"/>
      <c r="P53352" s="68"/>
      <c r="Q53352" s="79"/>
    </row>
    <row r="53353" spans="11:17">
      <c r="K53353" s="68"/>
      <c r="M53353" s="93"/>
      <c r="N53353" s="79"/>
      <c r="P53353" s="68"/>
      <c r="Q53353" s="79"/>
    </row>
    <row r="53354" spans="11:17">
      <c r="K53354" s="68"/>
      <c r="M53354" s="93"/>
      <c r="N53354" s="79"/>
      <c r="P53354" s="68"/>
      <c r="Q53354" s="79"/>
    </row>
    <row r="53355" spans="11:17">
      <c r="K53355" s="68"/>
      <c r="M53355" s="93"/>
      <c r="N53355" s="79"/>
      <c r="P53355" s="68"/>
      <c r="Q53355" s="79"/>
    </row>
    <row r="53356" spans="11:17">
      <c r="K53356" s="68"/>
      <c r="M53356" s="93"/>
      <c r="N53356" s="79"/>
      <c r="P53356" s="68"/>
      <c r="Q53356" s="79"/>
    </row>
    <row r="53357" spans="11:17">
      <c r="K53357" s="68"/>
      <c r="M53357" s="93"/>
      <c r="N53357" s="79"/>
      <c r="P53357" s="68"/>
      <c r="Q53357" s="79"/>
    </row>
    <row r="53358" spans="11:17">
      <c r="K53358" s="68"/>
      <c r="M53358" s="93"/>
      <c r="N53358" s="79"/>
      <c r="P53358" s="68"/>
      <c r="Q53358" s="79"/>
    </row>
    <row r="53359" spans="11:17">
      <c r="K53359" s="68"/>
      <c r="M53359" s="93"/>
      <c r="N53359" s="79"/>
      <c r="P53359" s="68"/>
      <c r="Q53359" s="79"/>
    </row>
    <row r="53360" spans="11:17">
      <c r="K53360" s="68"/>
      <c r="M53360" s="93"/>
      <c r="N53360" s="79"/>
      <c r="P53360" s="68"/>
      <c r="Q53360" s="79"/>
    </row>
    <row r="53361" spans="11:17">
      <c r="K53361" s="68"/>
      <c r="M53361" s="93"/>
      <c r="N53361" s="79"/>
      <c r="P53361" s="68"/>
      <c r="Q53361" s="79"/>
    </row>
    <row r="53362" spans="11:17">
      <c r="K53362" s="68"/>
      <c r="M53362" s="93"/>
      <c r="N53362" s="79"/>
      <c r="P53362" s="68"/>
      <c r="Q53362" s="79"/>
    </row>
    <row r="53363" spans="11:17">
      <c r="K53363" s="68"/>
      <c r="M53363" s="93"/>
      <c r="N53363" s="79"/>
      <c r="P53363" s="68"/>
      <c r="Q53363" s="79"/>
    </row>
    <row r="53364" spans="11:17">
      <c r="K53364" s="68"/>
      <c r="M53364" s="93"/>
      <c r="N53364" s="79"/>
      <c r="P53364" s="68"/>
      <c r="Q53364" s="79"/>
    </row>
    <row r="53365" spans="11:17">
      <c r="K53365" s="68"/>
      <c r="M53365" s="93"/>
      <c r="N53365" s="79"/>
      <c r="P53365" s="68"/>
      <c r="Q53365" s="79"/>
    </row>
    <row r="53366" spans="11:17">
      <c r="K53366" s="68"/>
      <c r="M53366" s="93"/>
      <c r="N53366" s="79"/>
      <c r="P53366" s="68"/>
      <c r="Q53366" s="79"/>
    </row>
    <row r="53367" spans="11:17">
      <c r="K53367" s="68"/>
      <c r="M53367" s="93"/>
      <c r="N53367" s="79"/>
      <c r="P53367" s="68"/>
      <c r="Q53367" s="79"/>
    </row>
    <row r="53368" spans="11:17">
      <c r="K53368" s="68"/>
      <c r="M53368" s="93"/>
      <c r="N53368" s="79"/>
      <c r="P53368" s="68"/>
      <c r="Q53368" s="79"/>
    </row>
    <row r="53369" spans="11:17">
      <c r="K53369" s="68"/>
      <c r="M53369" s="93"/>
      <c r="N53369" s="79"/>
      <c r="P53369" s="68"/>
      <c r="Q53369" s="79"/>
    </row>
    <row r="53370" spans="11:17">
      <c r="K53370" s="68"/>
      <c r="M53370" s="93"/>
      <c r="N53370" s="79"/>
      <c r="P53370" s="68"/>
      <c r="Q53370" s="79"/>
    </row>
    <row r="53371" spans="11:17">
      <c r="K53371" s="68"/>
      <c r="M53371" s="93"/>
      <c r="N53371" s="79"/>
      <c r="P53371" s="68"/>
      <c r="Q53371" s="79"/>
    </row>
    <row r="53372" spans="11:17">
      <c r="K53372" s="68"/>
      <c r="M53372" s="93"/>
      <c r="N53372" s="79"/>
      <c r="P53372" s="68"/>
      <c r="Q53372" s="79"/>
    </row>
    <row r="53373" spans="11:17">
      <c r="K53373" s="68"/>
      <c r="M53373" s="93"/>
      <c r="N53373" s="79"/>
      <c r="P53373" s="68"/>
      <c r="Q53373" s="79"/>
    </row>
    <row r="53374" spans="11:17">
      <c r="K53374" s="68"/>
      <c r="M53374" s="93"/>
      <c r="N53374" s="79"/>
      <c r="P53374" s="68"/>
      <c r="Q53374" s="79"/>
    </row>
    <row r="53375" spans="11:17">
      <c r="K53375" s="68"/>
      <c r="M53375" s="93"/>
      <c r="N53375" s="79"/>
      <c r="P53375" s="68"/>
      <c r="Q53375" s="79"/>
    </row>
    <row r="53376" spans="11:17">
      <c r="K53376" s="68"/>
      <c r="M53376" s="93"/>
      <c r="N53376" s="79"/>
      <c r="P53376" s="68"/>
      <c r="Q53376" s="79"/>
    </row>
    <row r="53377" spans="11:17">
      <c r="K53377" s="68"/>
      <c r="M53377" s="93"/>
      <c r="N53377" s="79"/>
      <c r="P53377" s="68"/>
      <c r="Q53377" s="79"/>
    </row>
    <row r="53378" spans="11:17">
      <c r="K53378" s="68"/>
      <c r="M53378" s="93"/>
      <c r="N53378" s="79"/>
      <c r="P53378" s="68"/>
      <c r="Q53378" s="79"/>
    </row>
    <row r="53379" spans="11:17">
      <c r="K53379" s="68"/>
      <c r="M53379" s="93"/>
      <c r="N53379" s="79"/>
      <c r="P53379" s="68"/>
      <c r="Q53379" s="79"/>
    </row>
    <row r="53380" spans="11:17">
      <c r="K53380" s="68"/>
      <c r="M53380" s="93"/>
      <c r="N53380" s="79"/>
      <c r="P53380" s="68"/>
      <c r="Q53380" s="79"/>
    </row>
    <row r="53381" spans="11:17">
      <c r="K53381" s="68"/>
      <c r="M53381" s="93"/>
      <c r="N53381" s="79"/>
      <c r="P53381" s="68"/>
      <c r="Q53381" s="79"/>
    </row>
    <row r="53382" spans="11:17">
      <c r="K53382" s="68"/>
      <c r="M53382" s="93"/>
      <c r="N53382" s="79"/>
      <c r="P53382" s="68"/>
      <c r="Q53382" s="79"/>
    </row>
    <row r="53383" spans="11:17">
      <c r="K53383" s="68"/>
      <c r="M53383" s="93"/>
      <c r="N53383" s="79"/>
      <c r="P53383" s="68"/>
      <c r="Q53383" s="79"/>
    </row>
    <row r="53384" spans="11:17">
      <c r="K53384" s="68"/>
      <c r="M53384" s="93"/>
      <c r="N53384" s="79"/>
      <c r="P53384" s="68"/>
      <c r="Q53384" s="79"/>
    </row>
    <row r="53385" spans="11:17">
      <c r="K53385" s="68"/>
      <c r="M53385" s="93"/>
      <c r="N53385" s="79"/>
      <c r="P53385" s="68"/>
      <c r="Q53385" s="79"/>
    </row>
    <row r="53386" spans="11:17">
      <c r="K53386" s="68"/>
      <c r="M53386" s="93"/>
      <c r="N53386" s="79"/>
      <c r="P53386" s="68"/>
      <c r="Q53386" s="79"/>
    </row>
    <row r="53387" spans="11:17">
      <c r="K53387" s="68"/>
      <c r="M53387" s="93"/>
      <c r="N53387" s="79"/>
      <c r="P53387" s="68"/>
      <c r="Q53387" s="79"/>
    </row>
    <row r="53388" spans="11:17">
      <c r="K53388" s="68"/>
      <c r="M53388" s="93"/>
      <c r="N53388" s="79"/>
      <c r="P53388" s="68"/>
      <c r="Q53388" s="79"/>
    </row>
    <row r="53389" spans="11:17">
      <c r="K53389" s="68"/>
      <c r="M53389" s="93"/>
      <c r="N53389" s="79"/>
      <c r="P53389" s="68"/>
      <c r="Q53389" s="79"/>
    </row>
    <row r="53390" spans="11:17">
      <c r="K53390" s="68"/>
      <c r="M53390" s="93"/>
      <c r="N53390" s="79"/>
      <c r="P53390" s="68"/>
      <c r="Q53390" s="79"/>
    </row>
    <row r="53391" spans="11:17">
      <c r="K53391" s="68"/>
      <c r="M53391" s="93"/>
      <c r="N53391" s="79"/>
      <c r="P53391" s="68"/>
      <c r="Q53391" s="79"/>
    </row>
    <row r="53392" spans="11:17">
      <c r="K53392" s="68"/>
      <c r="M53392" s="93"/>
      <c r="N53392" s="79"/>
      <c r="P53392" s="68"/>
      <c r="Q53392" s="79"/>
    </row>
    <row r="53393" spans="11:17">
      <c r="K53393" s="68"/>
      <c r="M53393" s="93"/>
      <c r="N53393" s="79"/>
      <c r="P53393" s="68"/>
      <c r="Q53393" s="79"/>
    </row>
    <row r="53394" spans="11:17">
      <c r="K53394" s="68"/>
      <c r="M53394" s="93"/>
      <c r="N53394" s="79"/>
      <c r="P53394" s="68"/>
      <c r="Q53394" s="79"/>
    </row>
    <row r="53395" spans="11:17">
      <c r="K53395" s="68"/>
      <c r="M53395" s="93"/>
      <c r="N53395" s="79"/>
      <c r="P53395" s="68"/>
      <c r="Q53395" s="79"/>
    </row>
    <row r="53396" spans="11:17">
      <c r="K53396" s="68"/>
      <c r="M53396" s="93"/>
      <c r="N53396" s="79"/>
      <c r="P53396" s="68"/>
      <c r="Q53396" s="79"/>
    </row>
    <row r="53397" spans="11:17">
      <c r="K53397" s="68"/>
      <c r="M53397" s="93"/>
      <c r="N53397" s="79"/>
      <c r="P53397" s="68"/>
      <c r="Q53397" s="79"/>
    </row>
    <row r="53398" spans="11:17">
      <c r="K53398" s="68"/>
      <c r="M53398" s="93"/>
      <c r="N53398" s="79"/>
      <c r="P53398" s="68"/>
      <c r="Q53398" s="79"/>
    </row>
    <row r="53399" spans="11:17">
      <c r="K53399" s="68"/>
      <c r="M53399" s="93"/>
      <c r="N53399" s="79"/>
      <c r="P53399" s="68"/>
      <c r="Q53399" s="79"/>
    </row>
    <row r="53400" spans="11:17">
      <c r="K53400" s="68"/>
      <c r="M53400" s="93"/>
      <c r="N53400" s="79"/>
      <c r="P53400" s="68"/>
      <c r="Q53400" s="79"/>
    </row>
    <row r="53401" spans="11:17">
      <c r="K53401" s="68"/>
      <c r="M53401" s="93"/>
      <c r="N53401" s="79"/>
      <c r="P53401" s="68"/>
      <c r="Q53401" s="79"/>
    </row>
    <row r="53402" spans="11:17">
      <c r="K53402" s="68"/>
      <c r="M53402" s="93"/>
      <c r="N53402" s="79"/>
      <c r="P53402" s="68"/>
      <c r="Q53402" s="79"/>
    </row>
    <row r="53403" spans="11:17">
      <c r="K53403" s="68"/>
      <c r="M53403" s="93"/>
      <c r="N53403" s="79"/>
      <c r="P53403" s="68"/>
      <c r="Q53403" s="79"/>
    </row>
    <row r="53404" spans="11:17">
      <c r="K53404" s="68"/>
      <c r="M53404" s="93"/>
      <c r="N53404" s="79"/>
      <c r="P53404" s="68"/>
      <c r="Q53404" s="79"/>
    </row>
    <row r="53405" spans="11:17">
      <c r="K53405" s="68"/>
      <c r="M53405" s="93"/>
      <c r="N53405" s="79"/>
      <c r="P53405" s="68"/>
      <c r="Q53405" s="79"/>
    </row>
    <row r="53406" spans="11:17">
      <c r="K53406" s="68"/>
      <c r="M53406" s="93"/>
      <c r="N53406" s="79"/>
      <c r="P53406" s="68"/>
      <c r="Q53406" s="79"/>
    </row>
    <row r="53407" spans="11:17">
      <c r="K53407" s="68"/>
      <c r="M53407" s="93"/>
      <c r="N53407" s="79"/>
      <c r="P53407" s="68"/>
      <c r="Q53407" s="79"/>
    </row>
    <row r="53408" spans="11:17">
      <c r="K53408" s="68"/>
      <c r="M53408" s="93"/>
      <c r="N53408" s="79"/>
      <c r="P53408" s="68"/>
      <c r="Q53408" s="79"/>
    </row>
    <row r="53409" spans="11:17">
      <c r="K53409" s="68"/>
      <c r="M53409" s="93"/>
      <c r="N53409" s="79"/>
      <c r="P53409" s="68"/>
      <c r="Q53409" s="79"/>
    </row>
    <row r="53410" spans="11:17">
      <c r="K53410" s="68"/>
      <c r="M53410" s="93"/>
      <c r="N53410" s="79"/>
      <c r="P53410" s="68"/>
      <c r="Q53410" s="79"/>
    </row>
    <row r="53411" spans="11:17">
      <c r="K53411" s="68"/>
      <c r="M53411" s="93"/>
      <c r="N53411" s="79"/>
      <c r="P53411" s="68"/>
      <c r="Q53411" s="79"/>
    </row>
    <row r="53412" spans="11:17">
      <c r="K53412" s="68"/>
      <c r="M53412" s="93"/>
      <c r="N53412" s="79"/>
      <c r="P53412" s="68"/>
      <c r="Q53412" s="79"/>
    </row>
    <row r="53413" spans="11:17">
      <c r="K53413" s="68"/>
      <c r="M53413" s="93"/>
      <c r="N53413" s="79"/>
      <c r="P53413" s="68"/>
      <c r="Q53413" s="79"/>
    </row>
    <row r="53414" spans="11:17">
      <c r="K53414" s="68"/>
      <c r="M53414" s="93"/>
      <c r="N53414" s="79"/>
      <c r="P53414" s="68"/>
      <c r="Q53414" s="79"/>
    </row>
    <row r="53415" spans="11:17">
      <c r="K53415" s="68"/>
      <c r="M53415" s="93"/>
      <c r="N53415" s="79"/>
      <c r="P53415" s="68"/>
      <c r="Q53415" s="79"/>
    </row>
    <row r="53416" spans="11:17">
      <c r="K53416" s="68"/>
      <c r="M53416" s="93"/>
      <c r="N53416" s="79"/>
      <c r="P53416" s="68"/>
      <c r="Q53416" s="79"/>
    </row>
    <row r="53417" spans="11:17">
      <c r="K53417" s="68"/>
      <c r="M53417" s="93"/>
      <c r="N53417" s="79"/>
      <c r="P53417" s="68"/>
      <c r="Q53417" s="79"/>
    </row>
    <row r="53418" spans="11:17">
      <c r="K53418" s="68"/>
      <c r="M53418" s="93"/>
      <c r="N53418" s="79"/>
      <c r="P53418" s="68"/>
      <c r="Q53418" s="79"/>
    </row>
    <row r="53419" spans="11:17">
      <c r="K53419" s="68"/>
      <c r="M53419" s="93"/>
      <c r="N53419" s="79"/>
      <c r="P53419" s="68"/>
      <c r="Q53419" s="79"/>
    </row>
    <row r="53420" spans="11:17">
      <c r="K53420" s="68"/>
      <c r="M53420" s="93"/>
      <c r="N53420" s="79"/>
      <c r="P53420" s="68"/>
      <c r="Q53420" s="79"/>
    </row>
    <row r="53421" spans="11:17">
      <c r="K53421" s="68"/>
      <c r="M53421" s="93"/>
      <c r="N53421" s="79"/>
      <c r="P53421" s="68"/>
      <c r="Q53421" s="79"/>
    </row>
    <row r="53422" spans="11:17">
      <c r="K53422" s="68"/>
      <c r="M53422" s="93"/>
      <c r="N53422" s="79"/>
      <c r="P53422" s="68"/>
      <c r="Q53422" s="79"/>
    </row>
    <row r="53423" spans="11:17">
      <c r="K53423" s="68"/>
      <c r="M53423" s="93"/>
      <c r="N53423" s="79"/>
      <c r="P53423" s="68"/>
      <c r="Q53423" s="79"/>
    </row>
    <row r="53424" spans="11:17">
      <c r="K53424" s="68"/>
      <c r="M53424" s="93"/>
      <c r="N53424" s="79"/>
      <c r="P53424" s="68"/>
      <c r="Q53424" s="79"/>
    </row>
    <row r="53425" spans="11:17">
      <c r="K53425" s="68"/>
      <c r="M53425" s="93"/>
      <c r="N53425" s="79"/>
      <c r="P53425" s="68"/>
      <c r="Q53425" s="79"/>
    </row>
    <row r="53426" spans="11:17">
      <c r="K53426" s="68"/>
      <c r="M53426" s="93"/>
      <c r="N53426" s="79"/>
      <c r="P53426" s="68"/>
      <c r="Q53426" s="79"/>
    </row>
    <row r="53427" spans="11:17">
      <c r="K53427" s="68"/>
      <c r="M53427" s="93"/>
      <c r="N53427" s="79"/>
      <c r="P53427" s="68"/>
      <c r="Q53427" s="79"/>
    </row>
    <row r="53428" spans="11:17">
      <c r="K53428" s="68"/>
      <c r="M53428" s="93"/>
      <c r="N53428" s="79"/>
      <c r="P53428" s="68"/>
      <c r="Q53428" s="79"/>
    </row>
    <row r="53429" spans="11:17">
      <c r="K53429" s="68"/>
      <c r="M53429" s="93"/>
      <c r="N53429" s="79"/>
      <c r="P53429" s="68"/>
      <c r="Q53429" s="79"/>
    </row>
    <row r="53430" spans="11:17">
      <c r="K53430" s="68"/>
      <c r="M53430" s="93"/>
      <c r="N53430" s="79"/>
      <c r="P53430" s="68"/>
      <c r="Q53430" s="79"/>
    </row>
    <row r="53431" spans="11:17">
      <c r="K53431" s="68"/>
      <c r="M53431" s="93"/>
      <c r="N53431" s="79"/>
      <c r="P53431" s="68"/>
      <c r="Q53431" s="79"/>
    </row>
    <row r="53432" spans="11:17">
      <c r="K53432" s="68"/>
      <c r="M53432" s="93"/>
      <c r="N53432" s="79"/>
      <c r="P53432" s="68"/>
      <c r="Q53432" s="79"/>
    </row>
    <row r="53433" spans="11:17">
      <c r="K53433" s="68"/>
      <c r="M53433" s="93"/>
      <c r="N53433" s="79"/>
      <c r="P53433" s="68"/>
      <c r="Q53433" s="79"/>
    </row>
    <row r="53434" spans="11:17">
      <c r="K53434" s="68"/>
      <c r="M53434" s="93"/>
      <c r="N53434" s="79"/>
      <c r="P53434" s="68"/>
      <c r="Q53434" s="79"/>
    </row>
    <row r="53435" spans="11:17">
      <c r="K53435" s="68"/>
      <c r="M53435" s="93"/>
      <c r="N53435" s="79"/>
      <c r="P53435" s="68"/>
      <c r="Q53435" s="79"/>
    </row>
    <row r="53436" spans="11:17">
      <c r="K53436" s="68"/>
      <c r="M53436" s="93"/>
      <c r="N53436" s="79"/>
      <c r="P53436" s="68"/>
      <c r="Q53436" s="79"/>
    </row>
    <row r="53437" spans="11:17">
      <c r="K53437" s="68"/>
      <c r="M53437" s="93"/>
      <c r="N53437" s="79"/>
      <c r="P53437" s="68"/>
      <c r="Q53437" s="79"/>
    </row>
    <row r="53438" spans="11:17">
      <c r="K53438" s="68"/>
      <c r="M53438" s="93"/>
      <c r="N53438" s="79"/>
      <c r="P53438" s="68"/>
      <c r="Q53438" s="79"/>
    </row>
    <row r="53439" spans="11:17">
      <c r="K53439" s="68"/>
      <c r="M53439" s="93"/>
      <c r="N53439" s="79"/>
      <c r="P53439" s="68"/>
      <c r="Q53439" s="79"/>
    </row>
    <row r="53440" spans="11:17">
      <c r="K53440" s="68"/>
      <c r="M53440" s="93"/>
      <c r="N53440" s="79"/>
      <c r="P53440" s="68"/>
      <c r="Q53440" s="79"/>
    </row>
    <row r="53441" spans="11:17">
      <c r="K53441" s="68"/>
      <c r="M53441" s="93"/>
      <c r="N53441" s="79"/>
      <c r="P53441" s="68"/>
      <c r="Q53441" s="79"/>
    </row>
    <row r="53442" spans="11:17">
      <c r="K53442" s="68"/>
      <c r="M53442" s="93"/>
      <c r="N53442" s="79"/>
      <c r="P53442" s="68"/>
      <c r="Q53442" s="79"/>
    </row>
    <row r="53443" spans="11:17">
      <c r="K53443" s="68"/>
      <c r="M53443" s="93"/>
      <c r="N53443" s="79"/>
      <c r="P53443" s="68"/>
      <c r="Q53443" s="79"/>
    </row>
    <row r="53444" spans="11:17">
      <c r="K53444" s="68"/>
      <c r="M53444" s="93"/>
      <c r="N53444" s="79"/>
      <c r="P53444" s="68"/>
      <c r="Q53444" s="79"/>
    </row>
    <row r="53445" spans="11:17">
      <c r="K53445" s="68"/>
      <c r="M53445" s="93"/>
      <c r="N53445" s="79"/>
      <c r="P53445" s="68"/>
      <c r="Q53445" s="79"/>
    </row>
    <row r="53446" spans="11:17">
      <c r="K53446" s="68"/>
      <c r="M53446" s="93"/>
      <c r="N53446" s="79"/>
      <c r="P53446" s="68"/>
      <c r="Q53446" s="79"/>
    </row>
    <row r="53447" spans="11:17">
      <c r="K53447" s="68"/>
      <c r="M53447" s="93"/>
      <c r="N53447" s="79"/>
      <c r="P53447" s="68"/>
      <c r="Q53447" s="79"/>
    </row>
    <row r="53448" spans="11:17">
      <c r="K53448" s="68"/>
      <c r="M53448" s="93"/>
      <c r="N53448" s="79"/>
      <c r="P53448" s="68"/>
      <c r="Q53448" s="79"/>
    </row>
    <row r="53449" spans="11:17">
      <c r="K53449" s="68"/>
      <c r="M53449" s="93"/>
      <c r="N53449" s="79"/>
      <c r="P53449" s="68"/>
      <c r="Q53449" s="79"/>
    </row>
    <row r="53450" spans="11:17">
      <c r="K53450" s="68"/>
      <c r="M53450" s="93"/>
      <c r="N53450" s="79"/>
      <c r="P53450" s="68"/>
      <c r="Q53450" s="79"/>
    </row>
    <row r="53451" spans="11:17">
      <c r="K53451" s="68"/>
      <c r="M53451" s="93"/>
      <c r="N53451" s="79"/>
      <c r="P53451" s="68"/>
      <c r="Q53451" s="79"/>
    </row>
    <row r="53452" spans="11:17">
      <c r="K53452" s="68"/>
      <c r="M53452" s="93"/>
      <c r="N53452" s="79"/>
      <c r="P53452" s="68"/>
      <c r="Q53452" s="79"/>
    </row>
    <row r="53453" spans="11:17">
      <c r="K53453" s="68"/>
      <c r="M53453" s="93"/>
      <c r="N53453" s="79"/>
      <c r="P53453" s="68"/>
      <c r="Q53453" s="79"/>
    </row>
    <row r="53454" spans="11:17">
      <c r="K53454" s="68"/>
      <c r="M53454" s="93"/>
      <c r="N53454" s="79"/>
      <c r="P53454" s="68"/>
      <c r="Q53454" s="79"/>
    </row>
    <row r="53455" spans="11:17">
      <c r="K53455" s="68"/>
      <c r="M53455" s="93"/>
      <c r="N53455" s="79"/>
      <c r="P53455" s="68"/>
      <c r="Q53455" s="79"/>
    </row>
    <row r="53456" spans="11:17">
      <c r="K53456" s="68"/>
      <c r="M53456" s="93"/>
      <c r="N53456" s="79"/>
      <c r="P53456" s="68"/>
      <c r="Q53456" s="79"/>
    </row>
    <row r="53457" spans="11:17">
      <c r="K53457" s="68"/>
      <c r="M53457" s="93"/>
      <c r="N53457" s="79"/>
      <c r="P53457" s="68"/>
      <c r="Q53457" s="79"/>
    </row>
    <row r="53458" spans="11:17">
      <c r="K53458" s="68"/>
      <c r="M53458" s="93"/>
      <c r="N53458" s="79"/>
      <c r="P53458" s="68"/>
      <c r="Q53458" s="79"/>
    </row>
    <row r="53459" spans="11:17">
      <c r="K53459" s="68"/>
      <c r="M53459" s="93"/>
      <c r="N53459" s="79"/>
      <c r="P53459" s="68"/>
      <c r="Q53459" s="79"/>
    </row>
    <row r="53460" spans="11:17">
      <c r="K53460" s="68"/>
      <c r="M53460" s="93"/>
      <c r="N53460" s="79"/>
      <c r="P53460" s="68"/>
      <c r="Q53460" s="79"/>
    </row>
    <row r="53461" spans="11:17">
      <c r="K53461" s="68"/>
      <c r="M53461" s="93"/>
      <c r="N53461" s="79"/>
      <c r="P53461" s="68"/>
      <c r="Q53461" s="79"/>
    </row>
    <row r="53462" spans="11:17">
      <c r="K53462" s="68"/>
      <c r="M53462" s="93"/>
      <c r="N53462" s="79"/>
      <c r="P53462" s="68"/>
      <c r="Q53462" s="79"/>
    </row>
    <row r="53463" spans="11:17">
      <c r="K53463" s="68"/>
      <c r="M53463" s="93"/>
      <c r="N53463" s="79"/>
      <c r="P53463" s="68"/>
      <c r="Q53463" s="79"/>
    </row>
    <row r="53464" spans="11:17">
      <c r="K53464" s="68"/>
      <c r="M53464" s="93"/>
      <c r="N53464" s="79"/>
      <c r="P53464" s="68"/>
      <c r="Q53464" s="79"/>
    </row>
    <row r="53465" spans="11:17">
      <c r="K53465" s="68"/>
      <c r="M53465" s="93"/>
      <c r="N53465" s="79"/>
      <c r="P53465" s="68"/>
      <c r="Q53465" s="79"/>
    </row>
    <row r="53466" spans="11:17">
      <c r="K53466" s="68"/>
      <c r="M53466" s="93"/>
      <c r="N53466" s="79"/>
      <c r="P53466" s="68"/>
      <c r="Q53466" s="79"/>
    </row>
    <row r="53467" spans="11:17">
      <c r="K53467" s="68"/>
      <c r="M53467" s="93"/>
      <c r="N53467" s="79"/>
      <c r="P53467" s="68"/>
      <c r="Q53467" s="79"/>
    </row>
    <row r="53468" spans="11:17">
      <c r="K53468" s="68"/>
      <c r="M53468" s="93"/>
      <c r="N53468" s="79"/>
      <c r="P53468" s="68"/>
      <c r="Q53468" s="79"/>
    </row>
    <row r="53469" spans="11:17">
      <c r="K53469" s="68"/>
      <c r="M53469" s="93"/>
      <c r="N53469" s="79"/>
      <c r="P53469" s="68"/>
      <c r="Q53469" s="79"/>
    </row>
    <row r="53470" spans="11:17">
      <c r="K53470" s="68"/>
      <c r="M53470" s="93"/>
      <c r="N53470" s="79"/>
      <c r="P53470" s="68"/>
      <c r="Q53470" s="79"/>
    </row>
    <row r="53471" spans="11:17">
      <c r="K53471" s="68"/>
      <c r="M53471" s="93"/>
      <c r="N53471" s="79"/>
      <c r="P53471" s="68"/>
      <c r="Q53471" s="79"/>
    </row>
    <row r="53472" spans="11:17">
      <c r="K53472" s="68"/>
      <c r="M53472" s="93"/>
      <c r="N53472" s="79"/>
      <c r="P53472" s="68"/>
      <c r="Q53472" s="79"/>
    </row>
    <row r="53473" spans="11:17">
      <c r="K53473" s="68"/>
      <c r="M53473" s="93"/>
      <c r="N53473" s="79"/>
      <c r="P53473" s="68"/>
      <c r="Q53473" s="79"/>
    </row>
    <row r="53474" spans="11:17">
      <c r="K53474" s="68"/>
      <c r="M53474" s="93"/>
      <c r="N53474" s="79"/>
      <c r="P53474" s="68"/>
      <c r="Q53474" s="79"/>
    </row>
    <row r="53475" spans="11:17">
      <c r="K53475" s="68"/>
      <c r="M53475" s="93"/>
      <c r="N53475" s="79"/>
      <c r="P53475" s="68"/>
      <c r="Q53475" s="79"/>
    </row>
    <row r="53476" spans="11:17">
      <c r="K53476" s="68"/>
      <c r="M53476" s="93"/>
      <c r="N53476" s="79"/>
      <c r="P53476" s="68"/>
      <c r="Q53476" s="79"/>
    </row>
    <row r="53477" spans="11:17">
      <c r="K53477" s="68"/>
      <c r="M53477" s="93"/>
      <c r="N53477" s="79"/>
      <c r="P53477" s="68"/>
      <c r="Q53477" s="79"/>
    </row>
    <row r="53478" spans="11:17">
      <c r="K53478" s="68"/>
      <c r="M53478" s="93"/>
      <c r="N53478" s="79"/>
      <c r="P53478" s="68"/>
      <c r="Q53478" s="79"/>
    </row>
    <row r="53479" spans="11:17">
      <c r="K53479" s="68"/>
      <c r="M53479" s="93"/>
      <c r="N53479" s="79"/>
      <c r="P53479" s="68"/>
      <c r="Q53479" s="79"/>
    </row>
    <row r="53480" spans="11:17">
      <c r="K53480" s="68"/>
      <c r="M53480" s="93"/>
      <c r="N53480" s="79"/>
      <c r="P53480" s="68"/>
      <c r="Q53480" s="79"/>
    </row>
    <row r="53481" spans="11:17">
      <c r="K53481" s="68"/>
      <c r="M53481" s="93"/>
      <c r="N53481" s="79"/>
      <c r="P53481" s="68"/>
      <c r="Q53481" s="79"/>
    </row>
    <row r="53482" spans="11:17">
      <c r="K53482" s="68"/>
      <c r="M53482" s="93"/>
      <c r="N53482" s="79"/>
      <c r="P53482" s="68"/>
      <c r="Q53482" s="79"/>
    </row>
    <row r="53483" spans="11:17">
      <c r="K53483" s="68"/>
      <c r="M53483" s="93"/>
      <c r="N53483" s="79"/>
      <c r="P53483" s="68"/>
      <c r="Q53483" s="79"/>
    </row>
    <row r="53484" spans="11:17">
      <c r="K53484" s="68"/>
      <c r="M53484" s="93"/>
      <c r="N53484" s="79"/>
      <c r="P53484" s="68"/>
      <c r="Q53484" s="79"/>
    </row>
    <row r="53485" spans="11:17">
      <c r="K53485" s="68"/>
      <c r="M53485" s="93"/>
      <c r="N53485" s="79"/>
      <c r="P53485" s="68"/>
      <c r="Q53485" s="79"/>
    </row>
    <row r="53486" spans="11:17">
      <c r="K53486" s="68"/>
      <c r="M53486" s="93"/>
      <c r="N53486" s="79"/>
      <c r="P53486" s="68"/>
      <c r="Q53486" s="79"/>
    </row>
    <row r="53487" spans="11:17">
      <c r="K53487" s="68"/>
      <c r="M53487" s="93"/>
      <c r="N53487" s="79"/>
      <c r="P53487" s="68"/>
      <c r="Q53487" s="79"/>
    </row>
    <row r="53488" spans="11:17">
      <c r="K53488" s="68"/>
      <c r="M53488" s="93"/>
      <c r="N53488" s="79"/>
      <c r="P53488" s="68"/>
      <c r="Q53488" s="79"/>
    </row>
    <row r="53489" spans="11:17">
      <c r="K53489" s="68"/>
      <c r="M53489" s="93"/>
      <c r="N53489" s="79"/>
      <c r="P53489" s="68"/>
      <c r="Q53489" s="79"/>
    </row>
    <row r="53490" spans="11:17">
      <c r="K53490" s="68"/>
      <c r="M53490" s="93"/>
      <c r="N53490" s="79"/>
      <c r="P53490" s="68"/>
      <c r="Q53490" s="79"/>
    </row>
    <row r="53491" spans="11:17">
      <c r="K53491" s="68"/>
      <c r="M53491" s="93"/>
      <c r="N53491" s="79"/>
      <c r="P53491" s="68"/>
      <c r="Q53491" s="79"/>
    </row>
    <row r="53492" spans="11:17">
      <c r="K53492" s="68"/>
      <c r="M53492" s="93"/>
      <c r="N53492" s="79"/>
      <c r="P53492" s="68"/>
      <c r="Q53492" s="79"/>
    </row>
    <row r="53493" spans="11:17">
      <c r="K53493" s="68"/>
      <c r="M53493" s="93"/>
      <c r="N53493" s="79"/>
      <c r="P53493" s="68"/>
      <c r="Q53493" s="79"/>
    </row>
    <row r="53494" spans="11:17">
      <c r="K53494" s="68"/>
      <c r="M53494" s="93"/>
      <c r="N53494" s="79"/>
      <c r="P53494" s="68"/>
      <c r="Q53494" s="79"/>
    </row>
    <row r="53495" spans="11:17">
      <c r="K53495" s="68"/>
      <c r="M53495" s="93"/>
      <c r="N53495" s="79"/>
      <c r="P53495" s="68"/>
      <c r="Q53495" s="79"/>
    </row>
    <row r="53496" spans="11:17">
      <c r="K53496" s="68"/>
      <c r="M53496" s="93"/>
      <c r="N53496" s="79"/>
      <c r="P53496" s="68"/>
      <c r="Q53496" s="79"/>
    </row>
    <row r="53497" spans="11:17">
      <c r="K53497" s="68"/>
      <c r="M53497" s="93"/>
      <c r="N53497" s="79"/>
      <c r="P53497" s="68"/>
      <c r="Q53497" s="79"/>
    </row>
    <row r="53498" spans="11:17">
      <c r="K53498" s="68"/>
      <c r="M53498" s="93"/>
      <c r="N53498" s="79"/>
      <c r="P53498" s="68"/>
      <c r="Q53498" s="79"/>
    </row>
    <row r="53499" spans="11:17">
      <c r="K53499" s="68"/>
      <c r="M53499" s="93"/>
      <c r="N53499" s="79"/>
      <c r="P53499" s="68"/>
      <c r="Q53499" s="79"/>
    </row>
    <row r="53500" spans="11:17">
      <c r="K53500" s="68"/>
      <c r="M53500" s="93"/>
      <c r="N53500" s="79"/>
      <c r="P53500" s="68"/>
      <c r="Q53500" s="79"/>
    </row>
    <row r="53501" spans="11:17">
      <c r="K53501" s="68"/>
      <c r="M53501" s="93"/>
      <c r="N53501" s="79"/>
      <c r="P53501" s="68"/>
      <c r="Q53501" s="79"/>
    </row>
    <row r="53502" spans="11:17">
      <c r="K53502" s="68"/>
      <c r="M53502" s="93"/>
      <c r="N53502" s="79"/>
      <c r="P53502" s="68"/>
      <c r="Q53502" s="79"/>
    </row>
    <row r="53503" spans="11:17">
      <c r="K53503" s="68"/>
      <c r="M53503" s="93"/>
      <c r="N53503" s="79"/>
      <c r="P53503" s="68"/>
      <c r="Q53503" s="79"/>
    </row>
    <row r="53504" spans="11:17">
      <c r="K53504" s="68"/>
      <c r="M53504" s="93"/>
      <c r="N53504" s="79"/>
      <c r="P53504" s="68"/>
      <c r="Q53504" s="79"/>
    </row>
    <row r="53505" spans="11:17">
      <c r="K53505" s="68"/>
      <c r="M53505" s="93"/>
      <c r="N53505" s="79"/>
      <c r="P53505" s="68"/>
      <c r="Q53505" s="79"/>
    </row>
    <row r="53506" spans="11:17">
      <c r="K53506" s="68"/>
      <c r="M53506" s="93"/>
      <c r="N53506" s="79"/>
      <c r="P53506" s="68"/>
      <c r="Q53506" s="79"/>
    </row>
    <row r="53507" spans="11:17">
      <c r="K53507" s="68"/>
      <c r="M53507" s="93"/>
      <c r="N53507" s="79"/>
      <c r="P53507" s="68"/>
      <c r="Q53507" s="79"/>
    </row>
    <row r="53508" spans="11:17">
      <c r="K53508" s="68"/>
      <c r="M53508" s="93"/>
      <c r="N53508" s="79"/>
      <c r="P53508" s="68"/>
      <c r="Q53508" s="79"/>
    </row>
    <row r="53509" spans="11:17">
      <c r="K53509" s="68"/>
      <c r="M53509" s="93"/>
      <c r="N53509" s="79"/>
      <c r="P53509" s="68"/>
      <c r="Q53509" s="79"/>
    </row>
    <row r="53510" spans="11:17">
      <c r="K53510" s="68"/>
      <c r="M53510" s="93"/>
      <c r="N53510" s="79"/>
      <c r="P53510" s="68"/>
      <c r="Q53510" s="79"/>
    </row>
    <row r="53511" spans="11:17">
      <c r="K53511" s="68"/>
      <c r="M53511" s="93"/>
      <c r="N53511" s="79"/>
      <c r="P53511" s="68"/>
      <c r="Q53511" s="79"/>
    </row>
    <row r="53512" spans="11:17">
      <c r="K53512" s="68"/>
      <c r="M53512" s="93"/>
      <c r="N53512" s="79"/>
      <c r="P53512" s="68"/>
      <c r="Q53512" s="79"/>
    </row>
    <row r="53513" spans="11:17">
      <c r="K53513" s="68"/>
      <c r="M53513" s="93"/>
      <c r="N53513" s="79"/>
      <c r="P53513" s="68"/>
      <c r="Q53513" s="79"/>
    </row>
    <row r="53514" spans="11:17">
      <c r="K53514" s="68"/>
      <c r="M53514" s="93"/>
      <c r="N53514" s="79"/>
      <c r="P53514" s="68"/>
      <c r="Q53514" s="79"/>
    </row>
    <row r="53515" spans="11:17">
      <c r="K53515" s="68"/>
      <c r="M53515" s="93"/>
      <c r="N53515" s="79"/>
      <c r="P53515" s="68"/>
      <c r="Q53515" s="79"/>
    </row>
    <row r="53516" spans="11:17">
      <c r="K53516" s="68"/>
      <c r="M53516" s="93"/>
      <c r="N53516" s="79"/>
      <c r="P53516" s="68"/>
      <c r="Q53516" s="79"/>
    </row>
    <row r="53517" spans="11:17">
      <c r="K53517" s="68"/>
      <c r="M53517" s="93"/>
      <c r="N53517" s="79"/>
      <c r="P53517" s="68"/>
      <c r="Q53517" s="79"/>
    </row>
    <row r="53518" spans="11:17">
      <c r="K53518" s="68"/>
      <c r="M53518" s="93"/>
      <c r="N53518" s="79"/>
      <c r="P53518" s="68"/>
      <c r="Q53518" s="79"/>
    </row>
    <row r="53519" spans="11:17">
      <c r="K53519" s="68"/>
      <c r="M53519" s="93"/>
      <c r="N53519" s="79"/>
      <c r="P53519" s="68"/>
      <c r="Q53519" s="79"/>
    </row>
    <row r="53520" spans="11:17">
      <c r="K53520" s="68"/>
      <c r="M53520" s="93"/>
      <c r="N53520" s="79"/>
      <c r="P53520" s="68"/>
      <c r="Q53520" s="79"/>
    </row>
    <row r="53521" spans="11:17">
      <c r="K53521" s="68"/>
      <c r="M53521" s="93"/>
      <c r="N53521" s="79"/>
      <c r="P53521" s="68"/>
      <c r="Q53521" s="79"/>
    </row>
    <row r="53522" spans="11:17">
      <c r="K53522" s="68"/>
      <c r="M53522" s="93"/>
      <c r="N53522" s="79"/>
      <c r="P53522" s="68"/>
      <c r="Q53522" s="79"/>
    </row>
    <row r="53523" spans="11:17">
      <c r="K53523" s="68"/>
      <c r="M53523" s="93"/>
      <c r="N53523" s="79"/>
      <c r="P53523" s="68"/>
      <c r="Q53523" s="79"/>
    </row>
    <row r="53524" spans="11:17">
      <c r="K53524" s="68"/>
      <c r="M53524" s="93"/>
      <c r="N53524" s="79"/>
      <c r="P53524" s="68"/>
      <c r="Q53524" s="79"/>
    </row>
    <row r="53525" spans="11:17">
      <c r="K53525" s="68"/>
      <c r="M53525" s="93"/>
      <c r="N53525" s="79"/>
      <c r="P53525" s="68"/>
      <c r="Q53525" s="79"/>
    </row>
    <row r="53526" spans="11:17">
      <c r="K53526" s="68"/>
      <c r="M53526" s="93"/>
      <c r="N53526" s="79"/>
      <c r="P53526" s="68"/>
      <c r="Q53526" s="79"/>
    </row>
    <row r="53527" spans="11:17">
      <c r="K53527" s="68"/>
      <c r="M53527" s="93"/>
      <c r="N53527" s="79"/>
      <c r="P53527" s="68"/>
      <c r="Q53527" s="79"/>
    </row>
    <row r="53528" spans="11:17">
      <c r="K53528" s="68"/>
      <c r="M53528" s="93"/>
      <c r="N53528" s="79"/>
      <c r="P53528" s="68"/>
      <c r="Q53528" s="79"/>
    </row>
    <row r="53529" spans="11:17">
      <c r="K53529" s="68"/>
      <c r="M53529" s="93"/>
      <c r="N53529" s="79"/>
      <c r="P53529" s="68"/>
      <c r="Q53529" s="79"/>
    </row>
    <row r="53530" spans="11:17">
      <c r="K53530" s="68"/>
      <c r="M53530" s="93"/>
      <c r="N53530" s="79"/>
      <c r="P53530" s="68"/>
      <c r="Q53530" s="79"/>
    </row>
    <row r="53531" spans="11:17">
      <c r="K53531" s="68"/>
      <c r="M53531" s="93"/>
      <c r="N53531" s="79"/>
      <c r="P53531" s="68"/>
      <c r="Q53531" s="79"/>
    </row>
    <row r="53532" spans="11:17">
      <c r="K53532" s="68"/>
      <c r="M53532" s="93"/>
      <c r="N53532" s="79"/>
      <c r="P53532" s="68"/>
      <c r="Q53532" s="79"/>
    </row>
    <row r="53533" spans="11:17">
      <c r="K53533" s="68"/>
      <c r="M53533" s="93"/>
      <c r="N53533" s="79"/>
      <c r="P53533" s="68"/>
      <c r="Q53533" s="79"/>
    </row>
    <row r="53534" spans="11:17">
      <c r="K53534" s="68"/>
      <c r="M53534" s="93"/>
      <c r="N53534" s="79"/>
      <c r="P53534" s="68"/>
      <c r="Q53534" s="79"/>
    </row>
    <row r="53535" spans="11:17">
      <c r="K53535" s="68"/>
      <c r="M53535" s="93"/>
      <c r="N53535" s="79"/>
      <c r="P53535" s="68"/>
      <c r="Q53535" s="79"/>
    </row>
    <row r="53536" spans="11:17">
      <c r="K53536" s="68"/>
      <c r="M53536" s="93"/>
      <c r="N53536" s="79"/>
      <c r="P53536" s="68"/>
      <c r="Q53536" s="79"/>
    </row>
    <row r="53537" spans="11:17">
      <c r="K53537" s="68"/>
      <c r="M53537" s="93"/>
      <c r="N53537" s="79"/>
      <c r="P53537" s="68"/>
      <c r="Q53537" s="79"/>
    </row>
    <row r="53538" spans="11:17">
      <c r="K53538" s="68"/>
      <c r="M53538" s="93"/>
      <c r="N53538" s="79"/>
      <c r="P53538" s="68"/>
      <c r="Q53538" s="79"/>
    </row>
    <row r="53539" spans="11:17">
      <c r="K53539" s="68"/>
      <c r="M53539" s="93"/>
      <c r="N53539" s="79"/>
      <c r="P53539" s="68"/>
      <c r="Q53539" s="79"/>
    </row>
    <row r="53540" spans="11:17">
      <c r="K53540" s="68"/>
      <c r="M53540" s="93"/>
      <c r="N53540" s="79"/>
      <c r="P53540" s="68"/>
      <c r="Q53540" s="79"/>
    </row>
    <row r="53541" spans="11:17">
      <c r="K53541" s="68"/>
      <c r="M53541" s="93"/>
      <c r="N53541" s="79"/>
      <c r="P53541" s="68"/>
      <c r="Q53541" s="79"/>
    </row>
    <row r="53542" spans="11:17">
      <c r="K53542" s="68"/>
      <c r="M53542" s="93"/>
      <c r="N53542" s="79"/>
      <c r="P53542" s="68"/>
      <c r="Q53542" s="79"/>
    </row>
    <row r="53543" spans="11:17">
      <c r="K53543" s="68"/>
      <c r="M53543" s="93"/>
      <c r="N53543" s="79"/>
      <c r="P53543" s="68"/>
      <c r="Q53543" s="79"/>
    </row>
    <row r="53544" spans="11:17">
      <c r="K53544" s="68"/>
      <c r="M53544" s="93"/>
      <c r="N53544" s="79"/>
      <c r="P53544" s="68"/>
      <c r="Q53544" s="79"/>
    </row>
    <row r="53545" spans="11:17">
      <c r="K53545" s="68"/>
      <c r="M53545" s="93"/>
      <c r="N53545" s="79"/>
      <c r="P53545" s="68"/>
      <c r="Q53545" s="79"/>
    </row>
    <row r="53546" spans="11:17">
      <c r="K53546" s="68"/>
      <c r="M53546" s="93"/>
      <c r="N53546" s="79"/>
      <c r="P53546" s="68"/>
      <c r="Q53546" s="79"/>
    </row>
    <row r="53547" spans="11:17">
      <c r="K53547" s="68"/>
      <c r="M53547" s="93"/>
      <c r="N53547" s="79"/>
      <c r="P53547" s="68"/>
      <c r="Q53547" s="79"/>
    </row>
    <row r="53548" spans="11:17">
      <c r="K53548" s="68"/>
      <c r="M53548" s="93"/>
      <c r="N53548" s="79"/>
      <c r="P53548" s="68"/>
      <c r="Q53548" s="79"/>
    </row>
    <row r="53549" spans="11:17">
      <c r="K53549" s="68"/>
      <c r="M53549" s="93"/>
      <c r="N53549" s="79"/>
      <c r="P53549" s="68"/>
      <c r="Q53549" s="79"/>
    </row>
    <row r="53550" spans="11:17">
      <c r="K53550" s="68"/>
      <c r="M53550" s="93"/>
      <c r="N53550" s="79"/>
      <c r="P53550" s="68"/>
      <c r="Q53550" s="79"/>
    </row>
    <row r="53551" spans="11:17">
      <c r="K53551" s="68"/>
      <c r="M53551" s="93"/>
      <c r="N53551" s="79"/>
      <c r="P53551" s="68"/>
      <c r="Q53551" s="79"/>
    </row>
    <row r="53552" spans="11:17">
      <c r="K53552" s="68"/>
      <c r="M53552" s="93"/>
      <c r="N53552" s="79"/>
      <c r="P53552" s="68"/>
      <c r="Q53552" s="79"/>
    </row>
    <row r="53553" spans="11:17">
      <c r="K53553" s="68"/>
      <c r="M53553" s="93"/>
      <c r="N53553" s="79"/>
      <c r="P53553" s="68"/>
      <c r="Q53553" s="79"/>
    </row>
    <row r="53554" spans="11:17">
      <c r="K53554" s="68"/>
      <c r="M53554" s="93"/>
      <c r="N53554" s="79"/>
      <c r="P53554" s="68"/>
      <c r="Q53554" s="79"/>
    </row>
    <row r="53555" spans="11:17">
      <c r="K53555" s="68"/>
      <c r="M53555" s="93"/>
      <c r="N53555" s="79"/>
      <c r="P53555" s="68"/>
      <c r="Q53555" s="79"/>
    </row>
    <row r="53556" spans="11:17">
      <c r="K53556" s="68"/>
      <c r="M53556" s="93"/>
      <c r="N53556" s="79"/>
      <c r="P53556" s="68"/>
      <c r="Q53556" s="79"/>
    </row>
    <row r="53557" spans="11:17">
      <c r="K53557" s="68"/>
      <c r="M53557" s="93"/>
      <c r="N53557" s="79"/>
      <c r="P53557" s="68"/>
      <c r="Q53557" s="79"/>
    </row>
    <row r="53558" spans="11:17">
      <c r="K53558" s="68"/>
      <c r="M53558" s="93"/>
      <c r="N53558" s="79"/>
      <c r="P53558" s="68"/>
      <c r="Q53558" s="79"/>
    </row>
    <row r="53559" spans="11:17">
      <c r="K53559" s="68"/>
      <c r="M53559" s="93"/>
      <c r="N53559" s="79"/>
      <c r="P53559" s="68"/>
      <c r="Q53559" s="79"/>
    </row>
    <row r="53560" spans="11:17">
      <c r="K53560" s="68"/>
      <c r="M53560" s="93"/>
      <c r="N53560" s="79"/>
      <c r="P53560" s="68"/>
      <c r="Q53560" s="79"/>
    </row>
    <row r="53561" spans="11:17">
      <c r="K53561" s="68"/>
      <c r="M53561" s="93"/>
      <c r="N53561" s="79"/>
      <c r="P53561" s="68"/>
      <c r="Q53561" s="79"/>
    </row>
    <row r="53562" spans="11:17">
      <c r="K53562" s="68"/>
      <c r="M53562" s="93"/>
      <c r="N53562" s="79"/>
      <c r="P53562" s="68"/>
      <c r="Q53562" s="79"/>
    </row>
    <row r="53563" spans="11:17">
      <c r="K53563" s="68"/>
      <c r="M53563" s="93"/>
      <c r="N53563" s="79"/>
      <c r="P53563" s="68"/>
      <c r="Q53563" s="79"/>
    </row>
    <row r="53564" spans="11:17">
      <c r="K53564" s="68"/>
      <c r="M53564" s="93"/>
      <c r="N53564" s="79"/>
      <c r="P53564" s="68"/>
      <c r="Q53564" s="79"/>
    </row>
    <row r="53565" spans="11:17">
      <c r="K53565" s="68"/>
      <c r="M53565" s="93"/>
      <c r="N53565" s="79"/>
      <c r="P53565" s="68"/>
      <c r="Q53565" s="79"/>
    </row>
    <row r="53566" spans="11:17">
      <c r="K53566" s="68"/>
      <c r="M53566" s="93"/>
      <c r="N53566" s="79"/>
      <c r="P53566" s="68"/>
      <c r="Q53566" s="79"/>
    </row>
    <row r="53567" spans="11:17">
      <c r="K53567" s="68"/>
      <c r="M53567" s="93"/>
      <c r="N53567" s="79"/>
      <c r="P53567" s="68"/>
      <c r="Q53567" s="79"/>
    </row>
    <row r="53568" spans="11:17">
      <c r="K53568" s="68"/>
      <c r="M53568" s="93"/>
      <c r="N53568" s="79"/>
      <c r="P53568" s="68"/>
      <c r="Q53568" s="79"/>
    </row>
    <row r="53569" spans="11:17">
      <c r="K53569" s="68"/>
      <c r="M53569" s="93"/>
      <c r="N53569" s="79"/>
      <c r="P53569" s="68"/>
      <c r="Q53569" s="79"/>
    </row>
    <row r="53570" spans="11:17">
      <c r="K53570" s="68"/>
      <c r="M53570" s="93"/>
      <c r="N53570" s="79"/>
      <c r="P53570" s="68"/>
      <c r="Q53570" s="79"/>
    </row>
    <row r="53571" spans="11:17">
      <c r="K53571" s="68"/>
      <c r="M53571" s="93"/>
      <c r="N53571" s="79"/>
      <c r="P53571" s="68"/>
      <c r="Q53571" s="79"/>
    </row>
    <row r="53572" spans="11:17">
      <c r="K53572" s="68"/>
      <c r="M53572" s="93"/>
      <c r="N53572" s="79"/>
      <c r="P53572" s="68"/>
      <c r="Q53572" s="79"/>
    </row>
    <row r="53573" spans="11:17">
      <c r="K53573" s="68"/>
      <c r="M53573" s="93"/>
      <c r="N53573" s="79"/>
      <c r="P53573" s="68"/>
      <c r="Q53573" s="79"/>
    </row>
    <row r="53574" spans="11:17">
      <c r="K53574" s="68"/>
      <c r="M53574" s="93"/>
      <c r="N53574" s="79"/>
      <c r="P53574" s="68"/>
      <c r="Q53574" s="79"/>
    </row>
    <row r="53575" spans="11:17">
      <c r="K53575" s="68"/>
      <c r="M53575" s="93"/>
      <c r="N53575" s="79"/>
      <c r="P53575" s="68"/>
      <c r="Q53575" s="79"/>
    </row>
    <row r="53576" spans="11:17">
      <c r="K53576" s="68"/>
      <c r="M53576" s="93"/>
      <c r="N53576" s="79"/>
      <c r="P53576" s="68"/>
      <c r="Q53576" s="79"/>
    </row>
    <row r="53577" spans="11:17">
      <c r="K53577" s="68"/>
      <c r="M53577" s="93"/>
      <c r="N53577" s="79"/>
      <c r="P53577" s="68"/>
      <c r="Q53577" s="79"/>
    </row>
    <row r="53578" spans="11:17">
      <c r="K53578" s="68"/>
      <c r="M53578" s="93"/>
      <c r="N53578" s="79"/>
      <c r="P53578" s="68"/>
      <c r="Q53578" s="79"/>
    </row>
    <row r="53579" spans="11:17">
      <c r="K53579" s="68"/>
      <c r="M53579" s="93"/>
      <c r="N53579" s="79"/>
      <c r="P53579" s="68"/>
      <c r="Q53579" s="79"/>
    </row>
    <row r="53580" spans="11:17">
      <c r="K53580" s="68"/>
      <c r="M53580" s="93"/>
      <c r="N53580" s="79"/>
      <c r="P53580" s="68"/>
      <c r="Q53580" s="79"/>
    </row>
    <row r="53581" spans="11:17">
      <c r="K53581" s="68"/>
      <c r="M53581" s="93"/>
      <c r="N53581" s="79"/>
      <c r="P53581" s="68"/>
      <c r="Q53581" s="79"/>
    </row>
    <row r="53582" spans="11:17">
      <c r="K53582" s="68"/>
      <c r="M53582" s="93"/>
      <c r="N53582" s="79"/>
      <c r="P53582" s="68"/>
      <c r="Q53582" s="79"/>
    </row>
    <row r="53583" spans="11:17">
      <c r="K53583" s="68"/>
      <c r="M53583" s="93"/>
      <c r="N53583" s="79"/>
      <c r="P53583" s="68"/>
      <c r="Q53583" s="79"/>
    </row>
    <row r="53584" spans="11:17">
      <c r="K53584" s="68"/>
      <c r="M53584" s="93"/>
      <c r="N53584" s="79"/>
      <c r="P53584" s="68"/>
      <c r="Q53584" s="79"/>
    </row>
    <row r="53585" spans="11:17">
      <c r="K53585" s="68"/>
      <c r="M53585" s="93"/>
      <c r="N53585" s="79"/>
      <c r="P53585" s="68"/>
      <c r="Q53585" s="79"/>
    </row>
    <row r="53586" spans="11:17">
      <c r="K53586" s="68"/>
      <c r="M53586" s="93"/>
      <c r="N53586" s="79"/>
      <c r="P53586" s="68"/>
      <c r="Q53586" s="79"/>
    </row>
    <row r="53587" spans="11:17">
      <c r="K53587" s="68"/>
      <c r="M53587" s="93"/>
      <c r="N53587" s="79"/>
      <c r="P53587" s="68"/>
      <c r="Q53587" s="79"/>
    </row>
    <row r="53588" spans="11:17">
      <c r="K53588" s="68"/>
      <c r="M53588" s="93"/>
      <c r="N53588" s="79"/>
      <c r="P53588" s="68"/>
      <c r="Q53588" s="79"/>
    </row>
    <row r="53589" spans="11:17">
      <c r="K53589" s="68"/>
      <c r="M53589" s="93"/>
      <c r="N53589" s="79"/>
      <c r="P53589" s="68"/>
      <c r="Q53589" s="79"/>
    </row>
    <row r="53590" spans="11:17">
      <c r="K53590" s="68"/>
      <c r="M53590" s="93"/>
      <c r="N53590" s="79"/>
      <c r="P53590" s="68"/>
      <c r="Q53590" s="79"/>
    </row>
    <row r="53591" spans="11:17">
      <c r="K53591" s="68"/>
      <c r="M53591" s="93"/>
      <c r="N53591" s="79"/>
      <c r="P53591" s="68"/>
      <c r="Q53591" s="79"/>
    </row>
    <row r="53592" spans="11:17">
      <c r="K53592" s="68"/>
      <c r="M53592" s="93"/>
      <c r="N53592" s="79"/>
      <c r="P53592" s="68"/>
      <c r="Q53592" s="79"/>
    </row>
    <row r="53593" spans="11:17">
      <c r="K53593" s="68"/>
      <c r="M53593" s="93"/>
      <c r="N53593" s="79"/>
      <c r="P53593" s="68"/>
      <c r="Q53593" s="79"/>
    </row>
    <row r="53594" spans="11:17">
      <c r="K53594" s="68"/>
      <c r="M53594" s="93"/>
      <c r="N53594" s="79"/>
      <c r="P53594" s="68"/>
      <c r="Q53594" s="79"/>
    </row>
    <row r="53595" spans="11:17">
      <c r="K53595" s="68"/>
      <c r="M53595" s="93"/>
      <c r="N53595" s="79"/>
      <c r="P53595" s="68"/>
      <c r="Q53595" s="79"/>
    </row>
    <row r="53596" spans="11:17">
      <c r="K53596" s="68"/>
      <c r="M53596" s="93"/>
      <c r="N53596" s="79"/>
      <c r="P53596" s="68"/>
      <c r="Q53596" s="79"/>
    </row>
    <row r="53597" spans="11:17">
      <c r="K53597" s="68"/>
      <c r="M53597" s="93"/>
      <c r="N53597" s="79"/>
      <c r="P53597" s="68"/>
      <c r="Q53597" s="79"/>
    </row>
    <row r="53598" spans="11:17">
      <c r="K53598" s="68"/>
      <c r="M53598" s="93"/>
      <c r="N53598" s="79"/>
      <c r="P53598" s="68"/>
      <c r="Q53598" s="79"/>
    </row>
    <row r="53599" spans="11:17">
      <c r="K53599" s="68"/>
      <c r="M53599" s="93"/>
      <c r="N53599" s="79"/>
      <c r="P53599" s="68"/>
      <c r="Q53599" s="79"/>
    </row>
    <row r="53600" spans="11:17">
      <c r="K53600" s="68"/>
      <c r="M53600" s="93"/>
      <c r="N53600" s="79"/>
      <c r="P53600" s="68"/>
      <c r="Q53600" s="79"/>
    </row>
    <row r="53601" spans="11:17">
      <c r="K53601" s="68"/>
      <c r="M53601" s="93"/>
      <c r="N53601" s="79"/>
      <c r="P53601" s="68"/>
      <c r="Q53601" s="79"/>
    </row>
    <row r="53602" spans="11:17">
      <c r="K53602" s="68"/>
      <c r="M53602" s="93"/>
      <c r="N53602" s="79"/>
      <c r="P53602" s="68"/>
      <c r="Q53602" s="79"/>
    </row>
    <row r="53603" spans="11:17">
      <c r="K53603" s="68"/>
      <c r="M53603" s="93"/>
      <c r="N53603" s="79"/>
      <c r="P53603" s="68"/>
      <c r="Q53603" s="79"/>
    </row>
    <row r="53604" spans="11:17">
      <c r="K53604" s="68"/>
      <c r="M53604" s="93"/>
      <c r="N53604" s="79"/>
      <c r="P53604" s="68"/>
      <c r="Q53604" s="79"/>
    </row>
    <row r="53605" spans="11:17">
      <c r="K53605" s="68"/>
      <c r="M53605" s="93"/>
      <c r="N53605" s="79"/>
      <c r="P53605" s="68"/>
      <c r="Q53605" s="79"/>
    </row>
    <row r="53606" spans="11:17">
      <c r="K53606" s="68"/>
      <c r="M53606" s="93"/>
      <c r="N53606" s="79"/>
      <c r="P53606" s="68"/>
      <c r="Q53606" s="79"/>
    </row>
    <row r="53607" spans="11:17">
      <c r="K53607" s="68"/>
      <c r="M53607" s="93"/>
      <c r="N53607" s="79"/>
      <c r="P53607" s="68"/>
      <c r="Q53607" s="79"/>
    </row>
    <row r="53608" spans="11:17">
      <c r="K53608" s="68"/>
      <c r="M53608" s="93"/>
      <c r="N53608" s="79"/>
      <c r="P53608" s="68"/>
      <c r="Q53608" s="79"/>
    </row>
    <row r="53609" spans="11:17">
      <c r="K53609" s="68"/>
      <c r="M53609" s="93"/>
      <c r="N53609" s="79"/>
      <c r="P53609" s="68"/>
      <c r="Q53609" s="79"/>
    </row>
    <row r="53610" spans="11:17">
      <c r="K53610" s="68"/>
      <c r="M53610" s="93"/>
      <c r="N53610" s="79"/>
      <c r="P53610" s="68"/>
      <c r="Q53610" s="79"/>
    </row>
    <row r="53611" spans="11:17">
      <c r="K53611" s="68"/>
      <c r="M53611" s="93"/>
      <c r="N53611" s="79"/>
      <c r="P53611" s="68"/>
      <c r="Q53611" s="79"/>
    </row>
    <row r="53612" spans="11:17">
      <c r="K53612" s="68"/>
      <c r="M53612" s="93"/>
      <c r="N53612" s="79"/>
      <c r="P53612" s="68"/>
      <c r="Q53612" s="79"/>
    </row>
    <row r="53613" spans="11:17">
      <c r="K53613" s="68"/>
      <c r="M53613" s="93"/>
      <c r="N53613" s="79"/>
      <c r="P53613" s="68"/>
      <c r="Q53613" s="79"/>
    </row>
    <row r="53614" spans="11:17">
      <c r="K53614" s="68"/>
      <c r="M53614" s="93"/>
      <c r="N53614" s="79"/>
      <c r="P53614" s="68"/>
      <c r="Q53614" s="79"/>
    </row>
    <row r="53615" spans="11:17">
      <c r="K53615" s="68"/>
      <c r="M53615" s="93"/>
      <c r="N53615" s="79"/>
      <c r="P53615" s="68"/>
      <c r="Q53615" s="79"/>
    </row>
    <row r="53616" spans="11:17">
      <c r="K53616" s="68"/>
      <c r="M53616" s="93"/>
      <c r="N53616" s="79"/>
      <c r="P53616" s="68"/>
      <c r="Q53616" s="79"/>
    </row>
    <row r="53617" spans="11:17">
      <c r="K53617" s="68"/>
      <c r="M53617" s="93"/>
      <c r="N53617" s="79"/>
      <c r="P53617" s="68"/>
      <c r="Q53617" s="79"/>
    </row>
    <row r="53618" spans="11:17">
      <c r="K53618" s="68"/>
      <c r="M53618" s="93"/>
      <c r="N53618" s="79"/>
      <c r="P53618" s="68"/>
      <c r="Q53618" s="79"/>
    </row>
    <row r="53619" spans="11:17">
      <c r="K53619" s="68"/>
      <c r="M53619" s="93"/>
      <c r="N53619" s="79"/>
      <c r="P53619" s="68"/>
      <c r="Q53619" s="79"/>
    </row>
    <row r="53620" spans="11:17">
      <c r="K53620" s="68"/>
      <c r="M53620" s="93"/>
      <c r="N53620" s="79"/>
      <c r="P53620" s="68"/>
      <c r="Q53620" s="79"/>
    </row>
    <row r="53621" spans="11:17">
      <c r="K53621" s="68"/>
      <c r="M53621" s="93"/>
      <c r="N53621" s="79"/>
      <c r="P53621" s="68"/>
      <c r="Q53621" s="79"/>
    </row>
    <row r="53622" spans="11:17">
      <c r="K53622" s="68"/>
      <c r="M53622" s="93"/>
      <c r="N53622" s="79"/>
      <c r="P53622" s="68"/>
      <c r="Q53622" s="79"/>
    </row>
    <row r="53623" spans="11:17">
      <c r="K53623" s="68"/>
      <c r="M53623" s="93"/>
      <c r="N53623" s="79"/>
      <c r="P53623" s="68"/>
      <c r="Q53623" s="79"/>
    </row>
    <row r="53624" spans="11:17">
      <c r="K53624" s="68"/>
      <c r="M53624" s="93"/>
      <c r="N53624" s="79"/>
      <c r="P53624" s="68"/>
      <c r="Q53624" s="79"/>
    </row>
    <row r="53625" spans="11:17">
      <c r="K53625" s="68"/>
      <c r="M53625" s="93"/>
      <c r="N53625" s="79"/>
      <c r="P53625" s="68"/>
      <c r="Q53625" s="79"/>
    </row>
    <row r="53626" spans="11:17">
      <c r="K53626" s="68"/>
      <c r="M53626" s="93"/>
      <c r="N53626" s="79"/>
      <c r="P53626" s="68"/>
      <c r="Q53626" s="79"/>
    </row>
    <row r="53627" spans="11:17">
      <c r="K53627" s="68"/>
      <c r="M53627" s="93"/>
      <c r="N53627" s="79"/>
      <c r="P53627" s="68"/>
      <c r="Q53627" s="79"/>
    </row>
    <row r="53628" spans="11:17">
      <c r="K53628" s="68"/>
      <c r="M53628" s="93"/>
      <c r="N53628" s="79"/>
      <c r="P53628" s="68"/>
      <c r="Q53628" s="79"/>
    </row>
    <row r="53629" spans="11:17">
      <c r="K53629" s="68"/>
      <c r="M53629" s="93"/>
      <c r="N53629" s="79"/>
      <c r="P53629" s="68"/>
      <c r="Q53629" s="79"/>
    </row>
    <row r="53630" spans="11:17">
      <c r="K53630" s="68"/>
      <c r="M53630" s="93"/>
      <c r="N53630" s="79"/>
      <c r="P53630" s="68"/>
      <c r="Q53630" s="79"/>
    </row>
    <row r="53631" spans="11:17">
      <c r="K53631" s="68"/>
      <c r="M53631" s="93"/>
      <c r="N53631" s="79"/>
      <c r="P53631" s="68"/>
      <c r="Q53631" s="79"/>
    </row>
    <row r="53632" spans="11:17">
      <c r="K53632" s="68"/>
      <c r="M53632" s="93"/>
      <c r="N53632" s="79"/>
      <c r="P53632" s="68"/>
      <c r="Q53632" s="79"/>
    </row>
    <row r="53633" spans="11:17">
      <c r="K53633" s="68"/>
      <c r="M53633" s="93"/>
      <c r="N53633" s="79"/>
      <c r="P53633" s="68"/>
      <c r="Q53633" s="79"/>
    </row>
    <row r="53634" spans="11:17">
      <c r="K53634" s="68"/>
      <c r="M53634" s="93"/>
      <c r="N53634" s="79"/>
      <c r="P53634" s="68"/>
      <c r="Q53634" s="79"/>
    </row>
    <row r="53635" spans="11:17">
      <c r="K53635" s="68"/>
      <c r="M53635" s="93"/>
      <c r="N53635" s="79"/>
      <c r="P53635" s="68"/>
      <c r="Q53635" s="79"/>
    </row>
    <row r="53636" spans="11:17">
      <c r="K53636" s="68"/>
      <c r="M53636" s="93"/>
      <c r="N53636" s="79"/>
      <c r="P53636" s="68"/>
      <c r="Q53636" s="79"/>
    </row>
    <row r="53637" spans="11:17">
      <c r="K53637" s="68"/>
      <c r="M53637" s="93"/>
      <c r="N53637" s="79"/>
      <c r="P53637" s="68"/>
      <c r="Q53637" s="79"/>
    </row>
    <row r="53638" spans="11:17">
      <c r="K53638" s="68"/>
      <c r="M53638" s="93"/>
      <c r="N53638" s="79"/>
      <c r="P53638" s="68"/>
      <c r="Q53638" s="79"/>
    </row>
    <row r="53639" spans="11:17">
      <c r="K53639" s="68"/>
      <c r="M53639" s="93"/>
      <c r="N53639" s="79"/>
      <c r="P53639" s="68"/>
      <c r="Q53639" s="79"/>
    </row>
    <row r="53640" spans="11:17">
      <c r="K53640" s="68"/>
      <c r="M53640" s="93"/>
      <c r="N53640" s="79"/>
      <c r="P53640" s="68"/>
      <c r="Q53640" s="79"/>
    </row>
    <row r="53641" spans="11:17">
      <c r="K53641" s="68"/>
      <c r="M53641" s="93"/>
      <c r="N53641" s="79"/>
      <c r="P53641" s="68"/>
      <c r="Q53641" s="79"/>
    </row>
    <row r="53642" spans="11:17">
      <c r="K53642" s="68"/>
      <c r="M53642" s="93"/>
      <c r="N53642" s="79"/>
      <c r="P53642" s="68"/>
      <c r="Q53642" s="79"/>
    </row>
    <row r="53643" spans="11:17">
      <c r="K53643" s="68"/>
      <c r="M53643" s="93"/>
      <c r="N53643" s="79"/>
      <c r="P53643" s="68"/>
      <c r="Q53643" s="79"/>
    </row>
    <row r="53644" spans="11:17">
      <c r="K53644" s="68"/>
      <c r="M53644" s="93"/>
      <c r="N53644" s="79"/>
      <c r="P53644" s="68"/>
      <c r="Q53644" s="79"/>
    </row>
    <row r="53645" spans="11:17">
      <c r="K53645" s="68"/>
      <c r="M53645" s="93"/>
      <c r="N53645" s="79"/>
      <c r="P53645" s="68"/>
      <c r="Q53645" s="79"/>
    </row>
    <row r="53646" spans="11:17">
      <c r="K53646" s="68"/>
      <c r="M53646" s="93"/>
      <c r="N53646" s="79"/>
      <c r="P53646" s="68"/>
      <c r="Q53646" s="79"/>
    </row>
    <row r="53647" spans="11:17">
      <c r="K53647" s="68"/>
      <c r="M53647" s="93"/>
      <c r="N53647" s="79"/>
      <c r="P53647" s="68"/>
      <c r="Q53647" s="79"/>
    </row>
    <row r="53648" spans="11:17">
      <c r="K53648" s="68"/>
      <c r="M53648" s="93"/>
      <c r="N53648" s="79"/>
      <c r="P53648" s="68"/>
      <c r="Q53648" s="79"/>
    </row>
    <row r="53649" spans="11:17">
      <c r="K53649" s="68"/>
      <c r="M53649" s="93"/>
      <c r="N53649" s="79"/>
      <c r="P53649" s="68"/>
      <c r="Q53649" s="79"/>
    </row>
    <row r="53650" spans="11:17">
      <c r="K53650" s="68"/>
      <c r="M53650" s="93"/>
      <c r="N53650" s="79"/>
      <c r="P53650" s="68"/>
      <c r="Q53650" s="79"/>
    </row>
    <row r="53651" spans="11:17">
      <c r="K53651" s="68"/>
      <c r="M53651" s="93"/>
      <c r="N53651" s="79"/>
      <c r="P53651" s="68"/>
      <c r="Q53651" s="79"/>
    </row>
    <row r="53652" spans="11:17">
      <c r="K53652" s="68"/>
      <c r="M53652" s="93"/>
      <c r="N53652" s="79"/>
      <c r="P53652" s="68"/>
      <c r="Q53652" s="79"/>
    </row>
    <row r="53653" spans="11:17">
      <c r="K53653" s="68"/>
      <c r="M53653" s="93"/>
      <c r="N53653" s="79"/>
      <c r="P53653" s="68"/>
      <c r="Q53653" s="79"/>
    </row>
    <row r="53654" spans="11:17">
      <c r="K53654" s="68"/>
      <c r="M53654" s="93"/>
      <c r="N53654" s="79"/>
      <c r="P53654" s="68"/>
      <c r="Q53654" s="79"/>
    </row>
    <row r="53655" spans="11:17">
      <c r="K53655" s="68"/>
      <c r="M53655" s="93"/>
      <c r="N53655" s="79"/>
      <c r="P53655" s="68"/>
      <c r="Q53655" s="79"/>
    </row>
    <row r="53656" spans="11:17">
      <c r="K53656" s="68"/>
      <c r="M53656" s="93"/>
      <c r="N53656" s="79"/>
      <c r="P53656" s="68"/>
      <c r="Q53656" s="79"/>
    </row>
    <row r="53657" spans="11:17">
      <c r="K53657" s="68"/>
      <c r="M53657" s="93"/>
      <c r="N53657" s="79"/>
      <c r="P53657" s="68"/>
      <c r="Q53657" s="79"/>
    </row>
    <row r="53658" spans="11:17">
      <c r="K53658" s="68"/>
      <c r="M53658" s="93"/>
      <c r="N53658" s="79"/>
      <c r="P53658" s="68"/>
      <c r="Q53658" s="79"/>
    </row>
    <row r="53659" spans="11:17">
      <c r="K53659" s="68"/>
      <c r="M53659" s="93"/>
      <c r="N53659" s="79"/>
      <c r="P53659" s="68"/>
      <c r="Q53659" s="79"/>
    </row>
    <row r="53660" spans="11:17">
      <c r="K53660" s="68"/>
      <c r="M53660" s="93"/>
      <c r="N53660" s="79"/>
      <c r="P53660" s="68"/>
      <c r="Q53660" s="79"/>
    </row>
    <row r="53661" spans="11:17">
      <c r="K53661" s="68"/>
      <c r="M53661" s="93"/>
      <c r="N53661" s="79"/>
      <c r="P53661" s="68"/>
      <c r="Q53661" s="79"/>
    </row>
    <row r="53662" spans="11:17">
      <c r="K53662" s="68"/>
      <c r="M53662" s="93"/>
      <c r="N53662" s="79"/>
      <c r="P53662" s="68"/>
      <c r="Q53662" s="79"/>
    </row>
    <row r="53663" spans="11:17">
      <c r="K53663" s="68"/>
      <c r="M53663" s="93"/>
      <c r="N53663" s="79"/>
      <c r="P53663" s="68"/>
      <c r="Q53663" s="79"/>
    </row>
    <row r="53664" spans="11:17">
      <c r="K53664" s="68"/>
      <c r="M53664" s="93"/>
      <c r="N53664" s="79"/>
      <c r="P53664" s="68"/>
      <c r="Q53664" s="79"/>
    </row>
    <row r="53665" spans="11:17">
      <c r="K53665" s="68"/>
      <c r="M53665" s="93"/>
      <c r="N53665" s="79"/>
      <c r="P53665" s="68"/>
      <c r="Q53665" s="79"/>
    </row>
    <row r="53666" spans="11:17">
      <c r="K53666" s="68"/>
      <c r="M53666" s="93"/>
      <c r="N53666" s="79"/>
      <c r="P53666" s="68"/>
      <c r="Q53666" s="79"/>
    </row>
    <row r="53667" spans="11:17">
      <c r="K53667" s="68"/>
      <c r="M53667" s="93"/>
      <c r="N53667" s="79"/>
      <c r="P53667" s="68"/>
      <c r="Q53667" s="79"/>
    </row>
    <row r="53668" spans="11:17">
      <c r="K53668" s="68"/>
      <c r="M53668" s="93"/>
      <c r="N53668" s="79"/>
      <c r="P53668" s="68"/>
      <c r="Q53668" s="79"/>
    </row>
    <row r="53669" spans="11:17">
      <c r="K53669" s="68"/>
      <c r="M53669" s="93"/>
      <c r="N53669" s="79"/>
      <c r="P53669" s="68"/>
      <c r="Q53669" s="79"/>
    </row>
    <row r="53670" spans="11:17">
      <c r="K53670" s="68"/>
      <c r="M53670" s="93"/>
      <c r="N53670" s="79"/>
      <c r="P53670" s="68"/>
      <c r="Q53670" s="79"/>
    </row>
    <row r="53671" spans="11:17">
      <c r="K53671" s="68"/>
      <c r="M53671" s="93"/>
      <c r="N53671" s="79"/>
      <c r="P53671" s="68"/>
      <c r="Q53671" s="79"/>
    </row>
    <row r="53672" spans="11:17">
      <c r="K53672" s="68"/>
      <c r="M53672" s="93"/>
      <c r="N53672" s="79"/>
      <c r="P53672" s="68"/>
      <c r="Q53672" s="79"/>
    </row>
    <row r="53673" spans="11:17">
      <c r="K53673" s="68"/>
      <c r="M53673" s="93"/>
      <c r="N53673" s="79"/>
      <c r="P53673" s="68"/>
      <c r="Q53673" s="79"/>
    </row>
    <row r="53674" spans="11:17">
      <c r="K53674" s="68"/>
      <c r="M53674" s="93"/>
      <c r="N53674" s="79"/>
      <c r="P53674" s="68"/>
      <c r="Q53674" s="79"/>
    </row>
    <row r="53675" spans="11:17">
      <c r="K53675" s="68"/>
      <c r="M53675" s="93"/>
      <c r="N53675" s="79"/>
      <c r="P53675" s="68"/>
      <c r="Q53675" s="79"/>
    </row>
    <row r="53676" spans="11:17">
      <c r="K53676" s="68"/>
      <c r="M53676" s="93"/>
      <c r="N53676" s="79"/>
      <c r="P53676" s="68"/>
      <c r="Q53676" s="79"/>
    </row>
    <row r="53677" spans="11:17">
      <c r="K53677" s="68"/>
      <c r="M53677" s="93"/>
      <c r="N53677" s="79"/>
      <c r="P53677" s="68"/>
      <c r="Q53677" s="79"/>
    </row>
    <row r="53678" spans="11:17">
      <c r="K53678" s="68"/>
      <c r="M53678" s="93"/>
      <c r="N53678" s="79"/>
      <c r="P53678" s="68"/>
      <c r="Q53678" s="79"/>
    </row>
    <row r="53679" spans="11:17">
      <c r="K53679" s="68"/>
      <c r="M53679" s="93"/>
      <c r="N53679" s="79"/>
      <c r="P53679" s="68"/>
      <c r="Q53679" s="79"/>
    </row>
    <row r="53680" spans="11:17">
      <c r="K53680" s="68"/>
      <c r="M53680" s="93"/>
      <c r="N53680" s="79"/>
      <c r="P53680" s="68"/>
      <c r="Q53680" s="79"/>
    </row>
    <row r="53681" spans="11:17">
      <c r="K53681" s="68"/>
      <c r="M53681" s="93"/>
      <c r="N53681" s="79"/>
      <c r="P53681" s="68"/>
      <c r="Q53681" s="79"/>
    </row>
    <row r="53682" spans="11:17">
      <c r="K53682" s="68"/>
      <c r="M53682" s="93"/>
      <c r="N53682" s="79"/>
      <c r="P53682" s="68"/>
      <c r="Q53682" s="79"/>
    </row>
    <row r="53683" spans="11:17">
      <c r="K53683" s="68"/>
      <c r="M53683" s="93"/>
      <c r="N53683" s="79"/>
      <c r="P53683" s="68"/>
      <c r="Q53683" s="79"/>
    </row>
    <row r="53684" spans="11:17">
      <c r="K53684" s="68"/>
      <c r="M53684" s="93"/>
      <c r="N53684" s="79"/>
      <c r="P53684" s="68"/>
      <c r="Q53684" s="79"/>
    </row>
    <row r="53685" spans="11:17">
      <c r="K53685" s="68"/>
      <c r="M53685" s="93"/>
      <c r="N53685" s="79"/>
      <c r="P53685" s="68"/>
      <c r="Q53685" s="79"/>
    </row>
    <row r="53686" spans="11:17">
      <c r="K53686" s="68"/>
      <c r="M53686" s="93"/>
      <c r="N53686" s="79"/>
      <c r="P53686" s="68"/>
      <c r="Q53686" s="79"/>
    </row>
    <row r="53687" spans="11:17">
      <c r="K53687" s="68"/>
      <c r="M53687" s="93"/>
      <c r="N53687" s="79"/>
      <c r="P53687" s="68"/>
      <c r="Q53687" s="79"/>
    </row>
    <row r="53688" spans="11:17">
      <c r="K53688" s="68"/>
      <c r="M53688" s="93"/>
      <c r="N53688" s="79"/>
      <c r="P53688" s="68"/>
      <c r="Q53688" s="79"/>
    </row>
    <row r="53689" spans="11:17">
      <c r="K53689" s="68"/>
      <c r="M53689" s="93"/>
      <c r="N53689" s="79"/>
      <c r="P53689" s="68"/>
      <c r="Q53689" s="79"/>
    </row>
    <row r="53690" spans="11:17">
      <c r="K53690" s="68"/>
      <c r="M53690" s="93"/>
      <c r="N53690" s="79"/>
      <c r="P53690" s="68"/>
      <c r="Q53690" s="79"/>
    </row>
    <row r="53691" spans="11:17">
      <c r="K53691" s="68"/>
      <c r="M53691" s="93"/>
      <c r="N53691" s="79"/>
      <c r="P53691" s="68"/>
      <c r="Q53691" s="79"/>
    </row>
    <row r="53692" spans="11:17">
      <c r="K53692" s="68"/>
      <c r="M53692" s="93"/>
      <c r="N53692" s="79"/>
      <c r="P53692" s="68"/>
      <c r="Q53692" s="79"/>
    </row>
    <row r="53693" spans="11:17">
      <c r="K53693" s="68"/>
      <c r="M53693" s="93"/>
      <c r="N53693" s="79"/>
      <c r="P53693" s="68"/>
      <c r="Q53693" s="79"/>
    </row>
    <row r="53694" spans="11:17">
      <c r="K53694" s="68"/>
      <c r="M53694" s="93"/>
      <c r="N53694" s="79"/>
      <c r="P53694" s="68"/>
      <c r="Q53694" s="79"/>
    </row>
    <row r="53695" spans="11:17">
      <c r="K53695" s="68"/>
      <c r="M53695" s="93"/>
      <c r="N53695" s="79"/>
      <c r="P53695" s="68"/>
      <c r="Q53695" s="79"/>
    </row>
    <row r="53696" spans="11:17">
      <c r="K53696" s="68"/>
      <c r="M53696" s="93"/>
      <c r="N53696" s="79"/>
      <c r="P53696" s="68"/>
      <c r="Q53696" s="79"/>
    </row>
    <row r="53697" spans="11:17">
      <c r="K53697" s="68"/>
      <c r="M53697" s="93"/>
      <c r="N53697" s="79"/>
      <c r="P53697" s="68"/>
      <c r="Q53697" s="79"/>
    </row>
    <row r="53698" spans="11:17">
      <c r="K53698" s="68"/>
      <c r="M53698" s="93"/>
      <c r="N53698" s="79"/>
      <c r="P53698" s="68"/>
      <c r="Q53698" s="79"/>
    </row>
    <row r="53699" spans="11:17">
      <c r="K53699" s="68"/>
      <c r="M53699" s="93"/>
      <c r="N53699" s="79"/>
      <c r="P53699" s="68"/>
      <c r="Q53699" s="79"/>
    </row>
    <row r="53700" spans="11:17">
      <c r="K53700" s="68"/>
      <c r="M53700" s="93"/>
      <c r="N53700" s="79"/>
      <c r="P53700" s="68"/>
      <c r="Q53700" s="79"/>
    </row>
    <row r="53701" spans="11:17">
      <c r="K53701" s="68"/>
      <c r="M53701" s="93"/>
      <c r="N53701" s="79"/>
      <c r="P53701" s="68"/>
      <c r="Q53701" s="79"/>
    </row>
    <row r="53702" spans="11:17">
      <c r="K53702" s="68"/>
      <c r="M53702" s="93"/>
      <c r="N53702" s="79"/>
      <c r="P53702" s="68"/>
      <c r="Q53702" s="79"/>
    </row>
    <row r="53703" spans="11:17">
      <c r="K53703" s="68"/>
      <c r="M53703" s="93"/>
      <c r="N53703" s="79"/>
      <c r="P53703" s="68"/>
      <c r="Q53703" s="79"/>
    </row>
    <row r="53704" spans="11:17">
      <c r="K53704" s="68"/>
      <c r="M53704" s="93"/>
      <c r="N53704" s="79"/>
      <c r="P53704" s="68"/>
      <c r="Q53704" s="79"/>
    </row>
    <row r="53705" spans="11:17">
      <c r="K53705" s="68"/>
      <c r="M53705" s="93"/>
      <c r="N53705" s="79"/>
      <c r="P53705" s="68"/>
      <c r="Q53705" s="79"/>
    </row>
    <row r="53706" spans="11:17">
      <c r="K53706" s="68"/>
      <c r="M53706" s="93"/>
      <c r="N53706" s="79"/>
      <c r="P53706" s="68"/>
      <c r="Q53706" s="79"/>
    </row>
    <row r="53707" spans="11:17">
      <c r="K53707" s="68"/>
      <c r="M53707" s="93"/>
      <c r="N53707" s="79"/>
      <c r="P53707" s="68"/>
      <c r="Q53707" s="79"/>
    </row>
    <row r="53708" spans="11:17">
      <c r="K53708" s="68"/>
      <c r="M53708" s="93"/>
      <c r="N53708" s="79"/>
      <c r="P53708" s="68"/>
      <c r="Q53708" s="79"/>
    </row>
    <row r="53709" spans="11:17">
      <c r="K53709" s="68"/>
      <c r="M53709" s="93"/>
      <c r="N53709" s="79"/>
      <c r="P53709" s="68"/>
      <c r="Q53709" s="79"/>
    </row>
    <row r="53710" spans="11:17">
      <c r="K53710" s="68"/>
      <c r="M53710" s="93"/>
      <c r="N53710" s="79"/>
      <c r="P53710" s="68"/>
      <c r="Q53710" s="79"/>
    </row>
    <row r="53711" spans="11:17">
      <c r="K53711" s="68"/>
      <c r="M53711" s="93"/>
      <c r="N53711" s="79"/>
      <c r="P53711" s="68"/>
      <c r="Q53711" s="79"/>
    </row>
    <row r="53712" spans="11:17">
      <c r="K53712" s="68"/>
      <c r="M53712" s="93"/>
      <c r="N53712" s="79"/>
      <c r="P53712" s="68"/>
      <c r="Q53712" s="79"/>
    </row>
    <row r="53713" spans="11:17">
      <c r="K53713" s="68"/>
      <c r="M53713" s="93"/>
      <c r="N53713" s="79"/>
      <c r="P53713" s="68"/>
      <c r="Q53713" s="79"/>
    </row>
    <row r="53714" spans="11:17">
      <c r="K53714" s="68"/>
      <c r="M53714" s="93"/>
      <c r="N53714" s="79"/>
      <c r="P53714" s="68"/>
      <c r="Q53714" s="79"/>
    </row>
    <row r="53715" spans="11:17">
      <c r="K53715" s="68"/>
      <c r="M53715" s="93"/>
      <c r="N53715" s="79"/>
      <c r="P53715" s="68"/>
      <c r="Q53715" s="79"/>
    </row>
    <row r="53716" spans="11:17">
      <c r="K53716" s="68"/>
      <c r="M53716" s="93"/>
      <c r="N53716" s="79"/>
      <c r="P53716" s="68"/>
      <c r="Q53716" s="79"/>
    </row>
    <row r="53717" spans="11:17">
      <c r="K53717" s="68"/>
      <c r="M53717" s="93"/>
      <c r="N53717" s="79"/>
      <c r="P53717" s="68"/>
      <c r="Q53717" s="79"/>
    </row>
    <row r="53718" spans="11:17">
      <c r="K53718" s="68"/>
      <c r="M53718" s="93"/>
      <c r="N53718" s="79"/>
      <c r="P53718" s="68"/>
      <c r="Q53718" s="79"/>
    </row>
    <row r="53719" spans="11:17">
      <c r="K53719" s="68"/>
      <c r="M53719" s="93"/>
      <c r="N53719" s="79"/>
      <c r="P53719" s="68"/>
      <c r="Q53719" s="79"/>
    </row>
    <row r="53720" spans="11:17">
      <c r="K53720" s="68"/>
      <c r="M53720" s="93"/>
      <c r="N53720" s="79"/>
      <c r="P53720" s="68"/>
      <c r="Q53720" s="79"/>
    </row>
    <row r="53721" spans="11:17">
      <c r="K53721" s="68"/>
      <c r="M53721" s="93"/>
      <c r="N53721" s="79"/>
      <c r="P53721" s="68"/>
      <c r="Q53721" s="79"/>
    </row>
    <row r="53722" spans="11:17">
      <c r="K53722" s="68"/>
      <c r="M53722" s="93"/>
      <c r="N53722" s="79"/>
      <c r="P53722" s="68"/>
      <c r="Q53722" s="79"/>
    </row>
    <row r="53723" spans="11:17">
      <c r="K53723" s="68"/>
      <c r="M53723" s="93"/>
      <c r="N53723" s="79"/>
      <c r="P53723" s="68"/>
      <c r="Q53723" s="79"/>
    </row>
    <row r="53724" spans="11:17">
      <c r="K53724" s="68"/>
      <c r="M53724" s="93"/>
      <c r="N53724" s="79"/>
      <c r="P53724" s="68"/>
      <c r="Q53724" s="79"/>
    </row>
    <row r="53725" spans="11:17">
      <c r="K53725" s="68"/>
      <c r="M53725" s="93"/>
      <c r="N53725" s="79"/>
      <c r="P53725" s="68"/>
      <c r="Q53725" s="79"/>
    </row>
    <row r="53726" spans="11:17">
      <c r="K53726" s="68"/>
      <c r="M53726" s="93"/>
      <c r="N53726" s="79"/>
      <c r="P53726" s="68"/>
      <c r="Q53726" s="79"/>
    </row>
    <row r="53727" spans="11:17">
      <c r="K53727" s="68"/>
      <c r="M53727" s="93"/>
      <c r="N53727" s="79"/>
      <c r="P53727" s="68"/>
      <c r="Q53727" s="79"/>
    </row>
    <row r="53728" spans="11:17">
      <c r="K53728" s="68"/>
      <c r="M53728" s="93"/>
      <c r="N53728" s="79"/>
      <c r="P53728" s="68"/>
      <c r="Q53728" s="79"/>
    </row>
    <row r="53729" spans="11:17">
      <c r="K53729" s="68"/>
      <c r="M53729" s="93"/>
      <c r="N53729" s="79"/>
      <c r="P53729" s="68"/>
      <c r="Q53729" s="79"/>
    </row>
    <row r="53730" spans="11:17">
      <c r="K53730" s="68"/>
      <c r="M53730" s="93"/>
      <c r="N53730" s="79"/>
      <c r="P53730" s="68"/>
      <c r="Q53730" s="79"/>
    </row>
    <row r="53731" spans="11:17">
      <c r="K53731" s="68"/>
      <c r="M53731" s="93"/>
      <c r="N53731" s="79"/>
      <c r="P53731" s="68"/>
      <c r="Q53731" s="79"/>
    </row>
    <row r="53732" spans="11:17">
      <c r="K53732" s="68"/>
      <c r="M53732" s="93"/>
      <c r="N53732" s="79"/>
      <c r="P53732" s="68"/>
      <c r="Q53732" s="79"/>
    </row>
    <row r="53733" spans="11:17">
      <c r="K53733" s="68"/>
      <c r="M53733" s="93"/>
      <c r="N53733" s="79"/>
      <c r="P53733" s="68"/>
      <c r="Q53733" s="79"/>
    </row>
    <row r="53734" spans="11:17">
      <c r="K53734" s="68"/>
      <c r="M53734" s="93"/>
      <c r="N53734" s="79"/>
      <c r="P53734" s="68"/>
      <c r="Q53734" s="79"/>
    </row>
    <row r="53735" spans="11:17">
      <c r="K53735" s="68"/>
      <c r="M53735" s="93"/>
      <c r="N53735" s="79"/>
      <c r="P53735" s="68"/>
      <c r="Q53735" s="79"/>
    </row>
    <row r="53736" spans="11:17">
      <c r="K53736" s="68"/>
      <c r="M53736" s="93"/>
      <c r="N53736" s="79"/>
      <c r="P53736" s="68"/>
      <c r="Q53736" s="79"/>
    </row>
    <row r="53737" spans="11:17">
      <c r="K53737" s="68"/>
      <c r="M53737" s="93"/>
      <c r="N53737" s="79"/>
      <c r="P53737" s="68"/>
      <c r="Q53737" s="79"/>
    </row>
    <row r="53738" spans="11:17">
      <c r="K53738" s="68"/>
      <c r="M53738" s="93"/>
      <c r="N53738" s="79"/>
      <c r="P53738" s="68"/>
      <c r="Q53738" s="79"/>
    </row>
    <row r="53739" spans="11:17">
      <c r="K53739" s="68"/>
      <c r="M53739" s="93"/>
      <c r="N53739" s="79"/>
      <c r="P53739" s="68"/>
      <c r="Q53739" s="79"/>
    </row>
    <row r="53740" spans="11:17">
      <c r="K53740" s="68"/>
      <c r="M53740" s="93"/>
      <c r="N53740" s="79"/>
      <c r="P53740" s="68"/>
      <c r="Q53740" s="79"/>
    </row>
    <row r="53741" spans="11:17">
      <c r="K53741" s="68"/>
      <c r="M53741" s="93"/>
      <c r="N53741" s="79"/>
      <c r="P53741" s="68"/>
      <c r="Q53741" s="79"/>
    </row>
    <row r="53742" spans="11:17">
      <c r="K53742" s="68"/>
      <c r="M53742" s="93"/>
      <c r="N53742" s="79"/>
      <c r="P53742" s="68"/>
      <c r="Q53742" s="79"/>
    </row>
    <row r="53743" spans="11:17">
      <c r="K53743" s="68"/>
      <c r="M53743" s="93"/>
      <c r="N53743" s="79"/>
      <c r="P53743" s="68"/>
      <c r="Q53743" s="79"/>
    </row>
    <row r="53744" spans="11:17">
      <c r="K53744" s="68"/>
      <c r="M53744" s="93"/>
      <c r="N53744" s="79"/>
      <c r="P53744" s="68"/>
      <c r="Q53744" s="79"/>
    </row>
    <row r="53745" spans="11:17">
      <c r="K53745" s="68"/>
      <c r="M53745" s="93"/>
      <c r="N53745" s="79"/>
      <c r="P53745" s="68"/>
      <c r="Q53745" s="79"/>
    </row>
    <row r="53746" spans="11:17">
      <c r="K53746" s="68"/>
      <c r="M53746" s="93"/>
      <c r="N53746" s="79"/>
      <c r="P53746" s="68"/>
      <c r="Q53746" s="79"/>
    </row>
    <row r="53747" spans="11:17">
      <c r="K53747" s="68"/>
      <c r="M53747" s="93"/>
      <c r="N53747" s="79"/>
      <c r="P53747" s="68"/>
      <c r="Q53747" s="79"/>
    </row>
    <row r="53748" spans="11:17">
      <c r="K53748" s="68"/>
      <c r="M53748" s="93"/>
      <c r="N53748" s="79"/>
      <c r="P53748" s="68"/>
      <c r="Q53748" s="79"/>
    </row>
    <row r="53749" spans="11:17">
      <c r="K53749" s="68"/>
      <c r="M53749" s="93"/>
      <c r="N53749" s="79"/>
      <c r="P53749" s="68"/>
      <c r="Q53749" s="79"/>
    </row>
    <row r="53750" spans="11:17">
      <c r="K53750" s="68"/>
      <c r="M53750" s="93"/>
      <c r="N53750" s="79"/>
      <c r="P53750" s="68"/>
      <c r="Q53750" s="79"/>
    </row>
    <row r="53751" spans="11:17">
      <c r="K53751" s="68"/>
      <c r="M53751" s="93"/>
      <c r="N53751" s="79"/>
      <c r="P53751" s="68"/>
      <c r="Q53751" s="79"/>
    </row>
    <row r="53752" spans="11:17">
      <c r="K53752" s="68"/>
      <c r="M53752" s="93"/>
      <c r="N53752" s="79"/>
      <c r="P53752" s="68"/>
      <c r="Q53752" s="79"/>
    </row>
    <row r="53753" spans="11:17">
      <c r="K53753" s="68"/>
      <c r="M53753" s="93"/>
      <c r="N53753" s="79"/>
      <c r="P53753" s="68"/>
      <c r="Q53753" s="79"/>
    </row>
    <row r="53754" spans="11:17">
      <c r="K53754" s="68"/>
      <c r="M53754" s="93"/>
      <c r="N53754" s="79"/>
      <c r="P53754" s="68"/>
      <c r="Q53754" s="79"/>
    </row>
    <row r="53755" spans="11:17">
      <c r="K53755" s="68"/>
      <c r="M53755" s="93"/>
      <c r="N53755" s="79"/>
      <c r="P53755" s="68"/>
      <c r="Q53755" s="79"/>
    </row>
    <row r="53756" spans="11:17">
      <c r="K53756" s="68"/>
      <c r="M53756" s="93"/>
      <c r="N53756" s="79"/>
      <c r="P53756" s="68"/>
      <c r="Q53756" s="79"/>
    </row>
    <row r="53757" spans="11:17">
      <c r="K53757" s="68"/>
      <c r="M53757" s="93"/>
      <c r="N53757" s="79"/>
      <c r="P53757" s="68"/>
      <c r="Q53757" s="79"/>
    </row>
    <row r="53758" spans="11:17">
      <c r="K53758" s="68"/>
      <c r="M53758" s="93"/>
      <c r="N53758" s="79"/>
      <c r="P53758" s="68"/>
      <c r="Q53758" s="79"/>
    </row>
    <row r="53759" spans="11:17">
      <c r="K53759" s="68"/>
      <c r="M53759" s="93"/>
      <c r="N53759" s="79"/>
      <c r="P53759" s="68"/>
      <c r="Q53759" s="79"/>
    </row>
    <row r="53760" spans="11:17">
      <c r="K53760" s="68"/>
      <c r="M53760" s="93"/>
      <c r="N53760" s="79"/>
      <c r="P53760" s="68"/>
      <c r="Q53760" s="79"/>
    </row>
    <row r="53761" spans="11:17">
      <c r="K53761" s="68"/>
      <c r="M53761" s="93"/>
      <c r="N53761" s="79"/>
      <c r="P53761" s="68"/>
      <c r="Q53761" s="79"/>
    </row>
    <row r="53762" spans="11:17">
      <c r="K53762" s="68"/>
      <c r="M53762" s="93"/>
      <c r="N53762" s="79"/>
      <c r="P53762" s="68"/>
      <c r="Q53762" s="79"/>
    </row>
    <row r="53763" spans="11:17">
      <c r="K53763" s="68"/>
      <c r="M53763" s="93"/>
      <c r="N53763" s="79"/>
      <c r="P53763" s="68"/>
      <c r="Q53763" s="79"/>
    </row>
    <row r="53764" spans="11:17">
      <c r="K53764" s="68"/>
      <c r="M53764" s="93"/>
      <c r="N53764" s="79"/>
      <c r="P53764" s="68"/>
      <c r="Q53764" s="79"/>
    </row>
    <row r="53765" spans="11:17">
      <c r="K53765" s="68"/>
      <c r="M53765" s="93"/>
      <c r="N53765" s="79"/>
      <c r="P53765" s="68"/>
      <c r="Q53765" s="79"/>
    </row>
    <row r="53766" spans="11:17">
      <c r="K53766" s="68"/>
      <c r="M53766" s="93"/>
      <c r="N53766" s="79"/>
      <c r="P53766" s="68"/>
      <c r="Q53766" s="79"/>
    </row>
    <row r="53767" spans="11:17">
      <c r="K53767" s="68"/>
      <c r="M53767" s="93"/>
      <c r="N53767" s="79"/>
      <c r="P53767" s="68"/>
      <c r="Q53767" s="79"/>
    </row>
    <row r="53768" spans="11:17">
      <c r="K53768" s="68"/>
      <c r="M53768" s="93"/>
      <c r="N53768" s="79"/>
      <c r="P53768" s="68"/>
      <c r="Q53768" s="79"/>
    </row>
    <row r="53769" spans="11:17">
      <c r="K53769" s="68"/>
      <c r="M53769" s="93"/>
      <c r="N53769" s="79"/>
      <c r="P53769" s="68"/>
      <c r="Q53769" s="79"/>
    </row>
    <row r="53770" spans="11:17">
      <c r="K53770" s="68"/>
      <c r="M53770" s="93"/>
      <c r="N53770" s="79"/>
      <c r="P53770" s="68"/>
      <c r="Q53770" s="79"/>
    </row>
    <row r="53771" spans="11:17">
      <c r="K53771" s="68"/>
      <c r="M53771" s="93"/>
      <c r="N53771" s="79"/>
      <c r="P53771" s="68"/>
      <c r="Q53771" s="79"/>
    </row>
    <row r="53772" spans="11:17">
      <c r="K53772" s="68"/>
      <c r="M53772" s="93"/>
      <c r="N53772" s="79"/>
      <c r="P53772" s="68"/>
      <c r="Q53772" s="79"/>
    </row>
    <row r="53773" spans="11:17">
      <c r="K53773" s="68"/>
      <c r="M53773" s="93"/>
      <c r="N53773" s="79"/>
      <c r="P53773" s="68"/>
      <c r="Q53773" s="79"/>
    </row>
    <row r="53774" spans="11:17">
      <c r="K53774" s="68"/>
      <c r="M53774" s="93"/>
      <c r="N53774" s="79"/>
      <c r="P53774" s="68"/>
      <c r="Q53774" s="79"/>
    </row>
    <row r="53775" spans="11:17">
      <c r="K53775" s="68"/>
      <c r="M53775" s="93"/>
      <c r="N53775" s="79"/>
      <c r="P53775" s="68"/>
      <c r="Q53775" s="79"/>
    </row>
    <row r="53776" spans="11:17">
      <c r="K53776" s="68"/>
      <c r="M53776" s="93"/>
      <c r="N53776" s="79"/>
      <c r="P53776" s="68"/>
      <c r="Q53776" s="79"/>
    </row>
    <row r="53777" spans="11:17">
      <c r="K53777" s="68"/>
      <c r="M53777" s="93"/>
      <c r="N53777" s="79"/>
      <c r="P53777" s="68"/>
      <c r="Q53777" s="79"/>
    </row>
    <row r="53778" spans="11:17">
      <c r="K53778" s="68"/>
      <c r="M53778" s="93"/>
      <c r="N53778" s="79"/>
      <c r="P53778" s="68"/>
      <c r="Q53778" s="79"/>
    </row>
    <row r="53779" spans="11:17">
      <c r="K53779" s="68"/>
      <c r="M53779" s="93"/>
      <c r="N53779" s="79"/>
      <c r="P53779" s="68"/>
      <c r="Q53779" s="79"/>
    </row>
    <row r="53780" spans="11:17">
      <c r="K53780" s="68"/>
      <c r="M53780" s="93"/>
      <c r="N53780" s="79"/>
      <c r="P53780" s="68"/>
      <c r="Q53780" s="79"/>
    </row>
    <row r="53781" spans="11:17">
      <c r="K53781" s="68"/>
      <c r="M53781" s="93"/>
      <c r="N53781" s="79"/>
      <c r="P53781" s="68"/>
      <c r="Q53781" s="79"/>
    </row>
    <row r="53782" spans="11:17">
      <c r="K53782" s="68"/>
      <c r="M53782" s="93"/>
      <c r="N53782" s="79"/>
      <c r="P53782" s="68"/>
      <c r="Q53782" s="79"/>
    </row>
    <row r="53783" spans="11:17">
      <c r="K53783" s="68"/>
      <c r="M53783" s="93"/>
      <c r="N53783" s="79"/>
      <c r="P53783" s="68"/>
      <c r="Q53783" s="79"/>
    </row>
    <row r="53784" spans="11:17">
      <c r="K53784" s="68"/>
      <c r="M53784" s="93"/>
      <c r="N53784" s="79"/>
      <c r="P53784" s="68"/>
      <c r="Q53784" s="79"/>
    </row>
    <row r="53785" spans="11:17">
      <c r="K53785" s="68"/>
      <c r="M53785" s="93"/>
      <c r="N53785" s="79"/>
      <c r="P53785" s="68"/>
      <c r="Q53785" s="79"/>
    </row>
    <row r="53786" spans="11:17">
      <c r="K53786" s="68"/>
      <c r="M53786" s="93"/>
      <c r="N53786" s="79"/>
      <c r="P53786" s="68"/>
      <c r="Q53786" s="79"/>
    </row>
    <row r="53787" spans="11:17">
      <c r="K53787" s="68"/>
      <c r="M53787" s="93"/>
      <c r="N53787" s="79"/>
      <c r="P53787" s="68"/>
      <c r="Q53787" s="79"/>
    </row>
    <row r="53788" spans="11:17">
      <c r="K53788" s="68"/>
      <c r="M53788" s="93"/>
      <c r="N53788" s="79"/>
      <c r="P53788" s="68"/>
      <c r="Q53788" s="79"/>
    </row>
    <row r="53789" spans="11:17">
      <c r="K53789" s="68"/>
      <c r="M53789" s="93"/>
      <c r="N53789" s="79"/>
      <c r="P53789" s="68"/>
      <c r="Q53789" s="79"/>
    </row>
    <row r="53790" spans="11:17">
      <c r="K53790" s="68"/>
      <c r="M53790" s="93"/>
      <c r="N53790" s="79"/>
      <c r="P53790" s="68"/>
      <c r="Q53790" s="79"/>
    </row>
    <row r="53791" spans="11:17">
      <c r="K53791" s="68"/>
      <c r="M53791" s="93"/>
      <c r="N53791" s="79"/>
      <c r="P53791" s="68"/>
      <c r="Q53791" s="79"/>
    </row>
    <row r="53792" spans="11:17">
      <c r="K53792" s="68"/>
      <c r="M53792" s="93"/>
      <c r="N53792" s="79"/>
      <c r="P53792" s="68"/>
      <c r="Q53792" s="79"/>
    </row>
    <row r="53793" spans="11:17">
      <c r="K53793" s="68"/>
      <c r="M53793" s="93"/>
      <c r="N53793" s="79"/>
      <c r="P53793" s="68"/>
      <c r="Q53793" s="79"/>
    </row>
    <row r="53794" spans="11:17">
      <c r="K53794" s="68"/>
      <c r="M53794" s="93"/>
      <c r="N53794" s="79"/>
      <c r="P53794" s="68"/>
      <c r="Q53794" s="79"/>
    </row>
    <row r="53795" spans="11:17">
      <c r="K53795" s="68"/>
      <c r="M53795" s="93"/>
      <c r="N53795" s="79"/>
      <c r="P53795" s="68"/>
      <c r="Q53795" s="79"/>
    </row>
    <row r="53796" spans="11:17">
      <c r="K53796" s="68"/>
      <c r="M53796" s="93"/>
      <c r="N53796" s="79"/>
      <c r="P53796" s="68"/>
      <c r="Q53796" s="79"/>
    </row>
    <row r="53797" spans="11:17">
      <c r="K53797" s="68"/>
      <c r="M53797" s="93"/>
      <c r="N53797" s="79"/>
      <c r="P53797" s="68"/>
      <c r="Q53797" s="79"/>
    </row>
    <row r="53798" spans="11:17">
      <c r="K53798" s="68"/>
      <c r="M53798" s="93"/>
      <c r="N53798" s="79"/>
      <c r="P53798" s="68"/>
      <c r="Q53798" s="79"/>
    </row>
    <row r="53799" spans="11:17">
      <c r="K53799" s="68"/>
      <c r="M53799" s="93"/>
      <c r="N53799" s="79"/>
      <c r="P53799" s="68"/>
      <c r="Q53799" s="79"/>
    </row>
    <row r="53800" spans="11:17">
      <c r="K53800" s="68"/>
      <c r="M53800" s="93"/>
      <c r="N53800" s="79"/>
      <c r="P53800" s="68"/>
      <c r="Q53800" s="79"/>
    </row>
    <row r="53801" spans="11:17">
      <c r="K53801" s="68"/>
      <c r="M53801" s="93"/>
      <c r="N53801" s="79"/>
      <c r="P53801" s="68"/>
      <c r="Q53801" s="79"/>
    </row>
    <row r="53802" spans="11:17">
      <c r="K53802" s="68"/>
      <c r="M53802" s="93"/>
      <c r="N53802" s="79"/>
      <c r="P53802" s="68"/>
      <c r="Q53802" s="79"/>
    </row>
    <row r="53803" spans="11:17">
      <c r="K53803" s="68"/>
      <c r="M53803" s="93"/>
      <c r="N53803" s="79"/>
      <c r="P53803" s="68"/>
      <c r="Q53803" s="79"/>
    </row>
    <row r="53804" spans="11:17">
      <c r="K53804" s="68"/>
      <c r="M53804" s="93"/>
      <c r="N53804" s="79"/>
      <c r="P53804" s="68"/>
      <c r="Q53804" s="79"/>
    </row>
    <row r="53805" spans="11:17">
      <c r="K53805" s="68"/>
      <c r="M53805" s="93"/>
      <c r="N53805" s="79"/>
      <c r="P53805" s="68"/>
      <c r="Q53805" s="79"/>
    </row>
    <row r="53806" spans="11:17">
      <c r="K53806" s="68"/>
      <c r="M53806" s="93"/>
      <c r="N53806" s="79"/>
      <c r="P53806" s="68"/>
      <c r="Q53806" s="79"/>
    </row>
    <row r="53807" spans="11:17">
      <c r="K53807" s="68"/>
      <c r="M53807" s="93"/>
      <c r="N53807" s="79"/>
      <c r="P53807" s="68"/>
      <c r="Q53807" s="79"/>
    </row>
    <row r="53808" spans="11:17">
      <c r="K53808" s="68"/>
      <c r="M53808" s="93"/>
      <c r="N53808" s="79"/>
      <c r="P53808" s="68"/>
      <c r="Q53808" s="79"/>
    </row>
    <row r="53809" spans="11:17">
      <c r="K53809" s="68"/>
      <c r="M53809" s="93"/>
      <c r="N53809" s="79"/>
      <c r="P53809" s="68"/>
      <c r="Q53809" s="79"/>
    </row>
    <row r="53810" spans="11:17">
      <c r="K53810" s="68"/>
      <c r="M53810" s="93"/>
      <c r="N53810" s="79"/>
      <c r="P53810" s="68"/>
      <c r="Q53810" s="79"/>
    </row>
    <row r="53811" spans="11:17">
      <c r="K53811" s="68"/>
      <c r="M53811" s="93"/>
      <c r="N53811" s="79"/>
      <c r="P53811" s="68"/>
      <c r="Q53811" s="79"/>
    </row>
    <row r="53812" spans="11:17">
      <c r="K53812" s="68"/>
      <c r="M53812" s="93"/>
      <c r="N53812" s="79"/>
      <c r="P53812" s="68"/>
      <c r="Q53812" s="79"/>
    </row>
    <row r="53813" spans="11:17">
      <c r="K53813" s="68"/>
      <c r="M53813" s="93"/>
      <c r="N53813" s="79"/>
      <c r="P53813" s="68"/>
      <c r="Q53813" s="79"/>
    </row>
    <row r="53814" spans="11:17">
      <c r="K53814" s="68"/>
      <c r="M53814" s="93"/>
      <c r="N53814" s="79"/>
      <c r="P53814" s="68"/>
      <c r="Q53814" s="79"/>
    </row>
    <row r="53815" spans="11:17">
      <c r="K53815" s="68"/>
      <c r="M53815" s="93"/>
      <c r="N53815" s="79"/>
      <c r="P53815" s="68"/>
      <c r="Q53815" s="79"/>
    </row>
    <row r="53816" spans="11:17">
      <c r="K53816" s="68"/>
      <c r="M53816" s="93"/>
      <c r="N53816" s="79"/>
      <c r="P53816" s="68"/>
      <c r="Q53816" s="79"/>
    </row>
    <row r="53817" spans="11:17">
      <c r="K53817" s="68"/>
      <c r="M53817" s="93"/>
      <c r="N53817" s="79"/>
      <c r="P53817" s="68"/>
      <c r="Q53817" s="79"/>
    </row>
    <row r="53818" spans="11:17">
      <c r="K53818" s="68"/>
      <c r="M53818" s="93"/>
      <c r="N53818" s="79"/>
      <c r="P53818" s="68"/>
      <c r="Q53818" s="79"/>
    </row>
    <row r="53819" spans="11:17">
      <c r="K53819" s="68"/>
      <c r="M53819" s="93"/>
      <c r="N53819" s="79"/>
      <c r="P53819" s="68"/>
      <c r="Q53819" s="79"/>
    </row>
    <row r="53820" spans="11:17">
      <c r="K53820" s="68"/>
      <c r="M53820" s="93"/>
      <c r="N53820" s="79"/>
      <c r="P53820" s="68"/>
      <c r="Q53820" s="79"/>
    </row>
    <row r="53821" spans="11:17">
      <c r="K53821" s="68"/>
      <c r="M53821" s="93"/>
      <c r="N53821" s="79"/>
      <c r="P53821" s="68"/>
      <c r="Q53821" s="79"/>
    </row>
    <row r="53822" spans="11:17">
      <c r="K53822" s="68"/>
      <c r="M53822" s="93"/>
      <c r="N53822" s="79"/>
      <c r="P53822" s="68"/>
      <c r="Q53822" s="79"/>
    </row>
    <row r="53823" spans="11:17">
      <c r="K53823" s="68"/>
      <c r="M53823" s="93"/>
      <c r="N53823" s="79"/>
      <c r="P53823" s="68"/>
      <c r="Q53823" s="79"/>
    </row>
    <row r="53824" spans="11:17">
      <c r="K53824" s="68"/>
      <c r="M53824" s="93"/>
      <c r="N53824" s="79"/>
      <c r="P53824" s="68"/>
      <c r="Q53824" s="79"/>
    </row>
    <row r="53825" spans="11:17">
      <c r="K53825" s="68"/>
      <c r="M53825" s="93"/>
      <c r="N53825" s="79"/>
      <c r="P53825" s="68"/>
      <c r="Q53825" s="79"/>
    </row>
    <row r="53826" spans="11:17">
      <c r="K53826" s="68"/>
      <c r="M53826" s="93"/>
      <c r="N53826" s="79"/>
      <c r="P53826" s="68"/>
      <c r="Q53826" s="79"/>
    </row>
    <row r="53827" spans="11:17">
      <c r="K53827" s="68"/>
      <c r="M53827" s="93"/>
      <c r="N53827" s="79"/>
      <c r="P53827" s="68"/>
      <c r="Q53827" s="79"/>
    </row>
    <row r="53828" spans="11:17">
      <c r="K53828" s="68"/>
      <c r="M53828" s="93"/>
      <c r="N53828" s="79"/>
      <c r="P53828" s="68"/>
      <c r="Q53828" s="79"/>
    </row>
    <row r="53829" spans="11:17">
      <c r="K53829" s="68"/>
      <c r="M53829" s="93"/>
      <c r="N53829" s="79"/>
      <c r="P53829" s="68"/>
      <c r="Q53829" s="79"/>
    </row>
    <row r="53830" spans="11:17">
      <c r="K53830" s="68"/>
      <c r="M53830" s="93"/>
      <c r="N53830" s="79"/>
      <c r="P53830" s="68"/>
      <c r="Q53830" s="79"/>
    </row>
    <row r="53831" spans="11:17">
      <c r="K53831" s="68"/>
      <c r="M53831" s="93"/>
      <c r="N53831" s="79"/>
      <c r="P53831" s="68"/>
      <c r="Q53831" s="79"/>
    </row>
    <row r="53832" spans="11:17">
      <c r="K53832" s="68"/>
      <c r="M53832" s="93"/>
      <c r="N53832" s="79"/>
      <c r="P53832" s="68"/>
      <c r="Q53832" s="79"/>
    </row>
    <row r="53833" spans="11:17">
      <c r="K53833" s="68"/>
      <c r="M53833" s="93"/>
      <c r="N53833" s="79"/>
      <c r="P53833" s="68"/>
      <c r="Q53833" s="79"/>
    </row>
    <row r="53834" spans="11:17">
      <c r="K53834" s="68"/>
      <c r="M53834" s="93"/>
      <c r="N53834" s="79"/>
      <c r="P53834" s="68"/>
      <c r="Q53834" s="79"/>
    </row>
    <row r="53835" spans="11:17">
      <c r="K53835" s="68"/>
      <c r="M53835" s="93"/>
      <c r="N53835" s="79"/>
      <c r="P53835" s="68"/>
      <c r="Q53835" s="79"/>
    </row>
    <row r="53836" spans="11:17">
      <c r="K53836" s="68"/>
      <c r="M53836" s="93"/>
      <c r="N53836" s="79"/>
      <c r="P53836" s="68"/>
      <c r="Q53836" s="79"/>
    </row>
    <row r="53837" spans="11:17">
      <c r="K53837" s="68"/>
      <c r="M53837" s="93"/>
      <c r="N53837" s="79"/>
      <c r="P53837" s="68"/>
      <c r="Q53837" s="79"/>
    </row>
    <row r="53838" spans="11:17">
      <c r="K53838" s="68"/>
      <c r="M53838" s="93"/>
      <c r="N53838" s="79"/>
      <c r="P53838" s="68"/>
      <c r="Q53838" s="79"/>
    </row>
    <row r="53839" spans="11:17">
      <c r="K53839" s="68"/>
      <c r="M53839" s="93"/>
      <c r="N53839" s="79"/>
      <c r="P53839" s="68"/>
      <c r="Q53839" s="79"/>
    </row>
    <row r="53840" spans="11:17">
      <c r="K53840" s="68"/>
      <c r="M53840" s="93"/>
      <c r="N53840" s="79"/>
      <c r="P53840" s="68"/>
      <c r="Q53840" s="79"/>
    </row>
    <row r="53841" spans="11:17">
      <c r="K53841" s="68"/>
      <c r="M53841" s="93"/>
      <c r="N53841" s="79"/>
      <c r="P53841" s="68"/>
      <c r="Q53841" s="79"/>
    </row>
    <row r="53842" spans="11:17">
      <c r="K53842" s="68"/>
      <c r="M53842" s="93"/>
      <c r="N53842" s="79"/>
      <c r="P53842" s="68"/>
      <c r="Q53842" s="79"/>
    </row>
    <row r="53843" spans="11:17">
      <c r="K53843" s="68"/>
      <c r="M53843" s="93"/>
      <c r="N53843" s="79"/>
      <c r="P53843" s="68"/>
      <c r="Q53843" s="79"/>
    </row>
    <row r="53844" spans="11:17">
      <c r="K53844" s="68"/>
      <c r="M53844" s="93"/>
      <c r="N53844" s="79"/>
      <c r="P53844" s="68"/>
      <c r="Q53844" s="79"/>
    </row>
    <row r="53845" spans="11:17">
      <c r="K53845" s="68"/>
      <c r="M53845" s="93"/>
      <c r="N53845" s="79"/>
      <c r="P53845" s="68"/>
      <c r="Q53845" s="79"/>
    </row>
    <row r="53846" spans="11:17">
      <c r="K53846" s="68"/>
      <c r="M53846" s="93"/>
      <c r="N53846" s="79"/>
      <c r="P53846" s="68"/>
      <c r="Q53846" s="79"/>
    </row>
    <row r="53847" spans="11:17">
      <c r="K53847" s="68"/>
      <c r="M53847" s="93"/>
      <c r="N53847" s="79"/>
      <c r="P53847" s="68"/>
      <c r="Q53847" s="79"/>
    </row>
    <row r="53848" spans="11:17">
      <c r="K53848" s="68"/>
      <c r="M53848" s="93"/>
      <c r="N53848" s="79"/>
      <c r="P53848" s="68"/>
      <c r="Q53848" s="79"/>
    </row>
    <row r="53849" spans="11:17">
      <c r="K53849" s="68"/>
      <c r="M53849" s="93"/>
      <c r="N53849" s="79"/>
      <c r="P53849" s="68"/>
      <c r="Q53849" s="79"/>
    </row>
    <row r="53850" spans="11:17">
      <c r="K53850" s="68"/>
      <c r="M53850" s="93"/>
      <c r="N53850" s="79"/>
      <c r="P53850" s="68"/>
      <c r="Q53850" s="79"/>
    </row>
    <row r="53851" spans="11:17">
      <c r="K53851" s="68"/>
      <c r="M53851" s="93"/>
      <c r="N53851" s="79"/>
      <c r="P53851" s="68"/>
      <c r="Q53851" s="79"/>
    </row>
    <row r="53852" spans="11:17">
      <c r="K53852" s="68"/>
      <c r="M53852" s="93"/>
      <c r="N53852" s="79"/>
      <c r="P53852" s="68"/>
      <c r="Q53852" s="79"/>
    </row>
    <row r="53853" spans="11:17">
      <c r="K53853" s="68"/>
      <c r="M53853" s="93"/>
      <c r="N53853" s="79"/>
      <c r="P53853" s="68"/>
      <c r="Q53853" s="79"/>
    </row>
    <row r="53854" spans="11:17">
      <c r="K53854" s="68"/>
      <c r="M53854" s="93"/>
      <c r="N53854" s="79"/>
      <c r="P53854" s="68"/>
      <c r="Q53854" s="79"/>
    </row>
    <row r="53855" spans="11:17">
      <c r="K53855" s="68"/>
      <c r="M53855" s="93"/>
      <c r="N53855" s="79"/>
      <c r="P53855" s="68"/>
      <c r="Q53855" s="79"/>
    </row>
    <row r="53856" spans="11:17">
      <c r="K53856" s="68"/>
      <c r="M53856" s="93"/>
      <c r="N53856" s="79"/>
      <c r="P53856" s="68"/>
      <c r="Q53856" s="79"/>
    </row>
    <row r="53857" spans="11:17">
      <c r="K53857" s="68"/>
      <c r="M53857" s="93"/>
      <c r="N53857" s="79"/>
      <c r="P53857" s="68"/>
      <c r="Q53857" s="79"/>
    </row>
    <row r="53858" spans="11:17">
      <c r="K53858" s="68"/>
      <c r="M53858" s="93"/>
      <c r="N53858" s="79"/>
      <c r="P53858" s="68"/>
      <c r="Q53858" s="79"/>
    </row>
    <row r="53859" spans="11:17">
      <c r="K53859" s="68"/>
      <c r="M53859" s="93"/>
      <c r="N53859" s="79"/>
      <c r="P53859" s="68"/>
      <c r="Q53859" s="79"/>
    </row>
    <row r="53860" spans="11:17">
      <c r="K53860" s="68"/>
      <c r="M53860" s="93"/>
      <c r="N53860" s="79"/>
      <c r="P53860" s="68"/>
      <c r="Q53860" s="79"/>
    </row>
    <row r="53861" spans="11:17">
      <c r="K53861" s="68"/>
      <c r="M53861" s="93"/>
      <c r="N53861" s="79"/>
      <c r="P53861" s="68"/>
      <c r="Q53861" s="79"/>
    </row>
    <row r="53862" spans="11:17">
      <c r="K53862" s="68"/>
      <c r="M53862" s="93"/>
      <c r="N53862" s="79"/>
      <c r="P53862" s="68"/>
      <c r="Q53862" s="79"/>
    </row>
    <row r="53863" spans="11:17">
      <c r="K53863" s="68"/>
      <c r="M53863" s="93"/>
      <c r="N53863" s="79"/>
      <c r="P53863" s="68"/>
      <c r="Q53863" s="79"/>
    </row>
    <row r="53864" spans="11:17">
      <c r="K53864" s="68"/>
      <c r="M53864" s="93"/>
      <c r="N53864" s="79"/>
      <c r="P53864" s="68"/>
      <c r="Q53864" s="79"/>
    </row>
    <row r="53865" spans="11:17">
      <c r="K53865" s="68"/>
      <c r="M53865" s="93"/>
      <c r="N53865" s="79"/>
      <c r="P53865" s="68"/>
      <c r="Q53865" s="79"/>
    </row>
    <row r="53866" spans="11:17">
      <c r="K53866" s="68"/>
      <c r="M53866" s="93"/>
      <c r="N53866" s="79"/>
      <c r="P53866" s="68"/>
      <c r="Q53866" s="79"/>
    </row>
    <row r="53867" spans="11:17">
      <c r="K53867" s="68"/>
      <c r="M53867" s="93"/>
      <c r="N53867" s="79"/>
      <c r="P53867" s="68"/>
      <c r="Q53867" s="79"/>
    </row>
    <row r="53868" spans="11:17">
      <c r="K53868" s="68"/>
      <c r="M53868" s="93"/>
      <c r="N53868" s="79"/>
      <c r="P53868" s="68"/>
      <c r="Q53868" s="79"/>
    </row>
    <row r="53869" spans="11:17">
      <c r="K53869" s="68"/>
      <c r="M53869" s="93"/>
      <c r="N53869" s="79"/>
      <c r="P53869" s="68"/>
      <c r="Q53869" s="79"/>
    </row>
    <row r="53870" spans="11:17">
      <c r="K53870" s="68"/>
      <c r="M53870" s="93"/>
      <c r="N53870" s="79"/>
      <c r="P53870" s="68"/>
      <c r="Q53870" s="79"/>
    </row>
    <row r="53871" spans="11:17">
      <c r="K53871" s="68"/>
      <c r="M53871" s="93"/>
      <c r="N53871" s="79"/>
      <c r="P53871" s="68"/>
      <c r="Q53871" s="79"/>
    </row>
    <row r="53872" spans="11:17">
      <c r="K53872" s="68"/>
      <c r="M53872" s="93"/>
      <c r="N53872" s="79"/>
      <c r="P53872" s="68"/>
      <c r="Q53872" s="79"/>
    </row>
    <row r="53873" spans="11:17">
      <c r="K53873" s="68"/>
      <c r="M53873" s="93"/>
      <c r="N53873" s="79"/>
      <c r="P53873" s="68"/>
      <c r="Q53873" s="79"/>
    </row>
    <row r="53874" spans="11:17">
      <c r="K53874" s="68"/>
      <c r="M53874" s="93"/>
      <c r="N53874" s="79"/>
      <c r="P53874" s="68"/>
      <c r="Q53874" s="79"/>
    </row>
    <row r="53875" spans="11:17">
      <c r="K53875" s="68"/>
      <c r="M53875" s="93"/>
      <c r="N53875" s="79"/>
      <c r="P53875" s="68"/>
      <c r="Q53875" s="79"/>
    </row>
    <row r="53876" spans="11:17">
      <c r="K53876" s="68"/>
      <c r="M53876" s="93"/>
      <c r="N53876" s="79"/>
      <c r="P53876" s="68"/>
      <c r="Q53876" s="79"/>
    </row>
    <row r="53877" spans="11:17">
      <c r="K53877" s="68"/>
      <c r="M53877" s="93"/>
      <c r="N53877" s="79"/>
      <c r="P53877" s="68"/>
      <c r="Q53877" s="79"/>
    </row>
    <row r="53878" spans="11:17">
      <c r="K53878" s="68"/>
      <c r="M53878" s="93"/>
      <c r="N53878" s="79"/>
      <c r="P53878" s="68"/>
      <c r="Q53878" s="79"/>
    </row>
    <row r="53879" spans="11:17">
      <c r="K53879" s="68"/>
      <c r="M53879" s="93"/>
      <c r="N53879" s="79"/>
      <c r="P53879" s="68"/>
      <c r="Q53879" s="79"/>
    </row>
    <row r="53880" spans="11:17">
      <c r="K53880" s="68"/>
      <c r="M53880" s="93"/>
      <c r="N53880" s="79"/>
      <c r="P53880" s="68"/>
      <c r="Q53880" s="79"/>
    </row>
    <row r="53881" spans="11:17">
      <c r="K53881" s="68"/>
      <c r="M53881" s="93"/>
      <c r="N53881" s="79"/>
      <c r="P53881" s="68"/>
      <c r="Q53881" s="79"/>
    </row>
    <row r="53882" spans="11:17">
      <c r="K53882" s="68"/>
      <c r="M53882" s="93"/>
      <c r="N53882" s="79"/>
      <c r="P53882" s="68"/>
      <c r="Q53882" s="79"/>
    </row>
    <row r="53883" spans="11:17">
      <c r="K53883" s="68"/>
      <c r="M53883" s="93"/>
      <c r="N53883" s="79"/>
      <c r="P53883" s="68"/>
      <c r="Q53883" s="79"/>
    </row>
    <row r="53884" spans="11:17">
      <c r="K53884" s="68"/>
      <c r="M53884" s="93"/>
      <c r="N53884" s="79"/>
      <c r="P53884" s="68"/>
      <c r="Q53884" s="79"/>
    </row>
    <row r="53885" spans="11:17">
      <c r="K53885" s="68"/>
      <c r="M53885" s="93"/>
      <c r="N53885" s="79"/>
      <c r="P53885" s="68"/>
      <c r="Q53885" s="79"/>
    </row>
    <row r="53886" spans="11:17">
      <c r="K53886" s="68"/>
      <c r="M53886" s="93"/>
      <c r="N53886" s="79"/>
      <c r="P53886" s="68"/>
      <c r="Q53886" s="79"/>
    </row>
    <row r="53887" spans="11:17">
      <c r="K53887" s="68"/>
      <c r="M53887" s="93"/>
      <c r="N53887" s="79"/>
      <c r="P53887" s="68"/>
      <c r="Q53887" s="79"/>
    </row>
    <row r="53888" spans="11:17">
      <c r="K53888" s="68"/>
      <c r="M53888" s="93"/>
      <c r="N53888" s="79"/>
      <c r="P53888" s="68"/>
      <c r="Q53888" s="79"/>
    </row>
    <row r="53889" spans="11:17">
      <c r="K53889" s="68"/>
      <c r="M53889" s="93"/>
      <c r="N53889" s="79"/>
      <c r="P53889" s="68"/>
      <c r="Q53889" s="79"/>
    </row>
    <row r="53890" spans="11:17">
      <c r="K53890" s="68"/>
      <c r="M53890" s="93"/>
      <c r="N53890" s="79"/>
      <c r="P53890" s="68"/>
      <c r="Q53890" s="79"/>
    </row>
    <row r="53891" spans="11:17">
      <c r="K53891" s="68"/>
      <c r="M53891" s="93"/>
      <c r="N53891" s="79"/>
      <c r="P53891" s="68"/>
      <c r="Q53891" s="79"/>
    </row>
    <row r="53892" spans="11:17">
      <c r="K53892" s="68"/>
      <c r="M53892" s="93"/>
      <c r="N53892" s="79"/>
      <c r="P53892" s="68"/>
      <c r="Q53892" s="79"/>
    </row>
    <row r="53893" spans="11:17">
      <c r="K53893" s="68"/>
      <c r="M53893" s="93"/>
      <c r="N53893" s="79"/>
      <c r="P53893" s="68"/>
      <c r="Q53893" s="79"/>
    </row>
    <row r="53894" spans="11:17">
      <c r="K53894" s="68"/>
      <c r="M53894" s="93"/>
      <c r="N53894" s="79"/>
      <c r="P53894" s="68"/>
      <c r="Q53894" s="79"/>
    </row>
    <row r="53895" spans="11:17">
      <c r="K53895" s="68"/>
      <c r="M53895" s="93"/>
      <c r="N53895" s="79"/>
      <c r="P53895" s="68"/>
      <c r="Q53895" s="79"/>
    </row>
    <row r="53896" spans="11:17">
      <c r="K53896" s="68"/>
      <c r="M53896" s="93"/>
      <c r="N53896" s="79"/>
      <c r="P53896" s="68"/>
      <c r="Q53896" s="79"/>
    </row>
    <row r="53897" spans="11:17">
      <c r="K53897" s="68"/>
      <c r="M53897" s="93"/>
      <c r="N53897" s="79"/>
      <c r="P53897" s="68"/>
      <c r="Q53897" s="79"/>
    </row>
    <row r="53898" spans="11:17">
      <c r="K53898" s="68"/>
      <c r="M53898" s="93"/>
      <c r="N53898" s="79"/>
      <c r="P53898" s="68"/>
      <c r="Q53898" s="79"/>
    </row>
    <row r="53899" spans="11:17">
      <c r="K53899" s="68"/>
      <c r="M53899" s="93"/>
      <c r="N53899" s="79"/>
      <c r="P53899" s="68"/>
      <c r="Q53899" s="79"/>
    </row>
    <row r="53900" spans="11:17">
      <c r="K53900" s="68"/>
      <c r="M53900" s="93"/>
      <c r="N53900" s="79"/>
      <c r="P53900" s="68"/>
      <c r="Q53900" s="79"/>
    </row>
    <row r="53901" spans="11:17">
      <c r="K53901" s="68"/>
      <c r="M53901" s="93"/>
      <c r="N53901" s="79"/>
      <c r="P53901" s="68"/>
      <c r="Q53901" s="79"/>
    </row>
    <row r="53902" spans="11:17">
      <c r="K53902" s="68"/>
      <c r="M53902" s="93"/>
      <c r="N53902" s="79"/>
      <c r="P53902" s="68"/>
      <c r="Q53902" s="79"/>
    </row>
    <row r="53903" spans="11:17">
      <c r="K53903" s="68"/>
      <c r="M53903" s="93"/>
      <c r="N53903" s="79"/>
      <c r="P53903" s="68"/>
      <c r="Q53903" s="79"/>
    </row>
    <row r="53904" spans="11:17">
      <c r="K53904" s="68"/>
      <c r="M53904" s="93"/>
      <c r="N53904" s="79"/>
      <c r="P53904" s="68"/>
      <c r="Q53904" s="79"/>
    </row>
    <row r="53905" spans="11:17">
      <c r="K53905" s="68"/>
      <c r="M53905" s="93"/>
      <c r="N53905" s="79"/>
      <c r="P53905" s="68"/>
      <c r="Q53905" s="79"/>
    </row>
    <row r="53906" spans="11:17">
      <c r="K53906" s="68"/>
      <c r="M53906" s="93"/>
      <c r="N53906" s="79"/>
      <c r="P53906" s="68"/>
      <c r="Q53906" s="79"/>
    </row>
    <row r="53907" spans="11:17">
      <c r="K53907" s="68"/>
      <c r="M53907" s="93"/>
      <c r="N53907" s="79"/>
      <c r="P53907" s="68"/>
      <c r="Q53907" s="79"/>
    </row>
    <row r="53908" spans="11:17">
      <c r="K53908" s="68"/>
      <c r="M53908" s="93"/>
      <c r="N53908" s="79"/>
      <c r="P53908" s="68"/>
      <c r="Q53908" s="79"/>
    </row>
    <row r="53909" spans="11:17">
      <c r="K53909" s="68"/>
      <c r="M53909" s="93"/>
      <c r="N53909" s="79"/>
      <c r="P53909" s="68"/>
      <c r="Q53909" s="79"/>
    </row>
    <row r="53910" spans="11:17">
      <c r="K53910" s="68"/>
      <c r="M53910" s="93"/>
      <c r="N53910" s="79"/>
      <c r="P53910" s="68"/>
      <c r="Q53910" s="79"/>
    </row>
    <row r="53911" spans="11:17">
      <c r="K53911" s="68"/>
      <c r="M53911" s="93"/>
      <c r="N53911" s="79"/>
      <c r="P53911" s="68"/>
      <c r="Q53911" s="79"/>
    </row>
    <row r="53912" spans="11:17">
      <c r="K53912" s="68"/>
      <c r="M53912" s="93"/>
      <c r="N53912" s="79"/>
      <c r="P53912" s="68"/>
      <c r="Q53912" s="79"/>
    </row>
    <row r="53913" spans="11:17">
      <c r="K53913" s="68"/>
      <c r="M53913" s="93"/>
      <c r="N53913" s="79"/>
      <c r="P53913" s="68"/>
      <c r="Q53913" s="79"/>
    </row>
    <row r="53914" spans="11:17">
      <c r="K53914" s="68"/>
      <c r="M53914" s="93"/>
      <c r="N53914" s="79"/>
      <c r="P53914" s="68"/>
      <c r="Q53914" s="79"/>
    </row>
    <row r="53915" spans="11:17">
      <c r="K53915" s="68"/>
      <c r="M53915" s="93"/>
      <c r="N53915" s="79"/>
      <c r="P53915" s="68"/>
      <c r="Q53915" s="79"/>
    </row>
    <row r="53916" spans="11:17">
      <c r="K53916" s="68"/>
      <c r="M53916" s="93"/>
      <c r="N53916" s="79"/>
      <c r="P53916" s="68"/>
      <c r="Q53916" s="79"/>
    </row>
    <row r="53917" spans="11:17">
      <c r="K53917" s="68"/>
      <c r="M53917" s="93"/>
      <c r="N53917" s="79"/>
      <c r="P53917" s="68"/>
      <c r="Q53917" s="79"/>
    </row>
    <row r="53918" spans="11:17">
      <c r="K53918" s="68"/>
      <c r="M53918" s="93"/>
      <c r="N53918" s="79"/>
      <c r="P53918" s="68"/>
      <c r="Q53918" s="79"/>
    </row>
    <row r="53919" spans="11:17">
      <c r="K53919" s="68"/>
      <c r="M53919" s="93"/>
      <c r="N53919" s="79"/>
      <c r="P53919" s="68"/>
      <c r="Q53919" s="79"/>
    </row>
    <row r="53920" spans="11:17">
      <c r="K53920" s="68"/>
      <c r="M53920" s="93"/>
      <c r="N53920" s="79"/>
      <c r="P53920" s="68"/>
      <c r="Q53920" s="79"/>
    </row>
    <row r="53921" spans="11:17">
      <c r="K53921" s="68"/>
      <c r="M53921" s="93"/>
      <c r="N53921" s="79"/>
      <c r="P53921" s="68"/>
      <c r="Q53921" s="79"/>
    </row>
    <row r="53922" spans="11:17">
      <c r="K53922" s="68"/>
      <c r="M53922" s="93"/>
      <c r="N53922" s="79"/>
      <c r="P53922" s="68"/>
      <c r="Q53922" s="79"/>
    </row>
    <row r="53923" spans="11:17">
      <c r="K53923" s="68"/>
      <c r="M53923" s="93"/>
      <c r="N53923" s="79"/>
      <c r="P53923" s="68"/>
      <c r="Q53923" s="79"/>
    </row>
    <row r="53924" spans="11:17">
      <c r="K53924" s="68"/>
      <c r="M53924" s="93"/>
      <c r="N53924" s="79"/>
      <c r="P53924" s="68"/>
      <c r="Q53924" s="79"/>
    </row>
    <row r="53925" spans="11:17">
      <c r="K53925" s="68"/>
      <c r="M53925" s="93"/>
      <c r="N53925" s="79"/>
      <c r="P53925" s="68"/>
      <c r="Q53925" s="79"/>
    </row>
    <row r="53926" spans="11:17">
      <c r="K53926" s="68"/>
      <c r="M53926" s="93"/>
      <c r="N53926" s="79"/>
      <c r="P53926" s="68"/>
      <c r="Q53926" s="79"/>
    </row>
    <row r="53927" spans="11:17">
      <c r="K53927" s="68"/>
      <c r="M53927" s="93"/>
      <c r="N53927" s="79"/>
      <c r="P53927" s="68"/>
      <c r="Q53927" s="79"/>
    </row>
    <row r="53928" spans="11:17">
      <c r="K53928" s="68"/>
      <c r="M53928" s="93"/>
      <c r="N53928" s="79"/>
      <c r="P53928" s="68"/>
      <c r="Q53928" s="79"/>
    </row>
    <row r="53929" spans="11:17">
      <c r="K53929" s="68"/>
      <c r="M53929" s="93"/>
      <c r="N53929" s="79"/>
      <c r="P53929" s="68"/>
      <c r="Q53929" s="79"/>
    </row>
    <row r="53930" spans="11:17">
      <c r="K53930" s="68"/>
      <c r="M53930" s="93"/>
      <c r="N53930" s="79"/>
      <c r="P53930" s="68"/>
      <c r="Q53930" s="79"/>
    </row>
    <row r="53931" spans="11:17">
      <c r="K53931" s="68"/>
      <c r="M53931" s="93"/>
      <c r="N53931" s="79"/>
      <c r="P53931" s="68"/>
      <c r="Q53931" s="79"/>
    </row>
    <row r="53932" spans="11:17">
      <c r="K53932" s="68"/>
      <c r="M53932" s="93"/>
      <c r="N53932" s="79"/>
      <c r="P53932" s="68"/>
      <c r="Q53932" s="79"/>
    </row>
    <row r="53933" spans="11:17">
      <c r="K53933" s="68"/>
      <c r="M53933" s="93"/>
      <c r="N53933" s="79"/>
      <c r="P53933" s="68"/>
      <c r="Q53933" s="79"/>
    </row>
    <row r="53934" spans="11:17">
      <c r="K53934" s="68"/>
      <c r="M53934" s="93"/>
      <c r="N53934" s="79"/>
      <c r="P53934" s="68"/>
      <c r="Q53934" s="79"/>
    </row>
    <row r="53935" spans="11:17">
      <c r="K53935" s="68"/>
      <c r="M53935" s="93"/>
      <c r="N53935" s="79"/>
      <c r="P53935" s="68"/>
      <c r="Q53935" s="79"/>
    </row>
    <row r="53936" spans="11:17">
      <c r="K53936" s="68"/>
      <c r="M53936" s="93"/>
      <c r="N53936" s="79"/>
      <c r="P53936" s="68"/>
      <c r="Q53936" s="79"/>
    </row>
    <row r="53937" spans="11:17">
      <c r="K53937" s="68"/>
      <c r="M53937" s="93"/>
      <c r="N53937" s="79"/>
      <c r="P53937" s="68"/>
      <c r="Q53937" s="79"/>
    </row>
    <row r="53938" spans="11:17">
      <c r="K53938" s="68"/>
      <c r="M53938" s="93"/>
      <c r="N53938" s="79"/>
      <c r="P53938" s="68"/>
      <c r="Q53938" s="79"/>
    </row>
    <row r="53939" spans="11:17">
      <c r="K53939" s="68"/>
      <c r="M53939" s="93"/>
      <c r="N53939" s="79"/>
      <c r="P53939" s="68"/>
      <c r="Q53939" s="79"/>
    </row>
    <row r="53940" spans="11:17">
      <c r="K53940" s="68"/>
      <c r="M53940" s="93"/>
      <c r="N53940" s="79"/>
      <c r="P53940" s="68"/>
      <c r="Q53940" s="79"/>
    </row>
    <row r="53941" spans="11:17">
      <c r="K53941" s="68"/>
      <c r="M53941" s="93"/>
      <c r="N53941" s="79"/>
      <c r="P53941" s="68"/>
      <c r="Q53941" s="79"/>
    </row>
    <row r="53942" spans="11:17">
      <c r="K53942" s="68"/>
      <c r="M53942" s="93"/>
      <c r="N53942" s="79"/>
      <c r="P53942" s="68"/>
      <c r="Q53942" s="79"/>
    </row>
    <row r="53943" spans="11:17">
      <c r="K53943" s="68"/>
      <c r="M53943" s="93"/>
      <c r="N53943" s="79"/>
      <c r="P53943" s="68"/>
      <c r="Q53943" s="79"/>
    </row>
    <row r="53944" spans="11:17">
      <c r="K53944" s="68"/>
      <c r="M53944" s="93"/>
      <c r="N53944" s="79"/>
      <c r="P53944" s="68"/>
      <c r="Q53944" s="79"/>
    </row>
    <row r="53945" spans="11:17">
      <c r="K53945" s="68"/>
      <c r="M53945" s="93"/>
      <c r="N53945" s="79"/>
      <c r="P53945" s="68"/>
      <c r="Q53945" s="79"/>
    </row>
    <row r="53946" spans="11:17">
      <c r="K53946" s="68"/>
      <c r="M53946" s="93"/>
      <c r="N53946" s="79"/>
      <c r="P53946" s="68"/>
      <c r="Q53946" s="79"/>
    </row>
    <row r="53947" spans="11:17">
      <c r="K53947" s="68"/>
      <c r="M53947" s="93"/>
      <c r="N53947" s="79"/>
      <c r="P53947" s="68"/>
      <c r="Q53947" s="79"/>
    </row>
    <row r="53948" spans="11:17">
      <c r="K53948" s="68"/>
      <c r="M53948" s="93"/>
      <c r="N53948" s="79"/>
      <c r="P53948" s="68"/>
      <c r="Q53948" s="79"/>
    </row>
    <row r="53949" spans="11:17">
      <c r="K53949" s="68"/>
      <c r="M53949" s="93"/>
      <c r="N53949" s="79"/>
      <c r="P53949" s="68"/>
      <c r="Q53949" s="79"/>
    </row>
    <row r="53950" spans="11:17">
      <c r="K53950" s="68"/>
      <c r="M53950" s="93"/>
      <c r="N53950" s="79"/>
      <c r="P53950" s="68"/>
      <c r="Q53950" s="79"/>
    </row>
    <row r="53951" spans="11:17">
      <c r="K53951" s="68"/>
      <c r="M53951" s="93"/>
      <c r="N53951" s="79"/>
      <c r="P53951" s="68"/>
      <c r="Q53951" s="79"/>
    </row>
    <row r="53952" spans="11:17">
      <c r="K53952" s="68"/>
      <c r="M53952" s="93"/>
      <c r="N53952" s="79"/>
      <c r="P53952" s="68"/>
      <c r="Q53952" s="79"/>
    </row>
    <row r="53953" spans="11:17">
      <c r="K53953" s="68"/>
      <c r="M53953" s="93"/>
      <c r="N53953" s="79"/>
      <c r="P53953" s="68"/>
      <c r="Q53953" s="79"/>
    </row>
    <row r="53954" spans="11:17">
      <c r="K53954" s="68"/>
      <c r="M53954" s="93"/>
      <c r="N53954" s="79"/>
      <c r="P53954" s="68"/>
      <c r="Q53954" s="79"/>
    </row>
    <row r="53955" spans="11:17">
      <c r="K53955" s="68"/>
      <c r="M53955" s="93"/>
      <c r="N53955" s="79"/>
      <c r="P53955" s="68"/>
      <c r="Q53955" s="79"/>
    </row>
    <row r="53956" spans="11:17">
      <c r="K53956" s="68"/>
      <c r="M53956" s="93"/>
      <c r="N53956" s="79"/>
      <c r="P53956" s="68"/>
      <c r="Q53956" s="79"/>
    </row>
    <row r="53957" spans="11:17">
      <c r="K53957" s="68"/>
      <c r="M53957" s="93"/>
      <c r="N53957" s="79"/>
      <c r="P53957" s="68"/>
      <c r="Q53957" s="79"/>
    </row>
    <row r="53958" spans="11:17">
      <c r="K53958" s="68"/>
      <c r="M53958" s="93"/>
      <c r="N53958" s="79"/>
      <c r="P53958" s="68"/>
      <c r="Q53958" s="79"/>
    </row>
    <row r="53959" spans="11:17">
      <c r="K53959" s="68"/>
      <c r="M53959" s="93"/>
      <c r="N53959" s="79"/>
      <c r="P53959" s="68"/>
      <c r="Q53959" s="79"/>
    </row>
    <row r="53960" spans="11:17">
      <c r="K53960" s="68"/>
      <c r="M53960" s="93"/>
      <c r="N53960" s="79"/>
      <c r="P53960" s="68"/>
      <c r="Q53960" s="79"/>
    </row>
    <row r="53961" spans="11:17">
      <c r="K53961" s="68"/>
      <c r="M53961" s="93"/>
      <c r="N53961" s="79"/>
      <c r="P53961" s="68"/>
      <c r="Q53961" s="79"/>
    </row>
    <row r="53962" spans="11:17">
      <c r="K53962" s="68"/>
      <c r="M53962" s="93"/>
      <c r="N53962" s="79"/>
      <c r="P53962" s="68"/>
      <c r="Q53962" s="79"/>
    </row>
    <row r="53963" spans="11:17">
      <c r="K53963" s="68"/>
      <c r="M53963" s="93"/>
      <c r="N53963" s="79"/>
      <c r="P53963" s="68"/>
      <c r="Q53963" s="79"/>
    </row>
    <row r="53964" spans="11:17">
      <c r="K53964" s="68"/>
      <c r="M53964" s="93"/>
      <c r="N53964" s="79"/>
      <c r="P53964" s="68"/>
      <c r="Q53964" s="79"/>
    </row>
    <row r="53965" spans="11:17">
      <c r="K53965" s="68"/>
      <c r="M53965" s="93"/>
      <c r="N53965" s="79"/>
      <c r="P53965" s="68"/>
      <c r="Q53965" s="79"/>
    </row>
    <row r="53966" spans="11:17">
      <c r="K53966" s="68"/>
      <c r="M53966" s="93"/>
      <c r="N53966" s="79"/>
      <c r="P53966" s="68"/>
      <c r="Q53966" s="79"/>
    </row>
    <row r="53967" spans="11:17">
      <c r="K53967" s="68"/>
      <c r="M53967" s="93"/>
      <c r="N53967" s="79"/>
      <c r="P53967" s="68"/>
      <c r="Q53967" s="79"/>
    </row>
    <row r="53968" spans="11:17">
      <c r="K53968" s="68"/>
      <c r="M53968" s="93"/>
      <c r="N53968" s="79"/>
      <c r="P53968" s="68"/>
      <c r="Q53968" s="79"/>
    </row>
    <row r="53969" spans="11:17">
      <c r="K53969" s="68"/>
      <c r="M53969" s="93"/>
      <c r="N53969" s="79"/>
      <c r="P53969" s="68"/>
      <c r="Q53969" s="79"/>
    </row>
    <row r="53970" spans="11:17">
      <c r="K53970" s="68"/>
      <c r="M53970" s="93"/>
      <c r="N53970" s="79"/>
      <c r="P53970" s="68"/>
      <c r="Q53970" s="79"/>
    </row>
    <row r="53971" spans="11:17">
      <c r="K53971" s="68"/>
      <c r="M53971" s="93"/>
      <c r="N53971" s="79"/>
      <c r="P53971" s="68"/>
      <c r="Q53971" s="79"/>
    </row>
    <row r="53972" spans="11:17">
      <c r="K53972" s="68"/>
      <c r="M53972" s="93"/>
      <c r="N53972" s="79"/>
      <c r="P53972" s="68"/>
      <c r="Q53972" s="79"/>
    </row>
    <row r="53973" spans="11:17">
      <c r="K53973" s="68"/>
      <c r="M53973" s="93"/>
      <c r="N53973" s="79"/>
      <c r="P53973" s="68"/>
      <c r="Q53973" s="79"/>
    </row>
    <row r="53974" spans="11:17">
      <c r="K53974" s="68"/>
      <c r="M53974" s="93"/>
      <c r="N53974" s="79"/>
      <c r="P53974" s="68"/>
      <c r="Q53974" s="79"/>
    </row>
    <row r="53975" spans="11:17">
      <c r="K53975" s="68"/>
      <c r="M53975" s="93"/>
      <c r="N53975" s="79"/>
      <c r="P53975" s="68"/>
      <c r="Q53975" s="79"/>
    </row>
    <row r="53976" spans="11:17">
      <c r="K53976" s="68"/>
      <c r="M53976" s="93"/>
      <c r="N53976" s="79"/>
      <c r="P53976" s="68"/>
      <c r="Q53976" s="79"/>
    </row>
    <row r="53977" spans="11:17">
      <c r="K53977" s="68"/>
      <c r="M53977" s="93"/>
      <c r="N53977" s="79"/>
      <c r="P53977" s="68"/>
      <c r="Q53977" s="79"/>
    </row>
    <row r="53978" spans="11:17">
      <c r="K53978" s="68"/>
      <c r="M53978" s="93"/>
      <c r="N53978" s="79"/>
      <c r="P53978" s="68"/>
      <c r="Q53978" s="79"/>
    </row>
    <row r="53979" spans="11:17">
      <c r="K53979" s="68"/>
      <c r="M53979" s="93"/>
      <c r="N53979" s="79"/>
      <c r="P53979" s="68"/>
      <c r="Q53979" s="79"/>
    </row>
    <row r="53980" spans="11:17">
      <c r="K53980" s="68"/>
      <c r="M53980" s="93"/>
      <c r="N53980" s="79"/>
      <c r="P53980" s="68"/>
      <c r="Q53980" s="79"/>
    </row>
    <row r="53981" spans="11:17">
      <c r="K53981" s="68"/>
      <c r="M53981" s="93"/>
      <c r="N53981" s="79"/>
      <c r="P53981" s="68"/>
      <c r="Q53981" s="79"/>
    </row>
    <row r="53982" spans="11:17">
      <c r="K53982" s="68"/>
      <c r="M53982" s="93"/>
      <c r="N53982" s="79"/>
      <c r="P53982" s="68"/>
      <c r="Q53982" s="79"/>
    </row>
    <row r="53983" spans="11:17">
      <c r="K53983" s="68"/>
      <c r="M53983" s="93"/>
      <c r="N53983" s="79"/>
      <c r="P53983" s="68"/>
      <c r="Q53983" s="79"/>
    </row>
    <row r="53984" spans="11:17">
      <c r="K53984" s="68"/>
      <c r="M53984" s="93"/>
      <c r="N53984" s="79"/>
      <c r="P53984" s="68"/>
      <c r="Q53984" s="79"/>
    </row>
    <row r="53985" spans="11:17">
      <c r="K53985" s="68"/>
      <c r="M53985" s="93"/>
      <c r="N53985" s="79"/>
      <c r="P53985" s="68"/>
      <c r="Q53985" s="79"/>
    </row>
    <row r="53986" spans="11:17">
      <c r="K53986" s="68"/>
      <c r="M53986" s="93"/>
      <c r="N53986" s="79"/>
      <c r="P53986" s="68"/>
      <c r="Q53986" s="79"/>
    </row>
    <row r="53987" spans="11:17">
      <c r="K53987" s="68"/>
      <c r="M53987" s="93"/>
      <c r="N53987" s="79"/>
      <c r="P53987" s="68"/>
      <c r="Q53987" s="79"/>
    </row>
    <row r="53988" spans="11:17">
      <c r="K53988" s="68"/>
      <c r="M53988" s="93"/>
      <c r="N53988" s="79"/>
      <c r="P53988" s="68"/>
      <c r="Q53988" s="79"/>
    </row>
    <row r="53989" spans="11:17">
      <c r="K53989" s="68"/>
      <c r="M53989" s="93"/>
      <c r="N53989" s="79"/>
      <c r="P53989" s="68"/>
      <c r="Q53989" s="79"/>
    </row>
    <row r="53990" spans="11:17">
      <c r="K53990" s="68"/>
      <c r="M53990" s="93"/>
      <c r="N53990" s="79"/>
      <c r="P53990" s="68"/>
      <c r="Q53990" s="79"/>
    </row>
    <row r="53991" spans="11:17">
      <c r="K53991" s="68"/>
      <c r="M53991" s="93"/>
      <c r="N53991" s="79"/>
      <c r="P53991" s="68"/>
      <c r="Q53991" s="79"/>
    </row>
    <row r="53992" spans="11:17">
      <c r="K53992" s="68"/>
      <c r="M53992" s="93"/>
      <c r="N53992" s="79"/>
      <c r="P53992" s="68"/>
      <c r="Q53992" s="79"/>
    </row>
    <row r="53993" spans="11:17">
      <c r="K53993" s="68"/>
      <c r="M53993" s="93"/>
      <c r="N53993" s="79"/>
      <c r="P53993" s="68"/>
      <c r="Q53993" s="79"/>
    </row>
    <row r="53994" spans="11:17">
      <c r="K53994" s="68"/>
      <c r="M53994" s="93"/>
      <c r="N53994" s="79"/>
      <c r="P53994" s="68"/>
      <c r="Q53994" s="79"/>
    </row>
    <row r="53995" spans="11:17">
      <c r="K53995" s="68"/>
      <c r="M53995" s="93"/>
      <c r="N53995" s="79"/>
      <c r="P53995" s="68"/>
      <c r="Q53995" s="79"/>
    </row>
    <row r="53996" spans="11:17">
      <c r="K53996" s="68"/>
      <c r="M53996" s="93"/>
      <c r="N53996" s="79"/>
      <c r="P53996" s="68"/>
      <c r="Q53996" s="79"/>
    </row>
    <row r="53997" spans="11:17">
      <c r="K53997" s="68"/>
      <c r="M53997" s="93"/>
      <c r="N53997" s="79"/>
      <c r="P53997" s="68"/>
      <c r="Q53997" s="79"/>
    </row>
    <row r="53998" spans="11:17">
      <c r="K53998" s="68"/>
      <c r="M53998" s="93"/>
      <c r="N53998" s="79"/>
      <c r="P53998" s="68"/>
      <c r="Q53998" s="79"/>
    </row>
    <row r="53999" spans="11:17">
      <c r="K53999" s="68"/>
      <c r="M53999" s="93"/>
      <c r="N53999" s="79"/>
      <c r="P53999" s="68"/>
      <c r="Q53999" s="79"/>
    </row>
    <row r="54000" spans="11:17">
      <c r="K54000" s="68"/>
      <c r="M54000" s="93"/>
      <c r="N54000" s="79"/>
      <c r="P54000" s="68"/>
      <c r="Q54000" s="79"/>
    </row>
    <row r="54001" spans="11:17">
      <c r="K54001" s="68"/>
      <c r="M54001" s="93"/>
      <c r="N54001" s="79"/>
      <c r="P54001" s="68"/>
      <c r="Q54001" s="79"/>
    </row>
    <row r="54002" spans="11:17">
      <c r="K54002" s="68"/>
      <c r="M54002" s="93"/>
      <c r="N54002" s="79"/>
      <c r="P54002" s="68"/>
      <c r="Q54002" s="79"/>
    </row>
    <row r="54003" spans="11:17">
      <c r="K54003" s="68"/>
      <c r="M54003" s="93"/>
      <c r="N54003" s="79"/>
      <c r="P54003" s="68"/>
      <c r="Q54003" s="79"/>
    </row>
    <row r="54004" spans="11:17">
      <c r="K54004" s="68"/>
      <c r="M54004" s="93"/>
      <c r="N54004" s="79"/>
      <c r="P54004" s="68"/>
      <c r="Q54004" s="79"/>
    </row>
    <row r="54005" spans="11:17">
      <c r="K54005" s="68"/>
      <c r="M54005" s="93"/>
      <c r="N54005" s="79"/>
      <c r="P54005" s="68"/>
      <c r="Q54005" s="79"/>
    </row>
    <row r="54006" spans="11:17">
      <c r="K54006" s="68"/>
      <c r="M54006" s="93"/>
      <c r="N54006" s="79"/>
      <c r="P54006" s="68"/>
      <c r="Q54006" s="79"/>
    </row>
    <row r="54007" spans="11:17">
      <c r="K54007" s="68"/>
      <c r="M54007" s="93"/>
      <c r="N54007" s="79"/>
      <c r="P54007" s="68"/>
      <c r="Q54007" s="79"/>
    </row>
    <row r="54008" spans="11:17">
      <c r="K54008" s="68"/>
      <c r="M54008" s="93"/>
      <c r="N54008" s="79"/>
      <c r="P54008" s="68"/>
      <c r="Q54008" s="79"/>
    </row>
    <row r="54009" spans="11:17">
      <c r="K54009" s="68"/>
      <c r="M54009" s="93"/>
      <c r="N54009" s="79"/>
      <c r="P54009" s="68"/>
      <c r="Q54009" s="79"/>
    </row>
    <row r="54010" spans="11:17">
      <c r="K54010" s="68"/>
      <c r="M54010" s="93"/>
      <c r="N54010" s="79"/>
      <c r="P54010" s="68"/>
      <c r="Q54010" s="79"/>
    </row>
    <row r="54011" spans="11:17">
      <c r="K54011" s="68"/>
      <c r="M54011" s="93"/>
      <c r="N54011" s="79"/>
      <c r="P54011" s="68"/>
      <c r="Q54011" s="79"/>
    </row>
    <row r="54012" spans="11:17">
      <c r="K54012" s="68"/>
      <c r="M54012" s="93"/>
      <c r="N54012" s="79"/>
      <c r="P54012" s="68"/>
      <c r="Q54012" s="79"/>
    </row>
    <row r="54013" spans="11:17">
      <c r="K54013" s="68"/>
      <c r="M54013" s="93"/>
      <c r="N54013" s="79"/>
      <c r="P54013" s="68"/>
      <c r="Q54013" s="79"/>
    </row>
    <row r="54014" spans="11:17">
      <c r="K54014" s="68"/>
      <c r="M54014" s="93"/>
      <c r="N54014" s="79"/>
      <c r="P54014" s="68"/>
      <c r="Q54014" s="79"/>
    </row>
    <row r="54015" spans="11:17">
      <c r="K54015" s="68"/>
      <c r="M54015" s="93"/>
      <c r="N54015" s="79"/>
      <c r="P54015" s="68"/>
      <c r="Q54015" s="79"/>
    </row>
    <row r="54016" spans="11:17">
      <c r="K54016" s="68"/>
      <c r="M54016" s="93"/>
      <c r="N54016" s="79"/>
      <c r="P54016" s="68"/>
      <c r="Q54016" s="79"/>
    </row>
    <row r="54017" spans="11:17">
      <c r="K54017" s="68"/>
      <c r="M54017" s="93"/>
      <c r="N54017" s="79"/>
      <c r="P54017" s="68"/>
      <c r="Q54017" s="79"/>
    </row>
    <row r="54018" spans="11:17">
      <c r="K54018" s="68"/>
      <c r="M54018" s="93"/>
      <c r="N54018" s="79"/>
      <c r="P54018" s="68"/>
      <c r="Q54018" s="79"/>
    </row>
    <row r="54019" spans="11:17">
      <c r="K54019" s="68"/>
      <c r="M54019" s="93"/>
      <c r="N54019" s="79"/>
      <c r="P54019" s="68"/>
      <c r="Q54019" s="79"/>
    </row>
    <row r="54020" spans="11:17">
      <c r="K54020" s="68"/>
      <c r="M54020" s="93"/>
      <c r="N54020" s="79"/>
      <c r="P54020" s="68"/>
      <c r="Q54020" s="79"/>
    </row>
    <row r="54021" spans="11:17">
      <c r="K54021" s="68"/>
      <c r="M54021" s="93"/>
      <c r="N54021" s="79"/>
      <c r="P54021" s="68"/>
      <c r="Q54021" s="79"/>
    </row>
    <row r="54022" spans="11:17">
      <c r="K54022" s="68"/>
      <c r="M54022" s="93"/>
      <c r="N54022" s="79"/>
      <c r="P54022" s="68"/>
      <c r="Q54022" s="79"/>
    </row>
    <row r="54023" spans="11:17">
      <c r="K54023" s="68"/>
      <c r="M54023" s="93"/>
      <c r="N54023" s="79"/>
      <c r="P54023" s="68"/>
      <c r="Q54023" s="79"/>
    </row>
    <row r="54024" spans="11:17">
      <c r="K54024" s="68"/>
      <c r="M54024" s="93"/>
      <c r="N54024" s="79"/>
      <c r="P54024" s="68"/>
      <c r="Q54024" s="79"/>
    </row>
    <row r="54025" spans="11:17">
      <c r="K54025" s="68"/>
      <c r="M54025" s="93"/>
      <c r="N54025" s="79"/>
      <c r="P54025" s="68"/>
      <c r="Q54025" s="79"/>
    </row>
    <row r="54026" spans="11:17">
      <c r="K54026" s="68"/>
      <c r="M54026" s="93"/>
      <c r="N54026" s="79"/>
      <c r="P54026" s="68"/>
      <c r="Q54026" s="79"/>
    </row>
    <row r="54027" spans="11:17">
      <c r="K54027" s="68"/>
      <c r="M54027" s="93"/>
      <c r="N54027" s="79"/>
      <c r="P54027" s="68"/>
      <c r="Q54027" s="79"/>
    </row>
    <row r="54028" spans="11:17">
      <c r="K54028" s="68"/>
      <c r="M54028" s="93"/>
      <c r="N54028" s="79"/>
      <c r="P54028" s="68"/>
      <c r="Q54028" s="79"/>
    </row>
    <row r="54029" spans="11:17">
      <c r="K54029" s="68"/>
      <c r="M54029" s="93"/>
      <c r="N54029" s="79"/>
      <c r="P54029" s="68"/>
      <c r="Q54029" s="79"/>
    </row>
    <row r="54030" spans="11:17">
      <c r="K54030" s="68"/>
      <c r="M54030" s="93"/>
      <c r="N54030" s="79"/>
      <c r="P54030" s="68"/>
      <c r="Q54030" s="79"/>
    </row>
    <row r="54031" spans="11:17">
      <c r="K54031" s="68"/>
      <c r="M54031" s="93"/>
      <c r="N54031" s="79"/>
      <c r="P54031" s="68"/>
      <c r="Q54031" s="79"/>
    </row>
    <row r="54032" spans="11:17">
      <c r="K54032" s="68"/>
      <c r="M54032" s="93"/>
      <c r="N54032" s="79"/>
      <c r="P54032" s="68"/>
      <c r="Q54032" s="79"/>
    </row>
    <row r="54033" spans="11:17">
      <c r="K54033" s="68"/>
      <c r="M54033" s="93"/>
      <c r="N54033" s="79"/>
      <c r="P54033" s="68"/>
      <c r="Q54033" s="79"/>
    </row>
    <row r="54034" spans="11:17">
      <c r="K54034" s="68"/>
      <c r="M54034" s="93"/>
      <c r="N54034" s="79"/>
      <c r="P54034" s="68"/>
      <c r="Q54034" s="79"/>
    </row>
    <row r="54035" spans="11:17">
      <c r="K54035" s="68"/>
      <c r="M54035" s="93"/>
      <c r="N54035" s="79"/>
      <c r="P54035" s="68"/>
      <c r="Q54035" s="79"/>
    </row>
    <row r="54036" spans="11:17">
      <c r="K54036" s="68"/>
      <c r="M54036" s="93"/>
      <c r="N54036" s="79"/>
      <c r="P54036" s="68"/>
      <c r="Q54036" s="79"/>
    </row>
    <row r="54037" spans="11:17">
      <c r="K54037" s="68"/>
      <c r="M54037" s="93"/>
      <c r="N54037" s="79"/>
      <c r="P54037" s="68"/>
      <c r="Q54037" s="79"/>
    </row>
    <row r="54038" spans="11:17">
      <c r="K54038" s="68"/>
      <c r="M54038" s="93"/>
      <c r="N54038" s="79"/>
      <c r="P54038" s="68"/>
      <c r="Q54038" s="79"/>
    </row>
    <row r="54039" spans="11:17">
      <c r="K54039" s="68"/>
      <c r="M54039" s="93"/>
      <c r="N54039" s="79"/>
      <c r="P54039" s="68"/>
      <c r="Q54039" s="79"/>
    </row>
    <row r="54040" spans="11:17">
      <c r="K54040" s="68"/>
      <c r="M54040" s="93"/>
      <c r="N54040" s="79"/>
      <c r="P54040" s="68"/>
      <c r="Q54040" s="79"/>
    </row>
    <row r="54041" spans="11:17">
      <c r="K54041" s="68"/>
      <c r="M54041" s="93"/>
      <c r="N54041" s="79"/>
      <c r="P54041" s="68"/>
      <c r="Q54041" s="79"/>
    </row>
    <row r="54042" spans="11:17">
      <c r="K54042" s="68"/>
      <c r="M54042" s="93"/>
      <c r="N54042" s="79"/>
      <c r="P54042" s="68"/>
      <c r="Q54042" s="79"/>
    </row>
    <row r="54043" spans="11:17">
      <c r="K54043" s="68"/>
      <c r="M54043" s="93"/>
      <c r="N54043" s="79"/>
      <c r="P54043" s="68"/>
      <c r="Q54043" s="79"/>
    </row>
    <row r="54044" spans="11:17">
      <c r="K54044" s="68"/>
      <c r="M54044" s="93"/>
      <c r="N54044" s="79"/>
      <c r="P54044" s="68"/>
      <c r="Q54044" s="79"/>
    </row>
    <row r="54045" spans="11:17">
      <c r="K54045" s="68"/>
      <c r="M54045" s="93"/>
      <c r="N54045" s="79"/>
      <c r="P54045" s="68"/>
      <c r="Q54045" s="79"/>
    </row>
    <row r="54046" spans="11:17">
      <c r="K54046" s="68"/>
      <c r="M54046" s="93"/>
      <c r="N54046" s="79"/>
      <c r="P54046" s="68"/>
      <c r="Q54046" s="79"/>
    </row>
    <row r="54047" spans="11:17">
      <c r="K54047" s="68"/>
      <c r="M54047" s="93"/>
      <c r="N54047" s="79"/>
      <c r="P54047" s="68"/>
      <c r="Q54047" s="79"/>
    </row>
    <row r="54048" spans="11:17">
      <c r="K54048" s="68"/>
      <c r="M54048" s="93"/>
      <c r="N54048" s="79"/>
      <c r="P54048" s="68"/>
      <c r="Q54048" s="79"/>
    </row>
    <row r="54049" spans="11:17">
      <c r="K54049" s="68"/>
      <c r="M54049" s="93"/>
      <c r="N54049" s="79"/>
      <c r="P54049" s="68"/>
      <c r="Q54049" s="79"/>
    </row>
    <row r="54050" spans="11:17">
      <c r="K54050" s="68"/>
      <c r="M54050" s="93"/>
      <c r="N54050" s="79"/>
      <c r="P54050" s="68"/>
      <c r="Q54050" s="79"/>
    </row>
    <row r="54051" spans="11:17">
      <c r="K54051" s="68"/>
      <c r="M54051" s="93"/>
      <c r="N54051" s="79"/>
      <c r="P54051" s="68"/>
      <c r="Q54051" s="79"/>
    </row>
    <row r="54052" spans="11:17">
      <c r="K54052" s="68"/>
      <c r="M54052" s="93"/>
      <c r="N54052" s="79"/>
      <c r="P54052" s="68"/>
      <c r="Q54052" s="79"/>
    </row>
    <row r="54053" spans="11:17">
      <c r="K54053" s="68"/>
      <c r="M54053" s="93"/>
      <c r="N54053" s="79"/>
      <c r="P54053" s="68"/>
      <c r="Q54053" s="79"/>
    </row>
    <row r="54054" spans="11:17">
      <c r="K54054" s="68"/>
      <c r="M54054" s="93"/>
      <c r="N54054" s="79"/>
      <c r="P54054" s="68"/>
      <c r="Q54054" s="79"/>
    </row>
    <row r="54055" spans="11:17">
      <c r="K54055" s="68"/>
      <c r="M54055" s="93"/>
      <c r="N54055" s="79"/>
      <c r="P54055" s="68"/>
      <c r="Q54055" s="79"/>
    </row>
    <row r="54056" spans="11:17">
      <c r="K54056" s="68"/>
      <c r="M54056" s="93"/>
      <c r="N54056" s="79"/>
      <c r="P54056" s="68"/>
      <c r="Q54056" s="79"/>
    </row>
    <row r="54057" spans="11:17">
      <c r="K54057" s="68"/>
      <c r="M54057" s="93"/>
      <c r="N54057" s="79"/>
      <c r="P54057" s="68"/>
      <c r="Q54057" s="79"/>
    </row>
    <row r="54058" spans="11:17">
      <c r="K54058" s="68"/>
      <c r="M54058" s="93"/>
      <c r="N54058" s="79"/>
      <c r="P54058" s="68"/>
      <c r="Q54058" s="79"/>
    </row>
    <row r="54059" spans="11:17">
      <c r="K54059" s="68"/>
      <c r="M54059" s="93"/>
      <c r="N54059" s="79"/>
      <c r="P54059" s="68"/>
      <c r="Q54059" s="79"/>
    </row>
    <row r="54060" spans="11:17">
      <c r="K54060" s="68"/>
      <c r="M54060" s="93"/>
      <c r="N54060" s="79"/>
      <c r="P54060" s="68"/>
      <c r="Q54060" s="79"/>
    </row>
    <row r="54061" spans="11:17">
      <c r="K54061" s="68"/>
      <c r="M54061" s="93"/>
      <c r="N54061" s="79"/>
      <c r="P54061" s="68"/>
      <c r="Q54061" s="79"/>
    </row>
    <row r="54062" spans="11:17">
      <c r="K54062" s="68"/>
      <c r="M54062" s="93"/>
      <c r="N54062" s="79"/>
      <c r="P54062" s="68"/>
      <c r="Q54062" s="79"/>
    </row>
    <row r="54063" spans="11:17">
      <c r="K54063" s="68"/>
      <c r="M54063" s="93"/>
      <c r="N54063" s="79"/>
      <c r="P54063" s="68"/>
      <c r="Q54063" s="79"/>
    </row>
    <row r="54064" spans="11:17">
      <c r="K54064" s="68"/>
      <c r="M54064" s="93"/>
      <c r="N54064" s="79"/>
      <c r="P54064" s="68"/>
      <c r="Q54064" s="79"/>
    </row>
    <row r="54065" spans="11:17">
      <c r="K54065" s="68"/>
      <c r="M54065" s="93"/>
      <c r="N54065" s="79"/>
      <c r="P54065" s="68"/>
      <c r="Q54065" s="79"/>
    </row>
    <row r="54066" spans="11:17">
      <c r="K54066" s="68"/>
      <c r="M54066" s="93"/>
      <c r="N54066" s="79"/>
      <c r="P54066" s="68"/>
      <c r="Q54066" s="79"/>
    </row>
    <row r="54067" spans="11:17">
      <c r="K54067" s="68"/>
      <c r="M54067" s="93"/>
      <c r="N54067" s="79"/>
      <c r="P54067" s="68"/>
      <c r="Q54067" s="79"/>
    </row>
    <row r="54068" spans="11:17">
      <c r="K54068" s="68"/>
      <c r="M54068" s="93"/>
      <c r="N54068" s="79"/>
      <c r="P54068" s="68"/>
      <c r="Q54068" s="79"/>
    </row>
    <row r="54069" spans="11:17">
      <c r="K54069" s="68"/>
      <c r="M54069" s="93"/>
      <c r="N54069" s="79"/>
      <c r="P54069" s="68"/>
      <c r="Q54069" s="79"/>
    </row>
    <row r="54070" spans="11:17">
      <c r="K54070" s="68"/>
      <c r="M54070" s="93"/>
      <c r="N54070" s="79"/>
      <c r="P54070" s="68"/>
      <c r="Q54070" s="79"/>
    </row>
    <row r="54071" spans="11:17">
      <c r="K54071" s="68"/>
      <c r="M54071" s="93"/>
      <c r="N54071" s="79"/>
      <c r="P54071" s="68"/>
      <c r="Q54071" s="79"/>
    </row>
    <row r="54072" spans="11:17">
      <c r="K54072" s="68"/>
      <c r="M54072" s="93"/>
      <c r="N54072" s="79"/>
      <c r="P54072" s="68"/>
      <c r="Q54072" s="79"/>
    </row>
    <row r="54073" spans="11:17">
      <c r="K54073" s="68"/>
      <c r="M54073" s="93"/>
      <c r="N54073" s="79"/>
      <c r="P54073" s="68"/>
      <c r="Q54073" s="79"/>
    </row>
    <row r="54074" spans="11:17">
      <c r="K54074" s="68"/>
      <c r="M54074" s="93"/>
      <c r="N54074" s="79"/>
      <c r="P54074" s="68"/>
      <c r="Q54074" s="79"/>
    </row>
    <row r="54075" spans="11:17">
      <c r="K54075" s="68"/>
      <c r="M54075" s="93"/>
      <c r="N54075" s="79"/>
      <c r="P54075" s="68"/>
      <c r="Q54075" s="79"/>
    </row>
    <row r="54076" spans="11:17">
      <c r="K54076" s="68"/>
      <c r="M54076" s="93"/>
      <c r="N54076" s="79"/>
      <c r="P54076" s="68"/>
      <c r="Q54076" s="79"/>
    </row>
    <row r="54077" spans="11:17">
      <c r="K54077" s="68"/>
      <c r="M54077" s="93"/>
      <c r="N54077" s="79"/>
      <c r="P54077" s="68"/>
      <c r="Q54077" s="79"/>
    </row>
    <row r="54078" spans="11:17">
      <c r="K54078" s="68"/>
      <c r="M54078" s="93"/>
      <c r="N54078" s="79"/>
      <c r="P54078" s="68"/>
      <c r="Q54078" s="79"/>
    </row>
    <row r="54079" spans="11:17">
      <c r="K54079" s="68"/>
      <c r="M54079" s="93"/>
      <c r="N54079" s="79"/>
      <c r="P54079" s="68"/>
      <c r="Q54079" s="79"/>
    </row>
    <row r="54080" spans="11:17">
      <c r="K54080" s="68"/>
      <c r="M54080" s="93"/>
      <c r="N54080" s="79"/>
      <c r="P54080" s="68"/>
      <c r="Q54080" s="79"/>
    </row>
    <row r="54081" spans="11:17">
      <c r="K54081" s="68"/>
      <c r="M54081" s="93"/>
      <c r="N54081" s="79"/>
      <c r="P54081" s="68"/>
      <c r="Q54081" s="79"/>
    </row>
    <row r="54082" spans="11:17">
      <c r="K54082" s="68"/>
      <c r="M54082" s="93"/>
      <c r="N54082" s="79"/>
      <c r="P54082" s="68"/>
      <c r="Q54082" s="79"/>
    </row>
    <row r="54083" spans="11:17">
      <c r="K54083" s="68"/>
      <c r="M54083" s="93"/>
      <c r="N54083" s="79"/>
      <c r="P54083" s="68"/>
      <c r="Q54083" s="79"/>
    </row>
    <row r="54084" spans="11:17">
      <c r="K54084" s="68"/>
      <c r="M54084" s="93"/>
      <c r="N54084" s="79"/>
      <c r="P54084" s="68"/>
      <c r="Q54084" s="79"/>
    </row>
    <row r="54085" spans="11:17">
      <c r="K54085" s="68"/>
      <c r="M54085" s="93"/>
      <c r="N54085" s="79"/>
      <c r="P54085" s="68"/>
      <c r="Q54085" s="79"/>
    </row>
    <row r="54086" spans="11:17">
      <c r="K54086" s="68"/>
      <c r="M54086" s="93"/>
      <c r="N54086" s="79"/>
      <c r="P54086" s="68"/>
      <c r="Q54086" s="79"/>
    </row>
    <row r="54087" spans="11:17">
      <c r="K54087" s="68"/>
      <c r="M54087" s="93"/>
      <c r="N54087" s="79"/>
      <c r="P54087" s="68"/>
      <c r="Q54087" s="79"/>
    </row>
    <row r="54088" spans="11:17">
      <c r="K54088" s="68"/>
      <c r="M54088" s="93"/>
      <c r="N54088" s="79"/>
      <c r="P54088" s="68"/>
      <c r="Q54088" s="79"/>
    </row>
    <row r="54089" spans="11:17">
      <c r="K54089" s="68"/>
      <c r="M54089" s="93"/>
      <c r="N54089" s="79"/>
      <c r="P54089" s="68"/>
      <c r="Q54089" s="79"/>
    </row>
    <row r="54090" spans="11:17">
      <c r="K54090" s="68"/>
      <c r="M54090" s="93"/>
      <c r="N54090" s="79"/>
      <c r="P54090" s="68"/>
      <c r="Q54090" s="79"/>
    </row>
    <row r="54091" spans="11:17">
      <c r="K54091" s="68"/>
      <c r="M54091" s="93"/>
      <c r="N54091" s="79"/>
      <c r="P54091" s="68"/>
      <c r="Q54091" s="79"/>
    </row>
    <row r="54092" spans="11:17">
      <c r="K54092" s="68"/>
      <c r="M54092" s="93"/>
      <c r="N54092" s="79"/>
      <c r="P54092" s="68"/>
      <c r="Q54092" s="79"/>
    </row>
    <row r="54093" spans="11:17">
      <c r="K54093" s="68"/>
      <c r="M54093" s="93"/>
      <c r="N54093" s="79"/>
      <c r="P54093" s="68"/>
      <c r="Q54093" s="79"/>
    </row>
    <row r="54094" spans="11:17">
      <c r="K54094" s="68"/>
      <c r="M54094" s="93"/>
      <c r="N54094" s="79"/>
      <c r="P54094" s="68"/>
      <c r="Q54094" s="79"/>
    </row>
    <row r="54095" spans="11:17">
      <c r="K54095" s="68"/>
      <c r="M54095" s="93"/>
      <c r="N54095" s="79"/>
      <c r="P54095" s="68"/>
      <c r="Q54095" s="79"/>
    </row>
    <row r="54096" spans="11:17">
      <c r="K54096" s="68"/>
      <c r="M54096" s="93"/>
      <c r="N54096" s="79"/>
      <c r="P54096" s="68"/>
      <c r="Q54096" s="79"/>
    </row>
    <row r="54097" spans="11:17">
      <c r="K54097" s="68"/>
      <c r="M54097" s="93"/>
      <c r="N54097" s="79"/>
      <c r="P54097" s="68"/>
      <c r="Q54097" s="79"/>
    </row>
    <row r="54098" spans="11:17">
      <c r="K54098" s="68"/>
      <c r="M54098" s="93"/>
      <c r="N54098" s="79"/>
      <c r="P54098" s="68"/>
      <c r="Q54098" s="79"/>
    </row>
    <row r="54099" spans="11:17">
      <c r="K54099" s="68"/>
      <c r="M54099" s="93"/>
      <c r="N54099" s="79"/>
      <c r="P54099" s="68"/>
      <c r="Q54099" s="79"/>
    </row>
    <row r="54100" spans="11:17">
      <c r="K54100" s="68"/>
      <c r="M54100" s="93"/>
      <c r="N54100" s="79"/>
      <c r="P54100" s="68"/>
      <c r="Q54100" s="79"/>
    </row>
    <row r="54101" spans="11:17">
      <c r="K54101" s="68"/>
      <c r="M54101" s="93"/>
      <c r="N54101" s="79"/>
      <c r="P54101" s="68"/>
      <c r="Q54101" s="79"/>
    </row>
    <row r="54102" spans="11:17">
      <c r="K54102" s="68"/>
      <c r="M54102" s="93"/>
      <c r="N54102" s="79"/>
      <c r="P54102" s="68"/>
      <c r="Q54102" s="79"/>
    </row>
    <row r="54103" spans="11:17">
      <c r="K54103" s="68"/>
      <c r="M54103" s="93"/>
      <c r="N54103" s="79"/>
      <c r="P54103" s="68"/>
      <c r="Q54103" s="79"/>
    </row>
    <row r="54104" spans="11:17">
      <c r="K54104" s="68"/>
      <c r="M54104" s="93"/>
      <c r="N54104" s="79"/>
      <c r="P54104" s="68"/>
      <c r="Q54104" s="79"/>
    </row>
    <row r="54105" spans="11:17">
      <c r="K54105" s="68"/>
      <c r="M54105" s="93"/>
      <c r="N54105" s="79"/>
      <c r="P54105" s="68"/>
      <c r="Q54105" s="79"/>
    </row>
    <row r="54106" spans="11:17">
      <c r="K54106" s="68"/>
      <c r="M54106" s="93"/>
      <c r="N54106" s="79"/>
      <c r="P54106" s="68"/>
      <c r="Q54106" s="79"/>
    </row>
    <row r="54107" spans="11:17">
      <c r="K54107" s="68"/>
      <c r="M54107" s="93"/>
      <c r="N54107" s="79"/>
      <c r="P54107" s="68"/>
      <c r="Q54107" s="79"/>
    </row>
    <row r="54108" spans="11:17">
      <c r="K54108" s="68"/>
      <c r="M54108" s="93"/>
      <c r="N54108" s="79"/>
      <c r="P54108" s="68"/>
      <c r="Q54108" s="79"/>
    </row>
    <row r="54109" spans="11:17">
      <c r="K54109" s="68"/>
      <c r="M54109" s="93"/>
      <c r="N54109" s="79"/>
      <c r="P54109" s="68"/>
      <c r="Q54109" s="79"/>
    </row>
    <row r="54110" spans="11:17">
      <c r="K54110" s="68"/>
      <c r="M54110" s="93"/>
      <c r="N54110" s="79"/>
      <c r="P54110" s="68"/>
      <c r="Q54110" s="79"/>
    </row>
    <row r="54111" spans="11:17">
      <c r="K54111" s="68"/>
      <c r="M54111" s="93"/>
      <c r="N54111" s="79"/>
      <c r="P54111" s="68"/>
      <c r="Q54111" s="79"/>
    </row>
    <row r="54112" spans="11:17">
      <c r="K54112" s="68"/>
      <c r="M54112" s="93"/>
      <c r="N54112" s="79"/>
      <c r="P54112" s="68"/>
      <c r="Q54112" s="79"/>
    </row>
    <row r="54113" spans="11:17">
      <c r="K54113" s="68"/>
      <c r="M54113" s="93"/>
      <c r="N54113" s="79"/>
      <c r="P54113" s="68"/>
      <c r="Q54113" s="79"/>
    </row>
    <row r="54114" spans="11:17">
      <c r="K54114" s="68"/>
      <c r="M54114" s="93"/>
      <c r="N54114" s="79"/>
      <c r="P54114" s="68"/>
      <c r="Q54114" s="79"/>
    </row>
    <row r="54115" spans="11:17">
      <c r="K54115" s="68"/>
      <c r="M54115" s="93"/>
      <c r="N54115" s="79"/>
      <c r="P54115" s="68"/>
      <c r="Q54115" s="79"/>
    </row>
    <row r="54116" spans="11:17">
      <c r="K54116" s="68"/>
      <c r="M54116" s="93"/>
      <c r="N54116" s="79"/>
      <c r="P54116" s="68"/>
      <c r="Q54116" s="79"/>
    </row>
    <row r="54117" spans="11:17">
      <c r="K54117" s="68"/>
      <c r="M54117" s="93"/>
      <c r="N54117" s="79"/>
      <c r="P54117" s="68"/>
      <c r="Q54117" s="79"/>
    </row>
    <row r="54118" spans="11:17">
      <c r="K54118" s="68"/>
      <c r="M54118" s="93"/>
      <c r="N54118" s="79"/>
      <c r="P54118" s="68"/>
      <c r="Q54118" s="79"/>
    </row>
    <row r="54119" spans="11:17">
      <c r="K54119" s="68"/>
      <c r="M54119" s="93"/>
      <c r="N54119" s="79"/>
      <c r="P54119" s="68"/>
      <c r="Q54119" s="79"/>
    </row>
    <row r="54120" spans="11:17">
      <c r="K54120" s="68"/>
      <c r="M54120" s="93"/>
      <c r="N54120" s="79"/>
      <c r="P54120" s="68"/>
      <c r="Q54120" s="79"/>
    </row>
    <row r="54121" spans="11:17">
      <c r="K54121" s="68"/>
      <c r="M54121" s="93"/>
      <c r="N54121" s="79"/>
      <c r="P54121" s="68"/>
      <c r="Q54121" s="79"/>
    </row>
    <row r="54122" spans="11:17">
      <c r="K54122" s="68"/>
      <c r="M54122" s="93"/>
      <c r="N54122" s="79"/>
      <c r="P54122" s="68"/>
      <c r="Q54122" s="79"/>
    </row>
    <row r="54123" spans="11:17">
      <c r="K54123" s="68"/>
      <c r="M54123" s="93"/>
      <c r="N54123" s="79"/>
      <c r="P54123" s="68"/>
      <c r="Q54123" s="79"/>
    </row>
    <row r="54124" spans="11:17">
      <c r="K54124" s="68"/>
      <c r="M54124" s="93"/>
      <c r="N54124" s="79"/>
      <c r="P54124" s="68"/>
      <c r="Q54124" s="79"/>
    </row>
    <row r="54125" spans="11:17">
      <c r="K54125" s="68"/>
      <c r="M54125" s="93"/>
      <c r="N54125" s="79"/>
      <c r="P54125" s="68"/>
      <c r="Q54125" s="79"/>
    </row>
    <row r="54126" spans="11:17">
      <c r="K54126" s="68"/>
      <c r="M54126" s="93"/>
      <c r="N54126" s="79"/>
      <c r="P54126" s="68"/>
      <c r="Q54126" s="79"/>
    </row>
    <row r="54127" spans="11:17">
      <c r="K54127" s="68"/>
      <c r="M54127" s="93"/>
      <c r="N54127" s="79"/>
      <c r="P54127" s="68"/>
      <c r="Q54127" s="79"/>
    </row>
    <row r="54128" spans="11:17">
      <c r="K54128" s="68"/>
      <c r="M54128" s="93"/>
      <c r="N54128" s="79"/>
      <c r="P54128" s="68"/>
      <c r="Q54128" s="79"/>
    </row>
    <row r="54129" spans="11:17">
      <c r="K54129" s="68"/>
      <c r="M54129" s="93"/>
      <c r="N54129" s="79"/>
      <c r="P54129" s="68"/>
      <c r="Q54129" s="79"/>
    </row>
    <row r="54130" spans="11:17">
      <c r="K54130" s="68"/>
      <c r="M54130" s="93"/>
      <c r="N54130" s="79"/>
      <c r="P54130" s="68"/>
      <c r="Q54130" s="79"/>
    </row>
    <row r="54131" spans="11:17">
      <c r="K54131" s="68"/>
      <c r="M54131" s="93"/>
      <c r="N54131" s="79"/>
      <c r="P54131" s="68"/>
      <c r="Q54131" s="79"/>
    </row>
    <row r="54132" spans="11:17">
      <c r="K54132" s="68"/>
      <c r="M54132" s="93"/>
      <c r="N54132" s="79"/>
      <c r="P54132" s="68"/>
      <c r="Q54132" s="79"/>
    </row>
    <row r="54133" spans="11:17">
      <c r="K54133" s="68"/>
      <c r="M54133" s="93"/>
      <c r="N54133" s="79"/>
      <c r="P54133" s="68"/>
      <c r="Q54133" s="79"/>
    </row>
    <row r="54134" spans="11:17">
      <c r="K54134" s="68"/>
      <c r="M54134" s="93"/>
      <c r="N54134" s="79"/>
      <c r="P54134" s="68"/>
      <c r="Q54134" s="79"/>
    </row>
    <row r="54135" spans="11:17">
      <c r="K54135" s="68"/>
      <c r="M54135" s="93"/>
      <c r="N54135" s="79"/>
      <c r="P54135" s="68"/>
      <c r="Q54135" s="79"/>
    </row>
    <row r="54136" spans="11:17">
      <c r="K54136" s="68"/>
      <c r="M54136" s="93"/>
      <c r="N54136" s="79"/>
      <c r="P54136" s="68"/>
      <c r="Q54136" s="79"/>
    </row>
    <row r="54137" spans="11:17">
      <c r="K54137" s="68"/>
      <c r="M54137" s="93"/>
      <c r="N54137" s="79"/>
      <c r="P54137" s="68"/>
      <c r="Q54137" s="79"/>
    </row>
    <row r="54138" spans="11:17">
      <c r="K54138" s="68"/>
      <c r="M54138" s="93"/>
      <c r="N54138" s="79"/>
      <c r="P54138" s="68"/>
      <c r="Q54138" s="79"/>
    </row>
    <row r="54139" spans="11:17">
      <c r="K54139" s="68"/>
      <c r="M54139" s="93"/>
      <c r="N54139" s="79"/>
      <c r="P54139" s="68"/>
      <c r="Q54139" s="79"/>
    </row>
    <row r="54140" spans="11:17">
      <c r="K54140" s="68"/>
      <c r="M54140" s="93"/>
      <c r="N54140" s="79"/>
      <c r="P54140" s="68"/>
      <c r="Q54140" s="79"/>
    </row>
    <row r="54141" spans="11:17">
      <c r="K54141" s="68"/>
      <c r="M54141" s="93"/>
      <c r="N54141" s="79"/>
      <c r="P54141" s="68"/>
      <c r="Q54141" s="79"/>
    </row>
    <row r="54142" spans="11:17">
      <c r="K54142" s="68"/>
      <c r="M54142" s="93"/>
      <c r="N54142" s="79"/>
      <c r="P54142" s="68"/>
      <c r="Q54142" s="79"/>
    </row>
    <row r="54143" spans="11:17">
      <c r="K54143" s="68"/>
      <c r="M54143" s="93"/>
      <c r="N54143" s="79"/>
      <c r="P54143" s="68"/>
      <c r="Q54143" s="79"/>
    </row>
    <row r="54144" spans="11:17">
      <c r="K54144" s="68"/>
      <c r="M54144" s="93"/>
      <c r="N54144" s="79"/>
      <c r="P54144" s="68"/>
      <c r="Q54144" s="79"/>
    </row>
    <row r="54145" spans="11:17">
      <c r="K54145" s="68"/>
      <c r="M54145" s="93"/>
      <c r="N54145" s="79"/>
      <c r="P54145" s="68"/>
      <c r="Q54145" s="79"/>
    </row>
    <row r="54146" spans="11:17">
      <c r="K54146" s="68"/>
      <c r="M54146" s="93"/>
      <c r="N54146" s="79"/>
      <c r="P54146" s="68"/>
      <c r="Q54146" s="79"/>
    </row>
    <row r="54147" spans="11:17">
      <c r="K54147" s="68"/>
      <c r="M54147" s="93"/>
      <c r="N54147" s="79"/>
      <c r="P54147" s="68"/>
      <c r="Q54147" s="79"/>
    </row>
    <row r="54148" spans="11:17">
      <c r="K54148" s="68"/>
      <c r="M54148" s="93"/>
      <c r="N54148" s="79"/>
      <c r="P54148" s="68"/>
      <c r="Q54148" s="79"/>
    </row>
    <row r="54149" spans="11:17">
      <c r="K54149" s="68"/>
      <c r="M54149" s="93"/>
      <c r="N54149" s="79"/>
      <c r="P54149" s="68"/>
      <c r="Q54149" s="79"/>
    </row>
    <row r="54150" spans="11:17">
      <c r="K54150" s="68"/>
      <c r="M54150" s="93"/>
      <c r="N54150" s="79"/>
      <c r="P54150" s="68"/>
      <c r="Q54150" s="79"/>
    </row>
    <row r="54151" spans="11:17">
      <c r="K54151" s="68"/>
      <c r="M54151" s="93"/>
      <c r="N54151" s="79"/>
      <c r="P54151" s="68"/>
      <c r="Q54151" s="79"/>
    </row>
    <row r="54152" spans="11:17">
      <c r="K54152" s="68"/>
      <c r="M54152" s="93"/>
      <c r="N54152" s="79"/>
      <c r="P54152" s="68"/>
      <c r="Q54152" s="79"/>
    </row>
    <row r="54153" spans="11:17">
      <c r="K54153" s="68"/>
      <c r="M54153" s="93"/>
      <c r="N54153" s="79"/>
      <c r="P54153" s="68"/>
      <c r="Q54153" s="79"/>
    </row>
    <row r="54154" spans="11:17">
      <c r="K54154" s="68"/>
      <c r="M54154" s="93"/>
      <c r="N54154" s="79"/>
      <c r="P54154" s="68"/>
      <c r="Q54154" s="79"/>
    </row>
    <row r="54155" spans="11:17">
      <c r="K54155" s="68"/>
      <c r="M54155" s="93"/>
      <c r="N54155" s="79"/>
      <c r="P54155" s="68"/>
      <c r="Q54155" s="79"/>
    </row>
    <row r="54156" spans="11:17">
      <c r="K54156" s="68"/>
      <c r="M54156" s="93"/>
      <c r="N54156" s="79"/>
      <c r="P54156" s="68"/>
      <c r="Q54156" s="79"/>
    </row>
    <row r="54157" spans="11:17">
      <c r="K54157" s="68"/>
      <c r="M54157" s="93"/>
      <c r="N54157" s="79"/>
      <c r="P54157" s="68"/>
      <c r="Q54157" s="79"/>
    </row>
    <row r="54158" spans="11:17">
      <c r="K54158" s="68"/>
      <c r="M54158" s="93"/>
      <c r="N54158" s="79"/>
      <c r="P54158" s="68"/>
      <c r="Q54158" s="79"/>
    </row>
    <row r="54159" spans="11:17">
      <c r="K54159" s="68"/>
      <c r="M54159" s="93"/>
      <c r="N54159" s="79"/>
      <c r="P54159" s="68"/>
      <c r="Q54159" s="79"/>
    </row>
    <row r="54160" spans="11:17">
      <c r="K54160" s="68"/>
      <c r="M54160" s="93"/>
      <c r="N54160" s="79"/>
      <c r="P54160" s="68"/>
      <c r="Q54160" s="79"/>
    </row>
    <row r="54161" spans="11:17">
      <c r="K54161" s="68"/>
      <c r="M54161" s="93"/>
      <c r="N54161" s="79"/>
      <c r="P54161" s="68"/>
      <c r="Q54161" s="79"/>
    </row>
    <row r="54162" spans="11:17">
      <c r="K54162" s="68"/>
      <c r="M54162" s="93"/>
      <c r="N54162" s="79"/>
      <c r="P54162" s="68"/>
      <c r="Q54162" s="79"/>
    </row>
    <row r="54163" spans="11:17">
      <c r="K54163" s="68"/>
      <c r="M54163" s="93"/>
      <c r="N54163" s="79"/>
      <c r="P54163" s="68"/>
      <c r="Q54163" s="79"/>
    </row>
    <row r="54164" spans="11:17">
      <c r="K54164" s="68"/>
      <c r="M54164" s="93"/>
      <c r="N54164" s="79"/>
      <c r="P54164" s="68"/>
      <c r="Q54164" s="79"/>
    </row>
    <row r="54165" spans="11:17">
      <c r="K54165" s="68"/>
      <c r="M54165" s="93"/>
      <c r="N54165" s="79"/>
      <c r="P54165" s="68"/>
      <c r="Q54165" s="79"/>
    </row>
    <row r="54166" spans="11:17">
      <c r="K54166" s="68"/>
      <c r="M54166" s="93"/>
      <c r="N54166" s="79"/>
      <c r="P54166" s="68"/>
      <c r="Q54166" s="79"/>
    </row>
    <row r="54167" spans="11:17">
      <c r="K54167" s="68"/>
      <c r="M54167" s="93"/>
      <c r="N54167" s="79"/>
      <c r="P54167" s="68"/>
      <c r="Q54167" s="79"/>
    </row>
    <row r="54168" spans="11:17">
      <c r="K54168" s="68"/>
      <c r="M54168" s="93"/>
      <c r="N54168" s="79"/>
      <c r="P54168" s="68"/>
      <c r="Q54168" s="79"/>
    </row>
    <row r="54169" spans="11:17">
      <c r="K54169" s="68"/>
      <c r="M54169" s="93"/>
      <c r="N54169" s="79"/>
      <c r="P54169" s="68"/>
      <c r="Q54169" s="79"/>
    </row>
    <row r="54170" spans="11:17">
      <c r="K54170" s="68"/>
      <c r="M54170" s="93"/>
      <c r="N54170" s="79"/>
      <c r="P54170" s="68"/>
      <c r="Q54170" s="79"/>
    </row>
    <row r="54171" spans="11:17">
      <c r="K54171" s="68"/>
      <c r="M54171" s="93"/>
      <c r="N54171" s="79"/>
      <c r="P54171" s="68"/>
      <c r="Q54171" s="79"/>
    </row>
    <row r="54172" spans="11:17">
      <c r="K54172" s="68"/>
      <c r="M54172" s="93"/>
      <c r="N54172" s="79"/>
      <c r="P54172" s="68"/>
      <c r="Q54172" s="79"/>
    </row>
    <row r="54173" spans="11:17">
      <c r="K54173" s="68"/>
      <c r="M54173" s="93"/>
      <c r="N54173" s="79"/>
      <c r="P54173" s="68"/>
      <c r="Q54173" s="79"/>
    </row>
    <row r="54174" spans="11:17">
      <c r="K54174" s="68"/>
      <c r="M54174" s="93"/>
      <c r="N54174" s="79"/>
      <c r="P54174" s="68"/>
      <c r="Q54174" s="79"/>
    </row>
    <row r="54175" spans="11:17">
      <c r="K54175" s="68"/>
      <c r="M54175" s="93"/>
      <c r="N54175" s="79"/>
      <c r="P54175" s="68"/>
      <c r="Q54175" s="79"/>
    </row>
    <row r="54176" spans="11:17">
      <c r="K54176" s="68"/>
      <c r="M54176" s="93"/>
      <c r="N54176" s="79"/>
      <c r="P54176" s="68"/>
      <c r="Q54176" s="79"/>
    </row>
    <row r="54177" spans="11:17">
      <c r="K54177" s="68"/>
      <c r="M54177" s="93"/>
      <c r="N54177" s="79"/>
      <c r="P54177" s="68"/>
      <c r="Q54177" s="79"/>
    </row>
    <row r="54178" spans="11:17">
      <c r="K54178" s="68"/>
      <c r="M54178" s="93"/>
      <c r="N54178" s="79"/>
      <c r="P54178" s="68"/>
      <c r="Q54178" s="79"/>
    </row>
    <row r="54179" spans="11:17">
      <c r="K54179" s="68"/>
      <c r="M54179" s="93"/>
      <c r="N54179" s="79"/>
      <c r="P54179" s="68"/>
      <c r="Q54179" s="79"/>
    </row>
    <row r="54180" spans="11:17">
      <c r="K54180" s="68"/>
      <c r="M54180" s="93"/>
      <c r="N54180" s="79"/>
      <c r="P54180" s="68"/>
      <c r="Q54180" s="79"/>
    </row>
    <row r="54181" spans="11:17">
      <c r="K54181" s="68"/>
      <c r="M54181" s="93"/>
      <c r="N54181" s="79"/>
      <c r="P54181" s="68"/>
      <c r="Q54181" s="79"/>
    </row>
    <row r="54182" spans="11:17">
      <c r="K54182" s="68"/>
      <c r="M54182" s="93"/>
      <c r="N54182" s="79"/>
      <c r="P54182" s="68"/>
      <c r="Q54182" s="79"/>
    </row>
    <row r="54183" spans="11:17">
      <c r="K54183" s="68"/>
      <c r="M54183" s="93"/>
      <c r="N54183" s="79"/>
      <c r="P54183" s="68"/>
      <c r="Q54183" s="79"/>
    </row>
    <row r="54184" spans="11:17">
      <c r="K54184" s="68"/>
      <c r="M54184" s="93"/>
      <c r="N54184" s="79"/>
      <c r="P54184" s="68"/>
      <c r="Q54184" s="79"/>
    </row>
    <row r="54185" spans="11:17">
      <c r="K54185" s="68"/>
      <c r="M54185" s="93"/>
      <c r="N54185" s="79"/>
      <c r="P54185" s="68"/>
      <c r="Q54185" s="79"/>
    </row>
    <row r="54186" spans="11:17">
      <c r="K54186" s="68"/>
      <c r="M54186" s="93"/>
      <c r="N54186" s="79"/>
      <c r="P54186" s="68"/>
      <c r="Q54186" s="79"/>
    </row>
    <row r="54187" spans="11:17">
      <c r="K54187" s="68"/>
      <c r="M54187" s="93"/>
      <c r="N54187" s="79"/>
      <c r="P54187" s="68"/>
      <c r="Q54187" s="79"/>
    </row>
    <row r="54188" spans="11:17">
      <c r="K54188" s="68"/>
      <c r="M54188" s="93"/>
      <c r="N54188" s="79"/>
      <c r="P54188" s="68"/>
      <c r="Q54188" s="79"/>
    </row>
    <row r="54189" spans="11:17">
      <c r="K54189" s="68"/>
      <c r="M54189" s="93"/>
      <c r="N54189" s="79"/>
      <c r="P54189" s="68"/>
      <c r="Q54189" s="79"/>
    </row>
    <row r="54190" spans="11:17">
      <c r="K54190" s="68"/>
      <c r="M54190" s="93"/>
      <c r="N54190" s="79"/>
      <c r="P54190" s="68"/>
      <c r="Q54190" s="79"/>
    </row>
    <row r="54191" spans="11:17">
      <c r="K54191" s="68"/>
      <c r="M54191" s="93"/>
      <c r="N54191" s="79"/>
      <c r="P54191" s="68"/>
      <c r="Q54191" s="79"/>
    </row>
    <row r="54192" spans="11:17">
      <c r="K54192" s="68"/>
      <c r="M54192" s="93"/>
      <c r="N54192" s="79"/>
      <c r="P54192" s="68"/>
      <c r="Q54192" s="79"/>
    </row>
    <row r="54193" spans="11:17">
      <c r="K54193" s="68"/>
      <c r="M54193" s="93"/>
      <c r="N54193" s="79"/>
      <c r="P54193" s="68"/>
      <c r="Q54193" s="79"/>
    </row>
    <row r="54194" spans="11:17">
      <c r="K54194" s="68"/>
      <c r="M54194" s="93"/>
      <c r="N54194" s="79"/>
      <c r="P54194" s="68"/>
      <c r="Q54194" s="79"/>
    </row>
    <row r="54195" spans="11:17">
      <c r="K54195" s="68"/>
      <c r="M54195" s="93"/>
      <c r="N54195" s="79"/>
      <c r="P54195" s="68"/>
      <c r="Q54195" s="79"/>
    </row>
    <row r="54196" spans="11:17">
      <c r="K54196" s="68"/>
      <c r="M54196" s="93"/>
      <c r="N54196" s="79"/>
      <c r="P54196" s="68"/>
      <c r="Q54196" s="79"/>
    </row>
    <row r="54197" spans="11:17">
      <c r="K54197" s="68"/>
      <c r="M54197" s="93"/>
      <c r="N54197" s="79"/>
      <c r="P54197" s="68"/>
      <c r="Q54197" s="79"/>
    </row>
    <row r="54198" spans="11:17">
      <c r="K54198" s="68"/>
      <c r="M54198" s="93"/>
      <c r="N54198" s="79"/>
      <c r="P54198" s="68"/>
      <c r="Q54198" s="79"/>
    </row>
    <row r="54199" spans="11:17">
      <c r="K54199" s="68"/>
      <c r="M54199" s="93"/>
      <c r="N54199" s="79"/>
      <c r="P54199" s="68"/>
      <c r="Q54199" s="79"/>
    </row>
    <row r="54200" spans="11:17">
      <c r="K54200" s="68"/>
      <c r="M54200" s="93"/>
      <c r="N54200" s="79"/>
      <c r="P54200" s="68"/>
      <c r="Q54200" s="79"/>
    </row>
    <row r="54201" spans="11:17">
      <c r="K54201" s="68"/>
      <c r="M54201" s="93"/>
      <c r="N54201" s="79"/>
      <c r="P54201" s="68"/>
      <c r="Q54201" s="79"/>
    </row>
    <row r="54202" spans="11:17">
      <c r="K54202" s="68"/>
      <c r="M54202" s="93"/>
      <c r="N54202" s="79"/>
      <c r="P54202" s="68"/>
      <c r="Q54202" s="79"/>
    </row>
    <row r="54203" spans="11:17">
      <c r="K54203" s="68"/>
      <c r="M54203" s="93"/>
      <c r="N54203" s="79"/>
      <c r="P54203" s="68"/>
      <c r="Q54203" s="79"/>
    </row>
    <row r="54204" spans="11:17">
      <c r="K54204" s="68"/>
      <c r="M54204" s="93"/>
      <c r="N54204" s="79"/>
      <c r="P54204" s="68"/>
      <c r="Q54204" s="79"/>
    </row>
    <row r="54205" spans="11:17">
      <c r="K54205" s="68"/>
      <c r="M54205" s="93"/>
      <c r="N54205" s="79"/>
      <c r="P54205" s="68"/>
      <c r="Q54205" s="79"/>
    </row>
    <row r="54206" spans="11:17">
      <c r="K54206" s="68"/>
      <c r="M54206" s="93"/>
      <c r="N54206" s="79"/>
      <c r="P54206" s="68"/>
      <c r="Q54206" s="79"/>
    </row>
    <row r="54207" spans="11:17">
      <c r="K54207" s="68"/>
      <c r="M54207" s="93"/>
      <c r="N54207" s="79"/>
      <c r="P54207" s="68"/>
      <c r="Q54207" s="79"/>
    </row>
    <row r="54208" spans="11:17">
      <c r="K54208" s="68"/>
      <c r="M54208" s="93"/>
      <c r="N54208" s="79"/>
      <c r="P54208" s="68"/>
      <c r="Q54208" s="79"/>
    </row>
    <row r="54209" spans="11:17">
      <c r="K54209" s="68"/>
      <c r="M54209" s="93"/>
      <c r="N54209" s="79"/>
      <c r="P54209" s="68"/>
      <c r="Q54209" s="79"/>
    </row>
    <row r="54210" spans="11:17">
      <c r="K54210" s="68"/>
      <c r="M54210" s="93"/>
      <c r="N54210" s="79"/>
      <c r="P54210" s="68"/>
      <c r="Q54210" s="79"/>
    </row>
    <row r="54211" spans="11:17">
      <c r="K54211" s="68"/>
      <c r="M54211" s="93"/>
      <c r="N54211" s="79"/>
      <c r="P54211" s="68"/>
      <c r="Q54211" s="79"/>
    </row>
    <row r="54212" spans="11:17">
      <c r="K54212" s="68"/>
      <c r="M54212" s="93"/>
      <c r="N54212" s="79"/>
      <c r="P54212" s="68"/>
      <c r="Q54212" s="79"/>
    </row>
    <row r="54213" spans="11:17">
      <c r="K54213" s="68"/>
      <c r="M54213" s="93"/>
      <c r="N54213" s="79"/>
      <c r="P54213" s="68"/>
      <c r="Q54213" s="79"/>
    </row>
    <row r="54214" spans="11:17">
      <c r="K54214" s="68"/>
      <c r="M54214" s="93"/>
      <c r="N54214" s="79"/>
      <c r="P54214" s="68"/>
      <c r="Q54214" s="79"/>
    </row>
    <row r="54215" spans="11:17">
      <c r="K54215" s="68"/>
      <c r="M54215" s="93"/>
      <c r="N54215" s="79"/>
      <c r="P54215" s="68"/>
      <c r="Q54215" s="79"/>
    </row>
    <row r="54216" spans="11:17">
      <c r="K54216" s="68"/>
      <c r="M54216" s="93"/>
      <c r="N54216" s="79"/>
      <c r="P54216" s="68"/>
      <c r="Q54216" s="79"/>
    </row>
    <row r="54217" spans="11:17">
      <c r="K54217" s="68"/>
      <c r="M54217" s="93"/>
      <c r="N54217" s="79"/>
      <c r="P54217" s="68"/>
      <c r="Q54217" s="79"/>
    </row>
    <row r="54218" spans="11:17">
      <c r="K54218" s="68"/>
      <c r="M54218" s="93"/>
      <c r="N54218" s="79"/>
      <c r="P54218" s="68"/>
      <c r="Q54218" s="79"/>
    </row>
    <row r="54219" spans="11:17">
      <c r="K54219" s="68"/>
      <c r="M54219" s="93"/>
      <c r="N54219" s="79"/>
      <c r="P54219" s="68"/>
      <c r="Q54219" s="79"/>
    </row>
    <row r="54220" spans="11:17">
      <c r="K54220" s="68"/>
      <c r="M54220" s="93"/>
      <c r="N54220" s="79"/>
      <c r="P54220" s="68"/>
      <c r="Q54220" s="79"/>
    </row>
    <row r="54221" spans="11:17">
      <c r="K54221" s="68"/>
      <c r="M54221" s="93"/>
      <c r="N54221" s="79"/>
      <c r="P54221" s="68"/>
      <c r="Q54221" s="79"/>
    </row>
    <row r="54222" spans="11:17">
      <c r="K54222" s="68"/>
      <c r="M54222" s="93"/>
      <c r="N54222" s="79"/>
      <c r="P54222" s="68"/>
      <c r="Q54222" s="79"/>
    </row>
    <row r="54223" spans="11:17">
      <c r="K54223" s="68"/>
      <c r="M54223" s="93"/>
      <c r="N54223" s="79"/>
      <c r="P54223" s="68"/>
      <c r="Q54223" s="79"/>
    </row>
    <row r="54224" spans="11:17">
      <c r="K54224" s="68"/>
      <c r="M54224" s="93"/>
      <c r="N54224" s="79"/>
      <c r="P54224" s="68"/>
      <c r="Q54224" s="79"/>
    </row>
    <row r="54225" spans="11:17">
      <c r="K54225" s="68"/>
      <c r="M54225" s="93"/>
      <c r="N54225" s="79"/>
      <c r="P54225" s="68"/>
      <c r="Q54225" s="79"/>
    </row>
    <row r="54226" spans="11:17">
      <c r="K54226" s="68"/>
      <c r="M54226" s="93"/>
      <c r="N54226" s="79"/>
      <c r="P54226" s="68"/>
      <c r="Q54226" s="79"/>
    </row>
    <row r="54227" spans="11:17">
      <c r="K54227" s="68"/>
      <c r="M54227" s="93"/>
      <c r="N54227" s="79"/>
      <c r="P54227" s="68"/>
      <c r="Q54227" s="79"/>
    </row>
    <row r="54228" spans="11:17">
      <c r="K54228" s="68"/>
      <c r="M54228" s="93"/>
      <c r="N54228" s="79"/>
      <c r="P54228" s="68"/>
      <c r="Q54228" s="79"/>
    </row>
    <row r="54229" spans="11:17">
      <c r="K54229" s="68"/>
      <c r="M54229" s="93"/>
      <c r="N54229" s="79"/>
      <c r="P54229" s="68"/>
      <c r="Q54229" s="79"/>
    </row>
    <row r="54230" spans="11:17">
      <c r="K54230" s="68"/>
      <c r="M54230" s="93"/>
      <c r="N54230" s="79"/>
      <c r="P54230" s="68"/>
      <c r="Q54230" s="79"/>
    </row>
    <row r="54231" spans="11:17">
      <c r="K54231" s="68"/>
      <c r="M54231" s="93"/>
      <c r="N54231" s="79"/>
      <c r="P54231" s="68"/>
      <c r="Q54231" s="79"/>
    </row>
    <row r="54232" spans="11:17">
      <c r="K54232" s="68"/>
      <c r="M54232" s="93"/>
      <c r="N54232" s="79"/>
      <c r="P54232" s="68"/>
      <c r="Q54232" s="79"/>
    </row>
    <row r="54233" spans="11:17">
      <c r="K54233" s="68"/>
      <c r="M54233" s="93"/>
      <c r="N54233" s="79"/>
      <c r="P54233" s="68"/>
      <c r="Q54233" s="79"/>
    </row>
    <row r="54234" spans="11:17">
      <c r="K54234" s="68"/>
      <c r="M54234" s="93"/>
      <c r="N54234" s="79"/>
      <c r="P54234" s="68"/>
      <c r="Q54234" s="79"/>
    </row>
    <row r="54235" spans="11:17">
      <c r="K54235" s="68"/>
      <c r="M54235" s="93"/>
      <c r="N54235" s="79"/>
      <c r="P54235" s="68"/>
      <c r="Q54235" s="79"/>
    </row>
    <row r="54236" spans="11:17">
      <c r="K54236" s="68"/>
      <c r="M54236" s="93"/>
      <c r="N54236" s="79"/>
      <c r="P54236" s="68"/>
      <c r="Q54236" s="79"/>
    </row>
    <row r="54237" spans="11:17">
      <c r="K54237" s="68"/>
      <c r="M54237" s="93"/>
      <c r="N54237" s="79"/>
      <c r="P54237" s="68"/>
      <c r="Q54237" s="79"/>
    </row>
    <row r="54238" spans="11:17">
      <c r="K54238" s="68"/>
      <c r="M54238" s="93"/>
      <c r="N54238" s="79"/>
      <c r="P54238" s="68"/>
      <c r="Q54238" s="79"/>
    </row>
    <row r="54239" spans="11:17">
      <c r="K54239" s="68"/>
      <c r="M54239" s="93"/>
      <c r="N54239" s="79"/>
      <c r="P54239" s="68"/>
      <c r="Q54239" s="79"/>
    </row>
    <row r="54240" spans="11:17">
      <c r="K54240" s="68"/>
      <c r="M54240" s="93"/>
      <c r="N54240" s="79"/>
      <c r="P54240" s="68"/>
      <c r="Q54240" s="79"/>
    </row>
    <row r="54241" spans="11:17">
      <c r="K54241" s="68"/>
      <c r="M54241" s="93"/>
      <c r="N54241" s="79"/>
      <c r="P54241" s="68"/>
      <c r="Q54241" s="79"/>
    </row>
    <row r="54242" spans="11:17">
      <c r="K54242" s="68"/>
      <c r="M54242" s="93"/>
      <c r="N54242" s="79"/>
      <c r="P54242" s="68"/>
      <c r="Q54242" s="79"/>
    </row>
    <row r="54243" spans="11:17">
      <c r="K54243" s="68"/>
      <c r="M54243" s="93"/>
      <c r="N54243" s="79"/>
      <c r="P54243" s="68"/>
      <c r="Q54243" s="79"/>
    </row>
    <row r="54244" spans="11:17">
      <c r="K54244" s="68"/>
      <c r="M54244" s="93"/>
      <c r="N54244" s="79"/>
      <c r="P54244" s="68"/>
      <c r="Q54244" s="79"/>
    </row>
    <row r="54245" spans="11:17">
      <c r="K54245" s="68"/>
      <c r="M54245" s="93"/>
      <c r="N54245" s="79"/>
      <c r="P54245" s="68"/>
      <c r="Q54245" s="79"/>
    </row>
    <row r="54246" spans="11:17">
      <c r="K54246" s="68"/>
      <c r="M54246" s="93"/>
      <c r="N54246" s="79"/>
      <c r="P54246" s="68"/>
      <c r="Q54246" s="79"/>
    </row>
    <row r="54247" spans="11:17">
      <c r="K54247" s="68"/>
      <c r="M54247" s="93"/>
      <c r="N54247" s="79"/>
      <c r="P54247" s="68"/>
      <c r="Q54247" s="79"/>
    </row>
    <row r="54248" spans="11:17">
      <c r="K54248" s="68"/>
      <c r="M54248" s="93"/>
      <c r="N54248" s="79"/>
      <c r="P54248" s="68"/>
      <c r="Q54248" s="79"/>
    </row>
    <row r="54249" spans="11:17">
      <c r="K54249" s="68"/>
      <c r="M54249" s="93"/>
      <c r="N54249" s="79"/>
      <c r="P54249" s="68"/>
      <c r="Q54249" s="79"/>
    </row>
    <row r="54250" spans="11:17">
      <c r="K54250" s="68"/>
      <c r="M54250" s="93"/>
      <c r="N54250" s="79"/>
      <c r="P54250" s="68"/>
      <c r="Q54250" s="79"/>
    </row>
    <row r="54251" spans="11:17">
      <c r="K54251" s="68"/>
      <c r="M54251" s="93"/>
      <c r="N54251" s="79"/>
      <c r="P54251" s="68"/>
      <c r="Q54251" s="79"/>
    </row>
    <row r="54252" spans="11:17">
      <c r="K54252" s="68"/>
      <c r="M54252" s="93"/>
      <c r="N54252" s="79"/>
      <c r="P54252" s="68"/>
      <c r="Q54252" s="79"/>
    </row>
    <row r="54253" spans="11:17">
      <c r="K54253" s="68"/>
      <c r="M54253" s="93"/>
      <c r="N54253" s="79"/>
      <c r="P54253" s="68"/>
      <c r="Q54253" s="79"/>
    </row>
    <row r="54254" spans="11:17">
      <c r="K54254" s="68"/>
      <c r="M54254" s="93"/>
      <c r="N54254" s="79"/>
      <c r="P54254" s="68"/>
      <c r="Q54254" s="79"/>
    </row>
    <row r="54255" spans="11:17">
      <c r="K54255" s="68"/>
      <c r="M54255" s="93"/>
      <c r="N54255" s="79"/>
      <c r="P54255" s="68"/>
      <c r="Q54255" s="79"/>
    </row>
    <row r="54256" spans="11:17">
      <c r="K54256" s="68"/>
      <c r="M54256" s="93"/>
      <c r="N54256" s="79"/>
      <c r="P54256" s="68"/>
      <c r="Q54256" s="79"/>
    </row>
    <row r="54257" spans="11:17">
      <c r="K54257" s="68"/>
      <c r="M54257" s="93"/>
      <c r="N54257" s="79"/>
      <c r="P54257" s="68"/>
      <c r="Q54257" s="79"/>
    </row>
    <row r="54258" spans="11:17">
      <c r="K54258" s="68"/>
      <c r="M54258" s="93"/>
      <c r="N54258" s="79"/>
      <c r="P54258" s="68"/>
      <c r="Q54258" s="79"/>
    </row>
    <row r="54259" spans="11:17">
      <c r="K54259" s="68"/>
      <c r="M54259" s="93"/>
      <c r="N54259" s="79"/>
      <c r="P54259" s="68"/>
      <c r="Q54259" s="79"/>
    </row>
    <row r="54260" spans="11:17">
      <c r="K54260" s="68"/>
      <c r="M54260" s="93"/>
      <c r="N54260" s="79"/>
      <c r="P54260" s="68"/>
      <c r="Q54260" s="79"/>
    </row>
    <row r="54261" spans="11:17">
      <c r="K54261" s="68"/>
      <c r="M54261" s="93"/>
      <c r="N54261" s="79"/>
      <c r="P54261" s="68"/>
      <c r="Q54261" s="79"/>
    </row>
    <row r="54262" spans="11:17">
      <c r="K54262" s="68"/>
      <c r="M54262" s="93"/>
      <c r="N54262" s="79"/>
      <c r="P54262" s="68"/>
      <c r="Q54262" s="79"/>
    </row>
    <row r="54263" spans="11:17">
      <c r="K54263" s="68"/>
      <c r="M54263" s="93"/>
      <c r="N54263" s="79"/>
      <c r="P54263" s="68"/>
      <c r="Q54263" s="79"/>
    </row>
    <row r="54264" spans="11:17">
      <c r="K54264" s="68"/>
      <c r="M54264" s="93"/>
      <c r="N54264" s="79"/>
      <c r="P54264" s="68"/>
      <c r="Q54264" s="79"/>
    </row>
    <row r="54265" spans="11:17">
      <c r="K54265" s="68"/>
      <c r="M54265" s="93"/>
      <c r="N54265" s="79"/>
      <c r="P54265" s="68"/>
      <c r="Q54265" s="79"/>
    </row>
    <row r="54266" spans="11:17">
      <c r="K54266" s="68"/>
      <c r="M54266" s="93"/>
      <c r="N54266" s="79"/>
      <c r="P54266" s="68"/>
      <c r="Q54266" s="79"/>
    </row>
    <row r="54267" spans="11:17">
      <c r="K54267" s="68"/>
      <c r="M54267" s="93"/>
      <c r="N54267" s="79"/>
      <c r="P54267" s="68"/>
      <c r="Q54267" s="79"/>
    </row>
    <row r="54268" spans="11:17">
      <c r="K54268" s="68"/>
      <c r="M54268" s="93"/>
      <c r="N54268" s="79"/>
      <c r="P54268" s="68"/>
      <c r="Q54268" s="79"/>
    </row>
    <row r="54269" spans="11:17">
      <c r="K54269" s="68"/>
      <c r="M54269" s="93"/>
      <c r="N54269" s="79"/>
      <c r="P54269" s="68"/>
      <c r="Q54269" s="79"/>
    </row>
    <row r="54270" spans="11:17">
      <c r="K54270" s="68"/>
      <c r="M54270" s="93"/>
      <c r="N54270" s="79"/>
      <c r="P54270" s="68"/>
      <c r="Q54270" s="79"/>
    </row>
    <row r="54271" spans="11:17">
      <c r="K54271" s="68"/>
      <c r="M54271" s="93"/>
      <c r="N54271" s="79"/>
      <c r="P54271" s="68"/>
      <c r="Q54271" s="79"/>
    </row>
    <row r="54272" spans="11:17">
      <c r="K54272" s="68"/>
      <c r="M54272" s="93"/>
      <c r="N54272" s="79"/>
      <c r="P54272" s="68"/>
      <c r="Q54272" s="79"/>
    </row>
    <row r="54273" spans="11:17">
      <c r="K54273" s="68"/>
      <c r="M54273" s="93"/>
      <c r="N54273" s="79"/>
      <c r="P54273" s="68"/>
      <c r="Q54273" s="79"/>
    </row>
    <row r="54274" spans="11:17">
      <c r="K54274" s="68"/>
      <c r="M54274" s="93"/>
      <c r="N54274" s="79"/>
      <c r="P54274" s="68"/>
      <c r="Q54274" s="79"/>
    </row>
    <row r="54275" spans="11:17">
      <c r="K54275" s="68"/>
      <c r="M54275" s="93"/>
      <c r="N54275" s="79"/>
      <c r="P54275" s="68"/>
      <c r="Q54275" s="79"/>
    </row>
    <row r="54276" spans="11:17">
      <c r="K54276" s="68"/>
      <c r="M54276" s="93"/>
      <c r="N54276" s="79"/>
      <c r="P54276" s="68"/>
      <c r="Q54276" s="79"/>
    </row>
    <row r="54277" spans="11:17">
      <c r="K54277" s="68"/>
      <c r="M54277" s="93"/>
      <c r="N54277" s="79"/>
      <c r="P54277" s="68"/>
      <c r="Q54277" s="79"/>
    </row>
    <row r="54278" spans="11:17">
      <c r="K54278" s="68"/>
      <c r="M54278" s="93"/>
      <c r="N54278" s="79"/>
      <c r="P54278" s="68"/>
      <c r="Q54278" s="79"/>
    </row>
    <row r="54279" spans="11:17">
      <c r="K54279" s="68"/>
      <c r="M54279" s="93"/>
      <c r="N54279" s="79"/>
      <c r="P54279" s="68"/>
      <c r="Q54279" s="79"/>
    </row>
    <row r="54280" spans="11:17">
      <c r="K54280" s="68"/>
      <c r="M54280" s="93"/>
      <c r="N54280" s="79"/>
      <c r="P54280" s="68"/>
      <c r="Q54280" s="79"/>
    </row>
    <row r="54281" spans="11:17">
      <c r="K54281" s="68"/>
      <c r="M54281" s="93"/>
      <c r="N54281" s="79"/>
      <c r="P54281" s="68"/>
      <c r="Q54281" s="79"/>
    </row>
    <row r="54282" spans="11:17">
      <c r="K54282" s="68"/>
      <c r="M54282" s="93"/>
      <c r="N54282" s="79"/>
      <c r="P54282" s="68"/>
      <c r="Q54282" s="79"/>
    </row>
    <row r="54283" spans="11:17">
      <c r="K54283" s="68"/>
      <c r="M54283" s="93"/>
      <c r="N54283" s="79"/>
      <c r="P54283" s="68"/>
      <c r="Q54283" s="79"/>
    </row>
    <row r="54284" spans="11:17">
      <c r="K54284" s="68"/>
      <c r="M54284" s="93"/>
      <c r="N54284" s="79"/>
      <c r="P54284" s="68"/>
      <c r="Q54284" s="79"/>
    </row>
    <row r="54285" spans="11:17">
      <c r="K54285" s="68"/>
      <c r="M54285" s="93"/>
      <c r="N54285" s="79"/>
      <c r="P54285" s="68"/>
      <c r="Q54285" s="79"/>
    </row>
    <row r="54286" spans="11:17">
      <c r="K54286" s="68"/>
      <c r="M54286" s="93"/>
      <c r="N54286" s="79"/>
      <c r="P54286" s="68"/>
      <c r="Q54286" s="79"/>
    </row>
    <row r="54287" spans="11:17">
      <c r="K54287" s="68"/>
      <c r="M54287" s="93"/>
      <c r="N54287" s="79"/>
      <c r="P54287" s="68"/>
      <c r="Q54287" s="79"/>
    </row>
    <row r="54288" spans="11:17">
      <c r="K54288" s="68"/>
      <c r="M54288" s="93"/>
      <c r="N54288" s="79"/>
      <c r="P54288" s="68"/>
      <c r="Q54288" s="79"/>
    </row>
    <row r="54289" spans="11:17">
      <c r="K54289" s="68"/>
      <c r="M54289" s="93"/>
      <c r="N54289" s="79"/>
      <c r="P54289" s="68"/>
      <c r="Q54289" s="79"/>
    </row>
    <row r="54290" spans="11:17">
      <c r="K54290" s="68"/>
      <c r="M54290" s="93"/>
      <c r="N54290" s="79"/>
      <c r="P54290" s="68"/>
      <c r="Q54290" s="79"/>
    </row>
    <row r="54291" spans="11:17">
      <c r="K54291" s="68"/>
      <c r="M54291" s="93"/>
      <c r="N54291" s="79"/>
      <c r="P54291" s="68"/>
      <c r="Q54291" s="79"/>
    </row>
    <row r="54292" spans="11:17">
      <c r="K54292" s="68"/>
      <c r="M54292" s="93"/>
      <c r="N54292" s="79"/>
      <c r="P54292" s="68"/>
      <c r="Q54292" s="79"/>
    </row>
    <row r="54293" spans="11:17">
      <c r="K54293" s="68"/>
      <c r="M54293" s="93"/>
      <c r="N54293" s="79"/>
      <c r="P54293" s="68"/>
      <c r="Q54293" s="79"/>
    </row>
    <row r="54294" spans="11:17">
      <c r="K54294" s="68"/>
      <c r="M54294" s="93"/>
      <c r="N54294" s="79"/>
      <c r="P54294" s="68"/>
      <c r="Q54294" s="79"/>
    </row>
    <row r="54295" spans="11:17">
      <c r="K54295" s="68"/>
      <c r="M54295" s="93"/>
      <c r="N54295" s="79"/>
      <c r="P54295" s="68"/>
      <c r="Q54295" s="79"/>
    </row>
    <row r="54296" spans="11:17">
      <c r="K54296" s="68"/>
      <c r="M54296" s="93"/>
      <c r="N54296" s="79"/>
      <c r="P54296" s="68"/>
      <c r="Q54296" s="79"/>
    </row>
    <row r="54297" spans="11:17">
      <c r="K54297" s="68"/>
      <c r="M54297" s="93"/>
      <c r="N54297" s="79"/>
      <c r="P54297" s="68"/>
      <c r="Q54297" s="79"/>
    </row>
    <row r="54298" spans="11:17">
      <c r="K54298" s="68"/>
      <c r="M54298" s="93"/>
      <c r="N54298" s="79"/>
      <c r="P54298" s="68"/>
      <c r="Q54298" s="79"/>
    </row>
    <row r="54299" spans="11:17">
      <c r="K54299" s="68"/>
      <c r="M54299" s="93"/>
      <c r="N54299" s="79"/>
      <c r="P54299" s="68"/>
      <c r="Q54299" s="79"/>
    </row>
    <row r="54300" spans="11:17">
      <c r="K54300" s="68"/>
      <c r="M54300" s="93"/>
      <c r="N54300" s="79"/>
      <c r="P54300" s="68"/>
      <c r="Q54300" s="79"/>
    </row>
    <row r="54301" spans="11:17">
      <c r="K54301" s="68"/>
      <c r="M54301" s="93"/>
      <c r="N54301" s="79"/>
      <c r="P54301" s="68"/>
      <c r="Q54301" s="79"/>
    </row>
    <row r="54302" spans="11:17">
      <c r="K54302" s="68"/>
      <c r="M54302" s="93"/>
      <c r="N54302" s="79"/>
      <c r="P54302" s="68"/>
      <c r="Q54302" s="79"/>
    </row>
    <row r="54303" spans="11:17">
      <c r="K54303" s="68"/>
      <c r="M54303" s="93"/>
      <c r="N54303" s="79"/>
      <c r="P54303" s="68"/>
      <c r="Q54303" s="79"/>
    </row>
    <row r="54304" spans="11:17">
      <c r="K54304" s="68"/>
      <c r="M54304" s="93"/>
      <c r="N54304" s="79"/>
      <c r="P54304" s="68"/>
      <c r="Q54304" s="79"/>
    </row>
    <row r="54305" spans="11:17">
      <c r="K54305" s="68"/>
      <c r="M54305" s="93"/>
      <c r="N54305" s="79"/>
      <c r="P54305" s="68"/>
      <c r="Q54305" s="79"/>
    </row>
    <row r="54306" spans="11:17">
      <c r="K54306" s="68"/>
      <c r="M54306" s="93"/>
      <c r="N54306" s="79"/>
      <c r="P54306" s="68"/>
      <c r="Q54306" s="79"/>
    </row>
    <row r="54307" spans="11:17">
      <c r="K54307" s="68"/>
      <c r="M54307" s="93"/>
      <c r="N54307" s="79"/>
      <c r="P54307" s="68"/>
      <c r="Q54307" s="79"/>
    </row>
    <row r="54308" spans="11:17">
      <c r="K54308" s="68"/>
      <c r="M54308" s="93"/>
      <c r="N54308" s="79"/>
      <c r="P54308" s="68"/>
      <c r="Q54308" s="79"/>
    </row>
    <row r="54309" spans="11:17">
      <c r="K54309" s="68"/>
      <c r="M54309" s="93"/>
      <c r="N54309" s="79"/>
      <c r="P54309" s="68"/>
      <c r="Q54309" s="79"/>
    </row>
    <row r="54310" spans="11:17">
      <c r="K54310" s="68"/>
      <c r="M54310" s="93"/>
      <c r="N54310" s="79"/>
      <c r="P54310" s="68"/>
      <c r="Q54310" s="79"/>
    </row>
    <row r="54311" spans="11:17">
      <c r="K54311" s="68"/>
      <c r="M54311" s="93"/>
      <c r="N54311" s="79"/>
      <c r="P54311" s="68"/>
      <c r="Q54311" s="79"/>
    </row>
    <row r="54312" spans="11:17">
      <c r="K54312" s="68"/>
      <c r="M54312" s="93"/>
      <c r="N54312" s="79"/>
      <c r="P54312" s="68"/>
      <c r="Q54312" s="79"/>
    </row>
    <row r="54313" spans="11:17">
      <c r="K54313" s="68"/>
      <c r="M54313" s="93"/>
      <c r="N54313" s="79"/>
      <c r="P54313" s="68"/>
      <c r="Q54313" s="79"/>
    </row>
    <row r="54314" spans="11:17">
      <c r="K54314" s="68"/>
      <c r="M54314" s="93"/>
      <c r="N54314" s="79"/>
      <c r="P54314" s="68"/>
      <c r="Q54314" s="79"/>
    </row>
    <row r="54315" spans="11:17">
      <c r="K54315" s="68"/>
      <c r="M54315" s="93"/>
      <c r="N54315" s="79"/>
      <c r="P54315" s="68"/>
      <c r="Q54315" s="79"/>
    </row>
    <row r="54316" spans="11:17">
      <c r="K54316" s="68"/>
      <c r="M54316" s="93"/>
      <c r="N54316" s="79"/>
      <c r="P54316" s="68"/>
      <c r="Q54316" s="79"/>
    </row>
    <row r="54317" spans="11:17">
      <c r="K54317" s="68"/>
      <c r="M54317" s="93"/>
      <c r="N54317" s="79"/>
      <c r="P54317" s="68"/>
      <c r="Q54317" s="79"/>
    </row>
    <row r="54318" spans="11:17">
      <c r="K54318" s="68"/>
      <c r="M54318" s="93"/>
      <c r="N54318" s="79"/>
      <c r="P54318" s="68"/>
      <c r="Q54318" s="79"/>
    </row>
    <row r="54319" spans="11:17">
      <c r="K54319" s="68"/>
      <c r="M54319" s="93"/>
      <c r="N54319" s="79"/>
      <c r="P54319" s="68"/>
      <c r="Q54319" s="79"/>
    </row>
    <row r="54320" spans="11:17">
      <c r="K54320" s="68"/>
      <c r="M54320" s="93"/>
      <c r="N54320" s="79"/>
      <c r="P54320" s="68"/>
      <c r="Q54320" s="79"/>
    </row>
    <row r="54321" spans="11:17">
      <c r="K54321" s="68"/>
      <c r="M54321" s="93"/>
      <c r="N54321" s="79"/>
      <c r="P54321" s="68"/>
      <c r="Q54321" s="79"/>
    </row>
    <row r="54322" spans="11:17">
      <c r="K54322" s="68"/>
      <c r="M54322" s="93"/>
      <c r="N54322" s="79"/>
      <c r="P54322" s="68"/>
      <c r="Q54322" s="79"/>
    </row>
    <row r="54323" spans="11:17">
      <c r="K54323" s="68"/>
      <c r="M54323" s="93"/>
      <c r="N54323" s="79"/>
      <c r="P54323" s="68"/>
      <c r="Q54323" s="79"/>
    </row>
    <row r="54324" spans="11:17">
      <c r="K54324" s="68"/>
      <c r="M54324" s="93"/>
      <c r="N54324" s="79"/>
      <c r="P54324" s="68"/>
      <c r="Q54324" s="79"/>
    </row>
    <row r="54325" spans="11:17">
      <c r="K54325" s="68"/>
      <c r="M54325" s="93"/>
      <c r="N54325" s="79"/>
      <c r="P54325" s="68"/>
      <c r="Q54325" s="79"/>
    </row>
    <row r="54326" spans="11:17">
      <c r="K54326" s="68"/>
      <c r="M54326" s="93"/>
      <c r="N54326" s="79"/>
      <c r="P54326" s="68"/>
      <c r="Q54326" s="79"/>
    </row>
    <row r="54327" spans="11:17">
      <c r="K54327" s="68"/>
      <c r="M54327" s="93"/>
      <c r="N54327" s="79"/>
      <c r="P54327" s="68"/>
      <c r="Q54327" s="79"/>
    </row>
    <row r="54328" spans="11:17">
      <c r="K54328" s="68"/>
      <c r="M54328" s="93"/>
      <c r="N54328" s="79"/>
      <c r="P54328" s="68"/>
      <c r="Q54328" s="79"/>
    </row>
    <row r="54329" spans="11:17">
      <c r="K54329" s="68"/>
      <c r="M54329" s="93"/>
      <c r="N54329" s="79"/>
      <c r="P54329" s="68"/>
      <c r="Q54329" s="79"/>
    </row>
    <row r="54330" spans="11:17">
      <c r="K54330" s="68"/>
      <c r="M54330" s="93"/>
      <c r="N54330" s="79"/>
      <c r="P54330" s="68"/>
      <c r="Q54330" s="79"/>
    </row>
    <row r="54331" spans="11:17">
      <c r="K54331" s="68"/>
      <c r="M54331" s="93"/>
      <c r="N54331" s="79"/>
      <c r="P54331" s="68"/>
      <c r="Q54331" s="79"/>
    </row>
    <row r="54332" spans="11:17">
      <c r="K54332" s="68"/>
      <c r="M54332" s="93"/>
      <c r="N54332" s="79"/>
      <c r="P54332" s="68"/>
      <c r="Q54332" s="79"/>
    </row>
    <row r="54333" spans="11:17">
      <c r="K54333" s="68"/>
      <c r="M54333" s="93"/>
      <c r="N54333" s="79"/>
      <c r="P54333" s="68"/>
      <c r="Q54333" s="79"/>
    </row>
    <row r="54334" spans="11:17">
      <c r="K54334" s="68"/>
      <c r="M54334" s="93"/>
      <c r="N54334" s="79"/>
      <c r="P54334" s="68"/>
      <c r="Q54334" s="79"/>
    </row>
    <row r="54335" spans="11:17">
      <c r="K54335" s="68"/>
      <c r="M54335" s="93"/>
      <c r="N54335" s="79"/>
      <c r="P54335" s="68"/>
      <c r="Q54335" s="79"/>
    </row>
    <row r="54336" spans="11:17">
      <c r="K54336" s="68"/>
      <c r="M54336" s="93"/>
      <c r="N54336" s="79"/>
      <c r="P54336" s="68"/>
      <c r="Q54336" s="79"/>
    </row>
    <row r="54337" spans="11:17">
      <c r="K54337" s="68"/>
      <c r="M54337" s="93"/>
      <c r="N54337" s="79"/>
      <c r="P54337" s="68"/>
      <c r="Q54337" s="79"/>
    </row>
    <row r="54338" spans="11:17">
      <c r="K54338" s="68"/>
      <c r="M54338" s="93"/>
      <c r="N54338" s="79"/>
      <c r="P54338" s="68"/>
      <c r="Q54338" s="79"/>
    </row>
    <row r="54339" spans="11:17">
      <c r="K54339" s="68"/>
      <c r="M54339" s="93"/>
      <c r="N54339" s="79"/>
      <c r="P54339" s="68"/>
      <c r="Q54339" s="79"/>
    </row>
    <row r="54340" spans="11:17">
      <c r="K54340" s="68"/>
      <c r="M54340" s="93"/>
      <c r="N54340" s="79"/>
      <c r="P54340" s="68"/>
      <c r="Q54340" s="79"/>
    </row>
    <row r="54341" spans="11:17">
      <c r="K54341" s="68"/>
      <c r="M54341" s="93"/>
      <c r="N54341" s="79"/>
      <c r="P54341" s="68"/>
      <c r="Q54341" s="79"/>
    </row>
    <row r="54342" spans="11:17">
      <c r="K54342" s="68"/>
      <c r="M54342" s="93"/>
      <c r="N54342" s="79"/>
      <c r="P54342" s="68"/>
      <c r="Q54342" s="79"/>
    </row>
    <row r="54343" spans="11:17">
      <c r="K54343" s="68"/>
      <c r="M54343" s="93"/>
      <c r="N54343" s="79"/>
      <c r="P54343" s="68"/>
      <c r="Q54343" s="79"/>
    </row>
    <row r="54344" spans="11:17">
      <c r="K54344" s="68"/>
      <c r="M54344" s="93"/>
      <c r="N54344" s="79"/>
      <c r="P54344" s="68"/>
      <c r="Q54344" s="79"/>
    </row>
    <row r="54345" spans="11:17">
      <c r="K54345" s="68"/>
      <c r="M54345" s="93"/>
      <c r="N54345" s="79"/>
      <c r="P54345" s="68"/>
      <c r="Q54345" s="79"/>
    </row>
    <row r="54346" spans="11:17">
      <c r="K54346" s="68"/>
      <c r="M54346" s="93"/>
      <c r="N54346" s="79"/>
      <c r="P54346" s="68"/>
      <c r="Q54346" s="79"/>
    </row>
    <row r="54347" spans="11:17">
      <c r="K54347" s="68"/>
      <c r="M54347" s="93"/>
      <c r="N54347" s="79"/>
      <c r="P54347" s="68"/>
      <c r="Q54347" s="79"/>
    </row>
    <row r="54348" spans="11:17">
      <c r="K54348" s="68"/>
      <c r="M54348" s="93"/>
      <c r="N54348" s="79"/>
      <c r="P54348" s="68"/>
      <c r="Q54348" s="79"/>
    </row>
    <row r="54349" spans="11:17">
      <c r="K54349" s="68"/>
      <c r="M54349" s="93"/>
      <c r="N54349" s="79"/>
      <c r="P54349" s="68"/>
      <c r="Q54349" s="79"/>
    </row>
    <row r="54350" spans="11:17">
      <c r="K54350" s="68"/>
      <c r="M54350" s="93"/>
      <c r="N54350" s="79"/>
      <c r="P54350" s="68"/>
      <c r="Q54350" s="79"/>
    </row>
    <row r="54351" spans="11:17">
      <c r="K54351" s="68"/>
      <c r="M54351" s="93"/>
      <c r="N54351" s="79"/>
      <c r="P54351" s="68"/>
      <c r="Q54351" s="79"/>
    </row>
    <row r="54352" spans="11:17">
      <c r="K54352" s="68"/>
      <c r="M54352" s="93"/>
      <c r="N54352" s="79"/>
      <c r="P54352" s="68"/>
      <c r="Q54352" s="79"/>
    </row>
    <row r="54353" spans="11:17">
      <c r="K54353" s="68"/>
      <c r="M54353" s="93"/>
      <c r="N54353" s="79"/>
      <c r="P54353" s="68"/>
      <c r="Q54353" s="79"/>
    </row>
    <row r="54354" spans="11:17">
      <c r="K54354" s="68"/>
      <c r="M54354" s="93"/>
      <c r="N54354" s="79"/>
      <c r="P54354" s="68"/>
      <c r="Q54354" s="79"/>
    </row>
    <row r="54355" spans="11:17">
      <c r="K54355" s="68"/>
      <c r="M54355" s="93"/>
      <c r="N54355" s="79"/>
      <c r="P54355" s="68"/>
      <c r="Q54355" s="79"/>
    </row>
    <row r="54356" spans="11:17">
      <c r="K54356" s="68"/>
      <c r="M54356" s="93"/>
      <c r="N54356" s="79"/>
      <c r="P54356" s="68"/>
      <c r="Q54356" s="79"/>
    </row>
    <row r="54357" spans="11:17">
      <c r="K54357" s="68"/>
      <c r="M54357" s="93"/>
      <c r="N54357" s="79"/>
      <c r="P54357" s="68"/>
      <c r="Q54357" s="79"/>
    </row>
    <row r="54358" spans="11:17">
      <c r="K54358" s="68"/>
      <c r="M54358" s="93"/>
      <c r="N54358" s="79"/>
      <c r="P54358" s="68"/>
      <c r="Q54358" s="79"/>
    </row>
    <row r="54359" spans="11:17">
      <c r="K54359" s="68"/>
      <c r="M54359" s="93"/>
      <c r="N54359" s="79"/>
      <c r="P54359" s="68"/>
      <c r="Q54359" s="79"/>
    </row>
    <row r="54360" spans="11:17">
      <c r="K54360" s="68"/>
      <c r="M54360" s="93"/>
      <c r="N54360" s="79"/>
      <c r="P54360" s="68"/>
      <c r="Q54360" s="79"/>
    </row>
    <row r="54361" spans="11:17">
      <c r="K54361" s="68"/>
      <c r="M54361" s="93"/>
      <c r="N54361" s="79"/>
      <c r="P54361" s="68"/>
      <c r="Q54361" s="79"/>
    </row>
    <row r="54362" spans="11:17">
      <c r="K54362" s="68"/>
      <c r="M54362" s="93"/>
      <c r="N54362" s="79"/>
      <c r="P54362" s="68"/>
      <c r="Q54362" s="79"/>
    </row>
    <row r="54363" spans="11:17">
      <c r="K54363" s="68"/>
      <c r="M54363" s="93"/>
      <c r="N54363" s="79"/>
      <c r="P54363" s="68"/>
      <c r="Q54363" s="79"/>
    </row>
    <row r="54364" spans="11:17">
      <c r="K54364" s="68"/>
      <c r="M54364" s="93"/>
      <c r="N54364" s="79"/>
      <c r="P54364" s="68"/>
      <c r="Q54364" s="79"/>
    </row>
    <row r="54365" spans="11:17">
      <c r="K54365" s="68"/>
      <c r="M54365" s="93"/>
      <c r="N54365" s="79"/>
      <c r="P54365" s="68"/>
      <c r="Q54365" s="79"/>
    </row>
    <row r="54366" spans="11:17">
      <c r="K54366" s="68"/>
      <c r="M54366" s="93"/>
      <c r="N54366" s="79"/>
      <c r="P54366" s="68"/>
      <c r="Q54366" s="79"/>
    </row>
    <row r="54367" spans="11:17">
      <c r="K54367" s="68"/>
      <c r="M54367" s="93"/>
      <c r="N54367" s="79"/>
      <c r="P54367" s="68"/>
      <c r="Q54367" s="79"/>
    </row>
    <row r="54368" spans="11:17">
      <c r="K54368" s="68"/>
      <c r="M54368" s="93"/>
      <c r="N54368" s="79"/>
      <c r="P54368" s="68"/>
      <c r="Q54368" s="79"/>
    </row>
    <row r="54369" spans="11:17">
      <c r="K54369" s="68"/>
      <c r="M54369" s="93"/>
      <c r="N54369" s="79"/>
      <c r="P54369" s="68"/>
      <c r="Q54369" s="79"/>
    </row>
    <row r="54370" spans="11:17">
      <c r="K54370" s="68"/>
      <c r="M54370" s="93"/>
      <c r="N54370" s="79"/>
      <c r="P54370" s="68"/>
      <c r="Q54370" s="79"/>
    </row>
    <row r="54371" spans="11:17">
      <c r="K54371" s="68"/>
      <c r="M54371" s="93"/>
      <c r="N54371" s="79"/>
      <c r="P54371" s="68"/>
      <c r="Q54371" s="79"/>
    </row>
    <row r="54372" spans="11:17">
      <c r="K54372" s="68"/>
      <c r="M54372" s="93"/>
      <c r="N54372" s="79"/>
      <c r="P54372" s="68"/>
      <c r="Q54372" s="79"/>
    </row>
    <row r="54373" spans="11:17">
      <c r="K54373" s="68"/>
      <c r="M54373" s="93"/>
      <c r="N54373" s="79"/>
      <c r="P54373" s="68"/>
      <c r="Q54373" s="79"/>
    </row>
    <row r="54374" spans="11:17">
      <c r="K54374" s="68"/>
      <c r="M54374" s="93"/>
      <c r="N54374" s="79"/>
      <c r="P54374" s="68"/>
      <c r="Q54374" s="79"/>
    </row>
    <row r="54375" spans="11:17">
      <c r="K54375" s="68"/>
      <c r="M54375" s="93"/>
      <c r="N54375" s="79"/>
      <c r="P54375" s="68"/>
      <c r="Q54375" s="79"/>
    </row>
    <row r="54376" spans="11:17">
      <c r="K54376" s="68"/>
      <c r="M54376" s="93"/>
      <c r="N54376" s="79"/>
      <c r="P54376" s="68"/>
      <c r="Q54376" s="79"/>
    </row>
    <row r="54377" spans="11:17">
      <c r="K54377" s="68"/>
      <c r="M54377" s="93"/>
      <c r="N54377" s="79"/>
      <c r="P54377" s="68"/>
      <c r="Q54377" s="79"/>
    </row>
    <row r="54378" spans="11:17">
      <c r="K54378" s="68"/>
      <c r="M54378" s="93"/>
      <c r="N54378" s="79"/>
      <c r="P54378" s="68"/>
      <c r="Q54378" s="79"/>
    </row>
    <row r="54379" spans="11:17">
      <c r="K54379" s="68"/>
      <c r="M54379" s="93"/>
      <c r="N54379" s="79"/>
      <c r="P54379" s="68"/>
      <c r="Q54379" s="79"/>
    </row>
    <row r="54380" spans="11:17">
      <c r="K54380" s="68"/>
      <c r="M54380" s="93"/>
      <c r="N54380" s="79"/>
      <c r="P54380" s="68"/>
      <c r="Q54380" s="79"/>
    </row>
    <row r="54381" spans="11:17">
      <c r="K54381" s="68"/>
      <c r="M54381" s="93"/>
      <c r="N54381" s="79"/>
      <c r="P54381" s="68"/>
      <c r="Q54381" s="79"/>
    </row>
    <row r="54382" spans="11:17">
      <c r="K54382" s="68"/>
      <c r="M54382" s="93"/>
      <c r="N54382" s="79"/>
      <c r="P54382" s="68"/>
      <c r="Q54382" s="79"/>
    </row>
    <row r="54383" spans="11:17">
      <c r="K54383" s="68"/>
      <c r="M54383" s="93"/>
      <c r="N54383" s="79"/>
      <c r="P54383" s="68"/>
      <c r="Q54383" s="79"/>
    </row>
    <row r="54384" spans="11:17">
      <c r="K54384" s="68"/>
      <c r="M54384" s="93"/>
      <c r="N54384" s="79"/>
      <c r="P54384" s="68"/>
      <c r="Q54384" s="79"/>
    </row>
    <row r="54385" spans="11:17">
      <c r="K54385" s="68"/>
      <c r="M54385" s="93"/>
      <c r="N54385" s="79"/>
      <c r="P54385" s="68"/>
      <c r="Q54385" s="79"/>
    </row>
    <row r="54386" spans="11:17">
      <c r="K54386" s="68"/>
      <c r="M54386" s="93"/>
      <c r="N54386" s="79"/>
      <c r="P54386" s="68"/>
      <c r="Q54386" s="79"/>
    </row>
    <row r="54387" spans="11:17">
      <c r="K54387" s="68"/>
      <c r="M54387" s="93"/>
      <c r="N54387" s="79"/>
      <c r="P54387" s="68"/>
      <c r="Q54387" s="79"/>
    </row>
    <row r="54388" spans="11:17">
      <c r="K54388" s="68"/>
      <c r="M54388" s="93"/>
      <c r="N54388" s="79"/>
      <c r="P54388" s="68"/>
      <c r="Q54388" s="79"/>
    </row>
    <row r="54389" spans="11:17">
      <c r="K54389" s="68"/>
      <c r="M54389" s="93"/>
      <c r="N54389" s="79"/>
      <c r="P54389" s="68"/>
      <c r="Q54389" s="79"/>
    </row>
    <row r="54390" spans="11:17">
      <c r="K54390" s="68"/>
      <c r="M54390" s="93"/>
      <c r="N54390" s="79"/>
      <c r="P54390" s="68"/>
      <c r="Q54390" s="79"/>
    </row>
    <row r="54391" spans="11:17">
      <c r="K54391" s="68"/>
      <c r="M54391" s="93"/>
      <c r="N54391" s="79"/>
      <c r="P54391" s="68"/>
      <c r="Q54391" s="79"/>
    </row>
    <row r="54392" spans="11:17">
      <c r="K54392" s="68"/>
      <c r="M54392" s="93"/>
      <c r="N54392" s="79"/>
      <c r="P54392" s="68"/>
      <c r="Q54392" s="79"/>
    </row>
    <row r="54393" spans="11:17">
      <c r="K54393" s="68"/>
      <c r="M54393" s="93"/>
      <c r="N54393" s="79"/>
      <c r="P54393" s="68"/>
      <c r="Q54393" s="79"/>
    </row>
    <row r="54394" spans="11:17">
      <c r="K54394" s="68"/>
      <c r="M54394" s="93"/>
      <c r="N54394" s="79"/>
      <c r="P54394" s="68"/>
      <c r="Q54394" s="79"/>
    </row>
    <row r="54395" spans="11:17">
      <c r="K54395" s="68"/>
      <c r="M54395" s="93"/>
      <c r="N54395" s="79"/>
      <c r="P54395" s="68"/>
      <c r="Q54395" s="79"/>
    </row>
    <row r="54396" spans="11:17">
      <c r="K54396" s="68"/>
      <c r="M54396" s="93"/>
      <c r="N54396" s="79"/>
      <c r="P54396" s="68"/>
      <c r="Q54396" s="79"/>
    </row>
    <row r="54397" spans="11:17">
      <c r="K54397" s="68"/>
      <c r="M54397" s="93"/>
      <c r="N54397" s="79"/>
      <c r="P54397" s="68"/>
      <c r="Q54397" s="79"/>
    </row>
    <row r="54398" spans="11:17">
      <c r="K54398" s="68"/>
      <c r="M54398" s="93"/>
      <c r="N54398" s="79"/>
      <c r="P54398" s="68"/>
      <c r="Q54398" s="79"/>
    </row>
    <row r="54399" spans="11:17">
      <c r="K54399" s="68"/>
      <c r="M54399" s="93"/>
      <c r="N54399" s="79"/>
      <c r="P54399" s="68"/>
      <c r="Q54399" s="79"/>
    </row>
    <row r="54400" spans="11:17">
      <c r="K54400" s="68"/>
      <c r="M54400" s="93"/>
      <c r="N54400" s="79"/>
      <c r="P54400" s="68"/>
      <c r="Q54400" s="79"/>
    </row>
    <row r="54401" spans="11:17">
      <c r="K54401" s="68"/>
      <c r="M54401" s="93"/>
      <c r="N54401" s="79"/>
      <c r="P54401" s="68"/>
      <c r="Q54401" s="79"/>
    </row>
    <row r="54402" spans="11:17">
      <c r="K54402" s="68"/>
      <c r="M54402" s="93"/>
      <c r="N54402" s="79"/>
      <c r="P54402" s="68"/>
      <c r="Q54402" s="79"/>
    </row>
    <row r="54403" spans="11:17">
      <c r="K54403" s="68"/>
      <c r="M54403" s="93"/>
      <c r="N54403" s="79"/>
      <c r="P54403" s="68"/>
      <c r="Q54403" s="79"/>
    </row>
    <row r="54404" spans="11:17">
      <c r="K54404" s="68"/>
      <c r="M54404" s="93"/>
      <c r="N54404" s="79"/>
      <c r="P54404" s="68"/>
      <c r="Q54404" s="79"/>
    </row>
    <row r="54405" spans="11:17">
      <c r="K54405" s="68"/>
      <c r="M54405" s="93"/>
      <c r="N54405" s="79"/>
      <c r="P54405" s="68"/>
      <c r="Q54405" s="79"/>
    </row>
    <row r="54406" spans="11:17">
      <c r="K54406" s="68"/>
      <c r="M54406" s="93"/>
      <c r="N54406" s="79"/>
      <c r="P54406" s="68"/>
      <c r="Q54406" s="79"/>
    </row>
    <row r="54407" spans="11:17">
      <c r="K54407" s="68"/>
      <c r="M54407" s="93"/>
      <c r="N54407" s="79"/>
      <c r="P54407" s="68"/>
      <c r="Q54407" s="79"/>
    </row>
    <row r="54408" spans="11:17">
      <c r="K54408" s="68"/>
      <c r="M54408" s="93"/>
      <c r="N54408" s="79"/>
      <c r="P54408" s="68"/>
      <c r="Q54408" s="79"/>
    </row>
    <row r="54409" spans="11:17">
      <c r="K54409" s="68"/>
      <c r="M54409" s="93"/>
      <c r="N54409" s="79"/>
      <c r="P54409" s="68"/>
      <c r="Q54409" s="79"/>
    </row>
    <row r="54410" spans="11:17">
      <c r="K54410" s="68"/>
      <c r="M54410" s="93"/>
      <c r="N54410" s="79"/>
      <c r="P54410" s="68"/>
      <c r="Q54410" s="79"/>
    </row>
    <row r="54411" spans="11:17">
      <c r="K54411" s="68"/>
      <c r="M54411" s="93"/>
      <c r="N54411" s="79"/>
      <c r="P54411" s="68"/>
      <c r="Q54411" s="79"/>
    </row>
    <row r="54412" spans="11:17">
      <c r="K54412" s="68"/>
      <c r="M54412" s="93"/>
      <c r="N54412" s="79"/>
      <c r="P54412" s="68"/>
      <c r="Q54412" s="79"/>
    </row>
    <row r="54413" spans="11:17">
      <c r="K54413" s="68"/>
      <c r="M54413" s="93"/>
      <c r="N54413" s="79"/>
      <c r="P54413" s="68"/>
      <c r="Q54413" s="79"/>
    </row>
    <row r="54414" spans="11:17">
      <c r="K54414" s="68"/>
      <c r="M54414" s="93"/>
      <c r="N54414" s="79"/>
      <c r="P54414" s="68"/>
      <c r="Q54414" s="79"/>
    </row>
    <row r="54415" spans="11:17">
      <c r="K54415" s="68"/>
      <c r="M54415" s="93"/>
      <c r="N54415" s="79"/>
      <c r="P54415" s="68"/>
      <c r="Q54415" s="79"/>
    </row>
    <row r="54416" spans="11:17">
      <c r="K54416" s="68"/>
      <c r="M54416" s="93"/>
      <c r="N54416" s="79"/>
      <c r="P54416" s="68"/>
      <c r="Q54416" s="79"/>
    </row>
    <row r="54417" spans="11:17">
      <c r="K54417" s="68"/>
      <c r="M54417" s="93"/>
      <c r="N54417" s="79"/>
      <c r="P54417" s="68"/>
      <c r="Q54417" s="79"/>
    </row>
    <row r="54418" spans="11:17">
      <c r="K54418" s="68"/>
      <c r="M54418" s="93"/>
      <c r="N54418" s="79"/>
      <c r="P54418" s="68"/>
      <c r="Q54418" s="79"/>
    </row>
    <row r="54419" spans="11:17">
      <c r="K54419" s="68"/>
      <c r="M54419" s="93"/>
      <c r="N54419" s="79"/>
      <c r="P54419" s="68"/>
      <c r="Q54419" s="79"/>
    </row>
    <row r="54420" spans="11:17">
      <c r="K54420" s="68"/>
      <c r="M54420" s="93"/>
      <c r="N54420" s="79"/>
      <c r="P54420" s="68"/>
      <c r="Q54420" s="79"/>
    </row>
    <row r="54421" spans="11:17">
      <c r="K54421" s="68"/>
      <c r="M54421" s="93"/>
      <c r="N54421" s="79"/>
      <c r="P54421" s="68"/>
      <c r="Q54421" s="79"/>
    </row>
    <row r="54422" spans="11:17">
      <c r="K54422" s="68"/>
      <c r="M54422" s="93"/>
      <c r="N54422" s="79"/>
      <c r="P54422" s="68"/>
      <c r="Q54422" s="79"/>
    </row>
    <row r="54423" spans="11:17">
      <c r="K54423" s="68"/>
      <c r="M54423" s="93"/>
      <c r="N54423" s="79"/>
      <c r="P54423" s="68"/>
      <c r="Q54423" s="79"/>
    </row>
    <row r="54424" spans="11:17">
      <c r="K54424" s="68"/>
      <c r="M54424" s="93"/>
      <c r="N54424" s="79"/>
      <c r="P54424" s="68"/>
      <c r="Q54424" s="79"/>
    </row>
    <row r="54425" spans="11:17">
      <c r="K54425" s="68"/>
      <c r="M54425" s="93"/>
      <c r="N54425" s="79"/>
      <c r="P54425" s="68"/>
      <c r="Q54425" s="79"/>
    </row>
    <row r="54426" spans="11:17">
      <c r="K54426" s="68"/>
      <c r="M54426" s="93"/>
      <c r="N54426" s="79"/>
      <c r="P54426" s="68"/>
      <c r="Q54426" s="79"/>
    </row>
    <row r="54427" spans="11:17">
      <c r="K54427" s="68"/>
      <c r="M54427" s="93"/>
      <c r="N54427" s="79"/>
      <c r="P54427" s="68"/>
      <c r="Q54427" s="79"/>
    </row>
    <row r="54428" spans="11:17">
      <c r="K54428" s="68"/>
      <c r="M54428" s="93"/>
      <c r="N54428" s="79"/>
      <c r="P54428" s="68"/>
      <c r="Q54428" s="79"/>
    </row>
    <row r="54429" spans="11:17">
      <c r="K54429" s="68"/>
      <c r="M54429" s="93"/>
      <c r="N54429" s="79"/>
      <c r="P54429" s="68"/>
      <c r="Q54429" s="79"/>
    </row>
    <row r="54430" spans="11:17">
      <c r="K54430" s="68"/>
      <c r="M54430" s="93"/>
      <c r="N54430" s="79"/>
      <c r="P54430" s="68"/>
      <c r="Q54430" s="79"/>
    </row>
    <row r="54431" spans="11:17">
      <c r="K54431" s="68"/>
      <c r="M54431" s="93"/>
      <c r="N54431" s="79"/>
      <c r="P54431" s="68"/>
      <c r="Q54431" s="79"/>
    </row>
    <row r="54432" spans="11:17">
      <c r="K54432" s="68"/>
      <c r="M54432" s="93"/>
      <c r="N54432" s="79"/>
      <c r="P54432" s="68"/>
      <c r="Q54432" s="79"/>
    </row>
    <row r="54433" spans="11:17">
      <c r="K54433" s="68"/>
      <c r="M54433" s="93"/>
      <c r="N54433" s="79"/>
      <c r="P54433" s="68"/>
      <c r="Q54433" s="79"/>
    </row>
    <row r="54434" spans="11:17">
      <c r="K54434" s="68"/>
      <c r="M54434" s="93"/>
      <c r="N54434" s="79"/>
      <c r="P54434" s="68"/>
      <c r="Q54434" s="79"/>
    </row>
    <row r="54435" spans="11:17">
      <c r="K54435" s="68"/>
      <c r="M54435" s="93"/>
      <c r="N54435" s="79"/>
      <c r="P54435" s="68"/>
      <c r="Q54435" s="79"/>
    </row>
    <row r="54436" spans="11:17">
      <c r="K54436" s="68"/>
      <c r="M54436" s="93"/>
      <c r="N54436" s="79"/>
      <c r="P54436" s="68"/>
      <c r="Q54436" s="79"/>
    </row>
    <row r="54437" spans="11:17">
      <c r="K54437" s="68"/>
      <c r="M54437" s="93"/>
      <c r="N54437" s="79"/>
      <c r="P54437" s="68"/>
      <c r="Q54437" s="79"/>
    </row>
    <row r="54438" spans="11:17">
      <c r="K54438" s="68"/>
      <c r="M54438" s="93"/>
      <c r="N54438" s="79"/>
      <c r="P54438" s="68"/>
      <c r="Q54438" s="79"/>
    </row>
    <row r="54439" spans="11:17">
      <c r="K54439" s="68"/>
      <c r="M54439" s="93"/>
      <c r="N54439" s="79"/>
      <c r="P54439" s="68"/>
      <c r="Q54439" s="79"/>
    </row>
    <row r="54440" spans="11:17">
      <c r="K54440" s="68"/>
      <c r="M54440" s="93"/>
      <c r="N54440" s="79"/>
      <c r="P54440" s="68"/>
      <c r="Q54440" s="79"/>
    </row>
    <row r="54441" spans="11:17">
      <c r="K54441" s="68"/>
      <c r="M54441" s="93"/>
      <c r="N54441" s="79"/>
      <c r="P54441" s="68"/>
      <c r="Q54441" s="79"/>
    </row>
    <row r="54442" spans="11:17">
      <c r="K54442" s="68"/>
      <c r="M54442" s="93"/>
      <c r="N54442" s="79"/>
      <c r="P54442" s="68"/>
      <c r="Q54442" s="79"/>
    </row>
    <row r="54443" spans="11:17">
      <c r="K54443" s="68"/>
      <c r="M54443" s="93"/>
      <c r="N54443" s="79"/>
      <c r="P54443" s="68"/>
      <c r="Q54443" s="79"/>
    </row>
    <row r="54444" spans="11:17">
      <c r="K54444" s="68"/>
      <c r="M54444" s="93"/>
      <c r="N54444" s="79"/>
      <c r="P54444" s="68"/>
      <c r="Q54444" s="79"/>
    </row>
    <row r="54445" spans="11:17">
      <c r="K54445" s="68"/>
      <c r="M54445" s="93"/>
      <c r="N54445" s="79"/>
      <c r="P54445" s="68"/>
      <c r="Q54445" s="79"/>
    </row>
    <row r="54446" spans="11:17">
      <c r="K54446" s="68"/>
      <c r="M54446" s="93"/>
      <c r="N54446" s="79"/>
      <c r="P54446" s="68"/>
      <c r="Q54446" s="79"/>
    </row>
    <row r="54447" spans="11:17">
      <c r="K54447" s="68"/>
      <c r="M54447" s="93"/>
      <c r="N54447" s="79"/>
      <c r="P54447" s="68"/>
      <c r="Q54447" s="79"/>
    </row>
    <row r="54448" spans="11:17">
      <c r="K54448" s="68"/>
      <c r="M54448" s="93"/>
      <c r="N54448" s="79"/>
      <c r="P54448" s="68"/>
      <c r="Q54448" s="79"/>
    </row>
    <row r="54449" spans="11:17">
      <c r="K54449" s="68"/>
      <c r="M54449" s="93"/>
      <c r="N54449" s="79"/>
      <c r="P54449" s="68"/>
      <c r="Q54449" s="79"/>
    </row>
    <row r="54450" spans="11:17">
      <c r="K54450" s="68"/>
      <c r="M54450" s="93"/>
      <c r="N54450" s="79"/>
      <c r="P54450" s="68"/>
      <c r="Q54450" s="79"/>
    </row>
    <row r="54451" spans="11:17">
      <c r="K54451" s="68"/>
      <c r="M54451" s="93"/>
      <c r="N54451" s="79"/>
      <c r="P54451" s="68"/>
      <c r="Q54451" s="79"/>
    </row>
    <row r="54452" spans="11:17">
      <c r="K54452" s="68"/>
      <c r="M54452" s="93"/>
      <c r="N54452" s="79"/>
      <c r="P54452" s="68"/>
      <c r="Q54452" s="79"/>
    </row>
    <row r="54453" spans="11:17">
      <c r="K54453" s="68"/>
      <c r="M54453" s="93"/>
      <c r="N54453" s="79"/>
      <c r="P54453" s="68"/>
      <c r="Q54453" s="79"/>
    </row>
    <row r="54454" spans="11:17">
      <c r="K54454" s="68"/>
      <c r="M54454" s="93"/>
      <c r="N54454" s="79"/>
      <c r="P54454" s="68"/>
      <c r="Q54454" s="79"/>
    </row>
    <row r="54455" spans="11:17">
      <c r="K54455" s="68"/>
      <c r="M54455" s="93"/>
      <c r="N54455" s="79"/>
      <c r="P54455" s="68"/>
      <c r="Q54455" s="79"/>
    </row>
    <row r="54456" spans="11:17">
      <c r="K54456" s="68"/>
      <c r="M54456" s="93"/>
      <c r="N54456" s="79"/>
      <c r="P54456" s="68"/>
      <c r="Q54456" s="79"/>
    </row>
    <row r="54457" spans="11:17">
      <c r="K54457" s="68"/>
      <c r="M54457" s="93"/>
      <c r="N54457" s="79"/>
      <c r="P54457" s="68"/>
      <c r="Q54457" s="79"/>
    </row>
    <row r="54458" spans="11:17">
      <c r="K54458" s="68"/>
      <c r="M54458" s="93"/>
      <c r="N54458" s="79"/>
      <c r="P54458" s="68"/>
      <c r="Q54458" s="79"/>
    </row>
    <row r="54459" spans="11:17">
      <c r="K54459" s="68"/>
      <c r="M54459" s="93"/>
      <c r="N54459" s="79"/>
      <c r="P54459" s="68"/>
      <c r="Q54459" s="79"/>
    </row>
    <row r="54460" spans="11:17">
      <c r="K54460" s="68"/>
      <c r="M54460" s="93"/>
      <c r="N54460" s="79"/>
      <c r="P54460" s="68"/>
      <c r="Q54460" s="79"/>
    </row>
    <row r="54461" spans="11:17">
      <c r="K54461" s="68"/>
      <c r="M54461" s="93"/>
      <c r="N54461" s="79"/>
      <c r="P54461" s="68"/>
      <c r="Q54461" s="79"/>
    </row>
    <row r="54462" spans="11:17">
      <c r="K54462" s="68"/>
      <c r="M54462" s="93"/>
      <c r="N54462" s="79"/>
      <c r="P54462" s="68"/>
      <c r="Q54462" s="79"/>
    </row>
    <row r="54463" spans="11:17">
      <c r="K54463" s="68"/>
      <c r="M54463" s="93"/>
      <c r="N54463" s="79"/>
      <c r="P54463" s="68"/>
      <c r="Q54463" s="79"/>
    </row>
    <row r="54464" spans="11:17">
      <c r="K54464" s="68"/>
      <c r="M54464" s="93"/>
      <c r="N54464" s="79"/>
      <c r="P54464" s="68"/>
      <c r="Q54464" s="79"/>
    </row>
    <row r="54465" spans="11:17">
      <c r="K54465" s="68"/>
      <c r="M54465" s="93"/>
      <c r="N54465" s="79"/>
      <c r="P54465" s="68"/>
      <c r="Q54465" s="79"/>
    </row>
    <row r="54466" spans="11:17">
      <c r="K54466" s="68"/>
      <c r="M54466" s="93"/>
      <c r="N54466" s="79"/>
      <c r="P54466" s="68"/>
      <c r="Q54466" s="79"/>
    </row>
    <row r="54467" spans="11:17">
      <c r="K54467" s="68"/>
      <c r="M54467" s="93"/>
      <c r="N54467" s="79"/>
      <c r="P54467" s="68"/>
      <c r="Q54467" s="79"/>
    </row>
    <row r="54468" spans="11:17">
      <c r="K54468" s="68"/>
      <c r="M54468" s="93"/>
      <c r="N54468" s="79"/>
      <c r="P54468" s="68"/>
      <c r="Q54468" s="79"/>
    </row>
    <row r="54469" spans="11:17">
      <c r="K54469" s="68"/>
      <c r="M54469" s="93"/>
      <c r="N54469" s="79"/>
      <c r="P54469" s="68"/>
      <c r="Q54469" s="79"/>
    </row>
    <row r="54470" spans="11:17">
      <c r="K54470" s="68"/>
      <c r="M54470" s="93"/>
      <c r="N54470" s="79"/>
      <c r="P54470" s="68"/>
      <c r="Q54470" s="79"/>
    </row>
    <row r="54471" spans="11:17">
      <c r="K54471" s="68"/>
      <c r="M54471" s="93"/>
      <c r="N54471" s="79"/>
      <c r="P54471" s="68"/>
      <c r="Q54471" s="79"/>
    </row>
    <row r="54472" spans="11:17">
      <c r="K54472" s="68"/>
      <c r="M54472" s="93"/>
      <c r="N54472" s="79"/>
      <c r="P54472" s="68"/>
      <c r="Q54472" s="79"/>
    </row>
    <row r="54473" spans="11:17">
      <c r="K54473" s="68"/>
      <c r="M54473" s="93"/>
      <c r="N54473" s="79"/>
      <c r="P54473" s="68"/>
      <c r="Q54473" s="79"/>
    </row>
    <row r="54474" spans="11:17">
      <c r="K54474" s="68"/>
      <c r="M54474" s="93"/>
      <c r="N54474" s="79"/>
      <c r="P54474" s="68"/>
      <c r="Q54474" s="79"/>
    </row>
    <row r="54475" spans="11:17">
      <c r="K54475" s="68"/>
      <c r="M54475" s="93"/>
      <c r="N54475" s="79"/>
      <c r="P54475" s="68"/>
      <c r="Q54475" s="79"/>
    </row>
    <row r="54476" spans="11:17">
      <c r="K54476" s="68"/>
      <c r="M54476" s="93"/>
      <c r="N54476" s="79"/>
      <c r="P54476" s="68"/>
      <c r="Q54476" s="79"/>
    </row>
    <row r="54477" spans="11:17">
      <c r="K54477" s="68"/>
      <c r="M54477" s="93"/>
      <c r="N54477" s="79"/>
      <c r="P54477" s="68"/>
      <c r="Q54477" s="79"/>
    </row>
    <row r="54478" spans="11:17">
      <c r="K54478" s="68"/>
      <c r="M54478" s="93"/>
      <c r="N54478" s="79"/>
      <c r="P54478" s="68"/>
      <c r="Q54478" s="79"/>
    </row>
    <row r="54479" spans="11:17">
      <c r="K54479" s="68"/>
      <c r="M54479" s="93"/>
      <c r="N54479" s="79"/>
      <c r="P54479" s="68"/>
      <c r="Q54479" s="79"/>
    </row>
    <row r="54480" spans="11:17">
      <c r="K54480" s="68"/>
      <c r="M54480" s="93"/>
      <c r="N54480" s="79"/>
      <c r="P54480" s="68"/>
      <c r="Q54480" s="79"/>
    </row>
    <row r="54481" spans="11:17">
      <c r="K54481" s="68"/>
      <c r="M54481" s="93"/>
      <c r="N54481" s="79"/>
      <c r="P54481" s="68"/>
      <c r="Q54481" s="79"/>
    </row>
    <row r="54482" spans="11:17">
      <c r="K54482" s="68"/>
      <c r="M54482" s="93"/>
      <c r="N54482" s="79"/>
      <c r="P54482" s="68"/>
      <c r="Q54482" s="79"/>
    </row>
    <row r="54483" spans="11:17">
      <c r="K54483" s="68"/>
      <c r="M54483" s="93"/>
      <c r="N54483" s="79"/>
      <c r="P54483" s="68"/>
      <c r="Q54483" s="79"/>
    </row>
    <row r="54484" spans="11:17">
      <c r="K54484" s="68"/>
      <c r="M54484" s="93"/>
      <c r="N54484" s="79"/>
      <c r="P54484" s="68"/>
      <c r="Q54484" s="79"/>
    </row>
    <row r="54485" spans="11:17">
      <c r="K54485" s="68"/>
      <c r="M54485" s="93"/>
      <c r="N54485" s="79"/>
      <c r="P54485" s="68"/>
      <c r="Q54485" s="79"/>
    </row>
    <row r="54486" spans="11:17">
      <c r="K54486" s="68"/>
      <c r="M54486" s="93"/>
      <c r="N54486" s="79"/>
      <c r="P54486" s="68"/>
      <c r="Q54486" s="79"/>
    </row>
    <row r="54487" spans="11:17">
      <c r="K54487" s="68"/>
      <c r="M54487" s="93"/>
      <c r="N54487" s="79"/>
      <c r="P54487" s="68"/>
      <c r="Q54487" s="79"/>
    </row>
    <row r="54488" spans="11:17">
      <c r="K54488" s="68"/>
      <c r="M54488" s="93"/>
      <c r="N54488" s="79"/>
      <c r="P54488" s="68"/>
      <c r="Q54488" s="79"/>
    </row>
    <row r="54489" spans="11:17">
      <c r="K54489" s="68"/>
      <c r="M54489" s="93"/>
      <c r="N54489" s="79"/>
      <c r="P54489" s="68"/>
      <c r="Q54489" s="79"/>
    </row>
    <row r="54490" spans="11:17">
      <c r="K54490" s="68"/>
      <c r="M54490" s="93"/>
      <c r="N54490" s="79"/>
      <c r="P54490" s="68"/>
      <c r="Q54490" s="79"/>
    </row>
    <row r="54491" spans="11:17">
      <c r="K54491" s="68"/>
      <c r="M54491" s="93"/>
      <c r="N54491" s="79"/>
      <c r="P54491" s="68"/>
      <c r="Q54491" s="79"/>
    </row>
    <row r="54492" spans="11:17">
      <c r="K54492" s="68"/>
      <c r="M54492" s="93"/>
      <c r="N54492" s="79"/>
      <c r="P54492" s="68"/>
      <c r="Q54492" s="79"/>
    </row>
    <row r="54493" spans="11:17">
      <c r="K54493" s="68"/>
      <c r="M54493" s="93"/>
      <c r="N54493" s="79"/>
      <c r="P54493" s="68"/>
      <c r="Q54493" s="79"/>
    </row>
    <row r="54494" spans="11:17">
      <c r="K54494" s="68"/>
      <c r="M54494" s="93"/>
      <c r="N54494" s="79"/>
      <c r="P54494" s="68"/>
      <c r="Q54494" s="79"/>
    </row>
    <row r="54495" spans="11:17">
      <c r="K54495" s="68"/>
      <c r="M54495" s="93"/>
      <c r="N54495" s="79"/>
      <c r="P54495" s="68"/>
      <c r="Q54495" s="79"/>
    </row>
    <row r="54496" spans="11:17">
      <c r="K54496" s="68"/>
      <c r="M54496" s="93"/>
      <c r="N54496" s="79"/>
      <c r="P54496" s="68"/>
      <c r="Q54496" s="79"/>
    </row>
    <row r="54497" spans="11:17">
      <c r="K54497" s="68"/>
      <c r="M54497" s="93"/>
      <c r="N54497" s="79"/>
      <c r="P54497" s="68"/>
      <c r="Q54497" s="79"/>
    </row>
    <row r="54498" spans="11:17">
      <c r="K54498" s="68"/>
      <c r="M54498" s="93"/>
      <c r="N54498" s="79"/>
      <c r="P54498" s="68"/>
      <c r="Q54498" s="79"/>
    </row>
    <row r="54499" spans="11:17">
      <c r="K54499" s="68"/>
      <c r="M54499" s="93"/>
      <c r="N54499" s="79"/>
      <c r="P54499" s="68"/>
      <c r="Q54499" s="79"/>
    </row>
    <row r="54500" spans="11:17">
      <c r="K54500" s="68"/>
      <c r="M54500" s="93"/>
      <c r="N54500" s="79"/>
      <c r="P54500" s="68"/>
      <c r="Q54500" s="79"/>
    </row>
    <row r="54501" spans="11:17">
      <c r="K54501" s="68"/>
      <c r="M54501" s="93"/>
      <c r="N54501" s="79"/>
      <c r="P54501" s="68"/>
      <c r="Q54501" s="79"/>
    </row>
    <row r="54502" spans="11:17">
      <c r="K54502" s="68"/>
      <c r="M54502" s="93"/>
      <c r="N54502" s="79"/>
      <c r="P54502" s="68"/>
      <c r="Q54502" s="79"/>
    </row>
    <row r="54503" spans="11:17">
      <c r="K54503" s="68"/>
      <c r="M54503" s="93"/>
      <c r="N54503" s="79"/>
      <c r="P54503" s="68"/>
      <c r="Q54503" s="79"/>
    </row>
    <row r="54504" spans="11:17">
      <c r="K54504" s="68"/>
      <c r="M54504" s="93"/>
      <c r="N54504" s="79"/>
      <c r="P54504" s="68"/>
      <c r="Q54504" s="79"/>
    </row>
    <row r="54505" spans="11:17">
      <c r="K54505" s="68"/>
      <c r="M54505" s="93"/>
      <c r="N54505" s="79"/>
      <c r="P54505" s="68"/>
      <c r="Q54505" s="79"/>
    </row>
    <row r="54506" spans="11:17">
      <c r="K54506" s="68"/>
      <c r="M54506" s="93"/>
      <c r="N54506" s="79"/>
      <c r="P54506" s="68"/>
      <c r="Q54506" s="79"/>
    </row>
    <row r="54507" spans="11:17">
      <c r="K54507" s="68"/>
      <c r="M54507" s="93"/>
      <c r="N54507" s="79"/>
      <c r="P54507" s="68"/>
      <c r="Q54507" s="79"/>
    </row>
    <row r="54508" spans="11:17">
      <c r="K54508" s="68"/>
      <c r="M54508" s="93"/>
      <c r="N54508" s="79"/>
      <c r="P54508" s="68"/>
      <c r="Q54508" s="79"/>
    </row>
    <row r="54509" spans="11:17">
      <c r="K54509" s="68"/>
      <c r="M54509" s="93"/>
      <c r="N54509" s="79"/>
      <c r="P54509" s="68"/>
      <c r="Q54509" s="79"/>
    </row>
    <row r="54510" spans="11:17">
      <c r="K54510" s="68"/>
      <c r="M54510" s="93"/>
      <c r="N54510" s="79"/>
      <c r="P54510" s="68"/>
      <c r="Q54510" s="79"/>
    </row>
    <row r="54511" spans="11:17">
      <c r="K54511" s="68"/>
      <c r="M54511" s="93"/>
      <c r="N54511" s="79"/>
      <c r="P54511" s="68"/>
      <c r="Q54511" s="79"/>
    </row>
    <row r="54512" spans="11:17">
      <c r="K54512" s="68"/>
      <c r="M54512" s="93"/>
      <c r="N54512" s="79"/>
      <c r="P54512" s="68"/>
      <c r="Q54512" s="79"/>
    </row>
    <row r="54513" spans="11:17">
      <c r="K54513" s="68"/>
      <c r="M54513" s="93"/>
      <c r="N54513" s="79"/>
      <c r="P54513" s="68"/>
      <c r="Q54513" s="79"/>
    </row>
    <row r="54514" spans="11:17">
      <c r="K54514" s="68"/>
      <c r="M54514" s="93"/>
      <c r="N54514" s="79"/>
      <c r="P54514" s="68"/>
      <c r="Q54514" s="79"/>
    </row>
    <row r="54515" spans="11:17">
      <c r="K54515" s="68"/>
      <c r="M54515" s="93"/>
      <c r="N54515" s="79"/>
      <c r="P54515" s="68"/>
      <c r="Q54515" s="79"/>
    </row>
    <row r="54516" spans="11:17">
      <c r="K54516" s="68"/>
      <c r="M54516" s="93"/>
      <c r="N54516" s="79"/>
      <c r="P54516" s="68"/>
      <c r="Q54516" s="79"/>
    </row>
    <row r="54517" spans="11:17">
      <c r="K54517" s="68"/>
      <c r="M54517" s="93"/>
      <c r="N54517" s="79"/>
      <c r="P54517" s="68"/>
      <c r="Q54517" s="79"/>
    </row>
    <row r="54518" spans="11:17">
      <c r="K54518" s="68"/>
      <c r="M54518" s="93"/>
      <c r="N54518" s="79"/>
      <c r="P54518" s="68"/>
      <c r="Q54518" s="79"/>
    </row>
    <row r="54519" spans="11:17">
      <c r="K54519" s="68"/>
      <c r="M54519" s="93"/>
      <c r="N54519" s="79"/>
      <c r="P54519" s="68"/>
      <c r="Q54519" s="79"/>
    </row>
    <row r="54520" spans="11:17">
      <c r="K54520" s="68"/>
      <c r="M54520" s="93"/>
      <c r="N54520" s="79"/>
      <c r="P54520" s="68"/>
      <c r="Q54520" s="79"/>
    </row>
    <row r="54521" spans="11:17">
      <c r="K54521" s="68"/>
      <c r="M54521" s="93"/>
      <c r="N54521" s="79"/>
      <c r="P54521" s="68"/>
      <c r="Q54521" s="79"/>
    </row>
    <row r="54522" spans="11:17">
      <c r="K54522" s="68"/>
      <c r="M54522" s="93"/>
      <c r="N54522" s="79"/>
      <c r="P54522" s="68"/>
      <c r="Q54522" s="79"/>
    </row>
    <row r="54523" spans="11:17">
      <c r="K54523" s="68"/>
      <c r="M54523" s="93"/>
      <c r="N54523" s="79"/>
      <c r="P54523" s="68"/>
      <c r="Q54523" s="79"/>
    </row>
    <row r="54524" spans="11:17">
      <c r="K54524" s="68"/>
      <c r="M54524" s="93"/>
      <c r="N54524" s="79"/>
      <c r="P54524" s="68"/>
      <c r="Q54524" s="79"/>
    </row>
    <row r="54525" spans="11:17">
      <c r="K54525" s="68"/>
      <c r="M54525" s="93"/>
      <c r="N54525" s="79"/>
      <c r="P54525" s="68"/>
      <c r="Q54525" s="79"/>
    </row>
    <row r="54526" spans="11:17">
      <c r="K54526" s="68"/>
      <c r="M54526" s="93"/>
      <c r="N54526" s="79"/>
      <c r="P54526" s="68"/>
      <c r="Q54526" s="79"/>
    </row>
    <row r="54527" spans="11:17">
      <c r="K54527" s="68"/>
      <c r="M54527" s="93"/>
      <c r="N54527" s="79"/>
      <c r="P54527" s="68"/>
      <c r="Q54527" s="79"/>
    </row>
    <row r="54528" spans="11:17">
      <c r="K54528" s="68"/>
      <c r="M54528" s="93"/>
      <c r="N54528" s="79"/>
      <c r="P54528" s="68"/>
      <c r="Q54528" s="79"/>
    </row>
    <row r="54529" spans="11:17">
      <c r="K54529" s="68"/>
      <c r="M54529" s="93"/>
      <c r="N54529" s="79"/>
      <c r="P54529" s="68"/>
      <c r="Q54529" s="79"/>
    </row>
    <row r="54530" spans="11:17">
      <c r="K54530" s="68"/>
      <c r="M54530" s="93"/>
      <c r="N54530" s="79"/>
      <c r="P54530" s="68"/>
      <c r="Q54530" s="79"/>
    </row>
    <row r="54531" spans="11:17">
      <c r="K54531" s="68"/>
      <c r="M54531" s="93"/>
      <c r="N54531" s="79"/>
      <c r="P54531" s="68"/>
      <c r="Q54531" s="79"/>
    </row>
    <row r="54532" spans="11:17">
      <c r="K54532" s="68"/>
      <c r="M54532" s="93"/>
      <c r="N54532" s="79"/>
      <c r="P54532" s="68"/>
      <c r="Q54532" s="79"/>
    </row>
    <row r="54533" spans="11:17">
      <c r="K54533" s="68"/>
      <c r="M54533" s="93"/>
      <c r="N54533" s="79"/>
      <c r="P54533" s="68"/>
      <c r="Q54533" s="79"/>
    </row>
    <row r="54534" spans="11:17">
      <c r="K54534" s="68"/>
      <c r="M54534" s="93"/>
      <c r="N54534" s="79"/>
      <c r="P54534" s="68"/>
      <c r="Q54534" s="79"/>
    </row>
    <row r="54535" spans="11:17">
      <c r="K54535" s="68"/>
      <c r="M54535" s="93"/>
      <c r="N54535" s="79"/>
      <c r="P54535" s="68"/>
      <c r="Q54535" s="79"/>
    </row>
    <row r="54536" spans="11:17">
      <c r="K54536" s="68"/>
      <c r="M54536" s="93"/>
      <c r="N54536" s="79"/>
      <c r="P54536" s="68"/>
      <c r="Q54536" s="79"/>
    </row>
    <row r="54537" spans="11:17">
      <c r="K54537" s="68"/>
      <c r="M54537" s="93"/>
      <c r="N54537" s="79"/>
      <c r="P54537" s="68"/>
      <c r="Q54537" s="79"/>
    </row>
    <row r="54538" spans="11:17">
      <c r="K54538" s="68"/>
      <c r="M54538" s="93"/>
      <c r="N54538" s="79"/>
      <c r="P54538" s="68"/>
      <c r="Q54538" s="79"/>
    </row>
    <row r="54539" spans="11:17">
      <c r="K54539" s="68"/>
      <c r="M54539" s="93"/>
      <c r="N54539" s="79"/>
      <c r="P54539" s="68"/>
      <c r="Q54539" s="79"/>
    </row>
    <row r="54540" spans="11:17">
      <c r="K54540" s="68"/>
      <c r="M54540" s="93"/>
      <c r="N54540" s="79"/>
      <c r="P54540" s="68"/>
      <c r="Q54540" s="79"/>
    </row>
    <row r="54541" spans="11:17">
      <c r="K54541" s="68"/>
      <c r="M54541" s="93"/>
      <c r="N54541" s="79"/>
      <c r="P54541" s="68"/>
      <c r="Q54541" s="79"/>
    </row>
    <row r="54542" spans="11:17">
      <c r="K54542" s="68"/>
      <c r="M54542" s="93"/>
      <c r="N54542" s="79"/>
      <c r="P54542" s="68"/>
      <c r="Q54542" s="79"/>
    </row>
    <row r="54543" spans="11:17">
      <c r="K54543" s="68"/>
      <c r="M54543" s="93"/>
      <c r="N54543" s="79"/>
      <c r="P54543" s="68"/>
      <c r="Q54543" s="79"/>
    </row>
    <row r="54544" spans="11:17">
      <c r="K54544" s="68"/>
      <c r="M54544" s="93"/>
      <c r="N54544" s="79"/>
      <c r="P54544" s="68"/>
      <c r="Q54544" s="79"/>
    </row>
    <row r="54545" spans="11:17">
      <c r="K54545" s="68"/>
      <c r="M54545" s="93"/>
      <c r="N54545" s="79"/>
      <c r="P54545" s="68"/>
      <c r="Q54545" s="79"/>
    </row>
    <row r="54546" spans="11:17">
      <c r="K54546" s="68"/>
      <c r="M54546" s="93"/>
      <c r="N54546" s="79"/>
      <c r="P54546" s="68"/>
      <c r="Q54546" s="79"/>
    </row>
    <row r="54547" spans="11:17">
      <c r="K54547" s="68"/>
      <c r="M54547" s="93"/>
      <c r="N54547" s="79"/>
      <c r="P54547" s="68"/>
      <c r="Q54547" s="79"/>
    </row>
    <row r="54548" spans="11:17">
      <c r="K54548" s="68"/>
      <c r="M54548" s="93"/>
      <c r="N54548" s="79"/>
      <c r="P54548" s="68"/>
      <c r="Q54548" s="79"/>
    </row>
    <row r="54549" spans="11:17">
      <c r="K54549" s="68"/>
      <c r="M54549" s="93"/>
      <c r="N54549" s="79"/>
      <c r="P54549" s="68"/>
      <c r="Q54549" s="79"/>
    </row>
    <row r="54550" spans="11:17">
      <c r="K54550" s="68"/>
      <c r="M54550" s="93"/>
      <c r="N54550" s="79"/>
      <c r="P54550" s="68"/>
      <c r="Q54550" s="79"/>
    </row>
    <row r="54551" spans="11:17">
      <c r="K54551" s="68"/>
      <c r="M54551" s="93"/>
      <c r="N54551" s="79"/>
      <c r="P54551" s="68"/>
      <c r="Q54551" s="79"/>
    </row>
    <row r="54552" spans="11:17">
      <c r="K54552" s="68"/>
      <c r="M54552" s="93"/>
      <c r="N54552" s="79"/>
      <c r="P54552" s="68"/>
      <c r="Q54552" s="79"/>
    </row>
    <row r="54553" spans="11:17">
      <c r="K54553" s="68"/>
      <c r="M54553" s="93"/>
      <c r="N54553" s="79"/>
      <c r="P54553" s="68"/>
      <c r="Q54553" s="79"/>
    </row>
    <row r="54554" spans="11:17">
      <c r="K54554" s="68"/>
      <c r="M54554" s="93"/>
      <c r="N54554" s="79"/>
      <c r="P54554" s="68"/>
      <c r="Q54554" s="79"/>
    </row>
    <row r="54555" spans="11:17">
      <c r="K54555" s="68"/>
      <c r="M54555" s="93"/>
      <c r="N54555" s="79"/>
      <c r="P54555" s="68"/>
      <c r="Q54555" s="79"/>
    </row>
    <row r="54556" spans="11:17">
      <c r="K54556" s="68"/>
      <c r="M54556" s="93"/>
      <c r="N54556" s="79"/>
      <c r="P54556" s="68"/>
      <c r="Q54556" s="79"/>
    </row>
    <row r="54557" spans="11:17">
      <c r="K54557" s="68"/>
      <c r="M54557" s="93"/>
      <c r="N54557" s="79"/>
      <c r="P54557" s="68"/>
      <c r="Q54557" s="79"/>
    </row>
    <row r="54558" spans="11:17">
      <c r="K54558" s="68"/>
      <c r="M54558" s="93"/>
      <c r="N54558" s="79"/>
      <c r="P54558" s="68"/>
      <c r="Q54558" s="79"/>
    </row>
    <row r="54559" spans="11:17">
      <c r="K54559" s="68"/>
      <c r="M54559" s="93"/>
      <c r="N54559" s="79"/>
      <c r="P54559" s="68"/>
      <c r="Q54559" s="79"/>
    </row>
    <row r="54560" spans="11:17">
      <c r="K54560" s="68"/>
      <c r="M54560" s="93"/>
      <c r="N54560" s="79"/>
      <c r="P54560" s="68"/>
      <c r="Q54560" s="79"/>
    </row>
    <row r="54561" spans="11:17">
      <c r="K54561" s="68"/>
      <c r="M54561" s="93"/>
      <c r="N54561" s="79"/>
      <c r="P54561" s="68"/>
      <c r="Q54561" s="79"/>
    </row>
    <row r="54562" spans="11:17">
      <c r="K54562" s="68"/>
      <c r="M54562" s="93"/>
      <c r="N54562" s="79"/>
      <c r="P54562" s="68"/>
      <c r="Q54562" s="79"/>
    </row>
    <row r="54563" spans="11:17">
      <c r="K54563" s="68"/>
      <c r="M54563" s="93"/>
      <c r="N54563" s="79"/>
      <c r="P54563" s="68"/>
      <c r="Q54563" s="79"/>
    </row>
    <row r="54564" spans="11:17">
      <c r="K54564" s="68"/>
      <c r="M54564" s="93"/>
      <c r="N54564" s="79"/>
      <c r="P54564" s="68"/>
      <c r="Q54564" s="79"/>
    </row>
    <row r="54565" spans="11:17">
      <c r="K54565" s="68"/>
      <c r="M54565" s="93"/>
      <c r="N54565" s="79"/>
      <c r="P54565" s="68"/>
      <c r="Q54565" s="79"/>
    </row>
    <row r="54566" spans="11:17">
      <c r="K54566" s="68"/>
      <c r="M54566" s="93"/>
      <c r="N54566" s="79"/>
      <c r="P54566" s="68"/>
      <c r="Q54566" s="79"/>
    </row>
    <row r="54567" spans="11:17">
      <c r="K54567" s="68"/>
      <c r="M54567" s="93"/>
      <c r="N54567" s="79"/>
      <c r="P54567" s="68"/>
      <c r="Q54567" s="79"/>
    </row>
    <row r="54568" spans="11:17">
      <c r="K54568" s="68"/>
      <c r="M54568" s="93"/>
      <c r="N54568" s="79"/>
      <c r="P54568" s="68"/>
      <c r="Q54568" s="79"/>
    </row>
    <row r="54569" spans="11:17">
      <c r="K54569" s="68"/>
      <c r="M54569" s="93"/>
      <c r="N54569" s="79"/>
      <c r="P54569" s="68"/>
      <c r="Q54569" s="79"/>
    </row>
    <row r="54570" spans="11:17">
      <c r="K54570" s="68"/>
      <c r="M54570" s="93"/>
      <c r="N54570" s="79"/>
      <c r="P54570" s="68"/>
      <c r="Q54570" s="79"/>
    </row>
    <row r="54571" spans="11:17">
      <c r="K54571" s="68"/>
      <c r="M54571" s="93"/>
      <c r="N54571" s="79"/>
      <c r="P54571" s="68"/>
      <c r="Q54571" s="79"/>
    </row>
    <row r="54572" spans="11:17">
      <c r="K54572" s="68"/>
      <c r="M54572" s="93"/>
      <c r="N54572" s="79"/>
      <c r="P54572" s="68"/>
      <c r="Q54572" s="79"/>
    </row>
    <row r="54573" spans="11:17">
      <c r="K54573" s="68"/>
      <c r="M54573" s="93"/>
      <c r="N54573" s="79"/>
      <c r="P54573" s="68"/>
      <c r="Q54573" s="79"/>
    </row>
    <row r="54574" spans="11:17">
      <c r="K54574" s="68"/>
      <c r="M54574" s="93"/>
      <c r="N54574" s="79"/>
      <c r="P54574" s="68"/>
      <c r="Q54574" s="79"/>
    </row>
    <row r="54575" spans="11:17">
      <c r="K54575" s="68"/>
      <c r="M54575" s="93"/>
      <c r="N54575" s="79"/>
      <c r="P54575" s="68"/>
      <c r="Q54575" s="79"/>
    </row>
    <row r="54576" spans="11:17">
      <c r="K54576" s="68"/>
      <c r="M54576" s="93"/>
      <c r="N54576" s="79"/>
      <c r="P54576" s="68"/>
      <c r="Q54576" s="79"/>
    </row>
    <row r="54577" spans="11:17">
      <c r="K54577" s="68"/>
      <c r="M54577" s="93"/>
      <c r="N54577" s="79"/>
      <c r="P54577" s="68"/>
      <c r="Q54577" s="79"/>
    </row>
    <row r="54578" spans="11:17">
      <c r="K54578" s="68"/>
      <c r="M54578" s="93"/>
      <c r="N54578" s="79"/>
      <c r="P54578" s="68"/>
      <c r="Q54578" s="79"/>
    </row>
    <row r="54579" spans="11:17">
      <c r="K54579" s="68"/>
      <c r="M54579" s="93"/>
      <c r="N54579" s="79"/>
      <c r="P54579" s="68"/>
      <c r="Q54579" s="79"/>
    </row>
    <row r="54580" spans="11:17">
      <c r="K54580" s="68"/>
      <c r="M54580" s="93"/>
      <c r="N54580" s="79"/>
      <c r="P54580" s="68"/>
      <c r="Q54580" s="79"/>
    </row>
    <row r="54581" spans="11:17">
      <c r="K54581" s="68"/>
      <c r="M54581" s="93"/>
      <c r="N54581" s="79"/>
      <c r="P54581" s="68"/>
      <c r="Q54581" s="79"/>
    </row>
    <row r="54582" spans="11:17">
      <c r="K54582" s="68"/>
      <c r="M54582" s="93"/>
      <c r="N54582" s="79"/>
      <c r="P54582" s="68"/>
      <c r="Q54582" s="79"/>
    </row>
    <row r="54583" spans="11:17">
      <c r="K54583" s="68"/>
      <c r="M54583" s="93"/>
      <c r="N54583" s="79"/>
      <c r="P54583" s="68"/>
      <c r="Q54583" s="79"/>
    </row>
    <row r="54584" spans="11:17">
      <c r="K54584" s="68"/>
      <c r="M54584" s="93"/>
      <c r="N54584" s="79"/>
      <c r="P54584" s="68"/>
      <c r="Q54584" s="79"/>
    </row>
    <row r="54585" spans="11:17">
      <c r="K54585" s="68"/>
      <c r="M54585" s="93"/>
      <c r="N54585" s="79"/>
      <c r="P54585" s="68"/>
      <c r="Q54585" s="79"/>
    </row>
    <row r="54586" spans="11:17">
      <c r="K54586" s="68"/>
      <c r="M54586" s="93"/>
      <c r="N54586" s="79"/>
      <c r="P54586" s="68"/>
      <c r="Q54586" s="79"/>
    </row>
    <row r="54587" spans="11:17">
      <c r="K54587" s="68"/>
      <c r="M54587" s="93"/>
      <c r="N54587" s="79"/>
      <c r="P54587" s="68"/>
      <c r="Q54587" s="79"/>
    </row>
    <row r="54588" spans="11:17">
      <c r="K54588" s="68"/>
      <c r="M54588" s="93"/>
      <c r="N54588" s="79"/>
      <c r="P54588" s="68"/>
      <c r="Q54588" s="79"/>
    </row>
    <row r="54589" spans="11:17">
      <c r="K54589" s="68"/>
      <c r="M54589" s="93"/>
      <c r="N54589" s="79"/>
      <c r="P54589" s="68"/>
      <c r="Q54589" s="79"/>
    </row>
    <row r="54590" spans="11:17">
      <c r="K54590" s="68"/>
      <c r="M54590" s="93"/>
      <c r="N54590" s="79"/>
      <c r="P54590" s="68"/>
      <c r="Q54590" s="79"/>
    </row>
    <row r="54591" spans="11:17">
      <c r="K54591" s="68"/>
      <c r="M54591" s="93"/>
      <c r="N54591" s="79"/>
      <c r="P54591" s="68"/>
      <c r="Q54591" s="79"/>
    </row>
    <row r="54592" spans="11:17">
      <c r="K54592" s="68"/>
      <c r="M54592" s="93"/>
      <c r="N54592" s="79"/>
      <c r="P54592" s="68"/>
      <c r="Q54592" s="79"/>
    </row>
    <row r="54593" spans="11:17">
      <c r="K54593" s="68"/>
      <c r="M54593" s="93"/>
      <c r="N54593" s="79"/>
      <c r="P54593" s="68"/>
      <c r="Q54593" s="79"/>
    </row>
    <row r="54594" spans="11:17">
      <c r="K54594" s="68"/>
      <c r="M54594" s="93"/>
      <c r="N54594" s="79"/>
      <c r="P54594" s="68"/>
      <c r="Q54594" s="79"/>
    </row>
    <row r="54595" spans="11:17">
      <c r="K54595" s="68"/>
      <c r="M54595" s="93"/>
      <c r="N54595" s="79"/>
      <c r="P54595" s="68"/>
      <c r="Q54595" s="79"/>
    </row>
    <row r="54596" spans="11:17">
      <c r="K54596" s="68"/>
      <c r="M54596" s="93"/>
      <c r="N54596" s="79"/>
      <c r="P54596" s="68"/>
      <c r="Q54596" s="79"/>
    </row>
    <row r="54597" spans="11:17">
      <c r="K54597" s="68"/>
      <c r="M54597" s="93"/>
      <c r="N54597" s="79"/>
      <c r="P54597" s="68"/>
      <c r="Q54597" s="79"/>
    </row>
    <row r="54598" spans="11:17">
      <c r="K54598" s="68"/>
      <c r="M54598" s="93"/>
      <c r="N54598" s="79"/>
      <c r="P54598" s="68"/>
      <c r="Q54598" s="79"/>
    </row>
    <row r="54599" spans="11:17">
      <c r="K54599" s="68"/>
      <c r="M54599" s="93"/>
      <c r="N54599" s="79"/>
      <c r="P54599" s="68"/>
      <c r="Q54599" s="79"/>
    </row>
    <row r="54600" spans="11:17">
      <c r="K54600" s="68"/>
      <c r="M54600" s="93"/>
      <c r="N54600" s="79"/>
      <c r="P54600" s="68"/>
      <c r="Q54600" s="79"/>
    </row>
    <row r="54601" spans="11:17">
      <c r="K54601" s="68"/>
      <c r="M54601" s="93"/>
      <c r="N54601" s="79"/>
      <c r="P54601" s="68"/>
      <c r="Q54601" s="79"/>
    </row>
    <row r="54602" spans="11:17">
      <c r="K54602" s="68"/>
      <c r="M54602" s="93"/>
      <c r="N54602" s="79"/>
      <c r="P54602" s="68"/>
      <c r="Q54602" s="79"/>
    </row>
    <row r="54603" spans="11:17">
      <c r="K54603" s="68"/>
      <c r="M54603" s="93"/>
      <c r="N54603" s="79"/>
      <c r="P54603" s="68"/>
      <c r="Q54603" s="79"/>
    </row>
    <row r="54604" spans="11:17">
      <c r="K54604" s="68"/>
      <c r="M54604" s="93"/>
      <c r="N54604" s="79"/>
      <c r="P54604" s="68"/>
      <c r="Q54604" s="79"/>
    </row>
    <row r="54605" spans="11:17">
      <c r="K54605" s="68"/>
      <c r="M54605" s="93"/>
      <c r="N54605" s="79"/>
      <c r="P54605" s="68"/>
      <c r="Q54605" s="79"/>
    </row>
    <row r="54606" spans="11:17">
      <c r="K54606" s="68"/>
      <c r="M54606" s="93"/>
      <c r="N54606" s="79"/>
      <c r="P54606" s="68"/>
      <c r="Q54606" s="79"/>
    </row>
    <row r="54607" spans="11:17">
      <c r="K54607" s="68"/>
      <c r="M54607" s="93"/>
      <c r="N54607" s="79"/>
      <c r="P54607" s="68"/>
      <c r="Q54607" s="79"/>
    </row>
    <row r="54608" spans="11:17">
      <c r="K54608" s="68"/>
      <c r="M54608" s="93"/>
      <c r="N54608" s="79"/>
      <c r="P54608" s="68"/>
      <c r="Q54608" s="79"/>
    </row>
    <row r="54609" spans="11:17">
      <c r="K54609" s="68"/>
      <c r="M54609" s="93"/>
      <c r="N54609" s="79"/>
      <c r="P54609" s="68"/>
      <c r="Q54609" s="79"/>
    </row>
    <row r="54610" spans="11:17">
      <c r="K54610" s="68"/>
      <c r="M54610" s="93"/>
      <c r="N54610" s="79"/>
      <c r="P54610" s="68"/>
      <c r="Q54610" s="79"/>
    </row>
    <row r="54611" spans="11:17">
      <c r="K54611" s="68"/>
      <c r="M54611" s="93"/>
      <c r="N54611" s="79"/>
      <c r="P54611" s="68"/>
      <c r="Q54611" s="79"/>
    </row>
    <row r="54612" spans="11:17">
      <c r="K54612" s="68"/>
      <c r="M54612" s="93"/>
      <c r="N54612" s="79"/>
      <c r="P54612" s="68"/>
      <c r="Q54612" s="79"/>
    </row>
    <row r="54613" spans="11:17">
      <c r="K54613" s="68"/>
      <c r="M54613" s="93"/>
      <c r="N54613" s="79"/>
      <c r="P54613" s="68"/>
      <c r="Q54613" s="79"/>
    </row>
    <row r="54614" spans="11:17">
      <c r="K54614" s="68"/>
      <c r="M54614" s="93"/>
      <c r="N54614" s="79"/>
      <c r="P54614" s="68"/>
      <c r="Q54614" s="79"/>
    </row>
    <row r="54615" spans="11:17">
      <c r="K54615" s="68"/>
      <c r="M54615" s="93"/>
      <c r="N54615" s="79"/>
      <c r="P54615" s="68"/>
      <c r="Q54615" s="79"/>
    </row>
    <row r="54616" spans="11:17">
      <c r="K54616" s="68"/>
      <c r="M54616" s="93"/>
      <c r="N54616" s="79"/>
      <c r="P54616" s="68"/>
      <c r="Q54616" s="79"/>
    </row>
    <row r="54617" spans="11:17">
      <c r="K54617" s="68"/>
      <c r="M54617" s="93"/>
      <c r="N54617" s="79"/>
      <c r="P54617" s="68"/>
      <c r="Q54617" s="79"/>
    </row>
    <row r="54618" spans="11:17">
      <c r="K54618" s="68"/>
      <c r="M54618" s="93"/>
      <c r="N54618" s="79"/>
      <c r="P54618" s="68"/>
      <c r="Q54618" s="79"/>
    </row>
    <row r="54619" spans="11:17">
      <c r="K54619" s="68"/>
      <c r="M54619" s="93"/>
      <c r="N54619" s="79"/>
      <c r="P54619" s="68"/>
      <c r="Q54619" s="79"/>
    </row>
    <row r="54620" spans="11:17">
      <c r="K54620" s="68"/>
      <c r="M54620" s="93"/>
      <c r="N54620" s="79"/>
      <c r="P54620" s="68"/>
      <c r="Q54620" s="79"/>
    </row>
    <row r="54621" spans="11:17">
      <c r="K54621" s="68"/>
      <c r="M54621" s="93"/>
      <c r="N54621" s="79"/>
      <c r="P54621" s="68"/>
      <c r="Q54621" s="79"/>
    </row>
    <row r="54622" spans="11:17">
      <c r="K54622" s="68"/>
      <c r="M54622" s="93"/>
      <c r="N54622" s="79"/>
      <c r="P54622" s="68"/>
      <c r="Q54622" s="79"/>
    </row>
    <row r="54623" spans="11:17">
      <c r="K54623" s="68"/>
      <c r="M54623" s="93"/>
      <c r="N54623" s="79"/>
      <c r="P54623" s="68"/>
      <c r="Q54623" s="79"/>
    </row>
    <row r="54624" spans="11:17">
      <c r="K54624" s="68"/>
      <c r="M54624" s="93"/>
      <c r="N54624" s="79"/>
      <c r="P54624" s="68"/>
      <c r="Q54624" s="79"/>
    </row>
    <row r="54625" spans="11:17">
      <c r="K54625" s="68"/>
      <c r="M54625" s="93"/>
      <c r="N54625" s="79"/>
      <c r="P54625" s="68"/>
      <c r="Q54625" s="79"/>
    </row>
    <row r="54626" spans="11:17">
      <c r="K54626" s="68"/>
      <c r="M54626" s="93"/>
      <c r="N54626" s="79"/>
      <c r="P54626" s="68"/>
      <c r="Q54626" s="79"/>
    </row>
    <row r="54627" spans="11:17">
      <c r="K54627" s="68"/>
      <c r="M54627" s="93"/>
      <c r="N54627" s="79"/>
      <c r="P54627" s="68"/>
      <c r="Q54627" s="79"/>
    </row>
    <row r="54628" spans="11:17">
      <c r="K54628" s="68"/>
      <c r="M54628" s="93"/>
      <c r="N54628" s="79"/>
      <c r="P54628" s="68"/>
      <c r="Q54628" s="79"/>
    </row>
    <row r="54629" spans="11:17">
      <c r="K54629" s="68"/>
      <c r="M54629" s="93"/>
      <c r="N54629" s="79"/>
      <c r="P54629" s="68"/>
      <c r="Q54629" s="79"/>
    </row>
    <row r="54630" spans="11:17">
      <c r="K54630" s="68"/>
      <c r="M54630" s="93"/>
      <c r="N54630" s="79"/>
      <c r="P54630" s="68"/>
      <c r="Q54630" s="79"/>
    </row>
    <row r="54631" spans="11:17">
      <c r="K54631" s="68"/>
      <c r="M54631" s="93"/>
      <c r="N54631" s="79"/>
      <c r="P54631" s="68"/>
      <c r="Q54631" s="79"/>
    </row>
    <row r="54632" spans="11:17">
      <c r="K54632" s="68"/>
      <c r="M54632" s="93"/>
      <c r="N54632" s="79"/>
      <c r="P54632" s="68"/>
      <c r="Q54632" s="79"/>
    </row>
    <row r="54633" spans="11:17">
      <c r="K54633" s="68"/>
      <c r="M54633" s="93"/>
      <c r="N54633" s="79"/>
      <c r="P54633" s="68"/>
      <c r="Q54633" s="79"/>
    </row>
    <row r="54634" spans="11:17">
      <c r="K54634" s="68"/>
      <c r="M54634" s="93"/>
      <c r="N54634" s="79"/>
      <c r="P54634" s="68"/>
      <c r="Q54634" s="79"/>
    </row>
    <row r="54635" spans="11:17">
      <c r="K54635" s="68"/>
      <c r="M54635" s="93"/>
      <c r="N54635" s="79"/>
      <c r="P54635" s="68"/>
      <c r="Q54635" s="79"/>
    </row>
    <row r="54636" spans="11:17">
      <c r="K54636" s="68"/>
      <c r="M54636" s="93"/>
      <c r="N54636" s="79"/>
      <c r="P54636" s="68"/>
      <c r="Q54636" s="79"/>
    </row>
    <row r="54637" spans="11:17">
      <c r="K54637" s="68"/>
      <c r="M54637" s="93"/>
      <c r="N54637" s="79"/>
      <c r="P54637" s="68"/>
      <c r="Q54637" s="79"/>
    </row>
    <row r="54638" spans="11:17">
      <c r="K54638" s="68"/>
      <c r="M54638" s="93"/>
      <c r="N54638" s="79"/>
      <c r="P54638" s="68"/>
      <c r="Q54638" s="79"/>
    </row>
    <row r="54639" spans="11:17">
      <c r="K54639" s="68"/>
      <c r="M54639" s="93"/>
      <c r="N54639" s="79"/>
      <c r="P54639" s="68"/>
      <c r="Q54639" s="79"/>
    </row>
    <row r="54640" spans="11:17">
      <c r="K54640" s="68"/>
      <c r="M54640" s="93"/>
      <c r="N54640" s="79"/>
      <c r="P54640" s="68"/>
      <c r="Q54640" s="79"/>
    </row>
    <row r="54641" spans="11:17">
      <c r="K54641" s="68"/>
      <c r="M54641" s="93"/>
      <c r="N54641" s="79"/>
      <c r="P54641" s="68"/>
      <c r="Q54641" s="79"/>
    </row>
    <row r="54642" spans="11:17">
      <c r="K54642" s="68"/>
      <c r="M54642" s="93"/>
      <c r="N54642" s="79"/>
      <c r="P54642" s="68"/>
      <c r="Q54642" s="79"/>
    </row>
    <row r="54643" spans="11:17">
      <c r="K54643" s="68"/>
      <c r="M54643" s="93"/>
      <c r="N54643" s="79"/>
      <c r="P54643" s="68"/>
      <c r="Q54643" s="79"/>
    </row>
    <row r="54644" spans="11:17">
      <c r="K54644" s="68"/>
      <c r="M54644" s="93"/>
      <c r="N54644" s="79"/>
      <c r="P54644" s="68"/>
      <c r="Q54644" s="79"/>
    </row>
    <row r="54645" spans="11:17">
      <c r="K54645" s="68"/>
      <c r="M54645" s="93"/>
      <c r="N54645" s="79"/>
      <c r="P54645" s="68"/>
      <c r="Q54645" s="79"/>
    </row>
    <row r="54646" spans="11:17">
      <c r="K54646" s="68"/>
      <c r="M54646" s="93"/>
      <c r="N54646" s="79"/>
      <c r="P54646" s="68"/>
      <c r="Q54646" s="79"/>
    </row>
    <row r="54647" spans="11:17">
      <c r="K54647" s="68"/>
      <c r="M54647" s="93"/>
      <c r="N54647" s="79"/>
      <c r="P54647" s="68"/>
      <c r="Q54647" s="79"/>
    </row>
    <row r="54648" spans="11:17">
      <c r="K54648" s="68"/>
      <c r="M54648" s="93"/>
      <c r="N54648" s="79"/>
      <c r="P54648" s="68"/>
      <c r="Q54648" s="79"/>
    </row>
    <row r="54649" spans="11:17">
      <c r="K54649" s="68"/>
      <c r="M54649" s="93"/>
      <c r="N54649" s="79"/>
      <c r="P54649" s="68"/>
      <c r="Q54649" s="79"/>
    </row>
    <row r="54650" spans="11:17">
      <c r="K54650" s="68"/>
      <c r="M54650" s="93"/>
      <c r="N54650" s="79"/>
      <c r="P54650" s="68"/>
      <c r="Q54650" s="79"/>
    </row>
    <row r="54651" spans="11:17">
      <c r="K54651" s="68"/>
      <c r="M54651" s="93"/>
      <c r="N54651" s="79"/>
      <c r="P54651" s="68"/>
      <c r="Q54651" s="79"/>
    </row>
    <row r="54652" spans="11:17">
      <c r="K54652" s="68"/>
      <c r="M54652" s="93"/>
      <c r="N54652" s="79"/>
      <c r="P54652" s="68"/>
      <c r="Q54652" s="79"/>
    </row>
    <row r="54653" spans="11:17">
      <c r="K54653" s="68"/>
      <c r="M54653" s="93"/>
      <c r="N54653" s="79"/>
      <c r="P54653" s="68"/>
      <c r="Q54653" s="79"/>
    </row>
    <row r="54654" spans="11:17">
      <c r="K54654" s="68"/>
      <c r="M54654" s="93"/>
      <c r="N54654" s="79"/>
      <c r="P54654" s="68"/>
      <c r="Q54654" s="79"/>
    </row>
    <row r="54655" spans="11:17">
      <c r="K54655" s="68"/>
      <c r="M54655" s="93"/>
      <c r="N54655" s="79"/>
      <c r="P54655" s="68"/>
      <c r="Q54655" s="79"/>
    </row>
    <row r="54656" spans="11:17">
      <c r="K54656" s="68"/>
      <c r="M54656" s="93"/>
      <c r="N54656" s="79"/>
      <c r="P54656" s="68"/>
      <c r="Q54656" s="79"/>
    </row>
    <row r="54657" spans="11:17">
      <c r="K54657" s="68"/>
      <c r="M54657" s="93"/>
      <c r="N54657" s="79"/>
      <c r="P54657" s="68"/>
      <c r="Q54657" s="79"/>
    </row>
    <row r="54658" spans="11:17">
      <c r="K54658" s="68"/>
      <c r="M54658" s="93"/>
      <c r="N54658" s="79"/>
      <c r="P54658" s="68"/>
      <c r="Q54658" s="79"/>
    </row>
    <row r="54659" spans="11:17">
      <c r="K54659" s="68"/>
      <c r="M54659" s="93"/>
      <c r="N54659" s="79"/>
      <c r="P54659" s="68"/>
      <c r="Q54659" s="79"/>
    </row>
    <row r="54660" spans="11:17">
      <c r="K54660" s="68"/>
      <c r="M54660" s="93"/>
      <c r="N54660" s="79"/>
      <c r="P54660" s="68"/>
      <c r="Q54660" s="79"/>
    </row>
    <row r="54661" spans="11:17">
      <c r="K54661" s="68"/>
      <c r="M54661" s="93"/>
      <c r="N54661" s="79"/>
      <c r="P54661" s="68"/>
      <c r="Q54661" s="79"/>
    </row>
    <row r="54662" spans="11:17">
      <c r="K54662" s="68"/>
      <c r="M54662" s="93"/>
      <c r="N54662" s="79"/>
      <c r="P54662" s="68"/>
      <c r="Q54662" s="79"/>
    </row>
    <row r="54663" spans="11:17">
      <c r="K54663" s="68"/>
      <c r="M54663" s="93"/>
      <c r="N54663" s="79"/>
      <c r="P54663" s="68"/>
      <c r="Q54663" s="79"/>
    </row>
    <row r="54664" spans="11:17">
      <c r="K54664" s="68"/>
      <c r="M54664" s="93"/>
      <c r="N54664" s="79"/>
      <c r="P54664" s="68"/>
      <c r="Q54664" s="79"/>
    </row>
    <row r="54665" spans="11:17">
      <c r="K54665" s="68"/>
      <c r="M54665" s="93"/>
      <c r="N54665" s="79"/>
      <c r="P54665" s="68"/>
      <c r="Q54665" s="79"/>
    </row>
    <row r="54666" spans="11:17">
      <c r="K54666" s="68"/>
      <c r="M54666" s="93"/>
      <c r="N54666" s="79"/>
      <c r="P54666" s="68"/>
      <c r="Q54666" s="79"/>
    </row>
    <row r="54667" spans="11:17">
      <c r="K54667" s="68"/>
      <c r="M54667" s="93"/>
      <c r="N54667" s="79"/>
      <c r="P54667" s="68"/>
      <c r="Q54667" s="79"/>
    </row>
    <row r="54668" spans="11:17">
      <c r="K54668" s="68"/>
      <c r="M54668" s="93"/>
      <c r="N54668" s="79"/>
      <c r="P54668" s="68"/>
      <c r="Q54668" s="79"/>
    </row>
    <row r="54669" spans="11:17">
      <c r="K54669" s="68"/>
      <c r="M54669" s="93"/>
      <c r="N54669" s="79"/>
      <c r="P54669" s="68"/>
      <c r="Q54669" s="79"/>
    </row>
    <row r="54670" spans="11:17">
      <c r="K54670" s="68"/>
      <c r="M54670" s="93"/>
      <c r="N54670" s="79"/>
      <c r="P54670" s="68"/>
      <c r="Q54670" s="79"/>
    </row>
    <row r="54671" spans="11:17">
      <c r="K54671" s="68"/>
      <c r="M54671" s="93"/>
      <c r="N54671" s="79"/>
      <c r="P54671" s="68"/>
      <c r="Q54671" s="79"/>
    </row>
    <row r="54672" spans="11:17">
      <c r="K54672" s="68"/>
      <c r="M54672" s="93"/>
      <c r="N54672" s="79"/>
      <c r="P54672" s="68"/>
      <c r="Q54672" s="79"/>
    </row>
    <row r="54673" spans="11:17">
      <c r="K54673" s="68"/>
      <c r="M54673" s="93"/>
      <c r="N54673" s="79"/>
      <c r="P54673" s="68"/>
      <c r="Q54673" s="79"/>
    </row>
    <row r="54674" spans="11:17">
      <c r="K54674" s="68"/>
      <c r="M54674" s="93"/>
      <c r="N54674" s="79"/>
      <c r="P54674" s="68"/>
      <c r="Q54674" s="79"/>
    </row>
    <row r="54675" spans="11:17">
      <c r="K54675" s="68"/>
      <c r="M54675" s="93"/>
      <c r="N54675" s="79"/>
      <c r="P54675" s="68"/>
      <c r="Q54675" s="79"/>
    </row>
    <row r="54676" spans="11:17">
      <c r="K54676" s="68"/>
      <c r="M54676" s="93"/>
      <c r="N54676" s="79"/>
      <c r="P54676" s="68"/>
      <c r="Q54676" s="79"/>
    </row>
    <row r="54677" spans="11:17">
      <c r="K54677" s="68"/>
      <c r="M54677" s="93"/>
      <c r="N54677" s="79"/>
      <c r="P54677" s="68"/>
      <c r="Q54677" s="79"/>
    </row>
    <row r="54678" spans="11:17">
      <c r="K54678" s="68"/>
      <c r="M54678" s="93"/>
      <c r="N54678" s="79"/>
      <c r="P54678" s="68"/>
      <c r="Q54678" s="79"/>
    </row>
    <row r="54679" spans="11:17">
      <c r="K54679" s="68"/>
      <c r="M54679" s="93"/>
      <c r="N54679" s="79"/>
      <c r="P54679" s="68"/>
      <c r="Q54679" s="79"/>
    </row>
    <row r="54680" spans="11:17">
      <c r="K54680" s="68"/>
      <c r="M54680" s="93"/>
      <c r="N54680" s="79"/>
      <c r="P54680" s="68"/>
      <c r="Q54680" s="79"/>
    </row>
    <row r="54681" spans="11:17">
      <c r="K54681" s="68"/>
      <c r="M54681" s="93"/>
      <c r="N54681" s="79"/>
      <c r="P54681" s="68"/>
      <c r="Q54681" s="79"/>
    </row>
    <row r="54682" spans="11:17">
      <c r="K54682" s="68"/>
      <c r="M54682" s="93"/>
      <c r="N54682" s="79"/>
      <c r="P54682" s="68"/>
      <c r="Q54682" s="79"/>
    </row>
    <row r="54683" spans="11:17">
      <c r="K54683" s="68"/>
      <c r="M54683" s="93"/>
      <c r="N54683" s="79"/>
      <c r="P54683" s="68"/>
      <c r="Q54683" s="79"/>
    </row>
    <row r="54684" spans="11:17">
      <c r="K54684" s="68"/>
      <c r="M54684" s="93"/>
      <c r="N54684" s="79"/>
      <c r="P54684" s="68"/>
      <c r="Q54684" s="79"/>
    </row>
    <row r="54685" spans="11:17">
      <c r="K54685" s="68"/>
      <c r="M54685" s="93"/>
      <c r="N54685" s="79"/>
      <c r="P54685" s="68"/>
      <c r="Q54685" s="79"/>
    </row>
    <row r="54686" spans="11:17">
      <c r="K54686" s="68"/>
      <c r="M54686" s="93"/>
      <c r="N54686" s="79"/>
      <c r="P54686" s="68"/>
      <c r="Q54686" s="79"/>
    </row>
    <row r="54687" spans="11:17">
      <c r="K54687" s="68"/>
      <c r="M54687" s="93"/>
      <c r="N54687" s="79"/>
      <c r="P54687" s="68"/>
      <c r="Q54687" s="79"/>
    </row>
    <row r="54688" spans="11:17">
      <c r="K54688" s="68"/>
      <c r="M54688" s="93"/>
      <c r="N54688" s="79"/>
      <c r="P54688" s="68"/>
      <c r="Q54688" s="79"/>
    </row>
    <row r="54689" spans="11:17">
      <c r="K54689" s="68"/>
      <c r="M54689" s="93"/>
      <c r="N54689" s="79"/>
      <c r="P54689" s="68"/>
      <c r="Q54689" s="79"/>
    </row>
    <row r="54690" spans="11:17">
      <c r="K54690" s="68"/>
      <c r="M54690" s="93"/>
      <c r="N54690" s="79"/>
      <c r="P54690" s="68"/>
      <c r="Q54690" s="79"/>
    </row>
    <row r="54691" spans="11:17">
      <c r="K54691" s="68"/>
      <c r="M54691" s="93"/>
      <c r="N54691" s="79"/>
      <c r="P54691" s="68"/>
      <c r="Q54691" s="79"/>
    </row>
    <row r="54692" spans="11:17">
      <c r="K54692" s="68"/>
      <c r="M54692" s="93"/>
      <c r="N54692" s="79"/>
      <c r="P54692" s="68"/>
      <c r="Q54692" s="79"/>
    </row>
    <row r="54693" spans="11:17">
      <c r="K54693" s="68"/>
      <c r="M54693" s="93"/>
      <c r="N54693" s="79"/>
      <c r="P54693" s="68"/>
      <c r="Q54693" s="79"/>
    </row>
    <row r="54694" spans="11:17">
      <c r="K54694" s="68"/>
      <c r="M54694" s="93"/>
      <c r="N54694" s="79"/>
      <c r="P54694" s="68"/>
      <c r="Q54694" s="79"/>
    </row>
    <row r="54695" spans="11:17">
      <c r="K54695" s="68"/>
      <c r="M54695" s="93"/>
      <c r="N54695" s="79"/>
      <c r="P54695" s="68"/>
      <c r="Q54695" s="79"/>
    </row>
    <row r="54696" spans="11:17">
      <c r="K54696" s="68"/>
      <c r="M54696" s="93"/>
      <c r="N54696" s="79"/>
      <c r="P54696" s="68"/>
      <c r="Q54696" s="79"/>
    </row>
    <row r="54697" spans="11:17">
      <c r="K54697" s="68"/>
      <c r="M54697" s="93"/>
      <c r="N54697" s="79"/>
      <c r="P54697" s="68"/>
      <c r="Q54697" s="79"/>
    </row>
    <row r="54698" spans="11:17">
      <c r="K54698" s="68"/>
      <c r="M54698" s="93"/>
      <c r="N54698" s="79"/>
      <c r="P54698" s="68"/>
      <c r="Q54698" s="79"/>
    </row>
    <row r="54699" spans="11:17">
      <c r="K54699" s="68"/>
      <c r="M54699" s="93"/>
      <c r="N54699" s="79"/>
      <c r="P54699" s="68"/>
      <c r="Q54699" s="79"/>
    </row>
    <row r="54700" spans="11:17">
      <c r="K54700" s="68"/>
      <c r="M54700" s="93"/>
      <c r="N54700" s="79"/>
      <c r="P54700" s="68"/>
      <c r="Q54700" s="79"/>
    </row>
    <row r="54701" spans="11:17">
      <c r="K54701" s="68"/>
      <c r="M54701" s="93"/>
      <c r="N54701" s="79"/>
      <c r="P54701" s="68"/>
      <c r="Q54701" s="79"/>
    </row>
    <row r="54702" spans="11:17">
      <c r="K54702" s="68"/>
      <c r="M54702" s="93"/>
      <c r="N54702" s="79"/>
      <c r="P54702" s="68"/>
      <c r="Q54702" s="79"/>
    </row>
    <row r="54703" spans="11:17">
      <c r="K54703" s="68"/>
      <c r="M54703" s="93"/>
      <c r="N54703" s="79"/>
      <c r="P54703" s="68"/>
      <c r="Q54703" s="79"/>
    </row>
    <row r="54704" spans="11:17">
      <c r="K54704" s="68"/>
      <c r="M54704" s="93"/>
      <c r="N54704" s="79"/>
      <c r="P54704" s="68"/>
      <c r="Q54704" s="79"/>
    </row>
    <row r="54705" spans="11:17">
      <c r="K54705" s="68"/>
      <c r="M54705" s="93"/>
      <c r="N54705" s="79"/>
      <c r="P54705" s="68"/>
      <c r="Q54705" s="79"/>
    </row>
    <row r="54706" spans="11:17">
      <c r="K54706" s="68"/>
      <c r="M54706" s="93"/>
      <c r="N54706" s="79"/>
      <c r="P54706" s="68"/>
      <c r="Q54706" s="79"/>
    </row>
    <row r="54707" spans="11:17">
      <c r="K54707" s="68"/>
      <c r="M54707" s="93"/>
      <c r="N54707" s="79"/>
      <c r="P54707" s="68"/>
      <c r="Q54707" s="79"/>
    </row>
    <row r="54708" spans="11:17">
      <c r="K54708" s="68"/>
      <c r="M54708" s="93"/>
      <c r="N54708" s="79"/>
      <c r="P54708" s="68"/>
      <c r="Q54708" s="79"/>
    </row>
    <row r="54709" spans="11:17">
      <c r="K54709" s="68"/>
      <c r="M54709" s="93"/>
      <c r="N54709" s="79"/>
      <c r="P54709" s="68"/>
      <c r="Q54709" s="79"/>
    </row>
    <row r="54710" spans="11:17">
      <c r="K54710" s="68"/>
      <c r="M54710" s="93"/>
      <c r="N54710" s="79"/>
      <c r="P54710" s="68"/>
      <c r="Q54710" s="79"/>
    </row>
    <row r="54711" spans="11:17">
      <c r="K54711" s="68"/>
      <c r="M54711" s="93"/>
      <c r="N54711" s="79"/>
      <c r="P54711" s="68"/>
      <c r="Q54711" s="79"/>
    </row>
    <row r="54712" spans="11:17">
      <c r="K54712" s="68"/>
      <c r="M54712" s="93"/>
      <c r="N54712" s="79"/>
      <c r="P54712" s="68"/>
      <c r="Q54712" s="79"/>
    </row>
    <row r="54713" spans="11:17">
      <c r="K54713" s="68"/>
      <c r="M54713" s="93"/>
      <c r="N54713" s="79"/>
      <c r="P54713" s="68"/>
      <c r="Q54713" s="79"/>
    </row>
    <row r="54714" spans="11:17">
      <c r="K54714" s="68"/>
      <c r="M54714" s="93"/>
      <c r="N54714" s="79"/>
      <c r="P54714" s="68"/>
      <c r="Q54714" s="79"/>
    </row>
    <row r="54715" spans="11:17">
      <c r="K54715" s="68"/>
      <c r="M54715" s="93"/>
      <c r="N54715" s="79"/>
      <c r="P54715" s="68"/>
      <c r="Q54715" s="79"/>
    </row>
    <row r="54716" spans="11:17">
      <c r="K54716" s="68"/>
      <c r="M54716" s="93"/>
      <c r="N54716" s="79"/>
      <c r="P54716" s="68"/>
      <c r="Q54716" s="79"/>
    </row>
    <row r="54717" spans="11:17">
      <c r="K54717" s="68"/>
      <c r="M54717" s="93"/>
      <c r="N54717" s="79"/>
      <c r="P54717" s="68"/>
      <c r="Q54717" s="79"/>
    </row>
    <row r="54718" spans="11:17">
      <c r="K54718" s="68"/>
      <c r="M54718" s="93"/>
      <c r="N54718" s="79"/>
      <c r="P54718" s="68"/>
      <c r="Q54718" s="79"/>
    </row>
    <row r="54719" spans="11:17">
      <c r="K54719" s="68"/>
      <c r="M54719" s="93"/>
      <c r="N54719" s="79"/>
      <c r="P54719" s="68"/>
      <c r="Q54719" s="79"/>
    </row>
    <row r="54720" spans="11:17">
      <c r="K54720" s="68"/>
      <c r="M54720" s="93"/>
      <c r="N54720" s="79"/>
      <c r="P54720" s="68"/>
      <c r="Q54720" s="79"/>
    </row>
    <row r="54721" spans="11:17">
      <c r="K54721" s="68"/>
      <c r="M54721" s="93"/>
      <c r="N54721" s="79"/>
      <c r="P54721" s="68"/>
      <c r="Q54721" s="79"/>
    </row>
    <row r="54722" spans="11:17">
      <c r="K54722" s="68"/>
      <c r="M54722" s="93"/>
      <c r="N54722" s="79"/>
      <c r="P54722" s="68"/>
      <c r="Q54722" s="79"/>
    </row>
    <row r="54723" spans="11:17">
      <c r="K54723" s="68"/>
      <c r="M54723" s="93"/>
      <c r="N54723" s="79"/>
      <c r="P54723" s="68"/>
      <c r="Q54723" s="79"/>
    </row>
    <row r="54724" spans="11:17">
      <c r="K54724" s="68"/>
      <c r="M54724" s="93"/>
      <c r="N54724" s="79"/>
      <c r="P54724" s="68"/>
      <c r="Q54724" s="79"/>
    </row>
    <row r="54725" spans="11:17">
      <c r="K54725" s="68"/>
      <c r="M54725" s="93"/>
      <c r="N54725" s="79"/>
      <c r="P54725" s="68"/>
      <c r="Q54725" s="79"/>
    </row>
    <row r="54726" spans="11:17">
      <c r="K54726" s="68"/>
      <c r="M54726" s="93"/>
      <c r="N54726" s="79"/>
      <c r="P54726" s="68"/>
      <c r="Q54726" s="79"/>
    </row>
    <row r="54727" spans="11:17">
      <c r="K54727" s="68"/>
      <c r="M54727" s="93"/>
      <c r="N54727" s="79"/>
      <c r="P54727" s="68"/>
      <c r="Q54727" s="79"/>
    </row>
    <row r="54728" spans="11:17">
      <c r="K54728" s="68"/>
      <c r="M54728" s="93"/>
      <c r="N54728" s="79"/>
      <c r="P54728" s="68"/>
      <c r="Q54728" s="79"/>
    </row>
    <row r="54729" spans="11:17">
      <c r="K54729" s="68"/>
      <c r="M54729" s="93"/>
      <c r="N54729" s="79"/>
      <c r="P54729" s="68"/>
      <c r="Q54729" s="79"/>
    </row>
    <row r="54730" spans="11:17">
      <c r="K54730" s="68"/>
      <c r="M54730" s="93"/>
      <c r="N54730" s="79"/>
      <c r="P54730" s="68"/>
      <c r="Q54730" s="79"/>
    </row>
    <row r="54731" spans="11:17">
      <c r="K54731" s="68"/>
      <c r="M54731" s="93"/>
      <c r="N54731" s="79"/>
      <c r="P54731" s="68"/>
      <c r="Q54731" s="79"/>
    </row>
    <row r="54732" spans="11:17">
      <c r="K54732" s="68"/>
      <c r="M54732" s="93"/>
      <c r="N54732" s="79"/>
      <c r="P54732" s="68"/>
      <c r="Q54732" s="79"/>
    </row>
    <row r="54733" spans="11:17">
      <c r="K54733" s="68"/>
      <c r="M54733" s="93"/>
      <c r="N54733" s="79"/>
      <c r="P54733" s="68"/>
      <c r="Q54733" s="79"/>
    </row>
    <row r="54734" spans="11:17">
      <c r="K54734" s="68"/>
      <c r="M54734" s="93"/>
      <c r="N54734" s="79"/>
      <c r="P54734" s="68"/>
      <c r="Q54734" s="79"/>
    </row>
    <row r="54735" spans="11:17">
      <c r="K54735" s="68"/>
      <c r="M54735" s="93"/>
      <c r="N54735" s="79"/>
      <c r="P54735" s="68"/>
      <c r="Q54735" s="79"/>
    </row>
    <row r="54736" spans="11:17">
      <c r="K54736" s="68"/>
      <c r="M54736" s="93"/>
      <c r="N54736" s="79"/>
      <c r="P54736" s="68"/>
      <c r="Q54736" s="79"/>
    </row>
    <row r="54737" spans="11:17">
      <c r="K54737" s="68"/>
      <c r="M54737" s="93"/>
      <c r="N54737" s="79"/>
      <c r="P54737" s="68"/>
      <c r="Q54737" s="79"/>
    </row>
    <row r="54738" spans="11:17">
      <c r="K54738" s="68"/>
      <c r="M54738" s="93"/>
      <c r="N54738" s="79"/>
      <c r="P54738" s="68"/>
      <c r="Q54738" s="79"/>
    </row>
    <row r="54739" spans="11:17">
      <c r="K54739" s="68"/>
      <c r="M54739" s="93"/>
      <c r="N54739" s="79"/>
      <c r="P54739" s="68"/>
      <c r="Q54739" s="79"/>
    </row>
    <row r="54740" spans="11:17">
      <c r="K54740" s="68"/>
      <c r="M54740" s="93"/>
      <c r="N54740" s="79"/>
      <c r="P54740" s="68"/>
      <c r="Q54740" s="79"/>
    </row>
    <row r="54741" spans="11:17">
      <c r="K54741" s="68"/>
      <c r="M54741" s="93"/>
      <c r="N54741" s="79"/>
      <c r="P54741" s="68"/>
      <c r="Q54741" s="79"/>
    </row>
    <row r="54742" spans="11:17">
      <c r="K54742" s="68"/>
      <c r="M54742" s="93"/>
      <c r="N54742" s="79"/>
      <c r="P54742" s="68"/>
      <c r="Q54742" s="79"/>
    </row>
    <row r="54743" spans="11:17">
      <c r="K54743" s="68"/>
      <c r="M54743" s="93"/>
      <c r="N54743" s="79"/>
      <c r="P54743" s="68"/>
      <c r="Q54743" s="79"/>
    </row>
    <row r="54744" spans="11:17">
      <c r="K54744" s="68"/>
      <c r="M54744" s="93"/>
      <c r="N54744" s="79"/>
      <c r="P54744" s="68"/>
      <c r="Q54744" s="79"/>
    </row>
    <row r="54745" spans="11:17">
      <c r="K54745" s="68"/>
      <c r="M54745" s="93"/>
      <c r="N54745" s="79"/>
      <c r="P54745" s="68"/>
      <c r="Q54745" s="79"/>
    </row>
    <row r="54746" spans="11:17">
      <c r="K54746" s="68"/>
      <c r="M54746" s="93"/>
      <c r="N54746" s="79"/>
      <c r="P54746" s="68"/>
      <c r="Q54746" s="79"/>
    </row>
    <row r="54747" spans="11:17">
      <c r="K54747" s="68"/>
      <c r="M54747" s="93"/>
      <c r="N54747" s="79"/>
      <c r="P54747" s="68"/>
      <c r="Q54747" s="79"/>
    </row>
    <row r="54748" spans="11:17">
      <c r="K54748" s="68"/>
      <c r="M54748" s="93"/>
      <c r="N54748" s="79"/>
      <c r="P54748" s="68"/>
      <c r="Q54748" s="79"/>
    </row>
    <row r="54749" spans="11:17">
      <c r="K54749" s="68"/>
      <c r="M54749" s="93"/>
      <c r="N54749" s="79"/>
      <c r="P54749" s="68"/>
      <c r="Q54749" s="79"/>
    </row>
    <row r="54750" spans="11:17">
      <c r="K54750" s="68"/>
      <c r="M54750" s="93"/>
      <c r="N54750" s="79"/>
      <c r="P54750" s="68"/>
      <c r="Q54750" s="79"/>
    </row>
    <row r="54751" spans="11:17">
      <c r="K54751" s="68"/>
      <c r="M54751" s="93"/>
      <c r="N54751" s="79"/>
      <c r="P54751" s="68"/>
      <c r="Q54751" s="79"/>
    </row>
    <row r="54752" spans="11:17">
      <c r="K54752" s="68"/>
      <c r="M54752" s="93"/>
      <c r="N54752" s="79"/>
      <c r="P54752" s="68"/>
      <c r="Q54752" s="79"/>
    </row>
    <row r="54753" spans="11:17">
      <c r="K54753" s="68"/>
      <c r="M54753" s="93"/>
      <c r="N54753" s="79"/>
      <c r="P54753" s="68"/>
      <c r="Q54753" s="79"/>
    </row>
    <row r="54754" spans="11:17">
      <c r="K54754" s="68"/>
      <c r="M54754" s="93"/>
      <c r="N54754" s="79"/>
      <c r="P54754" s="68"/>
      <c r="Q54754" s="79"/>
    </row>
    <row r="54755" spans="11:17">
      <c r="K54755" s="68"/>
      <c r="M54755" s="93"/>
      <c r="N54755" s="79"/>
      <c r="P54755" s="68"/>
      <c r="Q54755" s="79"/>
    </row>
    <row r="54756" spans="11:17">
      <c r="K54756" s="68"/>
      <c r="M54756" s="93"/>
      <c r="N54756" s="79"/>
      <c r="P54756" s="68"/>
      <c r="Q54756" s="79"/>
    </row>
    <row r="54757" spans="11:17">
      <c r="K54757" s="68"/>
      <c r="M54757" s="93"/>
      <c r="N54757" s="79"/>
      <c r="P54757" s="68"/>
      <c r="Q54757" s="79"/>
    </row>
    <row r="54758" spans="11:17">
      <c r="K54758" s="68"/>
      <c r="M54758" s="93"/>
      <c r="N54758" s="79"/>
      <c r="P54758" s="68"/>
      <c r="Q54758" s="79"/>
    </row>
    <row r="54759" spans="11:17">
      <c r="K54759" s="68"/>
      <c r="M54759" s="93"/>
      <c r="N54759" s="79"/>
      <c r="P54759" s="68"/>
      <c r="Q54759" s="79"/>
    </row>
    <row r="54760" spans="11:17">
      <c r="K54760" s="68"/>
      <c r="M54760" s="93"/>
      <c r="N54760" s="79"/>
      <c r="P54760" s="68"/>
      <c r="Q54760" s="79"/>
    </row>
    <row r="54761" spans="11:17">
      <c r="K54761" s="68"/>
      <c r="M54761" s="93"/>
      <c r="N54761" s="79"/>
      <c r="P54761" s="68"/>
      <c r="Q54761" s="79"/>
    </row>
    <row r="54762" spans="11:17">
      <c r="K54762" s="68"/>
      <c r="M54762" s="93"/>
      <c r="N54762" s="79"/>
      <c r="P54762" s="68"/>
      <c r="Q54762" s="79"/>
    </row>
    <row r="54763" spans="11:17">
      <c r="K54763" s="68"/>
      <c r="M54763" s="93"/>
      <c r="N54763" s="79"/>
      <c r="P54763" s="68"/>
      <c r="Q54763" s="79"/>
    </row>
    <row r="54764" spans="11:17">
      <c r="K54764" s="68"/>
      <c r="M54764" s="93"/>
      <c r="N54764" s="79"/>
      <c r="P54764" s="68"/>
      <c r="Q54764" s="79"/>
    </row>
    <row r="54765" spans="11:17">
      <c r="K54765" s="68"/>
      <c r="M54765" s="93"/>
      <c r="N54765" s="79"/>
      <c r="P54765" s="68"/>
      <c r="Q54765" s="79"/>
    </row>
    <row r="54766" spans="11:17">
      <c r="K54766" s="68"/>
      <c r="M54766" s="93"/>
      <c r="N54766" s="79"/>
      <c r="P54766" s="68"/>
      <c r="Q54766" s="79"/>
    </row>
    <row r="54767" spans="11:17">
      <c r="K54767" s="68"/>
      <c r="M54767" s="93"/>
      <c r="N54767" s="79"/>
      <c r="P54767" s="68"/>
      <c r="Q54767" s="79"/>
    </row>
    <row r="54768" spans="11:17">
      <c r="K54768" s="68"/>
      <c r="M54768" s="93"/>
      <c r="N54768" s="79"/>
      <c r="P54768" s="68"/>
      <c r="Q54768" s="79"/>
    </row>
    <row r="54769" spans="11:17">
      <c r="K54769" s="68"/>
      <c r="M54769" s="93"/>
      <c r="N54769" s="79"/>
      <c r="P54769" s="68"/>
      <c r="Q54769" s="79"/>
    </row>
    <row r="54770" spans="11:17">
      <c r="K54770" s="68"/>
      <c r="M54770" s="93"/>
      <c r="N54770" s="79"/>
      <c r="P54770" s="68"/>
      <c r="Q54770" s="79"/>
    </row>
    <row r="54771" spans="11:17">
      <c r="K54771" s="68"/>
      <c r="M54771" s="93"/>
      <c r="N54771" s="79"/>
      <c r="P54771" s="68"/>
      <c r="Q54771" s="79"/>
    </row>
    <row r="54772" spans="11:17">
      <c r="K54772" s="68"/>
      <c r="M54772" s="93"/>
      <c r="N54772" s="79"/>
      <c r="P54772" s="68"/>
      <c r="Q54772" s="79"/>
    </row>
    <row r="54773" spans="11:17">
      <c r="K54773" s="68"/>
      <c r="M54773" s="93"/>
      <c r="N54773" s="79"/>
      <c r="P54773" s="68"/>
      <c r="Q54773" s="79"/>
    </row>
    <row r="54774" spans="11:17">
      <c r="K54774" s="68"/>
      <c r="M54774" s="93"/>
      <c r="N54774" s="79"/>
      <c r="P54774" s="68"/>
      <c r="Q54774" s="79"/>
    </row>
    <row r="54775" spans="11:17">
      <c r="K54775" s="68"/>
      <c r="M54775" s="93"/>
      <c r="N54775" s="79"/>
      <c r="P54775" s="68"/>
      <c r="Q54775" s="79"/>
    </row>
    <row r="54776" spans="11:17">
      <c r="K54776" s="68"/>
      <c r="M54776" s="93"/>
      <c r="N54776" s="79"/>
      <c r="P54776" s="68"/>
      <c r="Q54776" s="79"/>
    </row>
    <row r="54777" spans="11:17">
      <c r="K54777" s="68"/>
      <c r="M54777" s="93"/>
      <c r="N54777" s="79"/>
      <c r="P54777" s="68"/>
      <c r="Q54777" s="79"/>
    </row>
    <row r="54778" spans="11:17">
      <c r="K54778" s="68"/>
      <c r="M54778" s="93"/>
      <c r="N54778" s="79"/>
      <c r="P54778" s="68"/>
      <c r="Q54778" s="79"/>
    </row>
    <row r="54779" spans="11:17">
      <c r="K54779" s="68"/>
      <c r="M54779" s="93"/>
      <c r="N54779" s="79"/>
      <c r="P54779" s="68"/>
      <c r="Q54779" s="79"/>
    </row>
    <row r="54780" spans="11:17">
      <c r="K54780" s="68"/>
      <c r="M54780" s="93"/>
      <c r="N54780" s="79"/>
      <c r="P54780" s="68"/>
      <c r="Q54780" s="79"/>
    </row>
    <row r="54781" spans="11:17">
      <c r="K54781" s="68"/>
      <c r="M54781" s="93"/>
      <c r="N54781" s="79"/>
      <c r="P54781" s="68"/>
      <c r="Q54781" s="79"/>
    </row>
    <row r="54782" spans="11:17">
      <c r="K54782" s="68"/>
      <c r="M54782" s="93"/>
      <c r="N54782" s="79"/>
      <c r="P54782" s="68"/>
      <c r="Q54782" s="79"/>
    </row>
    <row r="54783" spans="11:17">
      <c r="K54783" s="68"/>
      <c r="M54783" s="93"/>
      <c r="N54783" s="79"/>
      <c r="P54783" s="68"/>
      <c r="Q54783" s="79"/>
    </row>
    <row r="54784" spans="11:17">
      <c r="K54784" s="68"/>
      <c r="M54784" s="93"/>
      <c r="N54784" s="79"/>
      <c r="P54784" s="68"/>
      <c r="Q54784" s="79"/>
    </row>
    <row r="54785" spans="11:17">
      <c r="K54785" s="68"/>
      <c r="M54785" s="93"/>
      <c r="N54785" s="79"/>
      <c r="P54785" s="68"/>
      <c r="Q54785" s="79"/>
    </row>
    <row r="54786" spans="11:17">
      <c r="K54786" s="68"/>
      <c r="M54786" s="93"/>
      <c r="N54786" s="79"/>
      <c r="P54786" s="68"/>
      <c r="Q54786" s="79"/>
    </row>
    <row r="54787" spans="11:17">
      <c r="K54787" s="68"/>
      <c r="M54787" s="93"/>
      <c r="N54787" s="79"/>
      <c r="P54787" s="68"/>
      <c r="Q54787" s="79"/>
    </row>
    <row r="54788" spans="11:17">
      <c r="K54788" s="68"/>
      <c r="M54788" s="93"/>
      <c r="N54788" s="79"/>
      <c r="P54788" s="68"/>
      <c r="Q54788" s="79"/>
    </row>
    <row r="54789" spans="11:17">
      <c r="K54789" s="68"/>
      <c r="M54789" s="93"/>
      <c r="N54789" s="79"/>
      <c r="P54789" s="68"/>
      <c r="Q54789" s="79"/>
    </row>
    <row r="54790" spans="11:17">
      <c r="K54790" s="68"/>
      <c r="M54790" s="93"/>
      <c r="N54790" s="79"/>
      <c r="P54790" s="68"/>
      <c r="Q54790" s="79"/>
    </row>
    <row r="54791" spans="11:17">
      <c r="K54791" s="68"/>
      <c r="M54791" s="93"/>
      <c r="N54791" s="79"/>
      <c r="P54791" s="68"/>
      <c r="Q54791" s="79"/>
    </row>
    <row r="54792" spans="11:17">
      <c r="K54792" s="68"/>
      <c r="M54792" s="93"/>
      <c r="N54792" s="79"/>
      <c r="P54792" s="68"/>
      <c r="Q54792" s="79"/>
    </row>
    <row r="54793" spans="11:17">
      <c r="K54793" s="68"/>
      <c r="M54793" s="93"/>
      <c r="N54793" s="79"/>
      <c r="P54793" s="68"/>
      <c r="Q54793" s="79"/>
    </row>
    <row r="54794" spans="11:17">
      <c r="K54794" s="68"/>
      <c r="M54794" s="93"/>
      <c r="N54794" s="79"/>
      <c r="P54794" s="68"/>
      <c r="Q54794" s="79"/>
    </row>
    <row r="54795" spans="11:17">
      <c r="K54795" s="68"/>
      <c r="M54795" s="93"/>
      <c r="N54795" s="79"/>
      <c r="P54795" s="68"/>
      <c r="Q54795" s="79"/>
    </row>
    <row r="54796" spans="11:17">
      <c r="K54796" s="68"/>
      <c r="M54796" s="93"/>
      <c r="N54796" s="79"/>
      <c r="P54796" s="68"/>
      <c r="Q54796" s="79"/>
    </row>
    <row r="54797" spans="11:17">
      <c r="K54797" s="68"/>
      <c r="M54797" s="93"/>
      <c r="N54797" s="79"/>
      <c r="P54797" s="68"/>
      <c r="Q54797" s="79"/>
    </row>
    <row r="54798" spans="11:17">
      <c r="K54798" s="68"/>
      <c r="M54798" s="93"/>
      <c r="N54798" s="79"/>
      <c r="P54798" s="68"/>
      <c r="Q54798" s="79"/>
    </row>
    <row r="54799" spans="11:17">
      <c r="K54799" s="68"/>
      <c r="M54799" s="93"/>
      <c r="N54799" s="79"/>
      <c r="P54799" s="68"/>
      <c r="Q54799" s="79"/>
    </row>
    <row r="54800" spans="11:17">
      <c r="K54800" s="68"/>
      <c r="M54800" s="93"/>
      <c r="N54800" s="79"/>
      <c r="P54800" s="68"/>
      <c r="Q54800" s="79"/>
    </row>
    <row r="54801" spans="11:17">
      <c r="K54801" s="68"/>
      <c r="M54801" s="93"/>
      <c r="N54801" s="79"/>
      <c r="P54801" s="68"/>
      <c r="Q54801" s="79"/>
    </row>
    <row r="54802" spans="11:17">
      <c r="K54802" s="68"/>
      <c r="M54802" s="93"/>
      <c r="N54802" s="79"/>
      <c r="P54802" s="68"/>
      <c r="Q54802" s="79"/>
    </row>
    <row r="54803" spans="11:17">
      <c r="K54803" s="68"/>
      <c r="M54803" s="93"/>
      <c r="N54803" s="79"/>
      <c r="P54803" s="68"/>
      <c r="Q54803" s="79"/>
    </row>
    <row r="54804" spans="11:17">
      <c r="K54804" s="68"/>
      <c r="M54804" s="93"/>
      <c r="N54804" s="79"/>
      <c r="P54804" s="68"/>
      <c r="Q54804" s="79"/>
    </row>
    <row r="54805" spans="11:17">
      <c r="K54805" s="68"/>
      <c r="M54805" s="93"/>
      <c r="N54805" s="79"/>
      <c r="P54805" s="68"/>
      <c r="Q54805" s="79"/>
    </row>
    <row r="54806" spans="11:17">
      <c r="K54806" s="68"/>
      <c r="M54806" s="93"/>
      <c r="N54806" s="79"/>
      <c r="P54806" s="68"/>
      <c r="Q54806" s="79"/>
    </row>
    <row r="54807" spans="11:17">
      <c r="K54807" s="68"/>
      <c r="M54807" s="93"/>
      <c r="N54807" s="79"/>
      <c r="P54807" s="68"/>
      <c r="Q54807" s="79"/>
    </row>
    <row r="54808" spans="11:17">
      <c r="K54808" s="68"/>
      <c r="M54808" s="93"/>
      <c r="N54808" s="79"/>
      <c r="P54808" s="68"/>
      <c r="Q54808" s="79"/>
    </row>
    <row r="54809" spans="11:17">
      <c r="K54809" s="68"/>
      <c r="M54809" s="93"/>
      <c r="N54809" s="79"/>
      <c r="P54809" s="68"/>
      <c r="Q54809" s="79"/>
    </row>
    <row r="54810" spans="11:17">
      <c r="K54810" s="68"/>
      <c r="M54810" s="93"/>
      <c r="N54810" s="79"/>
      <c r="P54810" s="68"/>
      <c r="Q54810" s="79"/>
    </row>
    <row r="54811" spans="11:17">
      <c r="K54811" s="68"/>
      <c r="M54811" s="93"/>
      <c r="N54811" s="79"/>
      <c r="P54811" s="68"/>
      <c r="Q54811" s="79"/>
    </row>
    <row r="54812" spans="11:17">
      <c r="K54812" s="68"/>
      <c r="M54812" s="93"/>
      <c r="N54812" s="79"/>
      <c r="P54812" s="68"/>
      <c r="Q54812" s="79"/>
    </row>
    <row r="54813" spans="11:17">
      <c r="K54813" s="68"/>
      <c r="M54813" s="93"/>
      <c r="N54813" s="79"/>
      <c r="P54813" s="68"/>
      <c r="Q54813" s="79"/>
    </row>
    <row r="54814" spans="11:17">
      <c r="K54814" s="68"/>
      <c r="M54814" s="93"/>
      <c r="N54814" s="79"/>
      <c r="P54814" s="68"/>
      <c r="Q54814" s="79"/>
    </row>
    <row r="54815" spans="11:17">
      <c r="K54815" s="68"/>
      <c r="M54815" s="93"/>
      <c r="N54815" s="79"/>
      <c r="P54815" s="68"/>
      <c r="Q54815" s="79"/>
    </row>
    <row r="54816" spans="11:17">
      <c r="K54816" s="68"/>
      <c r="M54816" s="93"/>
      <c r="N54816" s="79"/>
      <c r="P54816" s="68"/>
      <c r="Q54816" s="79"/>
    </row>
    <row r="54817" spans="11:17">
      <c r="K54817" s="68"/>
      <c r="M54817" s="93"/>
      <c r="N54817" s="79"/>
      <c r="P54817" s="68"/>
      <c r="Q54817" s="79"/>
    </row>
    <row r="54818" spans="11:17">
      <c r="K54818" s="68"/>
      <c r="M54818" s="93"/>
      <c r="N54818" s="79"/>
      <c r="P54818" s="68"/>
      <c r="Q54818" s="79"/>
    </row>
    <row r="54819" spans="11:17">
      <c r="K54819" s="68"/>
      <c r="M54819" s="93"/>
      <c r="N54819" s="79"/>
      <c r="P54819" s="68"/>
      <c r="Q54819" s="79"/>
    </row>
    <row r="54820" spans="11:17">
      <c r="K54820" s="68"/>
      <c r="M54820" s="93"/>
      <c r="N54820" s="79"/>
      <c r="P54820" s="68"/>
      <c r="Q54820" s="79"/>
    </row>
    <row r="54821" spans="11:17">
      <c r="K54821" s="68"/>
      <c r="M54821" s="93"/>
      <c r="N54821" s="79"/>
      <c r="P54821" s="68"/>
      <c r="Q54821" s="79"/>
    </row>
    <row r="54822" spans="11:17">
      <c r="K54822" s="68"/>
      <c r="M54822" s="93"/>
      <c r="N54822" s="79"/>
      <c r="P54822" s="68"/>
      <c r="Q54822" s="79"/>
    </row>
    <row r="54823" spans="11:17">
      <c r="K54823" s="68"/>
      <c r="M54823" s="93"/>
      <c r="N54823" s="79"/>
      <c r="P54823" s="68"/>
      <c r="Q54823" s="79"/>
    </row>
    <row r="54824" spans="11:17">
      <c r="K54824" s="68"/>
      <c r="M54824" s="93"/>
      <c r="N54824" s="79"/>
      <c r="P54824" s="68"/>
      <c r="Q54824" s="79"/>
    </row>
    <row r="54825" spans="11:17">
      <c r="K54825" s="68"/>
      <c r="M54825" s="93"/>
      <c r="N54825" s="79"/>
      <c r="P54825" s="68"/>
      <c r="Q54825" s="79"/>
    </row>
    <row r="54826" spans="11:17">
      <c r="K54826" s="68"/>
      <c r="M54826" s="93"/>
      <c r="N54826" s="79"/>
      <c r="P54826" s="68"/>
      <c r="Q54826" s="79"/>
    </row>
    <row r="54827" spans="11:17">
      <c r="K54827" s="68"/>
      <c r="M54827" s="93"/>
      <c r="N54827" s="79"/>
      <c r="P54827" s="68"/>
      <c r="Q54827" s="79"/>
    </row>
    <row r="54828" spans="11:17">
      <c r="K54828" s="68"/>
      <c r="M54828" s="93"/>
      <c r="N54828" s="79"/>
      <c r="P54828" s="68"/>
      <c r="Q54828" s="79"/>
    </row>
    <row r="54829" spans="11:17">
      <c r="K54829" s="68"/>
      <c r="M54829" s="93"/>
      <c r="N54829" s="79"/>
      <c r="P54829" s="68"/>
      <c r="Q54829" s="79"/>
    </row>
    <row r="54830" spans="11:17">
      <c r="K54830" s="68"/>
      <c r="M54830" s="93"/>
      <c r="N54830" s="79"/>
      <c r="P54830" s="68"/>
      <c r="Q54830" s="79"/>
    </row>
    <row r="54831" spans="11:17">
      <c r="K54831" s="68"/>
      <c r="M54831" s="93"/>
      <c r="N54831" s="79"/>
      <c r="P54831" s="68"/>
      <c r="Q54831" s="79"/>
    </row>
    <row r="54832" spans="11:17">
      <c r="K54832" s="68"/>
      <c r="M54832" s="93"/>
      <c r="N54832" s="79"/>
      <c r="P54832" s="68"/>
      <c r="Q54832" s="79"/>
    </row>
    <row r="54833" spans="11:17">
      <c r="K54833" s="68"/>
      <c r="M54833" s="93"/>
      <c r="N54833" s="79"/>
      <c r="P54833" s="68"/>
      <c r="Q54833" s="79"/>
    </row>
    <row r="54834" spans="11:17">
      <c r="K54834" s="68"/>
      <c r="M54834" s="93"/>
      <c r="N54834" s="79"/>
      <c r="P54834" s="68"/>
      <c r="Q54834" s="79"/>
    </row>
    <row r="54835" spans="11:17">
      <c r="K54835" s="68"/>
      <c r="M54835" s="93"/>
      <c r="N54835" s="79"/>
      <c r="P54835" s="68"/>
      <c r="Q54835" s="79"/>
    </row>
    <row r="54836" spans="11:17">
      <c r="K54836" s="68"/>
      <c r="M54836" s="93"/>
      <c r="N54836" s="79"/>
      <c r="P54836" s="68"/>
      <c r="Q54836" s="79"/>
    </row>
    <row r="54837" spans="11:17">
      <c r="K54837" s="68"/>
      <c r="M54837" s="93"/>
      <c r="N54837" s="79"/>
      <c r="P54837" s="68"/>
      <c r="Q54837" s="79"/>
    </row>
    <row r="54838" spans="11:17">
      <c r="K54838" s="68"/>
      <c r="M54838" s="93"/>
      <c r="N54838" s="79"/>
      <c r="P54838" s="68"/>
      <c r="Q54838" s="79"/>
    </row>
    <row r="54839" spans="11:17">
      <c r="K54839" s="68"/>
      <c r="M54839" s="93"/>
      <c r="N54839" s="79"/>
      <c r="P54839" s="68"/>
      <c r="Q54839" s="79"/>
    </row>
    <row r="54840" spans="11:17">
      <c r="K54840" s="68"/>
      <c r="M54840" s="93"/>
      <c r="N54840" s="79"/>
      <c r="P54840" s="68"/>
      <c r="Q54840" s="79"/>
    </row>
    <row r="54841" spans="11:17">
      <c r="K54841" s="68"/>
      <c r="M54841" s="93"/>
      <c r="N54841" s="79"/>
      <c r="P54841" s="68"/>
      <c r="Q54841" s="79"/>
    </row>
    <row r="54842" spans="11:17">
      <c r="K54842" s="68"/>
      <c r="M54842" s="93"/>
      <c r="N54842" s="79"/>
      <c r="P54842" s="68"/>
      <c r="Q54842" s="79"/>
    </row>
    <row r="54843" spans="11:17">
      <c r="K54843" s="68"/>
      <c r="M54843" s="93"/>
      <c r="N54843" s="79"/>
      <c r="P54843" s="68"/>
      <c r="Q54843" s="79"/>
    </row>
    <row r="54844" spans="11:17">
      <c r="K54844" s="68"/>
      <c r="M54844" s="93"/>
      <c r="N54844" s="79"/>
      <c r="P54844" s="68"/>
      <c r="Q54844" s="79"/>
    </row>
    <row r="54845" spans="11:17">
      <c r="K54845" s="68"/>
      <c r="M54845" s="93"/>
      <c r="N54845" s="79"/>
      <c r="P54845" s="68"/>
      <c r="Q54845" s="79"/>
    </row>
    <row r="54846" spans="11:17">
      <c r="K54846" s="68"/>
      <c r="M54846" s="93"/>
      <c r="N54846" s="79"/>
      <c r="P54846" s="68"/>
      <c r="Q54846" s="79"/>
    </row>
    <row r="54847" spans="11:17">
      <c r="K54847" s="68"/>
      <c r="M54847" s="93"/>
      <c r="N54847" s="79"/>
      <c r="P54847" s="68"/>
      <c r="Q54847" s="79"/>
    </row>
    <row r="54848" spans="11:17">
      <c r="K54848" s="68"/>
      <c r="M54848" s="93"/>
      <c r="N54848" s="79"/>
      <c r="P54848" s="68"/>
      <c r="Q54848" s="79"/>
    </row>
    <row r="54849" spans="11:17">
      <c r="K54849" s="68"/>
      <c r="M54849" s="93"/>
      <c r="N54849" s="79"/>
      <c r="P54849" s="68"/>
      <c r="Q54849" s="79"/>
    </row>
    <row r="54850" spans="11:17">
      <c r="K54850" s="68"/>
      <c r="M54850" s="93"/>
      <c r="N54850" s="79"/>
      <c r="P54850" s="68"/>
      <c r="Q54850" s="79"/>
    </row>
    <row r="54851" spans="11:17">
      <c r="K54851" s="68"/>
      <c r="M54851" s="93"/>
      <c r="N54851" s="79"/>
      <c r="P54851" s="68"/>
      <c r="Q54851" s="79"/>
    </row>
    <row r="54852" spans="11:17">
      <c r="K54852" s="68"/>
      <c r="M54852" s="93"/>
      <c r="N54852" s="79"/>
      <c r="P54852" s="68"/>
      <c r="Q54852" s="79"/>
    </row>
    <row r="54853" spans="11:17">
      <c r="K54853" s="68"/>
      <c r="M54853" s="93"/>
      <c r="N54853" s="79"/>
      <c r="P54853" s="68"/>
      <c r="Q54853" s="79"/>
    </row>
    <row r="54854" spans="11:17">
      <c r="K54854" s="68"/>
      <c r="M54854" s="93"/>
      <c r="N54854" s="79"/>
      <c r="P54854" s="68"/>
      <c r="Q54854" s="79"/>
    </row>
    <row r="54855" spans="11:17">
      <c r="K54855" s="68"/>
      <c r="M54855" s="93"/>
      <c r="N54855" s="79"/>
      <c r="P54855" s="68"/>
      <c r="Q54855" s="79"/>
    </row>
    <row r="54856" spans="11:17">
      <c r="K54856" s="68"/>
      <c r="M54856" s="93"/>
      <c r="N54856" s="79"/>
      <c r="P54856" s="68"/>
      <c r="Q54856" s="79"/>
    </row>
    <row r="54857" spans="11:17">
      <c r="K54857" s="68"/>
      <c r="M54857" s="93"/>
      <c r="N54857" s="79"/>
      <c r="P54857" s="68"/>
      <c r="Q54857" s="79"/>
    </row>
    <row r="54858" spans="11:17">
      <c r="K54858" s="68"/>
      <c r="M54858" s="93"/>
      <c r="N54858" s="79"/>
      <c r="P54858" s="68"/>
      <c r="Q54858" s="79"/>
    </row>
    <row r="54859" spans="11:17">
      <c r="K54859" s="68"/>
      <c r="M54859" s="93"/>
      <c r="N54859" s="79"/>
      <c r="P54859" s="68"/>
      <c r="Q54859" s="79"/>
    </row>
    <row r="54860" spans="11:17">
      <c r="K54860" s="68"/>
      <c r="M54860" s="93"/>
      <c r="N54860" s="79"/>
      <c r="P54860" s="68"/>
      <c r="Q54860" s="79"/>
    </row>
    <row r="54861" spans="11:17">
      <c r="K54861" s="68"/>
      <c r="M54861" s="93"/>
      <c r="N54861" s="79"/>
      <c r="P54861" s="68"/>
      <c r="Q54861" s="79"/>
    </row>
    <row r="54862" spans="11:17">
      <c r="K54862" s="68"/>
      <c r="M54862" s="93"/>
      <c r="N54862" s="79"/>
      <c r="P54862" s="68"/>
      <c r="Q54862" s="79"/>
    </row>
    <row r="54863" spans="11:17">
      <c r="K54863" s="68"/>
      <c r="M54863" s="93"/>
      <c r="N54863" s="79"/>
      <c r="P54863" s="68"/>
      <c r="Q54863" s="79"/>
    </row>
    <row r="54864" spans="11:17">
      <c r="K54864" s="68"/>
      <c r="M54864" s="93"/>
      <c r="N54864" s="79"/>
      <c r="P54864" s="68"/>
      <c r="Q54864" s="79"/>
    </row>
    <row r="54865" spans="11:17">
      <c r="K54865" s="68"/>
      <c r="M54865" s="93"/>
      <c r="N54865" s="79"/>
      <c r="P54865" s="68"/>
      <c r="Q54865" s="79"/>
    </row>
    <row r="54866" spans="11:17">
      <c r="K54866" s="68"/>
      <c r="M54866" s="93"/>
      <c r="N54866" s="79"/>
      <c r="P54866" s="68"/>
      <c r="Q54866" s="79"/>
    </row>
    <row r="54867" spans="11:17">
      <c r="K54867" s="68"/>
      <c r="M54867" s="93"/>
      <c r="N54867" s="79"/>
      <c r="P54867" s="68"/>
      <c r="Q54867" s="79"/>
    </row>
    <row r="54868" spans="11:17">
      <c r="K54868" s="68"/>
      <c r="M54868" s="93"/>
      <c r="N54868" s="79"/>
      <c r="P54868" s="68"/>
      <c r="Q54868" s="79"/>
    </row>
    <row r="54869" spans="11:17">
      <c r="K54869" s="68"/>
      <c r="M54869" s="93"/>
      <c r="N54869" s="79"/>
      <c r="P54869" s="68"/>
      <c r="Q54869" s="79"/>
    </row>
    <row r="54870" spans="11:17">
      <c r="K54870" s="68"/>
      <c r="M54870" s="93"/>
      <c r="N54870" s="79"/>
      <c r="P54870" s="68"/>
      <c r="Q54870" s="79"/>
    </row>
    <row r="54871" spans="11:17">
      <c r="K54871" s="68"/>
      <c r="M54871" s="93"/>
      <c r="N54871" s="79"/>
      <c r="P54871" s="68"/>
      <c r="Q54871" s="79"/>
    </row>
    <row r="54872" spans="11:17">
      <c r="K54872" s="68"/>
      <c r="M54872" s="93"/>
      <c r="N54872" s="79"/>
      <c r="P54872" s="68"/>
      <c r="Q54872" s="79"/>
    </row>
    <row r="54873" spans="11:17">
      <c r="K54873" s="68"/>
      <c r="M54873" s="93"/>
      <c r="N54873" s="79"/>
      <c r="P54873" s="68"/>
      <c r="Q54873" s="79"/>
    </row>
    <row r="54874" spans="11:17">
      <c r="K54874" s="68"/>
      <c r="M54874" s="93"/>
      <c r="N54874" s="79"/>
      <c r="P54874" s="68"/>
      <c r="Q54874" s="79"/>
    </row>
    <row r="54875" spans="11:17">
      <c r="K54875" s="68"/>
      <c r="M54875" s="93"/>
      <c r="N54875" s="79"/>
      <c r="P54875" s="68"/>
      <c r="Q54875" s="79"/>
    </row>
    <row r="54876" spans="11:17">
      <c r="K54876" s="68"/>
      <c r="M54876" s="93"/>
      <c r="N54876" s="79"/>
      <c r="P54876" s="68"/>
      <c r="Q54876" s="79"/>
    </row>
    <row r="54877" spans="11:17">
      <c r="K54877" s="68"/>
      <c r="M54877" s="93"/>
      <c r="N54877" s="79"/>
      <c r="P54877" s="68"/>
      <c r="Q54877" s="79"/>
    </row>
    <row r="54878" spans="11:17">
      <c r="K54878" s="68"/>
      <c r="M54878" s="93"/>
      <c r="N54878" s="79"/>
      <c r="P54878" s="68"/>
      <c r="Q54878" s="79"/>
    </row>
    <row r="54879" spans="11:17">
      <c r="K54879" s="68"/>
      <c r="M54879" s="93"/>
      <c r="N54879" s="79"/>
      <c r="P54879" s="68"/>
      <c r="Q54879" s="79"/>
    </row>
    <row r="54880" spans="11:17">
      <c r="K54880" s="68"/>
      <c r="M54880" s="93"/>
      <c r="N54880" s="79"/>
      <c r="P54880" s="68"/>
      <c r="Q54880" s="79"/>
    </row>
    <row r="54881" spans="11:17">
      <c r="K54881" s="68"/>
      <c r="M54881" s="93"/>
      <c r="N54881" s="79"/>
      <c r="P54881" s="68"/>
      <c r="Q54881" s="79"/>
    </row>
    <row r="54882" spans="11:17">
      <c r="K54882" s="68"/>
      <c r="M54882" s="93"/>
      <c r="N54882" s="79"/>
      <c r="P54882" s="68"/>
      <c r="Q54882" s="79"/>
    </row>
    <row r="54883" spans="11:17">
      <c r="K54883" s="68"/>
      <c r="M54883" s="93"/>
      <c r="N54883" s="79"/>
      <c r="P54883" s="68"/>
      <c r="Q54883" s="79"/>
    </row>
    <row r="54884" spans="11:17">
      <c r="K54884" s="68"/>
      <c r="M54884" s="93"/>
      <c r="N54884" s="79"/>
      <c r="P54884" s="68"/>
      <c r="Q54884" s="79"/>
    </row>
    <row r="54885" spans="11:17">
      <c r="K54885" s="68"/>
      <c r="M54885" s="93"/>
      <c r="N54885" s="79"/>
      <c r="P54885" s="68"/>
      <c r="Q54885" s="79"/>
    </row>
    <row r="54886" spans="11:17">
      <c r="K54886" s="68"/>
      <c r="M54886" s="93"/>
      <c r="N54886" s="79"/>
      <c r="P54886" s="68"/>
      <c r="Q54886" s="79"/>
    </row>
    <row r="54887" spans="11:17">
      <c r="K54887" s="68"/>
      <c r="M54887" s="93"/>
      <c r="N54887" s="79"/>
      <c r="P54887" s="68"/>
      <c r="Q54887" s="79"/>
    </row>
    <row r="54888" spans="11:17">
      <c r="K54888" s="68"/>
      <c r="M54888" s="93"/>
      <c r="N54888" s="79"/>
      <c r="P54888" s="68"/>
      <c r="Q54888" s="79"/>
    </row>
    <row r="54889" spans="11:17">
      <c r="K54889" s="68"/>
      <c r="M54889" s="93"/>
      <c r="N54889" s="79"/>
      <c r="P54889" s="68"/>
      <c r="Q54889" s="79"/>
    </row>
    <row r="54890" spans="11:17">
      <c r="K54890" s="68"/>
      <c r="M54890" s="93"/>
      <c r="N54890" s="79"/>
      <c r="P54890" s="68"/>
      <c r="Q54890" s="79"/>
    </row>
    <row r="54891" spans="11:17">
      <c r="K54891" s="68"/>
      <c r="M54891" s="93"/>
      <c r="N54891" s="79"/>
      <c r="P54891" s="68"/>
      <c r="Q54891" s="79"/>
    </row>
    <row r="54892" spans="11:17">
      <c r="K54892" s="68"/>
      <c r="M54892" s="93"/>
      <c r="N54892" s="79"/>
      <c r="P54892" s="68"/>
      <c r="Q54892" s="79"/>
    </row>
    <row r="54893" spans="11:17">
      <c r="K54893" s="68"/>
      <c r="M54893" s="93"/>
      <c r="N54893" s="79"/>
      <c r="P54893" s="68"/>
      <c r="Q54893" s="79"/>
    </row>
    <row r="54894" spans="11:17">
      <c r="K54894" s="68"/>
      <c r="M54894" s="93"/>
      <c r="N54894" s="79"/>
      <c r="P54894" s="68"/>
      <c r="Q54894" s="79"/>
    </row>
    <row r="54895" spans="11:17">
      <c r="K54895" s="68"/>
      <c r="M54895" s="93"/>
      <c r="N54895" s="79"/>
      <c r="P54895" s="68"/>
      <c r="Q54895" s="79"/>
    </row>
    <row r="54896" spans="11:17">
      <c r="K54896" s="68"/>
      <c r="M54896" s="93"/>
      <c r="N54896" s="79"/>
      <c r="P54896" s="68"/>
      <c r="Q54896" s="79"/>
    </row>
    <row r="54897" spans="11:17">
      <c r="K54897" s="68"/>
      <c r="M54897" s="93"/>
      <c r="N54897" s="79"/>
      <c r="P54897" s="68"/>
      <c r="Q54897" s="79"/>
    </row>
    <row r="54898" spans="11:17">
      <c r="K54898" s="68"/>
      <c r="M54898" s="93"/>
      <c r="N54898" s="79"/>
      <c r="P54898" s="68"/>
      <c r="Q54898" s="79"/>
    </row>
    <row r="54899" spans="11:17">
      <c r="K54899" s="68"/>
      <c r="M54899" s="93"/>
      <c r="N54899" s="79"/>
      <c r="P54899" s="68"/>
      <c r="Q54899" s="79"/>
    </row>
    <row r="54900" spans="11:17">
      <c r="K54900" s="68"/>
      <c r="M54900" s="93"/>
      <c r="N54900" s="79"/>
      <c r="P54900" s="68"/>
      <c r="Q54900" s="79"/>
    </row>
    <row r="54901" spans="11:17">
      <c r="K54901" s="68"/>
      <c r="M54901" s="93"/>
      <c r="N54901" s="79"/>
      <c r="P54901" s="68"/>
      <c r="Q54901" s="79"/>
    </row>
    <row r="54902" spans="11:17">
      <c r="K54902" s="68"/>
      <c r="M54902" s="93"/>
      <c r="N54902" s="79"/>
      <c r="P54902" s="68"/>
      <c r="Q54902" s="79"/>
    </row>
    <row r="54903" spans="11:17">
      <c r="K54903" s="68"/>
      <c r="M54903" s="93"/>
      <c r="N54903" s="79"/>
      <c r="P54903" s="68"/>
      <c r="Q54903" s="79"/>
    </row>
    <row r="54904" spans="11:17">
      <c r="K54904" s="68"/>
      <c r="M54904" s="93"/>
      <c r="N54904" s="79"/>
      <c r="P54904" s="68"/>
      <c r="Q54904" s="79"/>
    </row>
    <row r="54905" spans="11:17">
      <c r="K54905" s="68"/>
      <c r="M54905" s="93"/>
      <c r="N54905" s="79"/>
      <c r="P54905" s="68"/>
      <c r="Q54905" s="79"/>
    </row>
    <row r="54906" spans="11:17">
      <c r="K54906" s="68"/>
      <c r="M54906" s="93"/>
      <c r="N54906" s="79"/>
      <c r="P54906" s="68"/>
      <c r="Q54906" s="79"/>
    </row>
    <row r="54907" spans="11:17">
      <c r="K54907" s="68"/>
      <c r="M54907" s="93"/>
      <c r="N54907" s="79"/>
      <c r="P54907" s="68"/>
      <c r="Q54907" s="79"/>
    </row>
    <row r="54908" spans="11:17">
      <c r="K54908" s="68"/>
      <c r="M54908" s="93"/>
      <c r="N54908" s="79"/>
      <c r="P54908" s="68"/>
      <c r="Q54908" s="79"/>
    </row>
    <row r="54909" spans="11:17">
      <c r="K54909" s="68"/>
      <c r="M54909" s="93"/>
      <c r="N54909" s="79"/>
      <c r="P54909" s="68"/>
      <c r="Q54909" s="79"/>
    </row>
    <row r="54910" spans="11:17">
      <c r="K54910" s="68"/>
      <c r="M54910" s="93"/>
      <c r="N54910" s="79"/>
      <c r="P54910" s="68"/>
      <c r="Q54910" s="79"/>
    </row>
    <row r="54911" spans="11:17">
      <c r="K54911" s="68"/>
      <c r="M54911" s="93"/>
      <c r="N54911" s="79"/>
      <c r="P54911" s="68"/>
      <c r="Q54911" s="79"/>
    </row>
    <row r="54912" spans="11:17">
      <c r="K54912" s="68"/>
      <c r="M54912" s="93"/>
      <c r="N54912" s="79"/>
      <c r="P54912" s="68"/>
      <c r="Q54912" s="79"/>
    </row>
    <row r="54913" spans="11:17">
      <c r="K54913" s="68"/>
      <c r="M54913" s="93"/>
      <c r="N54913" s="79"/>
      <c r="P54913" s="68"/>
      <c r="Q54913" s="79"/>
    </row>
    <row r="54914" spans="11:17">
      <c r="K54914" s="68"/>
      <c r="M54914" s="93"/>
      <c r="N54914" s="79"/>
      <c r="P54914" s="68"/>
      <c r="Q54914" s="79"/>
    </row>
    <row r="54915" spans="11:17">
      <c r="K54915" s="68"/>
      <c r="M54915" s="93"/>
      <c r="N54915" s="79"/>
      <c r="P54915" s="68"/>
      <c r="Q54915" s="79"/>
    </row>
    <row r="54916" spans="11:17">
      <c r="K54916" s="68"/>
      <c r="M54916" s="93"/>
      <c r="N54916" s="79"/>
      <c r="P54916" s="68"/>
      <c r="Q54916" s="79"/>
    </row>
    <row r="54917" spans="11:17">
      <c r="K54917" s="68"/>
      <c r="M54917" s="93"/>
      <c r="N54917" s="79"/>
      <c r="P54917" s="68"/>
      <c r="Q54917" s="79"/>
    </row>
    <row r="54918" spans="11:17">
      <c r="K54918" s="68"/>
      <c r="M54918" s="93"/>
      <c r="N54918" s="79"/>
      <c r="P54918" s="68"/>
      <c r="Q54918" s="79"/>
    </row>
    <row r="54919" spans="11:17">
      <c r="K54919" s="68"/>
      <c r="M54919" s="93"/>
      <c r="N54919" s="79"/>
      <c r="P54919" s="68"/>
      <c r="Q54919" s="79"/>
    </row>
    <row r="54920" spans="11:17">
      <c r="K54920" s="68"/>
      <c r="M54920" s="93"/>
      <c r="N54920" s="79"/>
      <c r="P54920" s="68"/>
      <c r="Q54920" s="79"/>
    </row>
    <row r="54921" spans="11:17">
      <c r="K54921" s="68"/>
      <c r="M54921" s="93"/>
      <c r="N54921" s="79"/>
      <c r="P54921" s="68"/>
      <c r="Q54921" s="79"/>
    </row>
    <row r="54922" spans="11:17">
      <c r="K54922" s="68"/>
      <c r="M54922" s="93"/>
      <c r="N54922" s="79"/>
      <c r="P54922" s="68"/>
      <c r="Q54922" s="79"/>
    </row>
    <row r="54923" spans="11:17">
      <c r="K54923" s="68"/>
      <c r="M54923" s="93"/>
      <c r="N54923" s="79"/>
      <c r="P54923" s="68"/>
      <c r="Q54923" s="79"/>
    </row>
    <row r="54924" spans="11:17">
      <c r="K54924" s="68"/>
      <c r="M54924" s="93"/>
      <c r="N54924" s="79"/>
      <c r="P54924" s="68"/>
      <c r="Q54924" s="79"/>
    </row>
    <row r="54925" spans="11:17">
      <c r="K54925" s="68"/>
      <c r="M54925" s="93"/>
      <c r="N54925" s="79"/>
      <c r="P54925" s="68"/>
      <c r="Q54925" s="79"/>
    </row>
    <row r="54926" spans="11:17">
      <c r="K54926" s="68"/>
      <c r="M54926" s="93"/>
      <c r="N54926" s="79"/>
      <c r="P54926" s="68"/>
      <c r="Q54926" s="79"/>
    </row>
    <row r="54927" spans="11:17">
      <c r="K54927" s="68"/>
      <c r="M54927" s="93"/>
      <c r="N54927" s="79"/>
      <c r="P54927" s="68"/>
      <c r="Q54927" s="79"/>
    </row>
    <row r="54928" spans="11:17">
      <c r="K54928" s="68"/>
      <c r="M54928" s="93"/>
      <c r="N54928" s="79"/>
      <c r="P54928" s="68"/>
      <c r="Q54928" s="79"/>
    </row>
    <row r="54929" spans="11:17">
      <c r="K54929" s="68"/>
      <c r="M54929" s="93"/>
      <c r="N54929" s="79"/>
      <c r="P54929" s="68"/>
      <c r="Q54929" s="79"/>
    </row>
    <row r="54930" spans="11:17">
      <c r="K54930" s="68"/>
      <c r="M54930" s="93"/>
      <c r="N54930" s="79"/>
      <c r="P54930" s="68"/>
      <c r="Q54930" s="79"/>
    </row>
    <row r="54931" spans="11:17">
      <c r="K54931" s="68"/>
      <c r="M54931" s="93"/>
      <c r="N54931" s="79"/>
      <c r="P54931" s="68"/>
      <c r="Q54931" s="79"/>
    </row>
    <row r="54932" spans="11:17">
      <c r="K54932" s="68"/>
      <c r="M54932" s="93"/>
      <c r="N54932" s="79"/>
      <c r="P54932" s="68"/>
      <c r="Q54932" s="79"/>
    </row>
    <row r="54933" spans="11:17">
      <c r="K54933" s="68"/>
      <c r="M54933" s="93"/>
      <c r="N54933" s="79"/>
      <c r="P54933" s="68"/>
      <c r="Q54933" s="79"/>
    </row>
    <row r="54934" spans="11:17">
      <c r="K54934" s="68"/>
      <c r="M54934" s="93"/>
      <c r="N54934" s="79"/>
      <c r="P54934" s="68"/>
      <c r="Q54934" s="79"/>
    </row>
    <row r="54935" spans="11:17">
      <c r="K54935" s="68"/>
      <c r="M54935" s="93"/>
      <c r="N54935" s="79"/>
      <c r="P54935" s="68"/>
      <c r="Q54935" s="79"/>
    </row>
    <row r="54936" spans="11:17">
      <c r="K54936" s="68"/>
      <c r="M54936" s="93"/>
      <c r="N54936" s="79"/>
      <c r="P54936" s="68"/>
      <c r="Q54936" s="79"/>
    </row>
    <row r="54937" spans="11:17">
      <c r="K54937" s="68"/>
      <c r="M54937" s="93"/>
      <c r="N54937" s="79"/>
      <c r="P54937" s="68"/>
      <c r="Q54937" s="79"/>
    </row>
    <row r="54938" spans="11:17">
      <c r="K54938" s="68"/>
      <c r="M54938" s="93"/>
      <c r="N54938" s="79"/>
      <c r="P54938" s="68"/>
      <c r="Q54938" s="79"/>
    </row>
    <row r="54939" spans="11:17">
      <c r="K54939" s="68"/>
      <c r="M54939" s="93"/>
      <c r="N54939" s="79"/>
      <c r="P54939" s="68"/>
      <c r="Q54939" s="79"/>
    </row>
    <row r="54940" spans="11:17">
      <c r="K54940" s="68"/>
      <c r="M54940" s="93"/>
      <c r="N54940" s="79"/>
      <c r="P54940" s="68"/>
      <c r="Q54940" s="79"/>
    </row>
    <row r="54941" spans="11:17">
      <c r="K54941" s="68"/>
      <c r="M54941" s="93"/>
      <c r="N54941" s="79"/>
      <c r="P54941" s="68"/>
      <c r="Q54941" s="79"/>
    </row>
    <row r="54942" spans="11:17">
      <c r="K54942" s="68"/>
      <c r="M54942" s="93"/>
      <c r="N54942" s="79"/>
      <c r="P54942" s="68"/>
      <c r="Q54942" s="79"/>
    </row>
    <row r="54943" spans="11:17">
      <c r="K54943" s="68"/>
      <c r="M54943" s="93"/>
      <c r="N54943" s="79"/>
      <c r="P54943" s="68"/>
      <c r="Q54943" s="79"/>
    </row>
    <row r="54944" spans="11:17">
      <c r="K54944" s="68"/>
      <c r="M54944" s="93"/>
      <c r="N54944" s="79"/>
      <c r="P54944" s="68"/>
      <c r="Q54944" s="79"/>
    </row>
    <row r="54945" spans="11:17">
      <c r="K54945" s="68"/>
      <c r="M54945" s="93"/>
      <c r="N54945" s="79"/>
      <c r="P54945" s="68"/>
      <c r="Q54945" s="79"/>
    </row>
    <row r="54946" spans="11:17">
      <c r="K54946" s="68"/>
      <c r="M54946" s="93"/>
      <c r="N54946" s="79"/>
      <c r="P54946" s="68"/>
      <c r="Q54946" s="79"/>
    </row>
    <row r="54947" spans="11:17">
      <c r="K54947" s="68"/>
      <c r="M54947" s="93"/>
      <c r="N54947" s="79"/>
      <c r="P54947" s="68"/>
      <c r="Q54947" s="79"/>
    </row>
    <row r="54948" spans="11:17">
      <c r="K54948" s="68"/>
      <c r="M54948" s="93"/>
      <c r="N54948" s="79"/>
      <c r="P54948" s="68"/>
      <c r="Q54948" s="79"/>
    </row>
    <row r="54949" spans="11:17">
      <c r="K54949" s="68"/>
      <c r="M54949" s="93"/>
      <c r="N54949" s="79"/>
      <c r="P54949" s="68"/>
      <c r="Q54949" s="79"/>
    </row>
    <row r="54950" spans="11:17">
      <c r="K54950" s="68"/>
      <c r="M54950" s="93"/>
      <c r="N54950" s="79"/>
      <c r="P54950" s="68"/>
      <c r="Q54950" s="79"/>
    </row>
    <row r="54951" spans="11:17">
      <c r="K54951" s="68"/>
      <c r="M54951" s="93"/>
      <c r="N54951" s="79"/>
      <c r="P54951" s="68"/>
      <c r="Q54951" s="79"/>
    </row>
    <row r="54952" spans="11:17">
      <c r="K54952" s="68"/>
      <c r="M54952" s="93"/>
      <c r="N54952" s="79"/>
      <c r="P54952" s="68"/>
      <c r="Q54952" s="79"/>
    </row>
    <row r="54953" spans="11:17">
      <c r="K54953" s="68"/>
      <c r="M54953" s="93"/>
      <c r="N54953" s="79"/>
      <c r="P54953" s="68"/>
      <c r="Q54953" s="79"/>
    </row>
    <row r="54954" spans="11:17">
      <c r="K54954" s="68"/>
      <c r="M54954" s="93"/>
      <c r="N54954" s="79"/>
      <c r="P54954" s="68"/>
      <c r="Q54954" s="79"/>
    </row>
    <row r="54955" spans="11:17">
      <c r="K54955" s="68"/>
      <c r="M54955" s="93"/>
      <c r="N54955" s="79"/>
      <c r="P54955" s="68"/>
      <c r="Q54955" s="79"/>
    </row>
    <row r="54956" spans="11:17">
      <c r="K54956" s="68"/>
      <c r="M54956" s="93"/>
      <c r="N54956" s="79"/>
      <c r="P54956" s="68"/>
      <c r="Q54956" s="79"/>
    </row>
    <row r="54957" spans="11:17">
      <c r="K54957" s="68"/>
      <c r="M54957" s="93"/>
      <c r="N54957" s="79"/>
      <c r="P54957" s="68"/>
      <c r="Q54957" s="79"/>
    </row>
    <row r="54958" spans="11:17">
      <c r="K54958" s="68"/>
      <c r="M54958" s="93"/>
      <c r="N54958" s="79"/>
      <c r="P54958" s="68"/>
      <c r="Q54958" s="79"/>
    </row>
    <row r="54959" spans="11:17">
      <c r="K54959" s="68"/>
      <c r="M54959" s="93"/>
      <c r="N54959" s="79"/>
      <c r="P54959" s="68"/>
      <c r="Q54959" s="79"/>
    </row>
    <row r="54960" spans="11:17">
      <c r="K54960" s="68"/>
      <c r="M54960" s="93"/>
      <c r="N54960" s="79"/>
      <c r="P54960" s="68"/>
      <c r="Q54960" s="79"/>
    </row>
    <row r="54961" spans="11:17">
      <c r="K54961" s="68"/>
      <c r="M54961" s="93"/>
      <c r="N54961" s="79"/>
      <c r="P54961" s="68"/>
      <c r="Q54961" s="79"/>
    </row>
    <row r="54962" spans="11:17">
      <c r="K54962" s="68"/>
      <c r="M54962" s="93"/>
      <c r="N54962" s="79"/>
      <c r="P54962" s="68"/>
      <c r="Q54962" s="79"/>
    </row>
    <row r="54963" spans="11:17">
      <c r="K54963" s="68"/>
      <c r="M54963" s="93"/>
      <c r="N54963" s="79"/>
      <c r="P54963" s="68"/>
      <c r="Q54963" s="79"/>
    </row>
    <row r="54964" spans="11:17">
      <c r="K54964" s="68"/>
      <c r="M54964" s="93"/>
      <c r="N54964" s="79"/>
      <c r="P54964" s="68"/>
      <c r="Q54964" s="79"/>
    </row>
    <row r="54965" spans="11:17">
      <c r="K54965" s="68"/>
      <c r="M54965" s="93"/>
      <c r="N54965" s="79"/>
      <c r="P54965" s="68"/>
      <c r="Q54965" s="79"/>
    </row>
    <row r="54966" spans="11:17">
      <c r="K54966" s="68"/>
      <c r="M54966" s="93"/>
      <c r="N54966" s="79"/>
      <c r="P54966" s="68"/>
      <c r="Q54966" s="79"/>
    </row>
    <row r="54967" spans="11:17">
      <c r="K54967" s="68"/>
      <c r="M54967" s="93"/>
      <c r="N54967" s="79"/>
      <c r="P54967" s="68"/>
      <c r="Q54967" s="79"/>
    </row>
    <row r="54968" spans="11:17">
      <c r="K54968" s="68"/>
      <c r="M54968" s="93"/>
      <c r="N54968" s="79"/>
      <c r="P54968" s="68"/>
      <c r="Q54968" s="79"/>
    </row>
    <row r="54969" spans="11:17">
      <c r="K54969" s="68"/>
      <c r="M54969" s="93"/>
      <c r="N54969" s="79"/>
      <c r="P54969" s="68"/>
      <c r="Q54969" s="79"/>
    </row>
    <row r="54970" spans="11:17">
      <c r="K54970" s="68"/>
      <c r="M54970" s="93"/>
      <c r="N54970" s="79"/>
      <c r="P54970" s="68"/>
      <c r="Q54970" s="79"/>
    </row>
    <row r="54971" spans="11:17">
      <c r="K54971" s="68"/>
      <c r="M54971" s="93"/>
      <c r="N54971" s="79"/>
      <c r="P54971" s="68"/>
      <c r="Q54971" s="79"/>
    </row>
    <row r="54972" spans="11:17">
      <c r="K54972" s="68"/>
      <c r="M54972" s="93"/>
      <c r="N54972" s="79"/>
      <c r="P54972" s="68"/>
      <c r="Q54972" s="79"/>
    </row>
    <row r="54973" spans="11:17">
      <c r="K54973" s="68"/>
      <c r="M54973" s="93"/>
      <c r="N54973" s="79"/>
      <c r="P54973" s="68"/>
      <c r="Q54973" s="79"/>
    </row>
    <row r="54974" spans="11:17">
      <c r="K54974" s="68"/>
      <c r="M54974" s="93"/>
      <c r="N54974" s="79"/>
      <c r="P54974" s="68"/>
      <c r="Q54974" s="79"/>
    </row>
    <row r="54975" spans="11:17">
      <c r="K54975" s="68"/>
      <c r="M54975" s="93"/>
      <c r="N54975" s="79"/>
      <c r="P54975" s="68"/>
      <c r="Q54975" s="79"/>
    </row>
    <row r="54976" spans="11:17">
      <c r="K54976" s="68"/>
      <c r="M54976" s="93"/>
      <c r="N54976" s="79"/>
      <c r="P54976" s="68"/>
      <c r="Q54976" s="79"/>
    </row>
    <row r="54977" spans="11:17">
      <c r="K54977" s="68"/>
      <c r="M54977" s="93"/>
      <c r="N54977" s="79"/>
      <c r="P54977" s="68"/>
      <c r="Q54977" s="79"/>
    </row>
    <row r="54978" spans="11:17">
      <c r="K54978" s="68"/>
      <c r="M54978" s="93"/>
      <c r="N54978" s="79"/>
      <c r="P54978" s="68"/>
      <c r="Q54978" s="79"/>
    </row>
    <row r="54979" spans="11:17">
      <c r="K54979" s="68"/>
      <c r="M54979" s="93"/>
      <c r="N54979" s="79"/>
      <c r="P54979" s="68"/>
      <c r="Q54979" s="79"/>
    </row>
    <row r="54980" spans="11:17">
      <c r="K54980" s="68"/>
      <c r="M54980" s="93"/>
      <c r="N54980" s="79"/>
      <c r="P54980" s="68"/>
      <c r="Q54980" s="79"/>
    </row>
    <row r="54981" spans="11:17">
      <c r="K54981" s="68"/>
      <c r="M54981" s="93"/>
      <c r="N54981" s="79"/>
      <c r="P54981" s="68"/>
      <c r="Q54981" s="79"/>
    </row>
    <row r="54982" spans="11:17">
      <c r="K54982" s="68"/>
      <c r="M54982" s="93"/>
      <c r="N54982" s="79"/>
      <c r="P54982" s="68"/>
      <c r="Q54982" s="79"/>
    </row>
    <row r="54983" spans="11:17">
      <c r="K54983" s="68"/>
      <c r="M54983" s="93"/>
      <c r="N54983" s="79"/>
      <c r="P54983" s="68"/>
      <c r="Q54983" s="79"/>
    </row>
    <row r="54984" spans="11:17">
      <c r="K54984" s="68"/>
      <c r="M54984" s="93"/>
      <c r="N54984" s="79"/>
      <c r="P54984" s="68"/>
      <c r="Q54984" s="79"/>
    </row>
    <row r="54985" spans="11:17">
      <c r="K54985" s="68"/>
      <c r="M54985" s="93"/>
      <c r="N54985" s="79"/>
      <c r="P54985" s="68"/>
      <c r="Q54985" s="79"/>
    </row>
    <row r="54986" spans="11:17">
      <c r="K54986" s="68"/>
      <c r="M54986" s="93"/>
      <c r="N54986" s="79"/>
      <c r="P54986" s="68"/>
      <c r="Q54986" s="79"/>
    </row>
    <row r="54987" spans="11:17">
      <c r="K54987" s="68"/>
      <c r="M54987" s="93"/>
      <c r="N54987" s="79"/>
      <c r="P54987" s="68"/>
      <c r="Q54987" s="79"/>
    </row>
    <row r="54988" spans="11:17">
      <c r="K54988" s="68"/>
      <c r="M54988" s="93"/>
      <c r="N54988" s="79"/>
      <c r="P54988" s="68"/>
      <c r="Q54988" s="79"/>
    </row>
    <row r="54989" spans="11:17">
      <c r="K54989" s="68"/>
      <c r="M54989" s="93"/>
      <c r="N54989" s="79"/>
      <c r="P54989" s="68"/>
      <c r="Q54989" s="79"/>
    </row>
    <row r="54990" spans="11:17">
      <c r="K54990" s="68"/>
      <c r="M54990" s="93"/>
      <c r="N54990" s="79"/>
      <c r="P54990" s="68"/>
      <c r="Q54990" s="79"/>
    </row>
    <row r="54991" spans="11:17">
      <c r="K54991" s="68"/>
      <c r="M54991" s="93"/>
      <c r="N54991" s="79"/>
      <c r="P54991" s="68"/>
      <c r="Q54991" s="79"/>
    </row>
    <row r="54992" spans="11:17">
      <c r="K54992" s="68"/>
      <c r="M54992" s="93"/>
      <c r="N54992" s="79"/>
      <c r="P54992" s="68"/>
      <c r="Q54992" s="79"/>
    </row>
    <row r="54993" spans="11:17">
      <c r="K54993" s="68"/>
      <c r="M54993" s="93"/>
      <c r="N54993" s="79"/>
      <c r="P54993" s="68"/>
      <c r="Q54993" s="79"/>
    </row>
    <row r="54994" spans="11:17">
      <c r="K54994" s="68"/>
      <c r="M54994" s="93"/>
      <c r="N54994" s="79"/>
      <c r="P54994" s="68"/>
      <c r="Q54994" s="79"/>
    </row>
    <row r="54995" spans="11:17">
      <c r="K54995" s="68"/>
      <c r="M54995" s="93"/>
      <c r="N54995" s="79"/>
      <c r="P54995" s="68"/>
      <c r="Q54995" s="79"/>
    </row>
    <row r="54996" spans="11:17">
      <c r="K54996" s="68"/>
      <c r="M54996" s="93"/>
      <c r="N54996" s="79"/>
      <c r="P54996" s="68"/>
      <c r="Q54996" s="79"/>
    </row>
    <row r="54997" spans="11:17">
      <c r="K54997" s="68"/>
      <c r="M54997" s="93"/>
      <c r="N54997" s="79"/>
      <c r="P54997" s="68"/>
      <c r="Q54997" s="79"/>
    </row>
    <row r="54998" spans="11:17">
      <c r="K54998" s="68"/>
      <c r="M54998" s="93"/>
      <c r="N54998" s="79"/>
      <c r="P54998" s="68"/>
      <c r="Q54998" s="79"/>
    </row>
    <row r="54999" spans="11:17">
      <c r="K54999" s="68"/>
      <c r="M54999" s="93"/>
      <c r="N54999" s="79"/>
      <c r="P54999" s="68"/>
      <c r="Q54999" s="79"/>
    </row>
    <row r="55000" spans="11:17">
      <c r="K55000" s="68"/>
      <c r="M55000" s="93"/>
      <c r="N55000" s="79"/>
      <c r="P55000" s="68"/>
      <c r="Q55000" s="79"/>
    </row>
    <row r="55001" spans="11:17">
      <c r="K55001" s="68"/>
      <c r="M55001" s="93"/>
      <c r="N55001" s="79"/>
      <c r="P55001" s="68"/>
      <c r="Q55001" s="79"/>
    </row>
    <row r="55002" spans="11:17">
      <c r="K55002" s="68"/>
      <c r="M55002" s="93"/>
      <c r="N55002" s="79"/>
      <c r="P55002" s="68"/>
      <c r="Q55002" s="79"/>
    </row>
    <row r="55003" spans="11:17">
      <c r="K55003" s="68"/>
      <c r="M55003" s="93"/>
      <c r="N55003" s="79"/>
      <c r="P55003" s="68"/>
      <c r="Q55003" s="79"/>
    </row>
    <row r="55004" spans="11:17">
      <c r="K55004" s="68"/>
      <c r="M55004" s="93"/>
      <c r="N55004" s="79"/>
      <c r="P55004" s="68"/>
      <c r="Q55004" s="79"/>
    </row>
    <row r="55005" spans="11:17">
      <c r="K55005" s="68"/>
      <c r="M55005" s="93"/>
      <c r="N55005" s="79"/>
      <c r="P55005" s="68"/>
      <c r="Q55005" s="79"/>
    </row>
    <row r="55006" spans="11:17">
      <c r="K55006" s="68"/>
      <c r="M55006" s="93"/>
      <c r="N55006" s="79"/>
      <c r="P55006" s="68"/>
      <c r="Q55006" s="79"/>
    </row>
    <row r="55007" spans="11:17">
      <c r="K55007" s="68"/>
      <c r="M55007" s="93"/>
      <c r="N55007" s="79"/>
      <c r="P55007" s="68"/>
      <c r="Q55007" s="79"/>
    </row>
    <row r="55008" spans="11:17">
      <c r="K55008" s="68"/>
      <c r="M55008" s="93"/>
      <c r="N55008" s="79"/>
      <c r="P55008" s="68"/>
      <c r="Q55008" s="79"/>
    </row>
    <row r="55009" spans="11:17">
      <c r="K55009" s="68"/>
      <c r="M55009" s="93"/>
      <c r="N55009" s="79"/>
      <c r="P55009" s="68"/>
      <c r="Q55009" s="79"/>
    </row>
    <row r="55010" spans="11:17">
      <c r="K55010" s="68"/>
      <c r="M55010" s="93"/>
      <c r="N55010" s="79"/>
      <c r="P55010" s="68"/>
      <c r="Q55010" s="79"/>
    </row>
    <row r="55011" spans="11:17">
      <c r="K55011" s="68"/>
      <c r="M55011" s="93"/>
      <c r="N55011" s="79"/>
      <c r="P55011" s="68"/>
      <c r="Q55011" s="79"/>
    </row>
    <row r="55012" spans="11:17">
      <c r="K55012" s="68"/>
      <c r="M55012" s="93"/>
      <c r="N55012" s="79"/>
      <c r="P55012" s="68"/>
      <c r="Q55012" s="79"/>
    </row>
    <row r="55013" spans="11:17">
      <c r="K55013" s="68"/>
      <c r="M55013" s="93"/>
      <c r="N55013" s="79"/>
      <c r="P55013" s="68"/>
      <c r="Q55013" s="79"/>
    </row>
    <row r="55014" spans="11:17">
      <c r="K55014" s="68"/>
      <c r="M55014" s="93"/>
      <c r="N55014" s="79"/>
      <c r="P55014" s="68"/>
      <c r="Q55014" s="79"/>
    </row>
    <row r="55015" spans="11:17">
      <c r="K55015" s="68"/>
      <c r="M55015" s="93"/>
      <c r="N55015" s="79"/>
      <c r="P55015" s="68"/>
      <c r="Q55015" s="79"/>
    </row>
    <row r="55016" spans="11:17">
      <c r="K55016" s="68"/>
      <c r="M55016" s="93"/>
      <c r="N55016" s="79"/>
      <c r="P55016" s="68"/>
      <c r="Q55016" s="79"/>
    </row>
    <row r="55017" spans="11:17">
      <c r="K55017" s="68"/>
      <c r="M55017" s="93"/>
      <c r="N55017" s="79"/>
      <c r="P55017" s="68"/>
      <c r="Q55017" s="79"/>
    </row>
    <row r="55018" spans="11:17">
      <c r="K55018" s="68"/>
      <c r="M55018" s="93"/>
      <c r="N55018" s="79"/>
      <c r="P55018" s="68"/>
      <c r="Q55018" s="79"/>
    </row>
    <row r="55019" spans="11:17">
      <c r="K55019" s="68"/>
      <c r="M55019" s="93"/>
      <c r="N55019" s="79"/>
      <c r="P55019" s="68"/>
      <c r="Q55019" s="79"/>
    </row>
    <row r="55020" spans="11:17">
      <c r="K55020" s="68"/>
      <c r="M55020" s="93"/>
      <c r="N55020" s="79"/>
      <c r="P55020" s="68"/>
      <c r="Q55020" s="79"/>
    </row>
    <row r="55021" spans="11:17">
      <c r="K55021" s="68"/>
      <c r="M55021" s="93"/>
      <c r="N55021" s="79"/>
      <c r="P55021" s="68"/>
      <c r="Q55021" s="79"/>
    </row>
    <row r="55022" spans="11:17">
      <c r="K55022" s="68"/>
      <c r="M55022" s="93"/>
      <c r="N55022" s="79"/>
      <c r="P55022" s="68"/>
      <c r="Q55022" s="79"/>
    </row>
    <row r="55023" spans="11:17">
      <c r="K55023" s="68"/>
      <c r="M55023" s="93"/>
      <c r="N55023" s="79"/>
      <c r="P55023" s="68"/>
      <c r="Q55023" s="79"/>
    </row>
    <row r="55024" spans="11:17">
      <c r="K55024" s="68"/>
      <c r="M55024" s="93"/>
      <c r="N55024" s="79"/>
      <c r="P55024" s="68"/>
      <c r="Q55024" s="79"/>
    </row>
    <row r="55025" spans="11:17">
      <c r="K55025" s="68"/>
      <c r="M55025" s="93"/>
      <c r="N55025" s="79"/>
      <c r="P55025" s="68"/>
      <c r="Q55025" s="79"/>
    </row>
    <row r="55026" spans="11:17">
      <c r="K55026" s="68"/>
      <c r="M55026" s="93"/>
      <c r="N55026" s="79"/>
      <c r="P55026" s="68"/>
      <c r="Q55026" s="79"/>
    </row>
    <row r="55027" spans="11:17">
      <c r="K55027" s="68"/>
      <c r="M55027" s="93"/>
      <c r="N55027" s="79"/>
      <c r="P55027" s="68"/>
      <c r="Q55027" s="79"/>
    </row>
    <row r="55028" spans="11:17">
      <c r="K55028" s="68"/>
      <c r="M55028" s="93"/>
      <c r="N55028" s="79"/>
      <c r="P55028" s="68"/>
      <c r="Q55028" s="79"/>
    </row>
    <row r="55029" spans="11:17">
      <c r="K55029" s="68"/>
      <c r="M55029" s="93"/>
      <c r="N55029" s="79"/>
      <c r="P55029" s="68"/>
      <c r="Q55029" s="79"/>
    </row>
    <row r="55030" spans="11:17">
      <c r="K55030" s="68"/>
      <c r="M55030" s="93"/>
      <c r="N55030" s="79"/>
      <c r="P55030" s="68"/>
      <c r="Q55030" s="79"/>
    </row>
    <row r="55031" spans="11:17">
      <c r="K55031" s="68"/>
      <c r="M55031" s="93"/>
      <c r="N55031" s="79"/>
      <c r="P55031" s="68"/>
      <c r="Q55031" s="79"/>
    </row>
    <row r="55032" spans="11:17">
      <c r="K55032" s="68"/>
      <c r="M55032" s="93"/>
      <c r="N55032" s="79"/>
      <c r="P55032" s="68"/>
      <c r="Q55032" s="79"/>
    </row>
    <row r="55033" spans="11:17">
      <c r="K55033" s="68"/>
      <c r="M55033" s="93"/>
      <c r="N55033" s="79"/>
      <c r="P55033" s="68"/>
      <c r="Q55033" s="79"/>
    </row>
    <row r="55034" spans="11:17">
      <c r="K55034" s="68"/>
      <c r="M55034" s="93"/>
      <c r="N55034" s="79"/>
      <c r="P55034" s="68"/>
      <c r="Q55034" s="79"/>
    </row>
    <row r="55035" spans="11:17">
      <c r="K55035" s="68"/>
      <c r="M55035" s="93"/>
      <c r="N55035" s="79"/>
      <c r="P55035" s="68"/>
      <c r="Q55035" s="79"/>
    </row>
    <row r="55036" spans="11:17">
      <c r="K55036" s="68"/>
      <c r="M55036" s="93"/>
      <c r="N55036" s="79"/>
      <c r="P55036" s="68"/>
      <c r="Q55036" s="79"/>
    </row>
    <row r="55037" spans="11:17">
      <c r="K55037" s="68"/>
      <c r="M55037" s="93"/>
      <c r="N55037" s="79"/>
      <c r="P55037" s="68"/>
      <c r="Q55037" s="79"/>
    </row>
    <row r="55038" spans="11:17">
      <c r="K55038" s="68"/>
      <c r="M55038" s="93"/>
      <c r="N55038" s="79"/>
      <c r="P55038" s="68"/>
      <c r="Q55038" s="79"/>
    </row>
    <row r="55039" spans="11:17">
      <c r="K55039" s="68"/>
      <c r="M55039" s="93"/>
      <c r="N55039" s="79"/>
      <c r="P55039" s="68"/>
      <c r="Q55039" s="79"/>
    </row>
    <row r="55040" spans="11:17">
      <c r="K55040" s="68"/>
      <c r="M55040" s="93"/>
      <c r="N55040" s="79"/>
      <c r="P55040" s="68"/>
      <c r="Q55040" s="79"/>
    </row>
    <row r="55041" spans="11:17">
      <c r="K55041" s="68"/>
      <c r="M55041" s="93"/>
      <c r="N55041" s="79"/>
      <c r="P55041" s="68"/>
      <c r="Q55041" s="79"/>
    </row>
    <row r="55042" spans="11:17">
      <c r="K55042" s="68"/>
      <c r="M55042" s="93"/>
      <c r="N55042" s="79"/>
      <c r="P55042" s="68"/>
      <c r="Q55042" s="79"/>
    </row>
    <row r="55043" spans="11:17">
      <c r="K55043" s="68"/>
      <c r="M55043" s="93"/>
      <c r="N55043" s="79"/>
      <c r="P55043" s="68"/>
      <c r="Q55043" s="79"/>
    </row>
    <row r="55044" spans="11:17">
      <c r="K55044" s="68"/>
      <c r="M55044" s="93"/>
      <c r="N55044" s="79"/>
      <c r="P55044" s="68"/>
      <c r="Q55044" s="79"/>
    </row>
    <row r="55045" spans="11:17">
      <c r="K55045" s="68"/>
      <c r="M55045" s="93"/>
      <c r="N55045" s="79"/>
      <c r="P55045" s="68"/>
      <c r="Q55045" s="79"/>
    </row>
    <row r="55046" spans="11:17">
      <c r="K55046" s="68"/>
      <c r="M55046" s="93"/>
      <c r="N55046" s="79"/>
      <c r="P55046" s="68"/>
      <c r="Q55046" s="79"/>
    </row>
    <row r="55047" spans="11:17">
      <c r="K55047" s="68"/>
      <c r="M55047" s="93"/>
      <c r="N55047" s="79"/>
      <c r="P55047" s="68"/>
      <c r="Q55047" s="79"/>
    </row>
    <row r="55048" spans="11:17">
      <c r="K55048" s="68"/>
      <c r="M55048" s="93"/>
      <c r="N55048" s="79"/>
      <c r="P55048" s="68"/>
      <c r="Q55048" s="79"/>
    </row>
    <row r="55049" spans="11:17">
      <c r="K55049" s="68"/>
      <c r="M55049" s="93"/>
      <c r="N55049" s="79"/>
      <c r="P55049" s="68"/>
      <c r="Q55049" s="79"/>
    </row>
    <row r="55050" spans="11:17">
      <c r="K55050" s="68"/>
      <c r="M55050" s="93"/>
      <c r="N55050" s="79"/>
      <c r="P55050" s="68"/>
      <c r="Q55050" s="79"/>
    </row>
    <row r="55051" spans="11:17">
      <c r="K55051" s="68"/>
      <c r="M55051" s="93"/>
      <c r="N55051" s="79"/>
      <c r="P55051" s="68"/>
      <c r="Q55051" s="79"/>
    </row>
    <row r="55052" spans="11:17">
      <c r="K55052" s="68"/>
      <c r="M55052" s="93"/>
      <c r="N55052" s="79"/>
      <c r="P55052" s="68"/>
      <c r="Q55052" s="79"/>
    </row>
    <row r="55053" spans="11:17">
      <c r="K55053" s="68"/>
      <c r="M55053" s="93"/>
      <c r="N55053" s="79"/>
      <c r="P55053" s="68"/>
      <c r="Q55053" s="79"/>
    </row>
    <row r="55054" spans="11:17">
      <c r="K55054" s="68"/>
      <c r="M55054" s="93"/>
      <c r="N55054" s="79"/>
      <c r="P55054" s="68"/>
      <c r="Q55054" s="79"/>
    </row>
    <row r="55055" spans="11:17">
      <c r="K55055" s="68"/>
      <c r="M55055" s="93"/>
      <c r="N55055" s="79"/>
      <c r="P55055" s="68"/>
      <c r="Q55055" s="79"/>
    </row>
    <row r="55056" spans="11:17">
      <c r="K55056" s="68"/>
      <c r="M55056" s="93"/>
      <c r="N55056" s="79"/>
      <c r="P55056" s="68"/>
      <c r="Q55056" s="79"/>
    </row>
    <row r="55057" spans="11:17">
      <c r="K55057" s="68"/>
      <c r="M55057" s="93"/>
      <c r="N55057" s="79"/>
      <c r="P55057" s="68"/>
      <c r="Q55057" s="79"/>
    </row>
    <row r="55058" spans="11:17">
      <c r="K55058" s="68"/>
      <c r="M55058" s="93"/>
      <c r="N55058" s="79"/>
      <c r="P55058" s="68"/>
      <c r="Q55058" s="79"/>
    </row>
    <row r="55059" spans="11:17">
      <c r="K55059" s="68"/>
      <c r="M55059" s="93"/>
      <c r="N55059" s="79"/>
      <c r="P55059" s="68"/>
      <c r="Q55059" s="79"/>
    </row>
    <row r="55060" spans="11:17">
      <c r="K55060" s="68"/>
      <c r="M55060" s="93"/>
      <c r="N55060" s="79"/>
      <c r="P55060" s="68"/>
      <c r="Q55060" s="79"/>
    </row>
    <row r="55061" spans="11:17">
      <c r="K55061" s="68"/>
      <c r="M55061" s="93"/>
      <c r="N55061" s="79"/>
      <c r="P55061" s="68"/>
      <c r="Q55061" s="79"/>
    </row>
    <row r="55062" spans="11:17">
      <c r="K55062" s="68"/>
      <c r="M55062" s="93"/>
      <c r="N55062" s="79"/>
      <c r="P55062" s="68"/>
      <c r="Q55062" s="79"/>
    </row>
    <row r="55063" spans="11:17">
      <c r="K55063" s="68"/>
      <c r="M55063" s="93"/>
      <c r="N55063" s="79"/>
      <c r="P55063" s="68"/>
      <c r="Q55063" s="79"/>
    </row>
    <row r="55064" spans="11:17">
      <c r="K55064" s="68"/>
      <c r="M55064" s="93"/>
      <c r="N55064" s="79"/>
      <c r="P55064" s="68"/>
      <c r="Q55064" s="79"/>
    </row>
    <row r="55065" spans="11:17">
      <c r="K55065" s="68"/>
      <c r="M55065" s="93"/>
      <c r="N55065" s="79"/>
      <c r="P55065" s="68"/>
      <c r="Q55065" s="79"/>
    </row>
    <row r="55066" spans="11:17">
      <c r="K55066" s="68"/>
      <c r="M55066" s="93"/>
      <c r="N55066" s="79"/>
      <c r="P55066" s="68"/>
      <c r="Q55066" s="79"/>
    </row>
    <row r="55067" spans="11:17">
      <c r="K55067" s="68"/>
      <c r="M55067" s="93"/>
      <c r="N55067" s="79"/>
      <c r="P55067" s="68"/>
      <c r="Q55067" s="79"/>
    </row>
    <row r="55068" spans="11:17">
      <c r="K55068" s="68"/>
      <c r="M55068" s="93"/>
      <c r="N55068" s="79"/>
      <c r="P55068" s="68"/>
      <c r="Q55068" s="79"/>
    </row>
    <row r="55069" spans="11:17">
      <c r="K55069" s="68"/>
      <c r="M55069" s="93"/>
      <c r="N55069" s="79"/>
      <c r="P55069" s="68"/>
      <c r="Q55069" s="79"/>
    </row>
    <row r="55070" spans="11:17">
      <c r="K55070" s="68"/>
      <c r="M55070" s="93"/>
      <c r="N55070" s="79"/>
      <c r="P55070" s="68"/>
      <c r="Q55070" s="79"/>
    </row>
    <row r="55071" spans="11:17">
      <c r="K55071" s="68"/>
      <c r="M55071" s="93"/>
      <c r="N55071" s="79"/>
      <c r="P55071" s="68"/>
      <c r="Q55071" s="79"/>
    </row>
    <row r="55072" spans="11:17">
      <c r="K55072" s="68"/>
      <c r="M55072" s="93"/>
      <c r="N55072" s="79"/>
      <c r="P55072" s="68"/>
      <c r="Q55072" s="79"/>
    </row>
    <row r="55073" spans="11:17">
      <c r="K55073" s="68"/>
      <c r="M55073" s="93"/>
      <c r="N55073" s="79"/>
      <c r="P55073" s="68"/>
      <c r="Q55073" s="79"/>
    </row>
    <row r="55074" spans="11:17">
      <c r="K55074" s="68"/>
      <c r="M55074" s="93"/>
      <c r="N55074" s="79"/>
      <c r="P55074" s="68"/>
      <c r="Q55074" s="79"/>
    </row>
    <row r="55075" spans="11:17">
      <c r="K55075" s="68"/>
      <c r="M55075" s="93"/>
      <c r="N55075" s="79"/>
      <c r="P55075" s="68"/>
      <c r="Q55075" s="79"/>
    </row>
    <row r="55076" spans="11:17">
      <c r="K55076" s="68"/>
      <c r="M55076" s="93"/>
      <c r="N55076" s="79"/>
      <c r="P55076" s="68"/>
      <c r="Q55076" s="79"/>
    </row>
    <row r="55077" spans="11:17">
      <c r="K55077" s="68"/>
      <c r="M55077" s="93"/>
      <c r="N55077" s="79"/>
      <c r="P55077" s="68"/>
      <c r="Q55077" s="79"/>
    </row>
    <row r="55078" spans="11:17">
      <c r="K55078" s="68"/>
      <c r="M55078" s="93"/>
      <c r="N55078" s="79"/>
      <c r="P55078" s="68"/>
      <c r="Q55078" s="79"/>
    </row>
    <row r="55079" spans="11:17">
      <c r="K55079" s="68"/>
      <c r="M55079" s="93"/>
      <c r="N55079" s="79"/>
      <c r="P55079" s="68"/>
      <c r="Q55079" s="79"/>
    </row>
    <row r="55080" spans="11:17">
      <c r="K55080" s="68"/>
      <c r="M55080" s="93"/>
      <c r="N55080" s="79"/>
      <c r="P55080" s="68"/>
      <c r="Q55080" s="79"/>
    </row>
    <row r="55081" spans="11:17">
      <c r="K55081" s="68"/>
      <c r="M55081" s="93"/>
      <c r="N55081" s="79"/>
      <c r="P55081" s="68"/>
      <c r="Q55081" s="79"/>
    </row>
    <row r="55082" spans="11:17">
      <c r="K55082" s="68"/>
      <c r="M55082" s="93"/>
      <c r="N55082" s="79"/>
      <c r="P55082" s="68"/>
      <c r="Q55082" s="79"/>
    </row>
    <row r="55083" spans="11:17">
      <c r="K55083" s="68"/>
      <c r="M55083" s="93"/>
      <c r="N55083" s="79"/>
      <c r="P55083" s="68"/>
      <c r="Q55083" s="79"/>
    </row>
    <row r="55084" spans="11:17">
      <c r="K55084" s="68"/>
      <c r="M55084" s="93"/>
      <c r="N55084" s="79"/>
      <c r="P55084" s="68"/>
      <c r="Q55084" s="79"/>
    </row>
    <row r="55085" spans="11:17">
      <c r="K55085" s="68"/>
      <c r="M55085" s="93"/>
      <c r="N55085" s="79"/>
      <c r="P55085" s="68"/>
      <c r="Q55085" s="79"/>
    </row>
    <row r="55086" spans="11:17">
      <c r="K55086" s="68"/>
      <c r="M55086" s="93"/>
      <c r="N55086" s="79"/>
      <c r="P55086" s="68"/>
      <c r="Q55086" s="79"/>
    </row>
    <row r="55087" spans="11:17">
      <c r="K55087" s="68"/>
      <c r="M55087" s="93"/>
      <c r="N55087" s="79"/>
      <c r="P55087" s="68"/>
      <c r="Q55087" s="79"/>
    </row>
    <row r="55088" spans="11:17">
      <c r="K55088" s="68"/>
      <c r="M55088" s="93"/>
      <c r="N55088" s="79"/>
      <c r="P55088" s="68"/>
      <c r="Q55088" s="79"/>
    </row>
    <row r="55089" spans="11:17">
      <c r="K55089" s="68"/>
      <c r="M55089" s="93"/>
      <c r="N55089" s="79"/>
      <c r="P55089" s="68"/>
      <c r="Q55089" s="79"/>
    </row>
    <row r="55090" spans="11:17">
      <c r="K55090" s="68"/>
      <c r="M55090" s="93"/>
      <c r="N55090" s="79"/>
      <c r="P55090" s="68"/>
      <c r="Q55090" s="79"/>
    </row>
    <row r="55091" spans="11:17">
      <c r="K55091" s="68"/>
      <c r="M55091" s="93"/>
      <c r="N55091" s="79"/>
      <c r="P55091" s="68"/>
      <c r="Q55091" s="79"/>
    </row>
    <row r="55092" spans="11:17">
      <c r="K55092" s="68"/>
      <c r="M55092" s="93"/>
      <c r="N55092" s="79"/>
      <c r="P55092" s="68"/>
      <c r="Q55092" s="79"/>
    </row>
    <row r="55093" spans="11:17">
      <c r="K55093" s="68"/>
      <c r="M55093" s="93"/>
      <c r="N55093" s="79"/>
      <c r="P55093" s="68"/>
      <c r="Q55093" s="79"/>
    </row>
    <row r="55094" spans="11:17">
      <c r="K55094" s="68"/>
      <c r="M55094" s="93"/>
      <c r="N55094" s="79"/>
      <c r="P55094" s="68"/>
      <c r="Q55094" s="79"/>
    </row>
    <row r="55095" spans="11:17">
      <c r="K55095" s="68"/>
      <c r="M55095" s="93"/>
      <c r="N55095" s="79"/>
      <c r="P55095" s="68"/>
      <c r="Q55095" s="79"/>
    </row>
    <row r="55096" spans="11:17">
      <c r="K55096" s="68"/>
      <c r="M55096" s="93"/>
      <c r="N55096" s="79"/>
      <c r="P55096" s="68"/>
      <c r="Q55096" s="79"/>
    </row>
    <row r="55097" spans="11:17">
      <c r="K55097" s="68"/>
      <c r="M55097" s="93"/>
      <c r="N55097" s="79"/>
      <c r="P55097" s="68"/>
      <c r="Q55097" s="79"/>
    </row>
    <row r="55098" spans="11:17">
      <c r="K55098" s="68"/>
      <c r="M55098" s="93"/>
      <c r="N55098" s="79"/>
      <c r="P55098" s="68"/>
      <c r="Q55098" s="79"/>
    </row>
    <row r="55099" spans="11:17">
      <c r="K55099" s="68"/>
      <c r="M55099" s="93"/>
      <c r="N55099" s="79"/>
      <c r="P55099" s="68"/>
      <c r="Q55099" s="79"/>
    </row>
    <row r="55100" spans="11:17">
      <c r="K55100" s="68"/>
      <c r="M55100" s="93"/>
      <c r="N55100" s="79"/>
      <c r="P55100" s="68"/>
      <c r="Q55100" s="79"/>
    </row>
    <row r="55101" spans="11:17">
      <c r="K55101" s="68"/>
      <c r="M55101" s="93"/>
      <c r="N55101" s="79"/>
      <c r="P55101" s="68"/>
      <c r="Q55101" s="79"/>
    </row>
    <row r="55102" spans="11:17">
      <c r="K55102" s="68"/>
      <c r="M55102" s="93"/>
      <c r="N55102" s="79"/>
      <c r="P55102" s="68"/>
      <c r="Q55102" s="79"/>
    </row>
    <row r="55103" spans="11:17">
      <c r="K55103" s="68"/>
      <c r="M55103" s="93"/>
      <c r="N55103" s="79"/>
      <c r="P55103" s="68"/>
      <c r="Q55103" s="79"/>
    </row>
    <row r="55104" spans="11:17">
      <c r="K55104" s="68"/>
      <c r="M55104" s="93"/>
      <c r="N55104" s="79"/>
      <c r="P55104" s="68"/>
      <c r="Q55104" s="79"/>
    </row>
    <row r="55105" spans="11:17">
      <c r="K55105" s="68"/>
      <c r="M55105" s="93"/>
      <c r="N55105" s="79"/>
      <c r="P55105" s="68"/>
      <c r="Q55105" s="79"/>
    </row>
    <row r="55106" spans="11:17">
      <c r="K55106" s="68"/>
      <c r="M55106" s="93"/>
      <c r="N55106" s="79"/>
      <c r="P55106" s="68"/>
      <c r="Q55106" s="79"/>
    </row>
    <row r="55107" spans="11:17">
      <c r="K55107" s="68"/>
      <c r="M55107" s="93"/>
      <c r="N55107" s="79"/>
      <c r="P55107" s="68"/>
      <c r="Q55107" s="79"/>
    </row>
    <row r="55108" spans="11:17">
      <c r="K55108" s="68"/>
      <c r="M55108" s="93"/>
      <c r="N55108" s="79"/>
      <c r="P55108" s="68"/>
      <c r="Q55108" s="79"/>
    </row>
    <row r="55109" spans="11:17">
      <c r="K55109" s="68"/>
      <c r="M55109" s="93"/>
      <c r="N55109" s="79"/>
      <c r="P55109" s="68"/>
      <c r="Q55109" s="79"/>
    </row>
    <row r="55110" spans="11:17">
      <c r="K55110" s="68"/>
      <c r="M55110" s="93"/>
      <c r="N55110" s="79"/>
      <c r="P55110" s="68"/>
      <c r="Q55110" s="79"/>
    </row>
    <row r="55111" spans="11:17">
      <c r="K55111" s="68"/>
      <c r="M55111" s="93"/>
      <c r="N55111" s="79"/>
      <c r="P55111" s="68"/>
      <c r="Q55111" s="79"/>
    </row>
    <row r="55112" spans="11:17">
      <c r="K55112" s="68"/>
      <c r="M55112" s="93"/>
      <c r="N55112" s="79"/>
      <c r="P55112" s="68"/>
      <c r="Q55112" s="79"/>
    </row>
    <row r="55113" spans="11:17">
      <c r="K55113" s="68"/>
      <c r="M55113" s="93"/>
      <c r="N55113" s="79"/>
      <c r="P55113" s="68"/>
      <c r="Q55113" s="79"/>
    </row>
    <row r="55114" spans="11:17">
      <c r="K55114" s="68"/>
      <c r="M55114" s="93"/>
      <c r="N55114" s="79"/>
      <c r="P55114" s="68"/>
      <c r="Q55114" s="79"/>
    </row>
    <row r="55115" spans="11:17">
      <c r="K55115" s="68"/>
      <c r="M55115" s="93"/>
      <c r="N55115" s="79"/>
      <c r="P55115" s="68"/>
      <c r="Q55115" s="79"/>
    </row>
    <row r="55116" spans="11:17">
      <c r="K55116" s="68"/>
      <c r="M55116" s="93"/>
      <c r="N55116" s="79"/>
      <c r="P55116" s="68"/>
      <c r="Q55116" s="79"/>
    </row>
    <row r="55117" spans="11:17">
      <c r="K55117" s="68"/>
      <c r="M55117" s="93"/>
      <c r="N55117" s="79"/>
      <c r="P55117" s="68"/>
      <c r="Q55117" s="79"/>
    </row>
    <row r="55118" spans="11:17">
      <c r="K55118" s="68"/>
      <c r="M55118" s="93"/>
      <c r="N55118" s="79"/>
      <c r="P55118" s="68"/>
      <c r="Q55118" s="79"/>
    </row>
    <row r="55119" spans="11:17">
      <c r="K55119" s="68"/>
      <c r="M55119" s="93"/>
      <c r="N55119" s="79"/>
      <c r="P55119" s="68"/>
      <c r="Q55119" s="79"/>
    </row>
    <row r="55120" spans="11:17">
      <c r="K55120" s="68"/>
      <c r="M55120" s="93"/>
      <c r="N55120" s="79"/>
      <c r="P55120" s="68"/>
      <c r="Q55120" s="79"/>
    </row>
    <row r="55121" spans="11:17">
      <c r="K55121" s="68"/>
      <c r="M55121" s="93"/>
      <c r="N55121" s="79"/>
      <c r="P55121" s="68"/>
      <c r="Q55121" s="79"/>
    </row>
    <row r="55122" spans="11:17">
      <c r="K55122" s="68"/>
      <c r="M55122" s="93"/>
      <c r="N55122" s="79"/>
      <c r="P55122" s="68"/>
      <c r="Q55122" s="79"/>
    </row>
    <row r="55123" spans="11:17">
      <c r="K55123" s="68"/>
      <c r="M55123" s="93"/>
      <c r="N55123" s="79"/>
      <c r="P55123" s="68"/>
      <c r="Q55123" s="79"/>
    </row>
    <row r="55124" spans="11:17">
      <c r="K55124" s="68"/>
      <c r="M55124" s="93"/>
      <c r="N55124" s="79"/>
      <c r="P55124" s="68"/>
      <c r="Q55124" s="79"/>
    </row>
    <row r="55125" spans="11:17">
      <c r="K55125" s="68"/>
      <c r="M55125" s="93"/>
      <c r="N55125" s="79"/>
      <c r="P55125" s="68"/>
      <c r="Q55125" s="79"/>
    </row>
    <row r="55126" spans="11:17">
      <c r="K55126" s="68"/>
      <c r="M55126" s="93"/>
      <c r="N55126" s="79"/>
      <c r="P55126" s="68"/>
      <c r="Q55126" s="79"/>
    </row>
    <row r="55127" spans="11:17">
      <c r="K55127" s="68"/>
      <c r="M55127" s="93"/>
      <c r="N55127" s="79"/>
      <c r="P55127" s="68"/>
      <c r="Q55127" s="79"/>
    </row>
    <row r="55128" spans="11:17">
      <c r="K55128" s="68"/>
      <c r="M55128" s="93"/>
      <c r="N55128" s="79"/>
      <c r="P55128" s="68"/>
      <c r="Q55128" s="79"/>
    </row>
    <row r="55129" spans="11:17">
      <c r="K55129" s="68"/>
      <c r="M55129" s="93"/>
      <c r="N55129" s="79"/>
      <c r="P55129" s="68"/>
      <c r="Q55129" s="79"/>
    </row>
    <row r="55130" spans="11:17">
      <c r="K55130" s="68"/>
      <c r="M55130" s="93"/>
      <c r="N55130" s="79"/>
      <c r="P55130" s="68"/>
      <c r="Q55130" s="79"/>
    </row>
    <row r="55131" spans="11:17">
      <c r="K55131" s="68"/>
      <c r="M55131" s="93"/>
      <c r="N55131" s="79"/>
      <c r="P55131" s="68"/>
      <c r="Q55131" s="79"/>
    </row>
    <row r="55132" spans="11:17">
      <c r="K55132" s="68"/>
      <c r="M55132" s="93"/>
      <c r="N55132" s="79"/>
      <c r="P55132" s="68"/>
      <c r="Q55132" s="79"/>
    </row>
    <row r="55133" spans="11:17">
      <c r="K55133" s="68"/>
      <c r="M55133" s="93"/>
      <c r="N55133" s="79"/>
      <c r="P55133" s="68"/>
      <c r="Q55133" s="79"/>
    </row>
    <row r="55134" spans="11:17">
      <c r="K55134" s="68"/>
      <c r="M55134" s="93"/>
      <c r="N55134" s="79"/>
      <c r="P55134" s="68"/>
      <c r="Q55134" s="79"/>
    </row>
    <row r="55135" spans="11:17">
      <c r="K55135" s="68"/>
      <c r="M55135" s="93"/>
      <c r="N55135" s="79"/>
      <c r="P55135" s="68"/>
      <c r="Q55135" s="79"/>
    </row>
    <row r="55136" spans="11:17">
      <c r="K55136" s="68"/>
      <c r="M55136" s="93"/>
      <c r="N55136" s="79"/>
      <c r="P55136" s="68"/>
      <c r="Q55136" s="79"/>
    </row>
    <row r="55137" spans="11:17">
      <c r="K55137" s="68"/>
      <c r="M55137" s="93"/>
      <c r="N55137" s="79"/>
      <c r="P55137" s="68"/>
      <c r="Q55137" s="79"/>
    </row>
    <row r="55138" spans="11:17">
      <c r="K55138" s="68"/>
      <c r="M55138" s="93"/>
      <c r="N55138" s="79"/>
      <c r="P55138" s="68"/>
      <c r="Q55138" s="79"/>
    </row>
    <row r="55139" spans="11:17">
      <c r="K55139" s="68"/>
      <c r="M55139" s="93"/>
      <c r="N55139" s="79"/>
      <c r="P55139" s="68"/>
      <c r="Q55139" s="79"/>
    </row>
    <row r="55140" spans="11:17">
      <c r="K55140" s="68"/>
      <c r="M55140" s="93"/>
      <c r="N55140" s="79"/>
      <c r="P55140" s="68"/>
      <c r="Q55140" s="79"/>
    </row>
    <row r="55141" spans="11:17">
      <c r="K55141" s="68"/>
      <c r="M55141" s="93"/>
      <c r="N55141" s="79"/>
      <c r="P55141" s="68"/>
      <c r="Q55141" s="79"/>
    </row>
    <row r="55142" spans="11:17">
      <c r="K55142" s="68"/>
      <c r="M55142" s="93"/>
      <c r="N55142" s="79"/>
      <c r="P55142" s="68"/>
      <c r="Q55142" s="79"/>
    </row>
    <row r="55143" spans="11:17">
      <c r="K55143" s="68"/>
      <c r="M55143" s="93"/>
      <c r="N55143" s="79"/>
      <c r="P55143" s="68"/>
      <c r="Q55143" s="79"/>
    </row>
    <row r="55144" spans="11:17">
      <c r="K55144" s="68"/>
      <c r="M55144" s="93"/>
      <c r="N55144" s="79"/>
      <c r="P55144" s="68"/>
      <c r="Q55144" s="79"/>
    </row>
    <row r="55145" spans="11:17">
      <c r="K55145" s="68"/>
      <c r="M55145" s="93"/>
      <c r="N55145" s="79"/>
      <c r="P55145" s="68"/>
      <c r="Q55145" s="79"/>
    </row>
    <row r="55146" spans="11:17">
      <c r="K55146" s="68"/>
      <c r="M55146" s="93"/>
      <c r="N55146" s="79"/>
      <c r="P55146" s="68"/>
      <c r="Q55146" s="79"/>
    </row>
    <row r="55147" spans="11:17">
      <c r="K55147" s="68"/>
      <c r="M55147" s="93"/>
      <c r="N55147" s="79"/>
      <c r="P55147" s="68"/>
      <c r="Q55147" s="79"/>
    </row>
    <row r="55148" spans="11:17">
      <c r="K55148" s="68"/>
      <c r="M55148" s="93"/>
      <c r="N55148" s="79"/>
      <c r="P55148" s="68"/>
      <c r="Q55148" s="79"/>
    </row>
    <row r="55149" spans="11:17">
      <c r="K55149" s="68"/>
      <c r="M55149" s="93"/>
      <c r="N55149" s="79"/>
      <c r="P55149" s="68"/>
      <c r="Q55149" s="79"/>
    </row>
    <row r="55150" spans="11:17">
      <c r="K55150" s="68"/>
      <c r="M55150" s="93"/>
      <c r="N55150" s="79"/>
      <c r="P55150" s="68"/>
      <c r="Q55150" s="79"/>
    </row>
    <row r="55151" spans="11:17">
      <c r="K55151" s="68"/>
      <c r="M55151" s="93"/>
      <c r="N55151" s="79"/>
      <c r="P55151" s="68"/>
      <c r="Q55151" s="79"/>
    </row>
    <row r="55152" spans="11:17">
      <c r="K55152" s="68"/>
      <c r="M55152" s="93"/>
      <c r="N55152" s="79"/>
      <c r="P55152" s="68"/>
      <c r="Q55152" s="79"/>
    </row>
    <row r="55153" spans="11:17">
      <c r="K55153" s="68"/>
      <c r="M55153" s="93"/>
      <c r="N55153" s="79"/>
      <c r="P55153" s="68"/>
      <c r="Q55153" s="79"/>
    </row>
    <row r="55154" spans="11:17">
      <c r="K55154" s="68"/>
      <c r="M55154" s="93"/>
      <c r="N55154" s="79"/>
      <c r="P55154" s="68"/>
      <c r="Q55154" s="79"/>
    </row>
    <row r="55155" spans="11:17">
      <c r="K55155" s="68"/>
      <c r="M55155" s="93"/>
      <c r="N55155" s="79"/>
      <c r="P55155" s="68"/>
      <c r="Q55155" s="79"/>
    </row>
    <row r="55156" spans="11:17">
      <c r="K55156" s="68"/>
      <c r="M55156" s="93"/>
      <c r="N55156" s="79"/>
      <c r="P55156" s="68"/>
      <c r="Q55156" s="79"/>
    </row>
    <row r="55157" spans="11:17">
      <c r="K55157" s="68"/>
      <c r="M55157" s="93"/>
      <c r="N55157" s="79"/>
      <c r="P55157" s="68"/>
      <c r="Q55157" s="79"/>
    </row>
    <row r="55158" spans="11:17">
      <c r="K55158" s="68"/>
      <c r="M55158" s="93"/>
      <c r="N55158" s="79"/>
      <c r="P55158" s="68"/>
      <c r="Q55158" s="79"/>
    </row>
    <row r="55159" spans="11:17">
      <c r="K55159" s="68"/>
      <c r="M55159" s="93"/>
      <c r="N55159" s="79"/>
      <c r="P55159" s="68"/>
      <c r="Q55159" s="79"/>
    </row>
    <row r="55160" spans="11:17">
      <c r="K55160" s="68"/>
      <c r="M55160" s="93"/>
      <c r="N55160" s="79"/>
      <c r="P55160" s="68"/>
      <c r="Q55160" s="79"/>
    </row>
    <row r="55161" spans="11:17">
      <c r="K55161" s="68"/>
      <c r="M55161" s="93"/>
      <c r="N55161" s="79"/>
      <c r="P55161" s="68"/>
      <c r="Q55161" s="79"/>
    </row>
    <row r="55162" spans="11:17">
      <c r="K55162" s="68"/>
      <c r="M55162" s="93"/>
      <c r="N55162" s="79"/>
      <c r="P55162" s="68"/>
      <c r="Q55162" s="79"/>
    </row>
    <row r="55163" spans="11:17">
      <c r="K55163" s="68"/>
      <c r="M55163" s="93"/>
      <c r="N55163" s="79"/>
      <c r="P55163" s="68"/>
      <c r="Q55163" s="79"/>
    </row>
    <row r="55164" spans="11:17">
      <c r="K55164" s="68"/>
      <c r="M55164" s="93"/>
      <c r="N55164" s="79"/>
      <c r="P55164" s="68"/>
      <c r="Q55164" s="79"/>
    </row>
    <row r="55165" spans="11:17">
      <c r="K55165" s="68"/>
      <c r="M55165" s="93"/>
      <c r="N55165" s="79"/>
      <c r="P55165" s="68"/>
      <c r="Q55165" s="79"/>
    </row>
    <row r="55166" spans="11:17">
      <c r="K55166" s="68"/>
      <c r="M55166" s="93"/>
      <c r="N55166" s="79"/>
      <c r="P55166" s="68"/>
      <c r="Q55166" s="79"/>
    </row>
    <row r="55167" spans="11:17">
      <c r="K55167" s="68"/>
      <c r="M55167" s="93"/>
      <c r="N55167" s="79"/>
      <c r="P55167" s="68"/>
      <c r="Q55167" s="79"/>
    </row>
    <row r="55168" spans="11:17">
      <c r="K55168" s="68"/>
      <c r="M55168" s="93"/>
      <c r="N55168" s="79"/>
      <c r="P55168" s="68"/>
      <c r="Q55168" s="79"/>
    </row>
    <row r="55169" spans="11:17">
      <c r="K55169" s="68"/>
      <c r="M55169" s="93"/>
      <c r="N55169" s="79"/>
      <c r="P55169" s="68"/>
      <c r="Q55169" s="79"/>
    </row>
    <row r="55170" spans="11:17">
      <c r="K55170" s="68"/>
      <c r="M55170" s="93"/>
      <c r="N55170" s="79"/>
      <c r="P55170" s="68"/>
      <c r="Q55170" s="79"/>
    </row>
    <row r="55171" spans="11:17">
      <c r="K55171" s="68"/>
      <c r="M55171" s="93"/>
      <c r="N55171" s="79"/>
      <c r="P55171" s="68"/>
      <c r="Q55171" s="79"/>
    </row>
    <row r="55172" spans="11:17">
      <c r="K55172" s="68"/>
      <c r="M55172" s="93"/>
      <c r="N55172" s="79"/>
      <c r="P55172" s="68"/>
      <c r="Q55172" s="79"/>
    </row>
    <row r="55173" spans="11:17">
      <c r="K55173" s="68"/>
      <c r="M55173" s="93"/>
      <c r="N55173" s="79"/>
      <c r="P55173" s="68"/>
      <c r="Q55173" s="79"/>
    </row>
    <row r="55174" spans="11:17">
      <c r="K55174" s="68"/>
      <c r="M55174" s="93"/>
      <c r="N55174" s="79"/>
      <c r="P55174" s="68"/>
      <c r="Q55174" s="79"/>
    </row>
    <row r="55175" spans="11:17">
      <c r="K55175" s="68"/>
      <c r="M55175" s="93"/>
      <c r="N55175" s="79"/>
      <c r="P55175" s="68"/>
      <c r="Q55175" s="79"/>
    </row>
    <row r="55176" spans="11:17">
      <c r="K55176" s="68"/>
      <c r="M55176" s="93"/>
      <c r="N55176" s="79"/>
      <c r="P55176" s="68"/>
      <c r="Q55176" s="79"/>
    </row>
    <row r="55177" spans="11:17">
      <c r="K55177" s="68"/>
      <c r="M55177" s="93"/>
      <c r="N55177" s="79"/>
      <c r="P55177" s="68"/>
      <c r="Q55177" s="79"/>
    </row>
    <row r="55178" spans="11:17">
      <c r="K55178" s="68"/>
      <c r="M55178" s="93"/>
      <c r="N55178" s="79"/>
      <c r="P55178" s="68"/>
      <c r="Q55178" s="79"/>
    </row>
    <row r="55179" spans="11:17">
      <c r="K55179" s="68"/>
      <c r="M55179" s="93"/>
      <c r="N55179" s="79"/>
      <c r="P55179" s="68"/>
      <c r="Q55179" s="79"/>
    </row>
    <row r="55180" spans="11:17">
      <c r="K55180" s="68"/>
      <c r="M55180" s="93"/>
      <c r="N55180" s="79"/>
      <c r="P55180" s="68"/>
      <c r="Q55180" s="79"/>
    </row>
    <row r="55181" spans="11:17">
      <c r="K55181" s="68"/>
      <c r="M55181" s="93"/>
      <c r="N55181" s="79"/>
      <c r="P55181" s="68"/>
      <c r="Q55181" s="79"/>
    </row>
    <row r="55182" spans="11:17">
      <c r="K55182" s="68"/>
      <c r="M55182" s="93"/>
      <c r="N55182" s="79"/>
      <c r="P55182" s="68"/>
      <c r="Q55182" s="79"/>
    </row>
    <row r="55183" spans="11:17">
      <c r="K55183" s="68"/>
      <c r="M55183" s="93"/>
      <c r="N55183" s="79"/>
      <c r="P55183" s="68"/>
      <c r="Q55183" s="79"/>
    </row>
    <row r="55184" spans="11:17">
      <c r="K55184" s="68"/>
      <c r="M55184" s="93"/>
      <c r="N55184" s="79"/>
      <c r="P55184" s="68"/>
      <c r="Q55184" s="79"/>
    </row>
    <row r="55185" spans="11:17">
      <c r="K55185" s="68"/>
      <c r="M55185" s="93"/>
      <c r="N55185" s="79"/>
      <c r="P55185" s="68"/>
      <c r="Q55185" s="79"/>
    </row>
    <row r="55186" spans="11:17">
      <c r="K55186" s="68"/>
      <c r="M55186" s="93"/>
      <c r="N55186" s="79"/>
      <c r="P55186" s="68"/>
      <c r="Q55186" s="79"/>
    </row>
    <row r="55187" spans="11:17">
      <c r="K55187" s="68"/>
      <c r="M55187" s="93"/>
      <c r="N55187" s="79"/>
      <c r="P55187" s="68"/>
      <c r="Q55187" s="79"/>
    </row>
    <row r="55188" spans="11:17">
      <c r="K55188" s="68"/>
      <c r="M55188" s="93"/>
      <c r="N55188" s="79"/>
      <c r="P55188" s="68"/>
      <c r="Q55188" s="79"/>
    </row>
    <row r="55189" spans="11:17">
      <c r="K55189" s="68"/>
      <c r="M55189" s="93"/>
      <c r="N55189" s="79"/>
      <c r="P55189" s="68"/>
      <c r="Q55189" s="79"/>
    </row>
    <row r="55190" spans="11:17">
      <c r="K55190" s="68"/>
      <c r="M55190" s="93"/>
      <c r="N55190" s="79"/>
      <c r="P55190" s="68"/>
      <c r="Q55190" s="79"/>
    </row>
    <row r="55191" spans="11:17">
      <c r="K55191" s="68"/>
      <c r="M55191" s="93"/>
      <c r="N55191" s="79"/>
      <c r="P55191" s="68"/>
      <c r="Q55191" s="79"/>
    </row>
    <row r="55192" spans="11:17">
      <c r="K55192" s="68"/>
      <c r="M55192" s="93"/>
      <c r="N55192" s="79"/>
      <c r="P55192" s="68"/>
      <c r="Q55192" s="79"/>
    </row>
    <row r="55193" spans="11:17">
      <c r="K55193" s="68"/>
      <c r="M55193" s="93"/>
      <c r="N55193" s="79"/>
      <c r="P55193" s="68"/>
      <c r="Q55193" s="79"/>
    </row>
    <row r="55194" spans="11:17">
      <c r="K55194" s="68"/>
      <c r="M55194" s="93"/>
      <c r="N55194" s="79"/>
      <c r="P55194" s="68"/>
      <c r="Q55194" s="79"/>
    </row>
    <row r="55195" spans="11:17">
      <c r="K55195" s="68"/>
      <c r="M55195" s="93"/>
      <c r="N55195" s="79"/>
      <c r="P55195" s="68"/>
      <c r="Q55195" s="79"/>
    </row>
    <row r="55196" spans="11:17">
      <c r="K55196" s="68"/>
      <c r="M55196" s="93"/>
      <c r="N55196" s="79"/>
      <c r="P55196" s="68"/>
      <c r="Q55196" s="79"/>
    </row>
    <row r="55197" spans="11:17">
      <c r="K55197" s="68"/>
      <c r="M55197" s="93"/>
      <c r="N55197" s="79"/>
      <c r="P55197" s="68"/>
      <c r="Q55197" s="79"/>
    </row>
    <row r="55198" spans="11:17">
      <c r="K55198" s="68"/>
      <c r="M55198" s="93"/>
      <c r="N55198" s="79"/>
      <c r="P55198" s="68"/>
      <c r="Q55198" s="79"/>
    </row>
    <row r="55199" spans="11:17">
      <c r="K55199" s="68"/>
      <c r="M55199" s="93"/>
      <c r="N55199" s="79"/>
      <c r="P55199" s="68"/>
      <c r="Q55199" s="79"/>
    </row>
    <row r="55200" spans="11:17">
      <c r="K55200" s="68"/>
      <c r="M55200" s="93"/>
      <c r="N55200" s="79"/>
      <c r="P55200" s="68"/>
      <c r="Q55200" s="79"/>
    </row>
    <row r="55201" spans="11:17">
      <c r="K55201" s="68"/>
      <c r="M55201" s="93"/>
      <c r="N55201" s="79"/>
      <c r="P55201" s="68"/>
      <c r="Q55201" s="79"/>
    </row>
    <row r="55202" spans="11:17">
      <c r="K55202" s="68"/>
      <c r="M55202" s="93"/>
      <c r="N55202" s="79"/>
      <c r="P55202" s="68"/>
      <c r="Q55202" s="79"/>
    </row>
    <row r="55203" spans="11:17">
      <c r="K55203" s="68"/>
      <c r="M55203" s="93"/>
      <c r="N55203" s="79"/>
      <c r="P55203" s="68"/>
      <c r="Q55203" s="79"/>
    </row>
    <row r="55204" spans="11:17">
      <c r="K55204" s="68"/>
      <c r="M55204" s="93"/>
      <c r="N55204" s="79"/>
      <c r="P55204" s="68"/>
      <c r="Q55204" s="79"/>
    </row>
    <row r="55205" spans="11:17">
      <c r="K55205" s="68"/>
      <c r="M55205" s="93"/>
      <c r="N55205" s="79"/>
      <c r="P55205" s="68"/>
      <c r="Q55205" s="79"/>
    </row>
    <row r="55206" spans="11:17">
      <c r="K55206" s="68"/>
      <c r="M55206" s="93"/>
      <c r="N55206" s="79"/>
      <c r="P55206" s="68"/>
      <c r="Q55206" s="79"/>
    </row>
    <row r="55207" spans="11:17">
      <c r="K55207" s="68"/>
      <c r="M55207" s="93"/>
      <c r="N55207" s="79"/>
      <c r="P55207" s="68"/>
      <c r="Q55207" s="79"/>
    </row>
    <row r="55208" spans="11:17">
      <c r="K55208" s="68"/>
      <c r="M55208" s="93"/>
      <c r="N55208" s="79"/>
      <c r="P55208" s="68"/>
      <c r="Q55208" s="79"/>
    </row>
    <row r="55209" spans="11:17">
      <c r="K55209" s="68"/>
      <c r="M55209" s="93"/>
      <c r="N55209" s="79"/>
      <c r="P55209" s="68"/>
      <c r="Q55209" s="79"/>
    </row>
    <row r="55210" spans="11:17">
      <c r="K55210" s="68"/>
      <c r="M55210" s="93"/>
      <c r="N55210" s="79"/>
      <c r="P55210" s="68"/>
      <c r="Q55210" s="79"/>
    </row>
    <row r="55211" spans="11:17">
      <c r="K55211" s="68"/>
      <c r="M55211" s="93"/>
      <c r="N55211" s="79"/>
      <c r="P55211" s="68"/>
      <c r="Q55211" s="79"/>
    </row>
    <row r="55212" spans="11:17">
      <c r="K55212" s="68"/>
      <c r="M55212" s="93"/>
      <c r="N55212" s="79"/>
      <c r="P55212" s="68"/>
      <c r="Q55212" s="79"/>
    </row>
    <row r="55213" spans="11:17">
      <c r="K55213" s="68"/>
      <c r="M55213" s="93"/>
      <c r="N55213" s="79"/>
      <c r="P55213" s="68"/>
      <c r="Q55213" s="79"/>
    </row>
    <row r="55214" spans="11:17">
      <c r="K55214" s="68"/>
      <c r="M55214" s="93"/>
      <c r="N55214" s="79"/>
      <c r="P55214" s="68"/>
      <c r="Q55214" s="79"/>
    </row>
    <row r="55215" spans="11:17">
      <c r="K55215" s="68"/>
      <c r="M55215" s="93"/>
      <c r="N55215" s="79"/>
      <c r="P55215" s="68"/>
      <c r="Q55215" s="79"/>
    </row>
    <row r="55216" spans="11:17">
      <c r="K55216" s="68"/>
      <c r="M55216" s="93"/>
      <c r="N55216" s="79"/>
      <c r="P55216" s="68"/>
      <c r="Q55216" s="79"/>
    </row>
    <row r="55217" spans="11:17">
      <c r="K55217" s="68"/>
      <c r="M55217" s="93"/>
      <c r="N55217" s="79"/>
      <c r="P55217" s="68"/>
      <c r="Q55217" s="79"/>
    </row>
    <row r="55218" spans="11:17">
      <c r="K55218" s="68"/>
      <c r="M55218" s="93"/>
      <c r="N55218" s="79"/>
      <c r="P55218" s="68"/>
      <c r="Q55218" s="79"/>
    </row>
    <row r="55219" spans="11:17">
      <c r="K55219" s="68"/>
      <c r="M55219" s="93"/>
      <c r="N55219" s="79"/>
      <c r="P55219" s="68"/>
      <c r="Q55219" s="79"/>
    </row>
    <row r="55220" spans="11:17">
      <c r="K55220" s="68"/>
      <c r="M55220" s="93"/>
      <c r="N55220" s="79"/>
      <c r="P55220" s="68"/>
      <c r="Q55220" s="79"/>
    </row>
    <row r="55221" spans="11:17">
      <c r="K55221" s="68"/>
      <c r="M55221" s="93"/>
      <c r="N55221" s="79"/>
      <c r="P55221" s="68"/>
      <c r="Q55221" s="79"/>
    </row>
    <row r="55222" spans="11:17">
      <c r="K55222" s="68"/>
      <c r="M55222" s="93"/>
      <c r="N55222" s="79"/>
      <c r="P55222" s="68"/>
      <c r="Q55222" s="79"/>
    </row>
    <row r="55223" spans="11:17">
      <c r="K55223" s="68"/>
      <c r="M55223" s="93"/>
      <c r="N55223" s="79"/>
      <c r="P55223" s="68"/>
      <c r="Q55223" s="79"/>
    </row>
    <row r="55224" spans="11:17">
      <c r="K55224" s="68"/>
      <c r="M55224" s="93"/>
      <c r="N55224" s="79"/>
      <c r="P55224" s="68"/>
      <c r="Q55224" s="79"/>
    </row>
    <row r="55225" spans="11:17">
      <c r="K55225" s="68"/>
      <c r="M55225" s="93"/>
      <c r="N55225" s="79"/>
      <c r="P55225" s="68"/>
      <c r="Q55225" s="79"/>
    </row>
    <row r="55226" spans="11:17">
      <c r="K55226" s="68"/>
      <c r="M55226" s="93"/>
      <c r="N55226" s="79"/>
      <c r="P55226" s="68"/>
      <c r="Q55226" s="79"/>
    </row>
    <row r="55227" spans="11:17">
      <c r="K55227" s="68"/>
      <c r="M55227" s="93"/>
      <c r="N55227" s="79"/>
      <c r="P55227" s="68"/>
      <c r="Q55227" s="79"/>
    </row>
    <row r="55228" spans="11:17">
      <c r="K55228" s="68"/>
      <c r="M55228" s="93"/>
      <c r="N55228" s="79"/>
      <c r="P55228" s="68"/>
      <c r="Q55228" s="79"/>
    </row>
    <row r="55229" spans="11:17">
      <c r="K55229" s="68"/>
      <c r="M55229" s="93"/>
      <c r="N55229" s="79"/>
      <c r="P55229" s="68"/>
      <c r="Q55229" s="79"/>
    </row>
    <row r="55230" spans="11:17">
      <c r="K55230" s="68"/>
      <c r="M55230" s="93"/>
      <c r="N55230" s="79"/>
      <c r="P55230" s="68"/>
      <c r="Q55230" s="79"/>
    </row>
    <row r="55231" spans="11:17">
      <c r="K55231" s="68"/>
      <c r="M55231" s="93"/>
      <c r="N55231" s="79"/>
      <c r="P55231" s="68"/>
      <c r="Q55231" s="79"/>
    </row>
    <row r="55232" spans="11:17">
      <c r="K55232" s="68"/>
      <c r="M55232" s="93"/>
      <c r="N55232" s="79"/>
      <c r="P55232" s="68"/>
      <c r="Q55232" s="79"/>
    </row>
    <row r="55233" spans="11:17">
      <c r="K55233" s="68"/>
      <c r="M55233" s="93"/>
      <c r="N55233" s="79"/>
      <c r="P55233" s="68"/>
      <c r="Q55233" s="79"/>
    </row>
    <row r="55234" spans="11:17">
      <c r="K55234" s="68"/>
      <c r="M55234" s="93"/>
      <c r="N55234" s="79"/>
      <c r="P55234" s="68"/>
      <c r="Q55234" s="79"/>
    </row>
    <row r="55235" spans="11:17">
      <c r="K55235" s="68"/>
      <c r="M55235" s="93"/>
      <c r="N55235" s="79"/>
      <c r="P55235" s="68"/>
      <c r="Q55235" s="79"/>
    </row>
    <row r="55236" spans="11:17">
      <c r="K55236" s="68"/>
      <c r="M55236" s="93"/>
      <c r="N55236" s="79"/>
      <c r="P55236" s="68"/>
      <c r="Q55236" s="79"/>
    </row>
    <row r="55237" spans="11:17">
      <c r="K55237" s="68"/>
      <c r="M55237" s="93"/>
      <c r="N55237" s="79"/>
      <c r="P55237" s="68"/>
      <c r="Q55237" s="79"/>
    </row>
    <row r="55238" spans="11:17">
      <c r="K55238" s="68"/>
      <c r="M55238" s="93"/>
      <c r="N55238" s="79"/>
      <c r="P55238" s="68"/>
      <c r="Q55238" s="79"/>
    </row>
    <row r="55239" spans="11:17">
      <c r="K55239" s="68"/>
      <c r="M55239" s="93"/>
      <c r="N55239" s="79"/>
      <c r="P55239" s="68"/>
      <c r="Q55239" s="79"/>
    </row>
    <row r="55240" spans="11:17">
      <c r="K55240" s="68"/>
      <c r="M55240" s="93"/>
      <c r="N55240" s="79"/>
      <c r="P55240" s="68"/>
      <c r="Q55240" s="79"/>
    </row>
    <row r="55241" spans="11:17">
      <c r="K55241" s="68"/>
      <c r="M55241" s="93"/>
      <c r="N55241" s="79"/>
      <c r="P55241" s="68"/>
      <c r="Q55241" s="79"/>
    </row>
    <row r="55242" spans="11:17">
      <c r="K55242" s="68"/>
      <c r="M55242" s="93"/>
      <c r="N55242" s="79"/>
      <c r="P55242" s="68"/>
      <c r="Q55242" s="79"/>
    </row>
    <row r="55243" spans="11:17">
      <c r="K55243" s="68"/>
      <c r="M55243" s="93"/>
      <c r="N55243" s="79"/>
      <c r="P55243" s="68"/>
      <c r="Q55243" s="79"/>
    </row>
    <row r="55244" spans="11:17">
      <c r="K55244" s="68"/>
      <c r="M55244" s="93"/>
      <c r="N55244" s="79"/>
      <c r="P55244" s="68"/>
      <c r="Q55244" s="79"/>
    </row>
    <row r="55245" spans="11:17">
      <c r="K55245" s="68"/>
      <c r="M55245" s="93"/>
      <c r="N55245" s="79"/>
      <c r="P55245" s="68"/>
      <c r="Q55245" s="79"/>
    </row>
    <row r="55246" spans="11:17">
      <c r="K55246" s="68"/>
      <c r="M55246" s="93"/>
      <c r="N55246" s="79"/>
      <c r="P55246" s="68"/>
      <c r="Q55246" s="79"/>
    </row>
    <row r="55247" spans="11:17">
      <c r="K55247" s="68"/>
      <c r="M55247" s="93"/>
      <c r="N55247" s="79"/>
      <c r="P55247" s="68"/>
      <c r="Q55247" s="79"/>
    </row>
    <row r="55248" spans="11:17">
      <c r="K55248" s="68"/>
      <c r="M55248" s="93"/>
      <c r="N55248" s="79"/>
      <c r="P55248" s="68"/>
      <c r="Q55248" s="79"/>
    </row>
    <row r="55249" spans="11:17">
      <c r="K55249" s="68"/>
      <c r="M55249" s="93"/>
      <c r="N55249" s="79"/>
      <c r="P55249" s="68"/>
      <c r="Q55249" s="79"/>
    </row>
    <row r="55250" spans="11:17">
      <c r="K55250" s="68"/>
      <c r="M55250" s="93"/>
      <c r="N55250" s="79"/>
      <c r="P55250" s="68"/>
      <c r="Q55250" s="79"/>
    </row>
    <row r="55251" spans="11:17">
      <c r="K55251" s="68"/>
      <c r="M55251" s="93"/>
      <c r="N55251" s="79"/>
      <c r="P55251" s="68"/>
      <c r="Q55251" s="79"/>
    </row>
    <row r="55252" spans="11:17">
      <c r="K55252" s="68"/>
      <c r="M55252" s="93"/>
      <c r="N55252" s="79"/>
      <c r="P55252" s="68"/>
      <c r="Q55252" s="79"/>
    </row>
    <row r="55253" spans="11:17">
      <c r="K55253" s="68"/>
      <c r="M55253" s="93"/>
      <c r="N55253" s="79"/>
      <c r="P55253" s="68"/>
      <c r="Q55253" s="79"/>
    </row>
    <row r="55254" spans="11:17">
      <c r="K55254" s="68"/>
      <c r="M55254" s="93"/>
      <c r="N55254" s="79"/>
      <c r="P55254" s="68"/>
      <c r="Q55254" s="79"/>
    </row>
    <row r="55255" spans="11:17">
      <c r="K55255" s="68"/>
      <c r="M55255" s="93"/>
      <c r="N55255" s="79"/>
      <c r="P55255" s="68"/>
      <c r="Q55255" s="79"/>
    </row>
    <row r="55256" spans="11:17">
      <c r="K55256" s="68"/>
      <c r="M55256" s="93"/>
      <c r="N55256" s="79"/>
      <c r="P55256" s="68"/>
      <c r="Q55256" s="79"/>
    </row>
    <row r="55257" spans="11:17">
      <c r="K55257" s="68"/>
      <c r="M55257" s="93"/>
      <c r="N55257" s="79"/>
      <c r="P55257" s="68"/>
      <c r="Q55257" s="79"/>
    </row>
    <row r="55258" spans="11:17">
      <c r="K55258" s="68"/>
      <c r="M55258" s="93"/>
      <c r="N55258" s="79"/>
      <c r="P55258" s="68"/>
      <c r="Q55258" s="79"/>
    </row>
    <row r="55259" spans="11:17">
      <c r="K55259" s="68"/>
      <c r="M55259" s="93"/>
      <c r="N55259" s="79"/>
      <c r="P55259" s="68"/>
      <c r="Q55259" s="79"/>
    </row>
    <row r="55260" spans="11:17">
      <c r="K55260" s="68"/>
      <c r="M55260" s="93"/>
      <c r="N55260" s="79"/>
      <c r="P55260" s="68"/>
      <c r="Q55260" s="79"/>
    </row>
    <row r="55261" spans="11:17">
      <c r="K55261" s="68"/>
      <c r="M55261" s="93"/>
      <c r="N55261" s="79"/>
      <c r="P55261" s="68"/>
      <c r="Q55261" s="79"/>
    </row>
    <row r="55262" spans="11:17">
      <c r="K55262" s="68"/>
      <c r="M55262" s="93"/>
      <c r="N55262" s="79"/>
      <c r="P55262" s="68"/>
      <c r="Q55262" s="79"/>
    </row>
    <row r="55263" spans="11:17">
      <c r="K55263" s="68"/>
      <c r="M55263" s="93"/>
      <c r="N55263" s="79"/>
      <c r="P55263" s="68"/>
      <c r="Q55263" s="79"/>
    </row>
    <row r="55264" spans="11:17">
      <c r="K55264" s="68"/>
      <c r="M55264" s="93"/>
      <c r="N55264" s="79"/>
      <c r="P55264" s="68"/>
      <c r="Q55264" s="79"/>
    </row>
    <row r="55265" spans="11:17">
      <c r="K55265" s="68"/>
      <c r="M55265" s="93"/>
      <c r="N55265" s="79"/>
      <c r="P55265" s="68"/>
      <c r="Q55265" s="79"/>
    </row>
    <row r="55266" spans="11:17">
      <c r="K55266" s="68"/>
      <c r="M55266" s="93"/>
      <c r="N55266" s="79"/>
      <c r="P55266" s="68"/>
      <c r="Q55266" s="79"/>
    </row>
    <row r="55267" spans="11:17">
      <c r="K55267" s="68"/>
      <c r="M55267" s="93"/>
      <c r="N55267" s="79"/>
      <c r="P55267" s="68"/>
      <c r="Q55267" s="79"/>
    </row>
    <row r="55268" spans="11:17">
      <c r="K55268" s="68"/>
      <c r="M55268" s="93"/>
      <c r="N55268" s="79"/>
      <c r="P55268" s="68"/>
      <c r="Q55268" s="79"/>
    </row>
    <row r="55269" spans="11:17">
      <c r="K55269" s="68"/>
      <c r="M55269" s="93"/>
      <c r="N55269" s="79"/>
      <c r="P55269" s="68"/>
      <c r="Q55269" s="79"/>
    </row>
    <row r="55270" spans="11:17">
      <c r="K55270" s="68"/>
      <c r="M55270" s="93"/>
      <c r="N55270" s="79"/>
      <c r="P55270" s="68"/>
      <c r="Q55270" s="79"/>
    </row>
    <row r="55271" spans="11:17">
      <c r="K55271" s="68"/>
      <c r="M55271" s="93"/>
      <c r="N55271" s="79"/>
      <c r="P55271" s="68"/>
      <c r="Q55271" s="79"/>
    </row>
    <row r="55272" spans="11:17">
      <c r="K55272" s="68"/>
      <c r="M55272" s="93"/>
      <c r="N55272" s="79"/>
      <c r="P55272" s="68"/>
      <c r="Q55272" s="79"/>
    </row>
    <row r="55273" spans="11:17">
      <c r="K55273" s="68"/>
      <c r="M55273" s="93"/>
      <c r="N55273" s="79"/>
      <c r="P55273" s="68"/>
      <c r="Q55273" s="79"/>
    </row>
    <row r="55274" spans="11:17">
      <c r="K55274" s="68"/>
      <c r="M55274" s="93"/>
      <c r="N55274" s="79"/>
      <c r="P55274" s="68"/>
      <c r="Q55274" s="79"/>
    </row>
    <row r="55275" spans="11:17">
      <c r="K55275" s="68"/>
      <c r="M55275" s="93"/>
      <c r="N55275" s="79"/>
      <c r="P55275" s="68"/>
      <c r="Q55275" s="79"/>
    </row>
    <row r="55276" spans="11:17">
      <c r="K55276" s="68"/>
      <c r="M55276" s="93"/>
      <c r="N55276" s="79"/>
      <c r="P55276" s="68"/>
      <c r="Q55276" s="79"/>
    </row>
    <row r="55277" spans="11:17">
      <c r="K55277" s="68"/>
      <c r="M55277" s="93"/>
      <c r="N55277" s="79"/>
      <c r="P55277" s="68"/>
      <c r="Q55277" s="79"/>
    </row>
    <row r="55278" spans="11:17">
      <c r="K55278" s="68"/>
      <c r="M55278" s="93"/>
      <c r="N55278" s="79"/>
      <c r="P55278" s="68"/>
      <c r="Q55278" s="79"/>
    </row>
    <row r="55279" spans="11:17">
      <c r="K55279" s="68"/>
      <c r="M55279" s="93"/>
      <c r="N55279" s="79"/>
      <c r="P55279" s="68"/>
      <c r="Q55279" s="79"/>
    </row>
    <row r="55280" spans="11:17">
      <c r="K55280" s="68"/>
      <c r="M55280" s="93"/>
      <c r="N55280" s="79"/>
      <c r="P55280" s="68"/>
      <c r="Q55280" s="79"/>
    </row>
    <row r="55281" spans="11:17">
      <c r="K55281" s="68"/>
      <c r="M55281" s="93"/>
      <c r="N55281" s="79"/>
      <c r="P55281" s="68"/>
      <c r="Q55281" s="79"/>
    </row>
    <row r="55282" spans="11:17">
      <c r="K55282" s="68"/>
      <c r="M55282" s="93"/>
      <c r="N55282" s="79"/>
      <c r="P55282" s="68"/>
      <c r="Q55282" s="79"/>
    </row>
    <row r="55283" spans="11:17">
      <c r="K55283" s="68"/>
      <c r="M55283" s="93"/>
      <c r="N55283" s="79"/>
      <c r="P55283" s="68"/>
      <c r="Q55283" s="79"/>
    </row>
    <row r="55284" spans="11:17">
      <c r="K55284" s="68"/>
      <c r="M55284" s="93"/>
      <c r="N55284" s="79"/>
      <c r="P55284" s="68"/>
      <c r="Q55284" s="79"/>
    </row>
    <row r="55285" spans="11:17">
      <c r="K55285" s="68"/>
      <c r="M55285" s="93"/>
      <c r="N55285" s="79"/>
      <c r="P55285" s="68"/>
      <c r="Q55285" s="79"/>
    </row>
    <row r="55286" spans="11:17">
      <c r="K55286" s="68"/>
      <c r="M55286" s="93"/>
      <c r="N55286" s="79"/>
      <c r="P55286" s="68"/>
      <c r="Q55286" s="79"/>
    </row>
    <row r="55287" spans="11:17">
      <c r="K55287" s="68"/>
      <c r="M55287" s="93"/>
      <c r="N55287" s="79"/>
      <c r="P55287" s="68"/>
      <c r="Q55287" s="79"/>
    </row>
    <row r="55288" spans="11:17">
      <c r="K55288" s="68"/>
      <c r="M55288" s="93"/>
      <c r="N55288" s="79"/>
      <c r="P55288" s="68"/>
      <c r="Q55288" s="79"/>
    </row>
    <row r="55289" spans="11:17">
      <c r="K55289" s="68"/>
      <c r="M55289" s="93"/>
      <c r="N55289" s="79"/>
      <c r="P55289" s="68"/>
      <c r="Q55289" s="79"/>
    </row>
    <row r="55290" spans="11:17">
      <c r="K55290" s="68"/>
      <c r="M55290" s="93"/>
      <c r="N55290" s="79"/>
      <c r="P55290" s="68"/>
      <c r="Q55290" s="79"/>
    </row>
    <row r="55291" spans="11:17">
      <c r="K55291" s="68"/>
      <c r="M55291" s="93"/>
      <c r="N55291" s="79"/>
      <c r="P55291" s="68"/>
      <c r="Q55291" s="79"/>
    </row>
    <row r="55292" spans="11:17">
      <c r="K55292" s="68"/>
      <c r="M55292" s="93"/>
      <c r="N55292" s="79"/>
      <c r="P55292" s="68"/>
      <c r="Q55292" s="79"/>
    </row>
    <row r="55293" spans="11:17">
      <c r="K55293" s="68"/>
      <c r="M55293" s="93"/>
      <c r="N55293" s="79"/>
      <c r="P55293" s="68"/>
      <c r="Q55293" s="79"/>
    </row>
    <row r="55294" spans="11:17">
      <c r="K55294" s="68"/>
      <c r="M55294" s="93"/>
      <c r="N55294" s="79"/>
      <c r="P55294" s="68"/>
      <c r="Q55294" s="79"/>
    </row>
    <row r="55295" spans="11:17">
      <c r="K55295" s="68"/>
      <c r="M55295" s="93"/>
      <c r="N55295" s="79"/>
      <c r="P55295" s="68"/>
      <c r="Q55295" s="79"/>
    </row>
    <row r="55296" spans="11:17">
      <c r="K55296" s="68"/>
      <c r="M55296" s="93"/>
      <c r="N55296" s="79"/>
      <c r="P55296" s="68"/>
      <c r="Q55296" s="79"/>
    </row>
    <row r="55297" spans="11:17">
      <c r="K55297" s="68"/>
      <c r="M55297" s="93"/>
      <c r="N55297" s="79"/>
      <c r="P55297" s="68"/>
      <c r="Q55297" s="79"/>
    </row>
    <row r="55298" spans="11:17">
      <c r="K55298" s="68"/>
      <c r="M55298" s="93"/>
      <c r="N55298" s="79"/>
      <c r="P55298" s="68"/>
      <c r="Q55298" s="79"/>
    </row>
    <row r="55299" spans="11:17">
      <c r="K55299" s="68"/>
      <c r="M55299" s="93"/>
      <c r="N55299" s="79"/>
      <c r="P55299" s="68"/>
      <c r="Q55299" s="79"/>
    </row>
    <row r="55300" spans="11:17">
      <c r="K55300" s="68"/>
      <c r="M55300" s="93"/>
      <c r="N55300" s="79"/>
      <c r="P55300" s="68"/>
      <c r="Q55300" s="79"/>
    </row>
    <row r="55301" spans="11:17">
      <c r="K55301" s="68"/>
      <c r="M55301" s="93"/>
      <c r="N55301" s="79"/>
      <c r="P55301" s="68"/>
      <c r="Q55301" s="79"/>
    </row>
    <row r="55302" spans="11:17">
      <c r="K55302" s="68"/>
      <c r="M55302" s="93"/>
      <c r="N55302" s="79"/>
      <c r="P55302" s="68"/>
      <c r="Q55302" s="79"/>
    </row>
    <row r="55303" spans="11:17">
      <c r="K55303" s="68"/>
      <c r="M55303" s="93"/>
      <c r="N55303" s="79"/>
      <c r="P55303" s="68"/>
      <c r="Q55303" s="79"/>
    </row>
    <row r="55304" spans="11:17">
      <c r="K55304" s="68"/>
      <c r="M55304" s="93"/>
      <c r="N55304" s="79"/>
      <c r="P55304" s="68"/>
      <c r="Q55304" s="79"/>
    </row>
    <row r="55305" spans="11:17">
      <c r="K55305" s="68"/>
      <c r="M55305" s="93"/>
      <c r="N55305" s="79"/>
      <c r="P55305" s="68"/>
      <c r="Q55305" s="79"/>
    </row>
    <row r="55306" spans="11:17">
      <c r="K55306" s="68"/>
      <c r="M55306" s="93"/>
      <c r="N55306" s="79"/>
      <c r="P55306" s="68"/>
      <c r="Q55306" s="79"/>
    </row>
    <row r="55307" spans="11:17">
      <c r="K55307" s="68"/>
      <c r="M55307" s="93"/>
      <c r="N55307" s="79"/>
      <c r="P55307" s="68"/>
      <c r="Q55307" s="79"/>
    </row>
    <row r="55308" spans="11:17">
      <c r="K55308" s="68"/>
      <c r="M55308" s="93"/>
      <c r="N55308" s="79"/>
      <c r="P55308" s="68"/>
      <c r="Q55308" s="79"/>
    </row>
    <row r="55309" spans="11:17">
      <c r="K55309" s="68"/>
      <c r="M55309" s="93"/>
      <c r="N55309" s="79"/>
      <c r="P55309" s="68"/>
      <c r="Q55309" s="79"/>
    </row>
    <row r="55310" spans="11:17">
      <c r="K55310" s="68"/>
      <c r="M55310" s="93"/>
      <c r="N55310" s="79"/>
      <c r="P55310" s="68"/>
      <c r="Q55310" s="79"/>
    </row>
    <row r="55311" spans="11:17">
      <c r="K55311" s="68"/>
      <c r="M55311" s="93"/>
      <c r="N55311" s="79"/>
      <c r="P55311" s="68"/>
      <c r="Q55311" s="79"/>
    </row>
    <row r="55312" spans="11:17">
      <c r="K55312" s="68"/>
      <c r="M55312" s="93"/>
      <c r="N55312" s="79"/>
      <c r="P55312" s="68"/>
      <c r="Q55312" s="79"/>
    </row>
    <row r="55313" spans="11:17">
      <c r="K55313" s="68"/>
      <c r="M55313" s="93"/>
      <c r="N55313" s="79"/>
      <c r="P55313" s="68"/>
      <c r="Q55313" s="79"/>
    </row>
    <row r="55314" spans="11:17">
      <c r="K55314" s="68"/>
      <c r="M55314" s="93"/>
      <c r="N55314" s="79"/>
      <c r="P55314" s="68"/>
      <c r="Q55314" s="79"/>
    </row>
    <row r="55315" spans="11:17">
      <c r="K55315" s="68"/>
      <c r="M55315" s="93"/>
      <c r="N55315" s="79"/>
      <c r="P55315" s="68"/>
      <c r="Q55315" s="79"/>
    </row>
    <row r="55316" spans="11:17">
      <c r="K55316" s="68"/>
      <c r="M55316" s="93"/>
      <c r="N55316" s="79"/>
      <c r="P55316" s="68"/>
      <c r="Q55316" s="79"/>
    </row>
    <row r="55317" spans="11:17">
      <c r="K55317" s="68"/>
      <c r="M55317" s="93"/>
      <c r="N55317" s="79"/>
      <c r="P55317" s="68"/>
      <c r="Q55317" s="79"/>
    </row>
    <row r="55318" spans="11:17">
      <c r="K55318" s="68"/>
      <c r="M55318" s="93"/>
      <c r="N55318" s="79"/>
      <c r="P55318" s="68"/>
      <c r="Q55318" s="79"/>
    </row>
    <row r="55319" spans="11:17">
      <c r="K55319" s="68"/>
      <c r="M55319" s="93"/>
      <c r="N55319" s="79"/>
      <c r="P55319" s="68"/>
      <c r="Q55319" s="79"/>
    </row>
    <row r="55320" spans="11:17">
      <c r="K55320" s="68"/>
      <c r="M55320" s="93"/>
      <c r="N55320" s="79"/>
      <c r="P55320" s="68"/>
      <c r="Q55320" s="79"/>
    </row>
    <row r="55321" spans="11:17">
      <c r="K55321" s="68"/>
      <c r="M55321" s="93"/>
      <c r="N55321" s="79"/>
      <c r="P55321" s="68"/>
      <c r="Q55321" s="79"/>
    </row>
    <row r="55322" spans="11:17">
      <c r="K55322" s="68"/>
      <c r="M55322" s="93"/>
      <c r="N55322" s="79"/>
      <c r="P55322" s="68"/>
      <c r="Q55322" s="79"/>
    </row>
    <row r="55323" spans="11:17">
      <c r="K55323" s="68"/>
      <c r="M55323" s="93"/>
      <c r="N55323" s="79"/>
      <c r="P55323" s="68"/>
      <c r="Q55323" s="79"/>
    </row>
    <row r="55324" spans="11:17">
      <c r="K55324" s="68"/>
      <c r="M55324" s="93"/>
      <c r="N55324" s="79"/>
      <c r="P55324" s="68"/>
      <c r="Q55324" s="79"/>
    </row>
    <row r="55325" spans="11:17">
      <c r="K55325" s="68"/>
      <c r="M55325" s="93"/>
      <c r="N55325" s="79"/>
      <c r="P55325" s="68"/>
      <c r="Q55325" s="79"/>
    </row>
    <row r="55326" spans="11:17">
      <c r="K55326" s="68"/>
      <c r="M55326" s="93"/>
      <c r="N55326" s="79"/>
      <c r="P55326" s="68"/>
      <c r="Q55326" s="79"/>
    </row>
    <row r="55327" spans="11:17">
      <c r="K55327" s="68"/>
      <c r="M55327" s="93"/>
      <c r="N55327" s="79"/>
      <c r="P55327" s="68"/>
      <c r="Q55327" s="79"/>
    </row>
    <row r="55328" spans="11:17">
      <c r="K55328" s="68"/>
      <c r="M55328" s="93"/>
      <c r="N55328" s="79"/>
      <c r="P55328" s="68"/>
      <c r="Q55328" s="79"/>
    </row>
    <row r="55329" spans="11:17">
      <c r="K55329" s="68"/>
      <c r="M55329" s="93"/>
      <c r="N55329" s="79"/>
      <c r="P55329" s="68"/>
      <c r="Q55329" s="79"/>
    </row>
    <row r="55330" spans="11:17">
      <c r="K55330" s="68"/>
      <c r="M55330" s="93"/>
      <c r="N55330" s="79"/>
      <c r="P55330" s="68"/>
      <c r="Q55330" s="79"/>
    </row>
    <row r="55331" spans="11:17">
      <c r="K55331" s="68"/>
      <c r="M55331" s="93"/>
      <c r="N55331" s="79"/>
      <c r="P55331" s="68"/>
      <c r="Q55331" s="79"/>
    </row>
    <row r="55332" spans="11:17">
      <c r="K55332" s="68"/>
      <c r="M55332" s="93"/>
      <c r="N55332" s="79"/>
      <c r="P55332" s="68"/>
      <c r="Q55332" s="79"/>
    </row>
    <row r="55333" spans="11:17">
      <c r="K55333" s="68"/>
      <c r="M55333" s="93"/>
      <c r="N55333" s="79"/>
      <c r="P55333" s="68"/>
      <c r="Q55333" s="79"/>
    </row>
    <row r="55334" spans="11:17">
      <c r="K55334" s="68"/>
      <c r="M55334" s="93"/>
      <c r="N55334" s="79"/>
      <c r="P55334" s="68"/>
      <c r="Q55334" s="79"/>
    </row>
    <row r="55335" spans="11:17">
      <c r="K55335" s="68"/>
      <c r="M55335" s="93"/>
      <c r="N55335" s="79"/>
      <c r="P55335" s="68"/>
      <c r="Q55335" s="79"/>
    </row>
    <row r="55336" spans="11:17">
      <c r="K55336" s="68"/>
      <c r="M55336" s="93"/>
      <c r="N55336" s="79"/>
      <c r="P55336" s="68"/>
      <c r="Q55336" s="79"/>
    </row>
    <row r="55337" spans="11:17">
      <c r="K55337" s="68"/>
      <c r="M55337" s="93"/>
      <c r="N55337" s="79"/>
      <c r="P55337" s="68"/>
      <c r="Q55337" s="79"/>
    </row>
    <row r="55338" spans="11:17">
      <c r="K55338" s="68"/>
      <c r="M55338" s="93"/>
      <c r="N55338" s="79"/>
      <c r="P55338" s="68"/>
      <c r="Q55338" s="79"/>
    </row>
    <row r="55339" spans="11:17">
      <c r="K55339" s="68"/>
      <c r="M55339" s="93"/>
      <c r="N55339" s="79"/>
      <c r="P55339" s="68"/>
      <c r="Q55339" s="79"/>
    </row>
    <row r="55340" spans="11:17">
      <c r="K55340" s="68"/>
      <c r="M55340" s="93"/>
      <c r="N55340" s="79"/>
      <c r="P55340" s="68"/>
      <c r="Q55340" s="79"/>
    </row>
    <row r="55341" spans="11:17">
      <c r="K55341" s="68"/>
      <c r="M55341" s="93"/>
      <c r="N55341" s="79"/>
      <c r="P55341" s="68"/>
      <c r="Q55341" s="79"/>
    </row>
    <row r="55342" spans="11:17">
      <c r="K55342" s="68"/>
      <c r="M55342" s="93"/>
      <c r="N55342" s="79"/>
      <c r="P55342" s="68"/>
      <c r="Q55342" s="79"/>
    </row>
    <row r="55343" spans="11:17">
      <c r="K55343" s="68"/>
      <c r="M55343" s="93"/>
      <c r="N55343" s="79"/>
      <c r="P55343" s="68"/>
      <c r="Q55343" s="79"/>
    </row>
    <row r="55344" spans="11:17">
      <c r="K55344" s="68"/>
      <c r="M55344" s="93"/>
      <c r="N55344" s="79"/>
      <c r="P55344" s="68"/>
      <c r="Q55344" s="79"/>
    </row>
    <row r="55345" spans="11:17">
      <c r="K55345" s="68"/>
      <c r="M55345" s="93"/>
      <c r="N55345" s="79"/>
      <c r="P55345" s="68"/>
      <c r="Q55345" s="79"/>
    </row>
    <row r="55346" spans="11:17">
      <c r="K55346" s="68"/>
      <c r="M55346" s="93"/>
      <c r="N55346" s="79"/>
      <c r="P55346" s="68"/>
      <c r="Q55346" s="79"/>
    </row>
    <row r="55347" spans="11:17">
      <c r="K55347" s="68"/>
      <c r="M55347" s="93"/>
      <c r="N55347" s="79"/>
      <c r="P55347" s="68"/>
      <c r="Q55347" s="79"/>
    </row>
    <row r="55348" spans="11:17">
      <c r="K55348" s="68"/>
      <c r="M55348" s="93"/>
      <c r="N55348" s="79"/>
      <c r="P55348" s="68"/>
      <c r="Q55348" s="79"/>
    </row>
    <row r="55349" spans="11:17">
      <c r="K55349" s="68"/>
      <c r="M55349" s="93"/>
      <c r="N55349" s="79"/>
      <c r="P55349" s="68"/>
      <c r="Q55349" s="79"/>
    </row>
    <row r="55350" spans="11:17">
      <c r="K55350" s="68"/>
      <c r="M55350" s="93"/>
      <c r="N55350" s="79"/>
      <c r="P55350" s="68"/>
      <c r="Q55350" s="79"/>
    </row>
    <row r="55351" spans="11:17">
      <c r="K55351" s="68"/>
      <c r="M55351" s="93"/>
      <c r="N55351" s="79"/>
      <c r="P55351" s="68"/>
      <c r="Q55351" s="79"/>
    </row>
    <row r="55352" spans="11:17">
      <c r="K55352" s="68"/>
      <c r="M55352" s="93"/>
      <c r="N55352" s="79"/>
      <c r="P55352" s="68"/>
      <c r="Q55352" s="79"/>
    </row>
    <row r="55353" spans="11:17">
      <c r="K55353" s="68"/>
      <c r="M55353" s="93"/>
      <c r="N55353" s="79"/>
      <c r="P55353" s="68"/>
      <c r="Q55353" s="79"/>
    </row>
    <row r="55354" spans="11:17">
      <c r="K55354" s="68"/>
      <c r="M55354" s="93"/>
      <c r="N55354" s="79"/>
      <c r="P55354" s="68"/>
      <c r="Q55354" s="79"/>
    </row>
    <row r="55355" spans="11:17">
      <c r="K55355" s="68"/>
      <c r="M55355" s="93"/>
      <c r="N55355" s="79"/>
      <c r="P55355" s="68"/>
      <c r="Q55355" s="79"/>
    </row>
    <row r="55356" spans="11:17">
      <c r="K55356" s="68"/>
      <c r="M55356" s="93"/>
      <c r="N55356" s="79"/>
      <c r="P55356" s="68"/>
      <c r="Q55356" s="79"/>
    </row>
    <row r="55357" spans="11:17">
      <c r="K55357" s="68"/>
      <c r="M55357" s="93"/>
      <c r="N55357" s="79"/>
      <c r="P55357" s="68"/>
      <c r="Q55357" s="79"/>
    </row>
    <row r="55358" spans="11:17">
      <c r="K55358" s="68"/>
      <c r="M55358" s="93"/>
      <c r="N55358" s="79"/>
      <c r="P55358" s="68"/>
      <c r="Q55358" s="79"/>
    </row>
    <row r="55359" spans="11:17">
      <c r="K55359" s="68"/>
      <c r="M55359" s="93"/>
      <c r="N55359" s="79"/>
      <c r="P55359" s="68"/>
      <c r="Q55359" s="79"/>
    </row>
    <row r="55360" spans="11:17">
      <c r="K55360" s="68"/>
      <c r="M55360" s="93"/>
      <c r="N55360" s="79"/>
      <c r="P55360" s="68"/>
      <c r="Q55360" s="79"/>
    </row>
    <row r="55361" spans="11:17">
      <c r="K55361" s="68"/>
      <c r="M55361" s="93"/>
      <c r="N55361" s="79"/>
      <c r="P55361" s="68"/>
      <c r="Q55361" s="79"/>
    </row>
    <row r="55362" spans="11:17">
      <c r="K55362" s="68"/>
      <c r="M55362" s="93"/>
      <c r="N55362" s="79"/>
      <c r="P55362" s="68"/>
      <c r="Q55362" s="79"/>
    </row>
    <row r="55363" spans="11:17">
      <c r="K55363" s="68"/>
      <c r="M55363" s="93"/>
      <c r="N55363" s="79"/>
      <c r="P55363" s="68"/>
      <c r="Q55363" s="79"/>
    </row>
    <row r="55364" spans="11:17">
      <c r="K55364" s="68"/>
      <c r="M55364" s="93"/>
      <c r="N55364" s="79"/>
      <c r="P55364" s="68"/>
      <c r="Q55364" s="79"/>
    </row>
    <row r="55365" spans="11:17">
      <c r="K55365" s="68"/>
      <c r="M55365" s="93"/>
      <c r="N55365" s="79"/>
      <c r="P55365" s="68"/>
      <c r="Q55365" s="79"/>
    </row>
    <row r="55366" spans="11:17">
      <c r="K55366" s="68"/>
      <c r="M55366" s="93"/>
      <c r="N55366" s="79"/>
      <c r="P55366" s="68"/>
      <c r="Q55366" s="79"/>
    </row>
    <row r="55367" spans="11:17">
      <c r="K55367" s="68"/>
      <c r="M55367" s="93"/>
      <c r="N55367" s="79"/>
      <c r="P55367" s="68"/>
      <c r="Q55367" s="79"/>
    </row>
    <row r="55368" spans="11:17">
      <c r="K55368" s="68"/>
      <c r="M55368" s="93"/>
      <c r="N55368" s="79"/>
      <c r="P55368" s="68"/>
      <c r="Q55368" s="79"/>
    </row>
    <row r="55369" spans="11:17">
      <c r="K55369" s="68"/>
      <c r="M55369" s="93"/>
      <c r="N55369" s="79"/>
      <c r="P55369" s="68"/>
      <c r="Q55369" s="79"/>
    </row>
    <row r="55370" spans="11:17">
      <c r="K55370" s="68"/>
      <c r="M55370" s="93"/>
      <c r="N55370" s="79"/>
      <c r="P55370" s="68"/>
      <c r="Q55370" s="79"/>
    </row>
    <row r="55371" spans="11:17">
      <c r="K55371" s="68"/>
      <c r="M55371" s="93"/>
      <c r="N55371" s="79"/>
      <c r="P55371" s="68"/>
      <c r="Q55371" s="79"/>
    </row>
    <row r="55372" spans="11:17">
      <c r="K55372" s="68"/>
      <c r="M55372" s="93"/>
      <c r="N55372" s="79"/>
      <c r="P55372" s="68"/>
      <c r="Q55372" s="79"/>
    </row>
    <row r="55373" spans="11:17">
      <c r="K55373" s="68"/>
      <c r="M55373" s="93"/>
      <c r="N55373" s="79"/>
      <c r="P55373" s="68"/>
      <c r="Q55373" s="79"/>
    </row>
    <row r="55374" spans="11:17">
      <c r="K55374" s="68"/>
      <c r="M55374" s="93"/>
      <c r="N55374" s="79"/>
      <c r="P55374" s="68"/>
      <c r="Q55374" s="79"/>
    </row>
    <row r="55375" spans="11:17">
      <c r="K55375" s="68"/>
      <c r="M55375" s="93"/>
      <c r="N55375" s="79"/>
      <c r="P55375" s="68"/>
      <c r="Q55375" s="79"/>
    </row>
    <row r="55376" spans="11:17">
      <c r="K55376" s="68"/>
      <c r="M55376" s="93"/>
      <c r="N55376" s="79"/>
      <c r="P55376" s="68"/>
      <c r="Q55376" s="79"/>
    </row>
    <row r="55377" spans="11:17">
      <c r="K55377" s="68"/>
      <c r="M55377" s="93"/>
      <c r="N55377" s="79"/>
      <c r="P55377" s="68"/>
      <c r="Q55377" s="79"/>
    </row>
    <row r="55378" spans="11:17">
      <c r="K55378" s="68"/>
      <c r="M55378" s="93"/>
      <c r="N55378" s="79"/>
      <c r="P55378" s="68"/>
      <c r="Q55378" s="79"/>
    </row>
    <row r="55379" spans="11:17">
      <c r="K55379" s="68"/>
      <c r="M55379" s="93"/>
      <c r="N55379" s="79"/>
      <c r="P55379" s="68"/>
      <c r="Q55379" s="79"/>
    </row>
    <row r="55380" spans="11:17">
      <c r="K55380" s="68"/>
      <c r="M55380" s="93"/>
      <c r="N55380" s="79"/>
      <c r="P55380" s="68"/>
      <c r="Q55380" s="79"/>
    </row>
    <row r="55381" spans="11:17">
      <c r="K55381" s="68"/>
      <c r="M55381" s="93"/>
      <c r="N55381" s="79"/>
      <c r="P55381" s="68"/>
      <c r="Q55381" s="79"/>
    </row>
    <row r="55382" spans="11:17">
      <c r="K55382" s="68"/>
      <c r="M55382" s="93"/>
      <c r="N55382" s="79"/>
      <c r="P55382" s="68"/>
      <c r="Q55382" s="79"/>
    </row>
    <row r="55383" spans="11:17">
      <c r="K55383" s="68"/>
      <c r="M55383" s="93"/>
      <c r="N55383" s="79"/>
      <c r="P55383" s="68"/>
      <c r="Q55383" s="79"/>
    </row>
    <row r="55384" spans="11:17">
      <c r="K55384" s="68"/>
      <c r="M55384" s="93"/>
      <c r="N55384" s="79"/>
      <c r="P55384" s="68"/>
      <c r="Q55384" s="79"/>
    </row>
    <row r="55385" spans="11:17">
      <c r="K55385" s="68"/>
      <c r="M55385" s="93"/>
      <c r="N55385" s="79"/>
      <c r="P55385" s="68"/>
      <c r="Q55385" s="79"/>
    </row>
    <row r="55386" spans="11:17">
      <c r="K55386" s="68"/>
      <c r="M55386" s="93"/>
      <c r="N55386" s="79"/>
      <c r="P55386" s="68"/>
      <c r="Q55386" s="79"/>
    </row>
    <row r="55387" spans="11:17">
      <c r="K55387" s="68"/>
      <c r="M55387" s="93"/>
      <c r="N55387" s="79"/>
      <c r="P55387" s="68"/>
      <c r="Q55387" s="79"/>
    </row>
    <row r="55388" spans="11:17">
      <c r="K55388" s="68"/>
      <c r="M55388" s="93"/>
      <c r="N55388" s="79"/>
      <c r="P55388" s="68"/>
      <c r="Q55388" s="79"/>
    </row>
    <row r="55389" spans="11:17">
      <c r="K55389" s="68"/>
      <c r="M55389" s="93"/>
      <c r="N55389" s="79"/>
      <c r="P55389" s="68"/>
      <c r="Q55389" s="79"/>
    </row>
    <row r="55390" spans="11:17">
      <c r="K55390" s="68"/>
      <c r="M55390" s="93"/>
      <c r="N55390" s="79"/>
      <c r="P55390" s="68"/>
      <c r="Q55390" s="79"/>
    </row>
    <row r="55391" spans="11:17">
      <c r="K55391" s="68"/>
      <c r="M55391" s="93"/>
      <c r="N55391" s="79"/>
      <c r="P55391" s="68"/>
      <c r="Q55391" s="79"/>
    </row>
    <row r="55392" spans="11:17">
      <c r="K55392" s="68"/>
      <c r="M55392" s="93"/>
      <c r="N55392" s="79"/>
      <c r="P55392" s="68"/>
      <c r="Q55392" s="79"/>
    </row>
    <row r="55393" spans="11:17">
      <c r="K55393" s="68"/>
      <c r="M55393" s="93"/>
      <c r="N55393" s="79"/>
      <c r="P55393" s="68"/>
      <c r="Q55393" s="79"/>
    </row>
    <row r="55394" spans="11:17">
      <c r="K55394" s="68"/>
      <c r="M55394" s="93"/>
      <c r="N55394" s="79"/>
      <c r="P55394" s="68"/>
      <c r="Q55394" s="79"/>
    </row>
    <row r="55395" spans="11:17">
      <c r="K55395" s="68"/>
      <c r="M55395" s="93"/>
      <c r="N55395" s="79"/>
      <c r="P55395" s="68"/>
      <c r="Q55395" s="79"/>
    </row>
    <row r="55396" spans="11:17">
      <c r="K55396" s="68"/>
      <c r="M55396" s="93"/>
      <c r="N55396" s="79"/>
      <c r="P55396" s="68"/>
      <c r="Q55396" s="79"/>
    </row>
    <row r="55397" spans="11:17">
      <c r="K55397" s="68"/>
      <c r="M55397" s="93"/>
      <c r="N55397" s="79"/>
      <c r="P55397" s="68"/>
      <c r="Q55397" s="79"/>
    </row>
    <row r="55398" spans="11:17">
      <c r="K55398" s="68"/>
      <c r="M55398" s="93"/>
      <c r="N55398" s="79"/>
      <c r="P55398" s="68"/>
      <c r="Q55398" s="79"/>
    </row>
    <row r="55399" spans="11:17">
      <c r="K55399" s="68"/>
      <c r="M55399" s="93"/>
      <c r="N55399" s="79"/>
      <c r="P55399" s="68"/>
      <c r="Q55399" s="79"/>
    </row>
    <row r="55400" spans="11:17">
      <c r="K55400" s="68"/>
      <c r="M55400" s="93"/>
      <c r="N55400" s="79"/>
      <c r="P55400" s="68"/>
      <c r="Q55400" s="79"/>
    </row>
    <row r="55401" spans="11:17">
      <c r="K55401" s="68"/>
      <c r="M55401" s="93"/>
      <c r="N55401" s="79"/>
      <c r="P55401" s="68"/>
      <c r="Q55401" s="79"/>
    </row>
    <row r="55402" spans="11:17">
      <c r="K55402" s="68"/>
      <c r="M55402" s="93"/>
      <c r="N55402" s="79"/>
      <c r="P55402" s="68"/>
      <c r="Q55402" s="79"/>
    </row>
    <row r="55403" spans="11:17">
      <c r="K55403" s="68"/>
      <c r="M55403" s="93"/>
      <c r="N55403" s="79"/>
      <c r="P55403" s="68"/>
      <c r="Q55403" s="79"/>
    </row>
    <row r="55404" spans="11:17">
      <c r="K55404" s="68"/>
      <c r="M55404" s="93"/>
      <c r="N55404" s="79"/>
      <c r="P55404" s="68"/>
      <c r="Q55404" s="79"/>
    </row>
    <row r="55405" spans="11:17">
      <c r="K55405" s="68"/>
      <c r="M55405" s="93"/>
      <c r="N55405" s="79"/>
      <c r="P55405" s="68"/>
      <c r="Q55405" s="79"/>
    </row>
    <row r="55406" spans="11:17">
      <c r="K55406" s="68"/>
      <c r="M55406" s="93"/>
      <c r="N55406" s="79"/>
      <c r="P55406" s="68"/>
      <c r="Q55406" s="79"/>
    </row>
    <row r="55407" spans="11:17">
      <c r="K55407" s="68"/>
      <c r="M55407" s="93"/>
      <c r="N55407" s="79"/>
      <c r="P55407" s="68"/>
      <c r="Q55407" s="79"/>
    </row>
    <row r="55408" spans="11:17">
      <c r="K55408" s="68"/>
      <c r="M55408" s="93"/>
      <c r="N55408" s="79"/>
      <c r="P55408" s="68"/>
      <c r="Q55408" s="79"/>
    </row>
    <row r="55409" spans="11:17">
      <c r="K55409" s="68"/>
      <c r="M55409" s="93"/>
      <c r="N55409" s="79"/>
      <c r="P55409" s="68"/>
      <c r="Q55409" s="79"/>
    </row>
    <row r="55410" spans="11:17">
      <c r="K55410" s="68"/>
      <c r="M55410" s="93"/>
      <c r="N55410" s="79"/>
      <c r="P55410" s="68"/>
      <c r="Q55410" s="79"/>
    </row>
    <row r="55411" spans="11:17">
      <c r="K55411" s="68"/>
      <c r="M55411" s="93"/>
      <c r="N55411" s="79"/>
      <c r="P55411" s="68"/>
      <c r="Q55411" s="79"/>
    </row>
    <row r="55412" spans="11:17">
      <c r="K55412" s="68"/>
      <c r="M55412" s="93"/>
      <c r="N55412" s="79"/>
      <c r="P55412" s="68"/>
      <c r="Q55412" s="79"/>
    </row>
    <row r="55413" spans="11:17">
      <c r="K55413" s="68"/>
      <c r="M55413" s="93"/>
      <c r="N55413" s="79"/>
      <c r="P55413" s="68"/>
      <c r="Q55413" s="79"/>
    </row>
    <row r="55414" spans="11:17">
      <c r="K55414" s="68"/>
      <c r="M55414" s="93"/>
      <c r="N55414" s="79"/>
      <c r="P55414" s="68"/>
      <c r="Q55414" s="79"/>
    </row>
    <row r="55415" spans="11:17">
      <c r="K55415" s="68"/>
      <c r="M55415" s="93"/>
      <c r="N55415" s="79"/>
      <c r="P55415" s="68"/>
      <c r="Q55415" s="79"/>
    </row>
    <row r="55416" spans="11:17">
      <c r="K55416" s="68"/>
      <c r="M55416" s="93"/>
      <c r="N55416" s="79"/>
      <c r="P55416" s="68"/>
      <c r="Q55416" s="79"/>
    </row>
    <row r="55417" spans="11:17">
      <c r="K55417" s="68"/>
      <c r="M55417" s="93"/>
      <c r="N55417" s="79"/>
      <c r="P55417" s="68"/>
      <c r="Q55417" s="79"/>
    </row>
    <row r="55418" spans="11:17">
      <c r="K55418" s="68"/>
      <c r="M55418" s="93"/>
      <c r="N55418" s="79"/>
      <c r="P55418" s="68"/>
      <c r="Q55418" s="79"/>
    </row>
    <row r="55419" spans="11:17">
      <c r="K55419" s="68"/>
      <c r="M55419" s="93"/>
      <c r="N55419" s="79"/>
      <c r="P55419" s="68"/>
      <c r="Q55419" s="79"/>
    </row>
    <row r="55420" spans="11:17">
      <c r="K55420" s="68"/>
      <c r="M55420" s="93"/>
      <c r="N55420" s="79"/>
      <c r="P55420" s="68"/>
      <c r="Q55420" s="79"/>
    </row>
    <row r="55421" spans="11:17">
      <c r="K55421" s="68"/>
      <c r="M55421" s="93"/>
      <c r="N55421" s="79"/>
      <c r="P55421" s="68"/>
      <c r="Q55421" s="79"/>
    </row>
    <row r="55422" spans="11:17">
      <c r="K55422" s="68"/>
      <c r="M55422" s="93"/>
      <c r="N55422" s="79"/>
      <c r="P55422" s="68"/>
      <c r="Q55422" s="79"/>
    </row>
    <row r="55423" spans="11:17">
      <c r="K55423" s="68"/>
      <c r="M55423" s="93"/>
      <c r="N55423" s="79"/>
      <c r="P55423" s="68"/>
      <c r="Q55423" s="79"/>
    </row>
    <row r="55424" spans="11:17">
      <c r="K55424" s="68"/>
      <c r="M55424" s="93"/>
      <c r="N55424" s="79"/>
      <c r="P55424" s="68"/>
      <c r="Q55424" s="79"/>
    </row>
    <row r="55425" spans="11:17">
      <c r="K55425" s="68"/>
      <c r="M55425" s="93"/>
      <c r="N55425" s="79"/>
      <c r="P55425" s="68"/>
      <c r="Q55425" s="79"/>
    </row>
    <row r="55426" spans="11:17">
      <c r="K55426" s="68"/>
      <c r="M55426" s="93"/>
      <c r="N55426" s="79"/>
      <c r="P55426" s="68"/>
      <c r="Q55426" s="79"/>
    </row>
    <row r="55427" spans="11:17">
      <c r="K55427" s="68"/>
      <c r="M55427" s="93"/>
      <c r="N55427" s="79"/>
      <c r="P55427" s="68"/>
      <c r="Q55427" s="79"/>
    </row>
    <row r="55428" spans="11:17">
      <c r="K55428" s="68"/>
      <c r="M55428" s="93"/>
      <c r="N55428" s="79"/>
      <c r="P55428" s="68"/>
      <c r="Q55428" s="79"/>
    </row>
    <row r="55429" spans="11:17">
      <c r="K55429" s="68"/>
      <c r="M55429" s="93"/>
      <c r="N55429" s="79"/>
      <c r="P55429" s="68"/>
      <c r="Q55429" s="79"/>
    </row>
    <row r="55430" spans="11:17">
      <c r="K55430" s="68"/>
      <c r="M55430" s="93"/>
      <c r="N55430" s="79"/>
      <c r="P55430" s="68"/>
      <c r="Q55430" s="79"/>
    </row>
    <row r="55431" spans="11:17">
      <c r="K55431" s="68"/>
      <c r="M55431" s="93"/>
      <c r="N55431" s="79"/>
      <c r="P55431" s="68"/>
      <c r="Q55431" s="79"/>
    </row>
    <row r="55432" spans="11:17">
      <c r="K55432" s="68"/>
      <c r="M55432" s="93"/>
      <c r="N55432" s="79"/>
      <c r="P55432" s="68"/>
      <c r="Q55432" s="79"/>
    </row>
    <row r="55433" spans="11:17">
      <c r="K55433" s="68"/>
      <c r="M55433" s="93"/>
      <c r="N55433" s="79"/>
      <c r="P55433" s="68"/>
      <c r="Q55433" s="79"/>
    </row>
    <row r="55434" spans="11:17">
      <c r="K55434" s="68"/>
      <c r="M55434" s="93"/>
      <c r="N55434" s="79"/>
      <c r="P55434" s="68"/>
      <c r="Q55434" s="79"/>
    </row>
    <row r="55435" spans="11:17">
      <c r="K55435" s="68"/>
      <c r="M55435" s="93"/>
      <c r="N55435" s="79"/>
      <c r="P55435" s="68"/>
      <c r="Q55435" s="79"/>
    </row>
    <row r="55436" spans="11:17">
      <c r="K55436" s="68"/>
      <c r="M55436" s="93"/>
      <c r="N55436" s="79"/>
      <c r="P55436" s="68"/>
      <c r="Q55436" s="79"/>
    </row>
    <row r="55437" spans="11:17">
      <c r="K55437" s="68"/>
      <c r="M55437" s="93"/>
      <c r="N55437" s="79"/>
      <c r="P55437" s="68"/>
      <c r="Q55437" s="79"/>
    </row>
    <row r="55438" spans="11:17">
      <c r="K55438" s="68"/>
      <c r="M55438" s="93"/>
      <c r="N55438" s="79"/>
      <c r="P55438" s="68"/>
      <c r="Q55438" s="79"/>
    </row>
    <row r="55439" spans="11:17">
      <c r="K55439" s="68"/>
      <c r="M55439" s="93"/>
      <c r="N55439" s="79"/>
      <c r="P55439" s="68"/>
      <c r="Q55439" s="79"/>
    </row>
    <row r="55440" spans="11:17">
      <c r="K55440" s="68"/>
      <c r="M55440" s="93"/>
      <c r="N55440" s="79"/>
      <c r="P55440" s="68"/>
      <c r="Q55440" s="79"/>
    </row>
    <row r="55441" spans="11:17">
      <c r="K55441" s="68"/>
      <c r="M55441" s="93"/>
      <c r="N55441" s="79"/>
      <c r="P55441" s="68"/>
      <c r="Q55441" s="79"/>
    </row>
    <row r="55442" spans="11:17">
      <c r="K55442" s="68"/>
      <c r="M55442" s="93"/>
      <c r="N55442" s="79"/>
      <c r="P55442" s="68"/>
      <c r="Q55442" s="79"/>
    </row>
    <row r="55443" spans="11:17">
      <c r="K55443" s="68"/>
      <c r="M55443" s="93"/>
      <c r="N55443" s="79"/>
      <c r="P55443" s="68"/>
      <c r="Q55443" s="79"/>
    </row>
    <row r="55444" spans="11:17">
      <c r="K55444" s="68"/>
      <c r="M55444" s="93"/>
      <c r="N55444" s="79"/>
      <c r="P55444" s="68"/>
      <c r="Q55444" s="79"/>
    </row>
    <row r="55445" spans="11:17">
      <c r="K55445" s="68"/>
      <c r="M55445" s="93"/>
      <c r="N55445" s="79"/>
      <c r="P55445" s="68"/>
      <c r="Q55445" s="79"/>
    </row>
    <row r="55446" spans="11:17">
      <c r="K55446" s="68"/>
      <c r="M55446" s="93"/>
      <c r="N55446" s="79"/>
      <c r="P55446" s="68"/>
      <c r="Q55446" s="79"/>
    </row>
    <row r="55447" spans="11:17">
      <c r="K55447" s="68"/>
      <c r="M55447" s="93"/>
      <c r="N55447" s="79"/>
      <c r="P55447" s="68"/>
      <c r="Q55447" s="79"/>
    </row>
    <row r="55448" spans="11:17">
      <c r="K55448" s="68"/>
      <c r="M55448" s="93"/>
      <c r="N55448" s="79"/>
      <c r="P55448" s="68"/>
      <c r="Q55448" s="79"/>
    </row>
    <row r="55449" spans="11:17">
      <c r="K55449" s="68"/>
      <c r="M55449" s="93"/>
      <c r="N55449" s="79"/>
      <c r="P55449" s="68"/>
      <c r="Q55449" s="79"/>
    </row>
    <row r="55450" spans="11:17">
      <c r="K55450" s="68"/>
      <c r="M55450" s="93"/>
      <c r="N55450" s="79"/>
      <c r="P55450" s="68"/>
      <c r="Q55450" s="79"/>
    </row>
    <row r="55451" spans="11:17">
      <c r="K55451" s="68"/>
      <c r="M55451" s="93"/>
      <c r="N55451" s="79"/>
      <c r="P55451" s="68"/>
      <c r="Q55451" s="79"/>
    </row>
    <row r="55452" spans="11:17">
      <c r="K55452" s="68"/>
      <c r="M55452" s="93"/>
      <c r="N55452" s="79"/>
      <c r="P55452" s="68"/>
      <c r="Q55452" s="79"/>
    </row>
    <row r="55453" spans="11:17">
      <c r="K55453" s="68"/>
      <c r="M55453" s="93"/>
      <c r="N55453" s="79"/>
      <c r="P55453" s="68"/>
      <c r="Q55453" s="79"/>
    </row>
    <row r="55454" spans="11:17">
      <c r="K55454" s="68"/>
      <c r="M55454" s="93"/>
      <c r="N55454" s="79"/>
      <c r="P55454" s="68"/>
      <c r="Q55454" s="79"/>
    </row>
    <row r="55455" spans="11:17">
      <c r="K55455" s="68"/>
      <c r="M55455" s="93"/>
      <c r="N55455" s="79"/>
      <c r="P55455" s="68"/>
      <c r="Q55455" s="79"/>
    </row>
    <row r="55456" spans="11:17">
      <c r="K55456" s="68"/>
      <c r="M55456" s="93"/>
      <c r="N55456" s="79"/>
      <c r="P55456" s="68"/>
      <c r="Q55456" s="79"/>
    </row>
    <row r="55457" spans="11:17">
      <c r="K55457" s="68"/>
      <c r="M55457" s="93"/>
      <c r="N55457" s="79"/>
      <c r="P55457" s="68"/>
      <c r="Q55457" s="79"/>
    </row>
    <row r="55458" spans="11:17">
      <c r="K55458" s="68"/>
      <c r="M55458" s="93"/>
      <c r="N55458" s="79"/>
      <c r="P55458" s="68"/>
      <c r="Q55458" s="79"/>
    </row>
    <row r="55459" spans="11:17">
      <c r="K55459" s="68"/>
      <c r="M55459" s="93"/>
      <c r="N55459" s="79"/>
      <c r="P55459" s="68"/>
      <c r="Q55459" s="79"/>
    </row>
    <row r="55460" spans="11:17">
      <c r="K55460" s="68"/>
      <c r="M55460" s="93"/>
      <c r="N55460" s="79"/>
      <c r="P55460" s="68"/>
      <c r="Q55460" s="79"/>
    </row>
    <row r="55461" spans="11:17">
      <c r="K55461" s="68"/>
      <c r="M55461" s="93"/>
      <c r="N55461" s="79"/>
      <c r="P55461" s="68"/>
      <c r="Q55461" s="79"/>
    </row>
    <row r="55462" spans="11:17">
      <c r="K55462" s="68"/>
      <c r="M55462" s="93"/>
      <c r="N55462" s="79"/>
      <c r="P55462" s="68"/>
      <c r="Q55462" s="79"/>
    </row>
    <row r="55463" spans="11:17">
      <c r="K55463" s="68"/>
      <c r="M55463" s="93"/>
      <c r="N55463" s="79"/>
      <c r="P55463" s="68"/>
      <c r="Q55463" s="79"/>
    </row>
    <row r="55464" spans="11:17">
      <c r="K55464" s="68"/>
      <c r="M55464" s="93"/>
      <c r="N55464" s="79"/>
      <c r="P55464" s="68"/>
      <c r="Q55464" s="79"/>
    </row>
    <row r="55465" spans="11:17">
      <c r="K55465" s="68"/>
      <c r="M55465" s="93"/>
      <c r="N55465" s="79"/>
      <c r="P55465" s="68"/>
      <c r="Q55465" s="79"/>
    </row>
    <row r="55466" spans="11:17">
      <c r="K55466" s="68"/>
      <c r="M55466" s="93"/>
      <c r="N55466" s="79"/>
      <c r="P55466" s="68"/>
      <c r="Q55466" s="79"/>
    </row>
    <row r="55467" spans="11:17">
      <c r="K55467" s="68"/>
      <c r="M55467" s="93"/>
      <c r="N55467" s="79"/>
      <c r="P55467" s="68"/>
      <c r="Q55467" s="79"/>
    </row>
    <row r="55468" spans="11:17">
      <c r="K55468" s="68"/>
      <c r="M55468" s="93"/>
      <c r="N55468" s="79"/>
      <c r="P55468" s="68"/>
      <c r="Q55468" s="79"/>
    </row>
    <row r="55469" spans="11:17">
      <c r="K55469" s="68"/>
      <c r="M55469" s="93"/>
      <c r="N55469" s="79"/>
      <c r="P55469" s="68"/>
      <c r="Q55469" s="79"/>
    </row>
    <row r="55470" spans="11:17">
      <c r="K55470" s="68"/>
      <c r="M55470" s="93"/>
      <c r="N55470" s="79"/>
      <c r="P55470" s="68"/>
      <c r="Q55470" s="79"/>
    </row>
    <row r="55471" spans="11:17">
      <c r="K55471" s="68"/>
      <c r="M55471" s="93"/>
      <c r="N55471" s="79"/>
      <c r="P55471" s="68"/>
      <c r="Q55471" s="79"/>
    </row>
    <row r="55472" spans="11:17">
      <c r="K55472" s="68"/>
      <c r="M55472" s="93"/>
      <c r="N55472" s="79"/>
      <c r="P55472" s="68"/>
      <c r="Q55472" s="79"/>
    </row>
    <row r="55473" spans="11:17">
      <c r="K55473" s="68"/>
      <c r="M55473" s="93"/>
      <c r="N55473" s="79"/>
      <c r="P55473" s="68"/>
      <c r="Q55473" s="79"/>
    </row>
    <row r="55474" spans="11:17">
      <c r="K55474" s="68"/>
      <c r="M55474" s="93"/>
      <c r="N55474" s="79"/>
      <c r="P55474" s="68"/>
      <c r="Q55474" s="79"/>
    </row>
    <row r="55475" spans="11:17">
      <c r="K55475" s="68"/>
      <c r="M55475" s="93"/>
      <c r="N55475" s="79"/>
      <c r="P55475" s="68"/>
      <c r="Q55475" s="79"/>
    </row>
    <row r="55476" spans="11:17">
      <c r="K55476" s="68"/>
      <c r="M55476" s="93"/>
      <c r="N55476" s="79"/>
      <c r="P55476" s="68"/>
      <c r="Q55476" s="79"/>
    </row>
    <row r="55477" spans="11:17">
      <c r="K55477" s="68"/>
      <c r="M55477" s="93"/>
      <c r="N55477" s="79"/>
      <c r="P55477" s="68"/>
      <c r="Q55477" s="79"/>
    </row>
    <row r="55478" spans="11:17">
      <c r="K55478" s="68"/>
      <c r="M55478" s="93"/>
      <c r="N55478" s="79"/>
      <c r="P55478" s="68"/>
      <c r="Q55478" s="79"/>
    </row>
    <row r="55479" spans="11:17">
      <c r="K55479" s="68"/>
      <c r="M55479" s="93"/>
      <c r="N55479" s="79"/>
      <c r="P55479" s="68"/>
      <c r="Q55479" s="79"/>
    </row>
    <row r="55480" spans="11:17">
      <c r="K55480" s="68"/>
      <c r="M55480" s="93"/>
      <c r="N55480" s="79"/>
      <c r="P55480" s="68"/>
      <c r="Q55480" s="79"/>
    </row>
    <row r="55481" spans="11:17">
      <c r="K55481" s="68"/>
      <c r="M55481" s="93"/>
      <c r="N55481" s="79"/>
      <c r="P55481" s="68"/>
      <c r="Q55481" s="79"/>
    </row>
    <row r="55482" spans="11:17">
      <c r="K55482" s="68"/>
      <c r="M55482" s="93"/>
      <c r="N55482" s="79"/>
      <c r="P55482" s="68"/>
      <c r="Q55482" s="79"/>
    </row>
    <row r="55483" spans="11:17">
      <c r="K55483" s="68"/>
      <c r="M55483" s="93"/>
      <c r="N55483" s="79"/>
      <c r="P55483" s="68"/>
      <c r="Q55483" s="79"/>
    </row>
    <row r="55484" spans="11:17">
      <c r="K55484" s="68"/>
      <c r="M55484" s="93"/>
      <c r="N55484" s="79"/>
      <c r="P55484" s="68"/>
      <c r="Q55484" s="79"/>
    </row>
    <row r="55485" spans="11:17">
      <c r="K55485" s="68"/>
      <c r="M55485" s="93"/>
      <c r="N55485" s="79"/>
      <c r="P55485" s="68"/>
      <c r="Q55485" s="79"/>
    </row>
    <row r="55486" spans="11:17">
      <c r="K55486" s="68"/>
      <c r="M55486" s="93"/>
      <c r="N55486" s="79"/>
      <c r="P55486" s="68"/>
      <c r="Q55486" s="79"/>
    </row>
    <row r="55487" spans="11:17">
      <c r="K55487" s="68"/>
      <c r="M55487" s="93"/>
      <c r="N55487" s="79"/>
      <c r="P55487" s="68"/>
      <c r="Q55487" s="79"/>
    </row>
    <row r="55488" spans="11:17">
      <c r="K55488" s="68"/>
      <c r="M55488" s="93"/>
      <c r="N55488" s="79"/>
      <c r="P55488" s="68"/>
      <c r="Q55488" s="79"/>
    </row>
    <row r="55489" spans="11:17">
      <c r="K55489" s="68"/>
      <c r="M55489" s="93"/>
      <c r="N55489" s="79"/>
      <c r="P55489" s="68"/>
      <c r="Q55489" s="79"/>
    </row>
    <row r="55490" spans="11:17">
      <c r="K55490" s="68"/>
      <c r="M55490" s="93"/>
      <c r="N55490" s="79"/>
      <c r="P55490" s="68"/>
      <c r="Q55490" s="79"/>
    </row>
    <row r="55491" spans="11:17">
      <c r="K55491" s="68"/>
      <c r="M55491" s="93"/>
      <c r="N55491" s="79"/>
      <c r="P55491" s="68"/>
      <c r="Q55491" s="79"/>
    </row>
    <row r="55492" spans="11:17">
      <c r="K55492" s="68"/>
      <c r="M55492" s="93"/>
      <c r="N55492" s="79"/>
      <c r="P55492" s="68"/>
      <c r="Q55492" s="79"/>
    </row>
    <row r="55493" spans="11:17">
      <c r="K55493" s="68"/>
      <c r="M55493" s="93"/>
      <c r="N55493" s="79"/>
      <c r="P55493" s="68"/>
      <c r="Q55493" s="79"/>
    </row>
    <row r="55494" spans="11:17">
      <c r="K55494" s="68"/>
      <c r="M55494" s="93"/>
      <c r="N55494" s="79"/>
      <c r="P55494" s="68"/>
      <c r="Q55494" s="79"/>
    </row>
    <row r="55495" spans="11:17">
      <c r="K55495" s="68"/>
      <c r="M55495" s="93"/>
      <c r="N55495" s="79"/>
      <c r="P55495" s="68"/>
      <c r="Q55495" s="79"/>
    </row>
    <row r="55496" spans="11:17">
      <c r="K55496" s="68"/>
      <c r="M55496" s="93"/>
      <c r="N55496" s="79"/>
      <c r="P55496" s="68"/>
      <c r="Q55496" s="79"/>
    </row>
    <row r="55497" spans="11:17">
      <c r="K55497" s="68"/>
      <c r="M55497" s="93"/>
      <c r="N55497" s="79"/>
      <c r="P55497" s="68"/>
      <c r="Q55497" s="79"/>
    </row>
    <row r="55498" spans="11:17">
      <c r="K55498" s="68"/>
      <c r="M55498" s="93"/>
      <c r="N55498" s="79"/>
      <c r="P55498" s="68"/>
      <c r="Q55498" s="79"/>
    </row>
    <row r="55499" spans="11:17">
      <c r="K55499" s="68"/>
      <c r="M55499" s="93"/>
      <c r="N55499" s="79"/>
      <c r="P55499" s="68"/>
      <c r="Q55499" s="79"/>
    </row>
    <row r="55500" spans="11:17">
      <c r="K55500" s="68"/>
      <c r="M55500" s="93"/>
      <c r="N55500" s="79"/>
      <c r="P55500" s="68"/>
      <c r="Q55500" s="79"/>
    </row>
    <row r="55501" spans="11:17">
      <c r="K55501" s="68"/>
      <c r="M55501" s="93"/>
      <c r="N55501" s="79"/>
      <c r="P55501" s="68"/>
      <c r="Q55501" s="79"/>
    </row>
    <row r="55502" spans="11:17">
      <c r="K55502" s="68"/>
      <c r="M55502" s="93"/>
      <c r="N55502" s="79"/>
      <c r="P55502" s="68"/>
      <c r="Q55502" s="79"/>
    </row>
    <row r="55503" spans="11:17">
      <c r="K55503" s="68"/>
      <c r="M55503" s="93"/>
      <c r="N55503" s="79"/>
      <c r="P55503" s="68"/>
      <c r="Q55503" s="79"/>
    </row>
    <row r="55504" spans="11:17">
      <c r="K55504" s="68"/>
      <c r="M55504" s="93"/>
      <c r="N55504" s="79"/>
      <c r="P55504" s="68"/>
      <c r="Q55504" s="79"/>
    </row>
    <row r="55505" spans="11:17">
      <c r="K55505" s="68"/>
      <c r="M55505" s="93"/>
      <c r="N55505" s="79"/>
      <c r="P55505" s="68"/>
      <c r="Q55505" s="79"/>
    </row>
    <row r="55506" spans="11:17">
      <c r="K55506" s="68"/>
      <c r="M55506" s="93"/>
      <c r="N55506" s="79"/>
      <c r="P55506" s="68"/>
      <c r="Q55506" s="79"/>
    </row>
    <row r="55507" spans="11:17">
      <c r="K55507" s="68"/>
      <c r="M55507" s="93"/>
      <c r="N55507" s="79"/>
      <c r="P55507" s="68"/>
      <c r="Q55507" s="79"/>
    </row>
    <row r="55508" spans="11:17">
      <c r="K55508" s="68"/>
      <c r="M55508" s="93"/>
      <c r="N55508" s="79"/>
      <c r="P55508" s="68"/>
      <c r="Q55508" s="79"/>
    </row>
    <row r="55509" spans="11:17">
      <c r="K55509" s="68"/>
      <c r="M55509" s="93"/>
      <c r="N55509" s="79"/>
      <c r="P55509" s="68"/>
      <c r="Q55509" s="79"/>
    </row>
    <row r="55510" spans="11:17">
      <c r="K55510" s="68"/>
      <c r="M55510" s="93"/>
      <c r="N55510" s="79"/>
      <c r="P55510" s="68"/>
      <c r="Q55510" s="79"/>
    </row>
    <row r="55511" spans="11:17">
      <c r="K55511" s="68"/>
      <c r="M55511" s="93"/>
      <c r="N55511" s="79"/>
      <c r="P55511" s="68"/>
      <c r="Q55511" s="79"/>
    </row>
    <row r="55512" spans="11:17">
      <c r="K55512" s="68"/>
      <c r="M55512" s="93"/>
      <c r="N55512" s="79"/>
      <c r="P55512" s="68"/>
      <c r="Q55512" s="79"/>
    </row>
    <row r="55513" spans="11:17">
      <c r="K55513" s="68"/>
      <c r="M55513" s="93"/>
      <c r="N55513" s="79"/>
      <c r="P55513" s="68"/>
      <c r="Q55513" s="79"/>
    </row>
    <row r="55514" spans="11:17">
      <c r="K55514" s="68"/>
      <c r="M55514" s="93"/>
      <c r="N55514" s="79"/>
      <c r="P55514" s="68"/>
      <c r="Q55514" s="79"/>
    </row>
    <row r="55515" spans="11:17">
      <c r="K55515" s="68"/>
      <c r="M55515" s="93"/>
      <c r="N55515" s="79"/>
      <c r="P55515" s="68"/>
      <c r="Q55515" s="79"/>
    </row>
    <row r="55516" spans="11:17">
      <c r="K55516" s="68"/>
      <c r="M55516" s="93"/>
      <c r="N55516" s="79"/>
      <c r="P55516" s="68"/>
      <c r="Q55516" s="79"/>
    </row>
    <row r="55517" spans="11:17">
      <c r="K55517" s="68"/>
      <c r="M55517" s="93"/>
      <c r="N55517" s="79"/>
      <c r="P55517" s="68"/>
      <c r="Q55517" s="79"/>
    </row>
    <row r="55518" spans="11:17">
      <c r="K55518" s="68"/>
      <c r="M55518" s="93"/>
      <c r="N55518" s="79"/>
      <c r="P55518" s="68"/>
      <c r="Q55518" s="79"/>
    </row>
    <row r="55519" spans="11:17">
      <c r="K55519" s="68"/>
      <c r="M55519" s="93"/>
      <c r="N55519" s="79"/>
      <c r="P55519" s="68"/>
      <c r="Q55519" s="79"/>
    </row>
    <row r="55520" spans="11:17">
      <c r="K55520" s="68"/>
      <c r="M55520" s="93"/>
      <c r="N55520" s="79"/>
      <c r="P55520" s="68"/>
      <c r="Q55520" s="79"/>
    </row>
    <row r="55521" spans="11:17">
      <c r="K55521" s="68"/>
      <c r="M55521" s="93"/>
      <c r="N55521" s="79"/>
      <c r="P55521" s="68"/>
      <c r="Q55521" s="79"/>
    </row>
    <row r="55522" spans="11:17">
      <c r="K55522" s="68"/>
      <c r="M55522" s="93"/>
      <c r="N55522" s="79"/>
      <c r="P55522" s="68"/>
      <c r="Q55522" s="79"/>
    </row>
    <row r="55523" spans="11:17">
      <c r="K55523" s="68"/>
      <c r="M55523" s="93"/>
      <c r="N55523" s="79"/>
      <c r="P55523" s="68"/>
      <c r="Q55523" s="79"/>
    </row>
    <row r="55524" spans="11:17">
      <c r="K55524" s="68"/>
      <c r="M55524" s="93"/>
      <c r="N55524" s="79"/>
      <c r="P55524" s="68"/>
      <c r="Q55524" s="79"/>
    </row>
    <row r="55525" spans="11:17">
      <c r="K55525" s="68"/>
      <c r="M55525" s="93"/>
      <c r="N55525" s="79"/>
      <c r="P55525" s="68"/>
      <c r="Q55525" s="79"/>
    </row>
    <row r="55526" spans="11:17">
      <c r="K55526" s="68"/>
      <c r="M55526" s="93"/>
      <c r="N55526" s="79"/>
      <c r="P55526" s="68"/>
      <c r="Q55526" s="79"/>
    </row>
    <row r="55527" spans="11:17">
      <c r="K55527" s="68"/>
      <c r="M55527" s="93"/>
      <c r="N55527" s="79"/>
      <c r="P55527" s="68"/>
      <c r="Q55527" s="79"/>
    </row>
    <row r="55528" spans="11:17">
      <c r="K55528" s="68"/>
      <c r="M55528" s="93"/>
      <c r="N55528" s="79"/>
      <c r="P55528" s="68"/>
      <c r="Q55528" s="79"/>
    </row>
    <row r="55529" spans="11:17">
      <c r="K55529" s="68"/>
      <c r="M55529" s="93"/>
      <c r="N55529" s="79"/>
      <c r="P55529" s="68"/>
      <c r="Q55529" s="79"/>
    </row>
    <row r="55530" spans="11:17">
      <c r="K55530" s="68"/>
      <c r="M55530" s="93"/>
      <c r="N55530" s="79"/>
      <c r="P55530" s="68"/>
      <c r="Q55530" s="79"/>
    </row>
    <row r="55531" spans="11:17">
      <c r="K55531" s="68"/>
      <c r="M55531" s="93"/>
      <c r="N55531" s="79"/>
      <c r="P55531" s="68"/>
      <c r="Q55531" s="79"/>
    </row>
    <row r="55532" spans="11:17">
      <c r="K55532" s="68"/>
      <c r="M55532" s="93"/>
      <c r="N55532" s="79"/>
      <c r="P55532" s="68"/>
      <c r="Q55532" s="79"/>
    </row>
    <row r="55533" spans="11:17">
      <c r="K55533" s="68"/>
      <c r="M55533" s="93"/>
      <c r="N55533" s="79"/>
      <c r="P55533" s="68"/>
      <c r="Q55533" s="79"/>
    </row>
    <row r="55534" spans="11:17">
      <c r="K55534" s="68"/>
      <c r="M55534" s="93"/>
      <c r="N55534" s="79"/>
      <c r="P55534" s="68"/>
      <c r="Q55534" s="79"/>
    </row>
    <row r="55535" spans="11:17">
      <c r="K55535" s="68"/>
      <c r="M55535" s="93"/>
      <c r="N55535" s="79"/>
      <c r="P55535" s="68"/>
      <c r="Q55535" s="79"/>
    </row>
    <row r="55536" spans="11:17">
      <c r="K55536" s="68"/>
      <c r="M55536" s="93"/>
      <c r="N55536" s="79"/>
      <c r="P55536" s="68"/>
      <c r="Q55536" s="79"/>
    </row>
    <row r="55537" spans="11:17">
      <c r="K55537" s="68"/>
      <c r="M55537" s="93"/>
      <c r="N55537" s="79"/>
      <c r="P55537" s="68"/>
      <c r="Q55537" s="79"/>
    </row>
    <row r="55538" spans="11:17">
      <c r="K55538" s="68"/>
      <c r="M55538" s="93"/>
      <c r="N55538" s="79"/>
      <c r="P55538" s="68"/>
      <c r="Q55538" s="79"/>
    </row>
    <row r="55539" spans="11:17">
      <c r="K55539" s="68"/>
      <c r="M55539" s="93"/>
      <c r="N55539" s="79"/>
      <c r="P55539" s="68"/>
      <c r="Q55539" s="79"/>
    </row>
    <row r="55540" spans="11:17">
      <c r="K55540" s="68"/>
      <c r="M55540" s="93"/>
      <c r="N55540" s="79"/>
      <c r="P55540" s="68"/>
      <c r="Q55540" s="79"/>
    </row>
    <row r="55541" spans="11:17">
      <c r="K55541" s="68"/>
      <c r="M55541" s="93"/>
      <c r="N55541" s="79"/>
      <c r="P55541" s="68"/>
      <c r="Q55541" s="79"/>
    </row>
    <row r="55542" spans="11:17">
      <c r="K55542" s="68"/>
      <c r="M55542" s="93"/>
      <c r="N55542" s="79"/>
      <c r="P55542" s="68"/>
      <c r="Q55542" s="79"/>
    </row>
    <row r="55543" spans="11:17">
      <c r="K55543" s="68"/>
      <c r="M55543" s="93"/>
      <c r="N55543" s="79"/>
      <c r="P55543" s="68"/>
      <c r="Q55543" s="79"/>
    </row>
    <row r="55544" spans="11:17">
      <c r="K55544" s="68"/>
      <c r="M55544" s="93"/>
      <c r="N55544" s="79"/>
      <c r="P55544" s="68"/>
      <c r="Q55544" s="79"/>
    </row>
    <row r="55545" spans="11:17">
      <c r="K55545" s="68"/>
      <c r="M55545" s="93"/>
      <c r="N55545" s="79"/>
      <c r="P55545" s="68"/>
      <c r="Q55545" s="79"/>
    </row>
    <row r="55546" spans="11:17">
      <c r="K55546" s="68"/>
      <c r="M55546" s="93"/>
      <c r="N55546" s="79"/>
      <c r="P55546" s="68"/>
      <c r="Q55546" s="79"/>
    </row>
    <row r="55547" spans="11:17">
      <c r="K55547" s="68"/>
      <c r="M55547" s="93"/>
      <c r="N55547" s="79"/>
      <c r="P55547" s="68"/>
      <c r="Q55547" s="79"/>
    </row>
    <row r="55548" spans="11:17">
      <c r="K55548" s="68"/>
      <c r="M55548" s="93"/>
      <c r="N55548" s="79"/>
      <c r="P55548" s="68"/>
      <c r="Q55548" s="79"/>
    </row>
    <row r="55549" spans="11:17">
      <c r="K55549" s="68"/>
      <c r="M55549" s="93"/>
      <c r="N55549" s="79"/>
      <c r="P55549" s="68"/>
      <c r="Q55549" s="79"/>
    </row>
    <row r="55550" spans="11:17">
      <c r="K55550" s="68"/>
      <c r="M55550" s="93"/>
      <c r="N55550" s="79"/>
      <c r="P55550" s="68"/>
      <c r="Q55550" s="79"/>
    </row>
    <row r="55551" spans="11:17">
      <c r="K55551" s="68"/>
      <c r="M55551" s="93"/>
      <c r="N55551" s="79"/>
      <c r="P55551" s="68"/>
      <c r="Q55551" s="79"/>
    </row>
    <row r="55552" spans="11:17">
      <c r="K55552" s="68"/>
      <c r="M55552" s="93"/>
      <c r="N55552" s="79"/>
      <c r="P55552" s="68"/>
      <c r="Q55552" s="79"/>
    </row>
    <row r="55553" spans="11:17">
      <c r="K55553" s="68"/>
      <c r="M55553" s="93"/>
      <c r="N55553" s="79"/>
      <c r="P55553" s="68"/>
      <c r="Q55553" s="79"/>
    </row>
    <row r="55554" spans="11:17">
      <c r="K55554" s="68"/>
      <c r="M55554" s="93"/>
      <c r="N55554" s="79"/>
      <c r="P55554" s="68"/>
      <c r="Q55554" s="79"/>
    </row>
    <row r="55555" spans="11:17">
      <c r="K55555" s="68"/>
      <c r="M55555" s="93"/>
      <c r="N55555" s="79"/>
      <c r="P55555" s="68"/>
      <c r="Q55555" s="79"/>
    </row>
    <row r="55556" spans="11:17">
      <c r="K55556" s="68"/>
      <c r="M55556" s="93"/>
      <c r="N55556" s="79"/>
      <c r="P55556" s="68"/>
      <c r="Q55556" s="79"/>
    </row>
    <row r="55557" spans="11:17">
      <c r="K55557" s="68"/>
      <c r="M55557" s="93"/>
      <c r="N55557" s="79"/>
      <c r="P55557" s="68"/>
      <c r="Q55557" s="79"/>
    </row>
    <row r="55558" spans="11:17">
      <c r="K55558" s="68"/>
      <c r="M55558" s="93"/>
      <c r="N55558" s="79"/>
      <c r="P55558" s="68"/>
      <c r="Q55558" s="79"/>
    </row>
    <row r="55559" spans="11:17">
      <c r="K55559" s="68"/>
      <c r="M55559" s="93"/>
      <c r="N55559" s="79"/>
      <c r="P55559" s="68"/>
      <c r="Q55559" s="79"/>
    </row>
    <row r="55560" spans="11:17">
      <c r="K55560" s="68"/>
      <c r="M55560" s="93"/>
      <c r="N55560" s="79"/>
      <c r="P55560" s="68"/>
      <c r="Q55560" s="79"/>
    </row>
    <row r="55561" spans="11:17">
      <c r="K55561" s="68"/>
      <c r="M55561" s="93"/>
      <c r="N55561" s="79"/>
      <c r="P55561" s="68"/>
      <c r="Q55561" s="79"/>
    </row>
    <row r="55562" spans="11:17">
      <c r="K55562" s="68"/>
      <c r="M55562" s="93"/>
      <c r="N55562" s="79"/>
      <c r="P55562" s="68"/>
      <c r="Q55562" s="79"/>
    </row>
    <row r="55563" spans="11:17">
      <c r="K55563" s="68"/>
      <c r="M55563" s="93"/>
      <c r="N55563" s="79"/>
      <c r="P55563" s="68"/>
      <c r="Q55563" s="79"/>
    </row>
    <row r="55564" spans="11:17">
      <c r="K55564" s="68"/>
      <c r="M55564" s="93"/>
      <c r="N55564" s="79"/>
      <c r="P55564" s="68"/>
      <c r="Q55564" s="79"/>
    </row>
    <row r="55565" spans="11:17">
      <c r="K55565" s="68"/>
      <c r="M55565" s="93"/>
      <c r="N55565" s="79"/>
      <c r="P55565" s="68"/>
      <c r="Q55565" s="79"/>
    </row>
    <row r="55566" spans="11:17">
      <c r="K55566" s="68"/>
      <c r="M55566" s="93"/>
      <c r="N55566" s="79"/>
      <c r="P55566" s="68"/>
      <c r="Q55566" s="79"/>
    </row>
    <row r="55567" spans="11:17">
      <c r="K55567" s="68"/>
      <c r="M55567" s="93"/>
      <c r="N55567" s="79"/>
      <c r="P55567" s="68"/>
      <c r="Q55567" s="79"/>
    </row>
    <row r="55568" spans="11:17">
      <c r="K55568" s="68"/>
      <c r="M55568" s="93"/>
      <c r="N55568" s="79"/>
      <c r="P55568" s="68"/>
      <c r="Q55568" s="79"/>
    </row>
    <row r="55569" spans="11:17">
      <c r="K55569" s="68"/>
      <c r="M55569" s="93"/>
      <c r="N55569" s="79"/>
      <c r="P55569" s="68"/>
      <c r="Q55569" s="79"/>
    </row>
    <row r="55570" spans="11:17">
      <c r="K55570" s="68"/>
      <c r="M55570" s="93"/>
      <c r="N55570" s="79"/>
      <c r="P55570" s="68"/>
      <c r="Q55570" s="79"/>
    </row>
    <row r="55571" spans="11:17">
      <c r="K55571" s="68"/>
      <c r="M55571" s="93"/>
      <c r="N55571" s="79"/>
      <c r="P55571" s="68"/>
      <c r="Q55571" s="79"/>
    </row>
    <row r="55572" spans="11:17">
      <c r="K55572" s="68"/>
      <c r="M55572" s="93"/>
      <c r="N55572" s="79"/>
      <c r="P55572" s="68"/>
      <c r="Q55572" s="79"/>
    </row>
    <row r="55573" spans="11:17">
      <c r="K55573" s="68"/>
      <c r="M55573" s="93"/>
      <c r="N55573" s="79"/>
      <c r="P55573" s="68"/>
      <c r="Q55573" s="79"/>
    </row>
    <row r="55574" spans="11:17">
      <c r="K55574" s="68"/>
      <c r="M55574" s="93"/>
      <c r="N55574" s="79"/>
      <c r="P55574" s="68"/>
      <c r="Q55574" s="79"/>
    </row>
    <row r="55575" spans="11:17">
      <c r="K55575" s="68"/>
      <c r="M55575" s="93"/>
      <c r="N55575" s="79"/>
      <c r="P55575" s="68"/>
      <c r="Q55575" s="79"/>
    </row>
    <row r="55576" spans="11:17">
      <c r="K55576" s="68"/>
      <c r="M55576" s="93"/>
      <c r="N55576" s="79"/>
      <c r="P55576" s="68"/>
      <c r="Q55576" s="79"/>
    </row>
    <row r="55577" spans="11:17">
      <c r="K55577" s="68"/>
      <c r="M55577" s="93"/>
      <c r="N55577" s="79"/>
      <c r="P55577" s="68"/>
      <c r="Q55577" s="79"/>
    </row>
    <row r="55578" spans="11:17">
      <c r="K55578" s="68"/>
      <c r="M55578" s="93"/>
      <c r="N55578" s="79"/>
      <c r="P55578" s="68"/>
      <c r="Q55578" s="79"/>
    </row>
    <row r="55579" spans="11:17">
      <c r="K55579" s="68"/>
      <c r="M55579" s="93"/>
      <c r="N55579" s="79"/>
      <c r="P55579" s="68"/>
      <c r="Q55579" s="79"/>
    </row>
    <row r="55580" spans="11:17">
      <c r="K55580" s="68"/>
      <c r="M55580" s="93"/>
      <c r="N55580" s="79"/>
      <c r="P55580" s="68"/>
      <c r="Q55580" s="79"/>
    </row>
    <row r="55581" spans="11:17">
      <c r="K55581" s="68"/>
      <c r="M55581" s="93"/>
      <c r="N55581" s="79"/>
      <c r="P55581" s="68"/>
      <c r="Q55581" s="79"/>
    </row>
    <row r="55582" spans="11:17">
      <c r="K55582" s="68"/>
      <c r="M55582" s="93"/>
      <c r="N55582" s="79"/>
      <c r="P55582" s="68"/>
      <c r="Q55582" s="79"/>
    </row>
    <row r="55583" spans="11:17">
      <c r="K55583" s="68"/>
      <c r="M55583" s="93"/>
      <c r="N55583" s="79"/>
      <c r="P55583" s="68"/>
      <c r="Q55583" s="79"/>
    </row>
    <row r="55584" spans="11:17">
      <c r="K55584" s="68"/>
      <c r="M55584" s="93"/>
      <c r="N55584" s="79"/>
      <c r="P55584" s="68"/>
      <c r="Q55584" s="79"/>
    </row>
    <row r="55585" spans="11:17">
      <c r="K55585" s="68"/>
      <c r="M55585" s="93"/>
      <c r="N55585" s="79"/>
      <c r="P55585" s="68"/>
      <c r="Q55585" s="79"/>
    </row>
    <row r="55586" spans="11:17">
      <c r="K55586" s="68"/>
      <c r="M55586" s="93"/>
      <c r="N55586" s="79"/>
      <c r="P55586" s="68"/>
      <c r="Q55586" s="79"/>
    </row>
    <row r="55587" spans="11:17">
      <c r="K55587" s="68"/>
      <c r="M55587" s="93"/>
      <c r="N55587" s="79"/>
      <c r="P55587" s="68"/>
      <c r="Q55587" s="79"/>
    </row>
    <row r="55588" spans="11:17">
      <c r="K55588" s="68"/>
      <c r="M55588" s="93"/>
      <c r="N55588" s="79"/>
      <c r="P55588" s="68"/>
      <c r="Q55588" s="79"/>
    </row>
    <row r="55589" spans="11:17">
      <c r="K55589" s="68"/>
      <c r="M55589" s="93"/>
      <c r="N55589" s="79"/>
      <c r="P55589" s="68"/>
      <c r="Q55589" s="79"/>
    </row>
    <row r="55590" spans="11:17">
      <c r="K55590" s="68"/>
      <c r="M55590" s="93"/>
      <c r="N55590" s="79"/>
      <c r="P55590" s="68"/>
      <c r="Q55590" s="79"/>
    </row>
    <row r="55591" spans="11:17">
      <c r="K55591" s="68"/>
      <c r="M55591" s="93"/>
      <c r="N55591" s="79"/>
      <c r="P55591" s="68"/>
      <c r="Q55591" s="79"/>
    </row>
    <row r="55592" spans="11:17">
      <c r="K55592" s="68"/>
      <c r="M55592" s="93"/>
      <c r="N55592" s="79"/>
      <c r="P55592" s="68"/>
      <c r="Q55592" s="79"/>
    </row>
    <row r="55593" spans="11:17">
      <c r="K55593" s="68"/>
      <c r="M55593" s="93"/>
      <c r="N55593" s="79"/>
      <c r="P55593" s="68"/>
      <c r="Q55593" s="79"/>
    </row>
    <row r="55594" spans="11:17">
      <c r="K55594" s="68"/>
      <c r="M55594" s="93"/>
      <c r="N55594" s="79"/>
      <c r="P55594" s="68"/>
      <c r="Q55594" s="79"/>
    </row>
    <row r="55595" spans="11:17">
      <c r="K55595" s="68"/>
      <c r="M55595" s="93"/>
      <c r="N55595" s="79"/>
      <c r="P55595" s="68"/>
      <c r="Q55595" s="79"/>
    </row>
    <row r="55596" spans="11:17">
      <c r="K55596" s="68"/>
      <c r="M55596" s="93"/>
      <c r="N55596" s="79"/>
      <c r="P55596" s="68"/>
      <c r="Q55596" s="79"/>
    </row>
    <row r="55597" spans="11:17">
      <c r="K55597" s="68"/>
      <c r="M55597" s="93"/>
      <c r="N55597" s="79"/>
      <c r="P55597" s="68"/>
      <c r="Q55597" s="79"/>
    </row>
    <row r="55598" spans="11:17">
      <c r="K55598" s="68"/>
      <c r="M55598" s="93"/>
      <c r="N55598" s="79"/>
      <c r="P55598" s="68"/>
      <c r="Q55598" s="79"/>
    </row>
    <row r="55599" spans="11:17">
      <c r="K55599" s="68"/>
      <c r="M55599" s="93"/>
      <c r="N55599" s="79"/>
      <c r="P55599" s="68"/>
      <c r="Q55599" s="79"/>
    </row>
    <row r="55600" spans="11:17">
      <c r="K55600" s="68"/>
      <c r="M55600" s="93"/>
      <c r="N55600" s="79"/>
      <c r="P55600" s="68"/>
      <c r="Q55600" s="79"/>
    </row>
    <row r="55601" spans="11:17">
      <c r="K55601" s="68"/>
      <c r="M55601" s="93"/>
      <c r="N55601" s="79"/>
      <c r="P55601" s="68"/>
      <c r="Q55601" s="79"/>
    </row>
    <row r="55602" spans="11:17">
      <c r="K55602" s="68"/>
      <c r="M55602" s="93"/>
      <c r="N55602" s="79"/>
      <c r="P55602" s="68"/>
      <c r="Q55602" s="79"/>
    </row>
    <row r="55603" spans="11:17">
      <c r="K55603" s="68"/>
      <c r="M55603" s="93"/>
      <c r="N55603" s="79"/>
      <c r="P55603" s="68"/>
      <c r="Q55603" s="79"/>
    </row>
    <row r="55604" spans="11:17">
      <c r="K55604" s="68"/>
      <c r="M55604" s="93"/>
      <c r="N55604" s="79"/>
      <c r="P55604" s="68"/>
      <c r="Q55604" s="79"/>
    </row>
    <row r="55605" spans="11:17">
      <c r="K55605" s="68"/>
      <c r="M55605" s="93"/>
      <c r="N55605" s="79"/>
      <c r="P55605" s="68"/>
      <c r="Q55605" s="79"/>
    </row>
    <row r="55606" spans="11:17">
      <c r="K55606" s="68"/>
      <c r="M55606" s="93"/>
      <c r="N55606" s="79"/>
      <c r="P55606" s="68"/>
      <c r="Q55606" s="79"/>
    </row>
    <row r="55607" spans="11:17">
      <c r="K55607" s="68"/>
      <c r="M55607" s="93"/>
      <c r="N55607" s="79"/>
      <c r="P55607" s="68"/>
      <c r="Q55607" s="79"/>
    </row>
    <row r="55608" spans="11:17">
      <c r="K55608" s="68"/>
      <c r="M55608" s="93"/>
      <c r="N55608" s="79"/>
      <c r="P55608" s="68"/>
      <c r="Q55608" s="79"/>
    </row>
    <row r="55609" spans="11:17">
      <c r="K55609" s="68"/>
      <c r="M55609" s="93"/>
      <c r="N55609" s="79"/>
      <c r="P55609" s="68"/>
      <c r="Q55609" s="79"/>
    </row>
    <row r="55610" spans="11:17">
      <c r="K55610" s="68"/>
      <c r="M55610" s="93"/>
      <c r="N55610" s="79"/>
      <c r="P55610" s="68"/>
      <c r="Q55610" s="79"/>
    </row>
    <row r="55611" spans="11:17">
      <c r="K55611" s="68"/>
      <c r="M55611" s="93"/>
      <c r="N55611" s="79"/>
      <c r="P55611" s="68"/>
      <c r="Q55611" s="79"/>
    </row>
    <row r="55612" spans="11:17">
      <c r="K55612" s="68"/>
      <c r="M55612" s="93"/>
      <c r="N55612" s="79"/>
      <c r="P55612" s="68"/>
      <c r="Q55612" s="79"/>
    </row>
    <row r="55613" spans="11:17">
      <c r="K55613" s="68"/>
      <c r="M55613" s="93"/>
      <c r="N55613" s="79"/>
      <c r="P55613" s="68"/>
      <c r="Q55613" s="79"/>
    </row>
    <row r="55614" spans="11:17">
      <c r="K55614" s="68"/>
      <c r="M55614" s="93"/>
      <c r="N55614" s="79"/>
      <c r="P55614" s="68"/>
      <c r="Q55614" s="79"/>
    </row>
    <row r="55615" spans="11:17">
      <c r="K55615" s="68"/>
      <c r="M55615" s="93"/>
      <c r="N55615" s="79"/>
      <c r="P55615" s="68"/>
      <c r="Q55615" s="79"/>
    </row>
    <row r="55616" spans="11:17">
      <c r="K55616" s="68"/>
      <c r="M55616" s="93"/>
      <c r="N55616" s="79"/>
      <c r="P55616" s="68"/>
      <c r="Q55616" s="79"/>
    </row>
    <row r="55617" spans="11:17">
      <c r="K55617" s="68"/>
      <c r="M55617" s="93"/>
      <c r="N55617" s="79"/>
      <c r="P55617" s="68"/>
      <c r="Q55617" s="79"/>
    </row>
    <row r="55618" spans="11:17">
      <c r="K55618" s="68"/>
      <c r="M55618" s="93"/>
      <c r="N55618" s="79"/>
      <c r="P55618" s="68"/>
      <c r="Q55618" s="79"/>
    </row>
    <row r="55619" spans="11:17">
      <c r="K55619" s="68"/>
      <c r="M55619" s="93"/>
      <c r="N55619" s="79"/>
      <c r="P55619" s="68"/>
      <c r="Q55619" s="79"/>
    </row>
    <row r="55620" spans="11:17">
      <c r="K55620" s="68"/>
      <c r="M55620" s="93"/>
      <c r="N55620" s="79"/>
      <c r="P55620" s="68"/>
      <c r="Q55620" s="79"/>
    </row>
    <row r="55621" spans="11:17">
      <c r="K55621" s="68"/>
      <c r="M55621" s="93"/>
      <c r="N55621" s="79"/>
      <c r="P55621" s="68"/>
      <c r="Q55621" s="79"/>
    </row>
    <row r="55622" spans="11:17">
      <c r="K55622" s="68"/>
      <c r="M55622" s="93"/>
      <c r="N55622" s="79"/>
      <c r="P55622" s="68"/>
      <c r="Q55622" s="79"/>
    </row>
    <row r="55623" spans="11:17">
      <c r="K55623" s="68"/>
      <c r="M55623" s="93"/>
      <c r="N55623" s="79"/>
      <c r="P55623" s="68"/>
      <c r="Q55623" s="79"/>
    </row>
    <row r="55624" spans="11:17">
      <c r="K55624" s="68"/>
      <c r="M55624" s="93"/>
      <c r="N55624" s="79"/>
      <c r="P55624" s="68"/>
      <c r="Q55624" s="79"/>
    </row>
    <row r="55625" spans="11:17">
      <c r="K55625" s="68"/>
      <c r="M55625" s="93"/>
      <c r="N55625" s="79"/>
      <c r="P55625" s="68"/>
      <c r="Q55625" s="79"/>
    </row>
    <row r="55626" spans="11:17">
      <c r="K55626" s="68"/>
      <c r="M55626" s="93"/>
      <c r="N55626" s="79"/>
      <c r="P55626" s="68"/>
      <c r="Q55626" s="79"/>
    </row>
    <row r="55627" spans="11:17">
      <c r="K55627" s="68"/>
      <c r="M55627" s="93"/>
      <c r="N55627" s="79"/>
      <c r="P55627" s="68"/>
      <c r="Q55627" s="79"/>
    </row>
    <row r="55628" spans="11:17">
      <c r="K55628" s="68"/>
      <c r="M55628" s="93"/>
      <c r="N55628" s="79"/>
      <c r="P55628" s="68"/>
      <c r="Q55628" s="79"/>
    </row>
    <row r="55629" spans="11:17">
      <c r="K55629" s="68"/>
      <c r="M55629" s="93"/>
      <c r="N55629" s="79"/>
      <c r="P55629" s="68"/>
      <c r="Q55629" s="79"/>
    </row>
    <row r="55630" spans="11:17">
      <c r="K55630" s="68"/>
      <c r="M55630" s="93"/>
      <c r="N55630" s="79"/>
      <c r="P55630" s="68"/>
      <c r="Q55630" s="79"/>
    </row>
    <row r="55631" spans="11:17">
      <c r="K55631" s="68"/>
      <c r="M55631" s="93"/>
      <c r="N55631" s="79"/>
      <c r="P55631" s="68"/>
      <c r="Q55631" s="79"/>
    </row>
    <row r="55632" spans="11:17">
      <c r="K55632" s="68"/>
      <c r="M55632" s="93"/>
      <c r="N55632" s="79"/>
      <c r="P55632" s="68"/>
      <c r="Q55632" s="79"/>
    </row>
    <row r="55633" spans="11:17">
      <c r="K55633" s="68"/>
      <c r="M55633" s="93"/>
      <c r="N55633" s="79"/>
      <c r="P55633" s="68"/>
      <c r="Q55633" s="79"/>
    </row>
    <row r="55634" spans="11:17">
      <c r="K55634" s="68"/>
      <c r="M55634" s="93"/>
      <c r="N55634" s="79"/>
      <c r="P55634" s="68"/>
      <c r="Q55634" s="79"/>
    </row>
    <row r="55635" spans="11:17">
      <c r="K55635" s="68"/>
      <c r="M55635" s="93"/>
      <c r="N55635" s="79"/>
      <c r="P55635" s="68"/>
      <c r="Q55635" s="79"/>
    </row>
    <row r="55636" spans="11:17">
      <c r="K55636" s="68"/>
      <c r="M55636" s="93"/>
      <c r="N55636" s="79"/>
      <c r="P55636" s="68"/>
      <c r="Q55636" s="79"/>
    </row>
    <row r="55637" spans="11:17">
      <c r="K55637" s="68"/>
      <c r="M55637" s="93"/>
      <c r="N55637" s="79"/>
      <c r="P55637" s="68"/>
      <c r="Q55637" s="79"/>
    </row>
    <row r="55638" spans="11:17">
      <c r="K55638" s="68"/>
      <c r="M55638" s="93"/>
      <c r="N55638" s="79"/>
      <c r="P55638" s="68"/>
      <c r="Q55638" s="79"/>
    </row>
    <row r="55639" spans="11:17">
      <c r="K55639" s="68"/>
      <c r="M55639" s="93"/>
      <c r="N55639" s="79"/>
      <c r="P55639" s="68"/>
      <c r="Q55639" s="79"/>
    </row>
    <row r="55640" spans="11:17">
      <c r="K55640" s="68"/>
      <c r="M55640" s="93"/>
      <c r="N55640" s="79"/>
      <c r="P55640" s="68"/>
      <c r="Q55640" s="79"/>
    </row>
    <row r="55641" spans="11:17">
      <c r="K55641" s="68"/>
      <c r="M55641" s="93"/>
      <c r="N55641" s="79"/>
      <c r="P55641" s="68"/>
      <c r="Q55641" s="79"/>
    </row>
    <row r="55642" spans="11:17">
      <c r="K55642" s="68"/>
      <c r="M55642" s="93"/>
      <c r="N55642" s="79"/>
      <c r="P55642" s="68"/>
      <c r="Q55642" s="79"/>
    </row>
    <row r="55643" spans="11:17">
      <c r="K55643" s="68"/>
      <c r="M55643" s="93"/>
      <c r="N55643" s="79"/>
      <c r="P55643" s="68"/>
      <c r="Q55643" s="79"/>
    </row>
    <row r="55644" spans="11:17">
      <c r="K55644" s="68"/>
      <c r="M55644" s="93"/>
      <c r="N55644" s="79"/>
      <c r="P55644" s="68"/>
      <c r="Q55644" s="79"/>
    </row>
    <row r="55645" spans="11:17">
      <c r="K55645" s="68"/>
      <c r="M55645" s="93"/>
      <c r="N55645" s="79"/>
      <c r="P55645" s="68"/>
      <c r="Q55645" s="79"/>
    </row>
    <row r="55646" spans="11:17">
      <c r="K55646" s="68"/>
      <c r="M55646" s="93"/>
      <c r="N55646" s="79"/>
      <c r="P55646" s="68"/>
      <c r="Q55646" s="79"/>
    </row>
    <row r="55647" spans="11:17">
      <c r="K55647" s="68"/>
      <c r="M55647" s="93"/>
      <c r="N55647" s="79"/>
      <c r="P55647" s="68"/>
      <c r="Q55647" s="79"/>
    </row>
    <row r="55648" spans="11:17">
      <c r="K55648" s="68"/>
      <c r="M55648" s="93"/>
      <c r="N55648" s="79"/>
      <c r="P55648" s="68"/>
      <c r="Q55648" s="79"/>
    </row>
    <row r="55649" spans="11:17">
      <c r="K55649" s="68"/>
      <c r="M55649" s="93"/>
      <c r="N55649" s="79"/>
      <c r="P55649" s="68"/>
      <c r="Q55649" s="79"/>
    </row>
    <row r="55650" spans="11:17">
      <c r="K55650" s="68"/>
      <c r="M55650" s="93"/>
      <c r="N55650" s="79"/>
      <c r="P55650" s="68"/>
      <c r="Q55650" s="79"/>
    </row>
    <row r="55651" spans="11:17">
      <c r="K55651" s="68"/>
      <c r="M55651" s="93"/>
      <c r="N55651" s="79"/>
      <c r="P55651" s="68"/>
      <c r="Q55651" s="79"/>
    </row>
    <row r="55652" spans="11:17">
      <c r="K55652" s="68"/>
      <c r="M55652" s="93"/>
      <c r="N55652" s="79"/>
      <c r="P55652" s="68"/>
      <c r="Q55652" s="79"/>
    </row>
    <row r="55653" spans="11:17">
      <c r="K55653" s="68"/>
      <c r="M55653" s="93"/>
      <c r="N55653" s="79"/>
      <c r="P55653" s="68"/>
      <c r="Q55653" s="79"/>
    </row>
    <row r="55654" spans="11:17">
      <c r="K55654" s="68"/>
      <c r="M55654" s="93"/>
      <c r="N55654" s="79"/>
      <c r="P55654" s="68"/>
      <c r="Q55654" s="79"/>
    </row>
    <row r="55655" spans="11:17">
      <c r="K55655" s="68"/>
      <c r="M55655" s="93"/>
      <c r="N55655" s="79"/>
      <c r="P55655" s="68"/>
      <c r="Q55655" s="79"/>
    </row>
    <row r="55656" spans="11:17">
      <c r="K55656" s="68"/>
      <c r="M55656" s="93"/>
      <c r="N55656" s="79"/>
      <c r="P55656" s="68"/>
      <c r="Q55656" s="79"/>
    </row>
    <row r="55657" spans="11:17">
      <c r="K55657" s="68"/>
      <c r="M55657" s="93"/>
      <c r="N55657" s="79"/>
      <c r="P55657" s="68"/>
      <c r="Q55657" s="79"/>
    </row>
    <row r="55658" spans="11:17">
      <c r="K55658" s="68"/>
      <c r="M55658" s="93"/>
      <c r="N55658" s="79"/>
      <c r="P55658" s="68"/>
      <c r="Q55658" s="79"/>
    </row>
    <row r="55659" spans="11:17">
      <c r="K55659" s="68"/>
      <c r="M55659" s="93"/>
      <c r="N55659" s="79"/>
      <c r="P55659" s="68"/>
      <c r="Q55659" s="79"/>
    </row>
    <row r="55660" spans="11:17">
      <c r="K55660" s="68"/>
      <c r="M55660" s="93"/>
      <c r="N55660" s="79"/>
      <c r="P55660" s="68"/>
      <c r="Q55660" s="79"/>
    </row>
    <row r="55661" spans="11:17">
      <c r="K55661" s="68"/>
      <c r="M55661" s="93"/>
      <c r="N55661" s="79"/>
      <c r="P55661" s="68"/>
      <c r="Q55661" s="79"/>
    </row>
    <row r="55662" spans="11:17">
      <c r="K55662" s="68"/>
      <c r="M55662" s="93"/>
      <c r="N55662" s="79"/>
      <c r="P55662" s="68"/>
      <c r="Q55662" s="79"/>
    </row>
    <row r="55663" spans="11:17">
      <c r="K55663" s="68"/>
      <c r="M55663" s="93"/>
      <c r="N55663" s="79"/>
      <c r="P55663" s="68"/>
      <c r="Q55663" s="79"/>
    </row>
    <row r="55664" spans="11:17">
      <c r="K55664" s="68"/>
      <c r="M55664" s="93"/>
      <c r="N55664" s="79"/>
      <c r="P55664" s="68"/>
      <c r="Q55664" s="79"/>
    </row>
    <row r="55665" spans="11:17">
      <c r="K55665" s="68"/>
      <c r="M55665" s="93"/>
      <c r="N55665" s="79"/>
      <c r="P55665" s="68"/>
      <c r="Q55665" s="79"/>
    </row>
    <row r="55666" spans="11:17">
      <c r="K55666" s="68"/>
      <c r="M55666" s="93"/>
      <c r="N55666" s="79"/>
      <c r="P55666" s="68"/>
      <c r="Q55666" s="79"/>
    </row>
    <row r="55667" spans="11:17">
      <c r="K55667" s="68"/>
      <c r="M55667" s="93"/>
      <c r="N55667" s="79"/>
      <c r="P55667" s="68"/>
      <c r="Q55667" s="79"/>
    </row>
    <row r="55668" spans="11:17">
      <c r="K55668" s="68"/>
      <c r="M55668" s="93"/>
      <c r="N55668" s="79"/>
      <c r="P55668" s="68"/>
      <c r="Q55668" s="79"/>
    </row>
    <row r="55669" spans="11:17">
      <c r="K55669" s="68"/>
      <c r="M55669" s="93"/>
      <c r="N55669" s="79"/>
      <c r="P55669" s="68"/>
      <c r="Q55669" s="79"/>
    </row>
    <row r="55670" spans="11:17">
      <c r="K55670" s="68"/>
      <c r="M55670" s="93"/>
      <c r="N55670" s="79"/>
      <c r="P55670" s="68"/>
      <c r="Q55670" s="79"/>
    </row>
    <row r="55671" spans="11:17">
      <c r="K55671" s="68"/>
      <c r="M55671" s="93"/>
      <c r="N55671" s="79"/>
      <c r="P55671" s="68"/>
      <c r="Q55671" s="79"/>
    </row>
    <row r="55672" spans="11:17">
      <c r="K55672" s="68"/>
      <c r="M55672" s="93"/>
      <c r="N55672" s="79"/>
      <c r="P55672" s="68"/>
      <c r="Q55672" s="79"/>
    </row>
    <row r="55673" spans="11:17">
      <c r="K55673" s="68"/>
      <c r="M55673" s="93"/>
      <c r="N55673" s="79"/>
      <c r="P55673" s="68"/>
      <c r="Q55673" s="79"/>
    </row>
    <row r="55674" spans="11:17">
      <c r="K55674" s="68"/>
      <c r="M55674" s="93"/>
      <c r="N55674" s="79"/>
      <c r="P55674" s="68"/>
      <c r="Q55674" s="79"/>
    </row>
    <row r="55675" spans="11:17">
      <c r="K55675" s="68"/>
      <c r="M55675" s="93"/>
      <c r="N55675" s="79"/>
      <c r="P55675" s="68"/>
      <c r="Q55675" s="79"/>
    </row>
    <row r="55676" spans="11:17">
      <c r="K55676" s="68"/>
      <c r="M55676" s="93"/>
      <c r="N55676" s="79"/>
      <c r="P55676" s="68"/>
      <c r="Q55676" s="79"/>
    </row>
    <row r="55677" spans="11:17">
      <c r="K55677" s="68"/>
      <c r="M55677" s="93"/>
      <c r="N55677" s="79"/>
      <c r="P55677" s="68"/>
      <c r="Q55677" s="79"/>
    </row>
    <row r="55678" spans="11:17">
      <c r="K55678" s="68"/>
      <c r="M55678" s="93"/>
      <c r="N55678" s="79"/>
      <c r="P55678" s="68"/>
      <c r="Q55678" s="79"/>
    </row>
    <row r="55679" spans="11:17">
      <c r="K55679" s="68"/>
      <c r="M55679" s="93"/>
      <c r="N55679" s="79"/>
      <c r="P55679" s="68"/>
      <c r="Q55679" s="79"/>
    </row>
    <row r="55680" spans="11:17">
      <c r="K55680" s="68"/>
      <c r="M55680" s="93"/>
      <c r="N55680" s="79"/>
      <c r="P55680" s="68"/>
      <c r="Q55680" s="79"/>
    </row>
    <row r="55681" spans="11:17">
      <c r="K55681" s="68"/>
      <c r="M55681" s="93"/>
      <c r="N55681" s="79"/>
      <c r="P55681" s="68"/>
      <c r="Q55681" s="79"/>
    </row>
    <row r="55682" spans="11:17">
      <c r="K55682" s="68"/>
      <c r="M55682" s="93"/>
      <c r="N55682" s="79"/>
      <c r="P55682" s="68"/>
      <c r="Q55682" s="79"/>
    </row>
    <row r="55683" spans="11:17">
      <c r="K55683" s="68"/>
      <c r="M55683" s="93"/>
      <c r="N55683" s="79"/>
      <c r="P55683" s="68"/>
      <c r="Q55683" s="79"/>
    </row>
    <row r="55684" spans="11:17">
      <c r="K55684" s="68"/>
      <c r="M55684" s="93"/>
      <c r="N55684" s="79"/>
      <c r="P55684" s="68"/>
      <c r="Q55684" s="79"/>
    </row>
    <row r="55685" spans="11:17">
      <c r="K55685" s="68"/>
      <c r="M55685" s="93"/>
      <c r="N55685" s="79"/>
      <c r="P55685" s="68"/>
      <c r="Q55685" s="79"/>
    </row>
    <row r="55686" spans="11:17">
      <c r="K55686" s="68"/>
      <c r="M55686" s="93"/>
      <c r="N55686" s="79"/>
      <c r="P55686" s="68"/>
      <c r="Q55686" s="79"/>
    </row>
    <row r="55687" spans="11:17">
      <c r="K55687" s="68"/>
      <c r="M55687" s="93"/>
      <c r="N55687" s="79"/>
      <c r="P55687" s="68"/>
      <c r="Q55687" s="79"/>
    </row>
    <row r="55688" spans="11:17">
      <c r="K55688" s="68"/>
      <c r="M55688" s="93"/>
      <c r="N55688" s="79"/>
      <c r="P55688" s="68"/>
      <c r="Q55688" s="79"/>
    </row>
    <row r="55689" spans="11:17">
      <c r="K55689" s="68"/>
      <c r="M55689" s="93"/>
      <c r="N55689" s="79"/>
      <c r="P55689" s="68"/>
      <c r="Q55689" s="79"/>
    </row>
    <row r="55690" spans="11:17">
      <c r="K55690" s="68"/>
      <c r="M55690" s="93"/>
      <c r="N55690" s="79"/>
      <c r="P55690" s="68"/>
      <c r="Q55690" s="79"/>
    </row>
    <row r="55691" spans="11:17">
      <c r="K55691" s="68"/>
      <c r="M55691" s="93"/>
      <c r="N55691" s="79"/>
      <c r="P55691" s="68"/>
      <c r="Q55691" s="79"/>
    </row>
    <row r="55692" spans="11:17">
      <c r="K55692" s="68"/>
      <c r="M55692" s="93"/>
      <c r="N55692" s="79"/>
      <c r="P55692" s="68"/>
      <c r="Q55692" s="79"/>
    </row>
    <row r="55693" spans="11:17">
      <c r="K55693" s="68"/>
      <c r="M55693" s="93"/>
      <c r="N55693" s="79"/>
      <c r="P55693" s="68"/>
      <c r="Q55693" s="79"/>
    </row>
    <row r="55694" spans="11:17">
      <c r="K55694" s="68"/>
      <c r="M55694" s="93"/>
      <c r="N55694" s="79"/>
      <c r="P55694" s="68"/>
      <c r="Q55694" s="79"/>
    </row>
    <row r="55695" spans="11:17">
      <c r="K55695" s="68"/>
      <c r="M55695" s="93"/>
      <c r="N55695" s="79"/>
      <c r="P55695" s="68"/>
      <c r="Q55695" s="79"/>
    </row>
    <row r="55696" spans="11:17">
      <c r="K55696" s="68"/>
      <c r="M55696" s="93"/>
      <c r="N55696" s="79"/>
      <c r="P55696" s="68"/>
      <c r="Q55696" s="79"/>
    </row>
    <row r="55697" spans="11:17">
      <c r="K55697" s="68"/>
      <c r="M55697" s="93"/>
      <c r="N55697" s="79"/>
      <c r="P55697" s="68"/>
      <c r="Q55697" s="79"/>
    </row>
    <row r="55698" spans="11:17">
      <c r="K55698" s="68"/>
      <c r="M55698" s="93"/>
      <c r="N55698" s="79"/>
      <c r="P55698" s="68"/>
      <c r="Q55698" s="79"/>
    </row>
    <row r="55699" spans="11:17">
      <c r="K55699" s="68"/>
      <c r="M55699" s="93"/>
      <c r="N55699" s="79"/>
      <c r="P55699" s="68"/>
      <c r="Q55699" s="79"/>
    </row>
    <row r="55700" spans="11:17">
      <c r="K55700" s="68"/>
      <c r="M55700" s="93"/>
      <c r="N55700" s="79"/>
      <c r="P55700" s="68"/>
      <c r="Q55700" s="79"/>
    </row>
    <row r="55701" spans="11:17">
      <c r="K55701" s="68"/>
      <c r="M55701" s="93"/>
      <c r="N55701" s="79"/>
      <c r="P55701" s="68"/>
      <c r="Q55701" s="79"/>
    </row>
    <row r="55702" spans="11:17">
      <c r="K55702" s="68"/>
      <c r="M55702" s="93"/>
      <c r="N55702" s="79"/>
      <c r="P55702" s="68"/>
      <c r="Q55702" s="79"/>
    </row>
    <row r="55703" spans="11:17">
      <c r="K55703" s="68"/>
      <c r="M55703" s="93"/>
      <c r="N55703" s="79"/>
      <c r="P55703" s="68"/>
      <c r="Q55703" s="79"/>
    </row>
    <row r="55704" spans="11:17">
      <c r="K55704" s="68"/>
      <c r="M55704" s="93"/>
      <c r="N55704" s="79"/>
      <c r="P55704" s="68"/>
      <c r="Q55704" s="79"/>
    </row>
    <row r="55705" spans="11:17">
      <c r="K55705" s="68"/>
      <c r="M55705" s="93"/>
      <c r="N55705" s="79"/>
      <c r="P55705" s="68"/>
      <c r="Q55705" s="79"/>
    </row>
    <row r="55706" spans="11:17">
      <c r="K55706" s="68"/>
      <c r="M55706" s="93"/>
      <c r="N55706" s="79"/>
      <c r="P55706" s="68"/>
      <c r="Q55706" s="79"/>
    </row>
    <row r="55707" spans="11:17">
      <c r="K55707" s="68"/>
      <c r="M55707" s="93"/>
      <c r="N55707" s="79"/>
      <c r="P55707" s="68"/>
      <c r="Q55707" s="79"/>
    </row>
    <row r="55708" spans="11:17">
      <c r="K55708" s="68"/>
      <c r="M55708" s="93"/>
      <c r="N55708" s="79"/>
      <c r="P55708" s="68"/>
      <c r="Q55708" s="79"/>
    </row>
    <row r="55709" spans="11:17">
      <c r="K55709" s="68"/>
      <c r="M55709" s="93"/>
      <c r="N55709" s="79"/>
      <c r="P55709" s="68"/>
      <c r="Q55709" s="79"/>
    </row>
    <row r="55710" spans="11:17">
      <c r="K55710" s="68"/>
      <c r="M55710" s="93"/>
      <c r="N55710" s="79"/>
      <c r="P55710" s="68"/>
      <c r="Q55710" s="79"/>
    </row>
    <row r="55711" spans="11:17">
      <c r="K55711" s="68"/>
      <c r="M55711" s="93"/>
      <c r="N55711" s="79"/>
      <c r="P55711" s="68"/>
      <c r="Q55711" s="79"/>
    </row>
    <row r="55712" spans="11:17">
      <c r="K55712" s="68"/>
      <c r="M55712" s="93"/>
      <c r="N55712" s="79"/>
      <c r="P55712" s="68"/>
      <c r="Q55712" s="79"/>
    </row>
    <row r="55713" spans="11:17">
      <c r="K55713" s="68"/>
      <c r="M55713" s="93"/>
      <c r="N55713" s="79"/>
      <c r="P55713" s="68"/>
      <c r="Q55713" s="79"/>
    </row>
    <row r="55714" spans="11:17">
      <c r="K55714" s="68"/>
      <c r="M55714" s="93"/>
      <c r="N55714" s="79"/>
      <c r="P55714" s="68"/>
      <c r="Q55714" s="79"/>
    </row>
    <row r="55715" spans="11:17">
      <c r="K55715" s="68"/>
      <c r="M55715" s="93"/>
      <c r="N55715" s="79"/>
      <c r="P55715" s="68"/>
      <c r="Q55715" s="79"/>
    </row>
    <row r="55716" spans="11:17">
      <c r="K55716" s="68"/>
      <c r="M55716" s="93"/>
      <c r="N55716" s="79"/>
      <c r="P55716" s="68"/>
      <c r="Q55716" s="79"/>
    </row>
    <row r="55717" spans="11:17">
      <c r="K55717" s="68"/>
      <c r="M55717" s="93"/>
      <c r="N55717" s="79"/>
      <c r="P55717" s="68"/>
      <c r="Q55717" s="79"/>
    </row>
    <row r="55718" spans="11:17">
      <c r="K55718" s="68"/>
      <c r="M55718" s="93"/>
      <c r="N55718" s="79"/>
      <c r="P55718" s="68"/>
      <c r="Q55718" s="79"/>
    </row>
    <row r="55719" spans="11:17">
      <c r="K55719" s="68"/>
      <c r="M55719" s="93"/>
      <c r="N55719" s="79"/>
      <c r="P55719" s="68"/>
      <c r="Q55719" s="79"/>
    </row>
    <row r="55720" spans="11:17">
      <c r="K55720" s="68"/>
      <c r="M55720" s="93"/>
      <c r="N55720" s="79"/>
      <c r="P55720" s="68"/>
      <c r="Q55720" s="79"/>
    </row>
    <row r="55721" spans="11:17">
      <c r="K55721" s="68"/>
      <c r="M55721" s="93"/>
      <c r="N55721" s="79"/>
      <c r="P55721" s="68"/>
      <c r="Q55721" s="79"/>
    </row>
    <row r="55722" spans="11:17">
      <c r="K55722" s="68"/>
      <c r="M55722" s="93"/>
      <c r="N55722" s="79"/>
      <c r="P55722" s="68"/>
      <c r="Q55722" s="79"/>
    </row>
    <row r="55723" spans="11:17">
      <c r="K55723" s="68"/>
      <c r="M55723" s="93"/>
      <c r="N55723" s="79"/>
      <c r="P55723" s="68"/>
      <c r="Q55723" s="79"/>
    </row>
    <row r="55724" spans="11:17">
      <c r="K55724" s="68"/>
      <c r="M55724" s="93"/>
      <c r="N55724" s="79"/>
      <c r="P55724" s="68"/>
      <c r="Q55724" s="79"/>
    </row>
    <row r="55725" spans="11:17">
      <c r="K55725" s="68"/>
      <c r="M55725" s="93"/>
      <c r="N55725" s="79"/>
      <c r="P55725" s="68"/>
      <c r="Q55725" s="79"/>
    </row>
    <row r="55726" spans="11:17">
      <c r="K55726" s="68"/>
      <c r="M55726" s="93"/>
      <c r="N55726" s="79"/>
      <c r="P55726" s="68"/>
      <c r="Q55726" s="79"/>
    </row>
    <row r="55727" spans="11:17">
      <c r="K55727" s="68"/>
      <c r="M55727" s="93"/>
      <c r="N55727" s="79"/>
      <c r="P55727" s="68"/>
      <c r="Q55727" s="79"/>
    </row>
    <row r="55728" spans="11:17">
      <c r="K55728" s="68"/>
      <c r="M55728" s="93"/>
      <c r="N55728" s="79"/>
      <c r="P55728" s="68"/>
      <c r="Q55728" s="79"/>
    </row>
    <row r="55729" spans="11:17">
      <c r="K55729" s="68"/>
      <c r="M55729" s="93"/>
      <c r="N55729" s="79"/>
      <c r="P55729" s="68"/>
      <c r="Q55729" s="79"/>
    </row>
    <row r="55730" spans="11:17">
      <c r="K55730" s="68"/>
      <c r="M55730" s="93"/>
      <c r="N55730" s="79"/>
      <c r="P55730" s="68"/>
      <c r="Q55730" s="79"/>
    </row>
    <row r="55731" spans="11:17">
      <c r="K55731" s="68"/>
      <c r="M55731" s="93"/>
      <c r="N55731" s="79"/>
      <c r="P55731" s="68"/>
      <c r="Q55731" s="79"/>
    </row>
    <row r="55732" spans="11:17">
      <c r="K55732" s="68"/>
      <c r="M55732" s="93"/>
      <c r="N55732" s="79"/>
      <c r="P55732" s="68"/>
      <c r="Q55732" s="79"/>
    </row>
    <row r="55733" spans="11:17">
      <c r="K55733" s="68"/>
      <c r="M55733" s="93"/>
      <c r="N55733" s="79"/>
      <c r="P55733" s="68"/>
      <c r="Q55733" s="79"/>
    </row>
    <row r="55734" spans="11:17">
      <c r="K55734" s="68"/>
      <c r="M55734" s="93"/>
      <c r="N55734" s="79"/>
      <c r="P55734" s="68"/>
      <c r="Q55734" s="79"/>
    </row>
    <row r="55735" spans="11:17">
      <c r="K55735" s="68"/>
      <c r="M55735" s="93"/>
      <c r="N55735" s="79"/>
      <c r="P55735" s="68"/>
      <c r="Q55735" s="79"/>
    </row>
    <row r="55736" spans="11:17">
      <c r="K55736" s="68"/>
      <c r="M55736" s="93"/>
      <c r="N55736" s="79"/>
      <c r="P55736" s="68"/>
      <c r="Q55736" s="79"/>
    </row>
    <row r="55737" spans="11:17">
      <c r="K55737" s="68"/>
      <c r="M55737" s="93"/>
      <c r="N55737" s="79"/>
      <c r="P55737" s="68"/>
      <c r="Q55737" s="79"/>
    </row>
    <row r="55738" spans="11:17">
      <c r="K55738" s="68"/>
      <c r="M55738" s="93"/>
      <c r="N55738" s="79"/>
      <c r="P55738" s="68"/>
      <c r="Q55738" s="79"/>
    </row>
    <row r="55739" spans="11:17">
      <c r="K55739" s="68"/>
      <c r="M55739" s="93"/>
      <c r="N55739" s="79"/>
      <c r="P55739" s="68"/>
      <c r="Q55739" s="79"/>
    </row>
    <row r="55740" spans="11:17">
      <c r="K55740" s="68"/>
      <c r="M55740" s="93"/>
      <c r="N55740" s="79"/>
      <c r="P55740" s="68"/>
      <c r="Q55740" s="79"/>
    </row>
    <row r="55741" spans="11:17">
      <c r="K55741" s="68"/>
      <c r="M55741" s="93"/>
      <c r="N55741" s="79"/>
      <c r="P55741" s="68"/>
      <c r="Q55741" s="79"/>
    </row>
    <row r="55742" spans="11:17">
      <c r="K55742" s="68"/>
      <c r="M55742" s="93"/>
      <c r="N55742" s="79"/>
      <c r="P55742" s="68"/>
      <c r="Q55742" s="79"/>
    </row>
    <row r="55743" spans="11:17">
      <c r="K55743" s="68"/>
      <c r="M55743" s="93"/>
      <c r="N55743" s="79"/>
      <c r="P55743" s="68"/>
      <c r="Q55743" s="79"/>
    </row>
    <row r="55744" spans="11:17">
      <c r="K55744" s="68"/>
      <c r="M55744" s="93"/>
      <c r="N55744" s="79"/>
      <c r="P55744" s="68"/>
      <c r="Q55744" s="79"/>
    </row>
    <row r="55745" spans="11:17">
      <c r="K55745" s="68"/>
      <c r="M55745" s="93"/>
      <c r="N55745" s="79"/>
      <c r="P55745" s="68"/>
      <c r="Q55745" s="79"/>
    </row>
    <row r="55746" spans="11:17">
      <c r="K55746" s="68"/>
      <c r="M55746" s="93"/>
      <c r="N55746" s="79"/>
      <c r="P55746" s="68"/>
      <c r="Q55746" s="79"/>
    </row>
    <row r="55747" spans="11:17">
      <c r="K55747" s="68"/>
      <c r="M55747" s="93"/>
      <c r="N55747" s="79"/>
      <c r="P55747" s="68"/>
      <c r="Q55747" s="79"/>
    </row>
    <row r="55748" spans="11:17">
      <c r="K55748" s="68"/>
      <c r="M55748" s="93"/>
      <c r="N55748" s="79"/>
      <c r="P55748" s="68"/>
      <c r="Q55748" s="79"/>
    </row>
    <row r="55749" spans="11:17">
      <c r="K55749" s="68"/>
      <c r="M55749" s="93"/>
      <c r="N55749" s="79"/>
      <c r="P55749" s="68"/>
      <c r="Q55749" s="79"/>
    </row>
    <row r="55750" spans="11:17">
      <c r="K55750" s="68"/>
      <c r="M55750" s="93"/>
      <c r="N55750" s="79"/>
      <c r="P55750" s="68"/>
      <c r="Q55750" s="79"/>
    </row>
    <row r="55751" spans="11:17">
      <c r="K55751" s="68"/>
      <c r="M55751" s="93"/>
      <c r="N55751" s="79"/>
      <c r="P55751" s="68"/>
      <c r="Q55751" s="79"/>
    </row>
    <row r="55752" spans="11:17">
      <c r="K55752" s="68"/>
      <c r="M55752" s="93"/>
      <c r="N55752" s="79"/>
      <c r="P55752" s="68"/>
      <c r="Q55752" s="79"/>
    </row>
    <row r="55753" spans="11:17">
      <c r="K55753" s="68"/>
      <c r="M55753" s="93"/>
      <c r="N55753" s="79"/>
      <c r="P55753" s="68"/>
      <c r="Q55753" s="79"/>
    </row>
    <row r="55754" spans="11:17">
      <c r="K55754" s="68"/>
      <c r="M55754" s="93"/>
      <c r="N55754" s="79"/>
      <c r="P55754" s="68"/>
      <c r="Q55754" s="79"/>
    </row>
    <row r="55755" spans="11:17">
      <c r="K55755" s="68"/>
      <c r="M55755" s="93"/>
      <c r="N55755" s="79"/>
      <c r="P55755" s="68"/>
      <c r="Q55755" s="79"/>
    </row>
    <row r="55756" spans="11:17">
      <c r="K55756" s="68"/>
      <c r="M55756" s="93"/>
      <c r="N55756" s="79"/>
      <c r="P55756" s="68"/>
      <c r="Q55756" s="79"/>
    </row>
    <row r="55757" spans="11:17">
      <c r="K55757" s="68"/>
      <c r="M55757" s="93"/>
      <c r="N55757" s="79"/>
      <c r="P55757" s="68"/>
      <c r="Q55757" s="79"/>
    </row>
    <row r="55758" spans="11:17">
      <c r="K55758" s="68"/>
      <c r="M55758" s="93"/>
      <c r="N55758" s="79"/>
      <c r="P55758" s="68"/>
      <c r="Q55758" s="79"/>
    </row>
    <row r="55759" spans="11:17">
      <c r="K55759" s="68"/>
      <c r="M55759" s="93"/>
      <c r="N55759" s="79"/>
      <c r="P55759" s="68"/>
      <c r="Q55759" s="79"/>
    </row>
    <row r="55760" spans="11:17">
      <c r="K55760" s="68"/>
      <c r="M55760" s="93"/>
      <c r="N55760" s="79"/>
      <c r="P55760" s="68"/>
      <c r="Q55760" s="79"/>
    </row>
    <row r="55761" spans="11:17">
      <c r="K55761" s="68"/>
      <c r="M55761" s="93"/>
      <c r="N55761" s="79"/>
      <c r="P55761" s="68"/>
      <c r="Q55761" s="79"/>
    </row>
    <row r="55762" spans="11:17">
      <c r="K55762" s="68"/>
      <c r="M55762" s="93"/>
      <c r="N55762" s="79"/>
      <c r="P55762" s="68"/>
      <c r="Q55762" s="79"/>
    </row>
    <row r="55763" spans="11:17">
      <c r="K55763" s="68"/>
      <c r="M55763" s="93"/>
      <c r="N55763" s="79"/>
      <c r="P55763" s="68"/>
      <c r="Q55763" s="79"/>
    </row>
    <row r="55764" spans="11:17">
      <c r="K55764" s="68"/>
      <c r="M55764" s="93"/>
      <c r="N55764" s="79"/>
      <c r="P55764" s="68"/>
      <c r="Q55764" s="79"/>
    </row>
    <row r="55765" spans="11:17">
      <c r="K55765" s="68"/>
      <c r="M55765" s="93"/>
      <c r="N55765" s="79"/>
      <c r="P55765" s="68"/>
      <c r="Q55765" s="79"/>
    </row>
    <row r="55766" spans="11:17">
      <c r="K55766" s="68"/>
      <c r="M55766" s="93"/>
      <c r="N55766" s="79"/>
      <c r="P55766" s="68"/>
      <c r="Q55766" s="79"/>
    </row>
    <row r="55767" spans="11:17">
      <c r="K55767" s="68"/>
      <c r="M55767" s="93"/>
      <c r="N55767" s="79"/>
      <c r="P55767" s="68"/>
      <c r="Q55767" s="79"/>
    </row>
    <row r="55768" spans="11:17">
      <c r="K55768" s="68"/>
      <c r="M55768" s="93"/>
      <c r="N55768" s="79"/>
      <c r="P55768" s="68"/>
      <c r="Q55768" s="79"/>
    </row>
    <row r="55769" spans="11:17">
      <c r="K55769" s="68"/>
      <c r="M55769" s="93"/>
      <c r="N55769" s="79"/>
      <c r="P55769" s="68"/>
      <c r="Q55769" s="79"/>
    </row>
    <row r="55770" spans="11:17">
      <c r="K55770" s="68"/>
      <c r="M55770" s="93"/>
      <c r="N55770" s="79"/>
      <c r="P55770" s="68"/>
      <c r="Q55770" s="79"/>
    </row>
    <row r="55771" spans="11:17">
      <c r="K55771" s="68"/>
      <c r="M55771" s="93"/>
      <c r="N55771" s="79"/>
      <c r="P55771" s="68"/>
      <c r="Q55771" s="79"/>
    </row>
    <row r="55772" spans="11:17">
      <c r="K55772" s="68"/>
      <c r="M55772" s="93"/>
      <c r="N55772" s="79"/>
      <c r="P55772" s="68"/>
      <c r="Q55772" s="79"/>
    </row>
    <row r="55773" spans="11:17">
      <c r="K55773" s="68"/>
      <c r="M55773" s="93"/>
      <c r="N55773" s="79"/>
      <c r="P55773" s="68"/>
      <c r="Q55773" s="79"/>
    </row>
    <row r="55774" spans="11:17">
      <c r="K55774" s="68"/>
      <c r="M55774" s="93"/>
      <c r="N55774" s="79"/>
      <c r="P55774" s="68"/>
      <c r="Q55774" s="79"/>
    </row>
    <row r="55775" spans="11:17">
      <c r="K55775" s="68"/>
      <c r="M55775" s="93"/>
      <c r="N55775" s="79"/>
      <c r="P55775" s="68"/>
      <c r="Q55775" s="79"/>
    </row>
    <row r="55776" spans="11:17">
      <c r="K55776" s="68"/>
      <c r="M55776" s="93"/>
      <c r="N55776" s="79"/>
      <c r="P55776" s="68"/>
      <c r="Q55776" s="79"/>
    </row>
    <row r="55777" spans="11:17">
      <c r="K55777" s="68"/>
      <c r="M55777" s="93"/>
      <c r="N55777" s="79"/>
      <c r="P55777" s="68"/>
      <c r="Q55777" s="79"/>
    </row>
    <row r="55778" spans="11:17">
      <c r="K55778" s="68"/>
      <c r="M55778" s="93"/>
      <c r="N55778" s="79"/>
      <c r="P55778" s="68"/>
      <c r="Q55778" s="79"/>
    </row>
    <row r="55779" spans="11:17">
      <c r="K55779" s="68"/>
      <c r="M55779" s="93"/>
      <c r="N55779" s="79"/>
      <c r="P55779" s="68"/>
      <c r="Q55779" s="79"/>
    </row>
    <row r="55780" spans="11:17">
      <c r="K55780" s="68"/>
      <c r="M55780" s="93"/>
      <c r="N55780" s="79"/>
      <c r="P55780" s="68"/>
      <c r="Q55780" s="79"/>
    </row>
    <row r="55781" spans="11:17">
      <c r="K55781" s="68"/>
      <c r="M55781" s="93"/>
      <c r="N55781" s="79"/>
      <c r="P55781" s="68"/>
      <c r="Q55781" s="79"/>
    </row>
    <row r="55782" spans="11:17">
      <c r="K55782" s="68"/>
      <c r="M55782" s="93"/>
      <c r="N55782" s="79"/>
      <c r="P55782" s="68"/>
      <c r="Q55782" s="79"/>
    </row>
    <row r="55783" spans="11:17">
      <c r="K55783" s="68"/>
      <c r="M55783" s="93"/>
      <c r="N55783" s="79"/>
      <c r="P55783" s="68"/>
      <c r="Q55783" s="79"/>
    </row>
    <row r="55784" spans="11:17">
      <c r="K55784" s="68"/>
      <c r="M55784" s="93"/>
      <c r="N55784" s="79"/>
      <c r="P55784" s="68"/>
      <c r="Q55784" s="79"/>
    </row>
    <row r="55785" spans="11:17">
      <c r="K55785" s="68"/>
      <c r="M55785" s="93"/>
      <c r="N55785" s="79"/>
      <c r="P55785" s="68"/>
      <c r="Q55785" s="79"/>
    </row>
    <row r="55786" spans="11:17">
      <c r="K55786" s="68"/>
      <c r="M55786" s="93"/>
      <c r="N55786" s="79"/>
      <c r="P55786" s="68"/>
      <c r="Q55786" s="79"/>
    </row>
    <row r="55787" spans="11:17">
      <c r="K55787" s="68"/>
      <c r="M55787" s="93"/>
      <c r="N55787" s="79"/>
      <c r="P55787" s="68"/>
      <c r="Q55787" s="79"/>
    </row>
    <row r="55788" spans="11:17">
      <c r="K55788" s="68"/>
      <c r="M55788" s="93"/>
      <c r="N55788" s="79"/>
      <c r="P55788" s="68"/>
      <c r="Q55788" s="79"/>
    </row>
    <row r="55789" spans="11:17">
      <c r="K55789" s="68"/>
      <c r="M55789" s="93"/>
      <c r="N55789" s="79"/>
      <c r="P55789" s="68"/>
      <c r="Q55789" s="79"/>
    </row>
    <row r="55790" spans="11:17">
      <c r="K55790" s="68"/>
      <c r="M55790" s="93"/>
      <c r="N55790" s="79"/>
      <c r="P55790" s="68"/>
      <c r="Q55790" s="79"/>
    </row>
    <row r="55791" spans="11:17">
      <c r="K55791" s="68"/>
      <c r="M55791" s="93"/>
      <c r="N55791" s="79"/>
      <c r="P55791" s="68"/>
      <c r="Q55791" s="79"/>
    </row>
    <row r="55792" spans="11:17">
      <c r="K55792" s="68"/>
      <c r="M55792" s="93"/>
      <c r="N55792" s="79"/>
      <c r="P55792" s="68"/>
      <c r="Q55792" s="79"/>
    </row>
    <row r="55793" spans="11:17">
      <c r="K55793" s="68"/>
      <c r="M55793" s="93"/>
      <c r="N55793" s="79"/>
      <c r="P55793" s="68"/>
      <c r="Q55793" s="79"/>
    </row>
    <row r="55794" spans="11:17">
      <c r="K55794" s="68"/>
      <c r="M55794" s="93"/>
      <c r="N55794" s="79"/>
      <c r="P55794" s="68"/>
      <c r="Q55794" s="79"/>
    </row>
    <row r="55795" spans="11:17">
      <c r="K55795" s="68"/>
      <c r="M55795" s="93"/>
      <c r="N55795" s="79"/>
      <c r="P55795" s="68"/>
      <c r="Q55795" s="79"/>
    </row>
    <row r="55796" spans="11:17">
      <c r="K55796" s="68"/>
      <c r="M55796" s="93"/>
      <c r="N55796" s="79"/>
      <c r="P55796" s="68"/>
      <c r="Q55796" s="79"/>
    </row>
    <row r="55797" spans="11:17">
      <c r="K55797" s="68"/>
      <c r="M55797" s="93"/>
      <c r="N55797" s="79"/>
      <c r="P55797" s="68"/>
      <c r="Q55797" s="79"/>
    </row>
    <row r="55798" spans="11:17">
      <c r="K55798" s="68"/>
      <c r="M55798" s="93"/>
      <c r="N55798" s="79"/>
      <c r="P55798" s="68"/>
      <c r="Q55798" s="79"/>
    </row>
    <row r="55799" spans="11:17">
      <c r="K55799" s="68"/>
      <c r="M55799" s="93"/>
      <c r="N55799" s="79"/>
      <c r="P55799" s="68"/>
      <c r="Q55799" s="79"/>
    </row>
    <row r="55800" spans="11:17">
      <c r="K55800" s="68"/>
      <c r="M55800" s="93"/>
      <c r="N55800" s="79"/>
      <c r="P55800" s="68"/>
      <c r="Q55800" s="79"/>
    </row>
    <row r="55801" spans="11:17">
      <c r="K55801" s="68"/>
      <c r="M55801" s="93"/>
      <c r="N55801" s="79"/>
      <c r="P55801" s="68"/>
      <c r="Q55801" s="79"/>
    </row>
    <row r="55802" spans="11:17">
      <c r="K55802" s="68"/>
      <c r="M55802" s="93"/>
      <c r="N55802" s="79"/>
      <c r="P55802" s="68"/>
      <c r="Q55802" s="79"/>
    </row>
    <row r="55803" spans="11:17">
      <c r="K55803" s="68"/>
      <c r="M55803" s="93"/>
      <c r="N55803" s="79"/>
      <c r="P55803" s="68"/>
      <c r="Q55803" s="79"/>
    </row>
    <row r="55804" spans="11:17">
      <c r="K55804" s="68"/>
      <c r="M55804" s="93"/>
      <c r="N55804" s="79"/>
      <c r="P55804" s="68"/>
      <c r="Q55804" s="79"/>
    </row>
    <row r="55805" spans="11:17">
      <c r="K55805" s="68"/>
      <c r="M55805" s="93"/>
      <c r="N55805" s="79"/>
      <c r="P55805" s="68"/>
      <c r="Q55805" s="79"/>
    </row>
    <row r="55806" spans="11:17">
      <c r="K55806" s="68"/>
      <c r="M55806" s="93"/>
      <c r="N55806" s="79"/>
      <c r="P55806" s="68"/>
      <c r="Q55806" s="79"/>
    </row>
    <row r="55807" spans="11:17">
      <c r="K55807" s="68"/>
      <c r="M55807" s="93"/>
      <c r="N55807" s="79"/>
      <c r="P55807" s="68"/>
      <c r="Q55807" s="79"/>
    </row>
    <row r="55808" spans="11:17">
      <c r="K55808" s="68"/>
      <c r="M55808" s="93"/>
      <c r="N55808" s="79"/>
      <c r="P55808" s="68"/>
      <c r="Q55808" s="79"/>
    </row>
    <row r="55809" spans="11:17">
      <c r="K55809" s="68"/>
      <c r="M55809" s="93"/>
      <c r="N55809" s="79"/>
      <c r="P55809" s="68"/>
      <c r="Q55809" s="79"/>
    </row>
    <row r="55810" spans="11:17">
      <c r="K55810" s="68"/>
      <c r="M55810" s="93"/>
      <c r="N55810" s="79"/>
      <c r="P55810" s="68"/>
      <c r="Q55810" s="79"/>
    </row>
    <row r="55811" spans="11:17">
      <c r="K55811" s="68"/>
      <c r="M55811" s="93"/>
      <c r="N55811" s="79"/>
      <c r="P55811" s="68"/>
      <c r="Q55811" s="79"/>
    </row>
    <row r="55812" spans="11:17">
      <c r="K55812" s="68"/>
      <c r="M55812" s="93"/>
      <c r="N55812" s="79"/>
      <c r="P55812" s="68"/>
      <c r="Q55812" s="79"/>
    </row>
    <row r="55813" spans="11:17">
      <c r="K55813" s="68"/>
      <c r="M55813" s="93"/>
      <c r="N55813" s="79"/>
      <c r="P55813" s="68"/>
      <c r="Q55813" s="79"/>
    </row>
    <row r="55814" spans="11:17">
      <c r="K55814" s="68"/>
      <c r="M55814" s="93"/>
      <c r="N55814" s="79"/>
      <c r="P55814" s="68"/>
      <c r="Q55814" s="79"/>
    </row>
    <row r="55815" spans="11:17">
      <c r="K55815" s="68"/>
      <c r="M55815" s="93"/>
      <c r="N55815" s="79"/>
      <c r="P55815" s="68"/>
      <c r="Q55815" s="79"/>
    </row>
    <row r="55816" spans="11:17">
      <c r="K55816" s="68"/>
      <c r="M55816" s="93"/>
      <c r="N55816" s="79"/>
      <c r="P55816" s="68"/>
      <c r="Q55816" s="79"/>
    </row>
    <row r="55817" spans="11:17">
      <c r="K55817" s="68"/>
      <c r="M55817" s="93"/>
      <c r="N55817" s="79"/>
      <c r="P55817" s="68"/>
      <c r="Q55817" s="79"/>
    </row>
    <row r="55818" spans="11:17">
      <c r="K55818" s="68"/>
      <c r="M55818" s="93"/>
      <c r="N55818" s="79"/>
      <c r="P55818" s="68"/>
      <c r="Q55818" s="79"/>
    </row>
    <row r="55819" spans="11:17">
      <c r="K55819" s="68"/>
      <c r="M55819" s="93"/>
      <c r="N55819" s="79"/>
      <c r="P55819" s="68"/>
      <c r="Q55819" s="79"/>
    </row>
    <row r="55820" spans="11:17">
      <c r="K55820" s="68"/>
      <c r="M55820" s="93"/>
      <c r="N55820" s="79"/>
      <c r="P55820" s="68"/>
      <c r="Q55820" s="79"/>
    </row>
    <row r="55821" spans="11:17">
      <c r="K55821" s="68"/>
      <c r="M55821" s="93"/>
      <c r="N55821" s="79"/>
      <c r="P55821" s="68"/>
      <c r="Q55821" s="79"/>
    </row>
    <row r="55822" spans="11:17">
      <c r="K55822" s="68"/>
      <c r="M55822" s="93"/>
      <c r="N55822" s="79"/>
      <c r="P55822" s="68"/>
      <c r="Q55822" s="79"/>
    </row>
    <row r="55823" spans="11:17">
      <c r="K55823" s="68"/>
      <c r="M55823" s="93"/>
      <c r="N55823" s="79"/>
      <c r="P55823" s="68"/>
      <c r="Q55823" s="79"/>
    </row>
    <row r="55824" spans="11:17">
      <c r="K55824" s="68"/>
      <c r="M55824" s="93"/>
      <c r="N55824" s="79"/>
      <c r="P55824" s="68"/>
      <c r="Q55824" s="79"/>
    </row>
    <row r="55825" spans="11:17">
      <c r="K55825" s="68"/>
      <c r="M55825" s="93"/>
      <c r="N55825" s="79"/>
      <c r="P55825" s="68"/>
      <c r="Q55825" s="79"/>
    </row>
    <row r="55826" spans="11:17">
      <c r="K55826" s="68"/>
      <c r="M55826" s="93"/>
      <c r="N55826" s="79"/>
      <c r="P55826" s="68"/>
      <c r="Q55826" s="79"/>
    </row>
    <row r="55827" spans="11:17">
      <c r="K55827" s="68"/>
      <c r="M55827" s="93"/>
      <c r="N55827" s="79"/>
      <c r="P55827" s="68"/>
      <c r="Q55827" s="79"/>
    </row>
    <row r="55828" spans="11:17">
      <c r="K55828" s="68"/>
      <c r="M55828" s="93"/>
      <c r="N55828" s="79"/>
      <c r="P55828" s="68"/>
      <c r="Q55828" s="79"/>
    </row>
    <row r="55829" spans="11:17">
      <c r="K55829" s="68"/>
      <c r="M55829" s="93"/>
      <c r="N55829" s="79"/>
      <c r="P55829" s="68"/>
      <c r="Q55829" s="79"/>
    </row>
    <row r="55830" spans="11:17">
      <c r="K55830" s="68"/>
      <c r="M55830" s="93"/>
      <c r="N55830" s="79"/>
      <c r="P55830" s="68"/>
      <c r="Q55830" s="79"/>
    </row>
    <row r="55831" spans="11:17">
      <c r="K55831" s="68"/>
      <c r="M55831" s="93"/>
      <c r="N55831" s="79"/>
      <c r="P55831" s="68"/>
      <c r="Q55831" s="79"/>
    </row>
    <row r="55832" spans="11:17">
      <c r="K55832" s="68"/>
      <c r="M55832" s="93"/>
      <c r="N55832" s="79"/>
      <c r="P55832" s="68"/>
      <c r="Q55832" s="79"/>
    </row>
    <row r="55833" spans="11:17">
      <c r="K55833" s="68"/>
      <c r="M55833" s="93"/>
      <c r="N55833" s="79"/>
      <c r="P55833" s="68"/>
      <c r="Q55833" s="79"/>
    </row>
    <row r="55834" spans="11:17">
      <c r="K55834" s="68"/>
      <c r="M55834" s="93"/>
      <c r="N55834" s="79"/>
      <c r="P55834" s="68"/>
      <c r="Q55834" s="79"/>
    </row>
    <row r="55835" spans="11:17">
      <c r="K55835" s="68"/>
      <c r="M55835" s="93"/>
      <c r="N55835" s="79"/>
      <c r="P55835" s="68"/>
      <c r="Q55835" s="79"/>
    </row>
    <row r="55836" spans="11:17">
      <c r="K55836" s="68"/>
      <c r="M55836" s="93"/>
      <c r="N55836" s="79"/>
      <c r="P55836" s="68"/>
      <c r="Q55836" s="79"/>
    </row>
    <row r="55837" spans="11:17">
      <c r="K55837" s="68"/>
      <c r="M55837" s="93"/>
      <c r="N55837" s="79"/>
      <c r="P55837" s="68"/>
      <c r="Q55837" s="79"/>
    </row>
    <row r="55838" spans="11:17">
      <c r="K55838" s="68"/>
      <c r="M55838" s="93"/>
      <c r="N55838" s="79"/>
      <c r="P55838" s="68"/>
      <c r="Q55838" s="79"/>
    </row>
    <row r="55839" spans="11:17">
      <c r="K55839" s="68"/>
      <c r="M55839" s="93"/>
      <c r="N55839" s="79"/>
      <c r="P55839" s="68"/>
      <c r="Q55839" s="79"/>
    </row>
    <row r="55840" spans="11:17">
      <c r="K55840" s="68"/>
      <c r="M55840" s="93"/>
      <c r="N55840" s="79"/>
      <c r="P55840" s="68"/>
      <c r="Q55840" s="79"/>
    </row>
    <row r="55841" spans="11:17">
      <c r="K55841" s="68"/>
      <c r="M55841" s="93"/>
      <c r="N55841" s="79"/>
      <c r="P55841" s="68"/>
      <c r="Q55841" s="79"/>
    </row>
    <row r="55842" spans="11:17">
      <c r="K55842" s="68"/>
      <c r="M55842" s="93"/>
      <c r="N55842" s="79"/>
      <c r="P55842" s="68"/>
      <c r="Q55842" s="79"/>
    </row>
    <row r="55843" spans="11:17">
      <c r="K55843" s="68"/>
      <c r="M55843" s="93"/>
      <c r="N55843" s="79"/>
      <c r="P55843" s="68"/>
      <c r="Q55843" s="79"/>
    </row>
    <row r="55844" spans="11:17">
      <c r="K55844" s="68"/>
      <c r="M55844" s="93"/>
      <c r="N55844" s="79"/>
      <c r="P55844" s="68"/>
      <c r="Q55844" s="79"/>
    </row>
    <row r="55845" spans="11:17">
      <c r="K55845" s="68"/>
      <c r="M55845" s="93"/>
      <c r="N55845" s="79"/>
      <c r="P55845" s="68"/>
      <c r="Q55845" s="79"/>
    </row>
    <row r="55846" spans="11:17">
      <c r="K55846" s="68"/>
      <c r="M55846" s="93"/>
      <c r="N55846" s="79"/>
      <c r="P55846" s="68"/>
      <c r="Q55846" s="79"/>
    </row>
    <row r="55847" spans="11:17">
      <c r="K55847" s="68"/>
      <c r="M55847" s="93"/>
      <c r="N55847" s="79"/>
      <c r="P55847" s="68"/>
      <c r="Q55847" s="79"/>
    </row>
    <row r="55848" spans="11:17">
      <c r="K55848" s="68"/>
      <c r="M55848" s="93"/>
      <c r="N55848" s="79"/>
      <c r="P55848" s="68"/>
      <c r="Q55848" s="79"/>
    </row>
    <row r="55849" spans="11:17">
      <c r="K55849" s="68"/>
      <c r="M55849" s="93"/>
      <c r="N55849" s="79"/>
      <c r="P55849" s="68"/>
      <c r="Q55849" s="79"/>
    </row>
    <row r="55850" spans="11:17">
      <c r="K55850" s="68"/>
      <c r="M55850" s="93"/>
      <c r="N55850" s="79"/>
      <c r="P55850" s="68"/>
      <c r="Q55850" s="79"/>
    </row>
    <row r="55851" spans="11:17">
      <c r="K55851" s="68"/>
      <c r="M55851" s="93"/>
      <c r="N55851" s="79"/>
      <c r="P55851" s="68"/>
      <c r="Q55851" s="79"/>
    </row>
    <row r="55852" spans="11:17">
      <c r="K55852" s="68"/>
      <c r="M55852" s="93"/>
      <c r="N55852" s="79"/>
      <c r="P55852" s="68"/>
      <c r="Q55852" s="79"/>
    </row>
    <row r="55853" spans="11:17">
      <c r="K55853" s="68"/>
      <c r="M55853" s="93"/>
      <c r="N55853" s="79"/>
      <c r="P55853" s="68"/>
      <c r="Q55853" s="79"/>
    </row>
    <row r="55854" spans="11:17">
      <c r="K55854" s="68"/>
      <c r="M55854" s="93"/>
      <c r="N55854" s="79"/>
      <c r="P55854" s="68"/>
      <c r="Q55854" s="79"/>
    </row>
    <row r="55855" spans="11:17">
      <c r="K55855" s="68"/>
      <c r="M55855" s="93"/>
      <c r="N55855" s="79"/>
      <c r="P55855" s="68"/>
      <c r="Q55855" s="79"/>
    </row>
    <row r="55856" spans="11:17">
      <c r="K55856" s="68"/>
      <c r="M55856" s="93"/>
      <c r="N55856" s="79"/>
      <c r="P55856" s="68"/>
      <c r="Q55856" s="79"/>
    </row>
    <row r="55857" spans="11:17">
      <c r="K55857" s="68"/>
      <c r="M55857" s="93"/>
      <c r="N55857" s="79"/>
      <c r="P55857" s="68"/>
      <c r="Q55857" s="79"/>
    </row>
    <row r="55858" spans="11:17">
      <c r="K55858" s="68"/>
      <c r="M55858" s="93"/>
      <c r="N55858" s="79"/>
      <c r="P55858" s="68"/>
      <c r="Q55858" s="79"/>
    </row>
    <row r="55859" spans="11:17">
      <c r="K55859" s="68"/>
      <c r="M55859" s="93"/>
      <c r="N55859" s="79"/>
      <c r="P55859" s="68"/>
      <c r="Q55859" s="79"/>
    </row>
    <row r="55860" spans="11:17">
      <c r="K55860" s="68"/>
      <c r="M55860" s="93"/>
      <c r="N55860" s="79"/>
      <c r="P55860" s="68"/>
      <c r="Q55860" s="79"/>
    </row>
    <row r="55861" spans="11:17">
      <c r="K55861" s="68"/>
      <c r="M55861" s="93"/>
      <c r="N55861" s="79"/>
      <c r="P55861" s="68"/>
      <c r="Q55861" s="79"/>
    </row>
    <row r="55862" spans="11:17">
      <c r="K55862" s="68"/>
      <c r="M55862" s="93"/>
      <c r="N55862" s="79"/>
      <c r="P55862" s="68"/>
      <c r="Q55862" s="79"/>
    </row>
    <row r="55863" spans="11:17">
      <c r="K55863" s="68"/>
      <c r="M55863" s="93"/>
      <c r="N55863" s="79"/>
      <c r="P55863" s="68"/>
      <c r="Q55863" s="79"/>
    </row>
    <row r="55864" spans="11:17">
      <c r="K55864" s="68"/>
      <c r="M55864" s="93"/>
      <c r="N55864" s="79"/>
      <c r="P55864" s="68"/>
      <c r="Q55864" s="79"/>
    </row>
    <row r="55865" spans="11:17">
      <c r="K55865" s="68"/>
      <c r="M55865" s="93"/>
      <c r="N55865" s="79"/>
      <c r="P55865" s="68"/>
      <c r="Q55865" s="79"/>
    </row>
    <row r="55866" spans="11:17">
      <c r="K55866" s="68"/>
      <c r="M55866" s="93"/>
      <c r="N55866" s="79"/>
      <c r="P55866" s="68"/>
      <c r="Q55866" s="79"/>
    </row>
    <row r="55867" spans="11:17">
      <c r="K55867" s="68"/>
      <c r="M55867" s="93"/>
      <c r="N55867" s="79"/>
      <c r="P55867" s="68"/>
      <c r="Q55867" s="79"/>
    </row>
    <row r="55868" spans="11:17">
      <c r="K55868" s="68"/>
      <c r="M55868" s="93"/>
      <c r="N55868" s="79"/>
      <c r="P55868" s="68"/>
      <c r="Q55868" s="79"/>
    </row>
    <row r="55869" spans="11:17">
      <c r="K55869" s="68"/>
      <c r="M55869" s="93"/>
      <c r="N55869" s="79"/>
      <c r="P55869" s="68"/>
      <c r="Q55869" s="79"/>
    </row>
    <row r="55870" spans="11:17">
      <c r="K55870" s="68"/>
      <c r="M55870" s="93"/>
      <c r="N55870" s="79"/>
      <c r="P55870" s="68"/>
      <c r="Q55870" s="79"/>
    </row>
    <row r="55871" spans="11:17">
      <c r="K55871" s="68"/>
      <c r="M55871" s="93"/>
      <c r="N55871" s="79"/>
      <c r="P55871" s="68"/>
      <c r="Q55871" s="79"/>
    </row>
    <row r="55872" spans="11:17">
      <c r="K55872" s="68"/>
      <c r="M55872" s="93"/>
      <c r="N55872" s="79"/>
      <c r="P55872" s="68"/>
      <c r="Q55872" s="79"/>
    </row>
    <row r="55873" spans="11:17">
      <c r="K55873" s="68"/>
      <c r="M55873" s="93"/>
      <c r="N55873" s="79"/>
      <c r="P55873" s="68"/>
      <c r="Q55873" s="79"/>
    </row>
    <row r="55874" spans="11:17">
      <c r="K55874" s="68"/>
      <c r="M55874" s="93"/>
      <c r="N55874" s="79"/>
      <c r="P55874" s="68"/>
      <c r="Q55874" s="79"/>
    </row>
    <row r="55875" spans="11:17">
      <c r="K55875" s="68"/>
      <c r="M55875" s="93"/>
      <c r="N55875" s="79"/>
      <c r="P55875" s="68"/>
      <c r="Q55875" s="79"/>
    </row>
    <row r="55876" spans="11:17">
      <c r="K55876" s="68"/>
      <c r="M55876" s="93"/>
      <c r="N55876" s="79"/>
      <c r="P55876" s="68"/>
      <c r="Q55876" s="79"/>
    </row>
    <row r="55877" spans="11:17">
      <c r="K55877" s="68"/>
      <c r="M55877" s="93"/>
      <c r="N55877" s="79"/>
      <c r="P55877" s="68"/>
      <c r="Q55877" s="79"/>
    </row>
    <row r="55878" spans="11:17">
      <c r="K55878" s="68"/>
      <c r="M55878" s="93"/>
      <c r="N55878" s="79"/>
      <c r="P55878" s="68"/>
      <c r="Q55878" s="79"/>
    </row>
    <row r="55879" spans="11:17">
      <c r="K55879" s="68"/>
      <c r="M55879" s="93"/>
      <c r="N55879" s="79"/>
      <c r="P55879" s="68"/>
      <c r="Q55879" s="79"/>
    </row>
    <row r="55880" spans="11:17">
      <c r="K55880" s="68"/>
      <c r="M55880" s="93"/>
      <c r="N55880" s="79"/>
      <c r="P55880" s="68"/>
      <c r="Q55880" s="79"/>
    </row>
    <row r="55881" spans="11:17">
      <c r="K55881" s="68"/>
      <c r="M55881" s="93"/>
      <c r="N55881" s="79"/>
      <c r="P55881" s="68"/>
      <c r="Q55881" s="79"/>
    </row>
    <row r="55882" spans="11:17">
      <c r="K55882" s="68"/>
      <c r="M55882" s="93"/>
      <c r="N55882" s="79"/>
      <c r="P55882" s="68"/>
      <c r="Q55882" s="79"/>
    </row>
    <row r="55883" spans="11:17">
      <c r="K55883" s="68"/>
      <c r="M55883" s="93"/>
      <c r="N55883" s="79"/>
      <c r="P55883" s="68"/>
      <c r="Q55883" s="79"/>
    </row>
    <row r="55884" spans="11:17">
      <c r="K55884" s="68"/>
      <c r="M55884" s="93"/>
      <c r="N55884" s="79"/>
      <c r="P55884" s="68"/>
      <c r="Q55884" s="79"/>
    </row>
    <row r="55885" spans="11:17">
      <c r="K55885" s="68"/>
      <c r="M55885" s="93"/>
      <c r="N55885" s="79"/>
      <c r="P55885" s="68"/>
      <c r="Q55885" s="79"/>
    </row>
    <row r="55886" spans="11:17">
      <c r="K55886" s="68"/>
      <c r="M55886" s="93"/>
      <c r="N55886" s="79"/>
      <c r="P55886" s="68"/>
      <c r="Q55886" s="79"/>
    </row>
    <row r="55887" spans="11:17">
      <c r="K55887" s="68"/>
      <c r="M55887" s="93"/>
      <c r="N55887" s="79"/>
      <c r="P55887" s="68"/>
      <c r="Q55887" s="79"/>
    </row>
    <row r="55888" spans="11:17">
      <c r="K55888" s="68"/>
      <c r="M55888" s="93"/>
      <c r="N55888" s="79"/>
      <c r="P55888" s="68"/>
      <c r="Q55888" s="79"/>
    </row>
    <row r="55889" spans="11:17">
      <c r="K55889" s="68"/>
      <c r="M55889" s="93"/>
      <c r="N55889" s="79"/>
      <c r="P55889" s="68"/>
      <c r="Q55889" s="79"/>
    </row>
    <row r="55890" spans="11:17">
      <c r="K55890" s="68"/>
      <c r="M55890" s="93"/>
      <c r="N55890" s="79"/>
      <c r="P55890" s="68"/>
      <c r="Q55890" s="79"/>
    </row>
    <row r="55891" spans="11:17">
      <c r="K55891" s="68"/>
      <c r="M55891" s="93"/>
      <c r="N55891" s="79"/>
      <c r="P55891" s="68"/>
      <c r="Q55891" s="79"/>
    </row>
    <row r="55892" spans="11:17">
      <c r="K55892" s="68"/>
      <c r="M55892" s="93"/>
      <c r="N55892" s="79"/>
      <c r="P55892" s="68"/>
      <c r="Q55892" s="79"/>
    </row>
    <row r="55893" spans="11:17">
      <c r="K55893" s="68"/>
      <c r="M55893" s="93"/>
      <c r="N55893" s="79"/>
      <c r="P55893" s="68"/>
      <c r="Q55893" s="79"/>
    </row>
    <row r="55894" spans="11:17">
      <c r="K55894" s="68"/>
      <c r="M55894" s="93"/>
      <c r="N55894" s="79"/>
      <c r="P55894" s="68"/>
      <c r="Q55894" s="79"/>
    </row>
    <row r="55895" spans="11:17">
      <c r="K55895" s="68"/>
      <c r="M55895" s="93"/>
      <c r="N55895" s="79"/>
      <c r="P55895" s="68"/>
      <c r="Q55895" s="79"/>
    </row>
    <row r="55896" spans="11:17">
      <c r="K55896" s="68"/>
      <c r="M55896" s="93"/>
      <c r="N55896" s="79"/>
      <c r="P55896" s="68"/>
      <c r="Q55896" s="79"/>
    </row>
    <row r="55897" spans="11:17">
      <c r="K55897" s="68"/>
      <c r="M55897" s="93"/>
      <c r="N55897" s="79"/>
      <c r="P55897" s="68"/>
      <c r="Q55897" s="79"/>
    </row>
    <row r="55898" spans="11:17">
      <c r="K55898" s="68"/>
      <c r="M55898" s="93"/>
      <c r="N55898" s="79"/>
      <c r="P55898" s="68"/>
      <c r="Q55898" s="79"/>
    </row>
    <row r="55899" spans="11:17">
      <c r="K55899" s="68"/>
      <c r="M55899" s="93"/>
      <c r="N55899" s="79"/>
      <c r="P55899" s="68"/>
      <c r="Q55899" s="79"/>
    </row>
    <row r="55900" spans="11:17">
      <c r="K55900" s="68"/>
      <c r="M55900" s="93"/>
      <c r="N55900" s="79"/>
      <c r="P55900" s="68"/>
      <c r="Q55900" s="79"/>
    </row>
    <row r="55901" spans="11:17">
      <c r="K55901" s="68"/>
      <c r="M55901" s="93"/>
      <c r="N55901" s="79"/>
      <c r="P55901" s="68"/>
      <c r="Q55901" s="79"/>
    </row>
    <row r="55902" spans="11:17">
      <c r="K55902" s="68"/>
      <c r="M55902" s="93"/>
      <c r="N55902" s="79"/>
      <c r="P55902" s="68"/>
      <c r="Q55902" s="79"/>
    </row>
    <row r="55903" spans="11:17">
      <c r="K55903" s="68"/>
      <c r="M55903" s="93"/>
      <c r="N55903" s="79"/>
      <c r="P55903" s="68"/>
      <c r="Q55903" s="79"/>
    </row>
    <row r="55904" spans="11:17">
      <c r="K55904" s="68"/>
      <c r="M55904" s="93"/>
      <c r="N55904" s="79"/>
      <c r="P55904" s="68"/>
      <c r="Q55904" s="79"/>
    </row>
    <row r="55905" spans="11:17">
      <c r="K55905" s="68"/>
      <c r="M55905" s="93"/>
      <c r="N55905" s="79"/>
      <c r="P55905" s="68"/>
      <c r="Q55905" s="79"/>
    </row>
    <row r="55906" spans="11:17">
      <c r="K55906" s="68"/>
      <c r="M55906" s="93"/>
      <c r="N55906" s="79"/>
      <c r="P55906" s="68"/>
      <c r="Q55906" s="79"/>
    </row>
    <row r="55907" spans="11:17">
      <c r="K55907" s="68"/>
      <c r="M55907" s="93"/>
      <c r="N55907" s="79"/>
      <c r="P55907" s="68"/>
      <c r="Q55907" s="79"/>
    </row>
    <row r="55908" spans="11:17">
      <c r="K55908" s="68"/>
      <c r="M55908" s="93"/>
      <c r="N55908" s="79"/>
      <c r="P55908" s="68"/>
      <c r="Q55908" s="79"/>
    </row>
    <row r="55909" spans="11:17">
      <c r="K55909" s="68"/>
      <c r="M55909" s="93"/>
      <c r="N55909" s="79"/>
      <c r="P55909" s="68"/>
      <c r="Q55909" s="79"/>
    </row>
    <row r="55910" spans="11:17">
      <c r="K55910" s="68"/>
      <c r="M55910" s="93"/>
      <c r="N55910" s="79"/>
      <c r="P55910" s="68"/>
      <c r="Q55910" s="79"/>
    </row>
    <row r="55911" spans="11:17">
      <c r="K55911" s="68"/>
      <c r="M55911" s="93"/>
      <c r="N55911" s="79"/>
      <c r="P55911" s="68"/>
      <c r="Q55911" s="79"/>
    </row>
    <row r="55912" spans="11:17">
      <c r="K55912" s="68"/>
      <c r="M55912" s="93"/>
      <c r="N55912" s="79"/>
      <c r="P55912" s="68"/>
      <c r="Q55912" s="79"/>
    </row>
    <row r="55913" spans="11:17">
      <c r="K55913" s="68"/>
      <c r="M55913" s="93"/>
      <c r="N55913" s="79"/>
      <c r="P55913" s="68"/>
      <c r="Q55913" s="79"/>
    </row>
    <row r="55914" spans="11:17">
      <c r="K55914" s="68"/>
      <c r="M55914" s="93"/>
      <c r="N55914" s="79"/>
      <c r="P55914" s="68"/>
      <c r="Q55914" s="79"/>
    </row>
    <row r="55915" spans="11:17">
      <c r="K55915" s="68"/>
      <c r="M55915" s="93"/>
      <c r="N55915" s="79"/>
      <c r="P55915" s="68"/>
      <c r="Q55915" s="79"/>
    </row>
    <row r="55916" spans="11:17">
      <c r="K55916" s="68"/>
      <c r="M55916" s="93"/>
      <c r="N55916" s="79"/>
      <c r="P55916" s="68"/>
      <c r="Q55916" s="79"/>
    </row>
    <row r="55917" spans="11:17">
      <c r="K55917" s="68"/>
      <c r="M55917" s="93"/>
      <c r="N55917" s="79"/>
      <c r="P55917" s="68"/>
      <c r="Q55917" s="79"/>
    </row>
    <row r="55918" spans="11:17">
      <c r="K55918" s="68"/>
      <c r="M55918" s="93"/>
      <c r="N55918" s="79"/>
      <c r="P55918" s="68"/>
      <c r="Q55918" s="79"/>
    </row>
    <row r="55919" spans="11:17">
      <c r="K55919" s="68"/>
      <c r="M55919" s="93"/>
      <c r="N55919" s="79"/>
      <c r="P55919" s="68"/>
      <c r="Q55919" s="79"/>
    </row>
    <row r="55920" spans="11:17">
      <c r="K55920" s="68"/>
      <c r="M55920" s="93"/>
      <c r="N55920" s="79"/>
      <c r="P55920" s="68"/>
      <c r="Q55920" s="79"/>
    </row>
    <row r="55921" spans="11:17">
      <c r="K55921" s="68"/>
      <c r="M55921" s="93"/>
      <c r="N55921" s="79"/>
      <c r="P55921" s="68"/>
      <c r="Q55921" s="79"/>
    </row>
    <row r="55922" spans="11:17">
      <c r="K55922" s="68"/>
      <c r="M55922" s="93"/>
      <c r="N55922" s="79"/>
      <c r="P55922" s="68"/>
      <c r="Q55922" s="79"/>
    </row>
    <row r="55923" spans="11:17">
      <c r="K55923" s="68"/>
      <c r="M55923" s="93"/>
      <c r="N55923" s="79"/>
      <c r="P55923" s="68"/>
      <c r="Q55923" s="79"/>
    </row>
    <row r="55924" spans="11:17">
      <c r="K55924" s="68"/>
      <c r="M55924" s="93"/>
      <c r="N55924" s="79"/>
      <c r="P55924" s="68"/>
      <c r="Q55924" s="79"/>
    </row>
    <row r="55925" spans="11:17">
      <c r="K55925" s="68"/>
      <c r="M55925" s="93"/>
      <c r="N55925" s="79"/>
      <c r="P55925" s="68"/>
      <c r="Q55925" s="79"/>
    </row>
    <row r="55926" spans="11:17">
      <c r="K55926" s="68"/>
      <c r="M55926" s="93"/>
      <c r="N55926" s="79"/>
      <c r="P55926" s="68"/>
      <c r="Q55926" s="79"/>
    </row>
    <row r="55927" spans="11:17">
      <c r="K55927" s="68"/>
      <c r="M55927" s="93"/>
      <c r="N55927" s="79"/>
      <c r="P55927" s="68"/>
      <c r="Q55927" s="79"/>
    </row>
    <row r="55928" spans="11:17">
      <c r="K55928" s="68"/>
      <c r="M55928" s="93"/>
      <c r="N55928" s="79"/>
      <c r="P55928" s="68"/>
      <c r="Q55928" s="79"/>
    </row>
    <row r="55929" spans="11:17">
      <c r="K55929" s="68"/>
      <c r="M55929" s="93"/>
      <c r="N55929" s="79"/>
      <c r="P55929" s="68"/>
      <c r="Q55929" s="79"/>
    </row>
    <row r="55930" spans="11:17">
      <c r="K55930" s="68"/>
      <c r="M55930" s="93"/>
      <c r="N55930" s="79"/>
      <c r="P55930" s="68"/>
      <c r="Q55930" s="79"/>
    </row>
    <row r="55931" spans="11:17">
      <c r="K55931" s="68"/>
      <c r="M55931" s="93"/>
      <c r="N55931" s="79"/>
      <c r="P55931" s="68"/>
      <c r="Q55931" s="79"/>
    </row>
    <row r="55932" spans="11:17">
      <c r="K55932" s="68"/>
      <c r="M55932" s="93"/>
      <c r="N55932" s="79"/>
      <c r="P55932" s="68"/>
      <c r="Q55932" s="79"/>
    </row>
    <row r="55933" spans="11:17">
      <c r="K55933" s="68"/>
      <c r="M55933" s="93"/>
      <c r="N55933" s="79"/>
      <c r="P55933" s="68"/>
      <c r="Q55933" s="79"/>
    </row>
    <row r="55934" spans="11:17">
      <c r="K55934" s="68"/>
      <c r="M55934" s="93"/>
      <c r="N55934" s="79"/>
      <c r="P55934" s="68"/>
      <c r="Q55934" s="79"/>
    </row>
    <row r="55935" spans="11:17">
      <c r="K55935" s="68"/>
      <c r="M55935" s="93"/>
      <c r="N55935" s="79"/>
      <c r="P55935" s="68"/>
      <c r="Q55935" s="79"/>
    </row>
    <row r="55936" spans="11:17">
      <c r="K55936" s="68"/>
      <c r="M55936" s="93"/>
      <c r="N55936" s="79"/>
      <c r="P55936" s="68"/>
      <c r="Q55936" s="79"/>
    </row>
    <row r="55937" spans="11:17">
      <c r="K55937" s="68"/>
      <c r="M55937" s="93"/>
      <c r="N55937" s="79"/>
      <c r="P55937" s="68"/>
      <c r="Q55937" s="79"/>
    </row>
    <row r="55938" spans="11:17">
      <c r="K55938" s="68"/>
      <c r="M55938" s="93"/>
      <c r="N55938" s="79"/>
      <c r="P55938" s="68"/>
      <c r="Q55938" s="79"/>
    </row>
    <row r="55939" spans="11:17">
      <c r="K55939" s="68"/>
      <c r="M55939" s="93"/>
      <c r="N55939" s="79"/>
      <c r="P55939" s="68"/>
      <c r="Q55939" s="79"/>
    </row>
    <row r="55940" spans="11:17">
      <c r="K55940" s="68"/>
      <c r="M55940" s="93"/>
      <c r="N55940" s="79"/>
      <c r="P55940" s="68"/>
      <c r="Q55940" s="79"/>
    </row>
    <row r="55941" spans="11:17">
      <c r="K55941" s="68"/>
      <c r="M55941" s="93"/>
      <c r="N55941" s="79"/>
      <c r="P55941" s="68"/>
      <c r="Q55941" s="79"/>
    </row>
    <row r="55942" spans="11:17">
      <c r="K55942" s="68"/>
      <c r="M55942" s="93"/>
      <c r="N55942" s="79"/>
      <c r="P55942" s="68"/>
      <c r="Q55942" s="79"/>
    </row>
    <row r="55943" spans="11:17">
      <c r="K55943" s="68"/>
      <c r="M55943" s="93"/>
      <c r="N55943" s="79"/>
      <c r="P55943" s="68"/>
      <c r="Q55943" s="79"/>
    </row>
    <row r="55944" spans="11:17">
      <c r="K55944" s="68"/>
      <c r="M55944" s="93"/>
      <c r="N55944" s="79"/>
      <c r="P55944" s="68"/>
      <c r="Q55944" s="79"/>
    </row>
    <row r="55945" spans="11:17">
      <c r="K55945" s="68"/>
      <c r="M55945" s="93"/>
      <c r="N55945" s="79"/>
      <c r="P55945" s="68"/>
      <c r="Q55945" s="79"/>
    </row>
    <row r="55946" spans="11:17">
      <c r="K55946" s="68"/>
      <c r="M55946" s="93"/>
      <c r="N55946" s="79"/>
      <c r="P55946" s="68"/>
      <c r="Q55946" s="79"/>
    </row>
    <row r="55947" spans="11:17">
      <c r="K55947" s="68"/>
      <c r="M55947" s="93"/>
      <c r="N55947" s="79"/>
      <c r="P55947" s="68"/>
      <c r="Q55947" s="79"/>
    </row>
    <row r="55948" spans="11:17">
      <c r="K55948" s="68"/>
      <c r="M55948" s="93"/>
      <c r="N55948" s="79"/>
      <c r="P55948" s="68"/>
      <c r="Q55948" s="79"/>
    </row>
    <row r="55949" spans="11:17">
      <c r="K55949" s="68"/>
      <c r="M55949" s="93"/>
      <c r="N55949" s="79"/>
      <c r="P55949" s="68"/>
      <c r="Q55949" s="79"/>
    </row>
    <row r="55950" spans="11:17">
      <c r="K55950" s="68"/>
      <c r="M55950" s="93"/>
      <c r="N55950" s="79"/>
      <c r="P55950" s="68"/>
      <c r="Q55950" s="79"/>
    </row>
    <row r="55951" spans="11:17">
      <c r="K55951" s="68"/>
      <c r="M55951" s="93"/>
      <c r="N55951" s="79"/>
      <c r="P55951" s="68"/>
      <c r="Q55951" s="79"/>
    </row>
    <row r="55952" spans="11:17">
      <c r="K55952" s="68"/>
      <c r="M55952" s="93"/>
      <c r="N55952" s="79"/>
      <c r="P55952" s="68"/>
      <c r="Q55952" s="79"/>
    </row>
    <row r="55953" spans="11:17">
      <c r="K55953" s="68"/>
      <c r="M55953" s="93"/>
      <c r="N55953" s="79"/>
      <c r="P55953" s="68"/>
      <c r="Q55953" s="79"/>
    </row>
    <row r="55954" spans="11:17">
      <c r="K55954" s="68"/>
      <c r="M55954" s="93"/>
      <c r="N55954" s="79"/>
      <c r="P55954" s="68"/>
      <c r="Q55954" s="79"/>
    </row>
    <row r="55955" spans="11:17">
      <c r="K55955" s="68"/>
      <c r="M55955" s="93"/>
      <c r="N55955" s="79"/>
      <c r="P55955" s="68"/>
      <c r="Q55955" s="79"/>
    </row>
    <row r="55956" spans="11:17">
      <c r="K55956" s="68"/>
      <c r="M55956" s="93"/>
      <c r="N55956" s="79"/>
      <c r="P55956" s="68"/>
      <c r="Q55956" s="79"/>
    </row>
    <row r="55957" spans="11:17">
      <c r="K55957" s="68"/>
      <c r="M55957" s="93"/>
      <c r="N55957" s="79"/>
      <c r="P55957" s="68"/>
      <c r="Q55957" s="79"/>
    </row>
    <row r="55958" spans="11:17">
      <c r="K55958" s="68"/>
      <c r="M55958" s="93"/>
      <c r="N55958" s="79"/>
      <c r="P55958" s="68"/>
      <c r="Q55958" s="79"/>
    </row>
    <row r="55959" spans="11:17">
      <c r="K55959" s="68"/>
      <c r="M55959" s="93"/>
      <c r="N55959" s="79"/>
      <c r="P55959" s="68"/>
      <c r="Q55959" s="79"/>
    </row>
    <row r="55960" spans="11:17">
      <c r="K55960" s="68"/>
      <c r="M55960" s="93"/>
      <c r="N55960" s="79"/>
      <c r="P55960" s="68"/>
      <c r="Q55960" s="79"/>
    </row>
    <row r="55961" spans="11:17">
      <c r="K55961" s="68"/>
      <c r="M55961" s="93"/>
      <c r="N55961" s="79"/>
      <c r="P55961" s="68"/>
      <c r="Q55961" s="79"/>
    </row>
    <row r="55962" spans="11:17">
      <c r="K55962" s="68"/>
      <c r="M55962" s="93"/>
      <c r="N55962" s="79"/>
      <c r="P55962" s="68"/>
      <c r="Q55962" s="79"/>
    </row>
    <row r="55963" spans="11:17">
      <c r="K55963" s="68"/>
      <c r="M55963" s="93"/>
      <c r="N55963" s="79"/>
      <c r="P55963" s="68"/>
      <c r="Q55963" s="79"/>
    </row>
    <row r="55964" spans="11:17">
      <c r="K55964" s="68"/>
      <c r="M55964" s="93"/>
      <c r="N55964" s="79"/>
      <c r="P55964" s="68"/>
      <c r="Q55964" s="79"/>
    </row>
    <row r="55965" spans="11:17">
      <c r="K55965" s="68"/>
      <c r="M55965" s="93"/>
      <c r="N55965" s="79"/>
      <c r="P55965" s="68"/>
      <c r="Q55965" s="79"/>
    </row>
    <row r="55966" spans="11:17">
      <c r="K55966" s="68"/>
      <c r="M55966" s="93"/>
      <c r="N55966" s="79"/>
      <c r="P55966" s="68"/>
      <c r="Q55966" s="79"/>
    </row>
    <row r="55967" spans="11:17">
      <c r="K55967" s="68"/>
      <c r="M55967" s="93"/>
      <c r="N55967" s="79"/>
      <c r="P55967" s="68"/>
      <c r="Q55967" s="79"/>
    </row>
    <row r="55968" spans="11:17">
      <c r="K55968" s="68"/>
      <c r="M55968" s="93"/>
      <c r="N55968" s="79"/>
      <c r="P55968" s="68"/>
      <c r="Q55968" s="79"/>
    </row>
    <row r="55969" spans="11:17">
      <c r="K55969" s="68"/>
      <c r="M55969" s="93"/>
      <c r="N55969" s="79"/>
      <c r="P55969" s="68"/>
      <c r="Q55969" s="79"/>
    </row>
    <row r="55970" spans="11:17">
      <c r="K55970" s="68"/>
      <c r="M55970" s="93"/>
      <c r="N55970" s="79"/>
      <c r="P55970" s="68"/>
      <c r="Q55970" s="79"/>
    </row>
    <row r="55971" spans="11:17">
      <c r="K55971" s="68"/>
      <c r="M55971" s="93"/>
      <c r="N55971" s="79"/>
      <c r="P55971" s="68"/>
      <c r="Q55971" s="79"/>
    </row>
    <row r="55972" spans="11:17">
      <c r="K55972" s="68"/>
      <c r="M55972" s="93"/>
      <c r="N55972" s="79"/>
      <c r="P55972" s="68"/>
      <c r="Q55972" s="79"/>
    </row>
    <row r="55973" spans="11:17">
      <c r="K55973" s="68"/>
      <c r="M55973" s="93"/>
      <c r="N55973" s="79"/>
      <c r="P55973" s="68"/>
      <c r="Q55973" s="79"/>
    </row>
    <row r="55974" spans="11:17">
      <c r="K55974" s="68"/>
      <c r="M55974" s="93"/>
      <c r="N55974" s="79"/>
      <c r="P55974" s="68"/>
      <c r="Q55974" s="79"/>
    </row>
    <row r="55975" spans="11:17">
      <c r="K55975" s="68"/>
      <c r="M55975" s="93"/>
      <c r="N55975" s="79"/>
      <c r="P55975" s="68"/>
      <c r="Q55975" s="79"/>
    </row>
    <row r="55976" spans="11:17">
      <c r="K55976" s="68"/>
      <c r="M55976" s="93"/>
      <c r="N55976" s="79"/>
      <c r="P55976" s="68"/>
      <c r="Q55976" s="79"/>
    </row>
    <row r="55977" spans="11:17">
      <c r="K55977" s="68"/>
      <c r="M55977" s="93"/>
      <c r="N55977" s="79"/>
      <c r="P55977" s="68"/>
      <c r="Q55977" s="79"/>
    </row>
    <row r="55978" spans="11:17">
      <c r="K55978" s="68"/>
      <c r="M55978" s="93"/>
      <c r="N55978" s="79"/>
      <c r="P55978" s="68"/>
      <c r="Q55978" s="79"/>
    </row>
    <row r="55979" spans="11:17">
      <c r="K55979" s="68"/>
      <c r="M55979" s="93"/>
      <c r="N55979" s="79"/>
      <c r="P55979" s="68"/>
      <c r="Q55979" s="79"/>
    </row>
    <row r="55980" spans="11:17">
      <c r="K55980" s="68"/>
      <c r="M55980" s="93"/>
      <c r="N55980" s="79"/>
      <c r="P55980" s="68"/>
      <c r="Q55980" s="79"/>
    </row>
    <row r="55981" spans="11:17">
      <c r="K55981" s="68"/>
      <c r="M55981" s="93"/>
      <c r="N55981" s="79"/>
      <c r="P55981" s="68"/>
      <c r="Q55981" s="79"/>
    </row>
    <row r="55982" spans="11:17">
      <c r="K55982" s="68"/>
      <c r="M55982" s="93"/>
      <c r="N55982" s="79"/>
      <c r="P55982" s="68"/>
      <c r="Q55982" s="79"/>
    </row>
    <row r="55983" spans="11:17">
      <c r="K55983" s="68"/>
      <c r="M55983" s="93"/>
      <c r="N55983" s="79"/>
      <c r="P55983" s="68"/>
      <c r="Q55983" s="79"/>
    </row>
    <row r="55984" spans="11:17">
      <c r="K55984" s="68"/>
      <c r="M55984" s="93"/>
      <c r="N55984" s="79"/>
      <c r="P55984" s="68"/>
      <c r="Q55984" s="79"/>
    </row>
    <row r="55985" spans="11:17">
      <c r="K55985" s="68"/>
      <c r="M55985" s="93"/>
      <c r="N55985" s="79"/>
      <c r="P55985" s="68"/>
      <c r="Q55985" s="79"/>
    </row>
    <row r="55986" spans="11:17">
      <c r="K55986" s="68"/>
      <c r="M55986" s="93"/>
      <c r="N55986" s="79"/>
      <c r="P55986" s="68"/>
      <c r="Q55986" s="79"/>
    </row>
    <row r="55987" spans="11:17">
      <c r="K55987" s="68"/>
      <c r="M55987" s="93"/>
      <c r="N55987" s="79"/>
      <c r="P55987" s="68"/>
      <c r="Q55987" s="79"/>
    </row>
    <row r="55988" spans="11:17">
      <c r="K55988" s="68"/>
      <c r="M55988" s="93"/>
      <c r="N55988" s="79"/>
      <c r="P55988" s="68"/>
      <c r="Q55988" s="79"/>
    </row>
    <row r="55989" spans="11:17">
      <c r="K55989" s="68"/>
      <c r="M55989" s="93"/>
      <c r="N55989" s="79"/>
      <c r="P55989" s="68"/>
      <c r="Q55989" s="79"/>
    </row>
    <row r="55990" spans="11:17">
      <c r="K55990" s="68"/>
      <c r="M55990" s="93"/>
      <c r="N55990" s="79"/>
      <c r="P55990" s="68"/>
      <c r="Q55990" s="79"/>
    </row>
    <row r="55991" spans="11:17">
      <c r="K55991" s="68"/>
      <c r="M55991" s="93"/>
      <c r="N55991" s="79"/>
      <c r="P55991" s="68"/>
      <c r="Q55991" s="79"/>
    </row>
    <row r="55992" spans="11:17">
      <c r="K55992" s="68"/>
      <c r="M55992" s="93"/>
      <c r="N55992" s="79"/>
      <c r="P55992" s="68"/>
      <c r="Q55992" s="79"/>
    </row>
    <row r="55993" spans="11:17">
      <c r="K55993" s="68"/>
      <c r="M55993" s="93"/>
      <c r="N55993" s="79"/>
      <c r="P55993" s="68"/>
      <c r="Q55993" s="79"/>
    </row>
    <row r="55994" spans="11:17">
      <c r="K55994" s="68"/>
      <c r="M55994" s="93"/>
      <c r="N55994" s="79"/>
      <c r="P55994" s="68"/>
      <c r="Q55994" s="79"/>
    </row>
    <row r="55995" spans="11:17">
      <c r="K55995" s="68"/>
      <c r="M55995" s="93"/>
      <c r="N55995" s="79"/>
      <c r="P55995" s="68"/>
      <c r="Q55995" s="79"/>
    </row>
    <row r="55996" spans="11:17">
      <c r="K55996" s="68"/>
      <c r="M55996" s="93"/>
      <c r="N55996" s="79"/>
      <c r="P55996" s="68"/>
      <c r="Q55996" s="79"/>
    </row>
    <row r="55997" spans="11:17">
      <c r="K55997" s="68"/>
      <c r="M55997" s="93"/>
      <c r="N55997" s="79"/>
      <c r="P55997" s="68"/>
      <c r="Q55997" s="79"/>
    </row>
    <row r="55998" spans="11:17">
      <c r="K55998" s="68"/>
      <c r="M55998" s="93"/>
      <c r="N55998" s="79"/>
      <c r="P55998" s="68"/>
      <c r="Q55998" s="79"/>
    </row>
    <row r="55999" spans="11:17">
      <c r="K55999" s="68"/>
      <c r="M55999" s="93"/>
      <c r="N55999" s="79"/>
      <c r="P55999" s="68"/>
      <c r="Q55999" s="79"/>
    </row>
    <row r="56000" spans="11:17">
      <c r="K56000" s="68"/>
      <c r="M56000" s="93"/>
      <c r="N56000" s="79"/>
      <c r="P56000" s="68"/>
      <c r="Q56000" s="79"/>
    </row>
    <row r="56001" spans="11:17">
      <c r="K56001" s="68"/>
      <c r="M56001" s="93"/>
      <c r="N56001" s="79"/>
      <c r="P56001" s="68"/>
      <c r="Q56001" s="79"/>
    </row>
    <row r="56002" spans="11:17">
      <c r="K56002" s="68"/>
      <c r="M56002" s="93"/>
      <c r="N56002" s="79"/>
      <c r="P56002" s="68"/>
      <c r="Q56002" s="79"/>
    </row>
    <row r="56003" spans="11:17">
      <c r="K56003" s="68"/>
      <c r="M56003" s="93"/>
      <c r="N56003" s="79"/>
      <c r="P56003" s="68"/>
      <c r="Q56003" s="79"/>
    </row>
    <row r="56004" spans="11:17">
      <c r="K56004" s="68"/>
      <c r="M56004" s="93"/>
      <c r="N56004" s="79"/>
      <c r="P56004" s="68"/>
      <c r="Q56004" s="79"/>
    </row>
    <row r="56005" spans="11:17">
      <c r="K56005" s="68"/>
      <c r="M56005" s="93"/>
      <c r="N56005" s="79"/>
      <c r="P56005" s="68"/>
      <c r="Q56005" s="79"/>
    </row>
    <row r="56006" spans="11:17">
      <c r="K56006" s="68"/>
      <c r="M56006" s="93"/>
      <c r="N56006" s="79"/>
      <c r="P56006" s="68"/>
      <c r="Q56006" s="79"/>
    </row>
    <row r="56007" spans="11:17">
      <c r="K56007" s="68"/>
      <c r="M56007" s="93"/>
      <c r="N56007" s="79"/>
      <c r="P56007" s="68"/>
      <c r="Q56007" s="79"/>
    </row>
    <row r="56008" spans="11:17">
      <c r="K56008" s="68"/>
      <c r="M56008" s="93"/>
      <c r="N56008" s="79"/>
      <c r="P56008" s="68"/>
      <c r="Q56008" s="79"/>
    </row>
    <row r="56009" spans="11:17">
      <c r="K56009" s="68"/>
      <c r="M56009" s="93"/>
      <c r="N56009" s="79"/>
      <c r="P56009" s="68"/>
      <c r="Q56009" s="79"/>
    </row>
    <row r="56010" spans="11:17">
      <c r="K56010" s="68"/>
      <c r="M56010" s="93"/>
      <c r="N56010" s="79"/>
      <c r="P56010" s="68"/>
      <c r="Q56010" s="79"/>
    </row>
    <row r="56011" spans="11:17">
      <c r="K56011" s="68"/>
      <c r="M56011" s="93"/>
      <c r="N56011" s="79"/>
      <c r="P56011" s="68"/>
      <c r="Q56011" s="79"/>
    </row>
    <row r="56012" spans="11:17">
      <c r="K56012" s="68"/>
      <c r="M56012" s="93"/>
      <c r="N56012" s="79"/>
      <c r="P56012" s="68"/>
      <c r="Q56012" s="79"/>
    </row>
    <row r="56013" spans="11:17">
      <c r="K56013" s="68"/>
      <c r="M56013" s="93"/>
      <c r="N56013" s="79"/>
      <c r="P56013" s="68"/>
      <c r="Q56013" s="79"/>
    </row>
    <row r="56014" spans="11:17">
      <c r="K56014" s="68"/>
      <c r="M56014" s="93"/>
      <c r="N56014" s="79"/>
      <c r="P56014" s="68"/>
      <c r="Q56014" s="79"/>
    </row>
    <row r="56015" spans="11:17">
      <c r="K56015" s="68"/>
      <c r="M56015" s="93"/>
      <c r="N56015" s="79"/>
      <c r="P56015" s="68"/>
      <c r="Q56015" s="79"/>
    </row>
    <row r="56016" spans="11:17">
      <c r="K56016" s="68"/>
      <c r="M56016" s="93"/>
      <c r="N56016" s="79"/>
      <c r="P56016" s="68"/>
      <c r="Q56016" s="79"/>
    </row>
    <row r="56017" spans="11:17">
      <c r="K56017" s="68"/>
      <c r="M56017" s="93"/>
      <c r="N56017" s="79"/>
      <c r="P56017" s="68"/>
      <c r="Q56017" s="79"/>
    </row>
    <row r="56018" spans="11:17">
      <c r="K56018" s="68"/>
      <c r="M56018" s="93"/>
      <c r="N56018" s="79"/>
      <c r="P56018" s="68"/>
      <c r="Q56018" s="79"/>
    </row>
    <row r="56019" spans="11:17">
      <c r="K56019" s="68"/>
      <c r="M56019" s="93"/>
      <c r="N56019" s="79"/>
      <c r="P56019" s="68"/>
      <c r="Q56019" s="79"/>
    </row>
    <row r="56020" spans="11:17">
      <c r="K56020" s="68"/>
      <c r="M56020" s="93"/>
      <c r="N56020" s="79"/>
      <c r="P56020" s="68"/>
      <c r="Q56020" s="79"/>
    </row>
    <row r="56021" spans="11:17">
      <c r="K56021" s="68"/>
      <c r="M56021" s="93"/>
      <c r="N56021" s="79"/>
      <c r="P56021" s="68"/>
      <c r="Q56021" s="79"/>
    </row>
    <row r="56022" spans="11:17">
      <c r="K56022" s="68"/>
      <c r="M56022" s="93"/>
      <c r="N56022" s="79"/>
      <c r="P56022" s="68"/>
      <c r="Q56022" s="79"/>
    </row>
    <row r="56023" spans="11:17">
      <c r="K56023" s="68"/>
      <c r="M56023" s="93"/>
      <c r="N56023" s="79"/>
      <c r="P56023" s="68"/>
      <c r="Q56023" s="79"/>
    </row>
    <row r="56024" spans="11:17">
      <c r="K56024" s="68"/>
      <c r="M56024" s="93"/>
      <c r="N56024" s="79"/>
      <c r="P56024" s="68"/>
      <c r="Q56024" s="79"/>
    </row>
    <row r="56025" spans="11:17">
      <c r="K56025" s="68"/>
      <c r="M56025" s="93"/>
      <c r="N56025" s="79"/>
      <c r="P56025" s="68"/>
      <c r="Q56025" s="79"/>
    </row>
    <row r="56026" spans="11:17">
      <c r="K56026" s="68"/>
      <c r="M56026" s="93"/>
      <c r="N56026" s="79"/>
      <c r="P56026" s="68"/>
      <c r="Q56026" s="79"/>
    </row>
    <row r="56027" spans="11:17">
      <c r="K56027" s="68"/>
      <c r="M56027" s="93"/>
      <c r="N56027" s="79"/>
      <c r="P56027" s="68"/>
      <c r="Q56027" s="79"/>
    </row>
    <row r="56028" spans="11:17">
      <c r="K56028" s="68"/>
      <c r="M56028" s="93"/>
      <c r="N56028" s="79"/>
      <c r="P56028" s="68"/>
      <c r="Q56028" s="79"/>
    </row>
    <row r="56029" spans="11:17">
      <c r="K56029" s="68"/>
      <c r="M56029" s="93"/>
      <c r="N56029" s="79"/>
      <c r="P56029" s="68"/>
      <c r="Q56029" s="79"/>
    </row>
    <row r="56030" spans="11:17">
      <c r="K56030" s="68"/>
      <c r="M56030" s="93"/>
      <c r="N56030" s="79"/>
      <c r="P56030" s="68"/>
      <c r="Q56030" s="79"/>
    </row>
    <row r="56031" spans="11:17">
      <c r="K56031" s="68"/>
      <c r="M56031" s="93"/>
      <c r="N56031" s="79"/>
      <c r="P56031" s="68"/>
      <c r="Q56031" s="79"/>
    </row>
    <row r="56032" spans="11:17">
      <c r="K56032" s="68"/>
      <c r="M56032" s="93"/>
      <c r="N56032" s="79"/>
      <c r="P56032" s="68"/>
      <c r="Q56032" s="79"/>
    </row>
    <row r="56033" spans="11:17">
      <c r="K56033" s="68"/>
      <c r="M56033" s="93"/>
      <c r="N56033" s="79"/>
      <c r="P56033" s="68"/>
      <c r="Q56033" s="79"/>
    </row>
    <row r="56034" spans="11:17">
      <c r="K56034" s="68"/>
      <c r="M56034" s="93"/>
      <c r="N56034" s="79"/>
      <c r="P56034" s="68"/>
      <c r="Q56034" s="79"/>
    </row>
    <row r="56035" spans="11:17">
      <c r="K56035" s="68"/>
      <c r="M56035" s="93"/>
      <c r="N56035" s="79"/>
      <c r="P56035" s="68"/>
      <c r="Q56035" s="79"/>
    </row>
    <row r="56036" spans="11:17">
      <c r="K56036" s="68"/>
      <c r="M56036" s="93"/>
      <c r="N56036" s="79"/>
      <c r="P56036" s="68"/>
      <c r="Q56036" s="79"/>
    </row>
    <row r="56037" spans="11:17">
      <c r="K56037" s="68"/>
      <c r="M56037" s="93"/>
      <c r="N56037" s="79"/>
      <c r="P56037" s="68"/>
      <c r="Q56037" s="79"/>
    </row>
    <row r="56038" spans="11:17">
      <c r="K56038" s="68"/>
      <c r="M56038" s="93"/>
      <c r="N56038" s="79"/>
      <c r="P56038" s="68"/>
      <c r="Q56038" s="79"/>
    </row>
    <row r="56039" spans="11:17">
      <c r="K56039" s="68"/>
      <c r="M56039" s="93"/>
      <c r="N56039" s="79"/>
      <c r="P56039" s="68"/>
      <c r="Q56039" s="79"/>
    </row>
    <row r="56040" spans="11:17">
      <c r="K56040" s="68"/>
      <c r="M56040" s="93"/>
      <c r="N56040" s="79"/>
      <c r="P56040" s="68"/>
      <c r="Q56040" s="79"/>
    </row>
    <row r="56041" spans="11:17">
      <c r="K56041" s="68"/>
      <c r="M56041" s="93"/>
      <c r="N56041" s="79"/>
      <c r="P56041" s="68"/>
      <c r="Q56041" s="79"/>
    </row>
    <row r="56042" spans="11:17">
      <c r="K56042" s="68"/>
      <c r="M56042" s="93"/>
      <c r="N56042" s="79"/>
      <c r="P56042" s="68"/>
      <c r="Q56042" s="79"/>
    </row>
    <row r="56043" spans="11:17">
      <c r="K56043" s="68"/>
      <c r="M56043" s="93"/>
      <c r="N56043" s="79"/>
      <c r="P56043" s="68"/>
      <c r="Q56043" s="79"/>
    </row>
    <row r="56044" spans="11:17">
      <c r="K56044" s="68"/>
      <c r="M56044" s="93"/>
      <c r="N56044" s="79"/>
      <c r="P56044" s="68"/>
      <c r="Q56044" s="79"/>
    </row>
    <row r="56045" spans="11:17">
      <c r="K56045" s="68"/>
      <c r="M56045" s="93"/>
      <c r="N56045" s="79"/>
      <c r="P56045" s="68"/>
      <c r="Q56045" s="79"/>
    </row>
    <row r="56046" spans="11:17">
      <c r="K56046" s="68"/>
      <c r="M56046" s="93"/>
      <c r="N56046" s="79"/>
      <c r="P56046" s="68"/>
      <c r="Q56046" s="79"/>
    </row>
    <row r="56047" spans="11:17">
      <c r="K56047" s="68"/>
      <c r="M56047" s="93"/>
      <c r="N56047" s="79"/>
      <c r="P56047" s="68"/>
      <c r="Q56047" s="79"/>
    </row>
    <row r="56048" spans="11:17">
      <c r="K56048" s="68"/>
      <c r="M56048" s="93"/>
      <c r="N56048" s="79"/>
      <c r="P56048" s="68"/>
      <c r="Q56048" s="79"/>
    </row>
    <row r="56049" spans="11:17">
      <c r="K56049" s="68"/>
      <c r="M56049" s="93"/>
      <c r="N56049" s="79"/>
      <c r="P56049" s="68"/>
      <c r="Q56049" s="79"/>
    </row>
    <row r="56050" spans="11:17">
      <c r="K56050" s="68"/>
      <c r="M56050" s="93"/>
      <c r="N56050" s="79"/>
      <c r="P56050" s="68"/>
      <c r="Q56050" s="79"/>
    </row>
    <row r="56051" spans="11:17">
      <c r="K56051" s="68"/>
      <c r="M56051" s="93"/>
      <c r="N56051" s="79"/>
      <c r="P56051" s="68"/>
      <c r="Q56051" s="79"/>
    </row>
    <row r="56052" spans="11:17">
      <c r="K56052" s="68"/>
      <c r="M56052" s="93"/>
      <c r="N56052" s="79"/>
      <c r="P56052" s="68"/>
      <c r="Q56052" s="79"/>
    </row>
    <row r="56053" spans="11:17">
      <c r="K56053" s="68"/>
      <c r="M56053" s="93"/>
      <c r="N56053" s="79"/>
      <c r="P56053" s="68"/>
      <c r="Q56053" s="79"/>
    </row>
    <row r="56054" spans="11:17">
      <c r="K56054" s="68"/>
      <c r="M56054" s="93"/>
      <c r="N56054" s="79"/>
      <c r="P56054" s="68"/>
      <c r="Q56054" s="79"/>
    </row>
    <row r="56055" spans="11:17">
      <c r="K56055" s="68"/>
      <c r="M56055" s="93"/>
      <c r="N56055" s="79"/>
      <c r="P56055" s="68"/>
      <c r="Q56055" s="79"/>
    </row>
    <row r="56056" spans="11:17">
      <c r="K56056" s="68"/>
      <c r="M56056" s="93"/>
      <c r="N56056" s="79"/>
      <c r="P56056" s="68"/>
      <c r="Q56056" s="79"/>
    </row>
    <row r="56057" spans="11:17">
      <c r="K56057" s="68"/>
      <c r="M56057" s="93"/>
      <c r="N56057" s="79"/>
      <c r="P56057" s="68"/>
      <c r="Q56057" s="79"/>
    </row>
    <row r="56058" spans="11:17">
      <c r="K56058" s="68"/>
      <c r="M56058" s="93"/>
      <c r="N56058" s="79"/>
      <c r="P56058" s="68"/>
      <c r="Q56058" s="79"/>
    </row>
    <row r="56059" spans="11:17">
      <c r="K56059" s="68"/>
      <c r="M56059" s="93"/>
      <c r="N56059" s="79"/>
      <c r="P56059" s="68"/>
      <c r="Q56059" s="79"/>
    </row>
    <row r="56060" spans="11:17">
      <c r="K56060" s="68"/>
      <c r="M56060" s="93"/>
      <c r="N56060" s="79"/>
      <c r="P56060" s="68"/>
      <c r="Q56060" s="79"/>
    </row>
    <row r="56061" spans="11:17">
      <c r="K56061" s="68"/>
      <c r="M56061" s="93"/>
      <c r="N56061" s="79"/>
      <c r="P56061" s="68"/>
      <c r="Q56061" s="79"/>
    </row>
    <row r="56062" spans="11:17">
      <c r="K56062" s="68"/>
      <c r="M56062" s="93"/>
      <c r="N56062" s="79"/>
      <c r="P56062" s="68"/>
      <c r="Q56062" s="79"/>
    </row>
    <row r="56063" spans="11:17">
      <c r="K56063" s="68"/>
      <c r="M56063" s="93"/>
      <c r="N56063" s="79"/>
      <c r="P56063" s="68"/>
      <c r="Q56063" s="79"/>
    </row>
    <row r="56064" spans="11:17">
      <c r="K56064" s="68"/>
      <c r="M56064" s="93"/>
      <c r="N56064" s="79"/>
      <c r="P56064" s="68"/>
      <c r="Q56064" s="79"/>
    </row>
    <row r="56065" spans="11:17">
      <c r="K56065" s="68"/>
      <c r="M56065" s="93"/>
      <c r="N56065" s="79"/>
      <c r="P56065" s="68"/>
      <c r="Q56065" s="79"/>
    </row>
    <row r="56066" spans="11:17">
      <c r="K56066" s="68"/>
      <c r="M56066" s="93"/>
      <c r="N56066" s="79"/>
      <c r="P56066" s="68"/>
      <c r="Q56066" s="79"/>
    </row>
    <row r="56067" spans="11:17">
      <c r="K56067" s="68"/>
      <c r="M56067" s="93"/>
      <c r="N56067" s="79"/>
      <c r="P56067" s="68"/>
      <c r="Q56067" s="79"/>
    </row>
    <row r="56068" spans="11:17">
      <c r="K56068" s="68"/>
      <c r="M56068" s="93"/>
      <c r="N56068" s="79"/>
      <c r="P56068" s="68"/>
      <c r="Q56068" s="79"/>
    </row>
    <row r="56069" spans="11:17">
      <c r="K56069" s="68"/>
      <c r="M56069" s="93"/>
      <c r="N56069" s="79"/>
      <c r="P56069" s="68"/>
      <c r="Q56069" s="79"/>
    </row>
    <row r="56070" spans="11:17">
      <c r="K56070" s="68"/>
      <c r="M56070" s="93"/>
      <c r="N56070" s="79"/>
      <c r="P56070" s="68"/>
      <c r="Q56070" s="79"/>
    </row>
    <row r="56071" spans="11:17">
      <c r="K56071" s="68"/>
      <c r="M56071" s="93"/>
      <c r="N56071" s="79"/>
      <c r="P56071" s="68"/>
      <c r="Q56071" s="79"/>
    </row>
    <row r="56072" spans="11:17">
      <c r="K56072" s="68"/>
      <c r="M56072" s="93"/>
      <c r="N56072" s="79"/>
      <c r="P56072" s="68"/>
      <c r="Q56072" s="79"/>
    </row>
    <row r="56073" spans="11:17">
      <c r="K56073" s="68"/>
      <c r="M56073" s="93"/>
      <c r="N56073" s="79"/>
      <c r="P56073" s="68"/>
      <c r="Q56073" s="79"/>
    </row>
    <row r="56074" spans="11:17">
      <c r="K56074" s="68"/>
      <c r="M56074" s="93"/>
      <c r="N56074" s="79"/>
      <c r="P56074" s="68"/>
      <c r="Q56074" s="79"/>
    </row>
    <row r="56075" spans="11:17">
      <c r="K56075" s="68"/>
      <c r="M56075" s="93"/>
      <c r="N56075" s="79"/>
      <c r="P56075" s="68"/>
      <c r="Q56075" s="79"/>
    </row>
    <row r="56076" spans="11:17">
      <c r="K56076" s="68"/>
      <c r="M56076" s="93"/>
      <c r="N56076" s="79"/>
      <c r="P56076" s="68"/>
      <c r="Q56076" s="79"/>
    </row>
    <row r="56077" spans="11:17">
      <c r="K56077" s="68"/>
      <c r="M56077" s="93"/>
      <c r="N56077" s="79"/>
      <c r="P56077" s="68"/>
      <c r="Q56077" s="79"/>
    </row>
    <row r="56078" spans="11:17">
      <c r="K56078" s="68"/>
      <c r="M56078" s="93"/>
      <c r="N56078" s="79"/>
      <c r="P56078" s="68"/>
      <c r="Q56078" s="79"/>
    </row>
    <row r="56079" spans="11:17">
      <c r="K56079" s="68"/>
      <c r="M56079" s="93"/>
      <c r="N56079" s="79"/>
      <c r="P56079" s="68"/>
      <c r="Q56079" s="79"/>
    </row>
    <row r="56080" spans="11:17">
      <c r="K56080" s="68"/>
      <c r="M56080" s="93"/>
      <c r="N56080" s="79"/>
      <c r="P56080" s="68"/>
      <c r="Q56080" s="79"/>
    </row>
    <row r="56081" spans="11:17">
      <c r="K56081" s="68"/>
      <c r="M56081" s="93"/>
      <c r="N56081" s="79"/>
      <c r="P56081" s="68"/>
      <c r="Q56081" s="79"/>
    </row>
    <row r="56082" spans="11:17">
      <c r="K56082" s="68"/>
      <c r="M56082" s="93"/>
      <c r="N56082" s="79"/>
      <c r="P56082" s="68"/>
      <c r="Q56082" s="79"/>
    </row>
    <row r="56083" spans="11:17">
      <c r="K56083" s="68"/>
      <c r="M56083" s="93"/>
      <c r="N56083" s="79"/>
      <c r="P56083" s="68"/>
      <c r="Q56083" s="79"/>
    </row>
    <row r="56084" spans="11:17">
      <c r="K56084" s="68"/>
      <c r="M56084" s="93"/>
      <c r="N56084" s="79"/>
      <c r="P56084" s="68"/>
      <c r="Q56084" s="79"/>
    </row>
    <row r="56085" spans="11:17">
      <c r="K56085" s="68"/>
      <c r="M56085" s="93"/>
      <c r="N56085" s="79"/>
      <c r="P56085" s="68"/>
      <c r="Q56085" s="79"/>
    </row>
    <row r="56086" spans="11:17">
      <c r="K56086" s="68"/>
      <c r="M56086" s="93"/>
      <c r="N56086" s="79"/>
      <c r="P56086" s="68"/>
      <c r="Q56086" s="79"/>
    </row>
    <row r="56087" spans="11:17">
      <c r="K56087" s="68"/>
      <c r="M56087" s="93"/>
      <c r="N56087" s="79"/>
      <c r="P56087" s="68"/>
      <c r="Q56087" s="79"/>
    </row>
    <row r="56088" spans="11:17">
      <c r="K56088" s="68"/>
      <c r="M56088" s="93"/>
      <c r="N56088" s="79"/>
      <c r="P56088" s="68"/>
      <c r="Q56088" s="79"/>
    </row>
    <row r="56089" spans="11:17">
      <c r="K56089" s="68"/>
      <c r="M56089" s="93"/>
      <c r="N56089" s="79"/>
      <c r="P56089" s="68"/>
      <c r="Q56089" s="79"/>
    </row>
    <row r="56090" spans="11:17">
      <c r="K56090" s="68"/>
      <c r="M56090" s="93"/>
      <c r="N56090" s="79"/>
      <c r="P56090" s="68"/>
      <c r="Q56090" s="79"/>
    </row>
    <row r="56091" spans="11:17">
      <c r="K56091" s="68"/>
      <c r="M56091" s="93"/>
      <c r="N56091" s="79"/>
      <c r="P56091" s="68"/>
      <c r="Q56091" s="79"/>
    </row>
    <row r="56092" spans="11:17">
      <c r="K56092" s="68"/>
      <c r="M56092" s="93"/>
      <c r="N56092" s="79"/>
      <c r="P56092" s="68"/>
      <c r="Q56092" s="79"/>
    </row>
    <row r="56093" spans="11:17">
      <c r="K56093" s="68"/>
      <c r="M56093" s="93"/>
      <c r="N56093" s="79"/>
      <c r="P56093" s="68"/>
      <c r="Q56093" s="79"/>
    </row>
    <row r="56094" spans="11:17">
      <c r="K56094" s="68"/>
      <c r="M56094" s="93"/>
      <c r="N56094" s="79"/>
      <c r="P56094" s="68"/>
      <c r="Q56094" s="79"/>
    </row>
    <row r="56095" spans="11:17">
      <c r="K56095" s="68"/>
      <c r="M56095" s="93"/>
      <c r="N56095" s="79"/>
      <c r="P56095" s="68"/>
      <c r="Q56095" s="79"/>
    </row>
    <row r="56096" spans="11:17">
      <c r="K56096" s="68"/>
      <c r="M56096" s="93"/>
      <c r="N56096" s="79"/>
      <c r="P56096" s="68"/>
      <c r="Q56096" s="79"/>
    </row>
    <row r="56097" spans="11:17">
      <c r="K56097" s="68"/>
      <c r="M56097" s="93"/>
      <c r="N56097" s="79"/>
      <c r="P56097" s="68"/>
      <c r="Q56097" s="79"/>
    </row>
    <row r="56098" spans="11:17">
      <c r="K56098" s="68"/>
      <c r="M56098" s="93"/>
      <c r="N56098" s="79"/>
      <c r="P56098" s="68"/>
      <c r="Q56098" s="79"/>
    </row>
    <row r="56099" spans="11:17">
      <c r="K56099" s="68"/>
      <c r="M56099" s="93"/>
      <c r="N56099" s="79"/>
      <c r="P56099" s="68"/>
      <c r="Q56099" s="79"/>
    </row>
    <row r="56100" spans="11:17">
      <c r="K56100" s="68"/>
      <c r="M56100" s="93"/>
      <c r="N56100" s="79"/>
      <c r="P56100" s="68"/>
      <c r="Q56100" s="79"/>
    </row>
    <row r="56101" spans="11:17">
      <c r="K56101" s="68"/>
      <c r="M56101" s="93"/>
      <c r="N56101" s="79"/>
      <c r="P56101" s="68"/>
      <c r="Q56101" s="79"/>
    </row>
    <row r="56102" spans="11:17">
      <c r="K56102" s="68"/>
      <c r="M56102" s="93"/>
      <c r="N56102" s="79"/>
      <c r="P56102" s="68"/>
      <c r="Q56102" s="79"/>
    </row>
    <row r="56103" spans="11:17">
      <c r="K56103" s="68"/>
      <c r="M56103" s="93"/>
      <c r="N56103" s="79"/>
      <c r="P56103" s="68"/>
      <c r="Q56103" s="79"/>
    </row>
    <row r="56104" spans="11:17">
      <c r="K56104" s="68"/>
      <c r="M56104" s="93"/>
      <c r="N56104" s="79"/>
      <c r="P56104" s="68"/>
      <c r="Q56104" s="79"/>
    </row>
    <row r="56105" spans="11:17">
      <c r="K56105" s="68"/>
      <c r="M56105" s="93"/>
      <c r="N56105" s="79"/>
      <c r="P56105" s="68"/>
      <c r="Q56105" s="79"/>
    </row>
    <row r="56106" spans="11:17">
      <c r="K56106" s="68"/>
      <c r="M56106" s="93"/>
      <c r="N56106" s="79"/>
      <c r="P56106" s="68"/>
      <c r="Q56106" s="79"/>
    </row>
    <row r="56107" spans="11:17">
      <c r="K56107" s="68"/>
      <c r="M56107" s="93"/>
      <c r="N56107" s="79"/>
      <c r="P56107" s="68"/>
      <c r="Q56107" s="79"/>
    </row>
    <row r="56108" spans="11:17">
      <c r="K56108" s="68"/>
      <c r="M56108" s="93"/>
      <c r="N56108" s="79"/>
      <c r="P56108" s="68"/>
      <c r="Q56108" s="79"/>
    </row>
    <row r="56109" spans="11:17">
      <c r="K56109" s="68"/>
      <c r="M56109" s="93"/>
      <c r="N56109" s="79"/>
      <c r="P56109" s="68"/>
      <c r="Q56109" s="79"/>
    </row>
    <row r="56110" spans="11:17">
      <c r="K56110" s="68"/>
      <c r="M56110" s="93"/>
      <c r="N56110" s="79"/>
      <c r="P56110" s="68"/>
      <c r="Q56110" s="79"/>
    </row>
    <row r="56111" spans="11:17">
      <c r="K56111" s="68"/>
      <c r="M56111" s="93"/>
      <c r="N56111" s="79"/>
      <c r="P56111" s="68"/>
      <c r="Q56111" s="79"/>
    </row>
    <row r="56112" spans="11:17">
      <c r="K56112" s="68"/>
      <c r="M56112" s="93"/>
      <c r="N56112" s="79"/>
      <c r="P56112" s="68"/>
      <c r="Q56112" s="79"/>
    </row>
    <row r="56113" spans="11:17">
      <c r="K56113" s="68"/>
      <c r="M56113" s="93"/>
      <c r="N56113" s="79"/>
      <c r="P56113" s="68"/>
      <c r="Q56113" s="79"/>
    </row>
    <row r="56114" spans="11:17">
      <c r="K56114" s="68"/>
      <c r="M56114" s="93"/>
      <c r="N56114" s="79"/>
      <c r="P56114" s="68"/>
      <c r="Q56114" s="79"/>
    </row>
    <row r="56115" spans="11:17">
      <c r="K56115" s="68"/>
      <c r="M56115" s="93"/>
      <c r="N56115" s="79"/>
      <c r="P56115" s="68"/>
      <c r="Q56115" s="79"/>
    </row>
    <row r="56116" spans="11:17">
      <c r="K56116" s="68"/>
      <c r="M56116" s="93"/>
      <c r="N56116" s="79"/>
      <c r="P56116" s="68"/>
      <c r="Q56116" s="79"/>
    </row>
    <row r="56117" spans="11:17">
      <c r="K56117" s="68"/>
      <c r="M56117" s="93"/>
      <c r="N56117" s="79"/>
      <c r="P56117" s="68"/>
      <c r="Q56117" s="79"/>
    </row>
    <row r="56118" spans="11:17">
      <c r="K56118" s="68"/>
      <c r="M56118" s="93"/>
      <c r="N56118" s="79"/>
      <c r="P56118" s="68"/>
      <c r="Q56118" s="79"/>
    </row>
    <row r="56119" spans="11:17">
      <c r="K56119" s="68"/>
      <c r="M56119" s="93"/>
      <c r="N56119" s="79"/>
      <c r="P56119" s="68"/>
      <c r="Q56119" s="79"/>
    </row>
    <row r="56120" spans="11:17">
      <c r="K56120" s="68"/>
      <c r="M56120" s="93"/>
      <c r="N56120" s="79"/>
      <c r="P56120" s="68"/>
      <c r="Q56120" s="79"/>
    </row>
    <row r="56121" spans="11:17">
      <c r="K56121" s="68"/>
      <c r="M56121" s="93"/>
      <c r="N56121" s="79"/>
      <c r="P56121" s="68"/>
      <c r="Q56121" s="79"/>
    </row>
    <row r="56122" spans="11:17">
      <c r="K56122" s="68"/>
      <c r="M56122" s="93"/>
      <c r="N56122" s="79"/>
      <c r="P56122" s="68"/>
      <c r="Q56122" s="79"/>
    </row>
    <row r="56123" spans="11:17">
      <c r="K56123" s="68"/>
      <c r="M56123" s="93"/>
      <c r="N56123" s="79"/>
      <c r="P56123" s="68"/>
      <c r="Q56123" s="79"/>
    </row>
    <row r="56124" spans="11:17">
      <c r="K56124" s="68"/>
      <c r="M56124" s="93"/>
      <c r="N56124" s="79"/>
      <c r="P56124" s="68"/>
      <c r="Q56124" s="79"/>
    </row>
    <row r="56125" spans="11:17">
      <c r="K56125" s="68"/>
      <c r="M56125" s="93"/>
      <c r="N56125" s="79"/>
      <c r="P56125" s="68"/>
      <c r="Q56125" s="79"/>
    </row>
    <row r="56126" spans="11:17">
      <c r="K56126" s="68"/>
      <c r="M56126" s="93"/>
      <c r="N56126" s="79"/>
      <c r="P56126" s="68"/>
      <c r="Q56126" s="79"/>
    </row>
    <row r="56127" spans="11:17">
      <c r="K56127" s="68"/>
      <c r="M56127" s="93"/>
      <c r="N56127" s="79"/>
      <c r="P56127" s="68"/>
      <c r="Q56127" s="79"/>
    </row>
    <row r="56128" spans="11:17">
      <c r="K56128" s="68"/>
      <c r="M56128" s="93"/>
      <c r="N56128" s="79"/>
      <c r="P56128" s="68"/>
      <c r="Q56128" s="79"/>
    </row>
    <row r="56129" spans="11:17">
      <c r="K56129" s="68"/>
      <c r="M56129" s="93"/>
      <c r="N56129" s="79"/>
      <c r="P56129" s="68"/>
      <c r="Q56129" s="79"/>
    </row>
    <row r="56130" spans="11:17">
      <c r="K56130" s="68"/>
      <c r="M56130" s="93"/>
      <c r="N56130" s="79"/>
      <c r="P56130" s="68"/>
      <c r="Q56130" s="79"/>
    </row>
    <row r="56131" spans="11:17">
      <c r="K56131" s="68"/>
      <c r="M56131" s="93"/>
      <c r="N56131" s="79"/>
      <c r="P56131" s="68"/>
      <c r="Q56131" s="79"/>
    </row>
    <row r="56132" spans="11:17">
      <c r="K56132" s="68"/>
      <c r="M56132" s="93"/>
      <c r="N56132" s="79"/>
      <c r="P56132" s="68"/>
      <c r="Q56132" s="79"/>
    </row>
    <row r="56133" spans="11:17">
      <c r="K56133" s="68"/>
      <c r="M56133" s="93"/>
      <c r="N56133" s="79"/>
      <c r="P56133" s="68"/>
      <c r="Q56133" s="79"/>
    </row>
    <row r="56134" spans="11:17">
      <c r="K56134" s="68"/>
      <c r="M56134" s="93"/>
      <c r="N56134" s="79"/>
      <c r="P56134" s="68"/>
      <c r="Q56134" s="79"/>
    </row>
    <row r="56135" spans="11:17">
      <c r="K56135" s="68"/>
      <c r="M56135" s="93"/>
      <c r="N56135" s="79"/>
      <c r="P56135" s="68"/>
      <c r="Q56135" s="79"/>
    </row>
    <row r="56136" spans="11:17">
      <c r="K56136" s="68"/>
      <c r="M56136" s="93"/>
      <c r="N56136" s="79"/>
      <c r="P56136" s="68"/>
      <c r="Q56136" s="79"/>
    </row>
    <row r="56137" spans="11:17">
      <c r="K56137" s="68"/>
      <c r="M56137" s="93"/>
      <c r="N56137" s="79"/>
      <c r="P56137" s="68"/>
      <c r="Q56137" s="79"/>
    </row>
    <row r="56138" spans="11:17">
      <c r="K56138" s="68"/>
      <c r="M56138" s="93"/>
      <c r="N56138" s="79"/>
      <c r="P56138" s="68"/>
      <c r="Q56138" s="79"/>
    </row>
    <row r="56139" spans="11:17">
      <c r="K56139" s="68"/>
      <c r="M56139" s="93"/>
      <c r="N56139" s="79"/>
      <c r="P56139" s="68"/>
      <c r="Q56139" s="79"/>
    </row>
    <row r="56140" spans="11:17">
      <c r="K56140" s="68"/>
      <c r="M56140" s="93"/>
      <c r="N56140" s="79"/>
      <c r="P56140" s="68"/>
      <c r="Q56140" s="79"/>
    </row>
    <row r="56141" spans="11:17">
      <c r="K56141" s="68"/>
      <c r="M56141" s="93"/>
      <c r="N56141" s="79"/>
      <c r="P56141" s="68"/>
      <c r="Q56141" s="79"/>
    </row>
    <row r="56142" spans="11:17">
      <c r="K56142" s="68"/>
      <c r="M56142" s="93"/>
      <c r="N56142" s="79"/>
      <c r="P56142" s="68"/>
      <c r="Q56142" s="79"/>
    </row>
    <row r="56143" spans="11:17">
      <c r="K56143" s="68"/>
      <c r="M56143" s="93"/>
      <c r="N56143" s="79"/>
      <c r="P56143" s="68"/>
      <c r="Q56143" s="79"/>
    </row>
    <row r="56144" spans="11:17">
      <c r="K56144" s="68"/>
      <c r="M56144" s="93"/>
      <c r="N56144" s="79"/>
      <c r="P56144" s="68"/>
      <c r="Q56144" s="79"/>
    </row>
    <row r="56145" spans="11:17">
      <c r="K56145" s="68"/>
      <c r="M56145" s="93"/>
      <c r="N56145" s="79"/>
      <c r="P56145" s="68"/>
      <c r="Q56145" s="79"/>
    </row>
    <row r="56146" spans="11:17">
      <c r="K56146" s="68"/>
      <c r="M56146" s="93"/>
      <c r="N56146" s="79"/>
      <c r="P56146" s="68"/>
      <c r="Q56146" s="79"/>
    </row>
    <row r="56147" spans="11:17">
      <c r="K56147" s="68"/>
      <c r="M56147" s="93"/>
      <c r="N56147" s="79"/>
      <c r="P56147" s="68"/>
      <c r="Q56147" s="79"/>
    </row>
    <row r="56148" spans="11:17">
      <c r="K56148" s="68"/>
      <c r="M56148" s="93"/>
      <c r="N56148" s="79"/>
      <c r="P56148" s="68"/>
      <c r="Q56148" s="79"/>
    </row>
    <row r="56149" spans="11:17">
      <c r="K56149" s="68"/>
      <c r="M56149" s="93"/>
      <c r="N56149" s="79"/>
      <c r="P56149" s="68"/>
      <c r="Q56149" s="79"/>
    </row>
    <row r="56150" spans="11:17">
      <c r="K56150" s="68"/>
      <c r="M56150" s="93"/>
      <c r="N56150" s="79"/>
      <c r="P56150" s="68"/>
      <c r="Q56150" s="79"/>
    </row>
    <row r="56151" spans="11:17">
      <c r="K56151" s="68"/>
      <c r="M56151" s="93"/>
      <c r="N56151" s="79"/>
      <c r="P56151" s="68"/>
      <c r="Q56151" s="79"/>
    </row>
    <row r="56152" spans="11:17">
      <c r="K56152" s="68"/>
      <c r="M56152" s="93"/>
      <c r="N56152" s="79"/>
      <c r="P56152" s="68"/>
      <c r="Q56152" s="79"/>
    </row>
    <row r="56153" spans="11:17">
      <c r="K56153" s="68"/>
      <c r="M56153" s="93"/>
      <c r="N56153" s="79"/>
      <c r="P56153" s="68"/>
      <c r="Q56153" s="79"/>
    </row>
    <row r="56154" spans="11:17">
      <c r="K56154" s="68"/>
      <c r="M56154" s="93"/>
      <c r="N56154" s="79"/>
      <c r="P56154" s="68"/>
      <c r="Q56154" s="79"/>
    </row>
    <row r="56155" spans="11:17">
      <c r="K56155" s="68"/>
      <c r="M56155" s="93"/>
      <c r="N56155" s="79"/>
      <c r="P56155" s="68"/>
      <c r="Q56155" s="79"/>
    </row>
    <row r="56156" spans="11:17">
      <c r="K56156" s="68"/>
      <c r="M56156" s="93"/>
      <c r="N56156" s="79"/>
      <c r="P56156" s="68"/>
      <c r="Q56156" s="79"/>
    </row>
    <row r="56157" spans="11:17">
      <c r="K56157" s="68"/>
      <c r="M56157" s="93"/>
      <c r="N56157" s="79"/>
      <c r="P56157" s="68"/>
      <c r="Q56157" s="79"/>
    </row>
    <row r="56158" spans="11:17">
      <c r="K56158" s="68"/>
      <c r="M56158" s="93"/>
      <c r="N56158" s="79"/>
      <c r="P56158" s="68"/>
      <c r="Q56158" s="79"/>
    </row>
    <row r="56159" spans="11:17">
      <c r="K56159" s="68"/>
      <c r="M56159" s="93"/>
      <c r="N56159" s="79"/>
      <c r="P56159" s="68"/>
      <c r="Q56159" s="79"/>
    </row>
    <row r="56160" spans="11:17">
      <c r="K56160" s="68"/>
      <c r="M56160" s="93"/>
      <c r="N56160" s="79"/>
      <c r="P56160" s="68"/>
      <c r="Q56160" s="79"/>
    </row>
    <row r="56161" spans="11:17">
      <c r="K56161" s="68"/>
      <c r="M56161" s="93"/>
      <c r="N56161" s="79"/>
      <c r="P56161" s="68"/>
      <c r="Q56161" s="79"/>
    </row>
    <row r="56162" spans="11:17">
      <c r="K56162" s="68"/>
      <c r="M56162" s="93"/>
      <c r="N56162" s="79"/>
      <c r="P56162" s="68"/>
      <c r="Q56162" s="79"/>
    </row>
    <row r="56163" spans="11:17">
      <c r="K56163" s="68"/>
      <c r="M56163" s="93"/>
      <c r="N56163" s="79"/>
      <c r="P56163" s="68"/>
      <c r="Q56163" s="79"/>
    </row>
    <row r="56164" spans="11:17">
      <c r="K56164" s="68"/>
      <c r="M56164" s="93"/>
      <c r="N56164" s="79"/>
      <c r="P56164" s="68"/>
      <c r="Q56164" s="79"/>
    </row>
    <row r="56165" spans="11:17">
      <c r="K56165" s="68"/>
      <c r="M56165" s="93"/>
      <c r="N56165" s="79"/>
      <c r="P56165" s="68"/>
      <c r="Q56165" s="79"/>
    </row>
    <row r="56166" spans="11:17">
      <c r="K56166" s="68"/>
      <c r="M56166" s="93"/>
      <c r="N56166" s="79"/>
      <c r="P56166" s="68"/>
      <c r="Q56166" s="79"/>
    </row>
    <row r="56167" spans="11:17">
      <c r="K56167" s="68"/>
      <c r="M56167" s="93"/>
      <c r="N56167" s="79"/>
      <c r="P56167" s="68"/>
      <c r="Q56167" s="79"/>
    </row>
    <row r="56168" spans="11:17">
      <c r="K56168" s="68"/>
      <c r="M56168" s="93"/>
      <c r="N56168" s="79"/>
      <c r="P56168" s="68"/>
      <c r="Q56168" s="79"/>
    </row>
    <row r="56169" spans="11:17">
      <c r="K56169" s="68"/>
      <c r="M56169" s="93"/>
      <c r="N56169" s="79"/>
      <c r="P56169" s="68"/>
      <c r="Q56169" s="79"/>
    </row>
    <row r="56170" spans="11:17">
      <c r="K56170" s="68"/>
      <c r="M56170" s="93"/>
      <c r="N56170" s="79"/>
      <c r="P56170" s="68"/>
      <c r="Q56170" s="79"/>
    </row>
    <row r="56171" spans="11:17">
      <c r="K56171" s="68"/>
      <c r="M56171" s="93"/>
      <c r="N56171" s="79"/>
      <c r="P56171" s="68"/>
      <c r="Q56171" s="79"/>
    </row>
    <row r="56172" spans="11:17">
      <c r="K56172" s="68"/>
      <c r="M56172" s="93"/>
      <c r="N56172" s="79"/>
      <c r="P56172" s="68"/>
      <c r="Q56172" s="79"/>
    </row>
    <row r="56173" spans="11:17">
      <c r="K56173" s="68"/>
      <c r="M56173" s="93"/>
      <c r="N56173" s="79"/>
      <c r="P56173" s="68"/>
      <c r="Q56173" s="79"/>
    </row>
    <row r="56174" spans="11:17">
      <c r="K56174" s="68"/>
      <c r="M56174" s="93"/>
      <c r="N56174" s="79"/>
      <c r="P56174" s="68"/>
      <c r="Q56174" s="79"/>
    </row>
    <row r="56175" spans="11:17">
      <c r="K56175" s="68"/>
      <c r="M56175" s="93"/>
      <c r="N56175" s="79"/>
      <c r="P56175" s="68"/>
      <c r="Q56175" s="79"/>
    </row>
    <row r="56176" spans="11:17">
      <c r="K56176" s="68"/>
      <c r="M56176" s="93"/>
      <c r="N56176" s="79"/>
      <c r="P56176" s="68"/>
      <c r="Q56176" s="79"/>
    </row>
    <row r="56177" spans="11:17">
      <c r="K56177" s="68"/>
      <c r="M56177" s="93"/>
      <c r="N56177" s="79"/>
      <c r="P56177" s="68"/>
      <c r="Q56177" s="79"/>
    </row>
    <row r="56178" spans="11:17">
      <c r="K56178" s="68"/>
      <c r="M56178" s="93"/>
      <c r="N56178" s="79"/>
      <c r="P56178" s="68"/>
      <c r="Q56178" s="79"/>
    </row>
    <row r="56179" spans="11:17">
      <c r="K56179" s="68"/>
      <c r="M56179" s="93"/>
      <c r="N56179" s="79"/>
      <c r="P56179" s="68"/>
      <c r="Q56179" s="79"/>
    </row>
    <row r="56180" spans="11:17">
      <c r="K56180" s="68"/>
      <c r="M56180" s="93"/>
      <c r="N56180" s="79"/>
      <c r="P56180" s="68"/>
      <c r="Q56180" s="79"/>
    </row>
    <row r="56181" spans="11:17">
      <c r="K56181" s="68"/>
      <c r="M56181" s="93"/>
      <c r="N56181" s="79"/>
      <c r="P56181" s="68"/>
      <c r="Q56181" s="79"/>
    </row>
    <row r="56182" spans="11:17">
      <c r="K56182" s="68"/>
      <c r="M56182" s="93"/>
      <c r="N56182" s="79"/>
      <c r="P56182" s="68"/>
      <c r="Q56182" s="79"/>
    </row>
    <row r="56183" spans="11:17">
      <c r="K56183" s="68"/>
      <c r="M56183" s="93"/>
      <c r="N56183" s="79"/>
      <c r="P56183" s="68"/>
      <c r="Q56183" s="79"/>
    </row>
    <row r="56184" spans="11:17">
      <c r="K56184" s="68"/>
      <c r="M56184" s="93"/>
      <c r="N56184" s="79"/>
      <c r="P56184" s="68"/>
      <c r="Q56184" s="79"/>
    </row>
    <row r="56185" spans="11:17">
      <c r="K56185" s="68"/>
      <c r="M56185" s="93"/>
      <c r="N56185" s="79"/>
      <c r="P56185" s="68"/>
      <c r="Q56185" s="79"/>
    </row>
    <row r="56186" spans="11:17">
      <c r="K56186" s="68"/>
      <c r="M56186" s="93"/>
      <c r="N56186" s="79"/>
      <c r="P56186" s="68"/>
      <c r="Q56186" s="79"/>
    </row>
    <row r="56187" spans="11:17">
      <c r="K56187" s="68"/>
      <c r="M56187" s="93"/>
      <c r="N56187" s="79"/>
      <c r="P56187" s="68"/>
      <c r="Q56187" s="79"/>
    </row>
    <row r="56188" spans="11:17">
      <c r="K56188" s="68"/>
      <c r="M56188" s="93"/>
      <c r="N56188" s="79"/>
      <c r="P56188" s="68"/>
      <c r="Q56188" s="79"/>
    </row>
    <row r="56189" spans="11:17">
      <c r="K56189" s="68"/>
      <c r="M56189" s="93"/>
      <c r="N56189" s="79"/>
      <c r="P56189" s="68"/>
      <c r="Q56189" s="79"/>
    </row>
    <row r="56190" spans="11:17">
      <c r="K56190" s="68"/>
      <c r="M56190" s="93"/>
      <c r="N56190" s="79"/>
      <c r="P56190" s="68"/>
      <c r="Q56190" s="79"/>
    </row>
    <row r="56191" spans="11:17">
      <c r="K56191" s="68"/>
      <c r="M56191" s="93"/>
      <c r="N56191" s="79"/>
      <c r="P56191" s="68"/>
      <c r="Q56191" s="79"/>
    </row>
    <row r="56192" spans="11:17">
      <c r="K56192" s="68"/>
      <c r="M56192" s="93"/>
      <c r="N56192" s="79"/>
      <c r="P56192" s="68"/>
      <c r="Q56192" s="79"/>
    </row>
    <row r="56193" spans="11:17">
      <c r="K56193" s="68"/>
      <c r="M56193" s="93"/>
      <c r="N56193" s="79"/>
      <c r="P56193" s="68"/>
      <c r="Q56193" s="79"/>
    </row>
    <row r="56194" spans="11:17">
      <c r="K56194" s="68"/>
      <c r="M56194" s="93"/>
      <c r="N56194" s="79"/>
      <c r="P56194" s="68"/>
      <c r="Q56194" s="79"/>
    </row>
    <row r="56195" spans="11:17">
      <c r="K56195" s="68"/>
      <c r="M56195" s="93"/>
      <c r="N56195" s="79"/>
      <c r="P56195" s="68"/>
      <c r="Q56195" s="79"/>
    </row>
    <row r="56196" spans="11:17">
      <c r="K56196" s="68"/>
      <c r="M56196" s="93"/>
      <c r="N56196" s="79"/>
      <c r="P56196" s="68"/>
      <c r="Q56196" s="79"/>
    </row>
    <row r="56197" spans="11:17">
      <c r="K56197" s="68"/>
      <c r="M56197" s="93"/>
      <c r="N56197" s="79"/>
      <c r="P56197" s="68"/>
      <c r="Q56197" s="79"/>
    </row>
    <row r="56198" spans="11:17">
      <c r="K56198" s="68"/>
      <c r="M56198" s="93"/>
      <c r="N56198" s="79"/>
      <c r="P56198" s="68"/>
      <c r="Q56198" s="79"/>
    </row>
    <row r="56199" spans="11:17">
      <c r="K56199" s="68"/>
      <c r="M56199" s="93"/>
      <c r="N56199" s="79"/>
      <c r="P56199" s="68"/>
      <c r="Q56199" s="79"/>
    </row>
    <row r="56200" spans="11:17">
      <c r="K56200" s="68"/>
      <c r="M56200" s="93"/>
      <c r="N56200" s="79"/>
      <c r="P56200" s="68"/>
      <c r="Q56200" s="79"/>
    </row>
    <row r="56201" spans="11:17">
      <c r="K56201" s="68"/>
      <c r="M56201" s="93"/>
      <c r="N56201" s="79"/>
      <c r="P56201" s="68"/>
      <c r="Q56201" s="79"/>
    </row>
    <row r="56202" spans="11:17">
      <c r="K56202" s="68"/>
      <c r="M56202" s="93"/>
      <c r="N56202" s="79"/>
      <c r="P56202" s="68"/>
      <c r="Q56202" s="79"/>
    </row>
    <row r="56203" spans="11:17">
      <c r="K56203" s="68"/>
      <c r="M56203" s="93"/>
      <c r="N56203" s="79"/>
      <c r="P56203" s="68"/>
      <c r="Q56203" s="79"/>
    </row>
    <row r="56204" spans="11:17">
      <c r="K56204" s="68"/>
      <c r="M56204" s="93"/>
      <c r="N56204" s="79"/>
      <c r="P56204" s="68"/>
      <c r="Q56204" s="79"/>
    </row>
    <row r="56205" spans="11:17">
      <c r="K56205" s="68"/>
      <c r="M56205" s="93"/>
      <c r="N56205" s="79"/>
      <c r="P56205" s="68"/>
      <c r="Q56205" s="79"/>
    </row>
    <row r="56206" spans="11:17">
      <c r="K56206" s="68"/>
      <c r="M56206" s="93"/>
      <c r="N56206" s="79"/>
      <c r="P56206" s="68"/>
      <c r="Q56206" s="79"/>
    </row>
    <row r="56207" spans="11:17">
      <c r="K56207" s="68"/>
      <c r="M56207" s="93"/>
      <c r="N56207" s="79"/>
      <c r="P56207" s="68"/>
      <c r="Q56207" s="79"/>
    </row>
    <row r="56208" spans="11:17">
      <c r="K56208" s="68"/>
      <c r="M56208" s="93"/>
      <c r="N56208" s="79"/>
      <c r="P56208" s="68"/>
      <c r="Q56208" s="79"/>
    </row>
    <row r="56209" spans="11:17">
      <c r="K56209" s="68"/>
      <c r="M56209" s="93"/>
      <c r="N56209" s="79"/>
      <c r="P56209" s="68"/>
      <c r="Q56209" s="79"/>
    </row>
    <row r="56210" spans="11:17">
      <c r="K56210" s="68"/>
      <c r="M56210" s="93"/>
      <c r="N56210" s="79"/>
      <c r="P56210" s="68"/>
      <c r="Q56210" s="79"/>
    </row>
    <row r="56211" spans="11:17">
      <c r="K56211" s="68"/>
      <c r="M56211" s="93"/>
      <c r="N56211" s="79"/>
      <c r="P56211" s="68"/>
      <c r="Q56211" s="79"/>
    </row>
    <row r="56212" spans="11:17">
      <c r="K56212" s="68"/>
      <c r="M56212" s="93"/>
      <c r="N56212" s="79"/>
      <c r="P56212" s="68"/>
      <c r="Q56212" s="79"/>
    </row>
    <row r="56213" spans="11:17">
      <c r="K56213" s="68"/>
      <c r="M56213" s="93"/>
      <c r="N56213" s="79"/>
      <c r="P56213" s="68"/>
      <c r="Q56213" s="79"/>
    </row>
    <row r="56214" spans="11:17">
      <c r="K56214" s="68"/>
      <c r="M56214" s="93"/>
      <c r="N56214" s="79"/>
      <c r="P56214" s="68"/>
      <c r="Q56214" s="79"/>
    </row>
    <row r="56215" spans="11:17">
      <c r="K56215" s="68"/>
      <c r="M56215" s="93"/>
      <c r="N56215" s="79"/>
      <c r="P56215" s="68"/>
      <c r="Q56215" s="79"/>
    </row>
    <row r="56216" spans="11:17">
      <c r="K56216" s="68"/>
      <c r="M56216" s="93"/>
      <c r="N56216" s="79"/>
      <c r="P56216" s="68"/>
      <c r="Q56216" s="79"/>
    </row>
    <row r="56217" spans="11:17">
      <c r="K56217" s="68"/>
      <c r="M56217" s="93"/>
      <c r="N56217" s="79"/>
      <c r="P56217" s="68"/>
      <c r="Q56217" s="79"/>
    </row>
    <row r="56218" spans="11:17">
      <c r="K56218" s="68"/>
      <c r="M56218" s="93"/>
      <c r="N56218" s="79"/>
      <c r="P56218" s="68"/>
      <c r="Q56218" s="79"/>
    </row>
    <row r="56219" spans="11:17">
      <c r="K56219" s="68"/>
      <c r="M56219" s="93"/>
      <c r="N56219" s="79"/>
      <c r="P56219" s="68"/>
      <c r="Q56219" s="79"/>
    </row>
    <row r="56220" spans="11:17">
      <c r="K56220" s="68"/>
      <c r="M56220" s="93"/>
      <c r="N56220" s="79"/>
      <c r="P56220" s="68"/>
      <c r="Q56220" s="79"/>
    </row>
    <row r="56221" spans="11:17">
      <c r="K56221" s="68"/>
      <c r="M56221" s="93"/>
      <c r="N56221" s="79"/>
      <c r="P56221" s="68"/>
      <c r="Q56221" s="79"/>
    </row>
    <row r="56222" spans="11:17">
      <c r="K56222" s="68"/>
      <c r="M56222" s="93"/>
      <c r="N56222" s="79"/>
      <c r="P56222" s="68"/>
      <c r="Q56222" s="79"/>
    </row>
    <row r="56223" spans="11:17">
      <c r="K56223" s="68"/>
      <c r="M56223" s="93"/>
      <c r="N56223" s="79"/>
      <c r="P56223" s="68"/>
      <c r="Q56223" s="79"/>
    </row>
    <row r="56224" spans="11:17">
      <c r="K56224" s="68"/>
      <c r="M56224" s="93"/>
      <c r="N56224" s="79"/>
      <c r="P56224" s="68"/>
      <c r="Q56224" s="79"/>
    </row>
    <row r="56225" spans="11:17">
      <c r="K56225" s="68"/>
      <c r="M56225" s="93"/>
      <c r="N56225" s="79"/>
      <c r="P56225" s="68"/>
      <c r="Q56225" s="79"/>
    </row>
    <row r="56226" spans="11:17">
      <c r="K56226" s="68"/>
      <c r="M56226" s="93"/>
      <c r="N56226" s="79"/>
      <c r="P56226" s="68"/>
      <c r="Q56226" s="79"/>
    </row>
    <row r="56227" spans="11:17">
      <c r="K56227" s="68"/>
      <c r="M56227" s="93"/>
      <c r="N56227" s="79"/>
      <c r="P56227" s="68"/>
      <c r="Q56227" s="79"/>
    </row>
    <row r="56228" spans="11:17">
      <c r="K56228" s="68"/>
      <c r="M56228" s="93"/>
      <c r="N56228" s="79"/>
      <c r="P56228" s="68"/>
      <c r="Q56228" s="79"/>
    </row>
    <row r="56229" spans="11:17">
      <c r="K56229" s="68"/>
      <c r="M56229" s="93"/>
      <c r="N56229" s="79"/>
      <c r="P56229" s="68"/>
      <c r="Q56229" s="79"/>
    </row>
    <row r="56230" spans="11:17">
      <c r="K56230" s="68"/>
      <c r="M56230" s="93"/>
      <c r="N56230" s="79"/>
      <c r="P56230" s="68"/>
      <c r="Q56230" s="79"/>
    </row>
    <row r="56231" spans="11:17">
      <c r="K56231" s="68"/>
      <c r="M56231" s="93"/>
      <c r="N56231" s="79"/>
      <c r="P56231" s="68"/>
      <c r="Q56231" s="79"/>
    </row>
    <row r="56232" spans="11:17">
      <c r="K56232" s="68"/>
      <c r="M56232" s="93"/>
      <c r="N56232" s="79"/>
      <c r="P56232" s="68"/>
      <c r="Q56232" s="79"/>
    </row>
    <row r="56233" spans="11:17">
      <c r="K56233" s="68"/>
      <c r="M56233" s="93"/>
      <c r="N56233" s="79"/>
      <c r="P56233" s="68"/>
      <c r="Q56233" s="79"/>
    </row>
    <row r="56234" spans="11:17">
      <c r="K56234" s="68"/>
      <c r="M56234" s="93"/>
      <c r="N56234" s="79"/>
      <c r="P56234" s="68"/>
      <c r="Q56234" s="79"/>
    </row>
    <row r="56235" spans="11:17">
      <c r="K56235" s="68"/>
      <c r="M56235" s="93"/>
      <c r="N56235" s="79"/>
      <c r="P56235" s="68"/>
      <c r="Q56235" s="79"/>
    </row>
    <row r="56236" spans="11:17">
      <c r="K56236" s="68"/>
      <c r="M56236" s="93"/>
      <c r="N56236" s="79"/>
      <c r="P56236" s="68"/>
      <c r="Q56236" s="79"/>
    </row>
    <row r="56237" spans="11:17">
      <c r="K56237" s="68"/>
      <c r="M56237" s="93"/>
      <c r="N56237" s="79"/>
      <c r="P56237" s="68"/>
      <c r="Q56237" s="79"/>
    </row>
    <row r="56238" spans="11:17">
      <c r="K56238" s="68"/>
      <c r="M56238" s="93"/>
      <c r="N56238" s="79"/>
      <c r="P56238" s="68"/>
      <c r="Q56238" s="79"/>
    </row>
    <row r="56239" spans="11:17">
      <c r="K56239" s="68"/>
      <c r="M56239" s="93"/>
      <c r="N56239" s="79"/>
      <c r="P56239" s="68"/>
      <c r="Q56239" s="79"/>
    </row>
    <row r="56240" spans="11:17">
      <c r="K56240" s="68"/>
      <c r="M56240" s="93"/>
      <c r="N56240" s="79"/>
      <c r="P56240" s="68"/>
      <c r="Q56240" s="79"/>
    </row>
    <row r="56241" spans="11:17">
      <c r="K56241" s="68"/>
      <c r="M56241" s="93"/>
      <c r="N56241" s="79"/>
      <c r="P56241" s="68"/>
      <c r="Q56241" s="79"/>
    </row>
    <row r="56242" spans="11:17">
      <c r="K56242" s="68"/>
      <c r="M56242" s="93"/>
      <c r="N56242" s="79"/>
      <c r="P56242" s="68"/>
      <c r="Q56242" s="79"/>
    </row>
    <row r="56243" spans="11:17">
      <c r="K56243" s="68"/>
      <c r="M56243" s="93"/>
      <c r="N56243" s="79"/>
      <c r="P56243" s="68"/>
      <c r="Q56243" s="79"/>
    </row>
    <row r="56244" spans="11:17">
      <c r="K56244" s="68"/>
      <c r="M56244" s="93"/>
      <c r="N56244" s="79"/>
      <c r="P56244" s="68"/>
      <c r="Q56244" s="79"/>
    </row>
    <row r="56245" spans="11:17">
      <c r="K56245" s="68"/>
      <c r="M56245" s="93"/>
      <c r="N56245" s="79"/>
      <c r="P56245" s="68"/>
      <c r="Q56245" s="79"/>
    </row>
    <row r="56246" spans="11:17">
      <c r="K56246" s="68"/>
      <c r="M56246" s="93"/>
      <c r="N56246" s="79"/>
      <c r="P56246" s="68"/>
      <c r="Q56246" s="79"/>
    </row>
    <row r="56247" spans="11:17">
      <c r="K56247" s="68"/>
      <c r="M56247" s="93"/>
      <c r="N56247" s="79"/>
      <c r="P56247" s="68"/>
      <c r="Q56247" s="79"/>
    </row>
    <row r="56248" spans="11:17">
      <c r="K56248" s="68"/>
      <c r="M56248" s="93"/>
      <c r="N56248" s="79"/>
      <c r="P56248" s="68"/>
      <c r="Q56248" s="79"/>
    </row>
    <row r="56249" spans="11:17">
      <c r="K56249" s="68"/>
      <c r="M56249" s="93"/>
      <c r="N56249" s="79"/>
      <c r="P56249" s="68"/>
      <c r="Q56249" s="79"/>
    </row>
    <row r="56250" spans="11:17">
      <c r="K56250" s="68"/>
      <c r="M56250" s="93"/>
      <c r="N56250" s="79"/>
      <c r="P56250" s="68"/>
      <c r="Q56250" s="79"/>
    </row>
    <row r="56251" spans="11:17">
      <c r="K56251" s="68"/>
      <c r="M56251" s="93"/>
      <c r="N56251" s="79"/>
      <c r="P56251" s="68"/>
      <c r="Q56251" s="79"/>
    </row>
    <row r="56252" spans="11:17">
      <c r="K56252" s="68"/>
      <c r="M56252" s="93"/>
      <c r="N56252" s="79"/>
      <c r="P56252" s="68"/>
      <c r="Q56252" s="79"/>
    </row>
    <row r="56253" spans="11:17">
      <c r="K56253" s="68"/>
      <c r="M56253" s="93"/>
      <c r="N56253" s="79"/>
      <c r="P56253" s="68"/>
      <c r="Q56253" s="79"/>
    </row>
    <row r="56254" spans="11:17">
      <c r="K56254" s="68"/>
      <c r="M56254" s="93"/>
      <c r="N56254" s="79"/>
      <c r="P56254" s="68"/>
      <c r="Q56254" s="79"/>
    </row>
    <row r="56255" spans="11:17">
      <c r="K56255" s="68"/>
      <c r="M56255" s="93"/>
      <c r="N56255" s="79"/>
      <c r="P56255" s="68"/>
      <c r="Q56255" s="79"/>
    </row>
    <row r="56256" spans="11:17">
      <c r="K56256" s="68"/>
      <c r="M56256" s="93"/>
      <c r="N56256" s="79"/>
      <c r="P56256" s="68"/>
      <c r="Q56256" s="79"/>
    </row>
    <row r="56257" spans="11:17">
      <c r="K56257" s="68"/>
      <c r="M56257" s="93"/>
      <c r="N56257" s="79"/>
      <c r="P56257" s="68"/>
      <c r="Q56257" s="79"/>
    </row>
    <row r="56258" spans="11:17">
      <c r="K56258" s="68"/>
      <c r="M56258" s="93"/>
      <c r="N56258" s="79"/>
      <c r="P56258" s="68"/>
      <c r="Q56258" s="79"/>
    </row>
    <row r="56259" spans="11:17">
      <c r="K56259" s="68"/>
      <c r="M56259" s="93"/>
      <c r="N56259" s="79"/>
      <c r="P56259" s="68"/>
      <c r="Q56259" s="79"/>
    </row>
    <row r="56260" spans="11:17">
      <c r="K56260" s="68"/>
      <c r="M56260" s="93"/>
      <c r="N56260" s="79"/>
      <c r="P56260" s="68"/>
      <c r="Q56260" s="79"/>
    </row>
    <row r="56261" spans="11:17">
      <c r="K56261" s="68"/>
      <c r="M56261" s="93"/>
      <c r="N56261" s="79"/>
      <c r="P56261" s="68"/>
      <c r="Q56261" s="79"/>
    </row>
    <row r="56262" spans="11:17">
      <c r="K56262" s="68"/>
      <c r="M56262" s="93"/>
      <c r="N56262" s="79"/>
      <c r="P56262" s="68"/>
      <c r="Q56262" s="79"/>
    </row>
    <row r="56263" spans="11:17">
      <c r="K56263" s="68"/>
      <c r="M56263" s="93"/>
      <c r="N56263" s="79"/>
      <c r="P56263" s="68"/>
      <c r="Q56263" s="79"/>
    </row>
    <row r="56264" spans="11:17">
      <c r="K56264" s="68"/>
      <c r="M56264" s="93"/>
      <c r="N56264" s="79"/>
      <c r="P56264" s="68"/>
      <c r="Q56264" s="79"/>
    </row>
    <row r="56265" spans="11:17">
      <c r="K56265" s="68"/>
      <c r="M56265" s="93"/>
      <c r="N56265" s="79"/>
      <c r="P56265" s="68"/>
      <c r="Q56265" s="79"/>
    </row>
    <row r="56266" spans="11:17">
      <c r="K56266" s="68"/>
      <c r="M56266" s="93"/>
      <c r="N56266" s="79"/>
      <c r="P56266" s="68"/>
      <c r="Q56266" s="79"/>
    </row>
    <row r="56267" spans="11:17">
      <c r="K56267" s="68"/>
      <c r="M56267" s="93"/>
      <c r="N56267" s="79"/>
      <c r="P56267" s="68"/>
      <c r="Q56267" s="79"/>
    </row>
    <row r="56268" spans="11:17">
      <c r="K56268" s="68"/>
      <c r="M56268" s="93"/>
      <c r="N56268" s="79"/>
      <c r="P56268" s="68"/>
      <c r="Q56268" s="79"/>
    </row>
    <row r="56269" spans="11:17">
      <c r="K56269" s="68"/>
      <c r="M56269" s="93"/>
      <c r="N56269" s="79"/>
      <c r="P56269" s="68"/>
      <c r="Q56269" s="79"/>
    </row>
    <row r="56270" spans="11:17">
      <c r="K56270" s="68"/>
      <c r="M56270" s="93"/>
      <c r="N56270" s="79"/>
      <c r="P56270" s="68"/>
      <c r="Q56270" s="79"/>
    </row>
    <row r="56271" spans="11:17">
      <c r="K56271" s="68"/>
      <c r="M56271" s="93"/>
      <c r="N56271" s="79"/>
      <c r="P56271" s="68"/>
      <c r="Q56271" s="79"/>
    </row>
    <row r="56272" spans="11:17">
      <c r="K56272" s="68"/>
      <c r="M56272" s="93"/>
      <c r="N56272" s="79"/>
      <c r="P56272" s="68"/>
      <c r="Q56272" s="79"/>
    </row>
    <row r="56273" spans="11:17">
      <c r="K56273" s="68"/>
      <c r="M56273" s="93"/>
      <c r="N56273" s="79"/>
      <c r="P56273" s="68"/>
      <c r="Q56273" s="79"/>
    </row>
    <row r="56274" spans="11:17">
      <c r="K56274" s="68"/>
      <c r="M56274" s="93"/>
      <c r="N56274" s="79"/>
      <c r="P56274" s="68"/>
      <c r="Q56274" s="79"/>
    </row>
    <row r="56275" spans="11:17">
      <c r="K56275" s="68"/>
      <c r="M56275" s="93"/>
      <c r="N56275" s="79"/>
      <c r="P56275" s="68"/>
      <c r="Q56275" s="79"/>
    </row>
    <row r="56276" spans="11:17">
      <c r="K56276" s="68"/>
      <c r="M56276" s="93"/>
      <c r="N56276" s="79"/>
      <c r="P56276" s="68"/>
      <c r="Q56276" s="79"/>
    </row>
    <row r="56277" spans="11:17">
      <c r="K56277" s="68"/>
      <c r="M56277" s="93"/>
      <c r="N56277" s="79"/>
      <c r="P56277" s="68"/>
      <c r="Q56277" s="79"/>
    </row>
    <row r="56278" spans="11:17">
      <c r="K56278" s="68"/>
      <c r="M56278" s="93"/>
      <c r="N56278" s="79"/>
      <c r="P56278" s="68"/>
      <c r="Q56278" s="79"/>
    </row>
    <row r="56279" spans="11:17">
      <c r="K56279" s="68"/>
      <c r="M56279" s="93"/>
      <c r="N56279" s="79"/>
      <c r="P56279" s="68"/>
      <c r="Q56279" s="79"/>
    </row>
    <row r="56280" spans="11:17">
      <c r="K56280" s="68"/>
      <c r="M56280" s="93"/>
      <c r="N56280" s="79"/>
      <c r="P56280" s="68"/>
      <c r="Q56280" s="79"/>
    </row>
    <row r="56281" spans="11:17">
      <c r="K56281" s="68"/>
      <c r="M56281" s="93"/>
      <c r="N56281" s="79"/>
      <c r="P56281" s="68"/>
      <c r="Q56281" s="79"/>
    </row>
    <row r="56282" spans="11:17">
      <c r="K56282" s="68"/>
      <c r="M56282" s="93"/>
      <c r="N56282" s="79"/>
      <c r="P56282" s="68"/>
      <c r="Q56282" s="79"/>
    </row>
    <row r="56283" spans="11:17">
      <c r="K56283" s="68"/>
      <c r="M56283" s="93"/>
      <c r="N56283" s="79"/>
      <c r="P56283" s="68"/>
      <c r="Q56283" s="79"/>
    </row>
    <row r="56284" spans="11:17">
      <c r="K56284" s="68"/>
      <c r="M56284" s="93"/>
      <c r="N56284" s="79"/>
      <c r="P56284" s="68"/>
      <c r="Q56284" s="79"/>
    </row>
    <row r="56285" spans="11:17">
      <c r="K56285" s="68"/>
      <c r="M56285" s="93"/>
      <c r="N56285" s="79"/>
      <c r="P56285" s="68"/>
      <c r="Q56285" s="79"/>
    </row>
    <row r="56286" spans="11:17">
      <c r="K56286" s="68"/>
      <c r="M56286" s="93"/>
      <c r="N56286" s="79"/>
      <c r="P56286" s="68"/>
      <c r="Q56286" s="79"/>
    </row>
    <row r="56287" spans="11:17">
      <c r="K56287" s="68"/>
      <c r="M56287" s="93"/>
      <c r="N56287" s="79"/>
      <c r="P56287" s="68"/>
      <c r="Q56287" s="79"/>
    </row>
    <row r="56288" spans="11:17">
      <c r="K56288" s="68"/>
      <c r="M56288" s="93"/>
      <c r="N56288" s="79"/>
      <c r="P56288" s="68"/>
      <c r="Q56288" s="79"/>
    </row>
    <row r="56289" spans="11:17">
      <c r="K56289" s="68"/>
      <c r="M56289" s="93"/>
      <c r="N56289" s="79"/>
      <c r="P56289" s="68"/>
      <c r="Q56289" s="79"/>
    </row>
    <row r="56290" spans="11:17">
      <c r="K56290" s="68"/>
      <c r="M56290" s="93"/>
      <c r="N56290" s="79"/>
      <c r="P56290" s="68"/>
      <c r="Q56290" s="79"/>
    </row>
    <row r="56291" spans="11:17">
      <c r="K56291" s="68"/>
      <c r="M56291" s="93"/>
      <c r="N56291" s="79"/>
      <c r="P56291" s="68"/>
      <c r="Q56291" s="79"/>
    </row>
    <row r="56292" spans="11:17">
      <c r="K56292" s="68"/>
      <c r="M56292" s="93"/>
      <c r="N56292" s="79"/>
      <c r="P56292" s="68"/>
      <c r="Q56292" s="79"/>
    </row>
    <row r="56293" spans="11:17">
      <c r="K56293" s="68"/>
      <c r="M56293" s="93"/>
      <c r="N56293" s="79"/>
      <c r="P56293" s="68"/>
      <c r="Q56293" s="79"/>
    </row>
    <row r="56294" spans="11:17">
      <c r="K56294" s="68"/>
      <c r="M56294" s="93"/>
      <c r="N56294" s="79"/>
      <c r="P56294" s="68"/>
      <c r="Q56294" s="79"/>
    </row>
    <row r="56295" spans="11:17">
      <c r="K56295" s="68"/>
      <c r="M56295" s="93"/>
      <c r="N56295" s="79"/>
      <c r="P56295" s="68"/>
      <c r="Q56295" s="79"/>
    </row>
    <row r="56296" spans="11:17">
      <c r="K56296" s="68"/>
      <c r="M56296" s="93"/>
      <c r="N56296" s="79"/>
      <c r="P56296" s="68"/>
      <c r="Q56296" s="79"/>
    </row>
    <row r="56297" spans="11:17">
      <c r="K56297" s="68"/>
      <c r="M56297" s="93"/>
      <c r="N56297" s="79"/>
      <c r="P56297" s="68"/>
      <c r="Q56297" s="79"/>
    </row>
    <row r="56298" spans="11:17">
      <c r="K56298" s="68"/>
      <c r="M56298" s="93"/>
      <c r="N56298" s="79"/>
      <c r="P56298" s="68"/>
      <c r="Q56298" s="79"/>
    </row>
    <row r="56299" spans="11:17">
      <c r="K56299" s="68"/>
      <c r="M56299" s="93"/>
      <c r="N56299" s="79"/>
      <c r="P56299" s="68"/>
      <c r="Q56299" s="79"/>
    </row>
    <row r="56300" spans="11:17">
      <c r="K56300" s="68"/>
      <c r="M56300" s="93"/>
      <c r="N56300" s="79"/>
      <c r="P56300" s="68"/>
      <c r="Q56300" s="79"/>
    </row>
    <row r="56301" spans="11:17">
      <c r="K56301" s="68"/>
      <c r="M56301" s="93"/>
      <c r="N56301" s="79"/>
      <c r="P56301" s="68"/>
      <c r="Q56301" s="79"/>
    </row>
    <row r="56302" spans="11:17">
      <c r="K56302" s="68"/>
      <c r="M56302" s="93"/>
      <c r="N56302" s="79"/>
      <c r="P56302" s="68"/>
      <c r="Q56302" s="79"/>
    </row>
    <row r="56303" spans="11:17">
      <c r="K56303" s="68"/>
      <c r="M56303" s="93"/>
      <c r="N56303" s="79"/>
      <c r="P56303" s="68"/>
      <c r="Q56303" s="79"/>
    </row>
    <row r="56304" spans="11:17">
      <c r="K56304" s="68"/>
      <c r="M56304" s="93"/>
      <c r="N56304" s="79"/>
      <c r="P56304" s="68"/>
      <c r="Q56304" s="79"/>
    </row>
    <row r="56305" spans="11:17">
      <c r="K56305" s="68"/>
      <c r="M56305" s="93"/>
      <c r="N56305" s="79"/>
      <c r="P56305" s="68"/>
      <c r="Q56305" s="79"/>
    </row>
    <row r="56306" spans="11:17">
      <c r="K56306" s="68"/>
      <c r="M56306" s="93"/>
      <c r="N56306" s="79"/>
      <c r="P56306" s="68"/>
      <c r="Q56306" s="79"/>
    </row>
    <row r="56307" spans="11:17">
      <c r="K56307" s="68"/>
      <c r="M56307" s="93"/>
      <c r="N56307" s="79"/>
      <c r="P56307" s="68"/>
      <c r="Q56307" s="79"/>
    </row>
    <row r="56308" spans="11:17">
      <c r="K56308" s="68"/>
      <c r="M56308" s="93"/>
      <c r="N56308" s="79"/>
      <c r="P56308" s="68"/>
      <c r="Q56308" s="79"/>
    </row>
    <row r="56309" spans="11:17">
      <c r="K56309" s="68"/>
      <c r="M56309" s="93"/>
      <c r="N56309" s="79"/>
      <c r="P56309" s="68"/>
      <c r="Q56309" s="79"/>
    </row>
    <row r="56310" spans="11:17">
      <c r="K56310" s="68"/>
      <c r="M56310" s="93"/>
      <c r="N56310" s="79"/>
      <c r="P56310" s="68"/>
      <c r="Q56310" s="79"/>
    </row>
    <row r="56311" spans="11:17">
      <c r="K56311" s="68"/>
      <c r="M56311" s="93"/>
      <c r="N56311" s="79"/>
      <c r="P56311" s="68"/>
      <c r="Q56311" s="79"/>
    </row>
    <row r="56312" spans="11:17">
      <c r="K56312" s="68"/>
      <c r="M56312" s="93"/>
      <c r="N56312" s="79"/>
      <c r="P56312" s="68"/>
      <c r="Q56312" s="79"/>
    </row>
    <row r="56313" spans="11:17">
      <c r="K56313" s="68"/>
      <c r="M56313" s="93"/>
      <c r="N56313" s="79"/>
      <c r="P56313" s="68"/>
      <c r="Q56313" s="79"/>
    </row>
    <row r="56314" spans="11:17">
      <c r="K56314" s="68"/>
      <c r="M56314" s="93"/>
      <c r="N56314" s="79"/>
      <c r="P56314" s="68"/>
      <c r="Q56314" s="79"/>
    </row>
    <row r="56315" spans="11:17">
      <c r="K56315" s="68"/>
      <c r="M56315" s="93"/>
      <c r="N56315" s="79"/>
      <c r="P56315" s="68"/>
      <c r="Q56315" s="79"/>
    </row>
    <row r="56316" spans="11:17">
      <c r="K56316" s="68"/>
      <c r="M56316" s="93"/>
      <c r="N56316" s="79"/>
      <c r="P56316" s="68"/>
      <c r="Q56316" s="79"/>
    </row>
    <row r="56317" spans="11:17">
      <c r="K56317" s="68"/>
      <c r="M56317" s="93"/>
      <c r="N56317" s="79"/>
      <c r="P56317" s="68"/>
      <c r="Q56317" s="79"/>
    </row>
    <row r="56318" spans="11:17">
      <c r="K56318" s="68"/>
      <c r="M56318" s="93"/>
      <c r="N56318" s="79"/>
      <c r="P56318" s="68"/>
      <c r="Q56318" s="79"/>
    </row>
    <row r="56319" spans="11:17">
      <c r="K56319" s="68"/>
      <c r="M56319" s="93"/>
      <c r="N56319" s="79"/>
      <c r="P56319" s="68"/>
      <c r="Q56319" s="79"/>
    </row>
    <row r="56320" spans="11:17">
      <c r="K56320" s="68"/>
      <c r="M56320" s="93"/>
      <c r="N56320" s="79"/>
      <c r="P56320" s="68"/>
      <c r="Q56320" s="79"/>
    </row>
    <row r="56321" spans="11:17">
      <c r="K56321" s="68"/>
      <c r="M56321" s="93"/>
      <c r="N56321" s="79"/>
      <c r="P56321" s="68"/>
      <c r="Q56321" s="79"/>
    </row>
    <row r="56322" spans="11:17">
      <c r="K56322" s="68"/>
      <c r="M56322" s="93"/>
      <c r="N56322" s="79"/>
      <c r="P56322" s="68"/>
      <c r="Q56322" s="79"/>
    </row>
    <row r="56323" spans="11:17">
      <c r="K56323" s="68"/>
      <c r="M56323" s="93"/>
      <c r="N56323" s="79"/>
      <c r="P56323" s="68"/>
      <c r="Q56323" s="79"/>
    </row>
    <row r="56324" spans="11:17">
      <c r="K56324" s="68"/>
      <c r="M56324" s="93"/>
      <c r="N56324" s="79"/>
      <c r="P56324" s="68"/>
      <c r="Q56324" s="79"/>
    </row>
    <row r="56325" spans="11:17">
      <c r="K56325" s="68"/>
      <c r="M56325" s="93"/>
      <c r="N56325" s="79"/>
      <c r="P56325" s="68"/>
      <c r="Q56325" s="79"/>
    </row>
    <row r="56326" spans="11:17">
      <c r="K56326" s="68"/>
      <c r="M56326" s="93"/>
      <c r="N56326" s="79"/>
      <c r="P56326" s="68"/>
      <c r="Q56326" s="79"/>
    </row>
    <row r="56327" spans="11:17">
      <c r="K56327" s="68"/>
      <c r="M56327" s="93"/>
      <c r="N56327" s="79"/>
      <c r="P56327" s="68"/>
      <c r="Q56327" s="79"/>
    </row>
    <row r="56328" spans="11:17">
      <c r="K56328" s="68"/>
      <c r="M56328" s="93"/>
      <c r="N56328" s="79"/>
      <c r="P56328" s="68"/>
      <c r="Q56328" s="79"/>
    </row>
    <row r="56329" spans="11:17">
      <c r="K56329" s="68"/>
      <c r="M56329" s="93"/>
      <c r="N56329" s="79"/>
      <c r="P56329" s="68"/>
      <c r="Q56329" s="79"/>
    </row>
    <row r="56330" spans="11:17">
      <c r="K56330" s="68"/>
      <c r="M56330" s="93"/>
      <c r="N56330" s="79"/>
      <c r="P56330" s="68"/>
      <c r="Q56330" s="79"/>
    </row>
    <row r="56331" spans="11:17">
      <c r="K56331" s="68"/>
      <c r="M56331" s="93"/>
      <c r="N56331" s="79"/>
      <c r="P56331" s="68"/>
      <c r="Q56331" s="79"/>
    </row>
    <row r="56332" spans="11:17">
      <c r="K56332" s="68"/>
      <c r="M56332" s="93"/>
      <c r="N56332" s="79"/>
      <c r="P56332" s="68"/>
      <c r="Q56332" s="79"/>
    </row>
    <row r="56333" spans="11:17">
      <c r="K56333" s="68"/>
      <c r="M56333" s="93"/>
      <c r="N56333" s="79"/>
      <c r="P56333" s="68"/>
      <c r="Q56333" s="79"/>
    </row>
    <row r="56334" spans="11:17">
      <c r="K56334" s="68"/>
      <c r="M56334" s="93"/>
      <c r="N56334" s="79"/>
      <c r="P56334" s="68"/>
      <c r="Q56334" s="79"/>
    </row>
    <row r="56335" spans="11:17">
      <c r="K56335" s="68"/>
      <c r="M56335" s="93"/>
      <c r="N56335" s="79"/>
      <c r="P56335" s="68"/>
      <c r="Q56335" s="79"/>
    </row>
    <row r="56336" spans="11:17">
      <c r="K56336" s="68"/>
      <c r="M56336" s="93"/>
      <c r="N56336" s="79"/>
      <c r="P56336" s="68"/>
      <c r="Q56336" s="79"/>
    </row>
    <row r="56337" spans="11:17">
      <c r="K56337" s="68"/>
      <c r="M56337" s="93"/>
      <c r="N56337" s="79"/>
      <c r="P56337" s="68"/>
      <c r="Q56337" s="79"/>
    </row>
    <row r="56338" spans="11:17">
      <c r="K56338" s="68"/>
      <c r="M56338" s="93"/>
      <c r="N56338" s="79"/>
      <c r="P56338" s="68"/>
      <c r="Q56338" s="79"/>
    </row>
    <row r="56339" spans="11:17">
      <c r="K56339" s="68"/>
      <c r="M56339" s="93"/>
      <c r="N56339" s="79"/>
      <c r="P56339" s="68"/>
      <c r="Q56339" s="79"/>
    </row>
    <row r="56340" spans="11:17">
      <c r="K56340" s="68"/>
      <c r="M56340" s="93"/>
      <c r="N56340" s="79"/>
      <c r="P56340" s="68"/>
      <c r="Q56340" s="79"/>
    </row>
    <row r="56341" spans="11:17">
      <c r="K56341" s="68"/>
      <c r="M56341" s="93"/>
      <c r="N56341" s="79"/>
      <c r="P56341" s="68"/>
      <c r="Q56341" s="79"/>
    </row>
    <row r="56342" spans="11:17">
      <c r="K56342" s="68"/>
      <c r="M56342" s="93"/>
      <c r="N56342" s="79"/>
      <c r="P56342" s="68"/>
      <c r="Q56342" s="79"/>
    </row>
    <row r="56343" spans="11:17">
      <c r="K56343" s="68"/>
      <c r="M56343" s="93"/>
      <c r="N56343" s="79"/>
      <c r="P56343" s="68"/>
      <c r="Q56343" s="79"/>
    </row>
    <row r="56344" spans="11:17">
      <c r="K56344" s="68"/>
      <c r="M56344" s="93"/>
      <c r="N56344" s="79"/>
      <c r="P56344" s="68"/>
      <c r="Q56344" s="79"/>
    </row>
    <row r="56345" spans="11:17">
      <c r="K56345" s="68"/>
      <c r="M56345" s="93"/>
      <c r="N56345" s="79"/>
      <c r="P56345" s="68"/>
      <c r="Q56345" s="79"/>
    </row>
    <row r="56346" spans="11:17">
      <c r="K56346" s="68"/>
      <c r="M56346" s="93"/>
      <c r="N56346" s="79"/>
      <c r="P56346" s="68"/>
      <c r="Q56346" s="79"/>
    </row>
    <row r="56347" spans="11:17">
      <c r="K56347" s="68"/>
      <c r="M56347" s="93"/>
      <c r="N56347" s="79"/>
      <c r="P56347" s="68"/>
      <c r="Q56347" s="79"/>
    </row>
    <row r="56348" spans="11:17">
      <c r="K56348" s="68"/>
      <c r="M56348" s="93"/>
      <c r="N56348" s="79"/>
      <c r="P56348" s="68"/>
      <c r="Q56348" s="79"/>
    </row>
    <row r="56349" spans="11:17">
      <c r="K56349" s="68"/>
      <c r="M56349" s="93"/>
      <c r="N56349" s="79"/>
      <c r="P56349" s="68"/>
      <c r="Q56349" s="79"/>
    </row>
    <row r="56350" spans="11:17">
      <c r="K56350" s="68"/>
      <c r="M56350" s="93"/>
      <c r="N56350" s="79"/>
      <c r="P56350" s="68"/>
      <c r="Q56350" s="79"/>
    </row>
    <row r="56351" spans="11:17">
      <c r="K56351" s="68"/>
      <c r="M56351" s="93"/>
      <c r="N56351" s="79"/>
      <c r="P56351" s="68"/>
      <c r="Q56351" s="79"/>
    </row>
    <row r="56352" spans="11:17">
      <c r="K56352" s="68"/>
      <c r="M56352" s="93"/>
      <c r="N56352" s="79"/>
      <c r="P56352" s="68"/>
      <c r="Q56352" s="79"/>
    </row>
    <row r="56353" spans="11:17">
      <c r="K56353" s="68"/>
      <c r="M56353" s="93"/>
      <c r="N56353" s="79"/>
      <c r="P56353" s="68"/>
      <c r="Q56353" s="79"/>
    </row>
    <row r="56354" spans="11:17">
      <c r="K56354" s="68"/>
      <c r="M56354" s="93"/>
      <c r="N56354" s="79"/>
      <c r="P56354" s="68"/>
      <c r="Q56354" s="79"/>
    </row>
    <row r="56355" spans="11:17">
      <c r="K56355" s="68"/>
      <c r="M56355" s="93"/>
      <c r="N56355" s="79"/>
      <c r="P56355" s="68"/>
      <c r="Q56355" s="79"/>
    </row>
    <row r="56356" spans="11:17">
      <c r="K56356" s="68"/>
      <c r="M56356" s="93"/>
      <c r="N56356" s="79"/>
      <c r="P56356" s="68"/>
      <c r="Q56356" s="79"/>
    </row>
    <row r="56357" spans="11:17">
      <c r="K56357" s="68"/>
      <c r="M56357" s="93"/>
      <c r="N56357" s="79"/>
      <c r="P56357" s="68"/>
      <c r="Q56357" s="79"/>
    </row>
    <row r="56358" spans="11:17">
      <c r="K56358" s="68"/>
      <c r="M56358" s="93"/>
      <c r="N56358" s="79"/>
      <c r="P56358" s="68"/>
      <c r="Q56358" s="79"/>
    </row>
    <row r="56359" spans="11:17">
      <c r="K56359" s="68"/>
      <c r="M56359" s="93"/>
      <c r="N56359" s="79"/>
      <c r="P56359" s="68"/>
      <c r="Q56359" s="79"/>
    </row>
    <row r="56360" spans="11:17">
      <c r="K56360" s="68"/>
      <c r="M56360" s="93"/>
      <c r="N56360" s="79"/>
      <c r="P56360" s="68"/>
      <c r="Q56360" s="79"/>
    </row>
    <row r="56361" spans="11:17">
      <c r="K56361" s="68"/>
      <c r="M56361" s="93"/>
      <c r="N56361" s="79"/>
      <c r="P56361" s="68"/>
      <c r="Q56361" s="79"/>
    </row>
    <row r="56362" spans="11:17">
      <c r="K56362" s="68"/>
      <c r="M56362" s="93"/>
      <c r="N56362" s="79"/>
      <c r="P56362" s="68"/>
      <c r="Q56362" s="79"/>
    </row>
    <row r="56363" spans="11:17">
      <c r="K56363" s="68"/>
      <c r="M56363" s="93"/>
      <c r="N56363" s="79"/>
      <c r="P56363" s="68"/>
      <c r="Q56363" s="79"/>
    </row>
    <row r="56364" spans="11:17">
      <c r="K56364" s="68"/>
      <c r="M56364" s="93"/>
      <c r="N56364" s="79"/>
      <c r="P56364" s="68"/>
      <c r="Q56364" s="79"/>
    </row>
    <row r="56365" spans="11:17">
      <c r="K56365" s="68"/>
      <c r="M56365" s="93"/>
      <c r="N56365" s="79"/>
      <c r="P56365" s="68"/>
      <c r="Q56365" s="79"/>
    </row>
    <row r="56366" spans="11:17">
      <c r="K56366" s="68"/>
      <c r="M56366" s="93"/>
      <c r="N56366" s="79"/>
      <c r="P56366" s="68"/>
      <c r="Q56366" s="79"/>
    </row>
    <row r="56367" spans="11:17">
      <c r="K56367" s="68"/>
      <c r="M56367" s="93"/>
      <c r="N56367" s="79"/>
      <c r="P56367" s="68"/>
      <c r="Q56367" s="79"/>
    </row>
    <row r="56368" spans="11:17">
      <c r="K56368" s="68"/>
      <c r="M56368" s="93"/>
      <c r="N56368" s="79"/>
      <c r="P56368" s="68"/>
      <c r="Q56368" s="79"/>
    </row>
    <row r="56369" spans="11:17">
      <c r="K56369" s="68"/>
      <c r="M56369" s="93"/>
      <c r="N56369" s="79"/>
      <c r="P56369" s="68"/>
      <c r="Q56369" s="79"/>
    </row>
    <row r="56370" spans="11:17">
      <c r="K56370" s="68"/>
      <c r="M56370" s="93"/>
      <c r="N56370" s="79"/>
      <c r="P56370" s="68"/>
      <c r="Q56370" s="79"/>
    </row>
    <row r="56371" spans="11:17">
      <c r="K56371" s="68"/>
      <c r="M56371" s="93"/>
      <c r="N56371" s="79"/>
      <c r="P56371" s="68"/>
      <c r="Q56371" s="79"/>
    </row>
    <row r="56372" spans="11:17">
      <c r="K56372" s="68"/>
      <c r="M56372" s="93"/>
      <c r="N56372" s="79"/>
      <c r="P56372" s="68"/>
      <c r="Q56372" s="79"/>
    </row>
    <row r="56373" spans="11:17">
      <c r="K56373" s="68"/>
      <c r="M56373" s="93"/>
      <c r="N56373" s="79"/>
      <c r="P56373" s="68"/>
      <c r="Q56373" s="79"/>
    </row>
    <row r="56374" spans="11:17">
      <c r="K56374" s="68"/>
      <c r="M56374" s="93"/>
      <c r="N56374" s="79"/>
      <c r="P56374" s="68"/>
      <c r="Q56374" s="79"/>
    </row>
    <row r="56375" spans="11:17">
      <c r="K56375" s="68"/>
      <c r="M56375" s="93"/>
      <c r="N56375" s="79"/>
      <c r="P56375" s="68"/>
      <c r="Q56375" s="79"/>
    </row>
    <row r="56376" spans="11:17">
      <c r="K56376" s="68"/>
      <c r="M56376" s="93"/>
      <c r="N56376" s="79"/>
      <c r="P56376" s="68"/>
      <c r="Q56376" s="79"/>
    </row>
    <row r="56377" spans="11:17">
      <c r="K56377" s="68"/>
      <c r="M56377" s="93"/>
      <c r="N56377" s="79"/>
      <c r="P56377" s="68"/>
      <c r="Q56377" s="79"/>
    </row>
    <row r="56378" spans="11:17">
      <c r="K56378" s="68"/>
      <c r="M56378" s="93"/>
      <c r="N56378" s="79"/>
      <c r="P56378" s="68"/>
      <c r="Q56378" s="79"/>
    </row>
    <row r="56379" spans="11:17">
      <c r="K56379" s="68"/>
      <c r="M56379" s="93"/>
      <c r="N56379" s="79"/>
      <c r="P56379" s="68"/>
      <c r="Q56379" s="79"/>
    </row>
    <row r="56380" spans="11:17">
      <c r="K56380" s="68"/>
      <c r="M56380" s="93"/>
      <c r="N56380" s="79"/>
      <c r="P56380" s="68"/>
      <c r="Q56380" s="79"/>
    </row>
    <row r="56381" spans="11:17">
      <c r="K56381" s="68"/>
      <c r="M56381" s="93"/>
      <c r="N56381" s="79"/>
      <c r="P56381" s="68"/>
      <c r="Q56381" s="79"/>
    </row>
    <row r="56382" spans="11:17">
      <c r="K56382" s="68"/>
      <c r="M56382" s="93"/>
      <c r="N56382" s="79"/>
      <c r="P56382" s="68"/>
      <c r="Q56382" s="79"/>
    </row>
    <row r="56383" spans="11:17">
      <c r="K56383" s="68"/>
      <c r="M56383" s="93"/>
      <c r="N56383" s="79"/>
      <c r="P56383" s="68"/>
      <c r="Q56383" s="79"/>
    </row>
    <row r="56384" spans="11:17">
      <c r="K56384" s="68"/>
      <c r="M56384" s="93"/>
      <c r="N56384" s="79"/>
      <c r="P56384" s="68"/>
      <c r="Q56384" s="79"/>
    </row>
    <row r="56385" spans="11:17">
      <c r="K56385" s="68"/>
      <c r="M56385" s="93"/>
      <c r="N56385" s="79"/>
      <c r="P56385" s="68"/>
      <c r="Q56385" s="79"/>
    </row>
    <row r="56386" spans="11:17">
      <c r="K56386" s="68"/>
      <c r="M56386" s="93"/>
      <c r="N56386" s="79"/>
      <c r="P56386" s="68"/>
      <c r="Q56386" s="79"/>
    </row>
    <row r="56387" spans="11:17">
      <c r="K56387" s="68"/>
      <c r="M56387" s="93"/>
      <c r="N56387" s="79"/>
      <c r="P56387" s="68"/>
      <c r="Q56387" s="79"/>
    </row>
    <row r="56388" spans="11:17">
      <c r="K56388" s="68"/>
      <c r="M56388" s="93"/>
      <c r="N56388" s="79"/>
      <c r="P56388" s="68"/>
      <c r="Q56388" s="79"/>
    </row>
    <row r="56389" spans="11:17">
      <c r="K56389" s="68"/>
      <c r="M56389" s="93"/>
      <c r="N56389" s="79"/>
      <c r="P56389" s="68"/>
      <c r="Q56389" s="79"/>
    </row>
    <row r="56390" spans="11:17">
      <c r="K56390" s="68"/>
      <c r="M56390" s="93"/>
      <c r="N56390" s="79"/>
      <c r="P56390" s="68"/>
      <c r="Q56390" s="79"/>
    </row>
    <row r="56391" spans="11:17">
      <c r="K56391" s="68"/>
      <c r="M56391" s="93"/>
      <c r="N56391" s="79"/>
      <c r="P56391" s="68"/>
      <c r="Q56391" s="79"/>
    </row>
    <row r="56392" spans="11:17">
      <c r="K56392" s="68"/>
      <c r="M56392" s="93"/>
      <c r="N56392" s="79"/>
      <c r="P56392" s="68"/>
      <c r="Q56392" s="79"/>
    </row>
    <row r="56393" spans="11:17">
      <c r="K56393" s="68"/>
      <c r="M56393" s="93"/>
      <c r="N56393" s="79"/>
      <c r="P56393" s="68"/>
      <c r="Q56393" s="79"/>
    </row>
    <row r="56394" spans="11:17">
      <c r="K56394" s="68"/>
      <c r="M56394" s="93"/>
      <c r="N56394" s="79"/>
      <c r="P56394" s="68"/>
      <c r="Q56394" s="79"/>
    </row>
    <row r="56395" spans="11:17">
      <c r="K56395" s="68"/>
      <c r="M56395" s="93"/>
      <c r="N56395" s="79"/>
      <c r="P56395" s="68"/>
      <c r="Q56395" s="79"/>
    </row>
    <row r="56396" spans="11:17">
      <c r="K56396" s="68"/>
      <c r="M56396" s="93"/>
      <c r="N56396" s="79"/>
      <c r="P56396" s="68"/>
      <c r="Q56396" s="79"/>
    </row>
    <row r="56397" spans="11:17">
      <c r="K56397" s="68"/>
      <c r="M56397" s="93"/>
      <c r="N56397" s="79"/>
      <c r="P56397" s="68"/>
      <c r="Q56397" s="79"/>
    </row>
    <row r="56398" spans="11:17">
      <c r="K56398" s="68"/>
      <c r="M56398" s="93"/>
      <c r="N56398" s="79"/>
      <c r="P56398" s="68"/>
      <c r="Q56398" s="79"/>
    </row>
    <row r="56399" spans="11:17">
      <c r="K56399" s="68"/>
      <c r="M56399" s="93"/>
      <c r="N56399" s="79"/>
      <c r="P56399" s="68"/>
      <c r="Q56399" s="79"/>
    </row>
    <row r="56400" spans="11:17">
      <c r="K56400" s="68"/>
      <c r="M56400" s="93"/>
      <c r="N56400" s="79"/>
      <c r="P56400" s="68"/>
      <c r="Q56400" s="79"/>
    </row>
    <row r="56401" spans="11:17">
      <c r="K56401" s="68"/>
      <c r="M56401" s="93"/>
      <c r="N56401" s="79"/>
      <c r="P56401" s="68"/>
      <c r="Q56401" s="79"/>
    </row>
    <row r="56402" spans="11:17">
      <c r="K56402" s="68"/>
      <c r="M56402" s="93"/>
      <c r="N56402" s="79"/>
      <c r="P56402" s="68"/>
      <c r="Q56402" s="79"/>
    </row>
    <row r="56403" spans="11:17">
      <c r="K56403" s="68"/>
      <c r="M56403" s="93"/>
      <c r="N56403" s="79"/>
      <c r="P56403" s="68"/>
      <c r="Q56403" s="79"/>
    </row>
    <row r="56404" spans="11:17">
      <c r="K56404" s="68"/>
      <c r="M56404" s="93"/>
      <c r="N56404" s="79"/>
      <c r="P56404" s="68"/>
      <c r="Q56404" s="79"/>
    </row>
    <row r="56405" spans="11:17">
      <c r="K56405" s="68"/>
      <c r="M56405" s="93"/>
      <c r="N56405" s="79"/>
      <c r="P56405" s="68"/>
      <c r="Q56405" s="79"/>
    </row>
    <row r="56406" spans="11:17">
      <c r="K56406" s="68"/>
      <c r="M56406" s="93"/>
      <c r="N56406" s="79"/>
      <c r="P56406" s="68"/>
      <c r="Q56406" s="79"/>
    </row>
    <row r="56407" spans="11:17">
      <c r="K56407" s="68"/>
      <c r="M56407" s="93"/>
      <c r="N56407" s="79"/>
      <c r="P56407" s="68"/>
      <c r="Q56407" s="79"/>
    </row>
    <row r="56408" spans="11:17">
      <c r="K56408" s="68"/>
      <c r="M56408" s="93"/>
      <c r="N56408" s="79"/>
      <c r="P56408" s="68"/>
      <c r="Q56408" s="79"/>
    </row>
    <row r="56409" spans="11:17">
      <c r="K56409" s="68"/>
      <c r="M56409" s="93"/>
      <c r="N56409" s="79"/>
      <c r="P56409" s="68"/>
      <c r="Q56409" s="79"/>
    </row>
    <row r="56410" spans="11:17">
      <c r="K56410" s="68"/>
      <c r="M56410" s="93"/>
      <c r="N56410" s="79"/>
      <c r="P56410" s="68"/>
      <c r="Q56410" s="79"/>
    </row>
    <row r="56411" spans="11:17">
      <c r="K56411" s="68"/>
      <c r="M56411" s="93"/>
      <c r="N56411" s="79"/>
      <c r="P56411" s="68"/>
      <c r="Q56411" s="79"/>
    </row>
    <row r="56412" spans="11:17">
      <c r="K56412" s="68"/>
      <c r="M56412" s="93"/>
      <c r="N56412" s="79"/>
      <c r="P56412" s="68"/>
      <c r="Q56412" s="79"/>
    </row>
    <row r="56413" spans="11:17">
      <c r="K56413" s="68"/>
      <c r="M56413" s="93"/>
      <c r="N56413" s="79"/>
      <c r="P56413" s="68"/>
      <c r="Q56413" s="79"/>
    </row>
    <row r="56414" spans="11:17">
      <c r="K56414" s="68"/>
      <c r="M56414" s="93"/>
      <c r="N56414" s="79"/>
      <c r="P56414" s="68"/>
      <c r="Q56414" s="79"/>
    </row>
    <row r="56415" spans="11:17">
      <c r="K56415" s="68"/>
      <c r="M56415" s="93"/>
      <c r="N56415" s="79"/>
      <c r="P56415" s="68"/>
      <c r="Q56415" s="79"/>
    </row>
    <row r="56416" spans="11:17">
      <c r="K56416" s="68"/>
      <c r="M56416" s="93"/>
      <c r="N56416" s="79"/>
      <c r="P56416" s="68"/>
      <c r="Q56416" s="79"/>
    </row>
    <row r="56417" spans="11:17">
      <c r="K56417" s="68"/>
      <c r="M56417" s="93"/>
      <c r="N56417" s="79"/>
      <c r="P56417" s="68"/>
      <c r="Q56417" s="79"/>
    </row>
    <row r="56418" spans="11:17">
      <c r="K56418" s="68"/>
      <c r="M56418" s="93"/>
      <c r="N56418" s="79"/>
      <c r="P56418" s="68"/>
      <c r="Q56418" s="79"/>
    </row>
    <row r="56419" spans="11:17">
      <c r="K56419" s="68"/>
      <c r="M56419" s="93"/>
      <c r="N56419" s="79"/>
      <c r="P56419" s="68"/>
      <c r="Q56419" s="79"/>
    </row>
    <row r="56420" spans="11:17">
      <c r="K56420" s="68"/>
      <c r="M56420" s="93"/>
      <c r="N56420" s="79"/>
      <c r="P56420" s="68"/>
      <c r="Q56420" s="79"/>
    </row>
    <row r="56421" spans="11:17">
      <c r="K56421" s="68"/>
      <c r="M56421" s="93"/>
      <c r="N56421" s="79"/>
      <c r="P56421" s="68"/>
      <c r="Q56421" s="79"/>
    </row>
    <row r="56422" spans="11:17">
      <c r="K56422" s="68"/>
      <c r="M56422" s="93"/>
      <c r="N56422" s="79"/>
      <c r="P56422" s="68"/>
      <c r="Q56422" s="79"/>
    </row>
    <row r="56423" spans="11:17">
      <c r="K56423" s="68"/>
      <c r="M56423" s="93"/>
      <c r="N56423" s="79"/>
      <c r="P56423" s="68"/>
      <c r="Q56423" s="79"/>
    </row>
    <row r="56424" spans="11:17">
      <c r="K56424" s="68"/>
      <c r="M56424" s="93"/>
      <c r="N56424" s="79"/>
      <c r="P56424" s="68"/>
      <c r="Q56424" s="79"/>
    </row>
    <row r="56425" spans="11:17">
      <c r="K56425" s="68"/>
      <c r="M56425" s="93"/>
      <c r="N56425" s="79"/>
      <c r="P56425" s="68"/>
      <c r="Q56425" s="79"/>
    </row>
    <row r="56426" spans="11:17">
      <c r="K56426" s="68"/>
      <c r="M56426" s="93"/>
      <c r="N56426" s="79"/>
      <c r="P56426" s="68"/>
      <c r="Q56426" s="79"/>
    </row>
    <row r="56427" spans="11:17">
      <c r="K56427" s="68"/>
      <c r="M56427" s="93"/>
      <c r="N56427" s="79"/>
      <c r="P56427" s="68"/>
      <c r="Q56427" s="79"/>
    </row>
    <row r="56428" spans="11:17">
      <c r="K56428" s="68"/>
      <c r="M56428" s="93"/>
      <c r="N56428" s="79"/>
      <c r="P56428" s="68"/>
      <c r="Q56428" s="79"/>
    </row>
    <row r="56429" spans="11:17">
      <c r="K56429" s="68"/>
      <c r="M56429" s="93"/>
      <c r="N56429" s="79"/>
      <c r="P56429" s="68"/>
      <c r="Q56429" s="79"/>
    </row>
    <row r="56430" spans="11:17">
      <c r="K56430" s="68"/>
      <c r="M56430" s="93"/>
      <c r="N56430" s="79"/>
      <c r="P56430" s="68"/>
      <c r="Q56430" s="79"/>
    </row>
    <row r="56431" spans="11:17">
      <c r="K56431" s="68"/>
      <c r="M56431" s="93"/>
      <c r="N56431" s="79"/>
      <c r="P56431" s="68"/>
      <c r="Q56431" s="79"/>
    </row>
    <row r="56432" spans="11:17">
      <c r="K56432" s="68"/>
      <c r="M56432" s="93"/>
      <c r="N56432" s="79"/>
      <c r="P56432" s="68"/>
      <c r="Q56432" s="79"/>
    </row>
    <row r="56433" spans="11:17">
      <c r="K56433" s="68"/>
      <c r="M56433" s="93"/>
      <c r="N56433" s="79"/>
      <c r="P56433" s="68"/>
      <c r="Q56433" s="79"/>
    </row>
    <row r="56434" spans="11:17">
      <c r="K56434" s="68"/>
      <c r="M56434" s="93"/>
      <c r="N56434" s="79"/>
      <c r="P56434" s="68"/>
      <c r="Q56434" s="79"/>
    </row>
    <row r="56435" spans="11:17">
      <c r="K56435" s="68"/>
      <c r="M56435" s="93"/>
      <c r="N56435" s="79"/>
      <c r="P56435" s="68"/>
      <c r="Q56435" s="79"/>
    </row>
    <row r="56436" spans="11:17">
      <c r="K56436" s="68"/>
      <c r="M56436" s="93"/>
      <c r="N56436" s="79"/>
      <c r="P56436" s="68"/>
      <c r="Q56436" s="79"/>
    </row>
    <row r="56437" spans="11:17">
      <c r="K56437" s="68"/>
      <c r="M56437" s="93"/>
      <c r="N56437" s="79"/>
      <c r="P56437" s="68"/>
      <c r="Q56437" s="79"/>
    </row>
    <row r="56438" spans="11:17">
      <c r="K56438" s="68"/>
      <c r="M56438" s="93"/>
      <c r="N56438" s="79"/>
      <c r="P56438" s="68"/>
      <c r="Q56438" s="79"/>
    </row>
    <row r="56439" spans="11:17">
      <c r="K56439" s="68"/>
      <c r="M56439" s="93"/>
      <c r="N56439" s="79"/>
      <c r="P56439" s="68"/>
      <c r="Q56439" s="79"/>
    </row>
    <row r="56440" spans="11:17">
      <c r="K56440" s="68"/>
      <c r="M56440" s="93"/>
      <c r="N56440" s="79"/>
      <c r="P56440" s="68"/>
      <c r="Q56440" s="79"/>
    </row>
    <row r="56441" spans="11:17">
      <c r="K56441" s="68"/>
      <c r="M56441" s="93"/>
      <c r="N56441" s="79"/>
      <c r="P56441" s="68"/>
      <c r="Q56441" s="79"/>
    </row>
    <row r="56442" spans="11:17">
      <c r="K56442" s="68"/>
      <c r="M56442" s="93"/>
      <c r="N56442" s="79"/>
      <c r="P56442" s="68"/>
      <c r="Q56442" s="79"/>
    </row>
    <row r="56443" spans="11:17">
      <c r="K56443" s="68"/>
      <c r="M56443" s="93"/>
      <c r="N56443" s="79"/>
      <c r="P56443" s="68"/>
      <c r="Q56443" s="79"/>
    </row>
    <row r="56444" spans="11:17">
      <c r="K56444" s="68"/>
      <c r="M56444" s="93"/>
      <c r="N56444" s="79"/>
      <c r="P56444" s="68"/>
      <c r="Q56444" s="79"/>
    </row>
    <row r="56445" spans="11:17">
      <c r="K56445" s="68"/>
      <c r="M56445" s="93"/>
      <c r="N56445" s="79"/>
      <c r="P56445" s="68"/>
      <c r="Q56445" s="79"/>
    </row>
    <row r="56446" spans="11:17">
      <c r="K56446" s="68"/>
      <c r="M56446" s="93"/>
      <c r="N56446" s="79"/>
      <c r="P56446" s="68"/>
      <c r="Q56446" s="79"/>
    </row>
    <row r="56447" spans="11:17">
      <c r="K56447" s="68"/>
      <c r="M56447" s="93"/>
      <c r="N56447" s="79"/>
      <c r="P56447" s="68"/>
      <c r="Q56447" s="79"/>
    </row>
    <row r="56448" spans="11:17">
      <c r="K56448" s="68"/>
      <c r="M56448" s="93"/>
      <c r="N56448" s="79"/>
      <c r="P56448" s="68"/>
      <c r="Q56448" s="79"/>
    </row>
    <row r="56449" spans="11:17">
      <c r="K56449" s="68"/>
      <c r="M56449" s="93"/>
      <c r="N56449" s="79"/>
      <c r="P56449" s="68"/>
      <c r="Q56449" s="79"/>
    </row>
    <row r="56450" spans="11:17">
      <c r="K56450" s="68"/>
      <c r="M56450" s="93"/>
      <c r="N56450" s="79"/>
      <c r="P56450" s="68"/>
      <c r="Q56450" s="79"/>
    </row>
    <row r="56451" spans="11:17">
      <c r="K56451" s="68"/>
      <c r="M56451" s="93"/>
      <c r="N56451" s="79"/>
      <c r="P56451" s="68"/>
      <c r="Q56451" s="79"/>
    </row>
    <row r="56452" spans="11:17">
      <c r="K56452" s="68"/>
      <c r="M56452" s="93"/>
      <c r="N56452" s="79"/>
      <c r="P56452" s="68"/>
      <c r="Q56452" s="79"/>
    </row>
    <row r="56453" spans="11:17">
      <c r="K56453" s="68"/>
      <c r="M56453" s="93"/>
      <c r="N56453" s="79"/>
      <c r="P56453" s="68"/>
      <c r="Q56453" s="79"/>
    </row>
    <row r="56454" spans="11:17">
      <c r="K56454" s="68"/>
      <c r="M56454" s="93"/>
      <c r="N56454" s="79"/>
      <c r="P56454" s="68"/>
      <c r="Q56454" s="79"/>
    </row>
    <row r="56455" spans="11:17">
      <c r="K56455" s="68"/>
      <c r="M56455" s="93"/>
      <c r="N56455" s="79"/>
      <c r="P56455" s="68"/>
      <c r="Q56455" s="79"/>
    </row>
    <row r="56456" spans="11:17">
      <c r="K56456" s="68"/>
      <c r="M56456" s="93"/>
      <c r="N56456" s="79"/>
      <c r="P56456" s="68"/>
      <c r="Q56456" s="79"/>
    </row>
    <row r="56457" spans="11:17">
      <c r="K56457" s="68"/>
      <c r="M56457" s="93"/>
      <c r="N56457" s="79"/>
      <c r="P56457" s="68"/>
      <c r="Q56457" s="79"/>
    </row>
    <row r="56458" spans="11:17">
      <c r="K56458" s="68"/>
      <c r="M56458" s="93"/>
      <c r="N56458" s="79"/>
      <c r="P56458" s="68"/>
      <c r="Q56458" s="79"/>
    </row>
    <row r="56459" spans="11:17">
      <c r="K56459" s="68"/>
      <c r="M56459" s="93"/>
      <c r="N56459" s="79"/>
      <c r="P56459" s="68"/>
      <c r="Q56459" s="79"/>
    </row>
    <row r="56460" spans="11:17">
      <c r="K56460" s="68"/>
      <c r="M56460" s="93"/>
      <c r="N56460" s="79"/>
      <c r="P56460" s="68"/>
      <c r="Q56460" s="79"/>
    </row>
    <row r="56461" spans="11:17">
      <c r="K56461" s="68"/>
      <c r="M56461" s="93"/>
      <c r="N56461" s="79"/>
      <c r="P56461" s="68"/>
      <c r="Q56461" s="79"/>
    </row>
    <row r="56462" spans="11:17">
      <c r="K56462" s="68"/>
      <c r="M56462" s="93"/>
      <c r="N56462" s="79"/>
      <c r="P56462" s="68"/>
      <c r="Q56462" s="79"/>
    </row>
    <row r="56463" spans="11:17">
      <c r="K56463" s="68"/>
      <c r="M56463" s="93"/>
      <c r="N56463" s="79"/>
      <c r="P56463" s="68"/>
      <c r="Q56463" s="79"/>
    </row>
    <row r="56464" spans="11:17">
      <c r="K56464" s="68"/>
      <c r="M56464" s="93"/>
      <c r="N56464" s="79"/>
      <c r="P56464" s="68"/>
      <c r="Q56464" s="79"/>
    </row>
    <row r="56465" spans="11:17">
      <c r="K56465" s="68"/>
      <c r="M56465" s="93"/>
      <c r="N56465" s="79"/>
      <c r="P56465" s="68"/>
      <c r="Q56465" s="79"/>
    </row>
    <row r="56466" spans="11:17">
      <c r="K56466" s="68"/>
      <c r="M56466" s="93"/>
      <c r="N56466" s="79"/>
      <c r="P56466" s="68"/>
      <c r="Q56466" s="79"/>
    </row>
    <row r="56467" spans="11:17">
      <c r="K56467" s="68"/>
      <c r="M56467" s="93"/>
      <c r="N56467" s="79"/>
      <c r="P56467" s="68"/>
      <c r="Q56467" s="79"/>
    </row>
    <row r="56468" spans="11:17">
      <c r="K56468" s="68"/>
      <c r="M56468" s="93"/>
      <c r="N56468" s="79"/>
      <c r="P56468" s="68"/>
      <c r="Q56468" s="79"/>
    </row>
    <row r="56469" spans="11:17">
      <c r="K56469" s="68"/>
      <c r="M56469" s="93"/>
      <c r="N56469" s="79"/>
      <c r="P56469" s="68"/>
      <c r="Q56469" s="79"/>
    </row>
    <row r="56470" spans="11:17">
      <c r="K56470" s="68"/>
      <c r="M56470" s="93"/>
      <c r="N56470" s="79"/>
      <c r="P56470" s="68"/>
      <c r="Q56470" s="79"/>
    </row>
    <row r="56471" spans="11:17">
      <c r="K56471" s="68"/>
      <c r="M56471" s="93"/>
      <c r="N56471" s="79"/>
      <c r="P56471" s="68"/>
      <c r="Q56471" s="79"/>
    </row>
    <row r="56472" spans="11:17">
      <c r="K56472" s="68"/>
      <c r="M56472" s="93"/>
      <c r="N56472" s="79"/>
      <c r="P56472" s="68"/>
      <c r="Q56472" s="79"/>
    </row>
    <row r="56473" spans="11:17">
      <c r="K56473" s="68"/>
      <c r="M56473" s="93"/>
      <c r="N56473" s="79"/>
      <c r="P56473" s="68"/>
      <c r="Q56473" s="79"/>
    </row>
    <row r="56474" spans="11:17">
      <c r="K56474" s="68"/>
      <c r="M56474" s="93"/>
      <c r="N56474" s="79"/>
      <c r="P56474" s="68"/>
      <c r="Q56474" s="79"/>
    </row>
    <row r="56475" spans="11:17">
      <c r="K56475" s="68"/>
      <c r="M56475" s="93"/>
      <c r="N56475" s="79"/>
      <c r="P56475" s="68"/>
      <c r="Q56475" s="79"/>
    </row>
    <row r="56476" spans="11:17">
      <c r="K56476" s="68"/>
      <c r="M56476" s="93"/>
      <c r="N56476" s="79"/>
      <c r="P56476" s="68"/>
      <c r="Q56476" s="79"/>
    </row>
    <row r="56477" spans="11:17">
      <c r="K56477" s="68"/>
      <c r="M56477" s="93"/>
      <c r="N56477" s="79"/>
      <c r="P56477" s="68"/>
      <c r="Q56477" s="79"/>
    </row>
    <row r="56478" spans="11:17">
      <c r="K56478" s="68"/>
      <c r="M56478" s="93"/>
      <c r="N56478" s="79"/>
      <c r="P56478" s="68"/>
      <c r="Q56478" s="79"/>
    </row>
    <row r="56479" spans="11:17">
      <c r="K56479" s="68"/>
      <c r="M56479" s="93"/>
      <c r="N56479" s="79"/>
      <c r="P56479" s="68"/>
      <c r="Q56479" s="79"/>
    </row>
    <row r="56480" spans="11:17">
      <c r="K56480" s="68"/>
      <c r="M56480" s="93"/>
      <c r="N56480" s="79"/>
      <c r="P56480" s="68"/>
      <c r="Q56480" s="79"/>
    </row>
    <row r="56481" spans="11:17">
      <c r="K56481" s="68"/>
      <c r="M56481" s="93"/>
      <c r="N56481" s="79"/>
      <c r="P56481" s="68"/>
      <c r="Q56481" s="79"/>
    </row>
    <row r="56482" spans="11:17">
      <c r="K56482" s="68"/>
      <c r="M56482" s="93"/>
      <c r="N56482" s="79"/>
      <c r="P56482" s="68"/>
      <c r="Q56482" s="79"/>
    </row>
    <row r="56483" spans="11:17">
      <c r="K56483" s="68"/>
      <c r="M56483" s="93"/>
      <c r="N56483" s="79"/>
      <c r="P56483" s="68"/>
      <c r="Q56483" s="79"/>
    </row>
    <row r="56484" spans="11:17">
      <c r="K56484" s="68"/>
      <c r="M56484" s="93"/>
      <c r="N56484" s="79"/>
      <c r="P56484" s="68"/>
      <c r="Q56484" s="79"/>
    </row>
    <row r="56485" spans="11:17">
      <c r="K56485" s="68"/>
      <c r="M56485" s="93"/>
      <c r="N56485" s="79"/>
      <c r="P56485" s="68"/>
      <c r="Q56485" s="79"/>
    </row>
    <row r="56486" spans="11:17">
      <c r="K56486" s="68"/>
      <c r="M56486" s="93"/>
      <c r="N56486" s="79"/>
      <c r="P56486" s="68"/>
      <c r="Q56486" s="79"/>
    </row>
    <row r="56487" spans="11:17">
      <c r="K56487" s="68"/>
      <c r="M56487" s="93"/>
      <c r="N56487" s="79"/>
      <c r="P56487" s="68"/>
      <c r="Q56487" s="79"/>
    </row>
    <row r="56488" spans="11:17">
      <c r="K56488" s="68"/>
      <c r="M56488" s="93"/>
      <c r="N56488" s="79"/>
      <c r="P56488" s="68"/>
      <c r="Q56488" s="79"/>
    </row>
    <row r="56489" spans="11:17">
      <c r="K56489" s="68"/>
      <c r="M56489" s="93"/>
      <c r="N56489" s="79"/>
      <c r="P56489" s="68"/>
      <c r="Q56489" s="79"/>
    </row>
    <row r="56490" spans="11:17">
      <c r="K56490" s="68"/>
      <c r="M56490" s="93"/>
      <c r="N56490" s="79"/>
      <c r="P56490" s="68"/>
      <c r="Q56490" s="79"/>
    </row>
    <row r="56491" spans="11:17">
      <c r="K56491" s="68"/>
      <c r="M56491" s="93"/>
      <c r="N56491" s="79"/>
      <c r="P56491" s="68"/>
      <c r="Q56491" s="79"/>
    </row>
    <row r="56492" spans="11:17">
      <c r="K56492" s="68"/>
      <c r="M56492" s="93"/>
      <c r="N56492" s="79"/>
      <c r="P56492" s="68"/>
      <c r="Q56492" s="79"/>
    </row>
    <row r="56493" spans="11:17">
      <c r="K56493" s="68"/>
      <c r="M56493" s="93"/>
      <c r="N56493" s="79"/>
      <c r="P56493" s="68"/>
      <c r="Q56493" s="79"/>
    </row>
    <row r="56494" spans="11:17">
      <c r="K56494" s="68"/>
      <c r="M56494" s="93"/>
      <c r="N56494" s="79"/>
      <c r="P56494" s="68"/>
      <c r="Q56494" s="79"/>
    </row>
    <row r="56495" spans="11:17">
      <c r="K56495" s="68"/>
      <c r="M56495" s="93"/>
      <c r="N56495" s="79"/>
      <c r="P56495" s="68"/>
      <c r="Q56495" s="79"/>
    </row>
    <row r="56496" spans="11:17">
      <c r="K56496" s="68"/>
      <c r="M56496" s="93"/>
      <c r="N56496" s="79"/>
      <c r="P56496" s="68"/>
      <c r="Q56496" s="79"/>
    </row>
    <row r="56497" spans="11:17">
      <c r="K56497" s="68"/>
      <c r="M56497" s="93"/>
      <c r="N56497" s="79"/>
      <c r="P56497" s="68"/>
      <c r="Q56497" s="79"/>
    </row>
    <row r="56498" spans="11:17">
      <c r="K56498" s="68"/>
      <c r="M56498" s="93"/>
      <c r="N56498" s="79"/>
      <c r="P56498" s="68"/>
      <c r="Q56498" s="79"/>
    </row>
    <row r="56499" spans="11:17">
      <c r="K56499" s="68"/>
      <c r="M56499" s="93"/>
      <c r="N56499" s="79"/>
      <c r="P56499" s="68"/>
      <c r="Q56499" s="79"/>
    </row>
    <row r="56500" spans="11:17">
      <c r="K56500" s="68"/>
      <c r="M56500" s="93"/>
      <c r="N56500" s="79"/>
      <c r="P56500" s="68"/>
      <c r="Q56500" s="79"/>
    </row>
    <row r="56501" spans="11:17">
      <c r="K56501" s="68"/>
      <c r="M56501" s="93"/>
      <c r="N56501" s="79"/>
      <c r="P56501" s="68"/>
      <c r="Q56501" s="79"/>
    </row>
    <row r="56502" spans="11:17">
      <c r="K56502" s="68"/>
      <c r="M56502" s="93"/>
      <c r="N56502" s="79"/>
      <c r="P56502" s="68"/>
      <c r="Q56502" s="79"/>
    </row>
    <row r="56503" spans="11:17">
      <c r="K56503" s="68"/>
      <c r="M56503" s="93"/>
      <c r="N56503" s="79"/>
      <c r="P56503" s="68"/>
      <c r="Q56503" s="79"/>
    </row>
    <row r="56504" spans="11:17">
      <c r="K56504" s="68"/>
      <c r="M56504" s="93"/>
      <c r="N56504" s="79"/>
      <c r="P56504" s="68"/>
      <c r="Q56504" s="79"/>
    </row>
    <row r="56505" spans="11:17">
      <c r="K56505" s="68"/>
      <c r="M56505" s="93"/>
      <c r="N56505" s="79"/>
      <c r="P56505" s="68"/>
      <c r="Q56505" s="79"/>
    </row>
    <row r="56506" spans="11:17">
      <c r="K56506" s="68"/>
      <c r="M56506" s="93"/>
      <c r="N56506" s="79"/>
      <c r="P56506" s="68"/>
      <c r="Q56506" s="79"/>
    </row>
    <row r="56507" spans="11:17">
      <c r="K56507" s="68"/>
      <c r="M56507" s="93"/>
      <c r="N56507" s="79"/>
      <c r="P56507" s="68"/>
      <c r="Q56507" s="79"/>
    </row>
    <row r="56508" spans="11:17">
      <c r="K56508" s="68"/>
      <c r="M56508" s="93"/>
      <c r="N56508" s="79"/>
      <c r="P56508" s="68"/>
      <c r="Q56508" s="79"/>
    </row>
    <row r="56509" spans="11:17">
      <c r="K56509" s="68"/>
      <c r="M56509" s="93"/>
      <c r="N56509" s="79"/>
      <c r="P56509" s="68"/>
      <c r="Q56509" s="79"/>
    </row>
    <row r="56510" spans="11:17">
      <c r="K56510" s="68"/>
      <c r="M56510" s="93"/>
      <c r="N56510" s="79"/>
      <c r="P56510" s="68"/>
      <c r="Q56510" s="79"/>
    </row>
    <row r="56511" spans="11:17">
      <c r="K56511" s="68"/>
      <c r="M56511" s="93"/>
      <c r="N56511" s="79"/>
      <c r="P56511" s="68"/>
      <c r="Q56511" s="79"/>
    </row>
    <row r="56512" spans="11:17">
      <c r="K56512" s="68"/>
      <c r="M56512" s="93"/>
      <c r="N56512" s="79"/>
      <c r="P56512" s="68"/>
      <c r="Q56512" s="79"/>
    </row>
    <row r="56513" spans="11:17">
      <c r="K56513" s="68"/>
      <c r="M56513" s="93"/>
      <c r="N56513" s="79"/>
      <c r="P56513" s="68"/>
      <c r="Q56513" s="79"/>
    </row>
    <row r="56514" spans="11:17">
      <c r="K56514" s="68"/>
      <c r="M56514" s="93"/>
      <c r="N56514" s="79"/>
      <c r="P56514" s="68"/>
      <c r="Q56514" s="79"/>
    </row>
    <row r="56515" spans="11:17">
      <c r="K56515" s="68"/>
      <c r="M56515" s="93"/>
      <c r="N56515" s="79"/>
      <c r="P56515" s="68"/>
      <c r="Q56515" s="79"/>
    </row>
    <row r="56516" spans="11:17">
      <c r="K56516" s="68"/>
      <c r="M56516" s="93"/>
      <c r="N56516" s="79"/>
      <c r="P56516" s="68"/>
      <c r="Q56516" s="79"/>
    </row>
    <row r="56517" spans="11:17">
      <c r="K56517" s="68"/>
      <c r="M56517" s="93"/>
      <c r="N56517" s="79"/>
      <c r="P56517" s="68"/>
      <c r="Q56517" s="79"/>
    </row>
    <row r="56518" spans="11:17">
      <c r="K56518" s="68"/>
      <c r="M56518" s="93"/>
      <c r="N56518" s="79"/>
      <c r="P56518" s="68"/>
      <c r="Q56518" s="79"/>
    </row>
    <row r="56519" spans="11:17">
      <c r="K56519" s="68"/>
      <c r="M56519" s="93"/>
      <c r="N56519" s="79"/>
      <c r="P56519" s="68"/>
      <c r="Q56519" s="79"/>
    </row>
    <row r="56520" spans="11:17">
      <c r="K56520" s="68"/>
      <c r="M56520" s="93"/>
      <c r="N56520" s="79"/>
      <c r="P56520" s="68"/>
      <c r="Q56520" s="79"/>
    </row>
    <row r="56521" spans="11:17">
      <c r="K56521" s="68"/>
      <c r="M56521" s="93"/>
      <c r="N56521" s="79"/>
      <c r="P56521" s="68"/>
      <c r="Q56521" s="79"/>
    </row>
    <row r="56522" spans="11:17">
      <c r="K56522" s="68"/>
      <c r="M56522" s="93"/>
      <c r="N56522" s="79"/>
      <c r="P56522" s="68"/>
      <c r="Q56522" s="79"/>
    </row>
    <row r="56523" spans="11:17">
      <c r="K56523" s="68"/>
      <c r="M56523" s="93"/>
      <c r="N56523" s="79"/>
      <c r="P56523" s="68"/>
      <c r="Q56523" s="79"/>
    </row>
    <row r="56524" spans="11:17">
      <c r="K56524" s="68"/>
      <c r="M56524" s="93"/>
      <c r="N56524" s="79"/>
      <c r="P56524" s="68"/>
      <c r="Q56524" s="79"/>
    </row>
    <row r="56525" spans="11:17">
      <c r="K56525" s="68"/>
      <c r="M56525" s="93"/>
      <c r="N56525" s="79"/>
      <c r="P56525" s="68"/>
      <c r="Q56525" s="79"/>
    </row>
    <row r="56526" spans="11:17">
      <c r="K56526" s="68"/>
      <c r="M56526" s="93"/>
      <c r="N56526" s="79"/>
      <c r="P56526" s="68"/>
      <c r="Q56526" s="79"/>
    </row>
    <row r="56527" spans="11:17">
      <c r="K56527" s="68"/>
      <c r="M56527" s="93"/>
      <c r="N56527" s="79"/>
      <c r="P56527" s="68"/>
      <c r="Q56527" s="79"/>
    </row>
    <row r="56528" spans="11:17">
      <c r="K56528" s="68"/>
      <c r="M56528" s="93"/>
      <c r="N56528" s="79"/>
      <c r="P56528" s="68"/>
      <c r="Q56528" s="79"/>
    </row>
    <row r="56529" spans="11:17">
      <c r="K56529" s="68"/>
      <c r="M56529" s="93"/>
      <c r="N56529" s="79"/>
      <c r="P56529" s="68"/>
      <c r="Q56529" s="79"/>
    </row>
    <row r="56530" spans="11:17">
      <c r="K56530" s="68"/>
      <c r="M56530" s="93"/>
      <c r="N56530" s="79"/>
      <c r="P56530" s="68"/>
      <c r="Q56530" s="79"/>
    </row>
    <row r="56531" spans="11:17">
      <c r="K56531" s="68"/>
      <c r="M56531" s="93"/>
      <c r="N56531" s="79"/>
      <c r="P56531" s="68"/>
      <c r="Q56531" s="79"/>
    </row>
    <row r="56532" spans="11:17">
      <c r="K56532" s="68"/>
      <c r="M56532" s="93"/>
      <c r="N56532" s="79"/>
      <c r="P56532" s="68"/>
      <c r="Q56532" s="79"/>
    </row>
    <row r="56533" spans="11:17">
      <c r="K56533" s="68"/>
      <c r="M56533" s="93"/>
      <c r="N56533" s="79"/>
      <c r="P56533" s="68"/>
      <c r="Q56533" s="79"/>
    </row>
    <row r="56534" spans="11:17">
      <c r="K56534" s="68"/>
      <c r="M56534" s="93"/>
      <c r="N56534" s="79"/>
      <c r="P56534" s="68"/>
      <c r="Q56534" s="79"/>
    </row>
    <row r="56535" spans="11:17">
      <c r="K56535" s="68"/>
      <c r="M56535" s="93"/>
      <c r="N56535" s="79"/>
      <c r="P56535" s="68"/>
      <c r="Q56535" s="79"/>
    </row>
    <row r="56536" spans="11:17">
      <c r="K56536" s="68"/>
      <c r="M56536" s="93"/>
      <c r="N56536" s="79"/>
      <c r="P56536" s="68"/>
      <c r="Q56536" s="79"/>
    </row>
    <row r="56537" spans="11:17">
      <c r="K56537" s="68"/>
      <c r="M56537" s="93"/>
      <c r="N56537" s="79"/>
      <c r="P56537" s="68"/>
      <c r="Q56537" s="79"/>
    </row>
    <row r="56538" spans="11:17">
      <c r="K56538" s="68"/>
      <c r="M56538" s="93"/>
      <c r="N56538" s="79"/>
      <c r="P56538" s="68"/>
      <c r="Q56538" s="79"/>
    </row>
    <row r="56539" spans="11:17">
      <c r="K56539" s="68"/>
      <c r="M56539" s="93"/>
      <c r="N56539" s="79"/>
      <c r="P56539" s="68"/>
      <c r="Q56539" s="79"/>
    </row>
    <row r="56540" spans="11:17">
      <c r="K56540" s="68"/>
      <c r="M56540" s="93"/>
      <c r="N56540" s="79"/>
      <c r="P56540" s="68"/>
      <c r="Q56540" s="79"/>
    </row>
    <row r="56541" spans="11:17">
      <c r="K56541" s="68"/>
      <c r="M56541" s="93"/>
      <c r="N56541" s="79"/>
      <c r="P56541" s="68"/>
      <c r="Q56541" s="79"/>
    </row>
    <row r="56542" spans="11:17">
      <c r="K56542" s="68"/>
      <c r="M56542" s="93"/>
      <c r="N56542" s="79"/>
      <c r="P56542" s="68"/>
      <c r="Q56542" s="79"/>
    </row>
    <row r="56543" spans="11:17">
      <c r="K56543" s="68"/>
      <c r="M56543" s="93"/>
      <c r="N56543" s="79"/>
      <c r="P56543" s="68"/>
      <c r="Q56543" s="79"/>
    </row>
    <row r="56544" spans="11:17">
      <c r="K56544" s="68"/>
      <c r="M56544" s="93"/>
      <c r="N56544" s="79"/>
      <c r="P56544" s="68"/>
      <c r="Q56544" s="79"/>
    </row>
    <row r="56545" spans="11:17">
      <c r="K56545" s="68"/>
      <c r="M56545" s="93"/>
      <c r="N56545" s="79"/>
      <c r="P56545" s="68"/>
      <c r="Q56545" s="79"/>
    </row>
    <row r="56546" spans="11:17">
      <c r="K56546" s="68"/>
      <c r="M56546" s="93"/>
      <c r="N56546" s="79"/>
      <c r="P56546" s="68"/>
      <c r="Q56546" s="79"/>
    </row>
    <row r="56547" spans="11:17">
      <c r="K56547" s="68"/>
      <c r="M56547" s="93"/>
      <c r="N56547" s="79"/>
      <c r="P56547" s="68"/>
      <c r="Q56547" s="79"/>
    </row>
    <row r="56548" spans="11:17">
      <c r="K56548" s="68"/>
      <c r="M56548" s="93"/>
      <c r="N56548" s="79"/>
      <c r="P56548" s="68"/>
      <c r="Q56548" s="79"/>
    </row>
    <row r="56549" spans="11:17">
      <c r="K56549" s="68"/>
      <c r="M56549" s="93"/>
      <c r="N56549" s="79"/>
      <c r="P56549" s="68"/>
      <c r="Q56549" s="79"/>
    </row>
    <row r="56550" spans="11:17">
      <c r="K56550" s="68"/>
      <c r="M56550" s="93"/>
      <c r="N56550" s="79"/>
      <c r="P56550" s="68"/>
      <c r="Q56550" s="79"/>
    </row>
    <row r="56551" spans="11:17">
      <c r="K56551" s="68"/>
      <c r="M56551" s="93"/>
      <c r="N56551" s="79"/>
      <c r="P56551" s="68"/>
      <c r="Q56551" s="79"/>
    </row>
    <row r="56552" spans="11:17">
      <c r="K56552" s="68"/>
      <c r="M56552" s="93"/>
      <c r="N56552" s="79"/>
      <c r="P56552" s="68"/>
      <c r="Q56552" s="79"/>
    </row>
    <row r="56553" spans="11:17">
      <c r="K56553" s="68"/>
      <c r="M56553" s="93"/>
      <c r="N56553" s="79"/>
      <c r="P56553" s="68"/>
      <c r="Q56553" s="79"/>
    </row>
    <row r="56554" spans="11:17">
      <c r="K56554" s="68"/>
      <c r="M56554" s="93"/>
      <c r="N56554" s="79"/>
      <c r="P56554" s="68"/>
      <c r="Q56554" s="79"/>
    </row>
    <row r="56555" spans="11:17">
      <c r="K56555" s="68"/>
      <c r="M56555" s="93"/>
      <c r="N56555" s="79"/>
      <c r="P56555" s="68"/>
      <c r="Q56555" s="79"/>
    </row>
    <row r="56556" spans="11:17">
      <c r="K56556" s="68"/>
      <c r="M56556" s="93"/>
      <c r="N56556" s="79"/>
      <c r="P56556" s="68"/>
      <c r="Q56556" s="79"/>
    </row>
    <row r="56557" spans="11:17">
      <c r="K56557" s="68"/>
      <c r="M56557" s="93"/>
      <c r="N56557" s="79"/>
      <c r="P56557" s="68"/>
      <c r="Q56557" s="79"/>
    </row>
    <row r="56558" spans="11:17">
      <c r="K56558" s="68"/>
      <c r="M56558" s="93"/>
      <c r="N56558" s="79"/>
      <c r="P56558" s="68"/>
      <c r="Q56558" s="79"/>
    </row>
    <row r="56559" spans="11:17">
      <c r="K56559" s="68"/>
      <c r="M56559" s="93"/>
      <c r="N56559" s="79"/>
      <c r="P56559" s="68"/>
      <c r="Q56559" s="79"/>
    </row>
    <row r="56560" spans="11:17">
      <c r="K56560" s="68"/>
      <c r="M56560" s="93"/>
      <c r="N56560" s="79"/>
      <c r="P56560" s="68"/>
      <c r="Q56560" s="79"/>
    </row>
    <row r="56561" spans="11:17">
      <c r="K56561" s="68"/>
      <c r="M56561" s="93"/>
      <c r="N56561" s="79"/>
      <c r="P56561" s="68"/>
      <c r="Q56561" s="79"/>
    </row>
    <row r="56562" spans="11:17">
      <c r="K56562" s="68"/>
      <c r="M56562" s="93"/>
      <c r="N56562" s="79"/>
      <c r="P56562" s="68"/>
      <c r="Q56562" s="79"/>
    </row>
    <row r="56563" spans="11:17">
      <c r="K56563" s="68"/>
      <c r="M56563" s="93"/>
      <c r="N56563" s="79"/>
      <c r="P56563" s="68"/>
      <c r="Q56563" s="79"/>
    </row>
    <row r="56564" spans="11:17">
      <c r="K56564" s="68"/>
      <c r="M56564" s="93"/>
      <c r="N56564" s="79"/>
      <c r="P56564" s="68"/>
      <c r="Q56564" s="79"/>
    </row>
    <row r="56565" spans="11:17">
      <c r="K56565" s="68"/>
      <c r="M56565" s="93"/>
      <c r="N56565" s="79"/>
      <c r="P56565" s="68"/>
      <c r="Q56565" s="79"/>
    </row>
    <row r="56566" spans="11:17">
      <c r="K56566" s="68"/>
      <c r="M56566" s="93"/>
      <c r="N56566" s="79"/>
      <c r="P56566" s="68"/>
      <c r="Q56566" s="79"/>
    </row>
    <row r="56567" spans="11:17">
      <c r="K56567" s="68"/>
      <c r="M56567" s="93"/>
      <c r="N56567" s="79"/>
      <c r="P56567" s="68"/>
      <c r="Q56567" s="79"/>
    </row>
    <row r="56568" spans="11:17">
      <c r="K56568" s="68"/>
      <c r="M56568" s="93"/>
      <c r="N56568" s="79"/>
      <c r="P56568" s="68"/>
      <c r="Q56568" s="79"/>
    </row>
    <row r="56569" spans="11:17">
      <c r="K56569" s="68"/>
      <c r="M56569" s="93"/>
      <c r="N56569" s="79"/>
      <c r="P56569" s="68"/>
      <c r="Q56569" s="79"/>
    </row>
    <row r="56570" spans="11:17">
      <c r="K56570" s="68"/>
      <c r="M56570" s="93"/>
      <c r="N56570" s="79"/>
      <c r="P56570" s="68"/>
      <c r="Q56570" s="79"/>
    </row>
    <row r="56571" spans="11:17">
      <c r="K56571" s="68"/>
      <c r="M56571" s="93"/>
      <c r="N56571" s="79"/>
      <c r="P56571" s="68"/>
      <c r="Q56571" s="79"/>
    </row>
    <row r="56572" spans="11:17">
      <c r="K56572" s="68"/>
      <c r="M56572" s="93"/>
      <c r="N56572" s="79"/>
      <c r="P56572" s="68"/>
      <c r="Q56572" s="79"/>
    </row>
    <row r="56573" spans="11:17">
      <c r="K56573" s="68"/>
      <c r="M56573" s="93"/>
      <c r="N56573" s="79"/>
      <c r="P56573" s="68"/>
      <c r="Q56573" s="79"/>
    </row>
    <row r="56574" spans="11:17">
      <c r="K56574" s="68"/>
      <c r="M56574" s="93"/>
      <c r="N56574" s="79"/>
      <c r="P56574" s="68"/>
      <c r="Q56574" s="79"/>
    </row>
    <row r="56575" spans="11:17">
      <c r="K56575" s="68"/>
      <c r="M56575" s="93"/>
      <c r="N56575" s="79"/>
      <c r="P56575" s="68"/>
      <c r="Q56575" s="79"/>
    </row>
    <row r="56576" spans="11:17">
      <c r="K56576" s="68"/>
      <c r="M56576" s="93"/>
      <c r="N56576" s="79"/>
      <c r="P56576" s="68"/>
      <c r="Q56576" s="79"/>
    </row>
    <row r="56577" spans="11:17">
      <c r="K56577" s="68"/>
      <c r="M56577" s="93"/>
      <c r="N56577" s="79"/>
      <c r="P56577" s="68"/>
      <c r="Q56577" s="79"/>
    </row>
    <row r="56578" spans="11:17">
      <c r="K56578" s="68"/>
      <c r="M56578" s="93"/>
      <c r="N56578" s="79"/>
      <c r="P56578" s="68"/>
      <c r="Q56578" s="79"/>
    </row>
    <row r="56579" spans="11:17">
      <c r="K56579" s="68"/>
      <c r="M56579" s="93"/>
      <c r="N56579" s="79"/>
      <c r="P56579" s="68"/>
      <c r="Q56579" s="79"/>
    </row>
    <row r="56580" spans="11:17">
      <c r="K56580" s="68"/>
      <c r="M56580" s="93"/>
      <c r="N56580" s="79"/>
      <c r="P56580" s="68"/>
      <c r="Q56580" s="79"/>
    </row>
    <row r="56581" spans="11:17">
      <c r="K56581" s="68"/>
      <c r="M56581" s="93"/>
      <c r="N56581" s="79"/>
      <c r="P56581" s="68"/>
      <c r="Q56581" s="79"/>
    </row>
    <row r="56582" spans="11:17">
      <c r="K56582" s="68"/>
      <c r="M56582" s="93"/>
      <c r="N56582" s="79"/>
      <c r="P56582" s="68"/>
      <c r="Q56582" s="79"/>
    </row>
    <row r="56583" spans="11:17">
      <c r="K56583" s="68"/>
      <c r="M56583" s="93"/>
      <c r="N56583" s="79"/>
      <c r="P56583" s="68"/>
      <c r="Q56583" s="79"/>
    </row>
    <row r="56584" spans="11:17">
      <c r="K56584" s="68"/>
      <c r="M56584" s="93"/>
      <c r="N56584" s="79"/>
      <c r="P56584" s="68"/>
      <c r="Q56584" s="79"/>
    </row>
    <row r="56585" spans="11:17">
      <c r="K56585" s="68"/>
      <c r="M56585" s="93"/>
      <c r="N56585" s="79"/>
      <c r="P56585" s="68"/>
      <c r="Q56585" s="79"/>
    </row>
    <row r="56586" spans="11:17">
      <c r="K56586" s="68"/>
      <c r="M56586" s="93"/>
      <c r="N56586" s="79"/>
      <c r="P56586" s="68"/>
      <c r="Q56586" s="79"/>
    </row>
    <row r="56587" spans="11:17">
      <c r="K56587" s="68"/>
      <c r="M56587" s="93"/>
      <c r="N56587" s="79"/>
      <c r="P56587" s="68"/>
      <c r="Q56587" s="79"/>
    </row>
    <row r="56588" spans="11:17">
      <c r="K56588" s="68"/>
      <c r="M56588" s="93"/>
      <c r="N56588" s="79"/>
      <c r="P56588" s="68"/>
      <c r="Q56588" s="79"/>
    </row>
    <row r="56589" spans="11:17">
      <c r="K56589" s="68"/>
      <c r="M56589" s="93"/>
      <c r="N56589" s="79"/>
      <c r="P56589" s="68"/>
      <c r="Q56589" s="79"/>
    </row>
    <row r="56590" spans="11:17">
      <c r="K56590" s="68"/>
      <c r="M56590" s="93"/>
      <c r="N56590" s="79"/>
      <c r="P56590" s="68"/>
      <c r="Q56590" s="79"/>
    </row>
    <row r="56591" spans="11:17">
      <c r="K56591" s="68"/>
      <c r="M56591" s="93"/>
      <c r="N56591" s="79"/>
      <c r="P56591" s="68"/>
      <c r="Q56591" s="79"/>
    </row>
    <row r="56592" spans="11:17">
      <c r="K56592" s="68"/>
      <c r="M56592" s="93"/>
      <c r="N56592" s="79"/>
      <c r="P56592" s="68"/>
      <c r="Q56592" s="79"/>
    </row>
    <row r="56593" spans="11:17">
      <c r="K56593" s="68"/>
      <c r="M56593" s="93"/>
      <c r="N56593" s="79"/>
      <c r="P56593" s="68"/>
      <c r="Q56593" s="79"/>
    </row>
    <row r="56594" spans="11:17">
      <c r="K56594" s="68"/>
      <c r="M56594" s="93"/>
      <c r="N56594" s="79"/>
      <c r="P56594" s="68"/>
      <c r="Q56594" s="79"/>
    </row>
    <row r="56595" spans="11:17">
      <c r="K56595" s="68"/>
      <c r="M56595" s="93"/>
      <c r="N56595" s="79"/>
      <c r="P56595" s="68"/>
      <c r="Q56595" s="79"/>
    </row>
    <row r="56596" spans="11:17">
      <c r="K56596" s="68"/>
      <c r="M56596" s="93"/>
      <c r="N56596" s="79"/>
      <c r="P56596" s="68"/>
      <c r="Q56596" s="79"/>
    </row>
    <row r="56597" spans="11:17">
      <c r="K56597" s="68"/>
      <c r="M56597" s="93"/>
      <c r="N56597" s="79"/>
      <c r="P56597" s="68"/>
      <c r="Q56597" s="79"/>
    </row>
    <row r="56598" spans="11:17">
      <c r="K56598" s="68"/>
      <c r="M56598" s="93"/>
      <c r="N56598" s="79"/>
      <c r="P56598" s="68"/>
      <c r="Q56598" s="79"/>
    </row>
    <row r="56599" spans="11:17">
      <c r="K56599" s="68"/>
      <c r="M56599" s="93"/>
      <c r="N56599" s="79"/>
      <c r="P56599" s="68"/>
      <c r="Q56599" s="79"/>
    </row>
    <row r="56600" spans="11:17">
      <c r="K56600" s="68"/>
      <c r="M56600" s="93"/>
      <c r="N56600" s="79"/>
      <c r="P56600" s="68"/>
      <c r="Q56600" s="79"/>
    </row>
    <row r="56601" spans="11:17">
      <c r="K56601" s="68"/>
      <c r="M56601" s="93"/>
      <c r="N56601" s="79"/>
      <c r="P56601" s="68"/>
      <c r="Q56601" s="79"/>
    </row>
    <row r="56602" spans="11:17">
      <c r="K56602" s="68"/>
      <c r="M56602" s="93"/>
      <c r="N56602" s="79"/>
      <c r="P56602" s="68"/>
      <c r="Q56602" s="79"/>
    </row>
    <row r="56603" spans="11:17">
      <c r="K56603" s="68"/>
      <c r="M56603" s="93"/>
      <c r="N56603" s="79"/>
      <c r="P56603" s="68"/>
      <c r="Q56603" s="79"/>
    </row>
    <row r="56604" spans="11:17">
      <c r="K56604" s="68"/>
      <c r="M56604" s="93"/>
      <c r="N56604" s="79"/>
      <c r="P56604" s="68"/>
      <c r="Q56604" s="79"/>
    </row>
    <row r="56605" spans="11:17">
      <c r="K56605" s="68"/>
      <c r="M56605" s="93"/>
      <c r="N56605" s="79"/>
      <c r="P56605" s="68"/>
      <c r="Q56605" s="79"/>
    </row>
    <row r="56606" spans="11:17">
      <c r="K56606" s="68"/>
      <c r="M56606" s="93"/>
      <c r="N56606" s="79"/>
      <c r="P56606" s="68"/>
      <c r="Q56606" s="79"/>
    </row>
    <row r="56607" spans="11:17">
      <c r="K56607" s="68"/>
      <c r="M56607" s="93"/>
      <c r="N56607" s="79"/>
      <c r="P56607" s="68"/>
      <c r="Q56607" s="79"/>
    </row>
    <row r="56608" spans="11:17">
      <c r="K56608" s="68"/>
      <c r="M56608" s="93"/>
      <c r="N56608" s="79"/>
      <c r="P56608" s="68"/>
      <c r="Q56608" s="79"/>
    </row>
    <row r="56609" spans="11:17">
      <c r="K56609" s="68"/>
      <c r="M56609" s="93"/>
      <c r="N56609" s="79"/>
      <c r="P56609" s="68"/>
      <c r="Q56609" s="79"/>
    </row>
    <row r="56610" spans="11:17">
      <c r="K56610" s="68"/>
      <c r="M56610" s="93"/>
      <c r="N56610" s="79"/>
      <c r="P56610" s="68"/>
      <c r="Q56610" s="79"/>
    </row>
    <row r="56611" spans="11:17">
      <c r="K56611" s="68"/>
      <c r="M56611" s="93"/>
      <c r="N56611" s="79"/>
      <c r="P56611" s="68"/>
      <c r="Q56611" s="79"/>
    </row>
    <row r="56612" spans="11:17">
      <c r="K56612" s="68"/>
      <c r="M56612" s="93"/>
      <c r="N56612" s="79"/>
      <c r="P56612" s="68"/>
      <c r="Q56612" s="79"/>
    </row>
    <row r="56613" spans="11:17">
      <c r="K56613" s="68"/>
      <c r="M56613" s="93"/>
      <c r="N56613" s="79"/>
      <c r="P56613" s="68"/>
      <c r="Q56613" s="79"/>
    </row>
    <row r="56614" spans="11:17">
      <c r="K56614" s="68"/>
      <c r="M56614" s="93"/>
      <c r="N56614" s="79"/>
      <c r="P56614" s="68"/>
      <c r="Q56614" s="79"/>
    </row>
    <row r="56615" spans="11:17">
      <c r="K56615" s="68"/>
      <c r="M56615" s="93"/>
      <c r="N56615" s="79"/>
      <c r="P56615" s="68"/>
      <c r="Q56615" s="79"/>
    </row>
    <row r="56616" spans="11:17">
      <c r="K56616" s="68"/>
      <c r="M56616" s="93"/>
      <c r="N56616" s="79"/>
      <c r="P56616" s="68"/>
      <c r="Q56616" s="79"/>
    </row>
    <row r="56617" spans="11:17">
      <c r="K56617" s="68"/>
      <c r="M56617" s="93"/>
      <c r="N56617" s="79"/>
      <c r="P56617" s="68"/>
      <c r="Q56617" s="79"/>
    </row>
    <row r="56618" spans="11:17">
      <c r="K56618" s="68"/>
      <c r="M56618" s="93"/>
      <c r="N56618" s="79"/>
      <c r="P56618" s="68"/>
      <c r="Q56618" s="79"/>
    </row>
    <row r="56619" spans="11:17">
      <c r="K56619" s="68"/>
      <c r="M56619" s="93"/>
      <c r="N56619" s="79"/>
      <c r="P56619" s="68"/>
      <c r="Q56619" s="79"/>
    </row>
    <row r="56620" spans="11:17">
      <c r="K56620" s="68"/>
      <c r="M56620" s="93"/>
      <c r="N56620" s="79"/>
      <c r="P56620" s="68"/>
      <c r="Q56620" s="79"/>
    </row>
    <row r="56621" spans="11:17">
      <c r="K56621" s="68"/>
      <c r="M56621" s="93"/>
      <c r="N56621" s="79"/>
      <c r="P56621" s="68"/>
      <c r="Q56621" s="79"/>
    </row>
    <row r="56622" spans="11:17">
      <c r="K56622" s="68"/>
      <c r="M56622" s="93"/>
      <c r="N56622" s="79"/>
      <c r="P56622" s="68"/>
      <c r="Q56622" s="79"/>
    </row>
    <row r="56623" spans="11:17">
      <c r="K56623" s="68"/>
      <c r="M56623" s="93"/>
      <c r="N56623" s="79"/>
      <c r="P56623" s="68"/>
      <c r="Q56623" s="79"/>
    </row>
    <row r="56624" spans="11:17">
      <c r="K56624" s="68"/>
      <c r="M56624" s="93"/>
      <c r="N56624" s="79"/>
      <c r="P56624" s="68"/>
      <c r="Q56624" s="79"/>
    </row>
    <row r="56625" spans="11:17">
      <c r="K56625" s="68"/>
      <c r="M56625" s="93"/>
      <c r="N56625" s="79"/>
      <c r="P56625" s="68"/>
      <c r="Q56625" s="79"/>
    </row>
    <row r="56626" spans="11:17">
      <c r="K56626" s="68"/>
      <c r="M56626" s="93"/>
      <c r="N56626" s="79"/>
      <c r="P56626" s="68"/>
      <c r="Q56626" s="79"/>
    </row>
    <row r="56627" spans="11:17">
      <c r="K56627" s="68"/>
      <c r="M56627" s="93"/>
      <c r="N56627" s="79"/>
      <c r="P56627" s="68"/>
      <c r="Q56627" s="79"/>
    </row>
    <row r="56628" spans="11:17">
      <c r="K56628" s="68"/>
      <c r="M56628" s="93"/>
      <c r="N56628" s="79"/>
      <c r="P56628" s="68"/>
      <c r="Q56628" s="79"/>
    </row>
    <row r="56629" spans="11:17">
      <c r="K56629" s="68"/>
      <c r="M56629" s="93"/>
      <c r="N56629" s="79"/>
      <c r="P56629" s="68"/>
      <c r="Q56629" s="79"/>
    </row>
    <row r="56630" spans="11:17">
      <c r="K56630" s="68"/>
      <c r="M56630" s="93"/>
      <c r="N56630" s="79"/>
      <c r="P56630" s="68"/>
      <c r="Q56630" s="79"/>
    </row>
    <row r="56631" spans="11:17">
      <c r="K56631" s="68"/>
      <c r="M56631" s="93"/>
      <c r="N56631" s="79"/>
      <c r="P56631" s="68"/>
      <c r="Q56631" s="79"/>
    </row>
    <row r="56632" spans="11:17">
      <c r="K56632" s="68"/>
      <c r="M56632" s="93"/>
      <c r="N56632" s="79"/>
      <c r="P56632" s="68"/>
      <c r="Q56632" s="79"/>
    </row>
    <row r="56633" spans="11:17">
      <c r="K56633" s="68"/>
      <c r="M56633" s="93"/>
      <c r="N56633" s="79"/>
      <c r="P56633" s="68"/>
      <c r="Q56633" s="79"/>
    </row>
    <row r="56634" spans="11:17">
      <c r="K56634" s="68"/>
      <c r="M56634" s="93"/>
      <c r="N56634" s="79"/>
      <c r="P56634" s="68"/>
      <c r="Q56634" s="79"/>
    </row>
    <row r="56635" spans="11:17">
      <c r="K56635" s="68"/>
      <c r="M56635" s="93"/>
      <c r="N56635" s="79"/>
      <c r="P56635" s="68"/>
      <c r="Q56635" s="79"/>
    </row>
    <row r="56636" spans="11:17">
      <c r="K56636" s="68"/>
      <c r="M56636" s="93"/>
      <c r="N56636" s="79"/>
      <c r="P56636" s="68"/>
      <c r="Q56636" s="79"/>
    </row>
    <row r="56637" spans="11:17">
      <c r="K56637" s="68"/>
      <c r="M56637" s="93"/>
      <c r="N56637" s="79"/>
      <c r="P56637" s="68"/>
      <c r="Q56637" s="79"/>
    </row>
    <row r="56638" spans="11:17">
      <c r="K56638" s="68"/>
      <c r="M56638" s="93"/>
      <c r="N56638" s="79"/>
      <c r="P56638" s="68"/>
      <c r="Q56638" s="79"/>
    </row>
    <row r="56639" spans="11:17">
      <c r="K56639" s="68"/>
      <c r="M56639" s="93"/>
      <c r="N56639" s="79"/>
      <c r="P56639" s="68"/>
      <c r="Q56639" s="79"/>
    </row>
    <row r="56640" spans="11:17">
      <c r="K56640" s="68"/>
      <c r="M56640" s="93"/>
      <c r="N56640" s="79"/>
      <c r="P56640" s="68"/>
      <c r="Q56640" s="79"/>
    </row>
    <row r="56641" spans="11:17">
      <c r="K56641" s="68"/>
      <c r="M56641" s="93"/>
      <c r="N56641" s="79"/>
      <c r="P56641" s="68"/>
      <c r="Q56641" s="79"/>
    </row>
    <row r="56642" spans="11:17">
      <c r="K56642" s="68"/>
      <c r="M56642" s="93"/>
      <c r="N56642" s="79"/>
      <c r="P56642" s="68"/>
      <c r="Q56642" s="79"/>
    </row>
    <row r="56643" spans="11:17">
      <c r="K56643" s="68"/>
      <c r="M56643" s="93"/>
      <c r="N56643" s="79"/>
      <c r="P56643" s="68"/>
      <c r="Q56643" s="79"/>
    </row>
    <row r="56644" spans="11:17">
      <c r="K56644" s="68"/>
      <c r="M56644" s="93"/>
      <c r="N56644" s="79"/>
      <c r="P56644" s="68"/>
      <c r="Q56644" s="79"/>
    </row>
    <row r="56645" spans="11:17">
      <c r="K56645" s="68"/>
      <c r="M56645" s="93"/>
      <c r="N56645" s="79"/>
      <c r="P56645" s="68"/>
      <c r="Q56645" s="79"/>
    </row>
    <row r="56646" spans="11:17">
      <c r="K56646" s="68"/>
      <c r="M56646" s="93"/>
      <c r="N56646" s="79"/>
      <c r="P56646" s="68"/>
      <c r="Q56646" s="79"/>
    </row>
    <row r="56647" spans="11:17">
      <c r="K56647" s="68"/>
      <c r="M56647" s="93"/>
      <c r="N56647" s="79"/>
      <c r="P56647" s="68"/>
      <c r="Q56647" s="79"/>
    </row>
    <row r="56648" spans="11:17">
      <c r="K56648" s="68"/>
      <c r="M56648" s="93"/>
      <c r="N56648" s="79"/>
      <c r="P56648" s="68"/>
      <c r="Q56648" s="79"/>
    </row>
    <row r="56649" spans="11:17">
      <c r="K56649" s="68"/>
      <c r="M56649" s="93"/>
      <c r="N56649" s="79"/>
      <c r="P56649" s="68"/>
      <c r="Q56649" s="79"/>
    </row>
    <row r="56650" spans="11:17">
      <c r="K56650" s="68"/>
      <c r="M56650" s="93"/>
      <c r="N56650" s="79"/>
      <c r="P56650" s="68"/>
      <c r="Q56650" s="79"/>
    </row>
    <row r="56651" spans="11:17">
      <c r="K56651" s="68"/>
      <c r="M56651" s="93"/>
      <c r="N56651" s="79"/>
      <c r="P56651" s="68"/>
      <c r="Q56651" s="79"/>
    </row>
    <row r="56652" spans="11:17">
      <c r="K56652" s="68"/>
      <c r="M56652" s="93"/>
      <c r="N56652" s="79"/>
      <c r="P56652" s="68"/>
      <c r="Q56652" s="79"/>
    </row>
    <row r="56653" spans="11:17">
      <c r="K56653" s="68"/>
      <c r="M56653" s="93"/>
      <c r="N56653" s="79"/>
      <c r="P56653" s="68"/>
      <c r="Q56653" s="79"/>
    </row>
    <row r="56654" spans="11:17">
      <c r="K56654" s="68"/>
      <c r="M56654" s="93"/>
      <c r="N56654" s="79"/>
      <c r="P56654" s="68"/>
      <c r="Q56654" s="79"/>
    </row>
    <row r="56655" spans="11:17">
      <c r="K56655" s="68"/>
      <c r="M56655" s="93"/>
      <c r="N56655" s="79"/>
      <c r="P56655" s="68"/>
      <c r="Q56655" s="79"/>
    </row>
    <row r="56656" spans="11:17">
      <c r="K56656" s="68"/>
      <c r="M56656" s="93"/>
      <c r="N56656" s="79"/>
      <c r="P56656" s="68"/>
      <c r="Q56656" s="79"/>
    </row>
    <row r="56657" spans="11:17">
      <c r="K56657" s="68"/>
      <c r="M56657" s="93"/>
      <c r="N56657" s="79"/>
      <c r="P56657" s="68"/>
      <c r="Q56657" s="79"/>
    </row>
    <row r="56658" spans="11:17">
      <c r="K56658" s="68"/>
      <c r="M56658" s="93"/>
      <c r="N56658" s="79"/>
      <c r="P56658" s="68"/>
      <c r="Q56658" s="79"/>
    </row>
    <row r="56659" spans="11:17">
      <c r="K56659" s="68"/>
      <c r="M56659" s="93"/>
      <c r="N56659" s="79"/>
      <c r="P56659" s="68"/>
      <c r="Q56659" s="79"/>
    </row>
    <row r="56660" spans="11:17">
      <c r="K56660" s="68"/>
      <c r="M56660" s="93"/>
      <c r="N56660" s="79"/>
      <c r="P56660" s="68"/>
      <c r="Q56660" s="79"/>
    </row>
    <row r="56661" spans="11:17">
      <c r="K56661" s="68"/>
      <c r="M56661" s="93"/>
      <c r="N56661" s="79"/>
      <c r="P56661" s="68"/>
      <c r="Q56661" s="79"/>
    </row>
    <row r="56662" spans="11:17">
      <c r="K56662" s="68"/>
      <c r="M56662" s="93"/>
      <c r="N56662" s="79"/>
      <c r="P56662" s="68"/>
      <c r="Q56662" s="79"/>
    </row>
    <row r="56663" spans="11:17">
      <c r="K56663" s="68"/>
      <c r="M56663" s="93"/>
      <c r="N56663" s="79"/>
      <c r="P56663" s="68"/>
      <c r="Q56663" s="79"/>
    </row>
    <row r="56664" spans="11:17">
      <c r="K56664" s="68"/>
      <c r="M56664" s="93"/>
      <c r="N56664" s="79"/>
      <c r="P56664" s="68"/>
      <c r="Q56664" s="79"/>
    </row>
    <row r="56665" spans="11:17">
      <c r="K56665" s="68"/>
      <c r="M56665" s="93"/>
      <c r="N56665" s="79"/>
      <c r="P56665" s="68"/>
      <c r="Q56665" s="79"/>
    </row>
    <row r="56666" spans="11:17">
      <c r="K56666" s="68"/>
      <c r="M56666" s="93"/>
      <c r="N56666" s="79"/>
      <c r="P56666" s="68"/>
      <c r="Q56666" s="79"/>
    </row>
    <row r="56667" spans="11:17">
      <c r="K56667" s="68"/>
      <c r="M56667" s="93"/>
      <c r="N56667" s="79"/>
      <c r="P56667" s="68"/>
      <c r="Q56667" s="79"/>
    </row>
    <row r="56668" spans="11:17">
      <c r="K56668" s="68"/>
      <c r="M56668" s="93"/>
      <c r="N56668" s="79"/>
      <c r="P56668" s="68"/>
      <c r="Q56668" s="79"/>
    </row>
    <row r="56669" spans="11:17">
      <c r="K56669" s="68"/>
      <c r="M56669" s="93"/>
      <c r="N56669" s="79"/>
      <c r="P56669" s="68"/>
      <c r="Q56669" s="79"/>
    </row>
    <row r="56670" spans="11:17">
      <c r="K56670" s="68"/>
      <c r="M56670" s="93"/>
      <c r="N56670" s="79"/>
      <c r="P56670" s="68"/>
      <c r="Q56670" s="79"/>
    </row>
    <row r="56671" spans="11:17">
      <c r="K56671" s="68"/>
      <c r="M56671" s="93"/>
      <c r="N56671" s="79"/>
      <c r="P56671" s="68"/>
      <c r="Q56671" s="79"/>
    </row>
    <row r="56672" spans="11:17">
      <c r="K56672" s="68"/>
      <c r="M56672" s="93"/>
      <c r="N56672" s="79"/>
      <c r="P56672" s="68"/>
      <c r="Q56672" s="79"/>
    </row>
    <row r="56673" spans="11:17">
      <c r="K56673" s="68"/>
      <c r="M56673" s="93"/>
      <c r="N56673" s="79"/>
      <c r="P56673" s="68"/>
      <c r="Q56673" s="79"/>
    </row>
    <row r="56674" spans="11:17">
      <c r="K56674" s="68"/>
      <c r="M56674" s="93"/>
      <c r="N56674" s="79"/>
      <c r="P56674" s="68"/>
      <c r="Q56674" s="79"/>
    </row>
    <row r="56675" spans="11:17">
      <c r="K56675" s="68"/>
      <c r="M56675" s="93"/>
      <c r="N56675" s="79"/>
      <c r="P56675" s="68"/>
      <c r="Q56675" s="79"/>
    </row>
    <row r="56676" spans="11:17">
      <c r="K56676" s="68"/>
      <c r="M56676" s="93"/>
      <c r="N56676" s="79"/>
      <c r="P56676" s="68"/>
      <c r="Q56676" s="79"/>
    </row>
    <row r="56677" spans="11:17">
      <c r="K56677" s="68"/>
      <c r="M56677" s="93"/>
      <c r="N56677" s="79"/>
      <c r="P56677" s="68"/>
      <c r="Q56677" s="79"/>
    </row>
    <row r="56678" spans="11:17">
      <c r="K56678" s="68"/>
      <c r="M56678" s="93"/>
      <c r="N56678" s="79"/>
      <c r="P56678" s="68"/>
      <c r="Q56678" s="79"/>
    </row>
    <row r="56679" spans="11:17">
      <c r="K56679" s="68"/>
      <c r="M56679" s="93"/>
      <c r="N56679" s="79"/>
      <c r="P56679" s="68"/>
      <c r="Q56679" s="79"/>
    </row>
    <row r="56680" spans="11:17">
      <c r="K56680" s="68"/>
      <c r="M56680" s="93"/>
      <c r="N56680" s="79"/>
      <c r="P56680" s="68"/>
      <c r="Q56680" s="79"/>
    </row>
    <row r="56681" spans="11:17">
      <c r="K56681" s="68"/>
      <c r="M56681" s="93"/>
      <c r="N56681" s="79"/>
      <c r="P56681" s="68"/>
      <c r="Q56681" s="79"/>
    </row>
    <row r="56682" spans="11:17">
      <c r="K56682" s="68"/>
      <c r="M56682" s="93"/>
      <c r="N56682" s="79"/>
      <c r="P56682" s="68"/>
      <c r="Q56682" s="79"/>
    </row>
    <row r="56683" spans="11:17">
      <c r="K56683" s="68"/>
      <c r="M56683" s="93"/>
      <c r="N56683" s="79"/>
      <c r="P56683" s="68"/>
      <c r="Q56683" s="79"/>
    </row>
    <row r="56684" spans="11:17">
      <c r="K56684" s="68"/>
      <c r="M56684" s="93"/>
      <c r="N56684" s="79"/>
      <c r="P56684" s="68"/>
      <c r="Q56684" s="79"/>
    </row>
    <row r="56685" spans="11:17">
      <c r="K56685" s="68"/>
      <c r="M56685" s="93"/>
      <c r="N56685" s="79"/>
      <c r="P56685" s="68"/>
      <c r="Q56685" s="79"/>
    </row>
    <row r="56686" spans="11:17">
      <c r="K56686" s="68"/>
      <c r="M56686" s="93"/>
      <c r="N56686" s="79"/>
      <c r="P56686" s="68"/>
      <c r="Q56686" s="79"/>
    </row>
    <row r="56687" spans="11:17">
      <c r="K56687" s="68"/>
      <c r="M56687" s="93"/>
      <c r="N56687" s="79"/>
      <c r="P56687" s="68"/>
      <c r="Q56687" s="79"/>
    </row>
    <row r="56688" spans="11:17">
      <c r="K56688" s="68"/>
      <c r="M56688" s="93"/>
      <c r="N56688" s="79"/>
      <c r="P56688" s="68"/>
      <c r="Q56688" s="79"/>
    </row>
    <row r="56689" spans="11:17">
      <c r="K56689" s="68"/>
      <c r="M56689" s="93"/>
      <c r="N56689" s="79"/>
      <c r="P56689" s="68"/>
      <c r="Q56689" s="79"/>
    </row>
    <row r="56690" spans="11:17">
      <c r="K56690" s="68"/>
      <c r="M56690" s="93"/>
      <c r="N56690" s="79"/>
      <c r="P56690" s="68"/>
      <c r="Q56690" s="79"/>
    </row>
    <row r="56691" spans="11:17">
      <c r="K56691" s="68"/>
      <c r="M56691" s="93"/>
      <c r="N56691" s="79"/>
      <c r="P56691" s="68"/>
      <c r="Q56691" s="79"/>
    </row>
    <row r="56692" spans="11:17">
      <c r="K56692" s="68"/>
      <c r="M56692" s="93"/>
      <c r="N56692" s="79"/>
      <c r="P56692" s="68"/>
      <c r="Q56692" s="79"/>
    </row>
    <row r="56693" spans="11:17">
      <c r="K56693" s="68"/>
      <c r="M56693" s="93"/>
      <c r="N56693" s="79"/>
      <c r="P56693" s="68"/>
      <c r="Q56693" s="79"/>
    </row>
    <row r="56694" spans="11:17">
      <c r="K56694" s="68"/>
      <c r="M56694" s="93"/>
      <c r="N56694" s="79"/>
      <c r="P56694" s="68"/>
      <c r="Q56694" s="79"/>
    </row>
    <row r="56695" spans="11:17">
      <c r="K56695" s="68"/>
      <c r="M56695" s="93"/>
      <c r="N56695" s="79"/>
      <c r="P56695" s="68"/>
      <c r="Q56695" s="79"/>
    </row>
    <row r="56696" spans="11:17">
      <c r="K56696" s="68"/>
      <c r="M56696" s="93"/>
      <c r="N56696" s="79"/>
      <c r="P56696" s="68"/>
      <c r="Q56696" s="79"/>
    </row>
    <row r="56697" spans="11:17">
      <c r="K56697" s="68"/>
      <c r="M56697" s="93"/>
      <c r="N56697" s="79"/>
      <c r="P56697" s="68"/>
      <c r="Q56697" s="79"/>
    </row>
    <row r="56698" spans="11:17">
      <c r="K56698" s="68"/>
      <c r="M56698" s="93"/>
      <c r="N56698" s="79"/>
      <c r="P56698" s="68"/>
      <c r="Q56698" s="79"/>
    </row>
    <row r="56699" spans="11:17">
      <c r="K56699" s="68"/>
      <c r="M56699" s="93"/>
      <c r="N56699" s="79"/>
      <c r="P56699" s="68"/>
      <c r="Q56699" s="79"/>
    </row>
    <row r="56700" spans="11:17">
      <c r="K56700" s="68"/>
      <c r="M56700" s="93"/>
      <c r="N56700" s="79"/>
      <c r="P56700" s="68"/>
      <c r="Q56700" s="79"/>
    </row>
    <row r="56701" spans="11:17">
      <c r="K56701" s="68"/>
      <c r="M56701" s="93"/>
      <c r="N56701" s="79"/>
      <c r="P56701" s="68"/>
      <c r="Q56701" s="79"/>
    </row>
    <row r="56702" spans="11:17">
      <c r="K56702" s="68"/>
      <c r="M56702" s="93"/>
      <c r="N56702" s="79"/>
      <c r="P56702" s="68"/>
      <c r="Q56702" s="79"/>
    </row>
    <row r="56703" spans="11:17">
      <c r="K56703" s="68"/>
      <c r="M56703" s="93"/>
      <c r="N56703" s="79"/>
      <c r="P56703" s="68"/>
      <c r="Q56703" s="79"/>
    </row>
    <row r="56704" spans="11:17">
      <c r="K56704" s="68"/>
      <c r="M56704" s="93"/>
      <c r="N56704" s="79"/>
      <c r="P56704" s="68"/>
      <c r="Q56704" s="79"/>
    </row>
    <row r="56705" spans="11:17">
      <c r="K56705" s="68"/>
      <c r="M56705" s="93"/>
      <c r="N56705" s="79"/>
      <c r="P56705" s="68"/>
      <c r="Q56705" s="79"/>
    </row>
    <row r="56706" spans="11:17">
      <c r="K56706" s="68"/>
      <c r="M56706" s="93"/>
      <c r="N56706" s="79"/>
      <c r="P56706" s="68"/>
      <c r="Q56706" s="79"/>
    </row>
    <row r="56707" spans="11:17">
      <c r="K56707" s="68"/>
      <c r="M56707" s="93"/>
      <c r="N56707" s="79"/>
      <c r="P56707" s="68"/>
      <c r="Q56707" s="79"/>
    </row>
    <row r="56708" spans="11:17">
      <c r="K56708" s="68"/>
      <c r="M56708" s="93"/>
      <c r="N56708" s="79"/>
      <c r="P56708" s="68"/>
      <c r="Q56708" s="79"/>
    </row>
    <row r="56709" spans="11:17">
      <c r="K56709" s="68"/>
      <c r="M56709" s="93"/>
      <c r="N56709" s="79"/>
      <c r="P56709" s="68"/>
      <c r="Q56709" s="79"/>
    </row>
    <row r="56710" spans="11:17">
      <c r="K56710" s="68"/>
      <c r="M56710" s="93"/>
      <c r="N56710" s="79"/>
      <c r="P56710" s="68"/>
      <c r="Q56710" s="79"/>
    </row>
    <row r="56711" spans="11:17">
      <c r="K56711" s="68"/>
      <c r="M56711" s="93"/>
      <c r="N56711" s="79"/>
      <c r="P56711" s="68"/>
      <c r="Q56711" s="79"/>
    </row>
    <row r="56712" spans="11:17">
      <c r="K56712" s="68"/>
      <c r="M56712" s="93"/>
      <c r="N56712" s="79"/>
      <c r="P56712" s="68"/>
      <c r="Q56712" s="79"/>
    </row>
    <row r="56713" spans="11:17">
      <c r="K56713" s="68"/>
      <c r="M56713" s="93"/>
      <c r="N56713" s="79"/>
      <c r="P56713" s="68"/>
      <c r="Q56713" s="79"/>
    </row>
    <row r="56714" spans="11:17">
      <c r="K56714" s="68"/>
      <c r="M56714" s="93"/>
      <c r="N56714" s="79"/>
      <c r="P56714" s="68"/>
      <c r="Q56714" s="79"/>
    </row>
    <row r="56715" spans="11:17">
      <c r="K56715" s="68"/>
      <c r="M56715" s="93"/>
      <c r="N56715" s="79"/>
      <c r="P56715" s="68"/>
      <c r="Q56715" s="79"/>
    </row>
    <row r="56716" spans="11:17">
      <c r="K56716" s="68"/>
      <c r="M56716" s="93"/>
      <c r="N56716" s="79"/>
      <c r="P56716" s="68"/>
      <c r="Q56716" s="79"/>
    </row>
    <row r="56717" spans="11:17">
      <c r="K56717" s="68"/>
      <c r="M56717" s="93"/>
      <c r="N56717" s="79"/>
      <c r="P56717" s="68"/>
      <c r="Q56717" s="79"/>
    </row>
    <row r="56718" spans="11:17">
      <c r="K56718" s="68"/>
      <c r="M56718" s="93"/>
      <c r="N56718" s="79"/>
      <c r="P56718" s="68"/>
      <c r="Q56718" s="79"/>
    </row>
    <row r="56719" spans="11:17">
      <c r="K56719" s="68"/>
      <c r="M56719" s="93"/>
      <c r="N56719" s="79"/>
      <c r="P56719" s="68"/>
      <c r="Q56719" s="79"/>
    </row>
    <row r="56720" spans="11:17">
      <c r="K56720" s="68"/>
      <c r="M56720" s="93"/>
      <c r="N56720" s="79"/>
      <c r="P56720" s="68"/>
      <c r="Q56720" s="79"/>
    </row>
    <row r="56721" spans="11:17">
      <c r="K56721" s="68"/>
      <c r="M56721" s="93"/>
      <c r="N56721" s="79"/>
      <c r="P56721" s="68"/>
      <c r="Q56721" s="79"/>
    </row>
    <row r="56722" spans="11:17">
      <c r="K56722" s="68"/>
      <c r="M56722" s="93"/>
      <c r="N56722" s="79"/>
      <c r="P56722" s="68"/>
      <c r="Q56722" s="79"/>
    </row>
    <row r="56723" spans="11:17">
      <c r="K56723" s="68"/>
      <c r="M56723" s="93"/>
      <c r="N56723" s="79"/>
      <c r="P56723" s="68"/>
      <c r="Q56723" s="79"/>
    </row>
    <row r="56724" spans="11:17">
      <c r="K56724" s="68"/>
      <c r="M56724" s="93"/>
      <c r="N56724" s="79"/>
      <c r="P56724" s="68"/>
      <c r="Q56724" s="79"/>
    </row>
    <row r="56725" spans="11:17">
      <c r="K56725" s="68"/>
      <c r="M56725" s="93"/>
      <c r="N56725" s="79"/>
      <c r="P56725" s="68"/>
      <c r="Q56725" s="79"/>
    </row>
    <row r="56726" spans="11:17">
      <c r="K56726" s="68"/>
      <c r="M56726" s="93"/>
      <c r="N56726" s="79"/>
      <c r="P56726" s="68"/>
      <c r="Q56726" s="79"/>
    </row>
    <row r="56727" spans="11:17">
      <c r="K56727" s="68"/>
      <c r="M56727" s="93"/>
      <c r="N56727" s="79"/>
      <c r="P56727" s="68"/>
      <c r="Q56727" s="79"/>
    </row>
    <row r="56728" spans="11:17">
      <c r="K56728" s="68"/>
      <c r="M56728" s="93"/>
      <c r="N56728" s="79"/>
      <c r="P56728" s="68"/>
      <c r="Q56728" s="79"/>
    </row>
    <row r="56729" spans="11:17">
      <c r="K56729" s="68"/>
      <c r="M56729" s="93"/>
      <c r="N56729" s="79"/>
      <c r="P56729" s="68"/>
      <c r="Q56729" s="79"/>
    </row>
    <row r="56730" spans="11:17">
      <c r="K56730" s="68"/>
      <c r="M56730" s="93"/>
      <c r="N56730" s="79"/>
      <c r="P56730" s="68"/>
      <c r="Q56730" s="79"/>
    </row>
    <row r="56731" spans="11:17">
      <c r="K56731" s="68"/>
      <c r="M56731" s="93"/>
      <c r="N56731" s="79"/>
      <c r="P56731" s="68"/>
      <c r="Q56731" s="79"/>
    </row>
    <row r="56732" spans="11:17">
      <c r="K56732" s="68"/>
      <c r="M56732" s="93"/>
      <c r="N56732" s="79"/>
      <c r="P56732" s="68"/>
      <c r="Q56732" s="79"/>
    </row>
    <row r="56733" spans="11:17">
      <c r="K56733" s="68"/>
      <c r="M56733" s="93"/>
      <c r="N56733" s="79"/>
      <c r="P56733" s="68"/>
      <c r="Q56733" s="79"/>
    </row>
    <row r="56734" spans="11:17">
      <c r="K56734" s="68"/>
      <c r="M56734" s="93"/>
      <c r="N56734" s="79"/>
      <c r="P56734" s="68"/>
      <c r="Q56734" s="79"/>
    </row>
    <row r="56735" spans="11:17">
      <c r="K56735" s="68"/>
      <c r="M56735" s="93"/>
      <c r="N56735" s="79"/>
      <c r="P56735" s="68"/>
      <c r="Q56735" s="79"/>
    </row>
    <row r="56736" spans="11:17">
      <c r="K56736" s="68"/>
      <c r="M56736" s="93"/>
      <c r="N56736" s="79"/>
      <c r="P56736" s="68"/>
      <c r="Q56736" s="79"/>
    </row>
    <row r="56737" spans="11:17">
      <c r="K56737" s="68"/>
      <c r="M56737" s="93"/>
      <c r="N56737" s="79"/>
      <c r="P56737" s="68"/>
      <c r="Q56737" s="79"/>
    </row>
    <row r="56738" spans="11:17">
      <c r="K56738" s="68"/>
      <c r="M56738" s="93"/>
      <c r="N56738" s="79"/>
      <c r="P56738" s="68"/>
      <c r="Q56738" s="79"/>
    </row>
    <row r="56739" spans="11:17">
      <c r="K56739" s="68"/>
      <c r="M56739" s="93"/>
      <c r="N56739" s="79"/>
      <c r="P56739" s="68"/>
      <c r="Q56739" s="79"/>
    </row>
    <row r="56740" spans="11:17">
      <c r="K56740" s="68"/>
      <c r="M56740" s="93"/>
      <c r="N56740" s="79"/>
      <c r="P56740" s="68"/>
      <c r="Q56740" s="79"/>
    </row>
    <row r="56741" spans="11:17">
      <c r="K56741" s="68"/>
      <c r="M56741" s="93"/>
      <c r="N56741" s="79"/>
      <c r="P56741" s="68"/>
      <c r="Q56741" s="79"/>
    </row>
    <row r="56742" spans="11:17">
      <c r="K56742" s="68"/>
      <c r="M56742" s="93"/>
      <c r="N56742" s="79"/>
      <c r="P56742" s="68"/>
      <c r="Q56742" s="79"/>
    </row>
    <row r="56743" spans="11:17">
      <c r="K56743" s="68"/>
      <c r="M56743" s="93"/>
      <c r="N56743" s="79"/>
      <c r="P56743" s="68"/>
      <c r="Q56743" s="79"/>
    </row>
    <row r="56744" spans="11:17">
      <c r="K56744" s="68"/>
      <c r="M56744" s="93"/>
      <c r="N56744" s="79"/>
      <c r="P56744" s="68"/>
      <c r="Q56744" s="79"/>
    </row>
    <row r="56745" spans="11:17">
      <c r="K56745" s="68"/>
      <c r="M56745" s="93"/>
      <c r="N56745" s="79"/>
      <c r="P56745" s="68"/>
      <c r="Q56745" s="79"/>
    </row>
    <row r="56746" spans="11:17">
      <c r="K56746" s="68"/>
      <c r="M56746" s="93"/>
      <c r="N56746" s="79"/>
      <c r="P56746" s="68"/>
      <c r="Q56746" s="79"/>
    </row>
    <row r="56747" spans="11:17">
      <c r="K56747" s="68"/>
      <c r="M56747" s="93"/>
      <c r="N56747" s="79"/>
      <c r="P56747" s="68"/>
      <c r="Q56747" s="79"/>
    </row>
    <row r="56748" spans="11:17">
      <c r="K56748" s="68"/>
      <c r="M56748" s="93"/>
      <c r="N56748" s="79"/>
      <c r="P56748" s="68"/>
      <c r="Q56748" s="79"/>
    </row>
    <row r="56749" spans="11:17">
      <c r="K56749" s="68"/>
      <c r="M56749" s="93"/>
      <c r="N56749" s="79"/>
      <c r="P56749" s="68"/>
      <c r="Q56749" s="79"/>
    </row>
    <row r="56750" spans="11:17">
      <c r="K56750" s="68"/>
      <c r="M56750" s="93"/>
      <c r="N56750" s="79"/>
      <c r="P56750" s="68"/>
      <c r="Q56750" s="79"/>
    </row>
    <row r="56751" spans="11:17">
      <c r="K56751" s="68"/>
      <c r="M56751" s="93"/>
      <c r="N56751" s="79"/>
      <c r="P56751" s="68"/>
      <c r="Q56751" s="79"/>
    </row>
    <row r="56752" spans="11:17">
      <c r="K56752" s="68"/>
      <c r="M56752" s="93"/>
      <c r="N56752" s="79"/>
      <c r="P56752" s="68"/>
      <c r="Q56752" s="79"/>
    </row>
    <row r="56753" spans="11:17">
      <c r="K56753" s="68"/>
      <c r="M56753" s="93"/>
      <c r="N56753" s="79"/>
      <c r="P56753" s="68"/>
      <c r="Q56753" s="79"/>
    </row>
    <row r="56754" spans="11:17">
      <c r="K56754" s="68"/>
      <c r="M56754" s="93"/>
      <c r="N56754" s="79"/>
      <c r="P56754" s="68"/>
      <c r="Q56754" s="79"/>
    </row>
    <row r="56755" spans="11:17">
      <c r="K56755" s="68"/>
      <c r="M56755" s="93"/>
      <c r="N56755" s="79"/>
      <c r="P56755" s="68"/>
      <c r="Q56755" s="79"/>
    </row>
    <row r="56756" spans="11:17">
      <c r="K56756" s="68"/>
      <c r="M56756" s="93"/>
      <c r="N56756" s="79"/>
      <c r="P56756" s="68"/>
      <c r="Q56756" s="79"/>
    </row>
    <row r="56757" spans="11:17">
      <c r="K56757" s="68"/>
      <c r="M56757" s="93"/>
      <c r="N56757" s="79"/>
      <c r="P56757" s="68"/>
      <c r="Q56757" s="79"/>
    </row>
    <row r="56758" spans="11:17">
      <c r="K56758" s="68"/>
      <c r="M56758" s="93"/>
      <c r="N56758" s="79"/>
      <c r="P56758" s="68"/>
      <c r="Q56758" s="79"/>
    </row>
    <row r="56759" spans="11:17">
      <c r="K56759" s="68"/>
      <c r="M56759" s="93"/>
      <c r="N56759" s="79"/>
      <c r="P56759" s="68"/>
      <c r="Q56759" s="79"/>
    </row>
    <row r="56760" spans="11:17">
      <c r="K56760" s="68"/>
      <c r="M56760" s="93"/>
      <c r="N56760" s="79"/>
      <c r="P56760" s="68"/>
      <c r="Q56760" s="79"/>
    </row>
    <row r="56761" spans="11:17">
      <c r="K56761" s="68"/>
      <c r="M56761" s="93"/>
      <c r="N56761" s="79"/>
      <c r="P56761" s="68"/>
      <c r="Q56761" s="79"/>
    </row>
    <row r="56762" spans="11:17">
      <c r="K56762" s="68"/>
      <c r="M56762" s="93"/>
      <c r="N56762" s="79"/>
      <c r="P56762" s="68"/>
      <c r="Q56762" s="79"/>
    </row>
    <row r="56763" spans="11:17">
      <c r="K56763" s="68"/>
      <c r="M56763" s="93"/>
      <c r="N56763" s="79"/>
      <c r="P56763" s="68"/>
      <c r="Q56763" s="79"/>
    </row>
    <row r="56764" spans="11:17">
      <c r="K56764" s="68"/>
      <c r="M56764" s="93"/>
      <c r="N56764" s="79"/>
      <c r="P56764" s="68"/>
      <c r="Q56764" s="79"/>
    </row>
    <row r="56765" spans="11:17">
      <c r="K56765" s="68"/>
      <c r="M56765" s="93"/>
      <c r="N56765" s="79"/>
      <c r="P56765" s="68"/>
      <c r="Q56765" s="79"/>
    </row>
    <row r="56766" spans="11:17">
      <c r="K56766" s="68"/>
      <c r="M56766" s="93"/>
      <c r="N56766" s="79"/>
      <c r="P56766" s="68"/>
      <c r="Q56766" s="79"/>
    </row>
    <row r="56767" spans="11:17">
      <c r="K56767" s="68"/>
      <c r="M56767" s="93"/>
      <c r="N56767" s="79"/>
      <c r="P56767" s="68"/>
      <c r="Q56767" s="79"/>
    </row>
    <row r="56768" spans="11:17">
      <c r="K56768" s="68"/>
      <c r="M56768" s="93"/>
      <c r="N56768" s="79"/>
      <c r="P56768" s="68"/>
      <c r="Q56768" s="79"/>
    </row>
    <row r="56769" spans="11:17">
      <c r="K56769" s="68"/>
      <c r="M56769" s="93"/>
      <c r="N56769" s="79"/>
      <c r="P56769" s="68"/>
      <c r="Q56769" s="79"/>
    </row>
    <row r="56770" spans="11:17">
      <c r="K56770" s="68"/>
      <c r="M56770" s="93"/>
      <c r="N56770" s="79"/>
      <c r="P56770" s="68"/>
      <c r="Q56770" s="79"/>
    </row>
    <row r="56771" spans="11:17">
      <c r="K56771" s="68"/>
      <c r="M56771" s="93"/>
      <c r="N56771" s="79"/>
      <c r="P56771" s="68"/>
      <c r="Q56771" s="79"/>
    </row>
    <row r="56772" spans="11:17">
      <c r="K56772" s="68"/>
      <c r="M56772" s="93"/>
      <c r="N56772" s="79"/>
      <c r="P56772" s="68"/>
      <c r="Q56772" s="79"/>
    </row>
    <row r="56773" spans="11:17">
      <c r="K56773" s="68"/>
      <c r="M56773" s="93"/>
      <c r="N56773" s="79"/>
      <c r="P56773" s="68"/>
      <c r="Q56773" s="79"/>
    </row>
    <row r="56774" spans="11:17">
      <c r="K56774" s="68"/>
      <c r="M56774" s="93"/>
      <c r="N56774" s="79"/>
      <c r="P56774" s="68"/>
      <c r="Q56774" s="79"/>
    </row>
    <row r="56775" spans="11:17">
      <c r="K56775" s="68"/>
      <c r="M56775" s="93"/>
      <c r="N56775" s="79"/>
      <c r="P56775" s="68"/>
      <c r="Q56775" s="79"/>
    </row>
    <row r="56776" spans="11:17">
      <c r="K56776" s="68"/>
      <c r="M56776" s="93"/>
      <c r="N56776" s="79"/>
      <c r="P56776" s="68"/>
      <c r="Q56776" s="79"/>
    </row>
    <row r="56777" spans="11:17">
      <c r="K56777" s="68"/>
      <c r="M56777" s="93"/>
      <c r="N56777" s="79"/>
      <c r="P56777" s="68"/>
      <c r="Q56777" s="79"/>
    </row>
    <row r="56778" spans="11:17">
      <c r="K56778" s="68"/>
      <c r="M56778" s="93"/>
      <c r="N56778" s="79"/>
      <c r="P56778" s="68"/>
      <c r="Q56778" s="79"/>
    </row>
    <row r="56779" spans="11:17">
      <c r="K56779" s="68"/>
      <c r="M56779" s="93"/>
      <c r="N56779" s="79"/>
      <c r="P56779" s="68"/>
      <c r="Q56779" s="79"/>
    </row>
    <row r="56780" spans="11:17">
      <c r="K56780" s="68"/>
      <c r="M56780" s="93"/>
      <c r="N56780" s="79"/>
      <c r="P56780" s="68"/>
      <c r="Q56780" s="79"/>
    </row>
    <row r="56781" spans="11:17">
      <c r="K56781" s="68"/>
      <c r="M56781" s="93"/>
      <c r="N56781" s="79"/>
      <c r="P56781" s="68"/>
      <c r="Q56781" s="79"/>
    </row>
    <row r="56782" spans="11:17">
      <c r="K56782" s="68"/>
      <c r="M56782" s="93"/>
      <c r="N56782" s="79"/>
      <c r="P56782" s="68"/>
      <c r="Q56782" s="79"/>
    </row>
    <row r="56783" spans="11:17">
      <c r="K56783" s="68"/>
      <c r="M56783" s="93"/>
      <c r="N56783" s="79"/>
      <c r="P56783" s="68"/>
      <c r="Q56783" s="79"/>
    </row>
    <row r="56784" spans="11:17">
      <c r="K56784" s="68"/>
      <c r="M56784" s="93"/>
      <c r="N56784" s="79"/>
      <c r="P56784" s="68"/>
      <c r="Q56784" s="79"/>
    </row>
    <row r="56785" spans="11:17">
      <c r="K56785" s="68"/>
      <c r="M56785" s="93"/>
      <c r="N56785" s="79"/>
      <c r="P56785" s="68"/>
      <c r="Q56785" s="79"/>
    </row>
    <row r="56786" spans="11:17">
      <c r="K56786" s="68"/>
      <c r="M56786" s="93"/>
      <c r="N56786" s="79"/>
      <c r="P56786" s="68"/>
      <c r="Q56786" s="79"/>
    </row>
    <row r="56787" spans="11:17">
      <c r="K56787" s="68"/>
      <c r="M56787" s="93"/>
      <c r="N56787" s="79"/>
      <c r="P56787" s="68"/>
      <c r="Q56787" s="79"/>
    </row>
    <row r="56788" spans="11:17">
      <c r="K56788" s="68"/>
      <c r="M56788" s="93"/>
      <c r="N56788" s="79"/>
      <c r="P56788" s="68"/>
      <c r="Q56788" s="79"/>
    </row>
    <row r="56789" spans="11:17">
      <c r="K56789" s="68"/>
      <c r="M56789" s="93"/>
      <c r="N56789" s="79"/>
      <c r="P56789" s="68"/>
      <c r="Q56789" s="79"/>
    </row>
    <row r="56790" spans="11:17">
      <c r="K56790" s="68"/>
      <c r="M56790" s="93"/>
      <c r="N56790" s="79"/>
      <c r="P56790" s="68"/>
      <c r="Q56790" s="79"/>
    </row>
    <row r="56791" spans="11:17">
      <c r="K56791" s="68"/>
      <c r="M56791" s="93"/>
      <c r="N56791" s="79"/>
      <c r="P56791" s="68"/>
      <c r="Q56791" s="79"/>
    </row>
    <row r="56792" spans="11:17">
      <c r="K56792" s="68"/>
      <c r="M56792" s="93"/>
      <c r="N56792" s="79"/>
      <c r="P56792" s="68"/>
      <c r="Q56792" s="79"/>
    </row>
    <row r="56793" spans="11:17">
      <c r="K56793" s="68"/>
      <c r="M56793" s="93"/>
      <c r="N56793" s="79"/>
      <c r="P56793" s="68"/>
      <c r="Q56793" s="79"/>
    </row>
    <row r="56794" spans="11:17">
      <c r="K56794" s="68"/>
      <c r="M56794" s="93"/>
      <c r="N56794" s="79"/>
      <c r="P56794" s="68"/>
      <c r="Q56794" s="79"/>
    </row>
    <row r="56795" spans="11:17">
      <c r="K56795" s="68"/>
      <c r="M56795" s="93"/>
      <c r="N56795" s="79"/>
      <c r="P56795" s="68"/>
      <c r="Q56795" s="79"/>
    </row>
    <row r="56796" spans="11:17">
      <c r="K56796" s="68"/>
      <c r="M56796" s="93"/>
      <c r="N56796" s="79"/>
      <c r="P56796" s="68"/>
      <c r="Q56796" s="79"/>
    </row>
    <row r="56797" spans="11:17">
      <c r="K56797" s="68"/>
      <c r="M56797" s="93"/>
      <c r="N56797" s="79"/>
      <c r="P56797" s="68"/>
      <c r="Q56797" s="79"/>
    </row>
    <row r="56798" spans="11:17">
      <c r="K56798" s="68"/>
      <c r="M56798" s="93"/>
      <c r="N56798" s="79"/>
      <c r="P56798" s="68"/>
      <c r="Q56798" s="79"/>
    </row>
    <row r="56799" spans="11:17">
      <c r="K56799" s="68"/>
      <c r="M56799" s="93"/>
      <c r="N56799" s="79"/>
      <c r="P56799" s="68"/>
      <c r="Q56799" s="79"/>
    </row>
    <row r="56800" spans="11:17">
      <c r="K56800" s="68"/>
      <c r="M56800" s="93"/>
      <c r="N56800" s="79"/>
      <c r="P56800" s="68"/>
      <c r="Q56800" s="79"/>
    </row>
    <row r="56801" spans="11:17">
      <c r="K56801" s="68"/>
      <c r="M56801" s="93"/>
      <c r="N56801" s="79"/>
      <c r="P56801" s="68"/>
      <c r="Q56801" s="79"/>
    </row>
    <row r="56802" spans="11:17">
      <c r="K56802" s="68"/>
      <c r="M56802" s="93"/>
      <c r="N56802" s="79"/>
      <c r="P56802" s="68"/>
      <c r="Q56802" s="79"/>
    </row>
    <row r="56803" spans="11:17">
      <c r="K56803" s="68"/>
      <c r="M56803" s="93"/>
      <c r="N56803" s="79"/>
      <c r="P56803" s="68"/>
      <c r="Q56803" s="79"/>
    </row>
    <row r="56804" spans="11:17">
      <c r="K56804" s="68"/>
      <c r="M56804" s="93"/>
      <c r="N56804" s="79"/>
      <c r="P56804" s="68"/>
      <c r="Q56804" s="79"/>
    </row>
    <row r="56805" spans="11:17">
      <c r="K56805" s="68"/>
      <c r="M56805" s="93"/>
      <c r="N56805" s="79"/>
      <c r="P56805" s="68"/>
      <c r="Q56805" s="79"/>
    </row>
    <row r="56806" spans="11:17">
      <c r="K56806" s="68"/>
      <c r="M56806" s="93"/>
      <c r="N56806" s="79"/>
      <c r="P56806" s="68"/>
      <c r="Q56806" s="79"/>
    </row>
    <row r="56807" spans="11:17">
      <c r="K56807" s="68"/>
      <c r="M56807" s="93"/>
      <c r="N56807" s="79"/>
      <c r="P56807" s="68"/>
      <c r="Q56807" s="79"/>
    </row>
    <row r="56808" spans="11:17">
      <c r="K56808" s="68"/>
      <c r="M56808" s="93"/>
      <c r="N56808" s="79"/>
      <c r="P56808" s="68"/>
      <c r="Q56808" s="79"/>
    </row>
    <row r="56809" spans="11:17">
      <c r="K56809" s="68"/>
      <c r="M56809" s="93"/>
      <c r="N56809" s="79"/>
      <c r="P56809" s="68"/>
      <c r="Q56809" s="79"/>
    </row>
    <row r="56810" spans="11:17">
      <c r="K56810" s="68"/>
      <c r="M56810" s="93"/>
      <c r="N56810" s="79"/>
      <c r="P56810" s="68"/>
      <c r="Q56810" s="79"/>
    </row>
    <row r="56811" spans="11:17">
      <c r="K56811" s="68"/>
      <c r="M56811" s="93"/>
      <c r="N56811" s="79"/>
      <c r="P56811" s="68"/>
      <c r="Q56811" s="79"/>
    </row>
    <row r="56812" spans="11:17">
      <c r="K56812" s="68"/>
      <c r="M56812" s="93"/>
      <c r="N56812" s="79"/>
      <c r="P56812" s="68"/>
      <c r="Q56812" s="79"/>
    </row>
    <row r="56813" spans="11:17">
      <c r="K56813" s="68"/>
      <c r="M56813" s="93"/>
      <c r="N56813" s="79"/>
      <c r="P56813" s="68"/>
      <c r="Q56813" s="79"/>
    </row>
    <row r="56814" spans="11:17">
      <c r="K56814" s="68"/>
      <c r="M56814" s="93"/>
      <c r="N56814" s="79"/>
      <c r="P56814" s="68"/>
      <c r="Q56814" s="79"/>
    </row>
    <row r="56815" spans="11:17">
      <c r="K56815" s="68"/>
      <c r="M56815" s="93"/>
      <c r="N56815" s="79"/>
      <c r="P56815" s="68"/>
      <c r="Q56815" s="79"/>
    </row>
    <row r="56816" spans="11:17">
      <c r="K56816" s="68"/>
      <c r="M56816" s="93"/>
      <c r="N56816" s="79"/>
      <c r="P56816" s="68"/>
      <c r="Q56816" s="79"/>
    </row>
    <row r="56817" spans="11:17">
      <c r="K56817" s="68"/>
      <c r="M56817" s="93"/>
      <c r="N56817" s="79"/>
      <c r="P56817" s="68"/>
      <c r="Q56817" s="79"/>
    </row>
    <row r="56818" spans="11:17">
      <c r="K56818" s="68"/>
      <c r="M56818" s="93"/>
      <c r="N56818" s="79"/>
      <c r="P56818" s="68"/>
      <c r="Q56818" s="79"/>
    </row>
    <row r="56819" spans="11:17">
      <c r="K56819" s="68"/>
      <c r="M56819" s="93"/>
      <c r="N56819" s="79"/>
      <c r="P56819" s="68"/>
      <c r="Q56819" s="79"/>
    </row>
    <row r="56820" spans="11:17">
      <c r="K56820" s="68"/>
      <c r="M56820" s="93"/>
      <c r="N56820" s="79"/>
      <c r="P56820" s="68"/>
      <c r="Q56820" s="79"/>
    </row>
    <row r="56821" spans="11:17">
      <c r="K56821" s="68"/>
      <c r="M56821" s="93"/>
      <c r="N56821" s="79"/>
      <c r="P56821" s="68"/>
      <c r="Q56821" s="79"/>
    </row>
    <row r="56822" spans="11:17">
      <c r="K56822" s="68"/>
      <c r="M56822" s="93"/>
      <c r="N56822" s="79"/>
      <c r="P56822" s="68"/>
      <c r="Q56822" s="79"/>
    </row>
    <row r="56823" spans="11:17">
      <c r="K56823" s="68"/>
      <c r="M56823" s="93"/>
      <c r="N56823" s="79"/>
      <c r="P56823" s="68"/>
      <c r="Q56823" s="79"/>
    </row>
    <row r="56824" spans="11:17">
      <c r="K56824" s="68"/>
      <c r="M56824" s="93"/>
      <c r="N56824" s="79"/>
      <c r="P56824" s="68"/>
      <c r="Q56824" s="79"/>
    </row>
    <row r="56825" spans="11:17">
      <c r="K56825" s="68"/>
      <c r="M56825" s="93"/>
      <c r="N56825" s="79"/>
      <c r="P56825" s="68"/>
      <c r="Q56825" s="79"/>
    </row>
    <row r="56826" spans="11:17">
      <c r="K56826" s="68"/>
      <c r="M56826" s="93"/>
      <c r="N56826" s="79"/>
      <c r="P56826" s="68"/>
      <c r="Q56826" s="79"/>
    </row>
    <row r="56827" spans="11:17">
      <c r="K56827" s="68"/>
      <c r="M56827" s="93"/>
      <c r="N56827" s="79"/>
      <c r="P56827" s="68"/>
      <c r="Q56827" s="79"/>
    </row>
    <row r="56828" spans="11:17">
      <c r="K56828" s="68"/>
      <c r="M56828" s="93"/>
      <c r="N56828" s="79"/>
      <c r="P56828" s="68"/>
      <c r="Q56828" s="79"/>
    </row>
    <row r="56829" spans="11:17">
      <c r="K56829" s="68"/>
      <c r="M56829" s="93"/>
      <c r="N56829" s="79"/>
      <c r="P56829" s="68"/>
      <c r="Q56829" s="79"/>
    </row>
    <row r="56830" spans="11:17">
      <c r="K56830" s="68"/>
      <c r="M56830" s="93"/>
      <c r="N56830" s="79"/>
      <c r="P56830" s="68"/>
      <c r="Q56830" s="79"/>
    </row>
    <row r="56831" spans="11:17">
      <c r="K56831" s="68"/>
      <c r="M56831" s="93"/>
      <c r="N56831" s="79"/>
      <c r="P56831" s="68"/>
      <c r="Q56831" s="79"/>
    </row>
    <row r="56832" spans="11:17">
      <c r="K56832" s="68"/>
      <c r="M56832" s="93"/>
      <c r="N56832" s="79"/>
      <c r="P56832" s="68"/>
      <c r="Q56832" s="79"/>
    </row>
    <row r="56833" spans="11:17">
      <c r="K56833" s="68"/>
      <c r="M56833" s="93"/>
      <c r="N56833" s="79"/>
      <c r="P56833" s="68"/>
      <c r="Q56833" s="79"/>
    </row>
    <row r="56834" spans="11:17">
      <c r="K56834" s="68"/>
      <c r="M56834" s="93"/>
      <c r="N56834" s="79"/>
      <c r="P56834" s="68"/>
      <c r="Q56834" s="79"/>
    </row>
    <row r="56835" spans="11:17">
      <c r="K56835" s="68"/>
      <c r="M56835" s="93"/>
      <c r="N56835" s="79"/>
      <c r="P56835" s="68"/>
      <c r="Q56835" s="79"/>
    </row>
    <row r="56836" spans="11:17">
      <c r="K56836" s="68"/>
      <c r="M56836" s="93"/>
      <c r="N56836" s="79"/>
      <c r="P56836" s="68"/>
      <c r="Q56836" s="79"/>
    </row>
    <row r="56837" spans="11:17">
      <c r="K56837" s="68"/>
      <c r="M56837" s="93"/>
      <c r="N56837" s="79"/>
      <c r="P56837" s="68"/>
      <c r="Q56837" s="79"/>
    </row>
    <row r="56838" spans="11:17">
      <c r="K56838" s="68"/>
      <c r="M56838" s="93"/>
      <c r="N56838" s="79"/>
      <c r="P56838" s="68"/>
      <c r="Q56838" s="79"/>
    </row>
    <row r="56839" spans="11:17">
      <c r="K56839" s="68"/>
      <c r="M56839" s="93"/>
      <c r="N56839" s="79"/>
      <c r="P56839" s="68"/>
      <c r="Q56839" s="79"/>
    </row>
    <row r="56840" spans="11:17">
      <c r="K56840" s="68"/>
      <c r="M56840" s="93"/>
      <c r="N56840" s="79"/>
      <c r="P56840" s="68"/>
      <c r="Q56840" s="79"/>
    </row>
    <row r="56841" spans="11:17">
      <c r="K56841" s="68"/>
      <c r="M56841" s="93"/>
      <c r="N56841" s="79"/>
      <c r="P56841" s="68"/>
      <c r="Q56841" s="79"/>
    </row>
    <row r="56842" spans="11:17">
      <c r="K56842" s="68"/>
      <c r="M56842" s="93"/>
      <c r="N56842" s="79"/>
      <c r="P56842" s="68"/>
      <c r="Q56842" s="79"/>
    </row>
    <row r="56843" spans="11:17">
      <c r="K56843" s="68"/>
      <c r="M56843" s="93"/>
      <c r="N56843" s="79"/>
      <c r="P56843" s="68"/>
      <c r="Q56843" s="79"/>
    </row>
    <row r="56844" spans="11:17">
      <c r="K56844" s="68"/>
      <c r="M56844" s="93"/>
      <c r="N56844" s="79"/>
      <c r="P56844" s="68"/>
      <c r="Q56844" s="79"/>
    </row>
    <row r="56845" spans="11:17">
      <c r="K56845" s="68"/>
      <c r="M56845" s="93"/>
      <c r="N56845" s="79"/>
      <c r="P56845" s="68"/>
      <c r="Q56845" s="79"/>
    </row>
    <row r="56846" spans="11:17">
      <c r="K56846" s="68"/>
      <c r="M56846" s="93"/>
      <c r="N56846" s="79"/>
      <c r="P56846" s="68"/>
      <c r="Q56846" s="79"/>
    </row>
    <row r="56847" spans="11:17">
      <c r="K56847" s="68"/>
      <c r="M56847" s="93"/>
      <c r="N56847" s="79"/>
      <c r="P56847" s="68"/>
      <c r="Q56847" s="79"/>
    </row>
    <row r="56848" spans="11:17">
      <c r="K56848" s="68"/>
      <c r="M56848" s="93"/>
      <c r="N56848" s="79"/>
      <c r="P56848" s="68"/>
      <c r="Q56848" s="79"/>
    </row>
    <row r="56849" spans="11:17">
      <c r="K56849" s="68"/>
      <c r="M56849" s="93"/>
      <c r="N56849" s="79"/>
      <c r="P56849" s="68"/>
      <c r="Q56849" s="79"/>
    </row>
    <row r="56850" spans="11:17">
      <c r="K56850" s="68"/>
      <c r="M56850" s="93"/>
      <c r="N56850" s="79"/>
      <c r="P56850" s="68"/>
      <c r="Q56850" s="79"/>
    </row>
    <row r="56851" spans="11:17">
      <c r="K56851" s="68"/>
      <c r="M56851" s="93"/>
      <c r="N56851" s="79"/>
      <c r="P56851" s="68"/>
      <c r="Q56851" s="79"/>
    </row>
    <row r="56852" spans="11:17">
      <c r="K56852" s="68"/>
      <c r="M56852" s="93"/>
      <c r="N56852" s="79"/>
      <c r="P56852" s="68"/>
      <c r="Q56852" s="79"/>
    </row>
    <row r="56853" spans="11:17">
      <c r="K56853" s="68"/>
      <c r="M56853" s="93"/>
      <c r="N56853" s="79"/>
      <c r="P56853" s="68"/>
      <c r="Q56853" s="79"/>
    </row>
    <row r="56854" spans="11:17">
      <c r="K56854" s="68"/>
      <c r="M56854" s="93"/>
      <c r="N56854" s="79"/>
      <c r="P56854" s="68"/>
      <c r="Q56854" s="79"/>
    </row>
    <row r="56855" spans="11:17">
      <c r="K56855" s="68"/>
      <c r="M56855" s="93"/>
      <c r="N56855" s="79"/>
      <c r="P56855" s="68"/>
      <c r="Q56855" s="79"/>
    </row>
    <row r="56856" spans="11:17">
      <c r="K56856" s="68"/>
      <c r="M56856" s="93"/>
      <c r="N56856" s="79"/>
      <c r="P56856" s="68"/>
      <c r="Q56856" s="79"/>
    </row>
    <row r="56857" spans="11:17">
      <c r="K56857" s="68"/>
      <c r="M56857" s="93"/>
      <c r="N56857" s="79"/>
      <c r="P56857" s="68"/>
      <c r="Q56857" s="79"/>
    </row>
    <row r="56858" spans="11:17">
      <c r="K56858" s="68"/>
      <c r="M56858" s="93"/>
      <c r="N56858" s="79"/>
      <c r="P56858" s="68"/>
      <c r="Q56858" s="79"/>
    </row>
    <row r="56859" spans="11:17">
      <c r="K56859" s="68"/>
      <c r="M56859" s="93"/>
      <c r="N56859" s="79"/>
      <c r="P56859" s="68"/>
      <c r="Q56859" s="79"/>
    </row>
    <row r="56860" spans="11:17">
      <c r="K56860" s="68"/>
      <c r="M56860" s="93"/>
      <c r="N56860" s="79"/>
      <c r="P56860" s="68"/>
      <c r="Q56860" s="79"/>
    </row>
    <row r="56861" spans="11:17">
      <c r="K56861" s="68"/>
      <c r="M56861" s="93"/>
      <c r="N56861" s="79"/>
      <c r="P56861" s="68"/>
      <c r="Q56861" s="79"/>
    </row>
    <row r="56862" spans="11:17">
      <c r="K56862" s="68"/>
      <c r="M56862" s="93"/>
      <c r="N56862" s="79"/>
      <c r="P56862" s="68"/>
      <c r="Q56862" s="79"/>
    </row>
    <row r="56863" spans="11:17">
      <c r="K56863" s="68"/>
      <c r="M56863" s="93"/>
      <c r="N56863" s="79"/>
      <c r="P56863" s="68"/>
      <c r="Q56863" s="79"/>
    </row>
    <row r="56864" spans="11:17">
      <c r="K56864" s="68"/>
      <c r="M56864" s="93"/>
      <c r="N56864" s="79"/>
      <c r="P56864" s="68"/>
      <c r="Q56864" s="79"/>
    </row>
    <row r="56865" spans="11:17">
      <c r="K56865" s="68"/>
      <c r="M56865" s="93"/>
      <c r="N56865" s="79"/>
      <c r="P56865" s="68"/>
      <c r="Q56865" s="79"/>
    </row>
    <row r="56866" spans="11:17">
      <c r="K56866" s="68"/>
      <c r="M56866" s="93"/>
      <c r="N56866" s="79"/>
      <c r="P56866" s="68"/>
      <c r="Q56866" s="79"/>
    </row>
    <row r="56867" spans="11:17">
      <c r="K56867" s="68"/>
      <c r="M56867" s="93"/>
      <c r="N56867" s="79"/>
      <c r="P56867" s="68"/>
      <c r="Q56867" s="79"/>
    </row>
    <row r="56868" spans="11:17">
      <c r="K56868" s="68"/>
      <c r="M56868" s="93"/>
      <c r="N56868" s="79"/>
      <c r="P56868" s="68"/>
      <c r="Q56868" s="79"/>
    </row>
    <row r="56869" spans="11:17">
      <c r="K56869" s="68"/>
      <c r="M56869" s="93"/>
      <c r="N56869" s="79"/>
      <c r="P56869" s="68"/>
      <c r="Q56869" s="79"/>
    </row>
    <row r="56870" spans="11:17">
      <c r="K56870" s="68"/>
      <c r="M56870" s="93"/>
      <c r="N56870" s="79"/>
      <c r="P56870" s="68"/>
      <c r="Q56870" s="79"/>
    </row>
    <row r="56871" spans="11:17">
      <c r="K56871" s="68"/>
      <c r="M56871" s="93"/>
      <c r="N56871" s="79"/>
      <c r="P56871" s="68"/>
      <c r="Q56871" s="79"/>
    </row>
    <row r="56872" spans="11:17">
      <c r="K56872" s="68"/>
      <c r="M56872" s="93"/>
      <c r="N56872" s="79"/>
      <c r="P56872" s="68"/>
      <c r="Q56872" s="79"/>
    </row>
    <row r="56873" spans="11:17">
      <c r="K56873" s="68"/>
      <c r="M56873" s="93"/>
      <c r="N56873" s="79"/>
      <c r="P56873" s="68"/>
      <c r="Q56873" s="79"/>
    </row>
    <row r="56874" spans="11:17">
      <c r="K56874" s="68"/>
      <c r="M56874" s="93"/>
      <c r="N56874" s="79"/>
      <c r="P56874" s="68"/>
      <c r="Q56874" s="79"/>
    </row>
    <row r="56875" spans="11:17">
      <c r="K56875" s="68"/>
      <c r="M56875" s="93"/>
      <c r="N56875" s="79"/>
      <c r="P56875" s="68"/>
      <c r="Q56875" s="79"/>
    </row>
    <row r="56876" spans="11:17">
      <c r="K56876" s="68"/>
      <c r="M56876" s="93"/>
      <c r="N56876" s="79"/>
      <c r="P56876" s="68"/>
      <c r="Q56876" s="79"/>
    </row>
    <row r="56877" spans="11:17">
      <c r="K56877" s="68"/>
      <c r="M56877" s="93"/>
      <c r="N56877" s="79"/>
      <c r="P56877" s="68"/>
      <c r="Q56877" s="79"/>
    </row>
    <row r="56878" spans="11:17">
      <c r="K56878" s="68"/>
      <c r="M56878" s="93"/>
      <c r="N56878" s="79"/>
      <c r="P56878" s="68"/>
      <c r="Q56878" s="79"/>
    </row>
    <row r="56879" spans="11:17">
      <c r="K56879" s="68"/>
      <c r="M56879" s="93"/>
      <c r="N56879" s="79"/>
      <c r="P56879" s="68"/>
      <c r="Q56879" s="79"/>
    </row>
    <row r="56880" spans="11:17">
      <c r="K56880" s="68"/>
      <c r="M56880" s="93"/>
      <c r="N56880" s="79"/>
      <c r="P56880" s="68"/>
      <c r="Q56880" s="79"/>
    </row>
    <row r="56881" spans="11:17">
      <c r="K56881" s="68"/>
      <c r="M56881" s="93"/>
      <c r="N56881" s="79"/>
      <c r="P56881" s="68"/>
      <c r="Q56881" s="79"/>
    </row>
    <row r="56882" spans="11:17">
      <c r="K56882" s="68"/>
      <c r="M56882" s="93"/>
      <c r="N56882" s="79"/>
      <c r="P56882" s="68"/>
      <c r="Q56882" s="79"/>
    </row>
    <row r="56883" spans="11:17">
      <c r="K56883" s="68"/>
      <c r="M56883" s="93"/>
      <c r="N56883" s="79"/>
      <c r="P56883" s="68"/>
      <c r="Q56883" s="79"/>
    </row>
    <row r="56884" spans="11:17">
      <c r="K56884" s="68"/>
      <c r="M56884" s="93"/>
      <c r="N56884" s="79"/>
      <c r="P56884" s="68"/>
      <c r="Q56884" s="79"/>
    </row>
    <row r="56885" spans="11:17">
      <c r="K56885" s="68"/>
      <c r="M56885" s="93"/>
      <c r="N56885" s="79"/>
      <c r="P56885" s="68"/>
      <c r="Q56885" s="79"/>
    </row>
    <row r="56886" spans="11:17">
      <c r="K56886" s="68"/>
      <c r="M56886" s="93"/>
      <c r="N56886" s="79"/>
      <c r="P56886" s="68"/>
      <c r="Q56886" s="79"/>
    </row>
    <row r="56887" spans="11:17">
      <c r="K56887" s="68"/>
      <c r="M56887" s="93"/>
      <c r="N56887" s="79"/>
      <c r="P56887" s="68"/>
      <c r="Q56887" s="79"/>
    </row>
    <row r="56888" spans="11:17">
      <c r="K56888" s="68"/>
      <c r="M56888" s="93"/>
      <c r="N56888" s="79"/>
      <c r="P56888" s="68"/>
      <c r="Q56888" s="79"/>
    </row>
    <row r="56889" spans="11:17">
      <c r="K56889" s="68"/>
      <c r="M56889" s="93"/>
      <c r="N56889" s="79"/>
      <c r="P56889" s="68"/>
      <c r="Q56889" s="79"/>
    </row>
    <row r="56890" spans="11:17">
      <c r="K56890" s="68"/>
      <c r="M56890" s="93"/>
      <c r="N56890" s="79"/>
      <c r="P56890" s="68"/>
      <c r="Q56890" s="79"/>
    </row>
    <row r="56891" spans="11:17">
      <c r="K56891" s="68"/>
      <c r="M56891" s="93"/>
      <c r="N56891" s="79"/>
      <c r="P56891" s="68"/>
      <c r="Q56891" s="79"/>
    </row>
    <row r="56892" spans="11:17">
      <c r="K56892" s="68"/>
      <c r="M56892" s="93"/>
      <c r="N56892" s="79"/>
      <c r="P56892" s="68"/>
      <c r="Q56892" s="79"/>
    </row>
    <row r="56893" spans="11:17">
      <c r="K56893" s="68"/>
      <c r="M56893" s="93"/>
      <c r="N56893" s="79"/>
      <c r="P56893" s="68"/>
      <c r="Q56893" s="79"/>
    </row>
    <row r="56894" spans="11:17">
      <c r="K56894" s="68"/>
      <c r="M56894" s="93"/>
      <c r="N56894" s="79"/>
      <c r="P56894" s="68"/>
      <c r="Q56894" s="79"/>
    </row>
    <row r="56895" spans="11:17">
      <c r="K56895" s="68"/>
      <c r="M56895" s="93"/>
      <c r="N56895" s="79"/>
      <c r="P56895" s="68"/>
      <c r="Q56895" s="79"/>
    </row>
    <row r="56896" spans="11:17">
      <c r="K56896" s="68"/>
      <c r="M56896" s="93"/>
      <c r="N56896" s="79"/>
      <c r="P56896" s="68"/>
      <c r="Q56896" s="79"/>
    </row>
    <row r="56897" spans="11:17">
      <c r="K56897" s="68"/>
      <c r="M56897" s="93"/>
      <c r="N56897" s="79"/>
      <c r="P56897" s="68"/>
      <c r="Q56897" s="79"/>
    </row>
    <row r="56898" spans="11:17">
      <c r="K56898" s="68"/>
      <c r="M56898" s="93"/>
      <c r="N56898" s="79"/>
      <c r="P56898" s="68"/>
      <c r="Q56898" s="79"/>
    </row>
    <row r="56899" spans="11:17">
      <c r="K56899" s="68"/>
      <c r="M56899" s="93"/>
      <c r="N56899" s="79"/>
      <c r="P56899" s="68"/>
      <c r="Q56899" s="79"/>
    </row>
    <row r="56900" spans="11:17">
      <c r="K56900" s="68"/>
      <c r="M56900" s="93"/>
      <c r="N56900" s="79"/>
      <c r="P56900" s="68"/>
      <c r="Q56900" s="79"/>
    </row>
    <row r="56901" spans="11:17">
      <c r="K56901" s="68"/>
      <c r="M56901" s="93"/>
      <c r="N56901" s="79"/>
      <c r="P56901" s="68"/>
      <c r="Q56901" s="79"/>
    </row>
    <row r="56902" spans="11:17">
      <c r="K56902" s="68"/>
      <c r="M56902" s="93"/>
      <c r="N56902" s="79"/>
      <c r="P56902" s="68"/>
      <c r="Q56902" s="79"/>
    </row>
    <row r="56903" spans="11:17">
      <c r="K56903" s="68"/>
      <c r="M56903" s="93"/>
      <c r="N56903" s="79"/>
      <c r="P56903" s="68"/>
      <c r="Q56903" s="79"/>
    </row>
    <row r="56904" spans="11:17">
      <c r="K56904" s="68"/>
      <c r="M56904" s="93"/>
      <c r="N56904" s="79"/>
      <c r="P56904" s="68"/>
      <c r="Q56904" s="79"/>
    </row>
    <row r="56905" spans="11:17">
      <c r="K56905" s="68"/>
      <c r="M56905" s="93"/>
      <c r="N56905" s="79"/>
      <c r="P56905" s="68"/>
      <c r="Q56905" s="79"/>
    </row>
    <row r="56906" spans="11:17">
      <c r="K56906" s="68"/>
      <c r="M56906" s="93"/>
      <c r="N56906" s="79"/>
      <c r="P56906" s="68"/>
      <c r="Q56906" s="79"/>
    </row>
    <row r="56907" spans="11:17">
      <c r="K56907" s="68"/>
      <c r="M56907" s="93"/>
      <c r="N56907" s="79"/>
      <c r="P56907" s="68"/>
      <c r="Q56907" s="79"/>
    </row>
    <row r="56908" spans="11:17">
      <c r="K56908" s="68"/>
      <c r="M56908" s="93"/>
      <c r="N56908" s="79"/>
      <c r="P56908" s="68"/>
      <c r="Q56908" s="79"/>
    </row>
    <row r="56909" spans="11:17">
      <c r="K56909" s="68"/>
      <c r="M56909" s="93"/>
      <c r="N56909" s="79"/>
      <c r="P56909" s="68"/>
      <c r="Q56909" s="79"/>
    </row>
    <row r="56910" spans="11:17">
      <c r="K56910" s="68"/>
      <c r="M56910" s="93"/>
      <c r="N56910" s="79"/>
      <c r="P56910" s="68"/>
      <c r="Q56910" s="79"/>
    </row>
    <row r="56911" spans="11:17">
      <c r="K56911" s="68"/>
      <c r="M56911" s="93"/>
      <c r="N56911" s="79"/>
      <c r="P56911" s="68"/>
      <c r="Q56911" s="79"/>
    </row>
    <row r="56912" spans="11:17">
      <c r="K56912" s="68"/>
      <c r="M56912" s="93"/>
      <c r="N56912" s="79"/>
      <c r="P56912" s="68"/>
      <c r="Q56912" s="79"/>
    </row>
    <row r="56913" spans="11:17">
      <c r="K56913" s="68"/>
      <c r="M56913" s="93"/>
      <c r="N56913" s="79"/>
      <c r="P56913" s="68"/>
      <c r="Q56913" s="79"/>
    </row>
    <row r="56914" spans="11:17">
      <c r="K56914" s="68"/>
      <c r="M56914" s="93"/>
      <c r="N56914" s="79"/>
      <c r="P56914" s="68"/>
      <c r="Q56914" s="79"/>
    </row>
    <row r="56915" spans="11:17">
      <c r="K56915" s="68"/>
      <c r="M56915" s="93"/>
      <c r="N56915" s="79"/>
      <c r="P56915" s="68"/>
      <c r="Q56915" s="79"/>
    </row>
    <row r="56916" spans="11:17">
      <c r="K56916" s="68"/>
      <c r="M56916" s="93"/>
      <c r="N56916" s="79"/>
      <c r="P56916" s="68"/>
      <c r="Q56916" s="79"/>
    </row>
    <row r="56917" spans="11:17">
      <c r="K56917" s="68"/>
      <c r="M56917" s="93"/>
      <c r="N56917" s="79"/>
      <c r="P56917" s="68"/>
      <c r="Q56917" s="79"/>
    </row>
    <row r="56918" spans="11:17">
      <c r="K56918" s="68"/>
      <c r="M56918" s="93"/>
      <c r="N56918" s="79"/>
      <c r="P56918" s="68"/>
      <c r="Q56918" s="79"/>
    </row>
    <row r="56919" spans="11:17">
      <c r="K56919" s="68"/>
      <c r="M56919" s="93"/>
      <c r="N56919" s="79"/>
      <c r="P56919" s="68"/>
      <c r="Q56919" s="79"/>
    </row>
    <row r="56920" spans="11:17">
      <c r="K56920" s="68"/>
      <c r="M56920" s="93"/>
      <c r="N56920" s="79"/>
      <c r="P56920" s="68"/>
      <c r="Q56920" s="79"/>
    </row>
    <row r="56921" spans="11:17">
      <c r="K56921" s="68"/>
      <c r="M56921" s="93"/>
      <c r="N56921" s="79"/>
      <c r="P56921" s="68"/>
      <c r="Q56921" s="79"/>
    </row>
    <row r="56922" spans="11:17">
      <c r="K56922" s="68"/>
      <c r="M56922" s="93"/>
      <c r="N56922" s="79"/>
      <c r="P56922" s="68"/>
      <c r="Q56922" s="79"/>
    </row>
    <row r="56923" spans="11:17">
      <c r="K56923" s="68"/>
      <c r="M56923" s="93"/>
      <c r="N56923" s="79"/>
      <c r="P56923" s="68"/>
      <c r="Q56923" s="79"/>
    </row>
    <row r="56924" spans="11:17">
      <c r="K56924" s="68"/>
      <c r="M56924" s="93"/>
      <c r="N56924" s="79"/>
      <c r="P56924" s="68"/>
      <c r="Q56924" s="79"/>
    </row>
    <row r="56925" spans="11:17">
      <c r="K56925" s="68"/>
      <c r="M56925" s="93"/>
      <c r="N56925" s="79"/>
      <c r="P56925" s="68"/>
      <c r="Q56925" s="79"/>
    </row>
    <row r="56926" spans="11:17">
      <c r="K56926" s="68"/>
      <c r="M56926" s="93"/>
      <c r="N56926" s="79"/>
      <c r="P56926" s="68"/>
      <c r="Q56926" s="79"/>
    </row>
    <row r="56927" spans="11:17">
      <c r="K56927" s="68"/>
      <c r="M56927" s="93"/>
      <c r="N56927" s="79"/>
      <c r="P56927" s="68"/>
      <c r="Q56927" s="79"/>
    </row>
    <row r="56928" spans="11:17">
      <c r="K56928" s="68"/>
      <c r="M56928" s="93"/>
      <c r="N56928" s="79"/>
      <c r="P56928" s="68"/>
      <c r="Q56928" s="79"/>
    </row>
    <row r="56929" spans="11:17">
      <c r="K56929" s="68"/>
      <c r="M56929" s="93"/>
      <c r="N56929" s="79"/>
      <c r="P56929" s="68"/>
      <c r="Q56929" s="79"/>
    </row>
    <row r="56930" spans="11:17">
      <c r="K56930" s="68"/>
      <c r="M56930" s="93"/>
      <c r="N56930" s="79"/>
      <c r="P56930" s="68"/>
      <c r="Q56930" s="79"/>
    </row>
    <row r="56931" spans="11:17">
      <c r="K56931" s="68"/>
      <c r="M56931" s="93"/>
      <c r="N56931" s="79"/>
      <c r="P56931" s="68"/>
      <c r="Q56931" s="79"/>
    </row>
    <row r="56932" spans="11:17">
      <c r="K56932" s="68"/>
      <c r="M56932" s="93"/>
      <c r="N56932" s="79"/>
      <c r="P56932" s="68"/>
      <c r="Q56932" s="79"/>
    </row>
    <row r="56933" spans="11:17">
      <c r="K56933" s="68"/>
      <c r="M56933" s="93"/>
      <c r="N56933" s="79"/>
      <c r="P56933" s="68"/>
      <c r="Q56933" s="79"/>
    </row>
    <row r="56934" spans="11:17">
      <c r="K56934" s="68"/>
      <c r="M56934" s="93"/>
      <c r="N56934" s="79"/>
      <c r="P56934" s="68"/>
      <c r="Q56934" s="79"/>
    </row>
    <row r="56935" spans="11:17">
      <c r="K56935" s="68"/>
      <c r="M56935" s="93"/>
      <c r="N56935" s="79"/>
      <c r="P56935" s="68"/>
      <c r="Q56935" s="79"/>
    </row>
    <row r="56936" spans="11:17">
      <c r="K56936" s="68"/>
      <c r="M56936" s="93"/>
      <c r="N56936" s="79"/>
      <c r="P56936" s="68"/>
      <c r="Q56936" s="79"/>
    </row>
    <row r="56937" spans="11:17">
      <c r="K56937" s="68"/>
      <c r="M56937" s="93"/>
      <c r="N56937" s="79"/>
      <c r="P56937" s="68"/>
      <c r="Q56937" s="79"/>
    </row>
    <row r="56938" spans="11:17">
      <c r="K56938" s="68"/>
      <c r="M56938" s="93"/>
      <c r="N56938" s="79"/>
      <c r="P56938" s="68"/>
      <c r="Q56938" s="79"/>
    </row>
    <row r="56939" spans="11:17">
      <c r="K56939" s="68"/>
      <c r="M56939" s="93"/>
      <c r="N56939" s="79"/>
      <c r="P56939" s="68"/>
      <c r="Q56939" s="79"/>
    </row>
    <row r="56940" spans="11:17">
      <c r="K56940" s="68"/>
      <c r="M56940" s="93"/>
      <c r="N56940" s="79"/>
      <c r="P56940" s="68"/>
      <c r="Q56940" s="79"/>
    </row>
    <row r="56941" spans="11:17">
      <c r="K56941" s="68"/>
      <c r="M56941" s="93"/>
      <c r="N56941" s="79"/>
      <c r="P56941" s="68"/>
      <c r="Q56941" s="79"/>
    </row>
    <row r="56942" spans="11:17">
      <c r="K56942" s="68"/>
      <c r="M56942" s="93"/>
      <c r="N56942" s="79"/>
      <c r="P56942" s="68"/>
      <c r="Q56942" s="79"/>
    </row>
    <row r="56943" spans="11:17">
      <c r="K56943" s="68"/>
      <c r="M56943" s="93"/>
      <c r="N56943" s="79"/>
      <c r="P56943" s="68"/>
      <c r="Q56943" s="79"/>
    </row>
    <row r="56944" spans="11:17">
      <c r="K56944" s="68"/>
      <c r="M56944" s="93"/>
      <c r="N56944" s="79"/>
      <c r="P56944" s="68"/>
      <c r="Q56944" s="79"/>
    </row>
    <row r="56945" spans="11:17">
      <c r="K56945" s="68"/>
      <c r="M56945" s="93"/>
      <c r="N56945" s="79"/>
      <c r="P56945" s="68"/>
      <c r="Q56945" s="79"/>
    </row>
    <row r="56946" spans="11:17">
      <c r="K56946" s="68"/>
      <c r="M56946" s="93"/>
      <c r="N56946" s="79"/>
      <c r="P56946" s="68"/>
      <c r="Q56946" s="79"/>
    </row>
    <row r="56947" spans="11:17">
      <c r="K56947" s="68"/>
      <c r="M56947" s="93"/>
      <c r="N56947" s="79"/>
      <c r="P56947" s="68"/>
      <c r="Q56947" s="79"/>
    </row>
    <row r="56948" spans="11:17">
      <c r="K56948" s="68"/>
      <c r="M56948" s="93"/>
      <c r="N56948" s="79"/>
      <c r="P56948" s="68"/>
      <c r="Q56948" s="79"/>
    </row>
    <row r="56949" spans="11:17">
      <c r="K56949" s="68"/>
      <c r="M56949" s="93"/>
      <c r="N56949" s="79"/>
      <c r="P56949" s="68"/>
      <c r="Q56949" s="79"/>
    </row>
    <row r="56950" spans="11:17">
      <c r="K56950" s="68"/>
      <c r="M56950" s="93"/>
      <c r="N56950" s="79"/>
      <c r="P56950" s="68"/>
      <c r="Q56950" s="79"/>
    </row>
    <row r="56951" spans="11:17">
      <c r="K56951" s="68"/>
      <c r="M56951" s="93"/>
      <c r="N56951" s="79"/>
      <c r="P56951" s="68"/>
      <c r="Q56951" s="79"/>
    </row>
    <row r="56952" spans="11:17">
      <c r="K56952" s="68"/>
      <c r="M56952" s="93"/>
      <c r="N56952" s="79"/>
      <c r="P56952" s="68"/>
      <c r="Q56952" s="79"/>
    </row>
    <row r="56953" spans="11:17">
      <c r="K56953" s="68"/>
      <c r="M56953" s="93"/>
      <c r="N56953" s="79"/>
      <c r="P56953" s="68"/>
      <c r="Q56953" s="79"/>
    </row>
    <row r="56954" spans="11:17">
      <c r="K56954" s="68"/>
      <c r="M56954" s="93"/>
      <c r="N56954" s="79"/>
      <c r="P56954" s="68"/>
      <c r="Q56954" s="79"/>
    </row>
    <row r="56955" spans="11:17">
      <c r="K56955" s="68"/>
      <c r="M56955" s="93"/>
      <c r="N56955" s="79"/>
      <c r="P56955" s="68"/>
      <c r="Q56955" s="79"/>
    </row>
    <row r="56956" spans="11:17">
      <c r="K56956" s="68"/>
      <c r="M56956" s="93"/>
      <c r="N56956" s="79"/>
      <c r="P56956" s="68"/>
      <c r="Q56956" s="79"/>
    </row>
    <row r="56957" spans="11:17">
      <c r="K56957" s="68"/>
      <c r="M56957" s="93"/>
      <c r="N56957" s="79"/>
      <c r="P56957" s="68"/>
      <c r="Q56957" s="79"/>
    </row>
    <row r="56958" spans="11:17">
      <c r="K56958" s="68"/>
      <c r="M56958" s="93"/>
      <c r="N56958" s="79"/>
      <c r="P56958" s="68"/>
      <c r="Q56958" s="79"/>
    </row>
    <row r="56959" spans="11:17">
      <c r="K56959" s="68"/>
      <c r="M56959" s="93"/>
      <c r="N56959" s="79"/>
      <c r="P56959" s="68"/>
      <c r="Q56959" s="79"/>
    </row>
    <row r="56960" spans="11:17">
      <c r="K56960" s="68"/>
      <c r="M56960" s="93"/>
      <c r="N56960" s="79"/>
      <c r="P56960" s="68"/>
      <c r="Q56960" s="79"/>
    </row>
    <row r="56961" spans="11:17">
      <c r="K56961" s="68"/>
      <c r="M56961" s="93"/>
      <c r="N56961" s="79"/>
      <c r="P56961" s="68"/>
      <c r="Q56961" s="79"/>
    </row>
    <row r="56962" spans="11:17">
      <c r="K56962" s="68"/>
      <c r="M56962" s="93"/>
      <c r="N56962" s="79"/>
      <c r="P56962" s="68"/>
      <c r="Q56962" s="79"/>
    </row>
    <row r="56963" spans="11:17">
      <c r="K56963" s="68"/>
      <c r="M56963" s="93"/>
      <c r="N56963" s="79"/>
      <c r="P56963" s="68"/>
      <c r="Q56963" s="79"/>
    </row>
    <row r="56964" spans="11:17">
      <c r="K56964" s="68"/>
      <c r="M56964" s="93"/>
      <c r="N56964" s="79"/>
      <c r="P56964" s="68"/>
      <c r="Q56964" s="79"/>
    </row>
    <row r="56965" spans="11:17">
      <c r="K56965" s="68"/>
      <c r="M56965" s="93"/>
      <c r="N56965" s="79"/>
      <c r="P56965" s="68"/>
      <c r="Q56965" s="79"/>
    </row>
    <row r="56966" spans="11:17">
      <c r="K56966" s="68"/>
      <c r="M56966" s="93"/>
      <c r="N56966" s="79"/>
      <c r="P56966" s="68"/>
      <c r="Q56966" s="79"/>
    </row>
    <row r="56967" spans="11:17">
      <c r="K56967" s="68"/>
      <c r="M56967" s="93"/>
      <c r="N56967" s="79"/>
      <c r="P56967" s="68"/>
      <c r="Q56967" s="79"/>
    </row>
    <row r="56968" spans="11:17">
      <c r="K56968" s="68"/>
      <c r="M56968" s="93"/>
      <c r="N56968" s="79"/>
      <c r="P56968" s="68"/>
      <c r="Q56968" s="79"/>
    </row>
    <row r="56969" spans="11:17">
      <c r="K56969" s="68"/>
      <c r="M56969" s="93"/>
      <c r="N56969" s="79"/>
      <c r="P56969" s="68"/>
      <c r="Q56969" s="79"/>
    </row>
    <row r="56970" spans="11:17">
      <c r="K56970" s="68"/>
      <c r="M56970" s="93"/>
      <c r="N56970" s="79"/>
      <c r="P56970" s="68"/>
      <c r="Q56970" s="79"/>
    </row>
    <row r="56971" spans="11:17">
      <c r="K56971" s="68"/>
      <c r="M56971" s="93"/>
      <c r="N56971" s="79"/>
      <c r="P56971" s="68"/>
      <c r="Q56971" s="79"/>
    </row>
    <row r="56972" spans="11:17">
      <c r="K56972" s="68"/>
      <c r="M56972" s="93"/>
      <c r="N56972" s="79"/>
      <c r="P56972" s="68"/>
      <c r="Q56972" s="79"/>
    </row>
    <row r="56973" spans="11:17">
      <c r="K56973" s="68"/>
      <c r="M56973" s="93"/>
      <c r="N56973" s="79"/>
      <c r="P56973" s="68"/>
      <c r="Q56973" s="79"/>
    </row>
    <row r="56974" spans="11:17">
      <c r="K56974" s="68"/>
      <c r="M56974" s="93"/>
      <c r="N56974" s="79"/>
      <c r="P56974" s="68"/>
      <c r="Q56974" s="79"/>
    </row>
    <row r="56975" spans="11:17">
      <c r="K56975" s="68"/>
      <c r="M56975" s="93"/>
      <c r="N56975" s="79"/>
      <c r="P56975" s="68"/>
      <c r="Q56975" s="79"/>
    </row>
    <row r="56976" spans="11:17">
      <c r="K56976" s="68"/>
      <c r="M56976" s="93"/>
      <c r="N56976" s="79"/>
      <c r="P56976" s="68"/>
      <c r="Q56976" s="79"/>
    </row>
    <row r="56977" spans="11:17">
      <c r="K56977" s="68"/>
      <c r="M56977" s="93"/>
      <c r="N56977" s="79"/>
      <c r="P56977" s="68"/>
      <c r="Q56977" s="79"/>
    </row>
    <row r="56978" spans="11:17">
      <c r="K56978" s="68"/>
      <c r="M56978" s="93"/>
      <c r="N56978" s="79"/>
      <c r="P56978" s="68"/>
      <c r="Q56978" s="79"/>
    </row>
    <row r="56979" spans="11:17">
      <c r="K56979" s="68"/>
      <c r="M56979" s="93"/>
      <c r="N56979" s="79"/>
      <c r="P56979" s="68"/>
      <c r="Q56979" s="79"/>
    </row>
    <row r="56980" spans="11:17">
      <c r="K56980" s="68"/>
      <c r="M56980" s="93"/>
      <c r="N56980" s="79"/>
      <c r="P56980" s="68"/>
      <c r="Q56980" s="79"/>
    </row>
    <row r="56981" spans="11:17">
      <c r="K56981" s="68"/>
      <c r="M56981" s="93"/>
      <c r="N56981" s="79"/>
      <c r="P56981" s="68"/>
      <c r="Q56981" s="79"/>
    </row>
    <row r="56982" spans="11:17">
      <c r="K56982" s="68"/>
      <c r="M56982" s="93"/>
      <c r="N56982" s="79"/>
      <c r="P56982" s="68"/>
      <c r="Q56982" s="79"/>
    </row>
    <row r="56983" spans="11:17">
      <c r="K56983" s="68"/>
      <c r="M56983" s="93"/>
      <c r="N56983" s="79"/>
      <c r="P56983" s="68"/>
      <c r="Q56983" s="79"/>
    </row>
    <row r="56984" spans="11:17">
      <c r="K56984" s="68"/>
      <c r="M56984" s="93"/>
      <c r="N56984" s="79"/>
      <c r="P56984" s="68"/>
      <c r="Q56984" s="79"/>
    </row>
    <row r="56985" spans="11:17">
      <c r="K56985" s="68"/>
      <c r="M56985" s="93"/>
      <c r="N56985" s="79"/>
      <c r="P56985" s="68"/>
      <c r="Q56985" s="79"/>
    </row>
    <row r="56986" spans="11:17">
      <c r="K56986" s="68"/>
      <c r="M56986" s="93"/>
      <c r="N56986" s="79"/>
      <c r="P56986" s="68"/>
      <c r="Q56986" s="79"/>
    </row>
    <row r="56987" spans="11:17">
      <c r="K56987" s="68"/>
      <c r="M56987" s="93"/>
      <c r="N56987" s="79"/>
      <c r="P56987" s="68"/>
      <c r="Q56987" s="79"/>
    </row>
    <row r="56988" spans="11:17">
      <c r="K56988" s="68"/>
      <c r="M56988" s="93"/>
      <c r="N56988" s="79"/>
      <c r="P56988" s="68"/>
      <c r="Q56988" s="79"/>
    </row>
    <row r="56989" spans="11:17">
      <c r="K56989" s="68"/>
      <c r="M56989" s="93"/>
      <c r="N56989" s="79"/>
      <c r="P56989" s="68"/>
      <c r="Q56989" s="79"/>
    </row>
    <row r="56990" spans="11:17">
      <c r="K56990" s="68"/>
      <c r="M56990" s="93"/>
      <c r="N56990" s="79"/>
      <c r="P56990" s="68"/>
      <c r="Q56990" s="79"/>
    </row>
    <row r="56991" spans="11:17">
      <c r="K56991" s="68"/>
      <c r="M56991" s="93"/>
      <c r="N56991" s="79"/>
      <c r="P56991" s="68"/>
      <c r="Q56991" s="79"/>
    </row>
    <row r="56992" spans="11:17">
      <c r="K56992" s="68"/>
      <c r="M56992" s="93"/>
      <c r="N56992" s="79"/>
      <c r="P56992" s="68"/>
      <c r="Q56992" s="79"/>
    </row>
    <row r="56993" spans="11:17">
      <c r="K56993" s="68"/>
      <c r="M56993" s="93"/>
      <c r="N56993" s="79"/>
      <c r="P56993" s="68"/>
      <c r="Q56993" s="79"/>
    </row>
    <row r="56994" spans="11:17">
      <c r="K56994" s="68"/>
      <c r="M56994" s="93"/>
      <c r="N56994" s="79"/>
      <c r="P56994" s="68"/>
      <c r="Q56994" s="79"/>
    </row>
    <row r="56995" spans="11:17">
      <c r="K56995" s="68"/>
      <c r="M56995" s="93"/>
      <c r="N56995" s="79"/>
      <c r="P56995" s="68"/>
      <c r="Q56995" s="79"/>
    </row>
    <row r="56996" spans="11:17">
      <c r="K56996" s="68"/>
      <c r="M56996" s="93"/>
      <c r="N56996" s="79"/>
      <c r="P56996" s="68"/>
      <c r="Q56996" s="79"/>
    </row>
    <row r="56997" spans="11:17">
      <c r="K56997" s="68"/>
      <c r="M56997" s="93"/>
      <c r="N56997" s="79"/>
      <c r="P56997" s="68"/>
      <c r="Q56997" s="79"/>
    </row>
    <row r="56998" spans="11:17">
      <c r="K56998" s="68"/>
      <c r="M56998" s="93"/>
      <c r="N56998" s="79"/>
      <c r="P56998" s="68"/>
      <c r="Q56998" s="79"/>
    </row>
    <row r="56999" spans="11:17">
      <c r="K56999" s="68"/>
      <c r="M56999" s="93"/>
      <c r="N56999" s="79"/>
      <c r="P56999" s="68"/>
      <c r="Q56999" s="79"/>
    </row>
    <row r="57000" spans="11:17">
      <c r="K57000" s="68"/>
      <c r="M57000" s="93"/>
      <c r="N57000" s="79"/>
      <c r="P57000" s="68"/>
      <c r="Q57000" s="79"/>
    </row>
    <row r="57001" spans="11:17">
      <c r="K57001" s="68"/>
      <c r="M57001" s="93"/>
      <c r="N57001" s="79"/>
      <c r="P57001" s="68"/>
      <c r="Q57001" s="79"/>
    </row>
    <row r="57002" spans="11:17">
      <c r="K57002" s="68"/>
      <c r="M57002" s="93"/>
      <c r="N57002" s="79"/>
      <c r="P57002" s="68"/>
      <c r="Q57002" s="79"/>
    </row>
    <row r="57003" spans="11:17">
      <c r="K57003" s="68"/>
      <c r="M57003" s="93"/>
      <c r="N57003" s="79"/>
      <c r="P57003" s="68"/>
      <c r="Q57003" s="79"/>
    </row>
    <row r="57004" spans="11:17">
      <c r="K57004" s="68"/>
      <c r="M57004" s="93"/>
      <c r="N57004" s="79"/>
      <c r="P57004" s="68"/>
      <c r="Q57004" s="79"/>
    </row>
    <row r="57005" spans="11:17">
      <c r="K57005" s="68"/>
      <c r="M57005" s="93"/>
      <c r="N57005" s="79"/>
      <c r="P57005" s="68"/>
      <c r="Q57005" s="79"/>
    </row>
    <row r="57006" spans="11:17">
      <c r="K57006" s="68"/>
      <c r="M57006" s="93"/>
      <c r="N57006" s="79"/>
      <c r="P57006" s="68"/>
      <c r="Q57006" s="79"/>
    </row>
    <row r="57007" spans="11:17">
      <c r="K57007" s="68"/>
      <c r="M57007" s="93"/>
      <c r="N57007" s="79"/>
      <c r="P57007" s="68"/>
      <c r="Q57007" s="79"/>
    </row>
    <row r="57008" spans="11:17">
      <c r="K57008" s="68"/>
      <c r="M57008" s="93"/>
      <c r="N57008" s="79"/>
      <c r="P57008" s="68"/>
      <c r="Q57008" s="79"/>
    </row>
    <row r="57009" spans="11:17">
      <c r="K57009" s="68"/>
      <c r="M57009" s="93"/>
      <c r="N57009" s="79"/>
      <c r="P57009" s="68"/>
      <c r="Q57009" s="79"/>
    </row>
    <row r="57010" spans="11:17">
      <c r="K57010" s="68"/>
      <c r="M57010" s="93"/>
      <c r="N57010" s="79"/>
      <c r="P57010" s="68"/>
      <c r="Q57010" s="79"/>
    </row>
    <row r="57011" spans="11:17">
      <c r="K57011" s="68"/>
      <c r="M57011" s="93"/>
      <c r="N57011" s="79"/>
      <c r="P57011" s="68"/>
      <c r="Q57011" s="79"/>
    </row>
    <row r="57012" spans="11:17">
      <c r="K57012" s="68"/>
      <c r="M57012" s="93"/>
      <c r="N57012" s="79"/>
      <c r="P57012" s="68"/>
      <c r="Q57012" s="79"/>
    </row>
    <row r="57013" spans="11:17">
      <c r="K57013" s="68"/>
      <c r="M57013" s="93"/>
      <c r="N57013" s="79"/>
      <c r="P57013" s="68"/>
      <c r="Q57013" s="79"/>
    </row>
    <row r="57014" spans="11:17">
      <c r="K57014" s="68"/>
      <c r="M57014" s="93"/>
      <c r="N57014" s="79"/>
      <c r="P57014" s="68"/>
      <c r="Q57014" s="79"/>
    </row>
    <row r="57015" spans="11:17">
      <c r="K57015" s="68"/>
      <c r="M57015" s="93"/>
      <c r="N57015" s="79"/>
      <c r="P57015" s="68"/>
      <c r="Q57015" s="79"/>
    </row>
    <row r="57016" spans="11:17">
      <c r="K57016" s="68"/>
      <c r="M57016" s="93"/>
      <c r="N57016" s="79"/>
      <c r="P57016" s="68"/>
      <c r="Q57016" s="79"/>
    </row>
    <row r="57017" spans="11:17">
      <c r="K57017" s="68"/>
      <c r="M57017" s="93"/>
      <c r="N57017" s="79"/>
      <c r="P57017" s="68"/>
      <c r="Q57017" s="79"/>
    </row>
    <row r="57018" spans="11:17">
      <c r="K57018" s="68"/>
      <c r="M57018" s="93"/>
      <c r="N57018" s="79"/>
      <c r="P57018" s="68"/>
      <c r="Q57018" s="79"/>
    </row>
    <row r="57019" spans="11:17">
      <c r="K57019" s="68"/>
      <c r="M57019" s="93"/>
      <c r="N57019" s="79"/>
      <c r="P57019" s="68"/>
      <c r="Q57019" s="79"/>
    </row>
    <row r="57020" spans="11:17">
      <c r="K57020" s="68"/>
      <c r="M57020" s="93"/>
      <c r="N57020" s="79"/>
      <c r="P57020" s="68"/>
      <c r="Q57020" s="79"/>
    </row>
    <row r="57021" spans="11:17">
      <c r="K57021" s="68"/>
      <c r="M57021" s="93"/>
      <c r="N57021" s="79"/>
      <c r="P57021" s="68"/>
      <c r="Q57021" s="79"/>
    </row>
    <row r="57022" spans="11:17">
      <c r="K57022" s="68"/>
      <c r="M57022" s="93"/>
      <c r="N57022" s="79"/>
      <c r="P57022" s="68"/>
      <c r="Q57022" s="79"/>
    </row>
    <row r="57023" spans="11:17">
      <c r="K57023" s="68"/>
      <c r="M57023" s="93"/>
      <c r="N57023" s="79"/>
      <c r="P57023" s="68"/>
      <c r="Q57023" s="79"/>
    </row>
    <row r="57024" spans="11:17">
      <c r="K57024" s="68"/>
      <c r="M57024" s="93"/>
      <c r="N57024" s="79"/>
      <c r="P57024" s="68"/>
      <c r="Q57024" s="79"/>
    </row>
    <row r="57025" spans="11:17">
      <c r="K57025" s="68"/>
      <c r="M57025" s="93"/>
      <c r="N57025" s="79"/>
      <c r="P57025" s="68"/>
      <c r="Q57025" s="79"/>
    </row>
    <row r="57026" spans="11:17">
      <c r="K57026" s="68"/>
      <c r="M57026" s="93"/>
      <c r="N57026" s="79"/>
      <c r="P57026" s="68"/>
      <c r="Q57026" s="79"/>
    </row>
    <row r="57027" spans="11:17">
      <c r="K57027" s="68"/>
      <c r="M57027" s="93"/>
      <c r="N57027" s="79"/>
      <c r="P57027" s="68"/>
      <c r="Q57027" s="79"/>
    </row>
    <row r="57028" spans="11:17">
      <c r="K57028" s="68"/>
      <c r="M57028" s="93"/>
      <c r="N57028" s="79"/>
      <c r="P57028" s="68"/>
      <c r="Q57028" s="79"/>
    </row>
    <row r="57029" spans="11:17">
      <c r="K57029" s="68"/>
      <c r="M57029" s="93"/>
      <c r="N57029" s="79"/>
      <c r="P57029" s="68"/>
      <c r="Q57029" s="79"/>
    </row>
    <row r="57030" spans="11:17">
      <c r="K57030" s="68"/>
      <c r="M57030" s="93"/>
      <c r="N57030" s="79"/>
      <c r="P57030" s="68"/>
      <c r="Q57030" s="79"/>
    </row>
    <row r="57031" spans="11:17">
      <c r="K57031" s="68"/>
      <c r="M57031" s="93"/>
      <c r="N57031" s="79"/>
      <c r="P57031" s="68"/>
      <c r="Q57031" s="79"/>
    </row>
    <row r="57032" spans="11:17">
      <c r="K57032" s="68"/>
      <c r="M57032" s="93"/>
      <c r="N57032" s="79"/>
      <c r="P57032" s="68"/>
      <c r="Q57032" s="79"/>
    </row>
    <row r="57033" spans="11:17">
      <c r="K57033" s="68"/>
      <c r="M57033" s="93"/>
      <c r="N57033" s="79"/>
      <c r="P57033" s="68"/>
      <c r="Q57033" s="79"/>
    </row>
    <row r="57034" spans="11:17">
      <c r="K57034" s="68"/>
      <c r="M57034" s="93"/>
      <c r="N57034" s="79"/>
      <c r="P57034" s="68"/>
      <c r="Q57034" s="79"/>
    </row>
    <row r="57035" spans="11:17">
      <c r="K57035" s="68"/>
      <c r="M57035" s="93"/>
      <c r="N57035" s="79"/>
      <c r="P57035" s="68"/>
      <c r="Q57035" s="79"/>
    </row>
    <row r="57036" spans="11:17">
      <c r="K57036" s="68"/>
      <c r="M57036" s="93"/>
      <c r="N57036" s="79"/>
      <c r="P57036" s="68"/>
      <c r="Q57036" s="79"/>
    </row>
    <row r="57037" spans="11:17">
      <c r="K57037" s="68"/>
      <c r="M57037" s="93"/>
      <c r="N57037" s="79"/>
      <c r="P57037" s="68"/>
      <c r="Q57037" s="79"/>
    </row>
    <row r="57038" spans="11:17">
      <c r="K57038" s="68"/>
      <c r="M57038" s="93"/>
      <c r="N57038" s="79"/>
      <c r="P57038" s="68"/>
      <c r="Q57038" s="79"/>
    </row>
    <row r="57039" spans="11:17">
      <c r="K57039" s="68"/>
      <c r="M57039" s="93"/>
      <c r="N57039" s="79"/>
      <c r="P57039" s="68"/>
      <c r="Q57039" s="79"/>
    </row>
    <row r="57040" spans="11:17">
      <c r="K57040" s="68"/>
      <c r="M57040" s="93"/>
      <c r="N57040" s="79"/>
      <c r="P57040" s="68"/>
      <c r="Q57040" s="79"/>
    </row>
    <row r="57041" spans="11:17">
      <c r="K57041" s="68"/>
      <c r="M57041" s="93"/>
      <c r="N57041" s="79"/>
      <c r="P57041" s="68"/>
      <c r="Q57041" s="79"/>
    </row>
    <row r="57042" spans="11:17">
      <c r="K57042" s="68"/>
      <c r="M57042" s="93"/>
      <c r="N57042" s="79"/>
      <c r="P57042" s="68"/>
      <c r="Q57042" s="79"/>
    </row>
    <row r="57043" spans="11:17">
      <c r="K57043" s="68"/>
      <c r="M57043" s="93"/>
      <c r="N57043" s="79"/>
      <c r="P57043" s="68"/>
      <c r="Q57043" s="79"/>
    </row>
    <row r="57044" spans="11:17">
      <c r="K57044" s="68"/>
      <c r="M57044" s="93"/>
      <c r="N57044" s="79"/>
      <c r="P57044" s="68"/>
      <c r="Q57044" s="79"/>
    </row>
    <row r="57045" spans="11:17">
      <c r="K57045" s="68"/>
      <c r="M57045" s="93"/>
      <c r="N57045" s="79"/>
      <c r="P57045" s="68"/>
      <c r="Q57045" s="79"/>
    </row>
    <row r="57046" spans="11:17">
      <c r="K57046" s="68"/>
      <c r="M57046" s="93"/>
      <c r="N57046" s="79"/>
      <c r="P57046" s="68"/>
      <c r="Q57046" s="79"/>
    </row>
    <row r="57047" spans="11:17">
      <c r="K57047" s="68"/>
      <c r="M57047" s="93"/>
      <c r="N57047" s="79"/>
      <c r="P57047" s="68"/>
      <c r="Q57047" s="79"/>
    </row>
    <row r="57048" spans="11:17">
      <c r="K57048" s="68"/>
      <c r="M57048" s="93"/>
      <c r="N57048" s="79"/>
      <c r="P57048" s="68"/>
      <c r="Q57048" s="79"/>
    </row>
    <row r="57049" spans="11:17">
      <c r="K57049" s="68"/>
      <c r="M57049" s="93"/>
      <c r="N57049" s="79"/>
      <c r="P57049" s="68"/>
      <c r="Q57049" s="79"/>
    </row>
    <row r="57050" spans="11:17">
      <c r="K57050" s="68"/>
      <c r="M57050" s="93"/>
      <c r="N57050" s="79"/>
      <c r="P57050" s="68"/>
      <c r="Q57050" s="79"/>
    </row>
    <row r="57051" spans="11:17">
      <c r="K57051" s="68"/>
      <c r="M57051" s="93"/>
      <c r="N57051" s="79"/>
      <c r="P57051" s="68"/>
      <c r="Q57051" s="79"/>
    </row>
    <row r="57052" spans="11:17">
      <c r="K57052" s="68"/>
      <c r="M57052" s="93"/>
      <c r="N57052" s="79"/>
      <c r="P57052" s="68"/>
      <c r="Q57052" s="79"/>
    </row>
    <row r="57053" spans="11:17">
      <c r="K57053" s="68"/>
      <c r="M57053" s="93"/>
      <c r="N57053" s="79"/>
      <c r="P57053" s="68"/>
      <c r="Q57053" s="79"/>
    </row>
    <row r="57054" spans="11:17">
      <c r="K57054" s="68"/>
      <c r="M57054" s="93"/>
      <c r="N57054" s="79"/>
      <c r="P57054" s="68"/>
      <c r="Q57054" s="79"/>
    </row>
    <row r="57055" spans="11:17">
      <c r="K57055" s="68"/>
      <c r="M57055" s="93"/>
      <c r="N57055" s="79"/>
      <c r="P57055" s="68"/>
      <c r="Q57055" s="79"/>
    </row>
    <row r="57056" spans="11:17">
      <c r="K57056" s="68"/>
      <c r="M57056" s="93"/>
      <c r="N57056" s="79"/>
      <c r="P57056" s="68"/>
      <c r="Q57056" s="79"/>
    </row>
    <row r="57057" spans="11:17">
      <c r="K57057" s="68"/>
      <c r="M57057" s="93"/>
      <c r="N57057" s="79"/>
      <c r="P57057" s="68"/>
      <c r="Q57057" s="79"/>
    </row>
    <row r="57058" spans="11:17">
      <c r="K57058" s="68"/>
      <c r="M57058" s="93"/>
      <c r="N57058" s="79"/>
      <c r="P57058" s="68"/>
      <c r="Q57058" s="79"/>
    </row>
    <row r="57059" spans="11:17">
      <c r="K57059" s="68"/>
      <c r="M57059" s="93"/>
      <c r="N57059" s="79"/>
      <c r="P57059" s="68"/>
      <c r="Q57059" s="79"/>
    </row>
    <row r="57060" spans="11:17">
      <c r="K57060" s="68"/>
      <c r="M57060" s="93"/>
      <c r="N57060" s="79"/>
      <c r="P57060" s="68"/>
      <c r="Q57060" s="79"/>
    </row>
    <row r="57061" spans="11:17">
      <c r="K57061" s="68"/>
      <c r="M57061" s="93"/>
      <c r="N57061" s="79"/>
      <c r="P57061" s="68"/>
      <c r="Q57061" s="79"/>
    </row>
    <row r="57062" spans="11:17">
      <c r="K57062" s="68"/>
      <c r="M57062" s="93"/>
      <c r="N57062" s="79"/>
      <c r="P57062" s="68"/>
      <c r="Q57062" s="79"/>
    </row>
    <row r="57063" spans="11:17">
      <c r="K57063" s="68"/>
      <c r="M57063" s="93"/>
      <c r="N57063" s="79"/>
      <c r="P57063" s="68"/>
      <c r="Q57063" s="79"/>
    </row>
    <row r="57064" spans="11:17">
      <c r="K57064" s="68"/>
      <c r="M57064" s="93"/>
      <c r="N57064" s="79"/>
      <c r="P57064" s="68"/>
      <c r="Q57064" s="79"/>
    </row>
    <row r="57065" spans="11:17">
      <c r="K57065" s="68"/>
      <c r="M57065" s="93"/>
      <c r="N57065" s="79"/>
      <c r="P57065" s="68"/>
      <c r="Q57065" s="79"/>
    </row>
    <row r="57066" spans="11:17">
      <c r="K57066" s="68"/>
      <c r="M57066" s="93"/>
      <c r="N57066" s="79"/>
      <c r="P57066" s="68"/>
      <c r="Q57066" s="79"/>
    </row>
    <row r="57067" spans="11:17">
      <c r="K57067" s="68"/>
      <c r="M57067" s="93"/>
      <c r="N57067" s="79"/>
      <c r="P57067" s="68"/>
      <c r="Q57067" s="79"/>
    </row>
    <row r="57068" spans="11:17">
      <c r="K57068" s="68"/>
      <c r="M57068" s="93"/>
      <c r="N57068" s="79"/>
      <c r="P57068" s="68"/>
      <c r="Q57068" s="79"/>
    </row>
    <row r="57069" spans="11:17">
      <c r="K57069" s="68"/>
      <c r="M57069" s="93"/>
      <c r="N57069" s="79"/>
      <c r="P57069" s="68"/>
      <c r="Q57069" s="79"/>
    </row>
    <row r="57070" spans="11:17">
      <c r="K57070" s="68"/>
      <c r="M57070" s="93"/>
      <c r="N57070" s="79"/>
      <c r="P57070" s="68"/>
      <c r="Q57070" s="79"/>
    </row>
    <row r="57071" spans="11:17">
      <c r="K57071" s="68"/>
      <c r="M57071" s="93"/>
      <c r="N57071" s="79"/>
      <c r="P57071" s="68"/>
      <c r="Q57071" s="79"/>
    </row>
    <row r="57072" spans="11:17">
      <c r="K57072" s="68"/>
      <c r="M57072" s="93"/>
      <c r="N57072" s="79"/>
      <c r="P57072" s="68"/>
      <c r="Q57072" s="79"/>
    </row>
    <row r="57073" spans="11:17">
      <c r="K57073" s="68"/>
      <c r="M57073" s="93"/>
      <c r="N57073" s="79"/>
      <c r="P57073" s="68"/>
      <c r="Q57073" s="79"/>
    </row>
    <row r="57074" spans="11:17">
      <c r="K57074" s="68"/>
      <c r="M57074" s="93"/>
      <c r="N57074" s="79"/>
      <c r="P57074" s="68"/>
      <c r="Q57074" s="79"/>
    </row>
    <row r="57075" spans="11:17">
      <c r="K57075" s="68"/>
      <c r="M57075" s="93"/>
      <c r="N57075" s="79"/>
      <c r="P57075" s="68"/>
      <c r="Q57075" s="79"/>
    </row>
    <row r="57076" spans="11:17">
      <c r="K57076" s="68"/>
      <c r="M57076" s="93"/>
      <c r="N57076" s="79"/>
      <c r="P57076" s="68"/>
      <c r="Q57076" s="79"/>
    </row>
    <row r="57077" spans="11:17">
      <c r="K57077" s="68"/>
      <c r="M57077" s="93"/>
      <c r="N57077" s="79"/>
      <c r="P57077" s="68"/>
      <c r="Q57077" s="79"/>
    </row>
    <row r="57078" spans="11:17">
      <c r="K57078" s="68"/>
      <c r="M57078" s="93"/>
      <c r="N57078" s="79"/>
      <c r="P57078" s="68"/>
      <c r="Q57078" s="79"/>
    </row>
    <row r="57079" spans="11:17">
      <c r="K57079" s="68"/>
      <c r="M57079" s="93"/>
      <c r="N57079" s="79"/>
      <c r="P57079" s="68"/>
      <c r="Q57079" s="79"/>
    </row>
    <row r="57080" spans="11:17">
      <c r="K57080" s="68"/>
      <c r="M57080" s="93"/>
      <c r="N57080" s="79"/>
      <c r="P57080" s="68"/>
      <c r="Q57080" s="79"/>
    </row>
    <row r="57081" spans="11:17">
      <c r="K57081" s="68"/>
      <c r="M57081" s="93"/>
      <c r="N57081" s="79"/>
      <c r="P57081" s="68"/>
      <c r="Q57081" s="79"/>
    </row>
    <row r="57082" spans="11:17">
      <c r="K57082" s="68"/>
      <c r="M57082" s="93"/>
      <c r="N57082" s="79"/>
      <c r="P57082" s="68"/>
      <c r="Q57082" s="79"/>
    </row>
    <row r="57083" spans="11:17">
      <c r="K57083" s="68"/>
      <c r="M57083" s="93"/>
      <c r="N57083" s="79"/>
      <c r="P57083" s="68"/>
      <c r="Q57083" s="79"/>
    </row>
    <row r="57084" spans="11:17">
      <c r="K57084" s="68"/>
      <c r="M57084" s="93"/>
      <c r="N57084" s="79"/>
      <c r="P57084" s="68"/>
      <c r="Q57084" s="79"/>
    </row>
    <row r="57085" spans="11:17">
      <c r="K57085" s="68"/>
      <c r="M57085" s="93"/>
      <c r="N57085" s="79"/>
      <c r="P57085" s="68"/>
      <c r="Q57085" s="79"/>
    </row>
    <row r="57086" spans="11:17">
      <c r="K57086" s="68"/>
      <c r="M57086" s="93"/>
      <c r="N57086" s="79"/>
      <c r="P57086" s="68"/>
      <c r="Q57086" s="79"/>
    </row>
    <row r="57087" spans="11:17">
      <c r="K57087" s="68"/>
      <c r="M57087" s="93"/>
      <c r="N57087" s="79"/>
      <c r="P57087" s="68"/>
      <c r="Q57087" s="79"/>
    </row>
    <row r="57088" spans="11:17">
      <c r="K57088" s="68"/>
      <c r="M57088" s="93"/>
      <c r="N57088" s="79"/>
      <c r="P57088" s="68"/>
      <c r="Q57088" s="79"/>
    </row>
    <row r="57089" spans="11:17">
      <c r="K57089" s="68"/>
      <c r="M57089" s="93"/>
      <c r="N57089" s="79"/>
      <c r="P57089" s="68"/>
      <c r="Q57089" s="79"/>
    </row>
    <row r="57090" spans="11:17">
      <c r="K57090" s="68"/>
      <c r="M57090" s="93"/>
      <c r="N57090" s="79"/>
      <c r="P57090" s="68"/>
      <c r="Q57090" s="79"/>
    </row>
    <row r="57091" spans="11:17">
      <c r="K57091" s="68"/>
      <c r="M57091" s="93"/>
      <c r="N57091" s="79"/>
      <c r="P57091" s="68"/>
      <c r="Q57091" s="79"/>
    </row>
    <row r="57092" spans="11:17">
      <c r="K57092" s="68"/>
      <c r="M57092" s="93"/>
      <c r="N57092" s="79"/>
      <c r="P57092" s="68"/>
      <c r="Q57092" s="79"/>
    </row>
    <row r="57093" spans="11:17">
      <c r="K57093" s="68"/>
      <c r="M57093" s="93"/>
      <c r="N57093" s="79"/>
      <c r="P57093" s="68"/>
      <c r="Q57093" s="79"/>
    </row>
    <row r="57094" spans="11:17">
      <c r="K57094" s="68"/>
      <c r="M57094" s="93"/>
      <c r="N57094" s="79"/>
      <c r="P57094" s="68"/>
      <c r="Q57094" s="79"/>
    </row>
    <row r="57095" spans="11:17">
      <c r="K57095" s="68"/>
      <c r="M57095" s="93"/>
      <c r="N57095" s="79"/>
      <c r="P57095" s="68"/>
      <c r="Q57095" s="79"/>
    </row>
    <row r="57096" spans="11:17">
      <c r="K57096" s="68"/>
      <c r="M57096" s="93"/>
      <c r="N57096" s="79"/>
      <c r="P57096" s="68"/>
      <c r="Q57096" s="79"/>
    </row>
    <row r="57097" spans="11:17">
      <c r="K57097" s="68"/>
      <c r="M57097" s="93"/>
      <c r="N57097" s="79"/>
      <c r="P57097" s="68"/>
      <c r="Q57097" s="79"/>
    </row>
    <row r="57098" spans="11:17">
      <c r="K57098" s="68"/>
      <c r="M57098" s="93"/>
      <c r="N57098" s="79"/>
      <c r="P57098" s="68"/>
      <c r="Q57098" s="79"/>
    </row>
    <row r="57099" spans="11:17">
      <c r="K57099" s="68"/>
      <c r="M57099" s="93"/>
      <c r="N57099" s="79"/>
      <c r="P57099" s="68"/>
      <c r="Q57099" s="79"/>
    </row>
    <row r="57100" spans="11:17">
      <c r="K57100" s="68"/>
      <c r="M57100" s="93"/>
      <c r="N57100" s="79"/>
      <c r="P57100" s="68"/>
      <c r="Q57100" s="79"/>
    </row>
    <row r="57101" spans="11:17">
      <c r="K57101" s="68"/>
      <c r="M57101" s="93"/>
      <c r="N57101" s="79"/>
      <c r="P57101" s="68"/>
      <c r="Q57101" s="79"/>
    </row>
    <row r="57102" spans="11:17">
      <c r="K57102" s="68"/>
      <c r="M57102" s="93"/>
      <c r="N57102" s="79"/>
      <c r="P57102" s="68"/>
      <c r="Q57102" s="79"/>
    </row>
    <row r="57103" spans="11:17">
      <c r="K57103" s="68"/>
      <c r="M57103" s="93"/>
      <c r="N57103" s="79"/>
      <c r="P57103" s="68"/>
      <c r="Q57103" s="79"/>
    </row>
    <row r="57104" spans="11:17">
      <c r="K57104" s="68"/>
      <c r="M57104" s="93"/>
      <c r="N57104" s="79"/>
      <c r="P57104" s="68"/>
      <c r="Q57104" s="79"/>
    </row>
    <row r="57105" spans="11:17">
      <c r="K57105" s="68"/>
      <c r="M57105" s="93"/>
      <c r="N57105" s="79"/>
      <c r="P57105" s="68"/>
      <c r="Q57105" s="79"/>
    </row>
    <row r="57106" spans="11:17">
      <c r="K57106" s="68"/>
      <c r="M57106" s="93"/>
      <c r="N57106" s="79"/>
      <c r="P57106" s="68"/>
      <c r="Q57106" s="79"/>
    </row>
    <row r="57107" spans="11:17">
      <c r="K57107" s="68"/>
      <c r="M57107" s="93"/>
      <c r="N57107" s="79"/>
      <c r="P57107" s="68"/>
      <c r="Q57107" s="79"/>
    </row>
    <row r="57108" spans="11:17">
      <c r="K57108" s="68"/>
      <c r="M57108" s="93"/>
      <c r="N57108" s="79"/>
      <c r="P57108" s="68"/>
      <c r="Q57108" s="79"/>
    </row>
    <row r="57109" spans="11:17">
      <c r="K57109" s="68"/>
      <c r="M57109" s="93"/>
      <c r="N57109" s="79"/>
      <c r="P57109" s="68"/>
      <c r="Q57109" s="79"/>
    </row>
    <row r="57110" spans="11:17">
      <c r="K57110" s="68"/>
      <c r="M57110" s="93"/>
      <c r="N57110" s="79"/>
      <c r="P57110" s="68"/>
      <c r="Q57110" s="79"/>
    </row>
    <row r="57111" spans="11:17">
      <c r="K57111" s="68"/>
      <c r="M57111" s="93"/>
      <c r="N57111" s="79"/>
      <c r="P57111" s="68"/>
      <c r="Q57111" s="79"/>
    </row>
    <row r="57112" spans="11:17">
      <c r="K57112" s="68"/>
      <c r="M57112" s="93"/>
      <c r="N57112" s="79"/>
      <c r="P57112" s="68"/>
      <c r="Q57112" s="79"/>
    </row>
    <row r="57113" spans="11:17">
      <c r="K57113" s="68"/>
      <c r="M57113" s="93"/>
      <c r="N57113" s="79"/>
      <c r="P57113" s="68"/>
      <c r="Q57113" s="79"/>
    </row>
    <row r="57114" spans="11:17">
      <c r="K57114" s="68"/>
      <c r="M57114" s="93"/>
      <c r="N57114" s="79"/>
      <c r="P57114" s="68"/>
      <c r="Q57114" s="79"/>
    </row>
    <row r="57115" spans="11:17">
      <c r="K57115" s="68"/>
      <c r="M57115" s="93"/>
      <c r="N57115" s="79"/>
      <c r="P57115" s="68"/>
      <c r="Q57115" s="79"/>
    </row>
    <row r="57116" spans="11:17">
      <c r="K57116" s="68"/>
      <c r="M57116" s="93"/>
      <c r="N57116" s="79"/>
      <c r="P57116" s="68"/>
      <c r="Q57116" s="79"/>
    </row>
    <row r="57117" spans="11:17">
      <c r="K57117" s="68"/>
      <c r="M57117" s="93"/>
      <c r="N57117" s="79"/>
      <c r="P57117" s="68"/>
      <c r="Q57117" s="79"/>
    </row>
    <row r="57118" spans="11:17">
      <c r="K57118" s="68"/>
      <c r="M57118" s="93"/>
      <c r="N57118" s="79"/>
      <c r="P57118" s="68"/>
      <c r="Q57118" s="79"/>
    </row>
    <row r="57119" spans="11:17">
      <c r="K57119" s="68"/>
      <c r="M57119" s="93"/>
      <c r="N57119" s="79"/>
      <c r="P57119" s="68"/>
      <c r="Q57119" s="79"/>
    </row>
    <row r="57120" spans="11:17">
      <c r="K57120" s="68"/>
      <c r="M57120" s="93"/>
      <c r="N57120" s="79"/>
      <c r="P57120" s="68"/>
      <c r="Q57120" s="79"/>
    </row>
    <row r="57121" spans="11:17">
      <c r="K57121" s="68"/>
      <c r="M57121" s="93"/>
      <c r="N57121" s="79"/>
      <c r="P57121" s="68"/>
      <c r="Q57121" s="79"/>
    </row>
    <row r="57122" spans="11:17">
      <c r="K57122" s="68"/>
      <c r="M57122" s="93"/>
      <c r="N57122" s="79"/>
      <c r="P57122" s="68"/>
      <c r="Q57122" s="79"/>
    </row>
    <row r="57123" spans="11:17">
      <c r="K57123" s="68"/>
      <c r="M57123" s="93"/>
      <c r="N57123" s="79"/>
      <c r="P57123" s="68"/>
      <c r="Q57123" s="79"/>
    </row>
    <row r="57124" spans="11:17">
      <c r="K57124" s="68"/>
      <c r="M57124" s="93"/>
      <c r="N57124" s="79"/>
      <c r="P57124" s="68"/>
      <c r="Q57124" s="79"/>
    </row>
    <row r="57125" spans="11:17">
      <c r="K57125" s="68"/>
      <c r="M57125" s="93"/>
      <c r="N57125" s="79"/>
      <c r="P57125" s="68"/>
      <c r="Q57125" s="79"/>
    </row>
    <row r="57126" spans="11:17">
      <c r="K57126" s="68"/>
      <c r="M57126" s="93"/>
      <c r="N57126" s="79"/>
      <c r="P57126" s="68"/>
      <c r="Q57126" s="79"/>
    </row>
    <row r="57127" spans="11:17">
      <c r="K57127" s="68"/>
      <c r="M57127" s="93"/>
      <c r="N57127" s="79"/>
      <c r="P57127" s="68"/>
      <c r="Q57127" s="79"/>
    </row>
    <row r="57128" spans="11:17">
      <c r="K57128" s="68"/>
      <c r="M57128" s="93"/>
      <c r="N57128" s="79"/>
      <c r="P57128" s="68"/>
      <c r="Q57128" s="79"/>
    </row>
    <row r="57129" spans="11:17">
      <c r="K57129" s="68"/>
      <c r="M57129" s="93"/>
      <c r="N57129" s="79"/>
      <c r="P57129" s="68"/>
      <c r="Q57129" s="79"/>
    </row>
    <row r="57130" spans="11:17">
      <c r="K57130" s="68"/>
      <c r="M57130" s="93"/>
      <c r="N57130" s="79"/>
      <c r="P57130" s="68"/>
      <c r="Q57130" s="79"/>
    </row>
    <row r="57131" spans="11:17">
      <c r="K57131" s="68"/>
      <c r="M57131" s="93"/>
      <c r="N57131" s="79"/>
      <c r="P57131" s="68"/>
      <c r="Q57131" s="79"/>
    </row>
    <row r="57132" spans="11:17">
      <c r="K57132" s="68"/>
      <c r="M57132" s="93"/>
      <c r="N57132" s="79"/>
      <c r="P57132" s="68"/>
      <c r="Q57132" s="79"/>
    </row>
    <row r="57133" spans="11:17">
      <c r="K57133" s="68"/>
      <c r="M57133" s="93"/>
      <c r="N57133" s="79"/>
      <c r="P57133" s="68"/>
      <c r="Q57133" s="79"/>
    </row>
    <row r="57134" spans="11:17">
      <c r="K57134" s="68"/>
      <c r="M57134" s="93"/>
      <c r="N57134" s="79"/>
      <c r="P57134" s="68"/>
      <c r="Q57134" s="79"/>
    </row>
    <row r="57135" spans="11:17">
      <c r="K57135" s="68"/>
      <c r="M57135" s="93"/>
      <c r="N57135" s="79"/>
      <c r="P57135" s="68"/>
      <c r="Q57135" s="79"/>
    </row>
    <row r="57136" spans="11:17">
      <c r="K57136" s="68"/>
      <c r="M57136" s="93"/>
      <c r="N57136" s="79"/>
      <c r="P57136" s="68"/>
      <c r="Q57136" s="79"/>
    </row>
    <row r="57137" spans="11:17">
      <c r="K57137" s="68"/>
      <c r="M57137" s="93"/>
      <c r="N57137" s="79"/>
      <c r="P57137" s="68"/>
      <c r="Q57137" s="79"/>
    </row>
    <row r="57138" spans="11:17">
      <c r="K57138" s="68"/>
      <c r="M57138" s="93"/>
      <c r="N57138" s="79"/>
      <c r="P57138" s="68"/>
      <c r="Q57138" s="79"/>
    </row>
    <row r="57139" spans="11:17">
      <c r="K57139" s="68"/>
      <c r="M57139" s="93"/>
      <c r="N57139" s="79"/>
      <c r="P57139" s="68"/>
      <c r="Q57139" s="79"/>
    </row>
    <row r="57140" spans="11:17">
      <c r="K57140" s="68"/>
      <c r="M57140" s="93"/>
      <c r="N57140" s="79"/>
      <c r="P57140" s="68"/>
      <c r="Q57140" s="79"/>
    </row>
    <row r="57141" spans="11:17">
      <c r="K57141" s="68"/>
      <c r="M57141" s="93"/>
      <c r="N57141" s="79"/>
      <c r="P57141" s="68"/>
      <c r="Q57141" s="79"/>
    </row>
    <row r="57142" spans="11:17">
      <c r="K57142" s="68"/>
      <c r="M57142" s="93"/>
      <c r="N57142" s="79"/>
      <c r="P57142" s="68"/>
      <c r="Q57142" s="79"/>
    </row>
    <row r="57143" spans="11:17">
      <c r="K57143" s="68"/>
      <c r="M57143" s="93"/>
      <c r="N57143" s="79"/>
      <c r="P57143" s="68"/>
      <c r="Q57143" s="79"/>
    </row>
    <row r="57144" spans="11:17">
      <c r="K57144" s="68"/>
      <c r="M57144" s="93"/>
      <c r="N57144" s="79"/>
      <c r="P57144" s="68"/>
      <c r="Q57144" s="79"/>
    </row>
    <row r="57145" spans="11:17">
      <c r="K57145" s="68"/>
      <c r="M57145" s="93"/>
      <c r="N57145" s="79"/>
      <c r="P57145" s="68"/>
      <c r="Q57145" s="79"/>
    </row>
    <row r="57146" spans="11:17">
      <c r="K57146" s="68"/>
      <c r="M57146" s="93"/>
      <c r="N57146" s="79"/>
      <c r="P57146" s="68"/>
      <c r="Q57146" s="79"/>
    </row>
    <row r="57147" spans="11:17">
      <c r="K57147" s="68"/>
      <c r="M57147" s="93"/>
      <c r="N57147" s="79"/>
      <c r="P57147" s="68"/>
      <c r="Q57147" s="79"/>
    </row>
    <row r="57148" spans="11:17">
      <c r="K57148" s="68"/>
      <c r="M57148" s="93"/>
      <c r="N57148" s="79"/>
      <c r="P57148" s="68"/>
      <c r="Q57148" s="79"/>
    </row>
    <row r="57149" spans="11:17">
      <c r="K57149" s="68"/>
      <c r="M57149" s="93"/>
      <c r="N57149" s="79"/>
      <c r="P57149" s="68"/>
      <c r="Q57149" s="79"/>
    </row>
    <row r="57150" spans="11:17">
      <c r="K57150" s="68"/>
      <c r="M57150" s="93"/>
      <c r="N57150" s="79"/>
      <c r="P57150" s="68"/>
      <c r="Q57150" s="79"/>
    </row>
    <row r="57151" spans="11:17">
      <c r="K57151" s="68"/>
      <c r="M57151" s="93"/>
      <c r="N57151" s="79"/>
      <c r="P57151" s="68"/>
      <c r="Q57151" s="79"/>
    </row>
    <row r="57152" spans="11:17">
      <c r="K57152" s="68"/>
      <c r="M57152" s="93"/>
      <c r="N57152" s="79"/>
      <c r="P57152" s="68"/>
      <c r="Q57152" s="79"/>
    </row>
    <row r="57153" spans="11:17">
      <c r="K57153" s="68"/>
      <c r="M57153" s="93"/>
      <c r="N57153" s="79"/>
      <c r="P57153" s="68"/>
      <c r="Q57153" s="79"/>
    </row>
    <row r="57154" spans="11:17">
      <c r="K57154" s="68"/>
      <c r="M57154" s="93"/>
      <c r="N57154" s="79"/>
      <c r="P57154" s="68"/>
      <c r="Q57154" s="79"/>
    </row>
    <row r="57155" spans="11:17">
      <c r="K57155" s="68"/>
      <c r="M57155" s="93"/>
      <c r="N57155" s="79"/>
      <c r="P57155" s="68"/>
      <c r="Q57155" s="79"/>
    </row>
    <row r="57156" spans="11:17">
      <c r="K57156" s="68"/>
      <c r="M57156" s="93"/>
      <c r="N57156" s="79"/>
      <c r="P57156" s="68"/>
      <c r="Q57156" s="79"/>
    </row>
    <row r="57157" spans="11:17">
      <c r="K57157" s="68"/>
      <c r="M57157" s="93"/>
      <c r="N57157" s="79"/>
      <c r="P57157" s="68"/>
      <c r="Q57157" s="79"/>
    </row>
    <row r="57158" spans="11:17">
      <c r="K57158" s="68"/>
      <c r="M57158" s="93"/>
      <c r="N57158" s="79"/>
      <c r="P57158" s="68"/>
      <c r="Q57158" s="79"/>
    </row>
    <row r="57159" spans="11:17">
      <c r="K57159" s="68"/>
      <c r="M57159" s="93"/>
      <c r="N57159" s="79"/>
      <c r="P57159" s="68"/>
      <c r="Q57159" s="79"/>
    </row>
    <row r="57160" spans="11:17">
      <c r="K57160" s="68"/>
      <c r="M57160" s="93"/>
      <c r="N57160" s="79"/>
      <c r="P57160" s="68"/>
      <c r="Q57160" s="79"/>
    </row>
    <row r="57161" spans="11:17">
      <c r="K57161" s="68"/>
      <c r="M57161" s="93"/>
      <c r="N57161" s="79"/>
      <c r="P57161" s="68"/>
      <c r="Q57161" s="79"/>
    </row>
    <row r="57162" spans="11:17">
      <c r="K57162" s="68"/>
      <c r="M57162" s="93"/>
      <c r="N57162" s="79"/>
      <c r="P57162" s="68"/>
      <c r="Q57162" s="79"/>
    </row>
    <row r="57163" spans="11:17">
      <c r="K57163" s="68"/>
      <c r="M57163" s="93"/>
      <c r="N57163" s="79"/>
      <c r="P57163" s="68"/>
      <c r="Q57163" s="79"/>
    </row>
    <row r="57164" spans="11:17">
      <c r="K57164" s="68"/>
      <c r="M57164" s="93"/>
      <c r="N57164" s="79"/>
      <c r="P57164" s="68"/>
      <c r="Q57164" s="79"/>
    </row>
    <row r="57165" spans="11:17">
      <c r="K57165" s="68"/>
      <c r="M57165" s="93"/>
      <c r="N57165" s="79"/>
      <c r="P57165" s="68"/>
      <c r="Q57165" s="79"/>
    </row>
    <row r="57166" spans="11:17">
      <c r="K57166" s="68"/>
      <c r="M57166" s="93"/>
      <c r="N57166" s="79"/>
      <c r="P57166" s="68"/>
      <c r="Q57166" s="79"/>
    </row>
    <row r="57167" spans="11:17">
      <c r="K57167" s="68"/>
      <c r="M57167" s="93"/>
      <c r="N57167" s="79"/>
      <c r="P57167" s="68"/>
      <c r="Q57167" s="79"/>
    </row>
    <row r="57168" spans="11:17">
      <c r="K57168" s="68"/>
      <c r="M57168" s="93"/>
      <c r="N57168" s="79"/>
      <c r="P57168" s="68"/>
      <c r="Q57168" s="79"/>
    </row>
    <row r="57169" spans="11:17">
      <c r="K57169" s="68"/>
      <c r="M57169" s="93"/>
      <c r="N57169" s="79"/>
      <c r="P57169" s="68"/>
      <c r="Q57169" s="79"/>
    </row>
    <row r="57170" spans="11:17">
      <c r="K57170" s="68"/>
      <c r="M57170" s="93"/>
      <c r="N57170" s="79"/>
      <c r="P57170" s="68"/>
      <c r="Q57170" s="79"/>
    </row>
    <row r="57171" spans="11:17">
      <c r="K57171" s="68"/>
      <c r="M57171" s="93"/>
      <c r="N57171" s="79"/>
      <c r="P57171" s="68"/>
      <c r="Q57171" s="79"/>
    </row>
    <row r="57172" spans="11:17">
      <c r="K57172" s="68"/>
      <c r="M57172" s="93"/>
      <c r="N57172" s="79"/>
      <c r="P57172" s="68"/>
      <c r="Q57172" s="79"/>
    </row>
    <row r="57173" spans="11:17">
      <c r="K57173" s="68"/>
      <c r="M57173" s="93"/>
      <c r="N57173" s="79"/>
      <c r="P57173" s="68"/>
      <c r="Q57173" s="79"/>
    </row>
    <row r="57174" spans="11:17">
      <c r="K57174" s="68"/>
      <c r="M57174" s="93"/>
      <c r="N57174" s="79"/>
      <c r="P57174" s="68"/>
      <c r="Q57174" s="79"/>
    </row>
    <row r="57175" spans="11:17">
      <c r="K57175" s="68"/>
      <c r="M57175" s="93"/>
      <c r="N57175" s="79"/>
      <c r="P57175" s="68"/>
      <c r="Q57175" s="79"/>
    </row>
    <row r="57176" spans="11:17">
      <c r="K57176" s="68"/>
      <c r="M57176" s="93"/>
      <c r="N57176" s="79"/>
      <c r="P57176" s="68"/>
      <c r="Q57176" s="79"/>
    </row>
    <row r="57177" spans="11:17">
      <c r="K57177" s="68"/>
      <c r="M57177" s="93"/>
      <c r="N57177" s="79"/>
      <c r="P57177" s="68"/>
      <c r="Q57177" s="79"/>
    </row>
    <row r="57178" spans="11:17">
      <c r="K57178" s="68"/>
      <c r="M57178" s="93"/>
      <c r="N57178" s="79"/>
      <c r="P57178" s="68"/>
      <c r="Q57178" s="79"/>
    </row>
    <row r="57179" spans="11:17">
      <c r="K57179" s="68"/>
      <c r="M57179" s="93"/>
      <c r="N57179" s="79"/>
      <c r="P57179" s="68"/>
      <c r="Q57179" s="79"/>
    </row>
    <row r="57180" spans="11:17">
      <c r="K57180" s="68"/>
      <c r="M57180" s="93"/>
      <c r="N57180" s="79"/>
      <c r="P57180" s="68"/>
      <c r="Q57180" s="79"/>
    </row>
    <row r="57181" spans="11:17">
      <c r="K57181" s="68"/>
      <c r="M57181" s="93"/>
      <c r="N57181" s="79"/>
      <c r="P57181" s="68"/>
      <c r="Q57181" s="79"/>
    </row>
    <row r="57182" spans="11:17">
      <c r="K57182" s="68"/>
      <c r="M57182" s="93"/>
      <c r="N57182" s="79"/>
      <c r="P57182" s="68"/>
      <c r="Q57182" s="79"/>
    </row>
    <row r="57183" spans="11:17">
      <c r="K57183" s="68"/>
      <c r="M57183" s="93"/>
      <c r="N57183" s="79"/>
      <c r="P57183" s="68"/>
      <c r="Q57183" s="79"/>
    </row>
    <row r="57184" spans="11:17">
      <c r="K57184" s="68"/>
      <c r="M57184" s="93"/>
      <c r="N57184" s="79"/>
      <c r="P57184" s="68"/>
      <c r="Q57184" s="79"/>
    </row>
    <row r="57185" spans="11:17">
      <c r="K57185" s="68"/>
      <c r="M57185" s="93"/>
      <c r="N57185" s="79"/>
      <c r="P57185" s="68"/>
      <c r="Q57185" s="79"/>
    </row>
    <row r="57186" spans="11:17">
      <c r="K57186" s="68"/>
      <c r="M57186" s="93"/>
      <c r="N57186" s="79"/>
      <c r="P57186" s="68"/>
      <c r="Q57186" s="79"/>
    </row>
    <row r="57187" spans="11:17">
      <c r="K57187" s="68"/>
      <c r="M57187" s="93"/>
      <c r="N57187" s="79"/>
      <c r="P57187" s="68"/>
      <c r="Q57187" s="79"/>
    </row>
    <row r="57188" spans="11:17">
      <c r="K57188" s="68"/>
      <c r="M57188" s="93"/>
      <c r="N57188" s="79"/>
      <c r="P57188" s="68"/>
      <c r="Q57188" s="79"/>
    </row>
    <row r="57189" spans="11:17">
      <c r="K57189" s="68"/>
      <c r="M57189" s="93"/>
      <c r="N57189" s="79"/>
      <c r="P57189" s="68"/>
      <c r="Q57189" s="79"/>
    </row>
    <row r="57190" spans="11:17">
      <c r="K57190" s="68"/>
      <c r="M57190" s="93"/>
      <c r="N57190" s="79"/>
      <c r="P57190" s="68"/>
      <c r="Q57190" s="79"/>
    </row>
    <row r="57191" spans="11:17">
      <c r="K57191" s="68"/>
      <c r="M57191" s="93"/>
      <c r="N57191" s="79"/>
      <c r="P57191" s="68"/>
      <c r="Q57191" s="79"/>
    </row>
    <row r="57192" spans="11:17">
      <c r="K57192" s="68"/>
      <c r="M57192" s="93"/>
      <c r="N57192" s="79"/>
      <c r="P57192" s="68"/>
      <c r="Q57192" s="79"/>
    </row>
    <row r="57193" spans="11:17">
      <c r="K57193" s="68"/>
      <c r="M57193" s="93"/>
      <c r="N57193" s="79"/>
      <c r="P57193" s="68"/>
      <c r="Q57193" s="79"/>
    </row>
    <row r="57194" spans="11:17">
      <c r="K57194" s="68"/>
      <c r="M57194" s="93"/>
      <c r="N57194" s="79"/>
      <c r="P57194" s="68"/>
      <c r="Q57194" s="79"/>
    </row>
    <row r="57195" spans="11:17">
      <c r="K57195" s="68"/>
      <c r="M57195" s="93"/>
      <c r="N57195" s="79"/>
      <c r="P57195" s="68"/>
      <c r="Q57195" s="79"/>
    </row>
    <row r="57196" spans="11:17">
      <c r="K57196" s="68"/>
      <c r="M57196" s="93"/>
      <c r="N57196" s="79"/>
      <c r="P57196" s="68"/>
      <c r="Q57196" s="79"/>
    </row>
    <row r="57197" spans="11:17">
      <c r="K57197" s="68"/>
      <c r="M57197" s="93"/>
      <c r="N57197" s="79"/>
      <c r="P57197" s="68"/>
      <c r="Q57197" s="79"/>
    </row>
    <row r="57198" spans="11:17">
      <c r="K57198" s="68"/>
      <c r="M57198" s="93"/>
      <c r="N57198" s="79"/>
      <c r="P57198" s="68"/>
      <c r="Q57198" s="79"/>
    </row>
    <row r="57199" spans="11:17">
      <c r="K57199" s="68"/>
      <c r="M57199" s="93"/>
      <c r="N57199" s="79"/>
      <c r="P57199" s="68"/>
      <c r="Q57199" s="79"/>
    </row>
    <row r="57200" spans="11:17">
      <c r="K57200" s="68"/>
      <c r="M57200" s="93"/>
      <c r="N57200" s="79"/>
      <c r="P57200" s="68"/>
      <c r="Q57200" s="79"/>
    </row>
    <row r="57201" spans="11:17">
      <c r="K57201" s="68"/>
      <c r="M57201" s="93"/>
      <c r="N57201" s="79"/>
      <c r="P57201" s="68"/>
      <c r="Q57201" s="79"/>
    </row>
    <row r="57202" spans="11:17">
      <c r="K57202" s="68"/>
      <c r="M57202" s="93"/>
      <c r="N57202" s="79"/>
      <c r="P57202" s="68"/>
      <c r="Q57202" s="79"/>
    </row>
    <row r="57203" spans="11:17">
      <c r="K57203" s="68"/>
      <c r="M57203" s="93"/>
      <c r="N57203" s="79"/>
      <c r="P57203" s="68"/>
      <c r="Q57203" s="79"/>
    </row>
    <row r="57204" spans="11:17">
      <c r="K57204" s="68"/>
      <c r="M57204" s="93"/>
      <c r="N57204" s="79"/>
      <c r="P57204" s="68"/>
      <c r="Q57204" s="79"/>
    </row>
    <row r="57205" spans="11:17">
      <c r="K57205" s="68"/>
      <c r="M57205" s="93"/>
      <c r="N57205" s="79"/>
      <c r="P57205" s="68"/>
      <c r="Q57205" s="79"/>
    </row>
    <row r="57206" spans="11:17">
      <c r="K57206" s="68"/>
      <c r="M57206" s="93"/>
      <c r="N57206" s="79"/>
      <c r="P57206" s="68"/>
      <c r="Q57206" s="79"/>
    </row>
    <row r="57207" spans="11:17">
      <c r="K57207" s="68"/>
      <c r="M57207" s="93"/>
      <c r="N57207" s="79"/>
      <c r="P57207" s="68"/>
      <c r="Q57207" s="79"/>
    </row>
    <row r="57208" spans="11:17">
      <c r="K57208" s="68"/>
      <c r="M57208" s="93"/>
      <c r="N57208" s="79"/>
      <c r="P57208" s="68"/>
      <c r="Q57208" s="79"/>
    </row>
    <row r="57209" spans="11:17">
      <c r="K57209" s="68"/>
      <c r="M57209" s="93"/>
      <c r="N57209" s="79"/>
      <c r="P57209" s="68"/>
      <c r="Q57209" s="79"/>
    </row>
    <row r="57210" spans="11:17">
      <c r="K57210" s="68"/>
      <c r="M57210" s="93"/>
      <c r="N57210" s="79"/>
      <c r="P57210" s="68"/>
      <c r="Q57210" s="79"/>
    </row>
    <row r="57211" spans="11:17">
      <c r="K57211" s="68"/>
      <c r="M57211" s="93"/>
      <c r="N57211" s="79"/>
      <c r="P57211" s="68"/>
      <c r="Q57211" s="79"/>
    </row>
    <row r="57212" spans="11:17">
      <c r="K57212" s="68"/>
      <c r="M57212" s="93"/>
      <c r="N57212" s="79"/>
      <c r="P57212" s="68"/>
      <c r="Q57212" s="79"/>
    </row>
    <row r="57213" spans="11:17">
      <c r="K57213" s="68"/>
      <c r="M57213" s="93"/>
      <c r="N57213" s="79"/>
      <c r="P57213" s="68"/>
      <c r="Q57213" s="79"/>
    </row>
    <row r="57214" spans="11:17">
      <c r="K57214" s="68"/>
      <c r="M57214" s="93"/>
      <c r="N57214" s="79"/>
      <c r="P57214" s="68"/>
      <c r="Q57214" s="79"/>
    </row>
    <row r="57215" spans="11:17">
      <c r="K57215" s="68"/>
      <c r="M57215" s="93"/>
      <c r="N57215" s="79"/>
      <c r="P57215" s="68"/>
      <c r="Q57215" s="79"/>
    </row>
    <row r="57216" spans="11:17">
      <c r="K57216" s="68"/>
      <c r="M57216" s="93"/>
      <c r="N57216" s="79"/>
      <c r="P57216" s="68"/>
      <c r="Q57216" s="79"/>
    </row>
    <row r="57217" spans="11:17">
      <c r="K57217" s="68"/>
      <c r="M57217" s="93"/>
      <c r="N57217" s="79"/>
      <c r="P57217" s="68"/>
      <c r="Q57217" s="79"/>
    </row>
    <row r="57218" spans="11:17">
      <c r="K57218" s="68"/>
      <c r="M57218" s="93"/>
      <c r="N57218" s="79"/>
      <c r="P57218" s="68"/>
      <c r="Q57218" s="79"/>
    </row>
    <row r="57219" spans="11:17">
      <c r="K57219" s="68"/>
      <c r="M57219" s="93"/>
      <c r="N57219" s="79"/>
      <c r="P57219" s="68"/>
      <c r="Q57219" s="79"/>
    </row>
    <row r="57220" spans="11:17">
      <c r="K57220" s="68"/>
      <c r="M57220" s="93"/>
      <c r="N57220" s="79"/>
      <c r="P57220" s="68"/>
      <c r="Q57220" s="79"/>
    </row>
    <row r="57221" spans="11:17">
      <c r="K57221" s="68"/>
      <c r="M57221" s="93"/>
      <c r="N57221" s="79"/>
      <c r="P57221" s="68"/>
      <c r="Q57221" s="79"/>
    </row>
    <row r="57222" spans="11:17">
      <c r="K57222" s="68"/>
      <c r="M57222" s="93"/>
      <c r="N57222" s="79"/>
      <c r="P57222" s="68"/>
      <c r="Q57222" s="79"/>
    </row>
    <row r="57223" spans="11:17">
      <c r="K57223" s="68"/>
      <c r="M57223" s="93"/>
      <c r="N57223" s="79"/>
      <c r="P57223" s="68"/>
      <c r="Q57223" s="79"/>
    </row>
    <row r="57224" spans="11:17">
      <c r="K57224" s="68"/>
      <c r="M57224" s="93"/>
      <c r="N57224" s="79"/>
      <c r="P57224" s="68"/>
      <c r="Q57224" s="79"/>
    </row>
    <row r="57225" spans="11:17">
      <c r="K57225" s="68"/>
      <c r="M57225" s="93"/>
      <c r="N57225" s="79"/>
      <c r="P57225" s="68"/>
      <c r="Q57225" s="79"/>
    </row>
    <row r="57226" spans="11:17">
      <c r="K57226" s="68"/>
      <c r="M57226" s="93"/>
      <c r="N57226" s="79"/>
      <c r="P57226" s="68"/>
      <c r="Q57226" s="79"/>
    </row>
    <row r="57227" spans="11:17">
      <c r="K57227" s="68"/>
      <c r="M57227" s="93"/>
      <c r="N57227" s="79"/>
      <c r="P57227" s="68"/>
      <c r="Q57227" s="79"/>
    </row>
    <row r="57228" spans="11:17">
      <c r="K57228" s="68"/>
      <c r="M57228" s="93"/>
      <c r="N57228" s="79"/>
      <c r="P57228" s="68"/>
      <c r="Q57228" s="79"/>
    </row>
    <row r="57229" spans="11:17">
      <c r="K57229" s="68"/>
      <c r="M57229" s="93"/>
      <c r="N57229" s="79"/>
      <c r="P57229" s="68"/>
      <c r="Q57229" s="79"/>
    </row>
    <row r="57230" spans="11:17">
      <c r="K57230" s="68"/>
      <c r="M57230" s="93"/>
      <c r="N57230" s="79"/>
      <c r="P57230" s="68"/>
      <c r="Q57230" s="79"/>
    </row>
    <row r="57231" spans="11:17">
      <c r="K57231" s="68"/>
      <c r="M57231" s="93"/>
      <c r="N57231" s="79"/>
      <c r="P57231" s="68"/>
      <c r="Q57231" s="79"/>
    </row>
    <row r="57232" spans="11:17">
      <c r="K57232" s="68"/>
      <c r="M57232" s="93"/>
      <c r="N57232" s="79"/>
      <c r="P57232" s="68"/>
      <c r="Q57232" s="79"/>
    </row>
    <row r="57233" spans="11:17">
      <c r="K57233" s="68"/>
      <c r="M57233" s="93"/>
      <c r="N57233" s="79"/>
      <c r="P57233" s="68"/>
      <c r="Q57233" s="79"/>
    </row>
    <row r="57234" spans="11:17">
      <c r="K57234" s="68"/>
      <c r="M57234" s="93"/>
      <c r="N57234" s="79"/>
      <c r="P57234" s="68"/>
      <c r="Q57234" s="79"/>
    </row>
    <row r="57235" spans="11:17">
      <c r="K57235" s="68"/>
      <c r="M57235" s="93"/>
      <c r="N57235" s="79"/>
      <c r="P57235" s="68"/>
      <c r="Q57235" s="79"/>
    </row>
    <row r="57236" spans="11:17">
      <c r="K57236" s="68"/>
      <c r="M57236" s="93"/>
      <c r="N57236" s="79"/>
      <c r="P57236" s="68"/>
      <c r="Q57236" s="79"/>
    </row>
    <row r="57237" spans="11:17">
      <c r="K57237" s="68"/>
      <c r="M57237" s="93"/>
      <c r="N57237" s="79"/>
      <c r="P57237" s="68"/>
      <c r="Q57237" s="79"/>
    </row>
    <row r="57238" spans="11:17">
      <c r="K57238" s="68"/>
      <c r="M57238" s="93"/>
      <c r="N57238" s="79"/>
      <c r="P57238" s="68"/>
      <c r="Q57238" s="79"/>
    </row>
    <row r="57239" spans="11:17">
      <c r="K57239" s="68"/>
      <c r="M57239" s="93"/>
      <c r="N57239" s="79"/>
      <c r="P57239" s="68"/>
      <c r="Q57239" s="79"/>
    </row>
    <row r="57240" spans="11:17">
      <c r="K57240" s="68"/>
      <c r="M57240" s="93"/>
      <c r="N57240" s="79"/>
      <c r="P57240" s="68"/>
      <c r="Q57240" s="79"/>
    </row>
    <row r="57241" spans="11:17">
      <c r="K57241" s="68"/>
      <c r="M57241" s="93"/>
      <c r="N57241" s="79"/>
      <c r="P57241" s="68"/>
      <c r="Q57241" s="79"/>
    </row>
    <row r="57242" spans="11:17">
      <c r="K57242" s="68"/>
      <c r="M57242" s="93"/>
      <c r="N57242" s="79"/>
      <c r="P57242" s="68"/>
      <c r="Q57242" s="79"/>
    </row>
    <row r="57243" spans="11:17">
      <c r="K57243" s="68"/>
      <c r="M57243" s="93"/>
      <c r="N57243" s="79"/>
      <c r="P57243" s="68"/>
      <c r="Q57243" s="79"/>
    </row>
    <row r="57244" spans="11:17">
      <c r="K57244" s="68"/>
      <c r="M57244" s="93"/>
      <c r="N57244" s="79"/>
      <c r="P57244" s="68"/>
      <c r="Q57244" s="79"/>
    </row>
    <row r="57245" spans="11:17">
      <c r="K57245" s="68"/>
      <c r="M57245" s="93"/>
      <c r="N57245" s="79"/>
      <c r="P57245" s="68"/>
      <c r="Q57245" s="79"/>
    </row>
    <row r="57246" spans="11:17">
      <c r="K57246" s="68"/>
      <c r="M57246" s="93"/>
      <c r="N57246" s="79"/>
      <c r="P57246" s="68"/>
      <c r="Q57246" s="79"/>
    </row>
    <row r="57247" spans="11:17">
      <c r="K57247" s="68"/>
      <c r="M57247" s="93"/>
      <c r="N57247" s="79"/>
      <c r="P57247" s="68"/>
      <c r="Q57247" s="79"/>
    </row>
    <row r="57248" spans="11:17">
      <c r="K57248" s="68"/>
      <c r="M57248" s="93"/>
      <c r="N57248" s="79"/>
      <c r="P57248" s="68"/>
      <c r="Q57248" s="79"/>
    </row>
    <row r="57249" spans="11:17">
      <c r="K57249" s="68"/>
      <c r="M57249" s="93"/>
      <c r="N57249" s="79"/>
      <c r="P57249" s="68"/>
      <c r="Q57249" s="79"/>
    </row>
    <row r="57250" spans="11:17">
      <c r="K57250" s="68"/>
      <c r="M57250" s="93"/>
      <c r="N57250" s="79"/>
      <c r="P57250" s="68"/>
      <c r="Q57250" s="79"/>
    </row>
    <row r="57251" spans="11:17">
      <c r="K57251" s="68"/>
      <c r="M57251" s="93"/>
      <c r="N57251" s="79"/>
      <c r="P57251" s="68"/>
      <c r="Q57251" s="79"/>
    </row>
    <row r="57252" spans="11:17">
      <c r="K57252" s="68"/>
      <c r="M57252" s="93"/>
      <c r="N57252" s="79"/>
      <c r="P57252" s="68"/>
      <c r="Q57252" s="79"/>
    </row>
    <row r="57253" spans="11:17">
      <c r="K57253" s="68"/>
      <c r="M57253" s="93"/>
      <c r="N57253" s="79"/>
      <c r="P57253" s="68"/>
      <c r="Q57253" s="79"/>
    </row>
    <row r="57254" spans="11:17">
      <c r="K57254" s="68"/>
      <c r="M57254" s="93"/>
      <c r="N57254" s="79"/>
      <c r="P57254" s="68"/>
      <c r="Q57254" s="79"/>
    </row>
    <row r="57255" spans="11:17">
      <c r="K57255" s="68"/>
      <c r="M57255" s="93"/>
      <c r="N57255" s="79"/>
      <c r="P57255" s="68"/>
      <c r="Q57255" s="79"/>
    </row>
    <row r="57256" spans="11:17">
      <c r="K57256" s="68"/>
      <c r="M57256" s="93"/>
      <c r="N57256" s="79"/>
      <c r="P57256" s="68"/>
      <c r="Q57256" s="79"/>
    </row>
    <row r="57257" spans="11:17">
      <c r="K57257" s="68"/>
      <c r="M57257" s="93"/>
      <c r="N57257" s="79"/>
      <c r="P57257" s="68"/>
      <c r="Q57257" s="79"/>
    </row>
    <row r="57258" spans="11:17">
      <c r="K57258" s="68"/>
      <c r="M57258" s="93"/>
      <c r="N57258" s="79"/>
      <c r="P57258" s="68"/>
      <c r="Q57258" s="79"/>
    </row>
    <row r="57259" spans="11:17">
      <c r="K57259" s="68"/>
      <c r="M57259" s="93"/>
      <c r="N57259" s="79"/>
      <c r="P57259" s="68"/>
      <c r="Q57259" s="79"/>
    </row>
    <row r="57260" spans="11:17">
      <c r="K57260" s="68"/>
      <c r="M57260" s="93"/>
      <c r="N57260" s="79"/>
      <c r="P57260" s="68"/>
      <c r="Q57260" s="79"/>
    </row>
    <row r="57261" spans="11:17">
      <c r="K57261" s="68"/>
      <c r="M57261" s="93"/>
      <c r="N57261" s="79"/>
      <c r="P57261" s="68"/>
      <c r="Q57261" s="79"/>
    </row>
    <row r="57262" spans="11:17">
      <c r="K57262" s="68"/>
      <c r="M57262" s="93"/>
      <c r="N57262" s="79"/>
      <c r="P57262" s="68"/>
      <c r="Q57262" s="79"/>
    </row>
    <row r="57263" spans="11:17">
      <c r="K57263" s="68"/>
      <c r="M57263" s="93"/>
      <c r="N57263" s="79"/>
      <c r="P57263" s="68"/>
      <c r="Q57263" s="79"/>
    </row>
    <row r="57264" spans="11:17">
      <c r="K57264" s="68"/>
      <c r="M57264" s="93"/>
      <c r="N57264" s="79"/>
      <c r="P57264" s="68"/>
      <c r="Q57264" s="79"/>
    </row>
    <row r="57265" spans="11:17">
      <c r="K57265" s="68"/>
      <c r="M57265" s="93"/>
      <c r="N57265" s="79"/>
      <c r="P57265" s="68"/>
      <c r="Q57265" s="79"/>
    </row>
    <row r="57266" spans="11:17">
      <c r="K57266" s="68"/>
      <c r="M57266" s="93"/>
      <c r="N57266" s="79"/>
      <c r="P57266" s="68"/>
      <c r="Q57266" s="79"/>
    </row>
    <row r="57267" spans="11:17">
      <c r="K57267" s="68"/>
      <c r="M57267" s="93"/>
      <c r="N57267" s="79"/>
      <c r="P57267" s="68"/>
      <c r="Q57267" s="79"/>
    </row>
    <row r="57268" spans="11:17">
      <c r="K57268" s="68"/>
      <c r="M57268" s="93"/>
      <c r="N57268" s="79"/>
      <c r="P57268" s="68"/>
      <c r="Q57268" s="79"/>
    </row>
    <row r="57269" spans="11:17">
      <c r="K57269" s="68"/>
      <c r="M57269" s="93"/>
      <c r="N57269" s="79"/>
      <c r="P57269" s="68"/>
      <c r="Q57269" s="79"/>
    </row>
    <row r="57270" spans="11:17">
      <c r="K57270" s="68"/>
      <c r="M57270" s="93"/>
      <c r="N57270" s="79"/>
      <c r="P57270" s="68"/>
      <c r="Q57270" s="79"/>
    </row>
    <row r="57271" spans="11:17">
      <c r="K57271" s="68"/>
      <c r="M57271" s="93"/>
      <c r="N57271" s="79"/>
      <c r="P57271" s="68"/>
      <c r="Q57271" s="79"/>
    </row>
    <row r="57272" spans="11:17">
      <c r="K57272" s="68"/>
      <c r="M57272" s="93"/>
      <c r="N57272" s="79"/>
      <c r="P57272" s="68"/>
      <c r="Q57272" s="79"/>
    </row>
    <row r="57273" spans="11:17">
      <c r="K57273" s="68"/>
      <c r="M57273" s="93"/>
      <c r="N57273" s="79"/>
      <c r="P57273" s="68"/>
      <c r="Q57273" s="79"/>
    </row>
    <row r="57274" spans="11:17">
      <c r="K57274" s="68"/>
      <c r="M57274" s="93"/>
      <c r="N57274" s="79"/>
      <c r="P57274" s="68"/>
      <c r="Q57274" s="79"/>
    </row>
    <row r="57275" spans="11:17">
      <c r="K57275" s="68"/>
      <c r="M57275" s="93"/>
      <c r="N57275" s="79"/>
      <c r="P57275" s="68"/>
      <c r="Q57275" s="79"/>
    </row>
    <row r="57276" spans="11:17">
      <c r="K57276" s="68"/>
      <c r="M57276" s="93"/>
      <c r="N57276" s="79"/>
      <c r="P57276" s="68"/>
      <c r="Q57276" s="79"/>
    </row>
    <row r="57277" spans="11:17">
      <c r="K57277" s="68"/>
      <c r="M57277" s="93"/>
      <c r="N57277" s="79"/>
      <c r="P57277" s="68"/>
      <c r="Q57277" s="79"/>
    </row>
    <row r="57278" spans="11:17">
      <c r="K57278" s="68"/>
      <c r="M57278" s="93"/>
      <c r="N57278" s="79"/>
      <c r="P57278" s="68"/>
      <c r="Q57278" s="79"/>
    </row>
    <row r="57279" spans="11:17">
      <c r="K57279" s="68"/>
      <c r="M57279" s="93"/>
      <c r="N57279" s="79"/>
      <c r="P57279" s="68"/>
      <c r="Q57279" s="79"/>
    </row>
    <row r="57280" spans="11:17">
      <c r="K57280" s="68"/>
      <c r="M57280" s="93"/>
      <c r="N57280" s="79"/>
      <c r="P57280" s="68"/>
      <c r="Q57280" s="79"/>
    </row>
    <row r="57281" spans="11:17">
      <c r="K57281" s="68"/>
      <c r="M57281" s="93"/>
      <c r="N57281" s="79"/>
      <c r="P57281" s="68"/>
      <c r="Q57281" s="79"/>
    </row>
    <row r="57282" spans="11:17">
      <c r="K57282" s="68"/>
      <c r="M57282" s="93"/>
      <c r="N57282" s="79"/>
      <c r="P57282" s="68"/>
      <c r="Q57282" s="79"/>
    </row>
    <row r="57283" spans="11:17">
      <c r="K57283" s="68"/>
      <c r="M57283" s="93"/>
      <c r="N57283" s="79"/>
      <c r="P57283" s="68"/>
      <c r="Q57283" s="79"/>
    </row>
    <row r="57284" spans="11:17">
      <c r="K57284" s="68"/>
      <c r="M57284" s="93"/>
      <c r="N57284" s="79"/>
      <c r="P57284" s="68"/>
      <c r="Q57284" s="79"/>
    </row>
    <row r="57285" spans="11:17">
      <c r="K57285" s="68"/>
      <c r="M57285" s="93"/>
      <c r="N57285" s="79"/>
      <c r="P57285" s="68"/>
      <c r="Q57285" s="79"/>
    </row>
    <row r="57286" spans="11:17">
      <c r="K57286" s="68"/>
      <c r="M57286" s="93"/>
      <c r="N57286" s="79"/>
      <c r="P57286" s="68"/>
      <c r="Q57286" s="79"/>
    </row>
    <row r="57287" spans="11:17">
      <c r="K57287" s="68"/>
      <c r="M57287" s="93"/>
      <c r="N57287" s="79"/>
      <c r="P57287" s="68"/>
      <c r="Q57287" s="79"/>
    </row>
    <row r="57288" spans="11:17">
      <c r="K57288" s="68"/>
      <c r="M57288" s="93"/>
      <c r="N57288" s="79"/>
      <c r="P57288" s="68"/>
      <c r="Q57288" s="79"/>
    </row>
    <row r="57289" spans="11:17">
      <c r="K57289" s="68"/>
      <c r="M57289" s="93"/>
      <c r="N57289" s="79"/>
      <c r="P57289" s="68"/>
      <c r="Q57289" s="79"/>
    </row>
    <row r="57290" spans="11:17">
      <c r="K57290" s="68"/>
      <c r="M57290" s="93"/>
      <c r="N57290" s="79"/>
      <c r="P57290" s="68"/>
      <c r="Q57290" s="79"/>
    </row>
    <row r="57291" spans="11:17">
      <c r="K57291" s="68"/>
      <c r="M57291" s="93"/>
      <c r="N57291" s="79"/>
      <c r="P57291" s="68"/>
      <c r="Q57291" s="79"/>
    </row>
    <row r="57292" spans="11:17">
      <c r="K57292" s="68"/>
      <c r="M57292" s="93"/>
      <c r="N57292" s="79"/>
      <c r="P57292" s="68"/>
      <c r="Q57292" s="79"/>
    </row>
    <row r="57293" spans="11:17">
      <c r="K57293" s="68"/>
      <c r="M57293" s="93"/>
      <c r="N57293" s="79"/>
      <c r="P57293" s="68"/>
      <c r="Q57293" s="79"/>
    </row>
    <row r="57294" spans="11:17">
      <c r="K57294" s="68"/>
      <c r="M57294" s="93"/>
      <c r="N57294" s="79"/>
      <c r="P57294" s="68"/>
      <c r="Q57294" s="79"/>
    </row>
    <row r="57295" spans="11:17">
      <c r="K57295" s="68"/>
      <c r="M57295" s="93"/>
      <c r="N57295" s="79"/>
      <c r="P57295" s="68"/>
      <c r="Q57295" s="79"/>
    </row>
    <row r="57296" spans="11:17">
      <c r="K57296" s="68"/>
      <c r="M57296" s="93"/>
      <c r="N57296" s="79"/>
      <c r="P57296" s="68"/>
      <c r="Q57296" s="79"/>
    </row>
    <row r="57297" spans="11:17">
      <c r="K57297" s="68"/>
      <c r="M57297" s="93"/>
      <c r="N57297" s="79"/>
      <c r="P57297" s="68"/>
      <c r="Q57297" s="79"/>
    </row>
    <row r="57298" spans="11:17">
      <c r="K57298" s="68"/>
      <c r="M57298" s="93"/>
      <c r="N57298" s="79"/>
      <c r="P57298" s="68"/>
      <c r="Q57298" s="79"/>
    </row>
    <row r="57299" spans="11:17">
      <c r="K57299" s="68"/>
      <c r="M57299" s="93"/>
      <c r="N57299" s="79"/>
      <c r="P57299" s="68"/>
      <c r="Q57299" s="79"/>
    </row>
    <row r="57300" spans="11:17">
      <c r="K57300" s="68"/>
      <c r="M57300" s="93"/>
      <c r="N57300" s="79"/>
      <c r="P57300" s="68"/>
      <c r="Q57300" s="79"/>
    </row>
    <row r="57301" spans="11:17">
      <c r="K57301" s="68"/>
      <c r="M57301" s="93"/>
      <c r="N57301" s="79"/>
      <c r="P57301" s="68"/>
      <c r="Q57301" s="79"/>
    </row>
    <row r="57302" spans="11:17">
      <c r="K57302" s="68"/>
      <c r="M57302" s="93"/>
      <c r="N57302" s="79"/>
      <c r="P57302" s="68"/>
      <c r="Q57302" s="79"/>
    </row>
    <row r="57303" spans="11:17">
      <c r="K57303" s="68"/>
      <c r="M57303" s="93"/>
      <c r="N57303" s="79"/>
      <c r="P57303" s="68"/>
      <c r="Q57303" s="79"/>
    </row>
    <row r="57304" spans="11:17">
      <c r="K57304" s="68"/>
      <c r="M57304" s="93"/>
      <c r="N57304" s="79"/>
      <c r="P57304" s="68"/>
      <c r="Q57304" s="79"/>
    </row>
    <row r="57305" spans="11:17">
      <c r="K57305" s="68"/>
      <c r="M57305" s="93"/>
      <c r="N57305" s="79"/>
      <c r="P57305" s="68"/>
      <c r="Q57305" s="79"/>
    </row>
    <row r="57306" spans="11:17">
      <c r="K57306" s="68"/>
      <c r="M57306" s="93"/>
      <c r="N57306" s="79"/>
      <c r="P57306" s="68"/>
      <c r="Q57306" s="79"/>
    </row>
    <row r="57307" spans="11:17">
      <c r="K57307" s="68"/>
      <c r="M57307" s="93"/>
      <c r="N57307" s="79"/>
      <c r="P57307" s="68"/>
      <c r="Q57307" s="79"/>
    </row>
    <row r="57308" spans="11:17">
      <c r="K57308" s="68"/>
      <c r="M57308" s="93"/>
      <c r="N57308" s="79"/>
      <c r="P57308" s="68"/>
      <c r="Q57308" s="79"/>
    </row>
    <row r="57309" spans="11:17">
      <c r="K57309" s="68"/>
      <c r="M57309" s="93"/>
      <c r="N57309" s="79"/>
      <c r="P57309" s="68"/>
      <c r="Q57309" s="79"/>
    </row>
    <row r="57310" spans="11:17">
      <c r="K57310" s="68"/>
      <c r="M57310" s="93"/>
      <c r="N57310" s="79"/>
      <c r="P57310" s="68"/>
      <c r="Q57310" s="79"/>
    </row>
    <row r="57311" spans="11:17">
      <c r="K57311" s="68"/>
      <c r="M57311" s="93"/>
      <c r="N57311" s="79"/>
      <c r="P57311" s="68"/>
      <c r="Q57311" s="79"/>
    </row>
    <row r="57312" spans="11:17">
      <c r="K57312" s="68"/>
      <c r="M57312" s="93"/>
      <c r="N57312" s="79"/>
      <c r="P57312" s="68"/>
      <c r="Q57312" s="79"/>
    </row>
    <row r="57313" spans="11:17">
      <c r="K57313" s="68"/>
      <c r="M57313" s="93"/>
      <c r="N57313" s="79"/>
      <c r="P57313" s="68"/>
      <c r="Q57313" s="79"/>
    </row>
    <row r="57314" spans="11:17">
      <c r="K57314" s="68"/>
      <c r="M57314" s="93"/>
      <c r="N57314" s="79"/>
      <c r="P57314" s="68"/>
      <c r="Q57314" s="79"/>
    </row>
    <row r="57315" spans="11:17">
      <c r="K57315" s="68"/>
      <c r="M57315" s="93"/>
      <c r="N57315" s="79"/>
      <c r="P57315" s="68"/>
      <c r="Q57315" s="79"/>
    </row>
    <row r="57316" spans="11:17">
      <c r="K57316" s="68"/>
      <c r="M57316" s="93"/>
      <c r="N57316" s="79"/>
      <c r="P57316" s="68"/>
      <c r="Q57316" s="79"/>
    </row>
    <row r="57317" spans="11:17">
      <c r="K57317" s="68"/>
      <c r="M57317" s="93"/>
      <c r="N57317" s="79"/>
      <c r="P57317" s="68"/>
      <c r="Q57317" s="79"/>
    </row>
    <row r="57318" spans="11:17">
      <c r="K57318" s="68"/>
      <c r="M57318" s="93"/>
      <c r="N57318" s="79"/>
      <c r="P57318" s="68"/>
      <c r="Q57318" s="79"/>
    </row>
    <row r="57319" spans="11:17">
      <c r="K57319" s="68"/>
      <c r="M57319" s="93"/>
      <c r="N57319" s="79"/>
      <c r="P57319" s="68"/>
      <c r="Q57319" s="79"/>
    </row>
    <row r="57320" spans="11:17">
      <c r="K57320" s="68"/>
      <c r="M57320" s="93"/>
      <c r="N57320" s="79"/>
      <c r="P57320" s="68"/>
      <c r="Q57320" s="79"/>
    </row>
    <row r="57321" spans="11:17">
      <c r="K57321" s="68"/>
      <c r="M57321" s="93"/>
      <c r="N57321" s="79"/>
      <c r="P57321" s="68"/>
      <c r="Q57321" s="79"/>
    </row>
    <row r="57322" spans="11:17">
      <c r="K57322" s="68"/>
      <c r="M57322" s="93"/>
      <c r="N57322" s="79"/>
      <c r="P57322" s="68"/>
      <c r="Q57322" s="79"/>
    </row>
    <row r="57323" spans="11:17">
      <c r="K57323" s="68"/>
      <c r="M57323" s="93"/>
      <c r="N57323" s="79"/>
      <c r="P57323" s="68"/>
      <c r="Q57323" s="79"/>
    </row>
    <row r="57324" spans="11:17">
      <c r="K57324" s="68"/>
      <c r="M57324" s="93"/>
      <c r="N57324" s="79"/>
      <c r="P57324" s="68"/>
      <c r="Q57324" s="79"/>
    </row>
    <row r="57325" spans="11:17">
      <c r="K57325" s="68"/>
      <c r="M57325" s="93"/>
      <c r="N57325" s="79"/>
      <c r="P57325" s="68"/>
      <c r="Q57325" s="79"/>
    </row>
    <row r="57326" spans="11:17">
      <c r="K57326" s="68"/>
      <c r="M57326" s="93"/>
      <c r="N57326" s="79"/>
      <c r="P57326" s="68"/>
      <c r="Q57326" s="79"/>
    </row>
    <row r="57327" spans="11:17">
      <c r="K57327" s="68"/>
      <c r="M57327" s="93"/>
      <c r="N57327" s="79"/>
      <c r="P57327" s="68"/>
      <c r="Q57327" s="79"/>
    </row>
    <row r="57328" spans="11:17">
      <c r="K57328" s="68"/>
      <c r="M57328" s="93"/>
      <c r="N57328" s="79"/>
      <c r="P57328" s="68"/>
      <c r="Q57328" s="79"/>
    </row>
    <row r="57329" spans="11:17">
      <c r="K57329" s="68"/>
      <c r="M57329" s="93"/>
      <c r="N57329" s="79"/>
      <c r="P57329" s="68"/>
      <c r="Q57329" s="79"/>
    </row>
    <row r="57330" spans="11:17">
      <c r="K57330" s="68"/>
      <c r="M57330" s="93"/>
      <c r="N57330" s="79"/>
      <c r="P57330" s="68"/>
      <c r="Q57330" s="79"/>
    </row>
    <row r="57331" spans="11:17">
      <c r="K57331" s="68"/>
      <c r="M57331" s="93"/>
      <c r="N57331" s="79"/>
      <c r="P57331" s="68"/>
      <c r="Q57331" s="79"/>
    </row>
    <row r="57332" spans="11:17">
      <c r="K57332" s="68"/>
      <c r="M57332" s="93"/>
      <c r="N57332" s="79"/>
      <c r="P57332" s="68"/>
      <c r="Q57332" s="79"/>
    </row>
    <row r="57333" spans="11:17">
      <c r="K57333" s="68"/>
      <c r="M57333" s="93"/>
      <c r="N57333" s="79"/>
      <c r="P57333" s="68"/>
      <c r="Q57333" s="79"/>
    </row>
    <row r="57334" spans="11:17">
      <c r="K57334" s="68"/>
      <c r="M57334" s="93"/>
      <c r="N57334" s="79"/>
      <c r="P57334" s="68"/>
      <c r="Q57334" s="79"/>
    </row>
    <row r="57335" spans="11:17">
      <c r="K57335" s="68"/>
      <c r="M57335" s="93"/>
      <c r="N57335" s="79"/>
      <c r="P57335" s="68"/>
      <c r="Q57335" s="79"/>
    </row>
    <row r="57336" spans="11:17">
      <c r="K57336" s="68"/>
      <c r="M57336" s="93"/>
      <c r="N57336" s="79"/>
      <c r="P57336" s="68"/>
      <c r="Q57336" s="79"/>
    </row>
    <row r="57337" spans="11:17">
      <c r="K57337" s="68"/>
      <c r="M57337" s="93"/>
      <c r="N57337" s="79"/>
      <c r="P57337" s="68"/>
      <c r="Q57337" s="79"/>
    </row>
    <row r="57338" spans="11:17">
      <c r="K57338" s="68"/>
      <c r="M57338" s="93"/>
      <c r="N57338" s="79"/>
      <c r="P57338" s="68"/>
      <c r="Q57338" s="79"/>
    </row>
    <row r="57339" spans="11:17">
      <c r="K57339" s="68"/>
      <c r="M57339" s="93"/>
      <c r="N57339" s="79"/>
      <c r="P57339" s="68"/>
      <c r="Q57339" s="79"/>
    </row>
    <row r="57340" spans="11:17">
      <c r="K57340" s="68"/>
      <c r="M57340" s="93"/>
      <c r="N57340" s="79"/>
      <c r="P57340" s="68"/>
      <c r="Q57340" s="79"/>
    </row>
    <row r="57341" spans="11:17">
      <c r="K57341" s="68"/>
      <c r="M57341" s="93"/>
      <c r="N57341" s="79"/>
      <c r="P57341" s="68"/>
      <c r="Q57341" s="79"/>
    </row>
    <row r="57342" spans="11:17">
      <c r="K57342" s="68"/>
      <c r="M57342" s="93"/>
      <c r="N57342" s="79"/>
      <c r="P57342" s="68"/>
      <c r="Q57342" s="79"/>
    </row>
    <row r="57343" spans="11:17">
      <c r="K57343" s="68"/>
      <c r="M57343" s="93"/>
      <c r="N57343" s="79"/>
      <c r="P57343" s="68"/>
      <c r="Q57343" s="79"/>
    </row>
    <row r="57344" spans="11:17">
      <c r="K57344" s="68"/>
      <c r="M57344" s="93"/>
      <c r="N57344" s="79"/>
      <c r="P57344" s="68"/>
      <c r="Q57344" s="79"/>
    </row>
    <row r="57345" spans="11:17">
      <c r="K57345" s="68"/>
      <c r="M57345" s="93"/>
      <c r="N57345" s="79"/>
      <c r="P57345" s="68"/>
      <c r="Q57345" s="79"/>
    </row>
    <row r="57346" spans="11:17">
      <c r="K57346" s="68"/>
      <c r="M57346" s="93"/>
      <c r="N57346" s="79"/>
      <c r="P57346" s="68"/>
      <c r="Q57346" s="79"/>
    </row>
    <row r="57347" spans="11:17">
      <c r="K57347" s="68"/>
      <c r="M57347" s="93"/>
      <c r="N57347" s="79"/>
      <c r="P57347" s="68"/>
      <c r="Q57347" s="79"/>
    </row>
    <row r="57348" spans="11:17">
      <c r="K57348" s="68"/>
      <c r="M57348" s="93"/>
      <c r="N57348" s="79"/>
      <c r="P57348" s="68"/>
      <c r="Q57348" s="79"/>
    </row>
    <row r="57349" spans="11:17">
      <c r="K57349" s="68"/>
      <c r="M57349" s="93"/>
      <c r="N57349" s="79"/>
      <c r="P57349" s="68"/>
      <c r="Q57349" s="79"/>
    </row>
    <row r="57350" spans="11:17">
      <c r="K57350" s="68"/>
      <c r="M57350" s="93"/>
      <c r="N57350" s="79"/>
      <c r="P57350" s="68"/>
      <c r="Q57350" s="79"/>
    </row>
    <row r="57351" spans="11:17">
      <c r="K57351" s="68"/>
      <c r="M57351" s="93"/>
      <c r="N57351" s="79"/>
      <c r="P57351" s="68"/>
      <c r="Q57351" s="79"/>
    </row>
    <row r="57352" spans="11:17">
      <c r="K57352" s="68"/>
      <c r="M57352" s="93"/>
      <c r="N57352" s="79"/>
      <c r="P57352" s="68"/>
      <c r="Q57352" s="79"/>
    </row>
    <row r="57353" spans="11:17">
      <c r="K57353" s="68"/>
      <c r="M57353" s="93"/>
      <c r="N57353" s="79"/>
      <c r="P57353" s="68"/>
      <c r="Q57353" s="79"/>
    </row>
    <row r="57354" spans="11:17">
      <c r="K57354" s="68"/>
      <c r="M57354" s="93"/>
      <c r="N57354" s="79"/>
      <c r="P57354" s="68"/>
      <c r="Q57354" s="79"/>
    </row>
    <row r="57355" spans="11:17">
      <c r="K57355" s="68"/>
      <c r="M57355" s="93"/>
      <c r="N57355" s="79"/>
      <c r="P57355" s="68"/>
      <c r="Q57355" s="79"/>
    </row>
    <row r="57356" spans="11:17">
      <c r="K57356" s="68"/>
      <c r="M57356" s="93"/>
      <c r="N57356" s="79"/>
      <c r="P57356" s="68"/>
      <c r="Q57356" s="79"/>
    </row>
    <row r="57357" spans="11:17">
      <c r="K57357" s="68"/>
      <c r="M57357" s="93"/>
      <c r="N57357" s="79"/>
      <c r="P57357" s="68"/>
      <c r="Q57357" s="79"/>
    </row>
    <row r="57358" spans="11:17">
      <c r="K57358" s="68"/>
      <c r="M57358" s="93"/>
      <c r="N57358" s="79"/>
      <c r="P57358" s="68"/>
      <c r="Q57358" s="79"/>
    </row>
    <row r="57359" spans="11:17">
      <c r="K57359" s="68"/>
      <c r="M57359" s="93"/>
      <c r="N57359" s="79"/>
      <c r="P57359" s="68"/>
      <c r="Q57359" s="79"/>
    </row>
    <row r="57360" spans="11:17">
      <c r="K57360" s="68"/>
      <c r="M57360" s="93"/>
      <c r="N57360" s="79"/>
      <c r="P57360" s="68"/>
      <c r="Q57360" s="79"/>
    </row>
    <row r="57361" spans="11:17">
      <c r="K57361" s="68"/>
      <c r="M57361" s="93"/>
      <c r="N57361" s="79"/>
      <c r="P57361" s="68"/>
      <c r="Q57361" s="79"/>
    </row>
    <row r="57362" spans="11:17">
      <c r="K57362" s="68"/>
      <c r="M57362" s="93"/>
      <c r="N57362" s="79"/>
      <c r="P57362" s="68"/>
      <c r="Q57362" s="79"/>
    </row>
    <row r="57363" spans="11:17">
      <c r="K57363" s="68"/>
      <c r="M57363" s="93"/>
      <c r="N57363" s="79"/>
      <c r="P57363" s="68"/>
      <c r="Q57363" s="79"/>
    </row>
    <row r="57364" spans="11:17">
      <c r="K57364" s="68"/>
      <c r="M57364" s="93"/>
      <c r="N57364" s="79"/>
      <c r="P57364" s="68"/>
      <c r="Q57364" s="79"/>
    </row>
    <row r="57365" spans="11:17">
      <c r="K57365" s="68"/>
      <c r="M57365" s="93"/>
      <c r="N57365" s="79"/>
      <c r="P57365" s="68"/>
      <c r="Q57365" s="79"/>
    </row>
    <row r="57366" spans="11:17">
      <c r="K57366" s="68"/>
      <c r="M57366" s="93"/>
      <c r="N57366" s="79"/>
      <c r="P57366" s="68"/>
      <c r="Q57366" s="79"/>
    </row>
    <row r="57367" spans="11:17">
      <c r="K57367" s="68"/>
      <c r="M57367" s="93"/>
      <c r="N57367" s="79"/>
      <c r="P57367" s="68"/>
      <c r="Q57367" s="79"/>
    </row>
    <row r="57368" spans="11:17">
      <c r="K57368" s="68"/>
      <c r="M57368" s="93"/>
      <c r="N57368" s="79"/>
      <c r="P57368" s="68"/>
      <c r="Q57368" s="79"/>
    </row>
    <row r="57369" spans="11:17">
      <c r="K57369" s="68"/>
      <c r="M57369" s="93"/>
      <c r="N57369" s="79"/>
      <c r="P57369" s="68"/>
      <c r="Q57369" s="79"/>
    </row>
    <row r="57370" spans="11:17">
      <c r="K57370" s="68"/>
      <c r="M57370" s="93"/>
      <c r="N57370" s="79"/>
      <c r="P57370" s="68"/>
      <c r="Q57370" s="79"/>
    </row>
    <row r="57371" spans="11:17">
      <c r="K57371" s="68"/>
      <c r="M57371" s="93"/>
      <c r="N57371" s="79"/>
      <c r="P57371" s="68"/>
      <c r="Q57371" s="79"/>
    </row>
    <row r="57372" spans="11:17">
      <c r="K57372" s="68"/>
      <c r="M57372" s="93"/>
      <c r="N57372" s="79"/>
      <c r="P57372" s="68"/>
      <c r="Q57372" s="79"/>
    </row>
    <row r="57373" spans="11:17">
      <c r="K57373" s="68"/>
      <c r="M57373" s="93"/>
      <c r="N57373" s="79"/>
      <c r="P57373" s="68"/>
      <c r="Q57373" s="79"/>
    </row>
    <row r="57374" spans="11:17">
      <c r="K57374" s="68"/>
      <c r="M57374" s="93"/>
      <c r="N57374" s="79"/>
      <c r="P57374" s="68"/>
      <c r="Q57374" s="79"/>
    </row>
    <row r="57375" spans="11:17">
      <c r="K57375" s="68"/>
      <c r="M57375" s="93"/>
      <c r="N57375" s="79"/>
      <c r="P57375" s="68"/>
      <c r="Q57375" s="79"/>
    </row>
    <row r="57376" spans="11:17">
      <c r="K57376" s="68"/>
      <c r="M57376" s="93"/>
      <c r="N57376" s="79"/>
      <c r="P57376" s="68"/>
      <c r="Q57376" s="79"/>
    </row>
    <row r="57377" spans="11:17">
      <c r="K57377" s="68"/>
      <c r="M57377" s="93"/>
      <c r="N57377" s="79"/>
      <c r="P57377" s="68"/>
      <c r="Q57377" s="79"/>
    </row>
    <row r="57378" spans="11:17">
      <c r="K57378" s="68"/>
      <c r="M57378" s="93"/>
      <c r="N57378" s="79"/>
      <c r="P57378" s="68"/>
      <c r="Q57378" s="79"/>
    </row>
    <row r="57379" spans="11:17">
      <c r="K57379" s="68"/>
      <c r="M57379" s="93"/>
      <c r="N57379" s="79"/>
      <c r="P57379" s="68"/>
      <c r="Q57379" s="79"/>
    </row>
    <row r="57380" spans="11:17">
      <c r="K57380" s="68"/>
      <c r="M57380" s="93"/>
      <c r="N57380" s="79"/>
      <c r="P57380" s="68"/>
      <c r="Q57380" s="79"/>
    </row>
    <row r="57381" spans="11:17">
      <c r="K57381" s="68"/>
      <c r="M57381" s="93"/>
      <c r="N57381" s="79"/>
      <c r="P57381" s="68"/>
      <c r="Q57381" s="79"/>
    </row>
    <row r="57382" spans="11:17">
      <c r="K57382" s="68"/>
      <c r="M57382" s="93"/>
      <c r="N57382" s="79"/>
      <c r="P57382" s="68"/>
      <c r="Q57382" s="79"/>
    </row>
    <row r="57383" spans="11:17">
      <c r="K57383" s="68"/>
      <c r="M57383" s="93"/>
      <c r="N57383" s="79"/>
      <c r="P57383" s="68"/>
      <c r="Q57383" s="79"/>
    </row>
    <row r="57384" spans="11:17">
      <c r="K57384" s="68"/>
      <c r="M57384" s="93"/>
      <c r="N57384" s="79"/>
      <c r="P57384" s="68"/>
      <c r="Q57384" s="79"/>
    </row>
    <row r="57385" spans="11:17">
      <c r="K57385" s="68"/>
      <c r="M57385" s="93"/>
      <c r="N57385" s="79"/>
      <c r="P57385" s="68"/>
      <c r="Q57385" s="79"/>
    </row>
    <row r="57386" spans="11:17">
      <c r="K57386" s="68"/>
      <c r="M57386" s="93"/>
      <c r="N57386" s="79"/>
      <c r="P57386" s="68"/>
      <c r="Q57386" s="79"/>
    </row>
    <row r="57387" spans="11:17">
      <c r="K57387" s="68"/>
      <c r="M57387" s="93"/>
      <c r="N57387" s="79"/>
      <c r="P57387" s="68"/>
      <c r="Q57387" s="79"/>
    </row>
    <row r="57388" spans="11:17">
      <c r="K57388" s="68"/>
      <c r="M57388" s="93"/>
      <c r="N57388" s="79"/>
      <c r="P57388" s="68"/>
      <c r="Q57388" s="79"/>
    </row>
    <row r="57389" spans="11:17">
      <c r="K57389" s="68"/>
      <c r="M57389" s="93"/>
      <c r="N57389" s="79"/>
      <c r="P57389" s="68"/>
      <c r="Q57389" s="79"/>
    </row>
    <row r="57390" spans="11:17">
      <c r="K57390" s="68"/>
      <c r="M57390" s="93"/>
      <c r="N57390" s="79"/>
      <c r="P57390" s="68"/>
      <c r="Q57390" s="79"/>
    </row>
    <row r="57391" spans="11:17">
      <c r="K57391" s="68"/>
      <c r="M57391" s="93"/>
      <c r="N57391" s="79"/>
      <c r="P57391" s="68"/>
      <c r="Q57391" s="79"/>
    </row>
    <row r="57392" spans="11:17">
      <c r="K57392" s="68"/>
      <c r="M57392" s="93"/>
      <c r="N57392" s="79"/>
      <c r="P57392" s="68"/>
      <c r="Q57392" s="79"/>
    </row>
    <row r="57393" spans="11:17">
      <c r="K57393" s="68"/>
      <c r="M57393" s="93"/>
      <c r="N57393" s="79"/>
      <c r="P57393" s="68"/>
      <c r="Q57393" s="79"/>
    </row>
    <row r="57394" spans="11:17">
      <c r="K57394" s="68"/>
      <c r="M57394" s="93"/>
      <c r="N57394" s="79"/>
      <c r="P57394" s="68"/>
      <c r="Q57394" s="79"/>
    </row>
    <row r="57395" spans="11:17">
      <c r="K57395" s="68"/>
      <c r="M57395" s="93"/>
      <c r="N57395" s="79"/>
      <c r="P57395" s="68"/>
      <c r="Q57395" s="79"/>
    </row>
    <row r="57396" spans="11:17">
      <c r="K57396" s="68"/>
      <c r="M57396" s="93"/>
      <c r="N57396" s="79"/>
      <c r="P57396" s="68"/>
      <c r="Q57396" s="79"/>
    </row>
    <row r="57397" spans="11:17">
      <c r="K57397" s="68"/>
      <c r="M57397" s="93"/>
      <c r="N57397" s="79"/>
      <c r="P57397" s="68"/>
      <c r="Q57397" s="79"/>
    </row>
    <row r="57398" spans="11:17">
      <c r="K57398" s="68"/>
      <c r="M57398" s="93"/>
      <c r="N57398" s="79"/>
      <c r="P57398" s="68"/>
      <c r="Q57398" s="79"/>
    </row>
    <row r="57399" spans="11:17">
      <c r="K57399" s="68"/>
      <c r="M57399" s="93"/>
      <c r="N57399" s="79"/>
      <c r="P57399" s="68"/>
      <c r="Q57399" s="79"/>
    </row>
    <row r="57400" spans="11:17">
      <c r="K57400" s="68"/>
      <c r="M57400" s="93"/>
      <c r="N57400" s="79"/>
      <c r="P57400" s="68"/>
      <c r="Q57400" s="79"/>
    </row>
    <row r="57401" spans="11:17">
      <c r="K57401" s="68"/>
      <c r="M57401" s="93"/>
      <c r="N57401" s="79"/>
      <c r="P57401" s="68"/>
      <c r="Q57401" s="79"/>
    </row>
    <row r="57402" spans="11:17">
      <c r="K57402" s="68"/>
      <c r="M57402" s="93"/>
      <c r="N57402" s="79"/>
      <c r="P57402" s="68"/>
      <c r="Q57402" s="79"/>
    </row>
    <row r="57403" spans="11:17">
      <c r="K57403" s="68"/>
      <c r="M57403" s="93"/>
      <c r="N57403" s="79"/>
      <c r="P57403" s="68"/>
      <c r="Q57403" s="79"/>
    </row>
    <row r="57404" spans="11:17">
      <c r="K57404" s="68"/>
      <c r="M57404" s="93"/>
      <c r="N57404" s="79"/>
      <c r="P57404" s="68"/>
      <c r="Q57404" s="79"/>
    </row>
    <row r="57405" spans="11:17">
      <c r="K57405" s="68"/>
      <c r="M57405" s="93"/>
      <c r="N57405" s="79"/>
      <c r="P57405" s="68"/>
      <c r="Q57405" s="79"/>
    </row>
    <row r="57406" spans="11:17">
      <c r="K57406" s="68"/>
      <c r="M57406" s="93"/>
      <c r="N57406" s="79"/>
      <c r="P57406" s="68"/>
      <c r="Q57406" s="79"/>
    </row>
    <row r="57407" spans="11:17">
      <c r="K57407" s="68"/>
      <c r="M57407" s="93"/>
      <c r="N57407" s="79"/>
      <c r="P57407" s="68"/>
      <c r="Q57407" s="79"/>
    </row>
    <row r="57408" spans="11:17">
      <c r="K57408" s="68"/>
      <c r="M57408" s="93"/>
      <c r="N57408" s="79"/>
      <c r="P57408" s="68"/>
      <c r="Q57408" s="79"/>
    </row>
    <row r="57409" spans="11:17">
      <c r="K57409" s="68"/>
      <c r="M57409" s="93"/>
      <c r="N57409" s="79"/>
      <c r="P57409" s="68"/>
      <c r="Q57409" s="79"/>
    </row>
    <row r="57410" spans="11:17">
      <c r="K57410" s="68"/>
      <c r="M57410" s="93"/>
      <c r="N57410" s="79"/>
      <c r="P57410" s="68"/>
      <c r="Q57410" s="79"/>
    </row>
    <row r="57411" spans="11:17">
      <c r="K57411" s="68"/>
      <c r="M57411" s="93"/>
      <c r="N57411" s="79"/>
      <c r="P57411" s="68"/>
      <c r="Q57411" s="79"/>
    </row>
    <row r="57412" spans="11:17">
      <c r="K57412" s="68"/>
      <c r="M57412" s="93"/>
      <c r="N57412" s="79"/>
      <c r="P57412" s="68"/>
      <c r="Q57412" s="79"/>
    </row>
    <row r="57413" spans="11:17">
      <c r="K57413" s="68"/>
      <c r="M57413" s="93"/>
      <c r="N57413" s="79"/>
      <c r="P57413" s="68"/>
      <c r="Q57413" s="79"/>
    </row>
    <row r="57414" spans="11:17">
      <c r="K57414" s="68"/>
      <c r="M57414" s="93"/>
      <c r="N57414" s="79"/>
      <c r="P57414" s="68"/>
      <c r="Q57414" s="79"/>
    </row>
    <row r="57415" spans="11:17">
      <c r="K57415" s="68"/>
      <c r="M57415" s="93"/>
      <c r="N57415" s="79"/>
      <c r="P57415" s="68"/>
      <c r="Q57415" s="79"/>
    </row>
    <row r="57416" spans="11:17">
      <c r="K57416" s="68"/>
      <c r="M57416" s="93"/>
      <c r="N57416" s="79"/>
      <c r="P57416" s="68"/>
      <c r="Q57416" s="79"/>
    </row>
    <row r="57417" spans="11:17">
      <c r="K57417" s="68"/>
      <c r="M57417" s="93"/>
      <c r="N57417" s="79"/>
      <c r="P57417" s="68"/>
      <c r="Q57417" s="79"/>
    </row>
    <row r="57418" spans="11:17">
      <c r="K57418" s="68"/>
      <c r="M57418" s="93"/>
      <c r="N57418" s="79"/>
      <c r="P57418" s="68"/>
      <c r="Q57418" s="79"/>
    </row>
    <row r="57419" spans="11:17">
      <c r="K57419" s="68"/>
      <c r="M57419" s="93"/>
      <c r="N57419" s="79"/>
      <c r="P57419" s="68"/>
      <c r="Q57419" s="79"/>
    </row>
    <row r="57420" spans="11:17">
      <c r="K57420" s="68"/>
      <c r="M57420" s="93"/>
      <c r="N57420" s="79"/>
      <c r="P57420" s="68"/>
      <c r="Q57420" s="79"/>
    </row>
    <row r="57421" spans="11:17">
      <c r="K57421" s="68"/>
      <c r="M57421" s="93"/>
      <c r="N57421" s="79"/>
      <c r="P57421" s="68"/>
      <c r="Q57421" s="79"/>
    </row>
    <row r="57422" spans="11:17">
      <c r="K57422" s="68"/>
      <c r="M57422" s="93"/>
      <c r="N57422" s="79"/>
      <c r="P57422" s="68"/>
      <c r="Q57422" s="79"/>
    </row>
    <row r="57423" spans="11:17">
      <c r="K57423" s="68"/>
      <c r="M57423" s="93"/>
      <c r="N57423" s="79"/>
      <c r="P57423" s="68"/>
      <c r="Q57423" s="79"/>
    </row>
    <row r="57424" spans="11:17">
      <c r="K57424" s="68"/>
      <c r="M57424" s="93"/>
      <c r="N57424" s="79"/>
      <c r="P57424" s="68"/>
      <c r="Q57424" s="79"/>
    </row>
    <row r="57425" spans="11:17">
      <c r="K57425" s="68"/>
      <c r="M57425" s="93"/>
      <c r="N57425" s="79"/>
      <c r="P57425" s="68"/>
      <c r="Q57425" s="79"/>
    </row>
    <row r="57426" spans="11:17">
      <c r="K57426" s="68"/>
      <c r="M57426" s="93"/>
      <c r="N57426" s="79"/>
      <c r="P57426" s="68"/>
      <c r="Q57426" s="79"/>
    </row>
    <row r="57427" spans="11:17">
      <c r="K57427" s="68"/>
      <c r="M57427" s="93"/>
      <c r="N57427" s="79"/>
      <c r="P57427" s="68"/>
      <c r="Q57427" s="79"/>
    </row>
    <row r="57428" spans="11:17">
      <c r="K57428" s="68"/>
      <c r="M57428" s="93"/>
      <c r="N57428" s="79"/>
      <c r="P57428" s="68"/>
      <c r="Q57428" s="79"/>
    </row>
    <row r="57429" spans="11:17">
      <c r="K57429" s="68"/>
      <c r="M57429" s="93"/>
      <c r="N57429" s="79"/>
      <c r="P57429" s="68"/>
      <c r="Q57429" s="79"/>
    </row>
    <row r="57430" spans="11:17">
      <c r="K57430" s="68"/>
      <c r="M57430" s="93"/>
      <c r="N57430" s="79"/>
      <c r="P57430" s="68"/>
      <c r="Q57430" s="79"/>
    </row>
    <row r="57431" spans="11:17">
      <c r="K57431" s="68"/>
      <c r="M57431" s="93"/>
      <c r="N57431" s="79"/>
      <c r="P57431" s="68"/>
      <c r="Q57431" s="79"/>
    </row>
    <row r="57432" spans="11:17">
      <c r="K57432" s="68"/>
      <c r="M57432" s="93"/>
      <c r="N57432" s="79"/>
      <c r="P57432" s="68"/>
      <c r="Q57432" s="79"/>
    </row>
    <row r="57433" spans="11:17">
      <c r="K57433" s="68"/>
      <c r="M57433" s="93"/>
      <c r="N57433" s="79"/>
      <c r="P57433" s="68"/>
      <c r="Q57433" s="79"/>
    </row>
    <row r="57434" spans="11:17">
      <c r="K57434" s="68"/>
      <c r="M57434" s="93"/>
      <c r="N57434" s="79"/>
      <c r="P57434" s="68"/>
      <c r="Q57434" s="79"/>
    </row>
    <row r="57435" spans="11:17">
      <c r="K57435" s="68"/>
      <c r="M57435" s="93"/>
      <c r="N57435" s="79"/>
      <c r="P57435" s="68"/>
      <c r="Q57435" s="79"/>
    </row>
    <row r="57436" spans="11:17">
      <c r="K57436" s="68"/>
      <c r="M57436" s="93"/>
      <c r="N57436" s="79"/>
      <c r="P57436" s="68"/>
      <c r="Q57436" s="79"/>
    </row>
    <row r="57437" spans="11:17">
      <c r="K57437" s="68"/>
      <c r="M57437" s="93"/>
      <c r="N57437" s="79"/>
      <c r="P57437" s="68"/>
      <c r="Q57437" s="79"/>
    </row>
    <row r="57438" spans="11:17">
      <c r="K57438" s="68"/>
      <c r="M57438" s="93"/>
      <c r="N57438" s="79"/>
      <c r="P57438" s="68"/>
      <c r="Q57438" s="79"/>
    </row>
    <row r="57439" spans="11:17">
      <c r="K57439" s="68"/>
      <c r="M57439" s="93"/>
      <c r="N57439" s="79"/>
      <c r="P57439" s="68"/>
      <c r="Q57439" s="79"/>
    </row>
    <row r="57440" spans="11:17">
      <c r="K57440" s="68"/>
      <c r="M57440" s="93"/>
      <c r="N57440" s="79"/>
      <c r="P57440" s="68"/>
      <c r="Q57440" s="79"/>
    </row>
    <row r="57441" spans="11:17">
      <c r="K57441" s="68"/>
      <c r="M57441" s="93"/>
      <c r="N57441" s="79"/>
      <c r="P57441" s="68"/>
      <c r="Q57441" s="79"/>
    </row>
    <row r="57442" spans="11:17">
      <c r="K57442" s="68"/>
      <c r="M57442" s="93"/>
      <c r="N57442" s="79"/>
      <c r="P57442" s="68"/>
      <c r="Q57442" s="79"/>
    </row>
    <row r="57443" spans="11:17">
      <c r="K57443" s="68"/>
      <c r="M57443" s="93"/>
      <c r="N57443" s="79"/>
      <c r="P57443" s="68"/>
      <c r="Q57443" s="79"/>
    </row>
    <row r="57444" spans="11:17">
      <c r="K57444" s="68"/>
      <c r="M57444" s="93"/>
      <c r="N57444" s="79"/>
      <c r="P57444" s="68"/>
      <c r="Q57444" s="79"/>
    </row>
    <row r="57445" spans="11:17">
      <c r="K57445" s="68"/>
      <c r="M57445" s="93"/>
      <c r="N57445" s="79"/>
      <c r="P57445" s="68"/>
      <c r="Q57445" s="79"/>
    </row>
    <row r="57446" spans="11:17">
      <c r="K57446" s="68"/>
      <c r="M57446" s="93"/>
      <c r="N57446" s="79"/>
      <c r="P57446" s="68"/>
      <c r="Q57446" s="79"/>
    </row>
    <row r="57447" spans="11:17">
      <c r="K57447" s="68"/>
      <c r="M57447" s="93"/>
      <c r="N57447" s="79"/>
      <c r="P57447" s="68"/>
      <c r="Q57447" s="79"/>
    </row>
    <row r="57448" spans="11:17">
      <c r="K57448" s="68"/>
      <c r="M57448" s="93"/>
      <c r="N57448" s="79"/>
      <c r="P57448" s="68"/>
      <c r="Q57448" s="79"/>
    </row>
    <row r="57449" spans="11:17">
      <c r="K57449" s="68"/>
      <c r="M57449" s="93"/>
      <c r="N57449" s="79"/>
      <c r="P57449" s="68"/>
      <c r="Q57449" s="79"/>
    </row>
    <row r="57450" spans="11:17">
      <c r="K57450" s="68"/>
      <c r="M57450" s="93"/>
      <c r="N57450" s="79"/>
      <c r="P57450" s="68"/>
      <c r="Q57450" s="79"/>
    </row>
    <row r="57451" spans="11:17">
      <c r="K57451" s="68"/>
      <c r="M57451" s="93"/>
      <c r="N57451" s="79"/>
      <c r="P57451" s="68"/>
      <c r="Q57451" s="79"/>
    </row>
    <row r="57452" spans="11:17">
      <c r="K57452" s="68"/>
      <c r="M57452" s="93"/>
      <c r="N57452" s="79"/>
      <c r="P57452" s="68"/>
      <c r="Q57452" s="79"/>
    </row>
    <row r="57453" spans="11:17">
      <c r="K57453" s="68"/>
      <c r="M57453" s="93"/>
      <c r="N57453" s="79"/>
      <c r="P57453" s="68"/>
      <c r="Q57453" s="79"/>
    </row>
    <row r="57454" spans="11:17">
      <c r="K57454" s="68"/>
      <c r="M57454" s="93"/>
      <c r="N57454" s="79"/>
      <c r="P57454" s="68"/>
      <c r="Q57454" s="79"/>
    </row>
    <row r="57455" spans="11:17">
      <c r="K57455" s="68"/>
      <c r="M57455" s="93"/>
      <c r="N57455" s="79"/>
      <c r="P57455" s="68"/>
      <c r="Q57455" s="79"/>
    </row>
    <row r="57456" spans="11:17">
      <c r="K57456" s="68"/>
      <c r="M57456" s="93"/>
      <c r="N57456" s="79"/>
      <c r="P57456" s="68"/>
      <c r="Q57456" s="79"/>
    </row>
    <row r="57457" spans="11:17">
      <c r="K57457" s="68"/>
      <c r="M57457" s="93"/>
      <c r="N57457" s="79"/>
      <c r="P57457" s="68"/>
      <c r="Q57457" s="79"/>
    </row>
    <row r="57458" spans="11:17">
      <c r="K57458" s="68"/>
      <c r="M57458" s="93"/>
      <c r="N57458" s="79"/>
      <c r="P57458" s="68"/>
      <c r="Q57458" s="79"/>
    </row>
    <row r="57459" spans="11:17">
      <c r="K57459" s="68"/>
      <c r="M57459" s="93"/>
      <c r="N57459" s="79"/>
      <c r="P57459" s="68"/>
      <c r="Q57459" s="79"/>
    </row>
    <row r="57460" spans="11:17">
      <c r="K57460" s="68"/>
      <c r="M57460" s="93"/>
      <c r="N57460" s="79"/>
      <c r="P57460" s="68"/>
      <c r="Q57460" s="79"/>
    </row>
    <row r="57461" spans="11:17">
      <c r="K57461" s="68"/>
      <c r="M57461" s="93"/>
      <c r="N57461" s="79"/>
      <c r="P57461" s="68"/>
      <c r="Q57461" s="79"/>
    </row>
    <row r="57462" spans="11:17">
      <c r="K57462" s="68"/>
      <c r="M57462" s="93"/>
      <c r="N57462" s="79"/>
      <c r="P57462" s="68"/>
      <c r="Q57462" s="79"/>
    </row>
    <row r="57463" spans="11:17">
      <c r="K57463" s="68"/>
      <c r="M57463" s="93"/>
      <c r="N57463" s="79"/>
      <c r="P57463" s="68"/>
      <c r="Q57463" s="79"/>
    </row>
    <row r="57464" spans="11:17">
      <c r="K57464" s="68"/>
      <c r="M57464" s="93"/>
      <c r="N57464" s="79"/>
      <c r="P57464" s="68"/>
      <c r="Q57464" s="79"/>
    </row>
    <row r="57465" spans="11:17">
      <c r="K57465" s="68"/>
      <c r="M57465" s="93"/>
      <c r="N57465" s="79"/>
      <c r="P57465" s="68"/>
      <c r="Q57465" s="79"/>
    </row>
    <row r="57466" spans="11:17">
      <c r="K57466" s="68"/>
      <c r="M57466" s="93"/>
      <c r="N57466" s="79"/>
      <c r="P57466" s="68"/>
      <c r="Q57466" s="79"/>
    </row>
    <row r="57467" spans="11:17">
      <c r="K57467" s="68"/>
      <c r="M57467" s="93"/>
      <c r="N57467" s="79"/>
      <c r="P57467" s="68"/>
      <c r="Q57467" s="79"/>
    </row>
    <row r="57468" spans="11:17">
      <c r="K57468" s="68"/>
      <c r="M57468" s="93"/>
      <c r="N57468" s="79"/>
      <c r="P57468" s="68"/>
      <c r="Q57468" s="79"/>
    </row>
    <row r="57469" spans="11:17">
      <c r="K57469" s="68"/>
      <c r="M57469" s="93"/>
      <c r="N57469" s="79"/>
      <c r="P57469" s="68"/>
      <c r="Q57469" s="79"/>
    </row>
    <row r="57470" spans="11:17">
      <c r="K57470" s="68"/>
      <c r="M57470" s="93"/>
      <c r="N57470" s="79"/>
      <c r="P57470" s="68"/>
      <c r="Q57470" s="79"/>
    </row>
    <row r="57471" spans="11:17">
      <c r="K57471" s="68"/>
      <c r="M57471" s="93"/>
      <c r="N57471" s="79"/>
      <c r="P57471" s="68"/>
      <c r="Q57471" s="79"/>
    </row>
    <row r="57472" spans="11:17">
      <c r="K57472" s="68"/>
      <c r="M57472" s="93"/>
      <c r="N57472" s="79"/>
      <c r="P57472" s="68"/>
      <c r="Q57472" s="79"/>
    </row>
    <row r="57473" spans="11:17">
      <c r="K57473" s="68"/>
      <c r="M57473" s="93"/>
      <c r="N57473" s="79"/>
      <c r="P57473" s="68"/>
      <c r="Q57473" s="79"/>
    </row>
    <row r="57474" spans="11:17">
      <c r="K57474" s="68"/>
      <c r="M57474" s="93"/>
      <c r="N57474" s="79"/>
      <c r="P57474" s="68"/>
      <c r="Q57474" s="79"/>
    </row>
    <row r="57475" spans="11:17">
      <c r="K57475" s="68"/>
      <c r="M57475" s="93"/>
      <c r="N57475" s="79"/>
      <c r="P57475" s="68"/>
      <c r="Q57475" s="79"/>
    </row>
    <row r="57476" spans="11:17">
      <c r="K57476" s="68"/>
      <c r="M57476" s="93"/>
      <c r="N57476" s="79"/>
      <c r="P57476" s="68"/>
      <c r="Q57476" s="79"/>
    </row>
    <row r="57477" spans="11:17">
      <c r="K57477" s="68"/>
      <c r="M57477" s="93"/>
      <c r="N57477" s="79"/>
      <c r="P57477" s="68"/>
      <c r="Q57477" s="79"/>
    </row>
    <row r="57478" spans="11:17">
      <c r="K57478" s="68"/>
      <c r="M57478" s="93"/>
      <c r="N57478" s="79"/>
      <c r="P57478" s="68"/>
      <c r="Q57478" s="79"/>
    </row>
    <row r="57479" spans="11:17">
      <c r="K57479" s="68"/>
      <c r="M57479" s="93"/>
      <c r="N57479" s="79"/>
      <c r="P57479" s="68"/>
      <c r="Q57479" s="79"/>
    </row>
    <row r="57480" spans="11:17">
      <c r="K57480" s="68"/>
      <c r="M57480" s="93"/>
      <c r="N57480" s="79"/>
      <c r="P57480" s="68"/>
      <c r="Q57480" s="79"/>
    </row>
    <row r="57481" spans="11:17">
      <c r="K57481" s="68"/>
      <c r="M57481" s="93"/>
      <c r="N57481" s="79"/>
      <c r="P57481" s="68"/>
      <c r="Q57481" s="79"/>
    </row>
    <row r="57482" spans="11:17">
      <c r="K57482" s="68"/>
      <c r="M57482" s="93"/>
      <c r="N57482" s="79"/>
      <c r="P57482" s="68"/>
      <c r="Q57482" s="79"/>
    </row>
    <row r="57483" spans="11:17">
      <c r="K57483" s="68"/>
      <c r="M57483" s="93"/>
      <c r="N57483" s="79"/>
      <c r="P57483" s="68"/>
      <c r="Q57483" s="79"/>
    </row>
    <row r="57484" spans="11:17">
      <c r="K57484" s="68"/>
      <c r="M57484" s="93"/>
      <c r="N57484" s="79"/>
      <c r="P57484" s="68"/>
      <c r="Q57484" s="79"/>
    </row>
    <row r="57485" spans="11:17">
      <c r="K57485" s="68"/>
      <c r="M57485" s="93"/>
      <c r="N57485" s="79"/>
      <c r="P57485" s="68"/>
      <c r="Q57485" s="79"/>
    </row>
    <row r="57486" spans="11:17">
      <c r="K57486" s="68"/>
      <c r="M57486" s="93"/>
      <c r="N57486" s="79"/>
      <c r="P57486" s="68"/>
      <c r="Q57486" s="79"/>
    </row>
    <row r="57487" spans="11:17">
      <c r="K57487" s="68"/>
      <c r="M57487" s="93"/>
      <c r="N57487" s="79"/>
      <c r="P57487" s="68"/>
      <c r="Q57487" s="79"/>
    </row>
    <row r="57488" spans="11:17">
      <c r="K57488" s="68"/>
      <c r="M57488" s="93"/>
      <c r="N57488" s="79"/>
      <c r="P57488" s="68"/>
      <c r="Q57488" s="79"/>
    </row>
    <row r="57489" spans="11:17">
      <c r="K57489" s="68"/>
      <c r="M57489" s="93"/>
      <c r="N57489" s="79"/>
      <c r="P57489" s="68"/>
      <c r="Q57489" s="79"/>
    </row>
    <row r="57490" spans="11:17">
      <c r="K57490" s="68"/>
      <c r="M57490" s="93"/>
      <c r="N57490" s="79"/>
      <c r="P57490" s="68"/>
      <c r="Q57490" s="79"/>
    </row>
    <row r="57491" spans="11:17">
      <c r="K57491" s="68"/>
      <c r="M57491" s="93"/>
      <c r="N57491" s="79"/>
      <c r="P57491" s="68"/>
      <c r="Q57491" s="79"/>
    </row>
    <row r="57492" spans="11:17">
      <c r="K57492" s="68"/>
      <c r="M57492" s="93"/>
      <c r="N57492" s="79"/>
      <c r="P57492" s="68"/>
      <c r="Q57492" s="79"/>
    </row>
    <row r="57493" spans="11:17">
      <c r="K57493" s="68"/>
      <c r="M57493" s="93"/>
      <c r="N57493" s="79"/>
      <c r="P57493" s="68"/>
      <c r="Q57493" s="79"/>
    </row>
    <row r="57494" spans="11:17">
      <c r="K57494" s="68"/>
      <c r="M57494" s="93"/>
      <c r="N57494" s="79"/>
      <c r="P57494" s="68"/>
      <c r="Q57494" s="79"/>
    </row>
    <row r="57495" spans="11:17">
      <c r="K57495" s="68"/>
      <c r="M57495" s="93"/>
      <c r="N57495" s="79"/>
      <c r="P57495" s="68"/>
      <c r="Q57495" s="79"/>
    </row>
    <row r="57496" spans="11:17">
      <c r="K57496" s="68"/>
      <c r="M57496" s="93"/>
      <c r="N57496" s="79"/>
      <c r="P57496" s="68"/>
      <c r="Q57496" s="79"/>
    </row>
    <row r="57497" spans="11:17">
      <c r="K57497" s="68"/>
      <c r="M57497" s="93"/>
      <c r="N57497" s="79"/>
      <c r="P57497" s="68"/>
      <c r="Q57497" s="79"/>
    </row>
    <row r="57498" spans="11:17">
      <c r="K57498" s="68"/>
      <c r="M57498" s="93"/>
      <c r="N57498" s="79"/>
      <c r="P57498" s="68"/>
      <c r="Q57498" s="79"/>
    </row>
    <row r="57499" spans="11:17">
      <c r="K57499" s="68"/>
      <c r="M57499" s="93"/>
      <c r="N57499" s="79"/>
      <c r="P57499" s="68"/>
      <c r="Q57499" s="79"/>
    </row>
    <row r="57500" spans="11:17">
      <c r="K57500" s="68"/>
      <c r="M57500" s="93"/>
      <c r="N57500" s="79"/>
      <c r="P57500" s="68"/>
      <c r="Q57500" s="79"/>
    </row>
    <row r="57501" spans="11:17">
      <c r="K57501" s="68"/>
      <c r="M57501" s="93"/>
      <c r="N57501" s="79"/>
      <c r="P57501" s="68"/>
      <c r="Q57501" s="79"/>
    </row>
    <row r="57502" spans="11:17">
      <c r="K57502" s="68"/>
      <c r="M57502" s="93"/>
      <c r="N57502" s="79"/>
      <c r="P57502" s="68"/>
      <c r="Q57502" s="79"/>
    </row>
    <row r="57503" spans="11:17">
      <c r="K57503" s="68"/>
      <c r="M57503" s="93"/>
      <c r="N57503" s="79"/>
      <c r="P57503" s="68"/>
      <c r="Q57503" s="79"/>
    </row>
    <row r="57504" spans="11:17">
      <c r="K57504" s="68"/>
      <c r="M57504" s="93"/>
      <c r="N57504" s="79"/>
      <c r="P57504" s="68"/>
      <c r="Q57504" s="79"/>
    </row>
    <row r="57505" spans="11:17">
      <c r="K57505" s="68"/>
      <c r="M57505" s="93"/>
      <c r="N57505" s="79"/>
      <c r="P57505" s="68"/>
      <c r="Q57505" s="79"/>
    </row>
    <row r="57506" spans="11:17">
      <c r="K57506" s="68"/>
      <c r="M57506" s="93"/>
      <c r="N57506" s="79"/>
      <c r="P57506" s="68"/>
      <c r="Q57506" s="79"/>
    </row>
    <row r="57507" spans="11:17">
      <c r="K57507" s="68"/>
      <c r="M57507" s="93"/>
      <c r="N57507" s="79"/>
      <c r="P57507" s="68"/>
      <c r="Q57507" s="79"/>
    </row>
    <row r="57508" spans="11:17">
      <c r="K57508" s="68"/>
      <c r="M57508" s="93"/>
      <c r="N57508" s="79"/>
      <c r="P57508" s="68"/>
      <c r="Q57508" s="79"/>
    </row>
    <row r="57509" spans="11:17">
      <c r="K57509" s="68"/>
      <c r="M57509" s="93"/>
      <c r="N57509" s="79"/>
      <c r="P57509" s="68"/>
      <c r="Q57509" s="79"/>
    </row>
    <row r="57510" spans="11:17">
      <c r="K57510" s="68"/>
      <c r="M57510" s="93"/>
      <c r="N57510" s="79"/>
      <c r="P57510" s="68"/>
      <c r="Q57510" s="79"/>
    </row>
    <row r="57511" spans="11:17">
      <c r="K57511" s="68"/>
      <c r="M57511" s="93"/>
      <c r="N57511" s="79"/>
      <c r="P57511" s="68"/>
      <c r="Q57511" s="79"/>
    </row>
    <row r="57512" spans="11:17">
      <c r="K57512" s="68"/>
      <c r="M57512" s="93"/>
      <c r="N57512" s="79"/>
      <c r="P57512" s="68"/>
      <c r="Q57512" s="79"/>
    </row>
    <row r="57513" spans="11:17">
      <c r="K57513" s="68"/>
      <c r="M57513" s="93"/>
      <c r="N57513" s="79"/>
      <c r="P57513" s="68"/>
      <c r="Q57513" s="79"/>
    </row>
    <row r="57514" spans="11:17">
      <c r="K57514" s="68"/>
      <c r="M57514" s="93"/>
      <c r="N57514" s="79"/>
      <c r="P57514" s="68"/>
      <c r="Q57514" s="79"/>
    </row>
    <row r="57515" spans="11:17">
      <c r="K57515" s="68"/>
      <c r="M57515" s="93"/>
      <c r="N57515" s="79"/>
      <c r="P57515" s="68"/>
      <c r="Q57515" s="79"/>
    </row>
    <row r="57516" spans="11:17">
      <c r="K57516" s="68"/>
      <c r="M57516" s="93"/>
      <c r="N57516" s="79"/>
      <c r="P57516" s="68"/>
      <c r="Q57516" s="79"/>
    </row>
    <row r="57517" spans="11:17">
      <c r="K57517" s="68"/>
      <c r="M57517" s="93"/>
      <c r="N57517" s="79"/>
      <c r="P57517" s="68"/>
      <c r="Q57517" s="79"/>
    </row>
    <row r="57518" spans="11:17">
      <c r="K57518" s="68"/>
      <c r="M57518" s="93"/>
      <c r="N57518" s="79"/>
      <c r="P57518" s="68"/>
      <c r="Q57518" s="79"/>
    </row>
    <row r="57519" spans="11:17">
      <c r="K57519" s="68"/>
      <c r="M57519" s="93"/>
      <c r="N57519" s="79"/>
      <c r="P57519" s="68"/>
      <c r="Q57519" s="79"/>
    </row>
    <row r="57520" spans="11:17">
      <c r="K57520" s="68"/>
      <c r="M57520" s="93"/>
      <c r="N57520" s="79"/>
      <c r="P57520" s="68"/>
      <c r="Q57520" s="79"/>
    </row>
    <row r="57521" spans="11:17">
      <c r="K57521" s="68"/>
      <c r="M57521" s="93"/>
      <c r="N57521" s="79"/>
      <c r="P57521" s="68"/>
      <c r="Q57521" s="79"/>
    </row>
    <row r="57522" spans="11:17">
      <c r="K57522" s="68"/>
      <c r="M57522" s="93"/>
      <c r="N57522" s="79"/>
      <c r="P57522" s="68"/>
      <c r="Q57522" s="79"/>
    </row>
    <row r="57523" spans="11:17">
      <c r="K57523" s="68"/>
      <c r="M57523" s="93"/>
      <c r="N57523" s="79"/>
      <c r="P57523" s="68"/>
      <c r="Q57523" s="79"/>
    </row>
    <row r="57524" spans="11:17">
      <c r="K57524" s="68"/>
      <c r="M57524" s="93"/>
      <c r="N57524" s="79"/>
      <c r="P57524" s="68"/>
      <c r="Q57524" s="79"/>
    </row>
    <row r="57525" spans="11:17">
      <c r="K57525" s="68"/>
      <c r="M57525" s="93"/>
      <c r="N57525" s="79"/>
      <c r="P57525" s="68"/>
      <c r="Q57525" s="79"/>
    </row>
    <row r="57526" spans="11:17">
      <c r="K57526" s="68"/>
      <c r="M57526" s="93"/>
      <c r="N57526" s="79"/>
      <c r="P57526" s="68"/>
      <c r="Q57526" s="79"/>
    </row>
    <row r="57527" spans="11:17">
      <c r="K57527" s="68"/>
      <c r="M57527" s="93"/>
      <c r="N57527" s="79"/>
      <c r="P57527" s="68"/>
      <c r="Q57527" s="79"/>
    </row>
    <row r="57528" spans="11:17">
      <c r="K57528" s="68"/>
      <c r="M57528" s="93"/>
      <c r="N57528" s="79"/>
      <c r="P57528" s="68"/>
      <c r="Q57528" s="79"/>
    </row>
    <row r="57529" spans="11:17">
      <c r="K57529" s="68"/>
      <c r="M57529" s="93"/>
      <c r="N57529" s="79"/>
      <c r="P57529" s="68"/>
      <c r="Q57529" s="79"/>
    </row>
    <row r="57530" spans="11:17">
      <c r="K57530" s="68"/>
      <c r="M57530" s="93"/>
      <c r="N57530" s="79"/>
      <c r="P57530" s="68"/>
      <c r="Q57530" s="79"/>
    </row>
    <row r="57531" spans="11:17">
      <c r="K57531" s="68"/>
      <c r="M57531" s="93"/>
      <c r="N57531" s="79"/>
      <c r="P57531" s="68"/>
      <c r="Q57531" s="79"/>
    </row>
    <row r="57532" spans="11:17">
      <c r="K57532" s="68"/>
      <c r="M57532" s="93"/>
      <c r="N57532" s="79"/>
      <c r="P57532" s="68"/>
      <c r="Q57532" s="79"/>
    </row>
    <row r="57533" spans="11:17">
      <c r="K57533" s="68"/>
      <c r="M57533" s="93"/>
      <c r="N57533" s="79"/>
      <c r="P57533" s="68"/>
      <c r="Q57533" s="79"/>
    </row>
    <row r="57534" spans="11:17">
      <c r="K57534" s="68"/>
      <c r="M57534" s="93"/>
      <c r="N57534" s="79"/>
      <c r="P57534" s="68"/>
      <c r="Q57534" s="79"/>
    </row>
    <row r="57535" spans="11:17">
      <c r="K57535" s="68"/>
      <c r="M57535" s="93"/>
      <c r="N57535" s="79"/>
      <c r="P57535" s="68"/>
      <c r="Q57535" s="79"/>
    </row>
    <row r="57536" spans="11:17">
      <c r="K57536" s="68"/>
      <c r="M57536" s="93"/>
      <c r="N57536" s="79"/>
      <c r="P57536" s="68"/>
      <c r="Q57536" s="79"/>
    </row>
    <row r="57537" spans="11:17">
      <c r="K57537" s="68"/>
      <c r="M57537" s="93"/>
      <c r="N57537" s="79"/>
      <c r="P57537" s="68"/>
      <c r="Q57537" s="79"/>
    </row>
    <row r="57538" spans="11:17">
      <c r="K57538" s="68"/>
      <c r="M57538" s="93"/>
      <c r="N57538" s="79"/>
      <c r="P57538" s="68"/>
      <c r="Q57538" s="79"/>
    </row>
    <row r="57539" spans="11:17">
      <c r="K57539" s="68"/>
      <c r="M57539" s="93"/>
      <c r="N57539" s="79"/>
      <c r="P57539" s="68"/>
      <c r="Q57539" s="79"/>
    </row>
    <row r="57540" spans="11:17">
      <c r="K57540" s="68"/>
      <c r="M57540" s="93"/>
      <c r="N57540" s="79"/>
      <c r="P57540" s="68"/>
      <c r="Q57540" s="79"/>
    </row>
    <row r="57541" spans="11:17">
      <c r="K57541" s="68"/>
      <c r="M57541" s="93"/>
      <c r="N57541" s="79"/>
      <c r="P57541" s="68"/>
      <c r="Q57541" s="79"/>
    </row>
    <row r="57542" spans="11:17">
      <c r="K57542" s="68"/>
      <c r="M57542" s="93"/>
      <c r="N57542" s="79"/>
      <c r="P57542" s="68"/>
      <c r="Q57542" s="79"/>
    </row>
    <row r="57543" spans="11:17">
      <c r="K57543" s="68"/>
      <c r="M57543" s="93"/>
      <c r="N57543" s="79"/>
      <c r="P57543" s="68"/>
      <c r="Q57543" s="79"/>
    </row>
    <row r="57544" spans="11:17">
      <c r="K57544" s="68"/>
      <c r="M57544" s="93"/>
      <c r="N57544" s="79"/>
      <c r="P57544" s="68"/>
      <c r="Q57544" s="79"/>
    </row>
    <row r="57545" spans="11:17">
      <c r="K57545" s="68"/>
      <c r="M57545" s="93"/>
      <c r="N57545" s="79"/>
      <c r="P57545" s="68"/>
      <c r="Q57545" s="79"/>
    </row>
    <row r="57546" spans="11:17">
      <c r="K57546" s="68"/>
      <c r="M57546" s="93"/>
      <c r="N57546" s="79"/>
      <c r="P57546" s="68"/>
      <c r="Q57546" s="79"/>
    </row>
    <row r="57547" spans="11:17">
      <c r="K57547" s="68"/>
      <c r="M57547" s="93"/>
      <c r="N57547" s="79"/>
      <c r="P57547" s="68"/>
      <c r="Q57547" s="79"/>
    </row>
    <row r="57548" spans="11:17">
      <c r="K57548" s="68"/>
      <c r="M57548" s="93"/>
      <c r="N57548" s="79"/>
      <c r="P57548" s="68"/>
      <c r="Q57548" s="79"/>
    </row>
    <row r="57549" spans="11:17">
      <c r="K57549" s="68"/>
      <c r="M57549" s="93"/>
      <c r="N57549" s="79"/>
      <c r="P57549" s="68"/>
      <c r="Q57549" s="79"/>
    </row>
    <row r="57550" spans="11:17">
      <c r="K57550" s="68"/>
      <c r="M57550" s="93"/>
      <c r="N57550" s="79"/>
      <c r="P57550" s="68"/>
      <c r="Q57550" s="79"/>
    </row>
    <row r="57551" spans="11:17">
      <c r="K57551" s="68"/>
      <c r="M57551" s="93"/>
      <c r="N57551" s="79"/>
      <c r="P57551" s="68"/>
      <c r="Q57551" s="79"/>
    </row>
    <row r="57552" spans="11:17">
      <c r="K57552" s="68"/>
      <c r="M57552" s="93"/>
      <c r="N57552" s="79"/>
      <c r="P57552" s="68"/>
      <c r="Q57552" s="79"/>
    </row>
    <row r="57553" spans="11:17">
      <c r="K57553" s="68"/>
      <c r="M57553" s="93"/>
      <c r="N57553" s="79"/>
      <c r="P57553" s="68"/>
      <c r="Q57553" s="79"/>
    </row>
    <row r="57554" spans="11:17">
      <c r="K57554" s="68"/>
      <c r="M57554" s="93"/>
      <c r="N57554" s="79"/>
      <c r="P57554" s="68"/>
      <c r="Q57554" s="79"/>
    </row>
    <row r="57555" spans="11:17">
      <c r="K57555" s="68"/>
      <c r="M57555" s="93"/>
      <c r="N57555" s="79"/>
      <c r="P57555" s="68"/>
      <c r="Q57555" s="79"/>
    </row>
    <row r="57556" spans="11:17">
      <c r="K57556" s="68"/>
      <c r="M57556" s="93"/>
      <c r="N57556" s="79"/>
      <c r="P57556" s="68"/>
      <c r="Q57556" s="79"/>
    </row>
    <row r="57557" spans="11:17">
      <c r="K57557" s="68"/>
      <c r="M57557" s="93"/>
      <c r="N57557" s="79"/>
      <c r="P57557" s="68"/>
      <c r="Q57557" s="79"/>
    </row>
    <row r="57558" spans="11:17">
      <c r="K57558" s="68"/>
      <c r="M57558" s="93"/>
      <c r="N57558" s="79"/>
      <c r="P57558" s="68"/>
      <c r="Q57558" s="79"/>
    </row>
    <row r="57559" spans="11:17">
      <c r="K57559" s="68"/>
      <c r="M57559" s="93"/>
      <c r="N57559" s="79"/>
      <c r="P57559" s="68"/>
      <c r="Q57559" s="79"/>
    </row>
    <row r="57560" spans="11:17">
      <c r="K57560" s="68"/>
      <c r="M57560" s="93"/>
      <c r="N57560" s="79"/>
      <c r="P57560" s="68"/>
      <c r="Q57560" s="79"/>
    </row>
    <row r="57561" spans="11:17">
      <c r="K57561" s="68"/>
      <c r="M57561" s="93"/>
      <c r="N57561" s="79"/>
      <c r="P57561" s="68"/>
      <c r="Q57561" s="79"/>
    </row>
    <row r="57562" spans="11:17">
      <c r="K57562" s="68"/>
      <c r="M57562" s="93"/>
      <c r="N57562" s="79"/>
      <c r="P57562" s="68"/>
      <c r="Q57562" s="79"/>
    </row>
    <row r="57563" spans="11:17">
      <c r="K57563" s="68"/>
      <c r="M57563" s="93"/>
      <c r="N57563" s="79"/>
      <c r="P57563" s="68"/>
      <c r="Q57563" s="79"/>
    </row>
    <row r="57564" spans="11:17">
      <c r="K57564" s="68"/>
      <c r="M57564" s="93"/>
      <c r="N57564" s="79"/>
      <c r="P57564" s="68"/>
      <c r="Q57564" s="79"/>
    </row>
    <row r="57565" spans="11:17">
      <c r="K57565" s="68"/>
      <c r="M57565" s="93"/>
      <c r="N57565" s="79"/>
      <c r="P57565" s="68"/>
      <c r="Q57565" s="79"/>
    </row>
    <row r="57566" spans="11:17">
      <c r="K57566" s="68"/>
      <c r="M57566" s="93"/>
      <c r="N57566" s="79"/>
      <c r="P57566" s="68"/>
      <c r="Q57566" s="79"/>
    </row>
    <row r="57567" spans="11:17">
      <c r="K57567" s="68"/>
      <c r="M57567" s="93"/>
      <c r="N57567" s="79"/>
      <c r="P57567" s="68"/>
      <c r="Q57567" s="79"/>
    </row>
    <row r="57568" spans="11:17">
      <c r="K57568" s="68"/>
      <c r="M57568" s="93"/>
      <c r="N57568" s="79"/>
      <c r="P57568" s="68"/>
      <c r="Q57568" s="79"/>
    </row>
    <row r="57569" spans="11:17">
      <c r="K57569" s="68"/>
      <c r="M57569" s="93"/>
      <c r="N57569" s="79"/>
      <c r="P57569" s="68"/>
      <c r="Q57569" s="79"/>
    </row>
    <row r="57570" spans="11:17">
      <c r="K57570" s="68"/>
      <c r="M57570" s="93"/>
      <c r="N57570" s="79"/>
      <c r="P57570" s="68"/>
      <c r="Q57570" s="79"/>
    </row>
    <row r="57571" spans="11:17">
      <c r="K57571" s="68"/>
      <c r="M57571" s="93"/>
      <c r="N57571" s="79"/>
      <c r="P57571" s="68"/>
      <c r="Q57571" s="79"/>
    </row>
    <row r="57572" spans="11:17">
      <c r="K57572" s="68"/>
      <c r="M57572" s="93"/>
      <c r="N57572" s="79"/>
      <c r="P57572" s="68"/>
      <c r="Q57572" s="79"/>
    </row>
    <row r="57573" spans="11:17">
      <c r="K57573" s="68"/>
      <c r="M57573" s="93"/>
      <c r="N57573" s="79"/>
      <c r="P57573" s="68"/>
      <c r="Q57573" s="79"/>
    </row>
    <row r="57574" spans="11:17">
      <c r="K57574" s="68"/>
      <c r="M57574" s="93"/>
      <c r="N57574" s="79"/>
      <c r="P57574" s="68"/>
      <c r="Q57574" s="79"/>
    </row>
    <row r="57575" spans="11:17">
      <c r="K57575" s="68"/>
      <c r="M57575" s="93"/>
      <c r="N57575" s="79"/>
      <c r="P57575" s="68"/>
      <c r="Q57575" s="79"/>
    </row>
    <row r="57576" spans="11:17">
      <c r="K57576" s="68"/>
      <c r="M57576" s="93"/>
      <c r="N57576" s="79"/>
      <c r="P57576" s="68"/>
      <c r="Q57576" s="79"/>
    </row>
    <row r="57577" spans="11:17">
      <c r="K57577" s="68"/>
      <c r="M57577" s="93"/>
      <c r="N57577" s="79"/>
      <c r="P57577" s="68"/>
      <c r="Q57577" s="79"/>
    </row>
    <row r="57578" spans="11:17">
      <c r="K57578" s="68"/>
      <c r="M57578" s="93"/>
      <c r="N57578" s="79"/>
      <c r="P57578" s="68"/>
      <c r="Q57578" s="79"/>
    </row>
    <row r="57579" spans="11:17">
      <c r="K57579" s="68"/>
      <c r="M57579" s="93"/>
      <c r="N57579" s="79"/>
      <c r="P57579" s="68"/>
      <c r="Q57579" s="79"/>
    </row>
    <row r="57580" spans="11:17">
      <c r="K57580" s="68"/>
      <c r="M57580" s="93"/>
      <c r="N57580" s="79"/>
      <c r="P57580" s="68"/>
      <c r="Q57580" s="79"/>
    </row>
    <row r="57581" spans="11:17">
      <c r="K57581" s="68"/>
      <c r="M57581" s="93"/>
      <c r="N57581" s="79"/>
      <c r="P57581" s="68"/>
      <c r="Q57581" s="79"/>
    </row>
    <row r="57582" spans="11:17">
      <c r="K57582" s="68"/>
      <c r="M57582" s="93"/>
      <c r="N57582" s="79"/>
      <c r="P57582" s="68"/>
      <c r="Q57582" s="79"/>
    </row>
    <row r="57583" spans="11:17">
      <c r="K57583" s="68"/>
      <c r="M57583" s="93"/>
      <c r="N57583" s="79"/>
      <c r="P57583" s="68"/>
      <c r="Q57583" s="79"/>
    </row>
    <row r="57584" spans="11:17">
      <c r="K57584" s="68"/>
      <c r="M57584" s="93"/>
      <c r="N57584" s="79"/>
      <c r="P57584" s="68"/>
      <c r="Q57584" s="79"/>
    </row>
    <row r="57585" spans="11:17">
      <c r="K57585" s="68"/>
      <c r="M57585" s="93"/>
      <c r="N57585" s="79"/>
      <c r="P57585" s="68"/>
      <c r="Q57585" s="79"/>
    </row>
    <row r="57586" spans="11:17">
      <c r="K57586" s="68"/>
      <c r="M57586" s="93"/>
      <c r="N57586" s="79"/>
      <c r="P57586" s="68"/>
      <c r="Q57586" s="79"/>
    </row>
    <row r="57587" spans="11:17">
      <c r="K57587" s="68"/>
      <c r="M57587" s="93"/>
      <c r="N57587" s="79"/>
      <c r="P57587" s="68"/>
      <c r="Q57587" s="79"/>
    </row>
    <row r="57588" spans="11:17">
      <c r="K57588" s="68"/>
      <c r="M57588" s="93"/>
      <c r="N57588" s="79"/>
      <c r="P57588" s="68"/>
      <c r="Q57588" s="79"/>
    </row>
    <row r="57589" spans="11:17">
      <c r="K57589" s="68"/>
      <c r="M57589" s="93"/>
      <c r="N57589" s="79"/>
      <c r="P57589" s="68"/>
      <c r="Q57589" s="79"/>
    </row>
    <row r="57590" spans="11:17">
      <c r="K57590" s="68"/>
      <c r="M57590" s="93"/>
      <c r="N57590" s="79"/>
      <c r="P57590" s="68"/>
      <c r="Q57590" s="79"/>
    </row>
    <row r="57591" spans="11:17">
      <c r="K57591" s="68"/>
      <c r="M57591" s="93"/>
      <c r="N57591" s="79"/>
      <c r="P57591" s="68"/>
      <c r="Q57591" s="79"/>
    </row>
    <row r="57592" spans="11:17">
      <c r="K57592" s="68"/>
      <c r="M57592" s="93"/>
      <c r="N57592" s="79"/>
      <c r="P57592" s="68"/>
      <c r="Q57592" s="79"/>
    </row>
    <row r="57593" spans="11:17">
      <c r="K57593" s="68"/>
      <c r="M57593" s="93"/>
      <c r="N57593" s="79"/>
      <c r="P57593" s="68"/>
      <c r="Q57593" s="79"/>
    </row>
    <row r="57594" spans="11:17">
      <c r="K57594" s="68"/>
      <c r="M57594" s="93"/>
      <c r="N57594" s="79"/>
      <c r="P57594" s="68"/>
      <c r="Q57594" s="79"/>
    </row>
    <row r="57595" spans="11:17">
      <c r="K57595" s="68"/>
      <c r="M57595" s="93"/>
      <c r="N57595" s="79"/>
      <c r="P57595" s="68"/>
      <c r="Q57595" s="79"/>
    </row>
    <row r="57596" spans="11:17">
      <c r="K57596" s="68"/>
      <c r="M57596" s="93"/>
      <c r="N57596" s="79"/>
      <c r="P57596" s="68"/>
      <c r="Q57596" s="79"/>
    </row>
    <row r="57597" spans="11:17">
      <c r="K57597" s="68"/>
      <c r="M57597" s="93"/>
      <c r="N57597" s="79"/>
      <c r="P57597" s="68"/>
      <c r="Q57597" s="79"/>
    </row>
    <row r="57598" spans="11:17">
      <c r="K57598" s="68"/>
      <c r="M57598" s="93"/>
      <c r="N57598" s="79"/>
      <c r="P57598" s="68"/>
      <c r="Q57598" s="79"/>
    </row>
    <row r="57599" spans="11:17">
      <c r="K57599" s="68"/>
      <c r="M57599" s="93"/>
      <c r="N57599" s="79"/>
      <c r="P57599" s="68"/>
      <c r="Q57599" s="79"/>
    </row>
    <row r="57600" spans="11:17">
      <c r="K57600" s="68"/>
      <c r="M57600" s="93"/>
      <c r="N57600" s="79"/>
      <c r="P57600" s="68"/>
      <c r="Q57600" s="79"/>
    </row>
    <row r="57601" spans="11:17">
      <c r="K57601" s="68"/>
      <c r="M57601" s="93"/>
      <c r="N57601" s="79"/>
      <c r="P57601" s="68"/>
      <c r="Q57601" s="79"/>
    </row>
    <row r="57602" spans="11:17">
      <c r="K57602" s="68"/>
      <c r="M57602" s="93"/>
      <c r="N57602" s="79"/>
      <c r="P57602" s="68"/>
      <c r="Q57602" s="79"/>
    </row>
    <row r="57603" spans="11:17">
      <c r="K57603" s="68"/>
      <c r="M57603" s="93"/>
      <c r="N57603" s="79"/>
      <c r="P57603" s="68"/>
      <c r="Q57603" s="79"/>
    </row>
    <row r="57604" spans="11:17">
      <c r="K57604" s="68"/>
      <c r="M57604" s="93"/>
      <c r="N57604" s="79"/>
      <c r="P57604" s="68"/>
      <c r="Q57604" s="79"/>
    </row>
    <row r="57605" spans="11:17">
      <c r="K57605" s="68"/>
      <c r="M57605" s="93"/>
      <c r="N57605" s="79"/>
      <c r="P57605" s="68"/>
      <c r="Q57605" s="79"/>
    </row>
    <row r="57606" spans="11:17">
      <c r="K57606" s="68"/>
      <c r="M57606" s="93"/>
      <c r="N57606" s="79"/>
      <c r="P57606" s="68"/>
      <c r="Q57606" s="79"/>
    </row>
    <row r="57607" spans="11:17">
      <c r="K57607" s="68"/>
      <c r="M57607" s="93"/>
      <c r="N57607" s="79"/>
      <c r="P57607" s="68"/>
      <c r="Q57607" s="79"/>
    </row>
    <row r="57608" spans="11:17">
      <c r="K57608" s="68"/>
      <c r="M57608" s="93"/>
      <c r="N57608" s="79"/>
      <c r="P57608" s="68"/>
      <c r="Q57608" s="79"/>
    </row>
    <row r="57609" spans="11:17">
      <c r="K57609" s="68"/>
      <c r="M57609" s="93"/>
      <c r="N57609" s="79"/>
      <c r="P57609" s="68"/>
      <c r="Q57609" s="79"/>
    </row>
    <row r="57610" spans="11:17">
      <c r="K57610" s="68"/>
      <c r="M57610" s="93"/>
      <c r="N57610" s="79"/>
      <c r="P57610" s="68"/>
      <c r="Q57610" s="79"/>
    </row>
    <row r="57611" spans="11:17">
      <c r="K57611" s="68"/>
      <c r="M57611" s="93"/>
      <c r="N57611" s="79"/>
      <c r="P57611" s="68"/>
      <c r="Q57611" s="79"/>
    </row>
    <row r="57612" spans="11:17">
      <c r="K57612" s="68"/>
      <c r="M57612" s="93"/>
      <c r="N57612" s="79"/>
      <c r="P57612" s="68"/>
      <c r="Q57612" s="79"/>
    </row>
    <row r="57613" spans="11:17">
      <c r="K57613" s="68"/>
      <c r="M57613" s="93"/>
      <c r="N57613" s="79"/>
      <c r="P57613" s="68"/>
      <c r="Q57613" s="79"/>
    </row>
    <row r="57614" spans="11:17">
      <c r="K57614" s="68"/>
      <c r="M57614" s="93"/>
      <c r="N57614" s="79"/>
      <c r="P57614" s="68"/>
      <c r="Q57614" s="79"/>
    </row>
    <row r="57615" spans="11:17">
      <c r="K57615" s="68"/>
      <c r="M57615" s="93"/>
      <c r="N57615" s="79"/>
      <c r="P57615" s="68"/>
      <c r="Q57615" s="79"/>
    </row>
    <row r="57616" spans="11:17">
      <c r="K57616" s="68"/>
      <c r="M57616" s="93"/>
      <c r="N57616" s="79"/>
      <c r="P57616" s="68"/>
      <c r="Q57616" s="79"/>
    </row>
    <row r="57617" spans="11:17">
      <c r="K57617" s="68"/>
      <c r="M57617" s="93"/>
      <c r="N57617" s="79"/>
      <c r="P57617" s="68"/>
      <c r="Q57617" s="79"/>
    </row>
    <row r="57618" spans="11:17">
      <c r="K57618" s="68"/>
      <c r="M57618" s="93"/>
      <c r="N57618" s="79"/>
      <c r="P57618" s="68"/>
      <c r="Q57618" s="79"/>
    </row>
    <row r="57619" spans="11:17">
      <c r="K57619" s="68"/>
      <c r="M57619" s="93"/>
      <c r="N57619" s="79"/>
      <c r="P57619" s="68"/>
      <c r="Q57619" s="79"/>
    </row>
    <row r="57620" spans="11:17">
      <c r="K57620" s="68"/>
      <c r="M57620" s="93"/>
      <c r="N57620" s="79"/>
      <c r="P57620" s="68"/>
      <c r="Q57620" s="79"/>
    </row>
    <row r="57621" spans="11:17">
      <c r="K57621" s="68"/>
      <c r="M57621" s="93"/>
      <c r="N57621" s="79"/>
      <c r="P57621" s="68"/>
      <c r="Q57621" s="79"/>
    </row>
    <row r="57622" spans="11:17">
      <c r="K57622" s="68"/>
      <c r="M57622" s="93"/>
      <c r="N57622" s="79"/>
      <c r="P57622" s="68"/>
      <c r="Q57622" s="79"/>
    </row>
    <row r="57623" spans="11:17">
      <c r="K57623" s="68"/>
      <c r="M57623" s="93"/>
      <c r="N57623" s="79"/>
      <c r="P57623" s="68"/>
      <c r="Q57623" s="79"/>
    </row>
    <row r="57624" spans="11:17">
      <c r="K57624" s="68"/>
      <c r="M57624" s="93"/>
      <c r="N57624" s="79"/>
      <c r="P57624" s="68"/>
      <c r="Q57624" s="79"/>
    </row>
    <row r="57625" spans="11:17">
      <c r="K57625" s="68"/>
      <c r="M57625" s="93"/>
      <c r="N57625" s="79"/>
      <c r="P57625" s="68"/>
      <c r="Q57625" s="79"/>
    </row>
    <row r="57626" spans="11:17">
      <c r="K57626" s="68"/>
      <c r="M57626" s="93"/>
      <c r="N57626" s="79"/>
      <c r="P57626" s="68"/>
      <c r="Q57626" s="79"/>
    </row>
    <row r="57627" spans="11:17">
      <c r="K57627" s="68"/>
      <c r="M57627" s="93"/>
      <c r="N57627" s="79"/>
      <c r="P57627" s="68"/>
      <c r="Q57627" s="79"/>
    </row>
    <row r="57628" spans="11:17">
      <c r="K57628" s="68"/>
      <c r="M57628" s="93"/>
      <c r="N57628" s="79"/>
      <c r="P57628" s="68"/>
      <c r="Q57628" s="79"/>
    </row>
    <row r="57629" spans="11:17">
      <c r="K57629" s="68"/>
      <c r="M57629" s="93"/>
      <c r="N57629" s="79"/>
      <c r="P57629" s="68"/>
      <c r="Q57629" s="79"/>
    </row>
    <row r="57630" spans="11:17">
      <c r="K57630" s="68"/>
      <c r="M57630" s="93"/>
      <c r="N57630" s="79"/>
      <c r="P57630" s="68"/>
      <c r="Q57630" s="79"/>
    </row>
    <row r="57631" spans="11:17">
      <c r="K57631" s="68"/>
      <c r="M57631" s="93"/>
      <c r="N57631" s="79"/>
      <c r="P57631" s="68"/>
      <c r="Q57631" s="79"/>
    </row>
    <row r="57632" spans="11:17">
      <c r="K57632" s="68"/>
      <c r="M57632" s="93"/>
      <c r="N57632" s="79"/>
      <c r="P57632" s="68"/>
      <c r="Q57632" s="79"/>
    </row>
    <row r="57633" spans="11:17">
      <c r="K57633" s="68"/>
      <c r="M57633" s="93"/>
      <c r="N57633" s="79"/>
      <c r="P57633" s="68"/>
      <c r="Q57633" s="79"/>
    </row>
    <row r="57634" spans="11:17">
      <c r="K57634" s="68"/>
      <c r="M57634" s="93"/>
      <c r="N57634" s="79"/>
      <c r="P57634" s="68"/>
      <c r="Q57634" s="79"/>
    </row>
    <row r="57635" spans="11:17">
      <c r="K57635" s="68"/>
      <c r="M57635" s="93"/>
      <c r="N57635" s="79"/>
      <c r="P57635" s="68"/>
      <c r="Q57635" s="79"/>
    </row>
    <row r="57636" spans="11:17">
      <c r="K57636" s="68"/>
      <c r="M57636" s="93"/>
      <c r="N57636" s="79"/>
      <c r="P57636" s="68"/>
      <c r="Q57636" s="79"/>
    </row>
    <row r="57637" spans="11:17">
      <c r="K57637" s="68"/>
      <c r="M57637" s="93"/>
      <c r="N57637" s="79"/>
      <c r="P57637" s="68"/>
      <c r="Q57637" s="79"/>
    </row>
    <row r="57638" spans="11:17">
      <c r="K57638" s="68"/>
      <c r="M57638" s="93"/>
      <c r="N57638" s="79"/>
      <c r="P57638" s="68"/>
      <c r="Q57638" s="79"/>
    </row>
    <row r="57639" spans="11:17">
      <c r="K57639" s="68"/>
      <c r="M57639" s="93"/>
      <c r="N57639" s="79"/>
      <c r="P57639" s="68"/>
      <c r="Q57639" s="79"/>
    </row>
    <row r="57640" spans="11:17">
      <c r="K57640" s="68"/>
      <c r="M57640" s="93"/>
      <c r="N57640" s="79"/>
      <c r="P57640" s="68"/>
      <c r="Q57640" s="79"/>
    </row>
    <row r="57641" spans="11:17">
      <c r="K57641" s="68"/>
      <c r="M57641" s="93"/>
      <c r="N57641" s="79"/>
      <c r="P57641" s="68"/>
      <c r="Q57641" s="79"/>
    </row>
    <row r="57642" spans="11:17">
      <c r="K57642" s="68"/>
      <c r="M57642" s="93"/>
      <c r="N57642" s="79"/>
      <c r="P57642" s="68"/>
      <c r="Q57642" s="79"/>
    </row>
    <row r="57643" spans="11:17">
      <c r="K57643" s="68"/>
      <c r="M57643" s="93"/>
      <c r="N57643" s="79"/>
      <c r="P57643" s="68"/>
      <c r="Q57643" s="79"/>
    </row>
    <row r="57644" spans="11:17">
      <c r="K57644" s="68"/>
      <c r="M57644" s="93"/>
      <c r="N57644" s="79"/>
      <c r="P57644" s="68"/>
      <c r="Q57644" s="79"/>
    </row>
    <row r="57645" spans="11:17">
      <c r="K57645" s="68"/>
      <c r="M57645" s="93"/>
      <c r="N57645" s="79"/>
      <c r="P57645" s="68"/>
      <c r="Q57645" s="79"/>
    </row>
    <row r="57646" spans="11:17">
      <c r="K57646" s="68"/>
      <c r="M57646" s="93"/>
      <c r="N57646" s="79"/>
      <c r="P57646" s="68"/>
      <c r="Q57646" s="79"/>
    </row>
    <row r="57647" spans="11:17">
      <c r="K57647" s="68"/>
      <c r="M57647" s="93"/>
      <c r="N57647" s="79"/>
      <c r="P57647" s="68"/>
      <c r="Q57647" s="79"/>
    </row>
    <row r="57648" spans="11:17">
      <c r="K57648" s="68"/>
      <c r="M57648" s="93"/>
      <c r="N57648" s="79"/>
      <c r="P57648" s="68"/>
      <c r="Q57648" s="79"/>
    </row>
    <row r="57649" spans="11:17">
      <c r="K57649" s="68"/>
      <c r="M57649" s="93"/>
      <c r="N57649" s="79"/>
      <c r="P57649" s="68"/>
      <c r="Q57649" s="79"/>
    </row>
    <row r="57650" spans="11:17">
      <c r="K57650" s="68"/>
      <c r="M57650" s="93"/>
      <c r="N57650" s="79"/>
      <c r="P57650" s="68"/>
      <c r="Q57650" s="79"/>
    </row>
    <row r="57651" spans="11:17">
      <c r="K57651" s="68"/>
      <c r="M57651" s="93"/>
      <c r="N57651" s="79"/>
      <c r="P57651" s="68"/>
      <c r="Q57651" s="79"/>
    </row>
    <row r="57652" spans="11:17">
      <c r="K57652" s="68"/>
      <c r="M57652" s="93"/>
      <c r="N57652" s="79"/>
      <c r="P57652" s="68"/>
      <c r="Q57652" s="79"/>
    </row>
    <row r="57653" spans="11:17">
      <c r="K57653" s="68"/>
      <c r="M57653" s="93"/>
      <c r="N57653" s="79"/>
      <c r="P57653" s="68"/>
      <c r="Q57653" s="79"/>
    </row>
    <row r="57654" spans="11:17">
      <c r="K57654" s="68"/>
      <c r="M57654" s="93"/>
      <c r="N57654" s="79"/>
      <c r="P57654" s="68"/>
      <c r="Q57654" s="79"/>
    </row>
    <row r="57655" spans="11:17">
      <c r="K57655" s="68"/>
      <c r="M57655" s="93"/>
      <c r="N57655" s="79"/>
      <c r="P57655" s="68"/>
      <c r="Q57655" s="79"/>
    </row>
    <row r="57656" spans="11:17">
      <c r="K57656" s="68"/>
      <c r="M57656" s="93"/>
      <c r="N57656" s="79"/>
      <c r="P57656" s="68"/>
      <c r="Q57656" s="79"/>
    </row>
    <row r="57657" spans="11:17">
      <c r="K57657" s="68"/>
      <c r="M57657" s="93"/>
      <c r="N57657" s="79"/>
      <c r="P57657" s="68"/>
      <c r="Q57657" s="79"/>
    </row>
    <row r="57658" spans="11:17">
      <c r="K57658" s="68"/>
      <c r="M57658" s="93"/>
      <c r="N57658" s="79"/>
      <c r="P57658" s="68"/>
      <c r="Q57658" s="79"/>
    </row>
    <row r="57659" spans="11:17">
      <c r="K57659" s="68"/>
      <c r="M57659" s="93"/>
      <c r="N57659" s="79"/>
      <c r="P57659" s="68"/>
      <c r="Q57659" s="79"/>
    </row>
    <row r="57660" spans="11:17">
      <c r="K57660" s="68"/>
      <c r="M57660" s="93"/>
      <c r="N57660" s="79"/>
      <c r="P57660" s="68"/>
      <c r="Q57660" s="79"/>
    </row>
    <row r="57661" spans="11:17">
      <c r="K57661" s="68"/>
      <c r="M57661" s="93"/>
      <c r="N57661" s="79"/>
      <c r="P57661" s="68"/>
      <c r="Q57661" s="79"/>
    </row>
    <row r="57662" spans="11:17">
      <c r="K57662" s="68"/>
      <c r="M57662" s="93"/>
      <c r="N57662" s="79"/>
      <c r="P57662" s="68"/>
      <c r="Q57662" s="79"/>
    </row>
    <row r="57663" spans="11:17">
      <c r="K57663" s="68"/>
      <c r="M57663" s="93"/>
      <c r="N57663" s="79"/>
      <c r="P57663" s="68"/>
      <c r="Q57663" s="79"/>
    </row>
    <row r="57664" spans="11:17">
      <c r="K57664" s="68"/>
      <c r="M57664" s="93"/>
      <c r="N57664" s="79"/>
      <c r="P57664" s="68"/>
      <c r="Q57664" s="79"/>
    </row>
    <row r="57665" spans="11:17">
      <c r="K57665" s="68"/>
      <c r="M57665" s="93"/>
      <c r="N57665" s="79"/>
      <c r="P57665" s="68"/>
      <c r="Q57665" s="79"/>
    </row>
    <row r="57666" spans="11:17">
      <c r="K57666" s="68"/>
      <c r="M57666" s="93"/>
      <c r="N57666" s="79"/>
      <c r="P57666" s="68"/>
      <c r="Q57666" s="79"/>
    </row>
    <row r="57667" spans="11:17">
      <c r="K57667" s="68"/>
      <c r="M57667" s="93"/>
      <c r="N57667" s="79"/>
      <c r="P57667" s="68"/>
      <c r="Q57667" s="79"/>
    </row>
    <row r="57668" spans="11:17">
      <c r="K57668" s="68"/>
      <c r="M57668" s="93"/>
      <c r="N57668" s="79"/>
      <c r="P57668" s="68"/>
      <c r="Q57668" s="79"/>
    </row>
    <row r="57669" spans="11:17">
      <c r="K57669" s="68"/>
      <c r="M57669" s="93"/>
      <c r="N57669" s="79"/>
      <c r="P57669" s="68"/>
      <c r="Q57669" s="79"/>
    </row>
    <row r="57670" spans="11:17">
      <c r="K57670" s="68"/>
      <c r="M57670" s="93"/>
      <c r="N57670" s="79"/>
      <c r="P57670" s="68"/>
      <c r="Q57670" s="79"/>
    </row>
    <row r="57671" spans="11:17">
      <c r="K57671" s="68"/>
      <c r="M57671" s="93"/>
      <c r="N57671" s="79"/>
      <c r="P57671" s="68"/>
      <c r="Q57671" s="79"/>
    </row>
    <row r="57672" spans="11:17">
      <c r="K57672" s="68"/>
      <c r="M57672" s="93"/>
      <c r="N57672" s="79"/>
      <c r="P57672" s="68"/>
      <c r="Q57672" s="79"/>
    </row>
    <row r="57673" spans="11:17">
      <c r="K57673" s="68"/>
      <c r="M57673" s="93"/>
      <c r="N57673" s="79"/>
      <c r="P57673" s="68"/>
      <c r="Q57673" s="79"/>
    </row>
    <row r="57674" spans="11:17">
      <c r="K57674" s="68"/>
      <c r="M57674" s="93"/>
      <c r="N57674" s="79"/>
      <c r="P57674" s="68"/>
      <c r="Q57674" s="79"/>
    </row>
    <row r="57675" spans="11:17">
      <c r="K57675" s="68"/>
      <c r="M57675" s="93"/>
      <c r="N57675" s="79"/>
      <c r="P57675" s="68"/>
      <c r="Q57675" s="79"/>
    </row>
    <row r="57676" spans="11:17">
      <c r="K57676" s="68"/>
      <c r="M57676" s="93"/>
      <c r="N57676" s="79"/>
      <c r="P57676" s="68"/>
      <c r="Q57676" s="79"/>
    </row>
    <row r="57677" spans="11:17">
      <c r="K57677" s="68"/>
      <c r="M57677" s="93"/>
      <c r="N57677" s="79"/>
      <c r="P57677" s="68"/>
      <c r="Q57677" s="79"/>
    </row>
    <row r="57678" spans="11:17">
      <c r="K57678" s="68"/>
      <c r="M57678" s="93"/>
      <c r="N57678" s="79"/>
      <c r="P57678" s="68"/>
      <c r="Q57678" s="79"/>
    </row>
    <row r="57679" spans="11:17">
      <c r="K57679" s="68"/>
      <c r="M57679" s="93"/>
      <c r="N57679" s="79"/>
      <c r="P57679" s="68"/>
      <c r="Q57679" s="79"/>
    </row>
    <row r="57680" spans="11:17">
      <c r="K57680" s="68"/>
      <c r="M57680" s="93"/>
      <c r="N57680" s="79"/>
      <c r="P57680" s="68"/>
      <c r="Q57680" s="79"/>
    </row>
    <row r="57681" spans="11:17">
      <c r="K57681" s="68"/>
      <c r="M57681" s="93"/>
      <c r="N57681" s="79"/>
      <c r="P57681" s="68"/>
      <c r="Q57681" s="79"/>
    </row>
    <row r="57682" spans="11:17">
      <c r="K57682" s="68"/>
      <c r="M57682" s="93"/>
      <c r="N57682" s="79"/>
      <c r="P57682" s="68"/>
      <c r="Q57682" s="79"/>
    </row>
    <row r="57683" spans="11:17">
      <c r="K57683" s="68"/>
      <c r="M57683" s="93"/>
      <c r="N57683" s="79"/>
      <c r="P57683" s="68"/>
      <c r="Q57683" s="79"/>
    </row>
    <row r="57684" spans="11:17">
      <c r="K57684" s="68"/>
      <c r="M57684" s="93"/>
      <c r="N57684" s="79"/>
      <c r="P57684" s="68"/>
      <c r="Q57684" s="79"/>
    </row>
    <row r="57685" spans="11:17">
      <c r="K57685" s="68"/>
      <c r="M57685" s="93"/>
      <c r="N57685" s="79"/>
      <c r="P57685" s="68"/>
      <c r="Q57685" s="79"/>
    </row>
    <row r="57686" spans="11:17">
      <c r="K57686" s="68"/>
      <c r="M57686" s="93"/>
      <c r="N57686" s="79"/>
      <c r="P57686" s="68"/>
      <c r="Q57686" s="79"/>
    </row>
    <row r="57687" spans="11:17">
      <c r="K57687" s="68"/>
      <c r="M57687" s="93"/>
      <c r="N57687" s="79"/>
      <c r="P57687" s="68"/>
      <c r="Q57687" s="79"/>
    </row>
    <row r="57688" spans="11:17">
      <c r="K57688" s="68"/>
      <c r="M57688" s="93"/>
      <c r="N57688" s="79"/>
      <c r="P57688" s="68"/>
      <c r="Q57688" s="79"/>
    </row>
    <row r="57689" spans="11:17">
      <c r="K57689" s="68"/>
      <c r="M57689" s="93"/>
      <c r="N57689" s="79"/>
      <c r="P57689" s="68"/>
      <c r="Q57689" s="79"/>
    </row>
    <row r="57690" spans="11:17">
      <c r="K57690" s="68"/>
      <c r="M57690" s="93"/>
      <c r="N57690" s="79"/>
      <c r="P57690" s="68"/>
      <c r="Q57690" s="79"/>
    </row>
    <row r="57691" spans="11:17">
      <c r="K57691" s="68"/>
      <c r="M57691" s="93"/>
      <c r="N57691" s="79"/>
      <c r="P57691" s="68"/>
      <c r="Q57691" s="79"/>
    </row>
    <row r="57692" spans="11:17">
      <c r="K57692" s="68"/>
      <c r="M57692" s="93"/>
      <c r="N57692" s="79"/>
      <c r="P57692" s="68"/>
      <c r="Q57692" s="79"/>
    </row>
    <row r="57693" spans="11:17">
      <c r="K57693" s="68"/>
      <c r="M57693" s="93"/>
      <c r="N57693" s="79"/>
      <c r="P57693" s="68"/>
      <c r="Q57693" s="79"/>
    </row>
    <row r="57694" spans="11:17">
      <c r="K57694" s="68"/>
      <c r="M57694" s="93"/>
      <c r="N57694" s="79"/>
      <c r="P57694" s="68"/>
      <c r="Q57694" s="79"/>
    </row>
    <row r="57695" spans="11:17">
      <c r="K57695" s="68"/>
      <c r="M57695" s="93"/>
      <c r="N57695" s="79"/>
      <c r="P57695" s="68"/>
      <c r="Q57695" s="79"/>
    </row>
    <row r="57696" spans="11:17">
      <c r="K57696" s="68"/>
      <c r="M57696" s="93"/>
      <c r="N57696" s="79"/>
      <c r="P57696" s="68"/>
      <c r="Q57696" s="79"/>
    </row>
    <row r="57697" spans="11:17">
      <c r="K57697" s="68"/>
      <c r="M57697" s="93"/>
      <c r="N57697" s="79"/>
      <c r="P57697" s="68"/>
      <c r="Q57697" s="79"/>
    </row>
    <row r="57698" spans="11:17">
      <c r="K57698" s="68"/>
      <c r="M57698" s="93"/>
      <c r="N57698" s="79"/>
      <c r="P57698" s="68"/>
      <c r="Q57698" s="79"/>
    </row>
    <row r="57699" spans="11:17">
      <c r="K57699" s="68"/>
      <c r="M57699" s="93"/>
      <c r="N57699" s="79"/>
      <c r="P57699" s="68"/>
      <c r="Q57699" s="79"/>
    </row>
    <row r="57700" spans="11:17">
      <c r="K57700" s="68"/>
      <c r="M57700" s="93"/>
      <c r="N57700" s="79"/>
      <c r="P57700" s="68"/>
      <c r="Q57700" s="79"/>
    </row>
    <row r="57701" spans="11:17">
      <c r="K57701" s="68"/>
      <c r="M57701" s="93"/>
      <c r="N57701" s="79"/>
      <c r="P57701" s="68"/>
      <c r="Q57701" s="79"/>
    </row>
    <row r="57702" spans="11:17">
      <c r="K57702" s="68"/>
      <c r="M57702" s="93"/>
      <c r="N57702" s="79"/>
      <c r="P57702" s="68"/>
      <c r="Q57702" s="79"/>
    </row>
    <row r="57703" spans="11:17">
      <c r="K57703" s="68"/>
      <c r="M57703" s="93"/>
      <c r="N57703" s="79"/>
      <c r="P57703" s="68"/>
      <c r="Q57703" s="79"/>
    </row>
    <row r="57704" spans="11:17">
      <c r="K57704" s="68"/>
      <c r="M57704" s="93"/>
      <c r="N57704" s="79"/>
      <c r="P57704" s="68"/>
      <c r="Q57704" s="79"/>
    </row>
    <row r="57705" spans="11:17">
      <c r="K57705" s="68"/>
      <c r="M57705" s="93"/>
      <c r="N57705" s="79"/>
      <c r="P57705" s="68"/>
      <c r="Q57705" s="79"/>
    </row>
    <row r="57706" spans="11:17">
      <c r="K57706" s="68"/>
      <c r="M57706" s="93"/>
      <c r="N57706" s="79"/>
      <c r="P57706" s="68"/>
      <c r="Q57706" s="79"/>
    </row>
    <row r="57707" spans="11:17">
      <c r="K57707" s="68"/>
      <c r="M57707" s="93"/>
      <c r="N57707" s="79"/>
      <c r="P57707" s="68"/>
      <c r="Q57707" s="79"/>
    </row>
    <row r="57708" spans="11:17">
      <c r="K57708" s="68"/>
      <c r="M57708" s="93"/>
      <c r="N57708" s="79"/>
      <c r="P57708" s="68"/>
      <c r="Q57708" s="79"/>
    </row>
    <row r="57709" spans="11:17">
      <c r="K57709" s="68"/>
      <c r="M57709" s="93"/>
      <c r="N57709" s="79"/>
      <c r="P57709" s="68"/>
      <c r="Q57709" s="79"/>
    </row>
    <row r="57710" spans="11:17">
      <c r="K57710" s="68"/>
      <c r="M57710" s="93"/>
      <c r="N57710" s="79"/>
      <c r="P57710" s="68"/>
      <c r="Q57710" s="79"/>
    </row>
    <row r="57711" spans="11:17">
      <c r="K57711" s="68"/>
      <c r="M57711" s="93"/>
      <c r="N57711" s="79"/>
      <c r="P57711" s="68"/>
      <c r="Q57711" s="79"/>
    </row>
    <row r="57712" spans="11:17">
      <c r="K57712" s="68"/>
      <c r="M57712" s="93"/>
      <c r="N57712" s="79"/>
      <c r="P57712" s="68"/>
      <c r="Q57712" s="79"/>
    </row>
    <row r="57713" spans="11:17">
      <c r="K57713" s="68"/>
      <c r="M57713" s="93"/>
      <c r="N57713" s="79"/>
      <c r="P57713" s="68"/>
      <c r="Q57713" s="79"/>
    </row>
    <row r="57714" spans="11:17">
      <c r="K57714" s="68"/>
      <c r="M57714" s="93"/>
      <c r="N57714" s="79"/>
      <c r="P57714" s="68"/>
      <c r="Q57714" s="79"/>
    </row>
    <row r="57715" spans="11:17">
      <c r="K57715" s="68"/>
      <c r="M57715" s="93"/>
      <c r="N57715" s="79"/>
      <c r="P57715" s="68"/>
      <c r="Q57715" s="79"/>
    </row>
    <row r="57716" spans="11:17">
      <c r="K57716" s="68"/>
      <c r="M57716" s="93"/>
      <c r="N57716" s="79"/>
      <c r="P57716" s="68"/>
      <c r="Q57716" s="79"/>
    </row>
    <row r="57717" spans="11:17">
      <c r="K57717" s="68"/>
      <c r="M57717" s="93"/>
      <c r="N57717" s="79"/>
      <c r="P57717" s="68"/>
      <c r="Q57717" s="79"/>
    </row>
    <row r="57718" spans="11:17">
      <c r="K57718" s="68"/>
      <c r="M57718" s="93"/>
      <c r="N57718" s="79"/>
      <c r="P57718" s="68"/>
      <c r="Q57718" s="79"/>
    </row>
    <row r="57719" spans="11:17">
      <c r="K57719" s="68"/>
      <c r="M57719" s="93"/>
      <c r="N57719" s="79"/>
      <c r="P57719" s="68"/>
      <c r="Q57719" s="79"/>
    </row>
    <row r="57720" spans="11:17">
      <c r="K57720" s="68"/>
      <c r="M57720" s="93"/>
      <c r="N57720" s="79"/>
      <c r="P57720" s="68"/>
      <c r="Q57720" s="79"/>
    </row>
    <row r="57721" spans="11:17">
      <c r="K57721" s="68"/>
      <c r="M57721" s="93"/>
      <c r="N57721" s="79"/>
      <c r="P57721" s="68"/>
      <c r="Q57721" s="79"/>
    </row>
    <row r="57722" spans="11:17">
      <c r="K57722" s="68"/>
      <c r="M57722" s="93"/>
      <c r="N57722" s="79"/>
      <c r="P57722" s="68"/>
      <c r="Q57722" s="79"/>
    </row>
    <row r="57723" spans="11:17">
      <c r="K57723" s="68"/>
      <c r="M57723" s="93"/>
      <c r="N57723" s="79"/>
      <c r="P57723" s="68"/>
      <c r="Q57723" s="79"/>
    </row>
    <row r="57724" spans="11:17">
      <c r="K57724" s="68"/>
      <c r="M57724" s="93"/>
      <c r="N57724" s="79"/>
      <c r="P57724" s="68"/>
      <c r="Q57724" s="79"/>
    </row>
    <row r="57725" spans="11:17">
      <c r="K57725" s="68"/>
      <c r="M57725" s="93"/>
      <c r="N57725" s="79"/>
      <c r="P57725" s="68"/>
      <c r="Q57725" s="79"/>
    </row>
    <row r="57726" spans="11:17">
      <c r="K57726" s="68"/>
      <c r="M57726" s="93"/>
      <c r="N57726" s="79"/>
      <c r="P57726" s="68"/>
      <c r="Q57726" s="79"/>
    </row>
    <row r="57727" spans="11:17">
      <c r="K57727" s="68"/>
      <c r="M57727" s="93"/>
      <c r="N57727" s="79"/>
      <c r="P57727" s="68"/>
      <c r="Q57727" s="79"/>
    </row>
    <row r="57728" spans="11:17">
      <c r="K57728" s="68"/>
      <c r="M57728" s="93"/>
      <c r="N57728" s="79"/>
      <c r="P57728" s="68"/>
      <c r="Q57728" s="79"/>
    </row>
    <row r="57729" spans="11:17">
      <c r="K57729" s="68"/>
      <c r="M57729" s="93"/>
      <c r="N57729" s="79"/>
      <c r="P57729" s="68"/>
      <c r="Q57729" s="79"/>
    </row>
    <row r="57730" spans="11:17">
      <c r="K57730" s="68"/>
      <c r="M57730" s="93"/>
      <c r="N57730" s="79"/>
      <c r="P57730" s="68"/>
      <c r="Q57730" s="79"/>
    </row>
    <row r="57731" spans="11:17">
      <c r="K57731" s="68"/>
      <c r="M57731" s="93"/>
      <c r="N57731" s="79"/>
      <c r="P57731" s="68"/>
      <c r="Q57731" s="79"/>
    </row>
    <row r="57732" spans="11:17">
      <c r="K57732" s="68"/>
      <c r="M57732" s="93"/>
      <c r="N57732" s="79"/>
      <c r="P57732" s="68"/>
      <c r="Q57732" s="79"/>
    </row>
    <row r="57733" spans="11:17">
      <c r="K57733" s="68"/>
      <c r="M57733" s="93"/>
      <c r="N57733" s="79"/>
      <c r="P57733" s="68"/>
      <c r="Q57733" s="79"/>
    </row>
    <row r="57734" spans="11:17">
      <c r="K57734" s="68"/>
      <c r="M57734" s="93"/>
      <c r="N57734" s="79"/>
      <c r="P57734" s="68"/>
      <c r="Q57734" s="79"/>
    </row>
    <row r="57735" spans="11:17">
      <c r="K57735" s="68"/>
      <c r="M57735" s="93"/>
      <c r="N57735" s="79"/>
      <c r="P57735" s="68"/>
      <c r="Q57735" s="79"/>
    </row>
    <row r="57736" spans="11:17">
      <c r="K57736" s="68"/>
      <c r="M57736" s="93"/>
      <c r="N57736" s="79"/>
      <c r="P57736" s="68"/>
      <c r="Q57736" s="79"/>
    </row>
    <row r="57737" spans="11:17">
      <c r="K57737" s="68"/>
      <c r="M57737" s="93"/>
      <c r="N57737" s="79"/>
      <c r="P57737" s="68"/>
      <c r="Q57737" s="79"/>
    </row>
    <row r="57738" spans="11:17">
      <c r="K57738" s="68"/>
      <c r="M57738" s="93"/>
      <c r="N57738" s="79"/>
      <c r="P57738" s="68"/>
      <c r="Q57738" s="79"/>
    </row>
    <row r="57739" spans="11:17">
      <c r="K57739" s="68"/>
      <c r="M57739" s="93"/>
      <c r="N57739" s="79"/>
      <c r="P57739" s="68"/>
      <c r="Q57739" s="79"/>
    </row>
    <row r="57740" spans="11:17">
      <c r="K57740" s="68"/>
      <c r="M57740" s="93"/>
      <c r="N57740" s="79"/>
      <c r="P57740" s="68"/>
      <c r="Q57740" s="79"/>
    </row>
    <row r="57741" spans="11:17">
      <c r="K57741" s="68"/>
      <c r="M57741" s="93"/>
      <c r="N57741" s="79"/>
      <c r="P57741" s="68"/>
      <c r="Q57741" s="79"/>
    </row>
    <row r="57742" spans="11:17">
      <c r="K57742" s="68"/>
      <c r="M57742" s="93"/>
      <c r="N57742" s="79"/>
      <c r="P57742" s="68"/>
      <c r="Q57742" s="79"/>
    </row>
    <row r="57743" spans="11:17">
      <c r="K57743" s="68"/>
      <c r="M57743" s="93"/>
      <c r="N57743" s="79"/>
      <c r="P57743" s="68"/>
      <c r="Q57743" s="79"/>
    </row>
    <row r="57744" spans="11:17">
      <c r="K57744" s="68"/>
      <c r="M57744" s="93"/>
      <c r="N57744" s="79"/>
      <c r="P57744" s="68"/>
      <c r="Q57744" s="79"/>
    </row>
    <row r="57745" spans="11:17">
      <c r="K57745" s="68"/>
      <c r="M57745" s="93"/>
      <c r="N57745" s="79"/>
      <c r="P57745" s="68"/>
      <c r="Q57745" s="79"/>
    </row>
    <row r="57746" spans="11:17">
      <c r="K57746" s="68"/>
      <c r="M57746" s="93"/>
      <c r="N57746" s="79"/>
      <c r="P57746" s="68"/>
      <c r="Q57746" s="79"/>
    </row>
    <row r="57747" spans="11:17">
      <c r="K57747" s="68"/>
      <c r="M57747" s="93"/>
      <c r="N57747" s="79"/>
      <c r="P57747" s="68"/>
      <c r="Q57747" s="79"/>
    </row>
    <row r="57748" spans="11:17">
      <c r="K57748" s="68"/>
      <c r="M57748" s="93"/>
      <c r="N57748" s="79"/>
      <c r="P57748" s="68"/>
      <c r="Q57748" s="79"/>
    </row>
    <row r="57749" spans="11:17">
      <c r="K57749" s="68"/>
      <c r="M57749" s="93"/>
      <c r="N57749" s="79"/>
      <c r="P57749" s="68"/>
      <c r="Q57749" s="79"/>
    </row>
    <row r="57750" spans="11:17">
      <c r="K57750" s="68"/>
      <c r="M57750" s="93"/>
      <c r="N57750" s="79"/>
      <c r="P57750" s="68"/>
      <c r="Q57750" s="79"/>
    </row>
    <row r="57751" spans="11:17">
      <c r="K57751" s="68"/>
      <c r="M57751" s="93"/>
      <c r="N57751" s="79"/>
      <c r="P57751" s="68"/>
      <c r="Q57751" s="79"/>
    </row>
    <row r="57752" spans="11:17">
      <c r="K57752" s="68"/>
      <c r="M57752" s="93"/>
      <c r="N57752" s="79"/>
      <c r="P57752" s="68"/>
      <c r="Q57752" s="79"/>
    </row>
    <row r="57753" spans="11:17">
      <c r="K57753" s="68"/>
      <c r="M57753" s="93"/>
      <c r="N57753" s="79"/>
      <c r="P57753" s="68"/>
      <c r="Q57753" s="79"/>
    </row>
    <row r="57754" spans="11:17">
      <c r="K57754" s="68"/>
      <c r="M57754" s="93"/>
      <c r="N57754" s="79"/>
      <c r="P57754" s="68"/>
      <c r="Q57754" s="79"/>
    </row>
    <row r="57755" spans="11:17">
      <c r="K57755" s="68"/>
      <c r="M57755" s="93"/>
      <c r="N57755" s="79"/>
      <c r="P57755" s="68"/>
      <c r="Q57755" s="79"/>
    </row>
    <row r="57756" spans="11:17">
      <c r="K57756" s="68"/>
      <c r="M57756" s="93"/>
      <c r="N57756" s="79"/>
      <c r="P57756" s="68"/>
      <c r="Q57756" s="79"/>
    </row>
    <row r="57757" spans="11:17">
      <c r="K57757" s="68"/>
      <c r="M57757" s="93"/>
      <c r="N57757" s="79"/>
      <c r="P57757" s="68"/>
      <c r="Q57757" s="79"/>
    </row>
    <row r="57758" spans="11:17">
      <c r="K57758" s="68"/>
      <c r="M57758" s="93"/>
      <c r="N57758" s="79"/>
      <c r="P57758" s="68"/>
      <c r="Q57758" s="79"/>
    </row>
    <row r="57759" spans="11:17">
      <c r="K57759" s="68"/>
      <c r="M57759" s="93"/>
      <c r="N57759" s="79"/>
      <c r="P57759" s="68"/>
      <c r="Q57759" s="79"/>
    </row>
    <row r="57760" spans="11:17">
      <c r="K57760" s="68"/>
      <c r="M57760" s="93"/>
      <c r="N57760" s="79"/>
      <c r="P57760" s="68"/>
      <c r="Q57760" s="79"/>
    </row>
    <row r="57761" spans="11:17">
      <c r="K57761" s="68"/>
      <c r="M57761" s="93"/>
      <c r="N57761" s="79"/>
      <c r="P57761" s="68"/>
      <c r="Q57761" s="79"/>
    </row>
    <row r="57762" spans="11:17">
      <c r="K57762" s="68"/>
      <c r="M57762" s="93"/>
      <c r="N57762" s="79"/>
      <c r="P57762" s="68"/>
      <c r="Q57762" s="79"/>
    </row>
    <row r="57763" spans="11:17">
      <c r="K57763" s="68"/>
      <c r="M57763" s="93"/>
      <c r="N57763" s="79"/>
      <c r="P57763" s="68"/>
      <c r="Q57763" s="79"/>
    </row>
    <row r="57764" spans="11:17">
      <c r="K57764" s="68"/>
      <c r="M57764" s="93"/>
      <c r="N57764" s="79"/>
      <c r="P57764" s="68"/>
      <c r="Q57764" s="79"/>
    </row>
    <row r="57765" spans="11:17">
      <c r="K57765" s="68"/>
      <c r="M57765" s="93"/>
      <c r="N57765" s="79"/>
      <c r="P57765" s="68"/>
      <c r="Q57765" s="79"/>
    </row>
    <row r="57766" spans="11:17">
      <c r="K57766" s="68"/>
      <c r="M57766" s="93"/>
      <c r="N57766" s="79"/>
      <c r="P57766" s="68"/>
      <c r="Q57766" s="79"/>
    </row>
    <row r="57767" spans="11:17">
      <c r="K57767" s="68"/>
      <c r="M57767" s="93"/>
      <c r="N57767" s="79"/>
      <c r="P57767" s="68"/>
      <c r="Q57767" s="79"/>
    </row>
    <row r="57768" spans="11:17">
      <c r="K57768" s="68"/>
      <c r="M57768" s="93"/>
      <c r="N57768" s="79"/>
      <c r="P57768" s="68"/>
      <c r="Q57768" s="79"/>
    </row>
    <row r="57769" spans="11:17">
      <c r="K57769" s="68"/>
      <c r="M57769" s="93"/>
      <c r="N57769" s="79"/>
      <c r="P57769" s="68"/>
      <c r="Q57769" s="79"/>
    </row>
    <row r="57770" spans="11:17">
      <c r="K57770" s="68"/>
      <c r="M57770" s="93"/>
      <c r="N57770" s="79"/>
      <c r="P57770" s="68"/>
      <c r="Q57770" s="79"/>
    </row>
    <row r="57771" spans="11:17">
      <c r="K57771" s="68"/>
      <c r="M57771" s="93"/>
      <c r="N57771" s="79"/>
      <c r="P57771" s="68"/>
      <c r="Q57771" s="79"/>
    </row>
    <row r="57772" spans="11:17">
      <c r="K57772" s="68"/>
      <c r="M57772" s="93"/>
      <c r="N57772" s="79"/>
      <c r="P57772" s="68"/>
      <c r="Q57772" s="79"/>
    </row>
    <row r="57773" spans="11:17">
      <c r="K57773" s="68"/>
      <c r="M57773" s="93"/>
      <c r="N57773" s="79"/>
      <c r="P57773" s="68"/>
      <c r="Q57773" s="79"/>
    </row>
    <row r="57774" spans="11:17">
      <c r="K57774" s="68"/>
      <c r="M57774" s="93"/>
      <c r="N57774" s="79"/>
      <c r="P57774" s="68"/>
      <c r="Q57774" s="79"/>
    </row>
    <row r="57775" spans="11:17">
      <c r="K57775" s="68"/>
      <c r="M57775" s="93"/>
      <c r="N57775" s="79"/>
      <c r="P57775" s="68"/>
      <c r="Q57775" s="79"/>
    </row>
    <row r="57776" spans="11:17">
      <c r="K57776" s="68"/>
      <c r="M57776" s="93"/>
      <c r="N57776" s="79"/>
      <c r="P57776" s="68"/>
      <c r="Q57776" s="79"/>
    </row>
    <row r="57777" spans="11:17">
      <c r="K57777" s="68"/>
      <c r="M57777" s="93"/>
      <c r="N57777" s="79"/>
      <c r="P57777" s="68"/>
      <c r="Q57777" s="79"/>
    </row>
    <row r="57778" spans="11:17">
      <c r="K57778" s="68"/>
      <c r="M57778" s="93"/>
      <c r="N57778" s="79"/>
      <c r="P57778" s="68"/>
      <c r="Q57778" s="79"/>
    </row>
    <row r="57779" spans="11:17">
      <c r="K57779" s="68"/>
      <c r="M57779" s="93"/>
      <c r="N57779" s="79"/>
      <c r="P57779" s="68"/>
      <c r="Q57779" s="79"/>
    </row>
    <row r="57780" spans="11:17">
      <c r="K57780" s="68"/>
      <c r="M57780" s="93"/>
      <c r="N57780" s="79"/>
      <c r="P57780" s="68"/>
      <c r="Q57780" s="79"/>
    </row>
    <row r="57781" spans="11:17">
      <c r="K57781" s="68"/>
      <c r="M57781" s="93"/>
      <c r="N57781" s="79"/>
      <c r="P57781" s="68"/>
      <c r="Q57781" s="79"/>
    </row>
    <row r="57782" spans="11:17">
      <c r="K57782" s="68"/>
      <c r="M57782" s="93"/>
      <c r="N57782" s="79"/>
      <c r="P57782" s="68"/>
      <c r="Q57782" s="79"/>
    </row>
    <row r="57783" spans="11:17">
      <c r="K57783" s="68"/>
      <c r="M57783" s="93"/>
      <c r="N57783" s="79"/>
      <c r="P57783" s="68"/>
      <c r="Q57783" s="79"/>
    </row>
    <row r="57784" spans="11:17">
      <c r="K57784" s="68"/>
      <c r="M57784" s="93"/>
      <c r="N57784" s="79"/>
      <c r="P57784" s="68"/>
      <c r="Q57784" s="79"/>
    </row>
    <row r="57785" spans="11:17">
      <c r="K57785" s="68"/>
      <c r="M57785" s="93"/>
      <c r="N57785" s="79"/>
      <c r="P57785" s="68"/>
      <c r="Q57785" s="79"/>
    </row>
    <row r="57786" spans="11:17">
      <c r="K57786" s="68"/>
      <c r="M57786" s="93"/>
      <c r="N57786" s="79"/>
      <c r="P57786" s="68"/>
      <c r="Q57786" s="79"/>
    </row>
    <row r="57787" spans="11:17">
      <c r="K57787" s="68"/>
      <c r="M57787" s="93"/>
      <c r="N57787" s="79"/>
      <c r="P57787" s="68"/>
      <c r="Q57787" s="79"/>
    </row>
    <row r="57788" spans="11:17">
      <c r="K57788" s="68"/>
      <c r="M57788" s="93"/>
      <c r="N57788" s="79"/>
      <c r="P57788" s="68"/>
      <c r="Q57788" s="79"/>
    </row>
    <row r="57789" spans="11:17">
      <c r="K57789" s="68"/>
      <c r="M57789" s="93"/>
      <c r="N57789" s="79"/>
      <c r="P57789" s="68"/>
      <c r="Q57789" s="79"/>
    </row>
    <row r="57790" spans="11:17">
      <c r="K57790" s="68"/>
      <c r="M57790" s="93"/>
      <c r="N57790" s="79"/>
      <c r="P57790" s="68"/>
      <c r="Q57790" s="79"/>
    </row>
    <row r="57791" spans="11:17">
      <c r="K57791" s="68"/>
      <c r="M57791" s="93"/>
      <c r="N57791" s="79"/>
      <c r="P57791" s="68"/>
      <c r="Q57791" s="79"/>
    </row>
    <row r="57792" spans="11:17">
      <c r="K57792" s="68"/>
      <c r="M57792" s="93"/>
      <c r="N57792" s="79"/>
      <c r="P57792" s="68"/>
      <c r="Q57792" s="79"/>
    </row>
    <row r="57793" spans="11:17">
      <c r="K57793" s="68"/>
      <c r="M57793" s="93"/>
      <c r="N57793" s="79"/>
      <c r="P57793" s="68"/>
      <c r="Q57793" s="79"/>
    </row>
    <row r="57794" spans="11:17">
      <c r="K57794" s="68"/>
      <c r="M57794" s="93"/>
      <c r="N57794" s="79"/>
      <c r="P57794" s="68"/>
      <c r="Q57794" s="79"/>
    </row>
    <row r="57795" spans="11:17">
      <c r="K57795" s="68"/>
      <c r="M57795" s="93"/>
      <c r="N57795" s="79"/>
      <c r="P57795" s="68"/>
      <c r="Q57795" s="79"/>
    </row>
    <row r="57796" spans="11:17">
      <c r="K57796" s="68"/>
      <c r="M57796" s="93"/>
      <c r="N57796" s="79"/>
      <c r="P57796" s="68"/>
      <c r="Q57796" s="79"/>
    </row>
    <row r="57797" spans="11:17">
      <c r="K57797" s="68"/>
      <c r="M57797" s="93"/>
      <c r="N57797" s="79"/>
      <c r="P57797" s="68"/>
      <c r="Q57797" s="79"/>
    </row>
    <row r="57798" spans="11:17">
      <c r="K57798" s="68"/>
      <c r="M57798" s="93"/>
      <c r="N57798" s="79"/>
      <c r="P57798" s="68"/>
      <c r="Q57798" s="79"/>
    </row>
    <row r="57799" spans="11:17">
      <c r="K57799" s="68"/>
      <c r="M57799" s="93"/>
      <c r="N57799" s="79"/>
      <c r="P57799" s="68"/>
      <c r="Q57799" s="79"/>
    </row>
    <row r="57800" spans="11:17">
      <c r="K57800" s="68"/>
      <c r="M57800" s="93"/>
      <c r="N57800" s="79"/>
      <c r="P57800" s="68"/>
      <c r="Q57800" s="79"/>
    </row>
    <row r="57801" spans="11:17">
      <c r="K57801" s="68"/>
      <c r="M57801" s="93"/>
      <c r="N57801" s="79"/>
      <c r="P57801" s="68"/>
      <c r="Q57801" s="79"/>
    </row>
    <row r="57802" spans="11:17">
      <c r="K57802" s="68"/>
      <c r="M57802" s="93"/>
      <c r="N57802" s="79"/>
      <c r="P57802" s="68"/>
      <c r="Q57802" s="79"/>
    </row>
    <row r="57803" spans="11:17">
      <c r="K57803" s="68"/>
      <c r="M57803" s="93"/>
      <c r="N57803" s="79"/>
      <c r="P57803" s="68"/>
      <c r="Q57803" s="79"/>
    </row>
    <row r="57804" spans="11:17">
      <c r="K57804" s="68"/>
      <c r="M57804" s="93"/>
      <c r="N57804" s="79"/>
      <c r="P57804" s="68"/>
      <c r="Q57804" s="79"/>
    </row>
    <row r="57805" spans="11:17">
      <c r="K57805" s="68"/>
      <c r="M57805" s="93"/>
      <c r="N57805" s="79"/>
      <c r="P57805" s="68"/>
      <c r="Q57805" s="79"/>
    </row>
    <row r="57806" spans="11:17">
      <c r="K57806" s="68"/>
      <c r="M57806" s="93"/>
      <c r="N57806" s="79"/>
      <c r="P57806" s="68"/>
      <c r="Q57806" s="79"/>
    </row>
    <row r="57807" spans="11:17">
      <c r="K57807" s="68"/>
      <c r="M57807" s="93"/>
      <c r="N57807" s="79"/>
      <c r="P57807" s="68"/>
      <c r="Q57807" s="79"/>
    </row>
    <row r="57808" spans="11:17">
      <c r="K57808" s="68"/>
      <c r="M57808" s="93"/>
      <c r="N57808" s="79"/>
      <c r="P57808" s="68"/>
      <c r="Q57808" s="79"/>
    </row>
    <row r="57809" spans="11:17">
      <c r="K57809" s="68"/>
      <c r="M57809" s="93"/>
      <c r="N57809" s="79"/>
      <c r="P57809" s="68"/>
      <c r="Q57809" s="79"/>
    </row>
    <row r="57810" spans="11:17">
      <c r="K57810" s="68"/>
      <c r="M57810" s="93"/>
      <c r="N57810" s="79"/>
      <c r="P57810" s="68"/>
      <c r="Q57810" s="79"/>
    </row>
    <row r="57811" spans="11:17">
      <c r="K57811" s="68"/>
      <c r="M57811" s="93"/>
      <c r="N57811" s="79"/>
      <c r="P57811" s="68"/>
      <c r="Q57811" s="79"/>
    </row>
    <row r="57812" spans="11:17">
      <c r="K57812" s="68"/>
      <c r="M57812" s="93"/>
      <c r="N57812" s="79"/>
      <c r="P57812" s="68"/>
      <c r="Q57812" s="79"/>
    </row>
    <row r="57813" spans="11:17">
      <c r="K57813" s="68"/>
      <c r="M57813" s="93"/>
      <c r="N57813" s="79"/>
      <c r="P57813" s="68"/>
      <c r="Q57813" s="79"/>
    </row>
    <row r="57814" spans="11:17">
      <c r="K57814" s="68"/>
      <c r="M57814" s="93"/>
      <c r="N57814" s="79"/>
      <c r="P57814" s="68"/>
      <c r="Q57814" s="79"/>
    </row>
    <row r="57815" spans="11:17">
      <c r="K57815" s="68"/>
      <c r="M57815" s="93"/>
      <c r="N57815" s="79"/>
      <c r="P57815" s="68"/>
      <c r="Q57815" s="79"/>
    </row>
    <row r="57816" spans="11:17">
      <c r="K57816" s="68"/>
      <c r="M57816" s="93"/>
      <c r="N57816" s="79"/>
      <c r="P57816" s="68"/>
      <c r="Q57816" s="79"/>
    </row>
    <row r="57817" spans="11:17">
      <c r="K57817" s="68"/>
      <c r="M57817" s="93"/>
      <c r="N57817" s="79"/>
      <c r="P57817" s="68"/>
      <c r="Q57817" s="79"/>
    </row>
    <row r="57818" spans="11:17">
      <c r="K57818" s="68"/>
      <c r="M57818" s="93"/>
      <c r="N57818" s="79"/>
      <c r="P57818" s="68"/>
      <c r="Q57818" s="79"/>
    </row>
    <row r="57819" spans="11:17">
      <c r="K57819" s="68"/>
      <c r="M57819" s="93"/>
      <c r="N57819" s="79"/>
      <c r="P57819" s="68"/>
      <c r="Q57819" s="79"/>
    </row>
    <row r="57820" spans="11:17">
      <c r="K57820" s="68"/>
      <c r="M57820" s="93"/>
      <c r="N57820" s="79"/>
      <c r="P57820" s="68"/>
      <c r="Q57820" s="79"/>
    </row>
    <row r="57821" spans="11:17">
      <c r="K57821" s="68"/>
      <c r="M57821" s="93"/>
      <c r="N57821" s="79"/>
      <c r="P57821" s="68"/>
      <c r="Q57821" s="79"/>
    </row>
    <row r="57822" spans="11:17">
      <c r="K57822" s="68"/>
      <c r="M57822" s="93"/>
      <c r="N57822" s="79"/>
      <c r="P57822" s="68"/>
      <c r="Q57822" s="79"/>
    </row>
    <row r="57823" spans="11:17">
      <c r="K57823" s="68"/>
      <c r="M57823" s="93"/>
      <c r="N57823" s="79"/>
      <c r="P57823" s="68"/>
      <c r="Q57823" s="79"/>
    </row>
    <row r="57824" spans="11:17">
      <c r="K57824" s="68"/>
      <c r="M57824" s="93"/>
      <c r="N57824" s="79"/>
      <c r="P57824" s="68"/>
      <c r="Q57824" s="79"/>
    </row>
    <row r="57825" spans="11:17">
      <c r="K57825" s="68"/>
      <c r="M57825" s="93"/>
      <c r="N57825" s="79"/>
      <c r="P57825" s="68"/>
      <c r="Q57825" s="79"/>
    </row>
    <row r="57826" spans="11:17">
      <c r="K57826" s="68"/>
      <c r="M57826" s="93"/>
      <c r="N57826" s="79"/>
      <c r="P57826" s="68"/>
      <c r="Q57826" s="79"/>
    </row>
    <row r="57827" spans="11:17">
      <c r="K57827" s="68"/>
      <c r="M57827" s="93"/>
      <c r="N57827" s="79"/>
      <c r="P57827" s="68"/>
      <c r="Q57827" s="79"/>
    </row>
    <row r="57828" spans="11:17">
      <c r="K57828" s="68"/>
      <c r="M57828" s="93"/>
      <c r="N57828" s="79"/>
      <c r="P57828" s="68"/>
      <c r="Q57828" s="79"/>
    </row>
    <row r="57829" spans="11:17">
      <c r="K57829" s="68"/>
      <c r="M57829" s="93"/>
      <c r="N57829" s="79"/>
      <c r="P57829" s="68"/>
      <c r="Q57829" s="79"/>
    </row>
    <row r="57830" spans="11:17">
      <c r="K57830" s="68"/>
      <c r="M57830" s="93"/>
      <c r="N57830" s="79"/>
      <c r="P57830" s="68"/>
      <c r="Q57830" s="79"/>
    </row>
    <row r="57831" spans="11:17">
      <c r="K57831" s="68"/>
      <c r="M57831" s="93"/>
      <c r="N57831" s="79"/>
      <c r="P57831" s="68"/>
      <c r="Q57831" s="79"/>
    </row>
    <row r="57832" spans="11:17">
      <c r="K57832" s="68"/>
      <c r="M57832" s="93"/>
      <c r="N57832" s="79"/>
      <c r="P57832" s="68"/>
      <c r="Q57832" s="79"/>
    </row>
    <row r="57833" spans="11:17">
      <c r="K57833" s="68"/>
      <c r="M57833" s="93"/>
      <c r="N57833" s="79"/>
      <c r="P57833" s="68"/>
      <c r="Q57833" s="79"/>
    </row>
    <row r="57834" spans="11:17">
      <c r="K57834" s="68"/>
      <c r="M57834" s="93"/>
      <c r="N57834" s="79"/>
      <c r="P57834" s="68"/>
      <c r="Q57834" s="79"/>
    </row>
    <row r="57835" spans="11:17">
      <c r="K57835" s="68"/>
      <c r="M57835" s="93"/>
      <c r="N57835" s="79"/>
      <c r="P57835" s="68"/>
      <c r="Q57835" s="79"/>
    </row>
    <row r="57836" spans="11:17">
      <c r="K57836" s="68"/>
      <c r="M57836" s="93"/>
      <c r="N57836" s="79"/>
      <c r="P57836" s="68"/>
      <c r="Q57836" s="79"/>
    </row>
    <row r="57837" spans="11:17">
      <c r="K57837" s="68"/>
      <c r="M57837" s="93"/>
      <c r="N57837" s="79"/>
      <c r="P57837" s="68"/>
      <c r="Q57837" s="79"/>
    </row>
    <row r="57838" spans="11:17">
      <c r="K57838" s="68"/>
      <c r="M57838" s="93"/>
      <c r="N57838" s="79"/>
      <c r="P57838" s="68"/>
      <c r="Q57838" s="79"/>
    </row>
    <row r="57839" spans="11:17">
      <c r="K57839" s="68"/>
      <c r="M57839" s="93"/>
      <c r="N57839" s="79"/>
      <c r="P57839" s="68"/>
      <c r="Q57839" s="79"/>
    </row>
    <row r="57840" spans="11:17">
      <c r="K57840" s="68"/>
      <c r="M57840" s="93"/>
      <c r="N57840" s="79"/>
      <c r="P57840" s="68"/>
      <c r="Q57840" s="79"/>
    </row>
    <row r="57841" spans="11:17">
      <c r="K57841" s="68"/>
      <c r="M57841" s="93"/>
      <c r="N57841" s="79"/>
      <c r="P57841" s="68"/>
      <c r="Q57841" s="79"/>
    </row>
    <row r="57842" spans="11:17">
      <c r="K57842" s="68"/>
      <c r="M57842" s="93"/>
      <c r="N57842" s="79"/>
      <c r="P57842" s="68"/>
      <c r="Q57842" s="79"/>
    </row>
    <row r="57843" spans="11:17">
      <c r="K57843" s="68"/>
      <c r="M57843" s="93"/>
      <c r="N57843" s="79"/>
      <c r="P57843" s="68"/>
      <c r="Q57843" s="79"/>
    </row>
    <row r="57844" spans="11:17">
      <c r="K57844" s="68"/>
      <c r="M57844" s="93"/>
      <c r="N57844" s="79"/>
      <c r="P57844" s="68"/>
      <c r="Q57844" s="79"/>
    </row>
    <row r="57845" spans="11:17">
      <c r="K57845" s="68"/>
      <c r="M57845" s="93"/>
      <c r="N57845" s="79"/>
      <c r="P57845" s="68"/>
      <c r="Q57845" s="79"/>
    </row>
    <row r="57846" spans="11:17">
      <c r="K57846" s="68"/>
      <c r="M57846" s="93"/>
      <c r="N57846" s="79"/>
      <c r="P57846" s="68"/>
      <c r="Q57846" s="79"/>
    </row>
    <row r="57847" spans="11:17">
      <c r="K57847" s="68"/>
      <c r="M57847" s="93"/>
      <c r="N57847" s="79"/>
      <c r="P57847" s="68"/>
      <c r="Q57847" s="79"/>
    </row>
    <row r="57848" spans="11:17">
      <c r="K57848" s="68"/>
      <c r="M57848" s="93"/>
      <c r="N57848" s="79"/>
      <c r="P57848" s="68"/>
      <c r="Q57848" s="79"/>
    </row>
    <row r="57849" spans="11:17">
      <c r="K57849" s="68"/>
      <c r="M57849" s="93"/>
      <c r="N57849" s="79"/>
      <c r="P57849" s="68"/>
      <c r="Q57849" s="79"/>
    </row>
    <row r="57850" spans="11:17">
      <c r="K57850" s="68"/>
      <c r="M57850" s="93"/>
      <c r="N57850" s="79"/>
      <c r="P57850" s="68"/>
      <c r="Q57850" s="79"/>
    </row>
    <row r="57851" spans="11:17">
      <c r="K57851" s="68"/>
      <c r="M57851" s="93"/>
      <c r="N57851" s="79"/>
      <c r="P57851" s="68"/>
      <c r="Q57851" s="79"/>
    </row>
    <row r="57852" spans="11:17">
      <c r="K57852" s="68"/>
      <c r="M57852" s="93"/>
      <c r="N57852" s="79"/>
      <c r="P57852" s="68"/>
      <c r="Q57852" s="79"/>
    </row>
    <row r="57853" spans="11:17">
      <c r="K57853" s="68"/>
      <c r="M57853" s="93"/>
      <c r="N57853" s="79"/>
      <c r="P57853" s="68"/>
      <c r="Q57853" s="79"/>
    </row>
    <row r="57854" spans="11:17">
      <c r="K57854" s="68"/>
      <c r="M57854" s="93"/>
      <c r="N57854" s="79"/>
      <c r="P57854" s="68"/>
      <c r="Q57854" s="79"/>
    </row>
    <row r="57855" spans="11:17">
      <c r="K57855" s="68"/>
      <c r="M57855" s="93"/>
      <c r="N57855" s="79"/>
      <c r="P57855" s="68"/>
      <c r="Q57855" s="79"/>
    </row>
    <row r="57856" spans="11:17">
      <c r="K57856" s="68"/>
      <c r="M57856" s="93"/>
      <c r="N57856" s="79"/>
      <c r="P57856" s="68"/>
      <c r="Q57856" s="79"/>
    </row>
    <row r="57857" spans="11:17">
      <c r="K57857" s="68"/>
      <c r="M57857" s="93"/>
      <c r="N57857" s="79"/>
      <c r="P57857" s="68"/>
      <c r="Q57857" s="79"/>
    </row>
    <row r="57858" spans="11:17">
      <c r="K57858" s="68"/>
      <c r="M57858" s="93"/>
      <c r="N57858" s="79"/>
      <c r="P57858" s="68"/>
      <c r="Q57858" s="79"/>
    </row>
    <row r="57859" spans="11:17">
      <c r="K57859" s="68"/>
      <c r="M57859" s="93"/>
      <c r="N57859" s="79"/>
      <c r="P57859" s="68"/>
      <c r="Q57859" s="79"/>
    </row>
    <row r="57860" spans="11:17">
      <c r="K57860" s="68"/>
      <c r="M57860" s="93"/>
      <c r="N57860" s="79"/>
      <c r="P57860" s="68"/>
      <c r="Q57860" s="79"/>
    </row>
    <row r="57861" spans="11:17">
      <c r="K57861" s="68"/>
      <c r="M57861" s="93"/>
      <c r="N57861" s="79"/>
      <c r="P57861" s="68"/>
      <c r="Q57861" s="79"/>
    </row>
    <row r="57862" spans="11:17">
      <c r="K57862" s="68"/>
      <c r="M57862" s="93"/>
      <c r="N57862" s="79"/>
      <c r="P57862" s="68"/>
      <c r="Q57862" s="79"/>
    </row>
    <row r="57863" spans="11:17">
      <c r="K57863" s="68"/>
      <c r="M57863" s="93"/>
      <c r="N57863" s="79"/>
      <c r="P57863" s="68"/>
      <c r="Q57863" s="79"/>
    </row>
    <row r="57864" spans="11:17">
      <c r="K57864" s="68"/>
      <c r="M57864" s="93"/>
      <c r="N57864" s="79"/>
      <c r="P57864" s="68"/>
      <c r="Q57864" s="79"/>
    </row>
    <row r="57865" spans="11:17">
      <c r="K57865" s="68"/>
      <c r="M57865" s="93"/>
      <c r="N57865" s="79"/>
      <c r="P57865" s="68"/>
      <c r="Q57865" s="79"/>
    </row>
    <row r="57866" spans="11:17">
      <c r="K57866" s="68"/>
      <c r="M57866" s="93"/>
      <c r="N57866" s="79"/>
      <c r="P57866" s="68"/>
      <c r="Q57866" s="79"/>
    </row>
    <row r="57867" spans="11:17">
      <c r="K57867" s="68"/>
      <c r="M57867" s="93"/>
      <c r="N57867" s="79"/>
      <c r="P57867" s="68"/>
      <c r="Q57867" s="79"/>
    </row>
    <row r="57868" spans="11:17">
      <c r="K57868" s="68"/>
      <c r="M57868" s="93"/>
      <c r="N57868" s="79"/>
      <c r="P57868" s="68"/>
      <c r="Q57868" s="79"/>
    </row>
    <row r="57869" spans="11:17">
      <c r="K57869" s="68"/>
      <c r="M57869" s="93"/>
      <c r="N57869" s="79"/>
      <c r="P57869" s="68"/>
      <c r="Q57869" s="79"/>
    </row>
    <row r="57870" spans="11:17">
      <c r="K57870" s="68"/>
      <c r="M57870" s="93"/>
      <c r="N57870" s="79"/>
      <c r="P57870" s="68"/>
      <c r="Q57870" s="79"/>
    </row>
    <row r="57871" spans="11:17">
      <c r="K57871" s="68"/>
      <c r="M57871" s="93"/>
      <c r="N57871" s="79"/>
      <c r="P57871" s="68"/>
      <c r="Q57871" s="79"/>
    </row>
    <row r="57872" spans="11:17">
      <c r="K57872" s="68"/>
      <c r="M57872" s="93"/>
      <c r="N57872" s="79"/>
      <c r="P57872" s="68"/>
      <c r="Q57872" s="79"/>
    </row>
    <row r="57873" spans="11:17">
      <c r="K57873" s="68"/>
      <c r="M57873" s="93"/>
      <c r="N57873" s="79"/>
      <c r="P57873" s="68"/>
      <c r="Q57873" s="79"/>
    </row>
    <row r="57874" spans="11:17">
      <c r="K57874" s="68"/>
      <c r="M57874" s="93"/>
      <c r="N57874" s="79"/>
      <c r="P57874" s="68"/>
      <c r="Q57874" s="79"/>
    </row>
    <row r="57875" spans="11:17">
      <c r="K57875" s="68"/>
      <c r="M57875" s="93"/>
      <c r="N57875" s="79"/>
      <c r="P57875" s="68"/>
      <c r="Q57875" s="79"/>
    </row>
    <row r="57876" spans="11:17">
      <c r="K57876" s="68"/>
      <c r="M57876" s="93"/>
      <c r="N57876" s="79"/>
      <c r="P57876" s="68"/>
      <c r="Q57876" s="79"/>
    </row>
    <row r="57877" spans="11:17">
      <c r="K57877" s="68"/>
      <c r="M57877" s="93"/>
      <c r="N57877" s="79"/>
      <c r="P57877" s="68"/>
      <c r="Q57877" s="79"/>
    </row>
    <row r="57878" spans="11:17">
      <c r="K57878" s="68"/>
      <c r="M57878" s="93"/>
      <c r="N57878" s="79"/>
      <c r="P57878" s="68"/>
      <c r="Q57878" s="79"/>
    </row>
    <row r="57879" spans="11:17">
      <c r="K57879" s="68"/>
      <c r="M57879" s="93"/>
      <c r="N57879" s="79"/>
      <c r="P57879" s="68"/>
      <c r="Q57879" s="79"/>
    </row>
    <row r="57880" spans="11:17">
      <c r="K57880" s="68"/>
      <c r="M57880" s="93"/>
      <c r="N57880" s="79"/>
      <c r="P57880" s="68"/>
      <c r="Q57880" s="79"/>
    </row>
    <row r="57881" spans="11:17">
      <c r="K57881" s="68"/>
      <c r="M57881" s="93"/>
      <c r="N57881" s="79"/>
      <c r="P57881" s="68"/>
      <c r="Q57881" s="79"/>
    </row>
    <row r="57882" spans="11:17">
      <c r="K57882" s="68"/>
      <c r="M57882" s="93"/>
      <c r="N57882" s="79"/>
      <c r="P57882" s="68"/>
      <c r="Q57882" s="79"/>
    </row>
    <row r="57883" spans="11:17">
      <c r="K57883" s="68"/>
      <c r="M57883" s="93"/>
      <c r="N57883" s="79"/>
      <c r="P57883" s="68"/>
      <c r="Q57883" s="79"/>
    </row>
    <row r="57884" spans="11:17">
      <c r="K57884" s="68"/>
      <c r="M57884" s="93"/>
      <c r="N57884" s="79"/>
      <c r="P57884" s="68"/>
      <c r="Q57884" s="79"/>
    </row>
    <row r="57885" spans="11:17">
      <c r="K57885" s="68"/>
      <c r="M57885" s="93"/>
      <c r="N57885" s="79"/>
      <c r="P57885" s="68"/>
      <c r="Q57885" s="79"/>
    </row>
    <row r="57886" spans="11:17">
      <c r="K57886" s="68"/>
      <c r="M57886" s="93"/>
      <c r="N57886" s="79"/>
      <c r="P57886" s="68"/>
      <c r="Q57886" s="79"/>
    </row>
    <row r="57887" spans="11:17">
      <c r="K57887" s="68"/>
      <c r="M57887" s="93"/>
      <c r="N57887" s="79"/>
      <c r="P57887" s="68"/>
      <c r="Q57887" s="79"/>
    </row>
    <row r="57888" spans="11:17">
      <c r="K57888" s="68"/>
      <c r="M57888" s="93"/>
      <c r="N57888" s="79"/>
      <c r="P57888" s="68"/>
      <c r="Q57888" s="79"/>
    </row>
    <row r="57889" spans="11:17">
      <c r="K57889" s="68"/>
      <c r="M57889" s="93"/>
      <c r="N57889" s="79"/>
      <c r="P57889" s="68"/>
      <c r="Q57889" s="79"/>
    </row>
    <row r="57890" spans="11:17">
      <c r="K57890" s="68"/>
      <c r="M57890" s="93"/>
      <c r="N57890" s="79"/>
      <c r="P57890" s="68"/>
      <c r="Q57890" s="79"/>
    </row>
    <row r="57891" spans="11:17">
      <c r="K57891" s="68"/>
      <c r="M57891" s="93"/>
      <c r="N57891" s="79"/>
      <c r="P57891" s="68"/>
      <c r="Q57891" s="79"/>
    </row>
    <row r="57892" spans="11:17">
      <c r="K57892" s="68"/>
      <c r="M57892" s="93"/>
      <c r="N57892" s="79"/>
      <c r="P57892" s="68"/>
      <c r="Q57892" s="79"/>
    </row>
    <row r="57893" spans="11:17">
      <c r="K57893" s="68"/>
      <c r="M57893" s="93"/>
      <c r="N57893" s="79"/>
      <c r="P57893" s="68"/>
      <c r="Q57893" s="79"/>
    </row>
    <row r="57894" spans="11:17">
      <c r="K57894" s="68"/>
      <c r="M57894" s="93"/>
      <c r="N57894" s="79"/>
      <c r="P57894" s="68"/>
      <c r="Q57894" s="79"/>
    </row>
    <row r="57895" spans="11:17">
      <c r="K57895" s="68"/>
      <c r="M57895" s="93"/>
      <c r="N57895" s="79"/>
      <c r="P57895" s="68"/>
      <c r="Q57895" s="79"/>
    </row>
    <row r="57896" spans="11:17">
      <c r="K57896" s="68"/>
      <c r="M57896" s="93"/>
      <c r="N57896" s="79"/>
      <c r="P57896" s="68"/>
      <c r="Q57896" s="79"/>
    </row>
    <row r="57897" spans="11:17">
      <c r="K57897" s="68"/>
      <c r="M57897" s="93"/>
      <c r="N57897" s="79"/>
      <c r="P57897" s="68"/>
      <c r="Q57897" s="79"/>
    </row>
    <row r="57898" spans="11:17">
      <c r="K57898" s="68"/>
      <c r="M57898" s="93"/>
      <c r="N57898" s="79"/>
      <c r="P57898" s="68"/>
      <c r="Q57898" s="79"/>
    </row>
    <row r="57899" spans="11:17">
      <c r="K57899" s="68"/>
      <c r="M57899" s="93"/>
      <c r="N57899" s="79"/>
      <c r="P57899" s="68"/>
      <c r="Q57899" s="79"/>
    </row>
    <row r="57900" spans="11:17">
      <c r="K57900" s="68"/>
      <c r="M57900" s="93"/>
      <c r="N57900" s="79"/>
      <c r="P57900" s="68"/>
      <c r="Q57900" s="79"/>
    </row>
    <row r="57901" spans="11:17">
      <c r="K57901" s="68"/>
      <c r="M57901" s="93"/>
      <c r="N57901" s="79"/>
      <c r="P57901" s="68"/>
      <c r="Q57901" s="79"/>
    </row>
    <row r="57902" spans="11:17">
      <c r="K57902" s="68"/>
      <c r="M57902" s="93"/>
      <c r="N57902" s="79"/>
      <c r="P57902" s="68"/>
      <c r="Q57902" s="79"/>
    </row>
    <row r="57903" spans="11:17">
      <c r="K57903" s="68"/>
      <c r="M57903" s="93"/>
      <c r="N57903" s="79"/>
      <c r="P57903" s="68"/>
      <c r="Q57903" s="79"/>
    </row>
    <row r="57904" spans="11:17">
      <c r="K57904" s="68"/>
      <c r="M57904" s="93"/>
      <c r="N57904" s="79"/>
      <c r="P57904" s="68"/>
      <c r="Q57904" s="79"/>
    </row>
    <row r="57905" spans="11:17">
      <c r="K57905" s="68"/>
      <c r="M57905" s="93"/>
      <c r="N57905" s="79"/>
      <c r="P57905" s="68"/>
      <c r="Q57905" s="79"/>
    </row>
    <row r="57906" spans="11:17">
      <c r="K57906" s="68"/>
      <c r="M57906" s="93"/>
      <c r="N57906" s="79"/>
      <c r="P57906" s="68"/>
      <c r="Q57906" s="79"/>
    </row>
    <row r="57907" spans="11:17">
      <c r="K57907" s="68"/>
      <c r="M57907" s="93"/>
      <c r="N57907" s="79"/>
      <c r="P57907" s="68"/>
      <c r="Q57907" s="79"/>
    </row>
    <row r="57908" spans="11:17">
      <c r="K57908" s="68"/>
      <c r="M57908" s="93"/>
      <c r="N57908" s="79"/>
      <c r="P57908" s="68"/>
      <c r="Q57908" s="79"/>
    </row>
    <row r="57909" spans="11:17">
      <c r="K57909" s="68"/>
      <c r="M57909" s="93"/>
      <c r="N57909" s="79"/>
      <c r="P57909" s="68"/>
      <c r="Q57909" s="79"/>
    </row>
    <row r="57910" spans="11:17">
      <c r="K57910" s="68"/>
      <c r="M57910" s="93"/>
      <c r="N57910" s="79"/>
      <c r="P57910" s="68"/>
      <c r="Q57910" s="79"/>
    </row>
    <row r="57911" spans="11:17">
      <c r="K57911" s="68"/>
      <c r="M57911" s="93"/>
      <c r="N57911" s="79"/>
      <c r="P57911" s="68"/>
      <c r="Q57911" s="79"/>
    </row>
    <row r="57912" spans="11:17">
      <c r="K57912" s="68"/>
      <c r="M57912" s="93"/>
      <c r="N57912" s="79"/>
      <c r="P57912" s="68"/>
      <c r="Q57912" s="79"/>
    </row>
    <row r="57913" spans="11:17">
      <c r="K57913" s="68"/>
      <c r="M57913" s="93"/>
      <c r="N57913" s="79"/>
      <c r="P57913" s="68"/>
      <c r="Q57913" s="79"/>
    </row>
    <row r="57914" spans="11:17">
      <c r="K57914" s="68"/>
      <c r="M57914" s="93"/>
      <c r="N57914" s="79"/>
      <c r="P57914" s="68"/>
      <c r="Q57914" s="79"/>
    </row>
    <row r="57915" spans="11:17">
      <c r="K57915" s="68"/>
      <c r="M57915" s="93"/>
      <c r="N57915" s="79"/>
      <c r="P57915" s="68"/>
      <c r="Q57915" s="79"/>
    </row>
    <row r="57916" spans="11:17">
      <c r="K57916" s="68"/>
      <c r="M57916" s="93"/>
      <c r="N57916" s="79"/>
      <c r="P57916" s="68"/>
      <c r="Q57916" s="79"/>
    </row>
    <row r="57917" spans="11:17">
      <c r="K57917" s="68"/>
      <c r="M57917" s="93"/>
      <c r="N57917" s="79"/>
      <c r="P57917" s="68"/>
      <c r="Q57917" s="79"/>
    </row>
    <row r="57918" spans="11:17">
      <c r="K57918" s="68"/>
      <c r="M57918" s="93"/>
      <c r="N57918" s="79"/>
      <c r="P57918" s="68"/>
      <c r="Q57918" s="79"/>
    </row>
    <row r="57919" spans="11:17">
      <c r="K57919" s="68"/>
      <c r="M57919" s="93"/>
      <c r="N57919" s="79"/>
      <c r="P57919" s="68"/>
      <c r="Q57919" s="79"/>
    </row>
    <row r="57920" spans="11:17">
      <c r="K57920" s="68"/>
      <c r="M57920" s="93"/>
      <c r="N57920" s="79"/>
      <c r="P57920" s="68"/>
      <c r="Q57920" s="79"/>
    </row>
    <row r="57921" spans="11:17">
      <c r="K57921" s="68"/>
      <c r="M57921" s="93"/>
      <c r="N57921" s="79"/>
      <c r="P57921" s="68"/>
      <c r="Q57921" s="79"/>
    </row>
    <row r="57922" spans="11:17">
      <c r="K57922" s="68"/>
      <c r="M57922" s="93"/>
      <c r="N57922" s="79"/>
      <c r="P57922" s="68"/>
      <c r="Q57922" s="79"/>
    </row>
    <row r="57923" spans="11:17">
      <c r="K57923" s="68"/>
      <c r="M57923" s="93"/>
      <c r="N57923" s="79"/>
      <c r="P57923" s="68"/>
      <c r="Q57923" s="79"/>
    </row>
    <row r="57924" spans="11:17">
      <c r="K57924" s="68"/>
      <c r="M57924" s="93"/>
      <c r="N57924" s="79"/>
      <c r="P57924" s="68"/>
      <c r="Q57924" s="79"/>
    </row>
    <row r="57925" spans="11:17">
      <c r="K57925" s="68"/>
      <c r="M57925" s="93"/>
      <c r="N57925" s="79"/>
      <c r="P57925" s="68"/>
      <c r="Q57925" s="79"/>
    </row>
    <row r="57926" spans="11:17">
      <c r="K57926" s="68"/>
      <c r="M57926" s="93"/>
      <c r="N57926" s="79"/>
      <c r="P57926" s="68"/>
      <c r="Q57926" s="79"/>
    </row>
    <row r="57927" spans="11:17">
      <c r="K57927" s="68"/>
      <c r="M57927" s="93"/>
      <c r="N57927" s="79"/>
      <c r="P57927" s="68"/>
      <c r="Q57927" s="79"/>
    </row>
    <row r="57928" spans="11:17">
      <c r="K57928" s="68"/>
      <c r="M57928" s="93"/>
      <c r="N57928" s="79"/>
      <c r="P57928" s="68"/>
      <c r="Q57928" s="79"/>
    </row>
    <row r="57929" spans="11:17">
      <c r="K57929" s="68"/>
      <c r="M57929" s="93"/>
      <c r="N57929" s="79"/>
      <c r="P57929" s="68"/>
      <c r="Q57929" s="79"/>
    </row>
    <row r="57930" spans="11:17">
      <c r="K57930" s="68"/>
      <c r="M57930" s="93"/>
      <c r="N57930" s="79"/>
      <c r="P57930" s="68"/>
      <c r="Q57930" s="79"/>
    </row>
    <row r="57931" spans="11:17">
      <c r="K57931" s="68"/>
      <c r="M57931" s="93"/>
      <c r="N57931" s="79"/>
      <c r="P57931" s="68"/>
      <c r="Q57931" s="79"/>
    </row>
    <row r="57932" spans="11:17">
      <c r="K57932" s="68"/>
      <c r="M57932" s="93"/>
      <c r="N57932" s="79"/>
      <c r="P57932" s="68"/>
      <c r="Q57932" s="79"/>
    </row>
    <row r="57933" spans="11:17">
      <c r="K57933" s="68"/>
      <c r="M57933" s="93"/>
      <c r="N57933" s="79"/>
      <c r="P57933" s="68"/>
      <c r="Q57933" s="79"/>
    </row>
    <row r="57934" spans="11:17">
      <c r="K57934" s="68"/>
      <c r="M57934" s="93"/>
      <c r="N57934" s="79"/>
      <c r="P57934" s="68"/>
      <c r="Q57934" s="79"/>
    </row>
    <row r="57935" spans="11:17">
      <c r="K57935" s="68"/>
      <c r="M57935" s="93"/>
      <c r="N57935" s="79"/>
      <c r="P57935" s="68"/>
      <c r="Q57935" s="79"/>
    </row>
    <row r="57936" spans="11:17">
      <c r="K57936" s="68"/>
      <c r="M57936" s="93"/>
      <c r="N57936" s="79"/>
      <c r="P57936" s="68"/>
      <c r="Q57936" s="79"/>
    </row>
    <row r="57937" spans="11:17">
      <c r="K57937" s="68"/>
      <c r="M57937" s="93"/>
      <c r="N57937" s="79"/>
      <c r="P57937" s="68"/>
      <c r="Q57937" s="79"/>
    </row>
    <row r="57938" spans="11:17">
      <c r="K57938" s="68"/>
      <c r="M57938" s="93"/>
      <c r="N57938" s="79"/>
      <c r="P57938" s="68"/>
      <c r="Q57938" s="79"/>
    </row>
    <row r="57939" spans="11:17">
      <c r="K57939" s="68"/>
      <c r="M57939" s="93"/>
      <c r="N57939" s="79"/>
      <c r="P57939" s="68"/>
      <c r="Q57939" s="79"/>
    </row>
    <row r="57940" spans="11:17">
      <c r="K57940" s="68"/>
      <c r="M57940" s="93"/>
      <c r="N57940" s="79"/>
      <c r="P57940" s="68"/>
      <c r="Q57940" s="79"/>
    </row>
    <row r="57941" spans="11:17">
      <c r="K57941" s="68"/>
      <c r="M57941" s="93"/>
      <c r="N57941" s="79"/>
      <c r="P57941" s="68"/>
      <c r="Q57941" s="79"/>
    </row>
    <row r="57942" spans="11:17">
      <c r="K57942" s="68"/>
      <c r="M57942" s="93"/>
      <c r="N57942" s="79"/>
      <c r="P57942" s="68"/>
      <c r="Q57942" s="79"/>
    </row>
    <row r="57943" spans="11:17">
      <c r="K57943" s="68"/>
      <c r="M57943" s="93"/>
      <c r="N57943" s="79"/>
      <c r="P57943" s="68"/>
      <c r="Q57943" s="79"/>
    </row>
    <row r="57944" spans="11:17">
      <c r="K57944" s="68"/>
      <c r="M57944" s="93"/>
      <c r="N57944" s="79"/>
      <c r="P57944" s="68"/>
      <c r="Q57944" s="79"/>
    </row>
    <row r="57945" spans="11:17">
      <c r="K57945" s="68"/>
      <c r="M57945" s="93"/>
      <c r="N57945" s="79"/>
      <c r="P57945" s="68"/>
      <c r="Q57945" s="79"/>
    </row>
    <row r="57946" spans="11:17">
      <c r="K57946" s="68"/>
      <c r="M57946" s="93"/>
      <c r="N57946" s="79"/>
      <c r="P57946" s="68"/>
      <c r="Q57946" s="79"/>
    </row>
    <row r="57947" spans="11:17">
      <c r="K57947" s="68"/>
      <c r="M57947" s="93"/>
      <c r="N57947" s="79"/>
      <c r="P57947" s="68"/>
      <c r="Q57947" s="79"/>
    </row>
    <row r="57948" spans="11:17">
      <c r="K57948" s="68"/>
      <c r="M57948" s="93"/>
      <c r="N57948" s="79"/>
      <c r="P57948" s="68"/>
      <c r="Q57948" s="79"/>
    </row>
    <row r="57949" spans="11:17">
      <c r="K57949" s="68"/>
      <c r="M57949" s="93"/>
      <c r="N57949" s="79"/>
      <c r="P57949" s="68"/>
      <c r="Q57949" s="79"/>
    </row>
    <row r="57950" spans="11:17">
      <c r="K57950" s="68"/>
      <c r="M57950" s="93"/>
      <c r="N57950" s="79"/>
      <c r="P57950" s="68"/>
      <c r="Q57950" s="79"/>
    </row>
    <row r="57951" spans="11:17">
      <c r="K57951" s="68"/>
      <c r="M57951" s="93"/>
      <c r="N57951" s="79"/>
      <c r="P57951" s="68"/>
      <c r="Q57951" s="79"/>
    </row>
    <row r="57952" spans="11:17">
      <c r="K57952" s="68"/>
      <c r="M57952" s="93"/>
      <c r="N57952" s="79"/>
      <c r="P57952" s="68"/>
      <c r="Q57952" s="79"/>
    </row>
    <row r="57953" spans="11:17">
      <c r="K57953" s="68"/>
      <c r="M57953" s="93"/>
      <c r="N57953" s="79"/>
      <c r="P57953" s="68"/>
      <c r="Q57953" s="79"/>
    </row>
    <row r="57954" spans="11:17">
      <c r="K57954" s="68"/>
      <c r="M57954" s="93"/>
      <c r="N57954" s="79"/>
      <c r="P57954" s="68"/>
      <c r="Q57954" s="79"/>
    </row>
    <row r="57955" spans="11:17">
      <c r="K57955" s="68"/>
      <c r="M57955" s="93"/>
      <c r="N57955" s="79"/>
      <c r="P57955" s="68"/>
      <c r="Q57955" s="79"/>
    </row>
    <row r="57956" spans="11:17">
      <c r="K57956" s="68"/>
      <c r="M57956" s="93"/>
      <c r="N57956" s="79"/>
      <c r="P57956" s="68"/>
      <c r="Q57956" s="79"/>
    </row>
    <row r="57957" spans="11:17">
      <c r="K57957" s="68"/>
      <c r="M57957" s="93"/>
      <c r="N57957" s="79"/>
      <c r="P57957" s="68"/>
      <c r="Q57957" s="79"/>
    </row>
    <row r="57958" spans="11:17">
      <c r="K57958" s="68"/>
      <c r="M57958" s="93"/>
      <c r="N57958" s="79"/>
      <c r="P57958" s="68"/>
      <c r="Q57958" s="79"/>
    </row>
    <row r="57959" spans="11:17">
      <c r="K57959" s="68"/>
      <c r="M57959" s="93"/>
      <c r="N57959" s="79"/>
      <c r="P57959" s="68"/>
      <c r="Q57959" s="79"/>
    </row>
    <row r="57960" spans="11:17">
      <c r="K57960" s="68"/>
      <c r="M57960" s="93"/>
      <c r="N57960" s="79"/>
      <c r="P57960" s="68"/>
      <c r="Q57960" s="79"/>
    </row>
    <row r="57961" spans="11:17">
      <c r="K57961" s="68"/>
      <c r="M57961" s="93"/>
      <c r="N57961" s="79"/>
      <c r="P57961" s="68"/>
      <c r="Q57961" s="79"/>
    </row>
    <row r="57962" spans="11:17">
      <c r="K57962" s="68"/>
      <c r="M57962" s="93"/>
      <c r="N57962" s="79"/>
      <c r="P57962" s="68"/>
      <c r="Q57962" s="79"/>
    </row>
    <row r="57963" spans="11:17">
      <c r="K57963" s="68"/>
      <c r="M57963" s="93"/>
      <c r="N57963" s="79"/>
      <c r="P57963" s="68"/>
      <c r="Q57963" s="79"/>
    </row>
    <row r="57964" spans="11:17">
      <c r="K57964" s="68"/>
      <c r="M57964" s="93"/>
      <c r="N57964" s="79"/>
      <c r="P57964" s="68"/>
      <c r="Q57964" s="79"/>
    </row>
    <row r="57965" spans="11:17">
      <c r="K57965" s="68"/>
      <c r="M57965" s="93"/>
      <c r="N57965" s="79"/>
      <c r="P57965" s="68"/>
      <c r="Q57965" s="79"/>
    </row>
    <row r="57966" spans="11:17">
      <c r="K57966" s="68"/>
      <c r="M57966" s="93"/>
      <c r="N57966" s="79"/>
      <c r="P57966" s="68"/>
      <c r="Q57966" s="79"/>
    </row>
    <row r="57967" spans="11:17">
      <c r="K57967" s="68"/>
      <c r="M57967" s="93"/>
      <c r="N57967" s="79"/>
      <c r="P57967" s="68"/>
      <c r="Q57967" s="79"/>
    </row>
    <row r="57968" spans="11:17">
      <c r="K57968" s="68"/>
      <c r="M57968" s="93"/>
      <c r="N57968" s="79"/>
      <c r="P57968" s="68"/>
      <c r="Q57968" s="79"/>
    </row>
    <row r="57969" spans="11:17">
      <c r="K57969" s="68"/>
      <c r="M57969" s="93"/>
      <c r="N57969" s="79"/>
      <c r="P57969" s="68"/>
      <c r="Q57969" s="79"/>
    </row>
    <row r="57970" spans="11:17">
      <c r="K57970" s="68"/>
      <c r="M57970" s="93"/>
      <c r="N57970" s="79"/>
      <c r="P57970" s="68"/>
      <c r="Q57970" s="79"/>
    </row>
    <row r="57971" spans="11:17">
      <c r="K57971" s="68"/>
      <c r="M57971" s="93"/>
      <c r="N57971" s="79"/>
      <c r="P57971" s="68"/>
      <c r="Q57971" s="79"/>
    </row>
    <row r="57972" spans="11:17">
      <c r="K57972" s="68"/>
      <c r="M57972" s="93"/>
      <c r="N57972" s="79"/>
      <c r="P57972" s="68"/>
      <c r="Q57972" s="79"/>
    </row>
    <row r="57973" spans="11:17">
      <c r="K57973" s="68"/>
      <c r="M57973" s="93"/>
      <c r="N57973" s="79"/>
      <c r="P57973" s="68"/>
      <c r="Q57973" s="79"/>
    </row>
    <row r="57974" spans="11:17">
      <c r="K57974" s="68"/>
      <c r="M57974" s="93"/>
      <c r="N57974" s="79"/>
      <c r="P57974" s="68"/>
      <c r="Q57974" s="79"/>
    </row>
    <row r="57975" spans="11:17">
      <c r="K57975" s="68"/>
      <c r="M57975" s="93"/>
      <c r="N57975" s="79"/>
      <c r="P57975" s="68"/>
      <c r="Q57975" s="79"/>
    </row>
    <row r="57976" spans="11:17">
      <c r="K57976" s="68"/>
      <c r="M57976" s="93"/>
      <c r="N57976" s="79"/>
      <c r="P57976" s="68"/>
      <c r="Q57976" s="79"/>
    </row>
    <row r="57977" spans="11:17">
      <c r="K57977" s="68"/>
      <c r="M57977" s="93"/>
      <c r="N57977" s="79"/>
      <c r="P57977" s="68"/>
      <c r="Q57977" s="79"/>
    </row>
    <row r="57978" spans="11:17">
      <c r="K57978" s="68"/>
      <c r="M57978" s="93"/>
      <c r="N57978" s="79"/>
      <c r="P57978" s="68"/>
      <c r="Q57978" s="79"/>
    </row>
    <row r="57979" spans="11:17">
      <c r="K57979" s="68"/>
      <c r="M57979" s="93"/>
      <c r="N57979" s="79"/>
      <c r="P57979" s="68"/>
      <c r="Q57979" s="79"/>
    </row>
    <row r="57980" spans="11:17">
      <c r="K57980" s="68"/>
      <c r="M57980" s="93"/>
      <c r="N57980" s="79"/>
      <c r="P57980" s="68"/>
      <c r="Q57980" s="79"/>
    </row>
    <row r="57981" spans="11:17">
      <c r="K57981" s="68"/>
      <c r="M57981" s="93"/>
      <c r="N57981" s="79"/>
      <c r="P57981" s="68"/>
      <c r="Q57981" s="79"/>
    </row>
    <row r="57982" spans="11:17">
      <c r="K57982" s="68"/>
      <c r="M57982" s="93"/>
      <c r="N57982" s="79"/>
      <c r="P57982" s="68"/>
      <c r="Q57982" s="79"/>
    </row>
    <row r="57983" spans="11:17">
      <c r="K57983" s="68"/>
      <c r="M57983" s="93"/>
      <c r="N57983" s="79"/>
      <c r="P57983" s="68"/>
      <c r="Q57983" s="79"/>
    </row>
    <row r="57984" spans="11:17">
      <c r="K57984" s="68"/>
      <c r="M57984" s="93"/>
      <c r="N57984" s="79"/>
      <c r="P57984" s="68"/>
      <c r="Q57984" s="79"/>
    </row>
    <row r="57985" spans="11:17">
      <c r="K57985" s="68"/>
      <c r="M57985" s="93"/>
      <c r="N57985" s="79"/>
      <c r="P57985" s="68"/>
      <c r="Q57985" s="79"/>
    </row>
    <row r="57986" spans="11:17">
      <c r="K57986" s="68"/>
      <c r="M57986" s="93"/>
      <c r="N57986" s="79"/>
      <c r="P57986" s="68"/>
      <c r="Q57986" s="79"/>
    </row>
    <row r="57987" spans="11:17">
      <c r="K57987" s="68"/>
      <c r="M57987" s="93"/>
      <c r="N57987" s="79"/>
      <c r="P57987" s="68"/>
      <c r="Q57987" s="79"/>
    </row>
    <row r="57988" spans="11:17">
      <c r="K57988" s="68"/>
      <c r="M57988" s="93"/>
      <c r="N57988" s="79"/>
      <c r="P57988" s="68"/>
      <c r="Q57988" s="79"/>
    </row>
    <row r="57989" spans="11:17">
      <c r="K57989" s="68"/>
      <c r="M57989" s="93"/>
      <c r="N57989" s="79"/>
      <c r="P57989" s="68"/>
      <c r="Q57989" s="79"/>
    </row>
    <row r="57990" spans="11:17">
      <c r="K57990" s="68"/>
      <c r="M57990" s="93"/>
      <c r="N57990" s="79"/>
      <c r="P57990" s="68"/>
      <c r="Q57990" s="79"/>
    </row>
    <row r="57991" spans="11:17">
      <c r="K57991" s="68"/>
      <c r="M57991" s="93"/>
      <c r="N57991" s="79"/>
      <c r="P57991" s="68"/>
      <c r="Q57991" s="79"/>
    </row>
    <row r="57992" spans="11:17">
      <c r="K57992" s="68"/>
      <c r="M57992" s="93"/>
      <c r="N57992" s="79"/>
      <c r="P57992" s="68"/>
      <c r="Q57992" s="79"/>
    </row>
    <row r="57993" spans="11:17">
      <c r="K57993" s="68"/>
      <c r="M57993" s="93"/>
      <c r="N57993" s="79"/>
      <c r="P57993" s="68"/>
      <c r="Q57993" s="79"/>
    </row>
    <row r="57994" spans="11:17">
      <c r="K57994" s="68"/>
      <c r="M57994" s="93"/>
      <c r="N57994" s="79"/>
      <c r="P57994" s="68"/>
      <c r="Q57994" s="79"/>
    </row>
    <row r="57995" spans="11:17">
      <c r="K57995" s="68"/>
      <c r="M57995" s="93"/>
      <c r="N57995" s="79"/>
      <c r="P57995" s="68"/>
      <c r="Q57995" s="79"/>
    </row>
    <row r="57996" spans="11:17">
      <c r="K57996" s="68"/>
      <c r="M57996" s="93"/>
      <c r="N57996" s="79"/>
      <c r="P57996" s="68"/>
      <c r="Q57996" s="79"/>
    </row>
    <row r="57997" spans="11:17">
      <c r="K57997" s="68"/>
      <c r="M57997" s="93"/>
      <c r="N57997" s="79"/>
      <c r="P57997" s="68"/>
      <c r="Q57997" s="79"/>
    </row>
    <row r="57998" spans="11:17">
      <c r="K57998" s="68"/>
      <c r="M57998" s="93"/>
      <c r="N57998" s="79"/>
      <c r="P57998" s="68"/>
      <c r="Q57998" s="79"/>
    </row>
    <row r="57999" spans="11:17">
      <c r="K57999" s="68"/>
      <c r="M57999" s="93"/>
      <c r="N57999" s="79"/>
      <c r="P57999" s="68"/>
      <c r="Q57999" s="79"/>
    </row>
    <row r="58000" spans="11:17">
      <c r="K58000" s="68"/>
      <c r="M58000" s="93"/>
      <c r="N58000" s="79"/>
      <c r="P58000" s="68"/>
      <c r="Q58000" s="79"/>
    </row>
    <row r="58001" spans="11:17">
      <c r="K58001" s="68"/>
      <c r="M58001" s="93"/>
      <c r="N58001" s="79"/>
      <c r="P58001" s="68"/>
      <c r="Q58001" s="79"/>
    </row>
    <row r="58002" spans="11:17">
      <c r="K58002" s="68"/>
      <c r="M58002" s="93"/>
      <c r="N58002" s="79"/>
      <c r="P58002" s="68"/>
      <c r="Q58002" s="79"/>
    </row>
    <row r="58003" spans="11:17">
      <c r="K58003" s="68"/>
      <c r="M58003" s="93"/>
      <c r="N58003" s="79"/>
      <c r="P58003" s="68"/>
      <c r="Q58003" s="79"/>
    </row>
    <row r="58004" spans="11:17">
      <c r="K58004" s="68"/>
      <c r="M58004" s="93"/>
      <c r="N58004" s="79"/>
      <c r="P58004" s="68"/>
      <c r="Q58004" s="79"/>
    </row>
    <row r="58005" spans="11:17">
      <c r="K58005" s="68"/>
      <c r="M58005" s="93"/>
      <c r="N58005" s="79"/>
      <c r="P58005" s="68"/>
      <c r="Q58005" s="79"/>
    </row>
    <row r="58006" spans="11:17">
      <c r="K58006" s="68"/>
      <c r="M58006" s="93"/>
      <c r="N58006" s="79"/>
      <c r="P58006" s="68"/>
      <c r="Q58006" s="79"/>
    </row>
    <row r="58007" spans="11:17">
      <c r="K58007" s="68"/>
      <c r="M58007" s="93"/>
      <c r="N58007" s="79"/>
      <c r="P58007" s="68"/>
      <c r="Q58007" s="79"/>
    </row>
    <row r="58008" spans="11:17">
      <c r="K58008" s="68"/>
      <c r="M58008" s="93"/>
      <c r="N58008" s="79"/>
      <c r="P58008" s="68"/>
      <c r="Q58008" s="79"/>
    </row>
    <row r="58009" spans="11:17">
      <c r="K58009" s="68"/>
      <c r="M58009" s="93"/>
      <c r="N58009" s="79"/>
      <c r="P58009" s="68"/>
      <c r="Q58009" s="79"/>
    </row>
    <row r="58010" spans="11:17">
      <c r="K58010" s="68"/>
      <c r="M58010" s="93"/>
      <c r="N58010" s="79"/>
      <c r="P58010" s="68"/>
      <c r="Q58010" s="79"/>
    </row>
    <row r="58011" spans="11:17">
      <c r="K58011" s="68"/>
      <c r="M58011" s="93"/>
      <c r="N58011" s="79"/>
      <c r="P58011" s="68"/>
      <c r="Q58011" s="79"/>
    </row>
    <row r="58012" spans="11:17">
      <c r="K58012" s="68"/>
      <c r="M58012" s="93"/>
      <c r="N58012" s="79"/>
      <c r="P58012" s="68"/>
      <c r="Q58012" s="79"/>
    </row>
    <row r="58013" spans="11:17">
      <c r="K58013" s="68"/>
      <c r="M58013" s="93"/>
      <c r="N58013" s="79"/>
      <c r="P58013" s="68"/>
      <c r="Q58013" s="79"/>
    </row>
    <row r="58014" spans="11:17">
      <c r="K58014" s="68"/>
      <c r="M58014" s="93"/>
      <c r="N58014" s="79"/>
      <c r="P58014" s="68"/>
      <c r="Q58014" s="79"/>
    </row>
    <row r="58015" spans="11:17">
      <c r="K58015" s="68"/>
      <c r="M58015" s="93"/>
      <c r="N58015" s="79"/>
      <c r="P58015" s="68"/>
      <c r="Q58015" s="79"/>
    </row>
    <row r="58016" spans="11:17">
      <c r="K58016" s="68"/>
      <c r="M58016" s="93"/>
      <c r="N58016" s="79"/>
      <c r="P58016" s="68"/>
      <c r="Q58016" s="79"/>
    </row>
    <row r="58017" spans="11:17">
      <c r="K58017" s="68"/>
      <c r="M58017" s="93"/>
      <c r="N58017" s="79"/>
      <c r="P58017" s="68"/>
      <c r="Q58017" s="79"/>
    </row>
    <row r="58018" spans="11:17">
      <c r="K58018" s="68"/>
      <c r="M58018" s="93"/>
      <c r="N58018" s="79"/>
      <c r="P58018" s="68"/>
      <c r="Q58018" s="79"/>
    </row>
    <row r="58019" spans="11:17">
      <c r="K58019" s="68"/>
      <c r="M58019" s="93"/>
      <c r="N58019" s="79"/>
      <c r="P58019" s="68"/>
      <c r="Q58019" s="79"/>
    </row>
    <row r="58020" spans="11:17">
      <c r="K58020" s="68"/>
      <c r="M58020" s="93"/>
      <c r="N58020" s="79"/>
      <c r="P58020" s="68"/>
      <c r="Q58020" s="79"/>
    </row>
    <row r="58021" spans="11:17">
      <c r="K58021" s="68"/>
      <c r="M58021" s="93"/>
      <c r="N58021" s="79"/>
      <c r="P58021" s="68"/>
      <c r="Q58021" s="79"/>
    </row>
    <row r="58022" spans="11:17">
      <c r="K58022" s="68"/>
      <c r="M58022" s="93"/>
      <c r="N58022" s="79"/>
      <c r="P58022" s="68"/>
      <c r="Q58022" s="79"/>
    </row>
    <row r="58023" spans="11:17">
      <c r="K58023" s="68"/>
      <c r="M58023" s="93"/>
      <c r="N58023" s="79"/>
      <c r="P58023" s="68"/>
      <c r="Q58023" s="79"/>
    </row>
    <row r="58024" spans="11:17">
      <c r="K58024" s="68"/>
      <c r="M58024" s="93"/>
      <c r="N58024" s="79"/>
      <c r="P58024" s="68"/>
      <c r="Q58024" s="79"/>
    </row>
    <row r="58025" spans="11:17">
      <c r="K58025" s="68"/>
      <c r="M58025" s="93"/>
      <c r="N58025" s="79"/>
      <c r="P58025" s="68"/>
      <c r="Q58025" s="79"/>
    </row>
    <row r="58026" spans="11:17">
      <c r="K58026" s="68"/>
      <c r="M58026" s="93"/>
      <c r="N58026" s="79"/>
      <c r="P58026" s="68"/>
      <c r="Q58026" s="79"/>
    </row>
    <row r="58027" spans="11:17">
      <c r="K58027" s="68"/>
      <c r="M58027" s="93"/>
      <c r="N58027" s="79"/>
      <c r="P58027" s="68"/>
      <c r="Q58027" s="79"/>
    </row>
    <row r="58028" spans="11:17">
      <c r="K58028" s="68"/>
      <c r="M58028" s="93"/>
      <c r="N58028" s="79"/>
      <c r="P58028" s="68"/>
      <c r="Q58028" s="79"/>
    </row>
    <row r="58029" spans="11:17">
      <c r="K58029" s="68"/>
      <c r="M58029" s="93"/>
      <c r="N58029" s="79"/>
      <c r="P58029" s="68"/>
      <c r="Q58029" s="79"/>
    </row>
    <row r="58030" spans="11:17">
      <c r="K58030" s="68"/>
      <c r="M58030" s="93"/>
      <c r="N58030" s="79"/>
      <c r="P58030" s="68"/>
      <c r="Q58030" s="79"/>
    </row>
    <row r="58031" spans="11:17">
      <c r="K58031" s="68"/>
      <c r="M58031" s="93"/>
      <c r="N58031" s="79"/>
      <c r="P58031" s="68"/>
      <c r="Q58031" s="79"/>
    </row>
    <row r="58032" spans="11:17">
      <c r="K58032" s="68"/>
      <c r="M58032" s="93"/>
      <c r="N58032" s="79"/>
      <c r="P58032" s="68"/>
      <c r="Q58032" s="79"/>
    </row>
    <row r="58033" spans="11:17">
      <c r="K58033" s="68"/>
      <c r="M58033" s="93"/>
      <c r="N58033" s="79"/>
      <c r="P58033" s="68"/>
      <c r="Q58033" s="79"/>
    </row>
    <row r="58034" spans="11:17">
      <c r="K58034" s="68"/>
      <c r="M58034" s="93"/>
      <c r="N58034" s="79"/>
      <c r="P58034" s="68"/>
      <c r="Q58034" s="79"/>
    </row>
    <row r="58035" spans="11:17">
      <c r="K58035" s="68"/>
      <c r="M58035" s="93"/>
      <c r="N58035" s="79"/>
      <c r="P58035" s="68"/>
      <c r="Q58035" s="79"/>
    </row>
    <row r="58036" spans="11:17">
      <c r="K58036" s="68"/>
      <c r="M58036" s="93"/>
      <c r="N58036" s="79"/>
      <c r="P58036" s="68"/>
      <c r="Q58036" s="79"/>
    </row>
    <row r="58037" spans="11:17">
      <c r="K58037" s="68"/>
      <c r="M58037" s="93"/>
      <c r="N58037" s="79"/>
      <c r="P58037" s="68"/>
      <c r="Q58037" s="79"/>
    </row>
    <row r="58038" spans="11:17">
      <c r="K58038" s="68"/>
      <c r="M58038" s="93"/>
      <c r="N58038" s="79"/>
      <c r="P58038" s="68"/>
      <c r="Q58038" s="79"/>
    </row>
    <row r="58039" spans="11:17">
      <c r="K58039" s="68"/>
      <c r="M58039" s="93"/>
      <c r="N58039" s="79"/>
      <c r="P58039" s="68"/>
      <c r="Q58039" s="79"/>
    </row>
    <row r="58040" spans="11:17">
      <c r="K58040" s="68"/>
      <c r="M58040" s="93"/>
      <c r="N58040" s="79"/>
      <c r="P58040" s="68"/>
      <c r="Q58040" s="79"/>
    </row>
    <row r="58041" spans="11:17">
      <c r="K58041" s="68"/>
      <c r="M58041" s="93"/>
      <c r="N58041" s="79"/>
      <c r="P58041" s="68"/>
      <c r="Q58041" s="79"/>
    </row>
    <row r="58042" spans="11:17">
      <c r="K58042" s="68"/>
      <c r="M58042" s="93"/>
      <c r="N58042" s="79"/>
      <c r="P58042" s="68"/>
      <c r="Q58042" s="79"/>
    </row>
    <row r="58043" spans="11:17">
      <c r="K58043" s="68"/>
      <c r="M58043" s="93"/>
      <c r="N58043" s="79"/>
      <c r="P58043" s="68"/>
      <c r="Q58043" s="79"/>
    </row>
    <row r="58044" spans="11:17">
      <c r="K58044" s="68"/>
      <c r="M58044" s="93"/>
      <c r="N58044" s="79"/>
      <c r="P58044" s="68"/>
      <c r="Q58044" s="79"/>
    </row>
    <row r="58045" spans="11:17">
      <c r="K58045" s="68"/>
      <c r="M58045" s="93"/>
      <c r="N58045" s="79"/>
      <c r="P58045" s="68"/>
      <c r="Q58045" s="79"/>
    </row>
    <row r="58046" spans="11:17">
      <c r="K58046" s="68"/>
      <c r="M58046" s="93"/>
      <c r="N58046" s="79"/>
      <c r="P58046" s="68"/>
      <c r="Q58046" s="79"/>
    </row>
    <row r="58047" spans="11:17">
      <c r="K58047" s="68"/>
      <c r="M58047" s="93"/>
      <c r="N58047" s="79"/>
      <c r="P58047" s="68"/>
      <c r="Q58047" s="79"/>
    </row>
    <row r="58048" spans="11:17">
      <c r="K58048" s="68"/>
      <c r="M58048" s="93"/>
      <c r="N58048" s="79"/>
      <c r="P58048" s="68"/>
      <c r="Q58048" s="79"/>
    </row>
    <row r="58049" spans="11:17">
      <c r="K58049" s="68"/>
      <c r="M58049" s="93"/>
      <c r="N58049" s="79"/>
      <c r="P58049" s="68"/>
      <c r="Q58049" s="79"/>
    </row>
    <row r="58050" spans="11:17">
      <c r="K58050" s="68"/>
      <c r="M58050" s="93"/>
      <c r="N58050" s="79"/>
      <c r="P58050" s="68"/>
      <c r="Q58050" s="79"/>
    </row>
    <row r="58051" spans="11:17">
      <c r="K58051" s="68"/>
      <c r="M58051" s="93"/>
      <c r="N58051" s="79"/>
      <c r="P58051" s="68"/>
      <c r="Q58051" s="79"/>
    </row>
    <row r="58052" spans="11:17">
      <c r="K58052" s="68"/>
      <c r="M58052" s="93"/>
      <c r="N58052" s="79"/>
      <c r="P58052" s="68"/>
      <c r="Q58052" s="79"/>
    </row>
    <row r="58053" spans="11:17">
      <c r="K58053" s="68"/>
      <c r="M58053" s="93"/>
      <c r="N58053" s="79"/>
      <c r="P58053" s="68"/>
      <c r="Q58053" s="79"/>
    </row>
    <row r="58054" spans="11:17">
      <c r="K58054" s="68"/>
      <c r="M58054" s="93"/>
      <c r="N58054" s="79"/>
      <c r="P58054" s="68"/>
      <c r="Q58054" s="79"/>
    </row>
    <row r="58055" spans="11:17">
      <c r="K58055" s="68"/>
      <c r="M58055" s="93"/>
      <c r="N58055" s="79"/>
      <c r="P58055" s="68"/>
      <c r="Q58055" s="79"/>
    </row>
    <row r="58056" spans="11:17">
      <c r="K58056" s="68"/>
      <c r="M58056" s="93"/>
      <c r="N58056" s="79"/>
      <c r="P58056" s="68"/>
      <c r="Q58056" s="79"/>
    </row>
    <row r="58057" spans="11:17">
      <c r="K58057" s="68"/>
      <c r="M58057" s="93"/>
      <c r="N58057" s="79"/>
      <c r="P58057" s="68"/>
      <c r="Q58057" s="79"/>
    </row>
    <row r="58058" spans="11:17">
      <c r="K58058" s="68"/>
      <c r="M58058" s="93"/>
      <c r="N58058" s="79"/>
      <c r="P58058" s="68"/>
      <c r="Q58058" s="79"/>
    </row>
    <row r="58059" spans="11:17">
      <c r="K58059" s="68"/>
      <c r="M58059" s="93"/>
      <c r="N58059" s="79"/>
      <c r="P58059" s="68"/>
      <c r="Q58059" s="79"/>
    </row>
    <row r="58060" spans="11:17">
      <c r="K58060" s="68"/>
      <c r="M58060" s="93"/>
      <c r="N58060" s="79"/>
      <c r="P58060" s="68"/>
      <c r="Q58060" s="79"/>
    </row>
    <row r="58061" spans="11:17">
      <c r="K58061" s="68"/>
      <c r="M58061" s="93"/>
      <c r="N58061" s="79"/>
      <c r="P58061" s="68"/>
      <c r="Q58061" s="79"/>
    </row>
    <row r="58062" spans="11:17">
      <c r="K58062" s="68"/>
      <c r="M58062" s="93"/>
      <c r="N58062" s="79"/>
      <c r="P58062" s="68"/>
      <c r="Q58062" s="79"/>
    </row>
    <row r="58063" spans="11:17">
      <c r="K58063" s="68"/>
      <c r="M58063" s="93"/>
      <c r="N58063" s="79"/>
      <c r="P58063" s="68"/>
      <c r="Q58063" s="79"/>
    </row>
    <row r="58064" spans="11:17">
      <c r="K58064" s="68"/>
      <c r="M58064" s="93"/>
      <c r="N58064" s="79"/>
      <c r="P58064" s="68"/>
      <c r="Q58064" s="79"/>
    </row>
    <row r="58065" spans="11:17">
      <c r="K58065" s="68"/>
      <c r="M58065" s="93"/>
      <c r="N58065" s="79"/>
      <c r="P58065" s="68"/>
      <c r="Q58065" s="79"/>
    </row>
    <row r="58066" spans="11:17">
      <c r="K58066" s="68"/>
      <c r="M58066" s="93"/>
      <c r="N58066" s="79"/>
      <c r="P58066" s="68"/>
      <c r="Q58066" s="79"/>
    </row>
    <row r="58067" spans="11:17">
      <c r="K58067" s="68"/>
      <c r="M58067" s="93"/>
      <c r="N58067" s="79"/>
      <c r="P58067" s="68"/>
      <c r="Q58067" s="79"/>
    </row>
    <row r="58068" spans="11:17">
      <c r="K58068" s="68"/>
      <c r="M58068" s="93"/>
      <c r="N58068" s="79"/>
      <c r="P58068" s="68"/>
      <c r="Q58068" s="79"/>
    </row>
    <row r="58069" spans="11:17">
      <c r="K58069" s="68"/>
      <c r="M58069" s="93"/>
      <c r="N58069" s="79"/>
      <c r="P58069" s="68"/>
      <c r="Q58069" s="79"/>
    </row>
    <row r="58070" spans="11:17">
      <c r="K58070" s="68"/>
      <c r="M58070" s="93"/>
      <c r="N58070" s="79"/>
      <c r="P58070" s="68"/>
      <c r="Q58070" s="79"/>
    </row>
    <row r="58071" spans="11:17">
      <c r="K58071" s="68"/>
      <c r="M58071" s="93"/>
      <c r="N58071" s="79"/>
      <c r="P58071" s="68"/>
      <c r="Q58071" s="79"/>
    </row>
    <row r="58072" spans="11:17">
      <c r="K58072" s="68"/>
      <c r="M58072" s="93"/>
      <c r="N58072" s="79"/>
      <c r="P58072" s="68"/>
      <c r="Q58072" s="79"/>
    </row>
    <row r="58073" spans="11:17">
      <c r="K58073" s="68"/>
      <c r="M58073" s="93"/>
      <c r="N58073" s="79"/>
      <c r="P58073" s="68"/>
      <c r="Q58073" s="79"/>
    </row>
    <row r="58074" spans="11:17">
      <c r="K58074" s="68"/>
      <c r="M58074" s="93"/>
      <c r="N58074" s="79"/>
      <c r="P58074" s="68"/>
      <c r="Q58074" s="79"/>
    </row>
    <row r="58075" spans="11:17">
      <c r="K58075" s="68"/>
      <c r="M58075" s="93"/>
      <c r="N58075" s="79"/>
      <c r="P58075" s="68"/>
      <c r="Q58075" s="79"/>
    </row>
    <row r="58076" spans="11:17">
      <c r="K58076" s="68"/>
      <c r="M58076" s="93"/>
      <c r="N58076" s="79"/>
      <c r="P58076" s="68"/>
      <c r="Q58076" s="79"/>
    </row>
    <row r="58077" spans="11:17">
      <c r="K58077" s="68"/>
      <c r="M58077" s="93"/>
      <c r="N58077" s="79"/>
      <c r="P58077" s="68"/>
      <c r="Q58077" s="79"/>
    </row>
    <row r="58078" spans="11:17">
      <c r="K58078" s="68"/>
      <c r="M58078" s="93"/>
      <c r="N58078" s="79"/>
      <c r="P58078" s="68"/>
      <c r="Q58078" s="79"/>
    </row>
    <row r="58079" spans="11:17">
      <c r="K58079" s="68"/>
      <c r="M58079" s="93"/>
      <c r="N58079" s="79"/>
      <c r="P58079" s="68"/>
      <c r="Q58079" s="79"/>
    </row>
    <row r="58080" spans="11:17">
      <c r="K58080" s="68"/>
      <c r="M58080" s="93"/>
      <c r="N58080" s="79"/>
      <c r="P58080" s="68"/>
      <c r="Q58080" s="79"/>
    </row>
    <row r="58081" spans="11:17">
      <c r="K58081" s="68"/>
      <c r="M58081" s="93"/>
      <c r="N58081" s="79"/>
      <c r="P58081" s="68"/>
      <c r="Q58081" s="79"/>
    </row>
    <row r="58082" spans="11:17">
      <c r="K58082" s="68"/>
      <c r="M58082" s="93"/>
      <c r="N58082" s="79"/>
      <c r="P58082" s="68"/>
      <c r="Q58082" s="79"/>
    </row>
    <row r="58083" spans="11:17">
      <c r="K58083" s="68"/>
      <c r="M58083" s="93"/>
      <c r="N58083" s="79"/>
      <c r="P58083" s="68"/>
      <c r="Q58083" s="79"/>
    </row>
    <row r="58084" spans="11:17">
      <c r="K58084" s="68"/>
      <c r="M58084" s="93"/>
      <c r="N58084" s="79"/>
      <c r="P58084" s="68"/>
      <c r="Q58084" s="79"/>
    </row>
    <row r="58085" spans="11:17">
      <c r="K58085" s="68"/>
      <c r="M58085" s="93"/>
      <c r="N58085" s="79"/>
      <c r="P58085" s="68"/>
      <c r="Q58085" s="79"/>
    </row>
    <row r="58086" spans="11:17">
      <c r="K58086" s="68"/>
      <c r="M58086" s="93"/>
      <c r="N58086" s="79"/>
      <c r="P58086" s="68"/>
      <c r="Q58086" s="79"/>
    </row>
    <row r="58087" spans="11:17">
      <c r="K58087" s="68"/>
      <c r="M58087" s="93"/>
      <c r="N58087" s="79"/>
      <c r="P58087" s="68"/>
      <c r="Q58087" s="79"/>
    </row>
    <row r="58088" spans="11:17">
      <c r="K58088" s="68"/>
      <c r="M58088" s="93"/>
      <c r="N58088" s="79"/>
      <c r="P58088" s="68"/>
      <c r="Q58088" s="79"/>
    </row>
    <row r="58089" spans="11:17">
      <c r="K58089" s="68"/>
      <c r="M58089" s="93"/>
      <c r="N58089" s="79"/>
      <c r="P58089" s="68"/>
      <c r="Q58089" s="79"/>
    </row>
    <row r="58090" spans="11:17">
      <c r="K58090" s="68"/>
      <c r="M58090" s="93"/>
      <c r="N58090" s="79"/>
      <c r="P58090" s="68"/>
      <c r="Q58090" s="79"/>
    </row>
    <row r="58091" spans="11:17">
      <c r="K58091" s="68"/>
      <c r="M58091" s="93"/>
      <c r="N58091" s="79"/>
      <c r="P58091" s="68"/>
      <c r="Q58091" s="79"/>
    </row>
    <row r="58092" spans="11:17">
      <c r="K58092" s="68"/>
      <c r="M58092" s="93"/>
      <c r="N58092" s="79"/>
      <c r="P58092" s="68"/>
      <c r="Q58092" s="79"/>
    </row>
    <row r="58093" spans="11:17">
      <c r="K58093" s="68"/>
      <c r="M58093" s="93"/>
      <c r="N58093" s="79"/>
      <c r="P58093" s="68"/>
      <c r="Q58093" s="79"/>
    </row>
    <row r="58094" spans="11:17">
      <c r="K58094" s="68"/>
      <c r="M58094" s="93"/>
      <c r="N58094" s="79"/>
      <c r="P58094" s="68"/>
      <c r="Q58094" s="79"/>
    </row>
    <row r="58095" spans="11:17">
      <c r="K58095" s="68"/>
      <c r="M58095" s="93"/>
      <c r="N58095" s="79"/>
      <c r="P58095" s="68"/>
      <c r="Q58095" s="79"/>
    </row>
    <row r="58096" spans="11:17">
      <c r="K58096" s="68"/>
      <c r="M58096" s="93"/>
      <c r="N58096" s="79"/>
      <c r="P58096" s="68"/>
      <c r="Q58096" s="79"/>
    </row>
    <row r="58097" spans="11:17">
      <c r="K58097" s="68"/>
      <c r="M58097" s="93"/>
      <c r="N58097" s="79"/>
      <c r="P58097" s="68"/>
      <c r="Q58097" s="79"/>
    </row>
    <row r="58098" spans="11:17">
      <c r="K58098" s="68"/>
      <c r="M58098" s="93"/>
      <c r="N58098" s="79"/>
      <c r="P58098" s="68"/>
      <c r="Q58098" s="79"/>
    </row>
    <row r="58099" spans="11:17">
      <c r="K58099" s="68"/>
      <c r="M58099" s="93"/>
      <c r="N58099" s="79"/>
      <c r="P58099" s="68"/>
      <c r="Q58099" s="79"/>
    </row>
    <row r="58100" spans="11:17">
      <c r="K58100" s="68"/>
      <c r="M58100" s="93"/>
      <c r="N58100" s="79"/>
      <c r="P58100" s="68"/>
      <c r="Q58100" s="79"/>
    </row>
    <row r="58101" spans="11:17">
      <c r="K58101" s="68"/>
      <c r="M58101" s="93"/>
      <c r="N58101" s="79"/>
      <c r="P58101" s="68"/>
      <c r="Q58101" s="79"/>
    </row>
    <row r="58102" spans="11:17">
      <c r="K58102" s="68"/>
      <c r="M58102" s="93"/>
      <c r="N58102" s="79"/>
      <c r="P58102" s="68"/>
      <c r="Q58102" s="79"/>
    </row>
    <row r="58103" spans="11:17">
      <c r="K58103" s="68"/>
      <c r="M58103" s="93"/>
      <c r="N58103" s="79"/>
      <c r="P58103" s="68"/>
      <c r="Q58103" s="79"/>
    </row>
    <row r="58104" spans="11:17">
      <c r="K58104" s="68"/>
      <c r="M58104" s="93"/>
      <c r="N58104" s="79"/>
      <c r="P58104" s="68"/>
      <c r="Q58104" s="79"/>
    </row>
    <row r="58105" spans="11:17">
      <c r="K58105" s="68"/>
      <c r="M58105" s="93"/>
      <c r="N58105" s="79"/>
      <c r="P58105" s="68"/>
      <c r="Q58105" s="79"/>
    </row>
    <row r="58106" spans="11:17">
      <c r="K58106" s="68"/>
      <c r="M58106" s="93"/>
      <c r="N58106" s="79"/>
      <c r="P58106" s="68"/>
      <c r="Q58106" s="79"/>
    </row>
    <row r="58107" spans="11:17">
      <c r="K58107" s="68"/>
      <c r="M58107" s="93"/>
      <c r="N58107" s="79"/>
      <c r="P58107" s="68"/>
      <c r="Q58107" s="79"/>
    </row>
    <row r="58108" spans="11:17">
      <c r="K58108" s="68"/>
      <c r="M58108" s="93"/>
      <c r="N58108" s="79"/>
      <c r="P58108" s="68"/>
      <c r="Q58108" s="79"/>
    </row>
    <row r="58109" spans="11:17">
      <c r="K58109" s="68"/>
      <c r="M58109" s="93"/>
      <c r="N58109" s="79"/>
      <c r="P58109" s="68"/>
      <c r="Q58109" s="79"/>
    </row>
    <row r="58110" spans="11:17">
      <c r="K58110" s="68"/>
      <c r="M58110" s="93"/>
      <c r="N58110" s="79"/>
      <c r="P58110" s="68"/>
      <c r="Q58110" s="79"/>
    </row>
    <row r="58111" spans="11:17">
      <c r="K58111" s="68"/>
      <c r="M58111" s="93"/>
      <c r="N58111" s="79"/>
      <c r="P58111" s="68"/>
      <c r="Q58111" s="79"/>
    </row>
    <row r="58112" spans="11:17">
      <c r="K58112" s="68"/>
      <c r="M58112" s="93"/>
      <c r="N58112" s="79"/>
      <c r="P58112" s="68"/>
      <c r="Q58112" s="79"/>
    </row>
    <row r="58113" spans="11:17">
      <c r="K58113" s="68"/>
      <c r="M58113" s="93"/>
      <c r="N58113" s="79"/>
      <c r="P58113" s="68"/>
      <c r="Q58113" s="79"/>
    </row>
    <row r="58114" spans="11:17">
      <c r="K58114" s="68"/>
      <c r="M58114" s="93"/>
      <c r="N58114" s="79"/>
      <c r="P58114" s="68"/>
      <c r="Q58114" s="79"/>
    </row>
    <row r="58115" spans="11:17">
      <c r="K58115" s="68"/>
      <c r="M58115" s="93"/>
      <c r="N58115" s="79"/>
      <c r="P58115" s="68"/>
      <c r="Q58115" s="79"/>
    </row>
    <row r="58116" spans="11:17">
      <c r="K58116" s="68"/>
      <c r="M58116" s="93"/>
      <c r="N58116" s="79"/>
      <c r="P58116" s="68"/>
      <c r="Q58116" s="79"/>
    </row>
    <row r="58117" spans="11:17">
      <c r="K58117" s="68"/>
      <c r="M58117" s="93"/>
      <c r="N58117" s="79"/>
      <c r="P58117" s="68"/>
      <c r="Q58117" s="79"/>
    </row>
    <row r="58118" spans="11:17">
      <c r="K58118" s="68"/>
      <c r="M58118" s="93"/>
      <c r="N58118" s="79"/>
      <c r="P58118" s="68"/>
      <c r="Q58118" s="79"/>
    </row>
    <row r="58119" spans="11:17">
      <c r="K58119" s="68"/>
      <c r="M58119" s="93"/>
      <c r="N58119" s="79"/>
      <c r="P58119" s="68"/>
      <c r="Q58119" s="79"/>
    </row>
    <row r="58120" spans="11:17">
      <c r="K58120" s="68"/>
      <c r="M58120" s="93"/>
      <c r="N58120" s="79"/>
      <c r="P58120" s="68"/>
      <c r="Q58120" s="79"/>
    </row>
    <row r="58121" spans="11:17">
      <c r="K58121" s="68"/>
      <c r="M58121" s="93"/>
      <c r="N58121" s="79"/>
      <c r="P58121" s="68"/>
      <c r="Q58121" s="79"/>
    </row>
    <row r="58122" spans="11:17">
      <c r="K58122" s="68"/>
      <c r="M58122" s="93"/>
      <c r="N58122" s="79"/>
      <c r="P58122" s="68"/>
      <c r="Q58122" s="79"/>
    </row>
    <row r="58123" spans="11:17">
      <c r="K58123" s="68"/>
      <c r="M58123" s="93"/>
      <c r="N58123" s="79"/>
      <c r="P58123" s="68"/>
      <c r="Q58123" s="79"/>
    </row>
    <row r="58124" spans="11:17">
      <c r="K58124" s="68"/>
      <c r="M58124" s="93"/>
      <c r="N58124" s="79"/>
      <c r="P58124" s="68"/>
      <c r="Q58124" s="79"/>
    </row>
    <row r="58125" spans="11:17">
      <c r="K58125" s="68"/>
      <c r="M58125" s="93"/>
      <c r="N58125" s="79"/>
      <c r="P58125" s="68"/>
      <c r="Q58125" s="79"/>
    </row>
    <row r="58126" spans="11:17">
      <c r="K58126" s="68"/>
      <c r="M58126" s="93"/>
      <c r="N58126" s="79"/>
      <c r="P58126" s="68"/>
      <c r="Q58126" s="79"/>
    </row>
    <row r="58127" spans="11:17">
      <c r="K58127" s="68"/>
      <c r="M58127" s="93"/>
      <c r="N58127" s="79"/>
      <c r="P58127" s="68"/>
      <c r="Q58127" s="79"/>
    </row>
    <row r="58128" spans="11:17">
      <c r="K58128" s="68"/>
      <c r="M58128" s="93"/>
      <c r="N58128" s="79"/>
      <c r="P58128" s="68"/>
      <c r="Q58128" s="79"/>
    </row>
    <row r="58129" spans="11:17">
      <c r="K58129" s="68"/>
      <c r="M58129" s="93"/>
      <c r="N58129" s="79"/>
      <c r="P58129" s="68"/>
      <c r="Q58129" s="79"/>
    </row>
    <row r="58130" spans="11:17">
      <c r="K58130" s="68"/>
      <c r="M58130" s="93"/>
      <c r="N58130" s="79"/>
      <c r="P58130" s="68"/>
      <c r="Q58130" s="79"/>
    </row>
    <row r="58131" spans="11:17">
      <c r="K58131" s="68"/>
      <c r="M58131" s="93"/>
      <c r="N58131" s="79"/>
      <c r="P58131" s="68"/>
      <c r="Q58131" s="79"/>
    </row>
    <row r="58132" spans="11:17">
      <c r="K58132" s="68"/>
      <c r="M58132" s="93"/>
      <c r="N58132" s="79"/>
      <c r="P58132" s="68"/>
      <c r="Q58132" s="79"/>
    </row>
    <row r="58133" spans="11:17">
      <c r="K58133" s="68"/>
      <c r="M58133" s="93"/>
      <c r="N58133" s="79"/>
      <c r="P58133" s="68"/>
      <c r="Q58133" s="79"/>
    </row>
    <row r="58134" spans="11:17">
      <c r="K58134" s="68"/>
      <c r="M58134" s="93"/>
      <c r="N58134" s="79"/>
      <c r="P58134" s="68"/>
      <c r="Q58134" s="79"/>
    </row>
    <row r="58135" spans="11:17">
      <c r="K58135" s="68"/>
      <c r="M58135" s="93"/>
      <c r="N58135" s="79"/>
      <c r="P58135" s="68"/>
      <c r="Q58135" s="79"/>
    </row>
    <row r="58136" spans="11:17">
      <c r="K58136" s="68"/>
      <c r="M58136" s="93"/>
      <c r="N58136" s="79"/>
      <c r="P58136" s="68"/>
      <c r="Q58136" s="79"/>
    </row>
    <row r="58137" spans="11:17">
      <c r="K58137" s="68"/>
      <c r="M58137" s="93"/>
      <c r="N58137" s="79"/>
      <c r="P58137" s="68"/>
      <c r="Q58137" s="79"/>
    </row>
    <row r="58138" spans="11:17">
      <c r="K58138" s="68"/>
      <c r="M58138" s="93"/>
      <c r="N58138" s="79"/>
      <c r="P58138" s="68"/>
      <c r="Q58138" s="79"/>
    </row>
    <row r="58139" spans="11:17">
      <c r="K58139" s="68"/>
      <c r="M58139" s="93"/>
      <c r="N58139" s="79"/>
      <c r="P58139" s="68"/>
      <c r="Q58139" s="79"/>
    </row>
    <row r="58140" spans="11:17">
      <c r="K58140" s="68"/>
      <c r="M58140" s="93"/>
      <c r="N58140" s="79"/>
      <c r="P58140" s="68"/>
      <c r="Q58140" s="79"/>
    </row>
    <row r="58141" spans="11:17">
      <c r="K58141" s="68"/>
      <c r="M58141" s="93"/>
      <c r="N58141" s="79"/>
      <c r="P58141" s="68"/>
      <c r="Q58141" s="79"/>
    </row>
    <row r="58142" spans="11:17">
      <c r="K58142" s="68"/>
      <c r="M58142" s="93"/>
      <c r="N58142" s="79"/>
      <c r="P58142" s="68"/>
      <c r="Q58142" s="79"/>
    </row>
    <row r="58143" spans="11:17">
      <c r="K58143" s="68"/>
      <c r="M58143" s="93"/>
      <c r="N58143" s="79"/>
      <c r="P58143" s="68"/>
      <c r="Q58143" s="79"/>
    </row>
    <row r="58144" spans="11:17">
      <c r="K58144" s="68"/>
      <c r="M58144" s="93"/>
      <c r="N58144" s="79"/>
      <c r="P58144" s="68"/>
      <c r="Q58144" s="79"/>
    </row>
    <row r="58145" spans="11:17">
      <c r="K58145" s="68"/>
      <c r="M58145" s="93"/>
      <c r="N58145" s="79"/>
      <c r="P58145" s="68"/>
      <c r="Q58145" s="79"/>
    </row>
    <row r="58146" spans="11:17">
      <c r="K58146" s="68"/>
      <c r="M58146" s="93"/>
      <c r="N58146" s="79"/>
      <c r="P58146" s="68"/>
      <c r="Q58146" s="79"/>
    </row>
    <row r="58147" spans="11:17">
      <c r="K58147" s="68"/>
      <c r="M58147" s="93"/>
      <c r="N58147" s="79"/>
      <c r="P58147" s="68"/>
      <c r="Q58147" s="79"/>
    </row>
    <row r="58148" spans="11:17">
      <c r="K58148" s="68"/>
      <c r="M58148" s="93"/>
      <c r="N58148" s="79"/>
      <c r="P58148" s="68"/>
      <c r="Q58148" s="79"/>
    </row>
    <row r="58149" spans="11:17">
      <c r="K58149" s="68"/>
      <c r="M58149" s="93"/>
      <c r="N58149" s="79"/>
      <c r="P58149" s="68"/>
      <c r="Q58149" s="79"/>
    </row>
    <row r="58150" spans="11:17">
      <c r="K58150" s="68"/>
      <c r="M58150" s="93"/>
      <c r="N58150" s="79"/>
      <c r="P58150" s="68"/>
      <c r="Q58150" s="79"/>
    </row>
    <row r="58151" spans="11:17">
      <c r="K58151" s="68"/>
      <c r="M58151" s="93"/>
      <c r="N58151" s="79"/>
      <c r="P58151" s="68"/>
      <c r="Q58151" s="79"/>
    </row>
    <row r="58152" spans="11:17">
      <c r="K58152" s="68"/>
      <c r="M58152" s="93"/>
      <c r="N58152" s="79"/>
      <c r="P58152" s="68"/>
      <c r="Q58152" s="79"/>
    </row>
    <row r="58153" spans="11:17">
      <c r="K58153" s="68"/>
      <c r="M58153" s="93"/>
      <c r="N58153" s="79"/>
      <c r="P58153" s="68"/>
      <c r="Q58153" s="79"/>
    </row>
    <row r="58154" spans="11:17">
      <c r="K58154" s="68"/>
      <c r="M58154" s="93"/>
      <c r="N58154" s="79"/>
      <c r="P58154" s="68"/>
      <c r="Q58154" s="79"/>
    </row>
    <row r="58155" spans="11:17">
      <c r="K58155" s="68"/>
      <c r="M58155" s="93"/>
      <c r="N58155" s="79"/>
      <c r="P58155" s="68"/>
      <c r="Q58155" s="79"/>
    </row>
    <row r="58156" spans="11:17">
      <c r="K58156" s="68"/>
      <c r="M58156" s="93"/>
      <c r="N58156" s="79"/>
      <c r="P58156" s="68"/>
      <c r="Q58156" s="79"/>
    </row>
    <row r="58157" spans="11:17">
      <c r="K58157" s="68"/>
      <c r="M58157" s="93"/>
      <c r="N58157" s="79"/>
      <c r="P58157" s="68"/>
      <c r="Q58157" s="79"/>
    </row>
    <row r="58158" spans="11:17">
      <c r="K58158" s="68"/>
      <c r="M58158" s="93"/>
      <c r="N58158" s="79"/>
      <c r="P58158" s="68"/>
      <c r="Q58158" s="79"/>
    </row>
    <row r="58159" spans="11:17">
      <c r="K58159" s="68"/>
      <c r="M58159" s="93"/>
      <c r="N58159" s="79"/>
      <c r="P58159" s="68"/>
      <c r="Q58159" s="79"/>
    </row>
    <row r="58160" spans="11:17">
      <c r="K58160" s="68"/>
      <c r="M58160" s="93"/>
      <c r="N58160" s="79"/>
      <c r="P58160" s="68"/>
      <c r="Q58160" s="79"/>
    </row>
    <row r="58161" spans="11:17">
      <c r="K58161" s="68"/>
      <c r="M58161" s="93"/>
      <c r="N58161" s="79"/>
      <c r="P58161" s="68"/>
      <c r="Q58161" s="79"/>
    </row>
    <row r="58162" spans="11:17">
      <c r="K58162" s="68"/>
      <c r="M58162" s="93"/>
      <c r="N58162" s="79"/>
      <c r="P58162" s="68"/>
      <c r="Q58162" s="79"/>
    </row>
    <row r="58163" spans="11:17">
      <c r="K58163" s="68"/>
      <c r="M58163" s="93"/>
      <c r="N58163" s="79"/>
      <c r="P58163" s="68"/>
      <c r="Q58163" s="79"/>
    </row>
    <row r="58164" spans="11:17">
      <c r="K58164" s="68"/>
      <c r="M58164" s="93"/>
      <c r="N58164" s="79"/>
      <c r="P58164" s="68"/>
      <c r="Q58164" s="79"/>
    </row>
    <row r="58165" spans="11:17">
      <c r="K58165" s="68"/>
      <c r="M58165" s="93"/>
      <c r="N58165" s="79"/>
      <c r="P58165" s="68"/>
      <c r="Q58165" s="79"/>
    </row>
    <row r="58166" spans="11:17">
      <c r="K58166" s="68"/>
      <c r="M58166" s="93"/>
      <c r="N58166" s="79"/>
      <c r="P58166" s="68"/>
      <c r="Q58166" s="79"/>
    </row>
    <row r="58167" spans="11:17">
      <c r="K58167" s="68"/>
      <c r="M58167" s="93"/>
      <c r="N58167" s="79"/>
      <c r="P58167" s="68"/>
      <c r="Q58167" s="79"/>
    </row>
    <row r="58168" spans="11:17">
      <c r="K58168" s="68"/>
      <c r="M58168" s="93"/>
      <c r="N58168" s="79"/>
      <c r="P58168" s="68"/>
      <c r="Q58168" s="79"/>
    </row>
    <row r="58169" spans="11:17">
      <c r="K58169" s="68"/>
      <c r="M58169" s="93"/>
      <c r="N58169" s="79"/>
      <c r="P58169" s="68"/>
      <c r="Q58169" s="79"/>
    </row>
    <row r="58170" spans="11:17">
      <c r="K58170" s="68"/>
      <c r="M58170" s="93"/>
      <c r="N58170" s="79"/>
      <c r="P58170" s="68"/>
      <c r="Q58170" s="79"/>
    </row>
    <row r="58171" spans="11:17">
      <c r="K58171" s="68"/>
      <c r="M58171" s="93"/>
      <c r="N58171" s="79"/>
      <c r="P58171" s="68"/>
      <c r="Q58171" s="79"/>
    </row>
    <row r="58172" spans="11:17">
      <c r="K58172" s="68"/>
      <c r="M58172" s="93"/>
      <c r="N58172" s="79"/>
      <c r="P58172" s="68"/>
      <c r="Q58172" s="79"/>
    </row>
    <row r="58173" spans="11:17">
      <c r="K58173" s="68"/>
      <c r="M58173" s="93"/>
      <c r="N58173" s="79"/>
      <c r="P58173" s="68"/>
      <c r="Q58173" s="79"/>
    </row>
    <row r="58174" spans="11:17">
      <c r="K58174" s="68"/>
      <c r="M58174" s="93"/>
      <c r="N58174" s="79"/>
      <c r="P58174" s="68"/>
      <c r="Q58174" s="79"/>
    </row>
    <row r="58175" spans="11:17">
      <c r="K58175" s="68"/>
      <c r="M58175" s="93"/>
      <c r="N58175" s="79"/>
      <c r="P58175" s="68"/>
      <c r="Q58175" s="79"/>
    </row>
    <row r="58176" spans="11:17">
      <c r="K58176" s="68"/>
      <c r="M58176" s="93"/>
      <c r="N58176" s="79"/>
      <c r="P58176" s="68"/>
      <c r="Q58176" s="79"/>
    </row>
    <row r="58177" spans="11:17">
      <c r="K58177" s="68"/>
      <c r="M58177" s="93"/>
      <c r="N58177" s="79"/>
      <c r="P58177" s="68"/>
      <c r="Q58177" s="79"/>
    </row>
    <row r="58178" spans="11:17">
      <c r="K58178" s="68"/>
      <c r="M58178" s="93"/>
      <c r="N58178" s="79"/>
      <c r="P58178" s="68"/>
      <c r="Q58178" s="79"/>
    </row>
    <row r="58179" spans="11:17">
      <c r="K58179" s="68"/>
      <c r="M58179" s="93"/>
      <c r="N58179" s="79"/>
      <c r="P58179" s="68"/>
      <c r="Q58179" s="79"/>
    </row>
    <row r="58180" spans="11:17">
      <c r="K58180" s="68"/>
      <c r="M58180" s="93"/>
      <c r="N58180" s="79"/>
      <c r="P58180" s="68"/>
      <c r="Q58180" s="79"/>
    </row>
    <row r="58181" spans="11:17">
      <c r="K58181" s="68"/>
      <c r="M58181" s="93"/>
      <c r="N58181" s="79"/>
      <c r="P58181" s="68"/>
      <c r="Q58181" s="79"/>
    </row>
    <row r="58182" spans="11:17">
      <c r="K58182" s="68"/>
      <c r="M58182" s="93"/>
      <c r="N58182" s="79"/>
      <c r="P58182" s="68"/>
      <c r="Q58182" s="79"/>
    </row>
    <row r="58183" spans="11:17">
      <c r="K58183" s="68"/>
      <c r="M58183" s="93"/>
      <c r="N58183" s="79"/>
      <c r="P58183" s="68"/>
      <c r="Q58183" s="79"/>
    </row>
    <row r="58184" spans="11:17">
      <c r="K58184" s="68"/>
      <c r="M58184" s="93"/>
      <c r="N58184" s="79"/>
      <c r="P58184" s="68"/>
      <c r="Q58184" s="79"/>
    </row>
    <row r="58185" spans="11:17">
      <c r="K58185" s="68"/>
      <c r="M58185" s="93"/>
      <c r="N58185" s="79"/>
      <c r="P58185" s="68"/>
      <c r="Q58185" s="79"/>
    </row>
    <row r="58186" spans="11:17">
      <c r="K58186" s="68"/>
      <c r="M58186" s="93"/>
      <c r="N58186" s="79"/>
      <c r="P58186" s="68"/>
      <c r="Q58186" s="79"/>
    </row>
    <row r="58187" spans="11:17">
      <c r="K58187" s="68"/>
      <c r="M58187" s="93"/>
      <c r="N58187" s="79"/>
      <c r="P58187" s="68"/>
      <c r="Q58187" s="79"/>
    </row>
    <row r="58188" spans="11:17">
      <c r="K58188" s="68"/>
      <c r="M58188" s="93"/>
      <c r="N58188" s="79"/>
      <c r="P58188" s="68"/>
      <c r="Q58188" s="79"/>
    </row>
    <row r="58189" spans="11:17">
      <c r="K58189" s="68"/>
      <c r="M58189" s="93"/>
      <c r="N58189" s="79"/>
      <c r="P58189" s="68"/>
      <c r="Q58189" s="79"/>
    </row>
    <row r="58190" spans="11:17">
      <c r="K58190" s="68"/>
      <c r="M58190" s="93"/>
      <c r="N58190" s="79"/>
      <c r="P58190" s="68"/>
      <c r="Q58190" s="79"/>
    </row>
    <row r="58191" spans="11:17">
      <c r="K58191" s="68"/>
      <c r="M58191" s="93"/>
      <c r="N58191" s="79"/>
      <c r="P58191" s="68"/>
      <c r="Q58191" s="79"/>
    </row>
    <row r="58192" spans="11:17">
      <c r="K58192" s="68"/>
      <c r="M58192" s="93"/>
      <c r="N58192" s="79"/>
      <c r="P58192" s="68"/>
      <c r="Q58192" s="79"/>
    </row>
    <row r="58193" spans="11:17">
      <c r="K58193" s="68"/>
      <c r="M58193" s="93"/>
      <c r="N58193" s="79"/>
      <c r="P58193" s="68"/>
      <c r="Q58193" s="79"/>
    </row>
    <row r="58194" spans="11:17">
      <c r="K58194" s="68"/>
      <c r="M58194" s="93"/>
      <c r="N58194" s="79"/>
      <c r="P58194" s="68"/>
      <c r="Q58194" s="79"/>
    </row>
    <row r="58195" spans="11:17">
      <c r="K58195" s="68"/>
      <c r="M58195" s="93"/>
      <c r="N58195" s="79"/>
      <c r="P58195" s="68"/>
      <c r="Q58195" s="79"/>
    </row>
    <row r="58196" spans="11:17">
      <c r="K58196" s="68"/>
      <c r="M58196" s="93"/>
      <c r="N58196" s="79"/>
      <c r="P58196" s="68"/>
      <c r="Q58196" s="79"/>
    </row>
    <row r="58197" spans="11:17">
      <c r="K58197" s="68"/>
      <c r="M58197" s="93"/>
      <c r="N58197" s="79"/>
      <c r="P58197" s="68"/>
      <c r="Q58197" s="79"/>
    </row>
    <row r="58198" spans="11:17">
      <c r="K58198" s="68"/>
      <c r="M58198" s="93"/>
      <c r="N58198" s="79"/>
      <c r="P58198" s="68"/>
      <c r="Q58198" s="79"/>
    </row>
    <row r="58199" spans="11:17">
      <c r="K58199" s="68"/>
      <c r="M58199" s="93"/>
      <c r="N58199" s="79"/>
      <c r="P58199" s="68"/>
      <c r="Q58199" s="79"/>
    </row>
    <row r="58200" spans="11:17">
      <c r="K58200" s="68"/>
      <c r="M58200" s="93"/>
      <c r="N58200" s="79"/>
      <c r="P58200" s="68"/>
      <c r="Q58200" s="79"/>
    </row>
    <row r="58201" spans="11:17">
      <c r="K58201" s="68"/>
      <c r="M58201" s="93"/>
      <c r="N58201" s="79"/>
      <c r="P58201" s="68"/>
      <c r="Q58201" s="79"/>
    </row>
    <row r="58202" spans="11:17">
      <c r="K58202" s="68"/>
      <c r="M58202" s="93"/>
      <c r="N58202" s="79"/>
      <c r="P58202" s="68"/>
      <c r="Q58202" s="79"/>
    </row>
    <row r="58203" spans="11:17">
      <c r="K58203" s="68"/>
      <c r="M58203" s="93"/>
      <c r="N58203" s="79"/>
      <c r="P58203" s="68"/>
      <c r="Q58203" s="79"/>
    </row>
    <row r="58204" spans="11:17">
      <c r="K58204" s="68"/>
      <c r="M58204" s="93"/>
      <c r="N58204" s="79"/>
      <c r="P58204" s="68"/>
      <c r="Q58204" s="79"/>
    </row>
    <row r="58205" spans="11:17">
      <c r="K58205" s="68"/>
      <c r="M58205" s="93"/>
      <c r="N58205" s="79"/>
      <c r="P58205" s="68"/>
      <c r="Q58205" s="79"/>
    </row>
    <row r="58206" spans="11:17">
      <c r="K58206" s="68"/>
      <c r="M58206" s="93"/>
      <c r="N58206" s="79"/>
      <c r="P58206" s="68"/>
      <c r="Q58206" s="79"/>
    </row>
    <row r="58207" spans="11:17">
      <c r="K58207" s="68"/>
      <c r="M58207" s="93"/>
      <c r="N58207" s="79"/>
      <c r="P58207" s="68"/>
      <c r="Q58207" s="79"/>
    </row>
    <row r="58208" spans="11:17">
      <c r="K58208" s="68"/>
      <c r="M58208" s="93"/>
      <c r="N58208" s="79"/>
      <c r="P58208" s="68"/>
      <c r="Q58208" s="79"/>
    </row>
    <row r="58209" spans="11:17">
      <c r="K58209" s="68"/>
      <c r="M58209" s="93"/>
      <c r="N58209" s="79"/>
      <c r="P58209" s="68"/>
      <c r="Q58209" s="79"/>
    </row>
    <row r="58210" spans="11:17">
      <c r="K58210" s="68"/>
      <c r="M58210" s="93"/>
      <c r="N58210" s="79"/>
      <c r="P58210" s="68"/>
      <c r="Q58210" s="79"/>
    </row>
    <row r="58211" spans="11:17">
      <c r="K58211" s="68"/>
      <c r="M58211" s="93"/>
      <c r="N58211" s="79"/>
      <c r="P58211" s="68"/>
      <c r="Q58211" s="79"/>
    </row>
    <row r="58212" spans="11:17">
      <c r="K58212" s="68"/>
      <c r="M58212" s="93"/>
      <c r="N58212" s="79"/>
      <c r="P58212" s="68"/>
      <c r="Q58212" s="79"/>
    </row>
    <row r="58213" spans="11:17">
      <c r="K58213" s="68"/>
      <c r="M58213" s="93"/>
      <c r="N58213" s="79"/>
      <c r="P58213" s="68"/>
      <c r="Q58213" s="79"/>
    </row>
    <row r="58214" spans="11:17">
      <c r="K58214" s="68"/>
      <c r="M58214" s="93"/>
      <c r="N58214" s="79"/>
      <c r="P58214" s="68"/>
      <c r="Q58214" s="79"/>
    </row>
    <row r="58215" spans="11:17">
      <c r="K58215" s="68"/>
      <c r="M58215" s="93"/>
      <c r="N58215" s="79"/>
      <c r="P58215" s="68"/>
      <c r="Q58215" s="79"/>
    </row>
    <row r="58216" spans="11:17">
      <c r="K58216" s="68"/>
      <c r="M58216" s="93"/>
      <c r="N58216" s="79"/>
      <c r="P58216" s="68"/>
      <c r="Q58216" s="79"/>
    </row>
    <row r="58217" spans="11:17">
      <c r="K58217" s="68"/>
      <c r="M58217" s="93"/>
      <c r="N58217" s="79"/>
      <c r="P58217" s="68"/>
      <c r="Q58217" s="79"/>
    </row>
    <row r="58218" spans="11:17">
      <c r="K58218" s="68"/>
      <c r="M58218" s="93"/>
      <c r="N58218" s="79"/>
      <c r="P58218" s="68"/>
      <c r="Q58218" s="79"/>
    </row>
    <row r="58219" spans="11:17">
      <c r="K58219" s="68"/>
      <c r="M58219" s="93"/>
      <c r="N58219" s="79"/>
      <c r="P58219" s="68"/>
      <c r="Q58219" s="79"/>
    </row>
    <row r="58220" spans="11:17">
      <c r="K58220" s="68"/>
      <c r="M58220" s="93"/>
      <c r="N58220" s="79"/>
      <c r="P58220" s="68"/>
      <c r="Q58220" s="79"/>
    </row>
    <row r="58221" spans="11:17">
      <c r="K58221" s="68"/>
      <c r="M58221" s="93"/>
      <c r="N58221" s="79"/>
      <c r="P58221" s="68"/>
      <c r="Q58221" s="79"/>
    </row>
    <row r="58222" spans="11:17">
      <c r="K58222" s="68"/>
      <c r="M58222" s="93"/>
      <c r="N58222" s="79"/>
      <c r="P58222" s="68"/>
      <c r="Q58222" s="79"/>
    </row>
    <row r="58223" spans="11:17">
      <c r="K58223" s="68"/>
      <c r="M58223" s="93"/>
      <c r="N58223" s="79"/>
      <c r="P58223" s="68"/>
      <c r="Q58223" s="79"/>
    </row>
    <row r="58224" spans="11:17">
      <c r="K58224" s="68"/>
      <c r="M58224" s="93"/>
      <c r="N58224" s="79"/>
      <c r="P58224" s="68"/>
      <c r="Q58224" s="79"/>
    </row>
    <row r="58225" spans="11:17">
      <c r="K58225" s="68"/>
      <c r="M58225" s="93"/>
      <c r="N58225" s="79"/>
      <c r="P58225" s="68"/>
      <c r="Q58225" s="79"/>
    </row>
    <row r="58226" spans="11:17">
      <c r="K58226" s="68"/>
      <c r="M58226" s="93"/>
      <c r="N58226" s="79"/>
      <c r="P58226" s="68"/>
      <c r="Q58226" s="79"/>
    </row>
    <row r="58227" spans="11:17">
      <c r="K58227" s="68"/>
      <c r="M58227" s="93"/>
      <c r="N58227" s="79"/>
      <c r="P58227" s="68"/>
      <c r="Q58227" s="79"/>
    </row>
    <row r="58228" spans="11:17">
      <c r="K58228" s="68"/>
      <c r="M58228" s="93"/>
      <c r="N58228" s="79"/>
      <c r="P58228" s="68"/>
      <c r="Q58228" s="79"/>
    </row>
    <row r="58229" spans="11:17">
      <c r="K58229" s="68"/>
      <c r="M58229" s="93"/>
      <c r="N58229" s="79"/>
      <c r="P58229" s="68"/>
      <c r="Q58229" s="79"/>
    </row>
    <row r="58230" spans="11:17">
      <c r="K58230" s="68"/>
      <c r="M58230" s="93"/>
      <c r="N58230" s="79"/>
      <c r="P58230" s="68"/>
      <c r="Q58230" s="79"/>
    </row>
    <row r="58231" spans="11:17">
      <c r="K58231" s="68"/>
      <c r="M58231" s="93"/>
      <c r="N58231" s="79"/>
      <c r="P58231" s="68"/>
      <c r="Q58231" s="79"/>
    </row>
    <row r="58232" spans="11:17">
      <c r="K58232" s="68"/>
      <c r="M58232" s="93"/>
      <c r="N58232" s="79"/>
      <c r="P58232" s="68"/>
      <c r="Q58232" s="79"/>
    </row>
    <row r="58233" spans="11:17">
      <c r="K58233" s="68"/>
      <c r="M58233" s="93"/>
      <c r="N58233" s="79"/>
      <c r="P58233" s="68"/>
      <c r="Q58233" s="79"/>
    </row>
    <row r="58234" spans="11:17">
      <c r="K58234" s="68"/>
      <c r="M58234" s="93"/>
      <c r="N58234" s="79"/>
      <c r="P58234" s="68"/>
      <c r="Q58234" s="79"/>
    </row>
    <row r="58235" spans="11:17">
      <c r="K58235" s="68"/>
      <c r="M58235" s="93"/>
      <c r="N58235" s="79"/>
      <c r="P58235" s="68"/>
      <c r="Q58235" s="79"/>
    </row>
    <row r="58236" spans="11:17">
      <c r="K58236" s="68"/>
      <c r="M58236" s="93"/>
      <c r="N58236" s="79"/>
      <c r="P58236" s="68"/>
      <c r="Q58236" s="79"/>
    </row>
    <row r="58237" spans="11:17">
      <c r="K58237" s="68"/>
      <c r="M58237" s="93"/>
      <c r="N58237" s="79"/>
      <c r="P58237" s="68"/>
      <c r="Q58237" s="79"/>
    </row>
    <row r="58238" spans="11:17">
      <c r="K58238" s="68"/>
      <c r="M58238" s="93"/>
      <c r="N58238" s="79"/>
      <c r="P58238" s="68"/>
      <c r="Q58238" s="79"/>
    </row>
    <row r="58239" spans="11:17">
      <c r="K58239" s="68"/>
      <c r="M58239" s="93"/>
      <c r="N58239" s="79"/>
      <c r="P58239" s="68"/>
      <c r="Q58239" s="79"/>
    </row>
    <row r="58240" spans="11:17">
      <c r="K58240" s="68"/>
      <c r="M58240" s="93"/>
      <c r="N58240" s="79"/>
      <c r="P58240" s="68"/>
      <c r="Q58240" s="79"/>
    </row>
    <row r="58241" spans="11:17">
      <c r="K58241" s="68"/>
      <c r="M58241" s="93"/>
      <c r="N58241" s="79"/>
      <c r="P58241" s="68"/>
      <c r="Q58241" s="79"/>
    </row>
    <row r="58242" spans="11:17">
      <c r="K58242" s="68"/>
      <c r="M58242" s="93"/>
      <c r="N58242" s="79"/>
      <c r="P58242" s="68"/>
      <c r="Q58242" s="79"/>
    </row>
    <row r="58243" spans="11:17">
      <c r="K58243" s="68"/>
      <c r="M58243" s="93"/>
      <c r="N58243" s="79"/>
      <c r="P58243" s="68"/>
      <c r="Q58243" s="79"/>
    </row>
    <row r="58244" spans="11:17">
      <c r="K58244" s="68"/>
      <c r="M58244" s="93"/>
      <c r="N58244" s="79"/>
      <c r="P58244" s="68"/>
      <c r="Q58244" s="79"/>
    </row>
    <row r="58245" spans="11:17">
      <c r="K58245" s="68"/>
      <c r="M58245" s="93"/>
      <c r="N58245" s="79"/>
      <c r="P58245" s="68"/>
      <c r="Q58245" s="79"/>
    </row>
    <row r="58246" spans="11:17">
      <c r="K58246" s="68"/>
      <c r="M58246" s="93"/>
      <c r="N58246" s="79"/>
      <c r="P58246" s="68"/>
      <c r="Q58246" s="79"/>
    </row>
    <row r="58247" spans="11:17">
      <c r="K58247" s="68"/>
      <c r="M58247" s="93"/>
      <c r="N58247" s="79"/>
      <c r="P58247" s="68"/>
      <c r="Q58247" s="79"/>
    </row>
    <row r="58248" spans="11:17">
      <c r="K58248" s="68"/>
      <c r="M58248" s="93"/>
      <c r="N58248" s="79"/>
      <c r="P58248" s="68"/>
      <c r="Q58248" s="79"/>
    </row>
    <row r="58249" spans="11:17">
      <c r="K58249" s="68"/>
      <c r="M58249" s="93"/>
      <c r="N58249" s="79"/>
      <c r="P58249" s="68"/>
      <c r="Q58249" s="79"/>
    </row>
    <row r="58250" spans="11:17">
      <c r="K58250" s="68"/>
      <c r="M58250" s="93"/>
      <c r="N58250" s="79"/>
      <c r="P58250" s="68"/>
      <c r="Q58250" s="79"/>
    </row>
    <row r="58251" spans="11:17">
      <c r="K58251" s="68"/>
      <c r="M58251" s="93"/>
      <c r="N58251" s="79"/>
      <c r="P58251" s="68"/>
      <c r="Q58251" s="79"/>
    </row>
    <row r="58252" spans="11:17">
      <c r="K58252" s="68"/>
      <c r="M58252" s="93"/>
      <c r="N58252" s="79"/>
      <c r="P58252" s="68"/>
      <c r="Q58252" s="79"/>
    </row>
    <row r="58253" spans="11:17">
      <c r="K58253" s="68"/>
      <c r="M58253" s="93"/>
      <c r="N58253" s="79"/>
      <c r="P58253" s="68"/>
      <c r="Q58253" s="79"/>
    </row>
    <row r="58254" spans="11:17">
      <c r="K58254" s="68"/>
      <c r="M58254" s="93"/>
      <c r="N58254" s="79"/>
      <c r="P58254" s="68"/>
      <c r="Q58254" s="79"/>
    </row>
    <row r="58255" spans="11:17">
      <c r="K58255" s="68"/>
      <c r="M58255" s="93"/>
      <c r="N58255" s="79"/>
      <c r="P58255" s="68"/>
      <c r="Q58255" s="79"/>
    </row>
    <row r="58256" spans="11:17">
      <c r="K58256" s="68"/>
      <c r="M58256" s="93"/>
      <c r="N58256" s="79"/>
      <c r="P58256" s="68"/>
      <c r="Q58256" s="79"/>
    </row>
    <row r="58257" spans="11:17">
      <c r="K58257" s="68"/>
      <c r="M58257" s="93"/>
      <c r="N58257" s="79"/>
      <c r="P58257" s="68"/>
      <c r="Q58257" s="79"/>
    </row>
    <row r="58258" spans="11:17">
      <c r="K58258" s="68"/>
      <c r="M58258" s="93"/>
      <c r="N58258" s="79"/>
      <c r="P58258" s="68"/>
      <c r="Q58258" s="79"/>
    </row>
    <row r="58259" spans="11:17">
      <c r="K58259" s="68"/>
      <c r="M58259" s="93"/>
      <c r="N58259" s="79"/>
      <c r="P58259" s="68"/>
      <c r="Q58259" s="79"/>
    </row>
    <row r="58260" spans="11:17">
      <c r="K58260" s="68"/>
      <c r="M58260" s="93"/>
      <c r="N58260" s="79"/>
      <c r="P58260" s="68"/>
      <c r="Q58260" s="79"/>
    </row>
    <row r="58261" spans="11:17">
      <c r="K58261" s="68"/>
      <c r="M58261" s="93"/>
      <c r="N58261" s="79"/>
      <c r="P58261" s="68"/>
      <c r="Q58261" s="79"/>
    </row>
    <row r="58262" spans="11:17">
      <c r="K58262" s="68"/>
      <c r="M58262" s="93"/>
      <c r="N58262" s="79"/>
      <c r="P58262" s="68"/>
      <c r="Q58262" s="79"/>
    </row>
    <row r="58263" spans="11:17">
      <c r="K58263" s="68"/>
      <c r="M58263" s="93"/>
      <c r="N58263" s="79"/>
      <c r="P58263" s="68"/>
      <c r="Q58263" s="79"/>
    </row>
    <row r="58264" spans="11:17">
      <c r="K58264" s="68"/>
      <c r="M58264" s="93"/>
      <c r="N58264" s="79"/>
      <c r="P58264" s="68"/>
      <c r="Q58264" s="79"/>
    </row>
    <row r="58265" spans="11:17">
      <c r="K58265" s="68"/>
      <c r="M58265" s="93"/>
      <c r="N58265" s="79"/>
      <c r="P58265" s="68"/>
      <c r="Q58265" s="79"/>
    </row>
    <row r="58266" spans="11:17">
      <c r="K58266" s="68"/>
      <c r="M58266" s="93"/>
      <c r="N58266" s="79"/>
      <c r="P58266" s="68"/>
      <c r="Q58266" s="79"/>
    </row>
    <row r="58267" spans="11:17">
      <c r="K58267" s="68"/>
      <c r="M58267" s="93"/>
      <c r="N58267" s="79"/>
      <c r="P58267" s="68"/>
      <c r="Q58267" s="79"/>
    </row>
    <row r="58268" spans="11:17">
      <c r="K58268" s="68"/>
      <c r="M58268" s="93"/>
      <c r="N58268" s="79"/>
      <c r="P58268" s="68"/>
      <c r="Q58268" s="79"/>
    </row>
    <row r="58269" spans="11:17">
      <c r="K58269" s="68"/>
      <c r="M58269" s="93"/>
      <c r="N58269" s="79"/>
      <c r="P58269" s="68"/>
      <c r="Q58269" s="79"/>
    </row>
    <row r="58270" spans="11:17">
      <c r="K58270" s="68"/>
      <c r="M58270" s="93"/>
      <c r="N58270" s="79"/>
      <c r="P58270" s="68"/>
      <c r="Q58270" s="79"/>
    </row>
    <row r="58271" spans="11:17">
      <c r="K58271" s="68"/>
      <c r="M58271" s="93"/>
      <c r="N58271" s="79"/>
      <c r="P58271" s="68"/>
      <c r="Q58271" s="79"/>
    </row>
    <row r="58272" spans="11:17">
      <c r="K58272" s="68"/>
      <c r="M58272" s="93"/>
      <c r="N58272" s="79"/>
      <c r="P58272" s="68"/>
      <c r="Q58272" s="79"/>
    </row>
    <row r="58273" spans="11:17">
      <c r="K58273" s="68"/>
      <c r="M58273" s="93"/>
      <c r="N58273" s="79"/>
      <c r="P58273" s="68"/>
      <c r="Q58273" s="79"/>
    </row>
    <row r="58274" spans="11:17">
      <c r="K58274" s="68"/>
      <c r="M58274" s="93"/>
      <c r="N58274" s="79"/>
      <c r="P58274" s="68"/>
      <c r="Q58274" s="79"/>
    </row>
    <row r="58275" spans="11:17">
      <c r="K58275" s="68"/>
      <c r="M58275" s="93"/>
      <c r="N58275" s="79"/>
      <c r="P58275" s="68"/>
      <c r="Q58275" s="79"/>
    </row>
    <row r="58276" spans="11:17">
      <c r="K58276" s="68"/>
      <c r="M58276" s="93"/>
      <c r="N58276" s="79"/>
      <c r="P58276" s="68"/>
      <c r="Q58276" s="79"/>
    </row>
    <row r="58277" spans="11:17">
      <c r="K58277" s="68"/>
      <c r="M58277" s="93"/>
      <c r="N58277" s="79"/>
      <c r="P58277" s="68"/>
      <c r="Q58277" s="79"/>
    </row>
    <row r="58278" spans="11:17">
      <c r="K58278" s="68"/>
      <c r="M58278" s="93"/>
      <c r="N58278" s="79"/>
      <c r="P58278" s="68"/>
      <c r="Q58278" s="79"/>
    </row>
    <row r="58279" spans="11:17">
      <c r="K58279" s="68"/>
      <c r="M58279" s="93"/>
      <c r="N58279" s="79"/>
      <c r="P58279" s="68"/>
      <c r="Q58279" s="79"/>
    </row>
    <row r="58280" spans="11:17">
      <c r="K58280" s="68"/>
      <c r="M58280" s="93"/>
      <c r="N58280" s="79"/>
      <c r="P58280" s="68"/>
      <c r="Q58280" s="79"/>
    </row>
    <row r="58281" spans="11:17">
      <c r="K58281" s="68"/>
      <c r="M58281" s="93"/>
      <c r="N58281" s="79"/>
      <c r="P58281" s="68"/>
      <c r="Q58281" s="79"/>
    </row>
    <row r="58282" spans="11:17">
      <c r="K58282" s="68"/>
      <c r="M58282" s="93"/>
      <c r="N58282" s="79"/>
      <c r="P58282" s="68"/>
      <c r="Q58282" s="79"/>
    </row>
    <row r="58283" spans="11:17">
      <c r="K58283" s="68"/>
      <c r="M58283" s="93"/>
      <c r="N58283" s="79"/>
      <c r="P58283" s="68"/>
      <c r="Q58283" s="79"/>
    </row>
    <row r="58284" spans="11:17">
      <c r="K58284" s="68"/>
      <c r="M58284" s="93"/>
      <c r="N58284" s="79"/>
      <c r="P58284" s="68"/>
      <c r="Q58284" s="79"/>
    </row>
    <row r="58285" spans="11:17">
      <c r="K58285" s="68"/>
      <c r="M58285" s="93"/>
      <c r="N58285" s="79"/>
      <c r="P58285" s="68"/>
      <c r="Q58285" s="79"/>
    </row>
    <row r="58286" spans="11:17">
      <c r="K58286" s="68"/>
      <c r="M58286" s="93"/>
      <c r="N58286" s="79"/>
      <c r="P58286" s="68"/>
      <c r="Q58286" s="79"/>
    </row>
    <row r="58287" spans="11:17">
      <c r="K58287" s="68"/>
      <c r="M58287" s="93"/>
      <c r="N58287" s="79"/>
      <c r="P58287" s="68"/>
      <c r="Q58287" s="79"/>
    </row>
    <row r="58288" spans="11:17">
      <c r="K58288" s="68"/>
      <c r="M58288" s="93"/>
      <c r="N58288" s="79"/>
      <c r="P58288" s="68"/>
      <c r="Q58288" s="79"/>
    </row>
    <row r="58289" spans="11:17">
      <c r="K58289" s="68"/>
      <c r="M58289" s="93"/>
      <c r="N58289" s="79"/>
      <c r="P58289" s="68"/>
      <c r="Q58289" s="79"/>
    </row>
    <row r="58290" spans="11:17">
      <c r="K58290" s="68"/>
      <c r="M58290" s="93"/>
      <c r="N58290" s="79"/>
      <c r="P58290" s="68"/>
      <c r="Q58290" s="79"/>
    </row>
    <row r="58291" spans="11:17">
      <c r="K58291" s="68"/>
      <c r="M58291" s="93"/>
      <c r="N58291" s="79"/>
      <c r="P58291" s="68"/>
      <c r="Q58291" s="79"/>
    </row>
    <row r="58292" spans="11:17">
      <c r="K58292" s="68"/>
      <c r="M58292" s="93"/>
      <c r="N58292" s="79"/>
      <c r="P58292" s="68"/>
      <c r="Q58292" s="79"/>
    </row>
    <row r="58293" spans="11:17">
      <c r="K58293" s="68"/>
      <c r="M58293" s="93"/>
      <c r="N58293" s="79"/>
      <c r="P58293" s="68"/>
      <c r="Q58293" s="79"/>
    </row>
    <row r="58294" spans="11:17">
      <c r="K58294" s="68"/>
      <c r="M58294" s="93"/>
      <c r="N58294" s="79"/>
      <c r="P58294" s="68"/>
      <c r="Q58294" s="79"/>
    </row>
    <row r="58295" spans="11:17">
      <c r="K58295" s="68"/>
      <c r="M58295" s="93"/>
      <c r="N58295" s="79"/>
      <c r="P58295" s="68"/>
      <c r="Q58295" s="79"/>
    </row>
    <row r="58296" spans="11:17">
      <c r="K58296" s="68"/>
      <c r="M58296" s="93"/>
      <c r="N58296" s="79"/>
      <c r="P58296" s="68"/>
      <c r="Q58296" s="79"/>
    </row>
    <row r="58297" spans="11:17">
      <c r="K58297" s="68"/>
      <c r="M58297" s="93"/>
      <c r="N58297" s="79"/>
      <c r="P58297" s="68"/>
      <c r="Q58297" s="79"/>
    </row>
    <row r="58298" spans="11:17">
      <c r="K58298" s="68"/>
      <c r="M58298" s="93"/>
      <c r="N58298" s="79"/>
      <c r="P58298" s="68"/>
      <c r="Q58298" s="79"/>
    </row>
    <row r="58299" spans="11:17">
      <c r="K58299" s="68"/>
      <c r="M58299" s="93"/>
      <c r="N58299" s="79"/>
      <c r="P58299" s="68"/>
      <c r="Q58299" s="79"/>
    </row>
    <row r="58300" spans="11:17">
      <c r="K58300" s="68"/>
      <c r="M58300" s="93"/>
      <c r="N58300" s="79"/>
      <c r="P58300" s="68"/>
      <c r="Q58300" s="79"/>
    </row>
    <row r="58301" spans="11:17">
      <c r="K58301" s="68"/>
      <c r="M58301" s="93"/>
      <c r="N58301" s="79"/>
      <c r="P58301" s="68"/>
      <c r="Q58301" s="79"/>
    </row>
    <row r="58302" spans="11:17">
      <c r="K58302" s="68"/>
      <c r="M58302" s="93"/>
      <c r="N58302" s="79"/>
      <c r="P58302" s="68"/>
      <c r="Q58302" s="79"/>
    </row>
    <row r="58303" spans="11:17">
      <c r="K58303" s="68"/>
      <c r="M58303" s="93"/>
      <c r="N58303" s="79"/>
      <c r="P58303" s="68"/>
      <c r="Q58303" s="79"/>
    </row>
    <row r="58304" spans="11:17">
      <c r="K58304" s="68"/>
      <c r="M58304" s="93"/>
      <c r="N58304" s="79"/>
      <c r="P58304" s="68"/>
      <c r="Q58304" s="79"/>
    </row>
    <row r="58305" spans="11:17">
      <c r="K58305" s="68"/>
      <c r="M58305" s="93"/>
      <c r="N58305" s="79"/>
      <c r="P58305" s="68"/>
      <c r="Q58305" s="79"/>
    </row>
    <row r="58306" spans="11:17">
      <c r="K58306" s="68"/>
      <c r="M58306" s="93"/>
      <c r="N58306" s="79"/>
      <c r="P58306" s="68"/>
      <c r="Q58306" s="79"/>
    </row>
    <row r="58307" spans="11:17">
      <c r="K58307" s="68"/>
      <c r="M58307" s="93"/>
      <c r="N58307" s="79"/>
      <c r="P58307" s="68"/>
      <c r="Q58307" s="79"/>
    </row>
    <row r="58308" spans="11:17">
      <c r="K58308" s="68"/>
      <c r="M58308" s="93"/>
      <c r="N58308" s="79"/>
      <c r="P58308" s="68"/>
      <c r="Q58308" s="79"/>
    </row>
    <row r="58309" spans="11:17">
      <c r="K58309" s="68"/>
      <c r="M58309" s="93"/>
      <c r="N58309" s="79"/>
      <c r="P58309" s="68"/>
      <c r="Q58309" s="79"/>
    </row>
    <row r="58310" spans="11:17">
      <c r="K58310" s="68"/>
      <c r="M58310" s="93"/>
      <c r="N58310" s="79"/>
      <c r="P58310" s="68"/>
      <c r="Q58310" s="79"/>
    </row>
    <row r="58311" spans="11:17">
      <c r="K58311" s="68"/>
      <c r="M58311" s="93"/>
      <c r="N58311" s="79"/>
      <c r="P58311" s="68"/>
      <c r="Q58311" s="79"/>
    </row>
    <row r="58312" spans="11:17">
      <c r="K58312" s="68"/>
      <c r="M58312" s="93"/>
      <c r="N58312" s="79"/>
      <c r="P58312" s="68"/>
      <c r="Q58312" s="79"/>
    </row>
    <row r="58313" spans="11:17">
      <c r="K58313" s="68"/>
      <c r="M58313" s="93"/>
      <c r="N58313" s="79"/>
      <c r="P58313" s="68"/>
      <c r="Q58313" s="79"/>
    </row>
    <row r="58314" spans="11:17">
      <c r="K58314" s="68"/>
      <c r="M58314" s="93"/>
      <c r="N58314" s="79"/>
      <c r="P58314" s="68"/>
      <c r="Q58314" s="79"/>
    </row>
    <row r="58315" spans="11:17">
      <c r="K58315" s="68"/>
      <c r="M58315" s="93"/>
      <c r="N58315" s="79"/>
      <c r="P58315" s="68"/>
      <c r="Q58315" s="79"/>
    </row>
    <row r="58316" spans="11:17">
      <c r="K58316" s="68"/>
      <c r="M58316" s="93"/>
      <c r="N58316" s="79"/>
      <c r="P58316" s="68"/>
      <c r="Q58316" s="79"/>
    </row>
    <row r="58317" spans="11:17">
      <c r="K58317" s="68"/>
      <c r="M58317" s="93"/>
      <c r="N58317" s="79"/>
      <c r="P58317" s="68"/>
      <c r="Q58317" s="79"/>
    </row>
    <row r="58318" spans="11:17">
      <c r="K58318" s="68"/>
      <c r="M58318" s="93"/>
      <c r="N58318" s="79"/>
      <c r="P58318" s="68"/>
      <c r="Q58318" s="79"/>
    </row>
    <row r="58319" spans="11:17">
      <c r="K58319" s="68"/>
      <c r="M58319" s="93"/>
      <c r="N58319" s="79"/>
      <c r="P58319" s="68"/>
      <c r="Q58319" s="79"/>
    </row>
    <row r="58320" spans="11:17">
      <c r="K58320" s="68"/>
      <c r="M58320" s="93"/>
      <c r="N58320" s="79"/>
      <c r="P58320" s="68"/>
      <c r="Q58320" s="79"/>
    </row>
    <row r="58321" spans="11:17">
      <c r="K58321" s="68"/>
      <c r="M58321" s="93"/>
      <c r="N58321" s="79"/>
      <c r="P58321" s="68"/>
      <c r="Q58321" s="79"/>
    </row>
    <row r="58322" spans="11:17">
      <c r="K58322" s="68"/>
      <c r="M58322" s="93"/>
      <c r="N58322" s="79"/>
      <c r="P58322" s="68"/>
      <c r="Q58322" s="79"/>
    </row>
    <row r="58323" spans="11:17">
      <c r="K58323" s="68"/>
      <c r="M58323" s="93"/>
      <c r="N58323" s="79"/>
      <c r="P58323" s="68"/>
      <c r="Q58323" s="79"/>
    </row>
    <row r="58324" spans="11:17">
      <c r="K58324" s="68"/>
      <c r="M58324" s="93"/>
      <c r="N58324" s="79"/>
      <c r="P58324" s="68"/>
      <c r="Q58324" s="79"/>
    </row>
    <row r="58325" spans="11:17">
      <c r="K58325" s="68"/>
      <c r="M58325" s="93"/>
      <c r="N58325" s="79"/>
      <c r="P58325" s="68"/>
      <c r="Q58325" s="79"/>
    </row>
    <row r="58326" spans="11:17">
      <c r="K58326" s="68"/>
      <c r="M58326" s="93"/>
      <c r="N58326" s="79"/>
      <c r="P58326" s="68"/>
      <c r="Q58326" s="79"/>
    </row>
    <row r="58327" spans="11:17">
      <c r="K58327" s="68"/>
      <c r="M58327" s="93"/>
      <c r="N58327" s="79"/>
      <c r="P58327" s="68"/>
      <c r="Q58327" s="79"/>
    </row>
    <row r="58328" spans="11:17">
      <c r="K58328" s="68"/>
      <c r="M58328" s="93"/>
      <c r="N58328" s="79"/>
      <c r="P58328" s="68"/>
      <c r="Q58328" s="79"/>
    </row>
    <row r="58329" spans="11:17">
      <c r="K58329" s="68"/>
      <c r="M58329" s="93"/>
      <c r="N58329" s="79"/>
      <c r="P58329" s="68"/>
      <c r="Q58329" s="79"/>
    </row>
    <row r="58330" spans="11:17">
      <c r="K58330" s="68"/>
      <c r="M58330" s="93"/>
      <c r="N58330" s="79"/>
      <c r="P58330" s="68"/>
      <c r="Q58330" s="79"/>
    </row>
    <row r="58331" spans="11:17">
      <c r="K58331" s="68"/>
      <c r="M58331" s="93"/>
      <c r="N58331" s="79"/>
      <c r="P58331" s="68"/>
      <c r="Q58331" s="79"/>
    </row>
    <row r="58332" spans="11:17">
      <c r="K58332" s="68"/>
      <c r="M58332" s="93"/>
      <c r="N58332" s="79"/>
      <c r="P58332" s="68"/>
      <c r="Q58332" s="79"/>
    </row>
    <row r="58333" spans="11:17">
      <c r="K58333" s="68"/>
      <c r="M58333" s="93"/>
      <c r="N58333" s="79"/>
      <c r="P58333" s="68"/>
      <c r="Q58333" s="79"/>
    </row>
    <row r="58334" spans="11:17">
      <c r="K58334" s="68"/>
      <c r="M58334" s="93"/>
      <c r="N58334" s="79"/>
      <c r="P58334" s="68"/>
      <c r="Q58334" s="79"/>
    </row>
    <row r="58335" spans="11:17">
      <c r="K58335" s="68"/>
      <c r="M58335" s="93"/>
      <c r="N58335" s="79"/>
      <c r="P58335" s="68"/>
      <c r="Q58335" s="79"/>
    </row>
    <row r="58336" spans="11:17">
      <c r="K58336" s="68"/>
      <c r="M58336" s="93"/>
      <c r="N58336" s="79"/>
      <c r="P58336" s="68"/>
      <c r="Q58336" s="79"/>
    </row>
    <row r="58337" spans="11:17">
      <c r="K58337" s="68"/>
      <c r="M58337" s="93"/>
      <c r="N58337" s="79"/>
      <c r="P58337" s="68"/>
      <c r="Q58337" s="79"/>
    </row>
    <row r="58338" spans="11:17">
      <c r="K58338" s="68"/>
      <c r="M58338" s="93"/>
      <c r="N58338" s="79"/>
      <c r="P58338" s="68"/>
      <c r="Q58338" s="79"/>
    </row>
    <row r="58339" spans="11:17">
      <c r="K58339" s="68"/>
      <c r="M58339" s="93"/>
      <c r="N58339" s="79"/>
      <c r="P58339" s="68"/>
      <c r="Q58339" s="79"/>
    </row>
    <row r="58340" spans="11:17">
      <c r="K58340" s="68"/>
      <c r="M58340" s="93"/>
      <c r="N58340" s="79"/>
      <c r="P58340" s="68"/>
      <c r="Q58340" s="79"/>
    </row>
    <row r="58341" spans="11:17">
      <c r="K58341" s="68"/>
      <c r="M58341" s="93"/>
      <c r="N58341" s="79"/>
      <c r="P58341" s="68"/>
      <c r="Q58341" s="79"/>
    </row>
    <row r="58342" spans="11:17">
      <c r="K58342" s="68"/>
      <c r="M58342" s="93"/>
      <c r="N58342" s="79"/>
      <c r="P58342" s="68"/>
      <c r="Q58342" s="79"/>
    </row>
    <row r="58343" spans="11:17">
      <c r="K58343" s="68"/>
      <c r="M58343" s="93"/>
      <c r="N58343" s="79"/>
      <c r="P58343" s="68"/>
      <c r="Q58343" s="79"/>
    </row>
    <row r="58344" spans="11:17">
      <c r="K58344" s="68"/>
      <c r="M58344" s="93"/>
      <c r="N58344" s="79"/>
      <c r="P58344" s="68"/>
      <c r="Q58344" s="79"/>
    </row>
    <row r="58345" spans="11:17">
      <c r="K58345" s="68"/>
      <c r="M58345" s="93"/>
      <c r="N58345" s="79"/>
      <c r="P58345" s="68"/>
      <c r="Q58345" s="79"/>
    </row>
    <row r="58346" spans="11:17">
      <c r="K58346" s="68"/>
      <c r="M58346" s="93"/>
      <c r="N58346" s="79"/>
      <c r="P58346" s="68"/>
      <c r="Q58346" s="79"/>
    </row>
    <row r="58347" spans="11:17">
      <c r="K58347" s="68"/>
      <c r="M58347" s="93"/>
      <c r="N58347" s="79"/>
      <c r="P58347" s="68"/>
      <c r="Q58347" s="79"/>
    </row>
    <row r="58348" spans="11:17">
      <c r="K58348" s="68"/>
      <c r="M58348" s="93"/>
      <c r="N58348" s="79"/>
      <c r="P58348" s="68"/>
      <c r="Q58348" s="79"/>
    </row>
    <row r="58349" spans="11:17">
      <c r="K58349" s="68"/>
      <c r="M58349" s="93"/>
      <c r="N58349" s="79"/>
      <c r="P58349" s="68"/>
      <c r="Q58349" s="79"/>
    </row>
    <row r="58350" spans="11:17">
      <c r="K58350" s="68"/>
      <c r="M58350" s="93"/>
      <c r="N58350" s="79"/>
      <c r="P58350" s="68"/>
      <c r="Q58350" s="79"/>
    </row>
    <row r="58351" spans="11:17">
      <c r="K58351" s="68"/>
      <c r="M58351" s="93"/>
      <c r="N58351" s="79"/>
      <c r="P58351" s="68"/>
      <c r="Q58351" s="79"/>
    </row>
    <row r="58352" spans="11:17">
      <c r="K58352" s="68"/>
      <c r="M58352" s="93"/>
      <c r="N58352" s="79"/>
      <c r="P58352" s="68"/>
      <c r="Q58352" s="79"/>
    </row>
    <row r="58353" spans="11:17">
      <c r="K58353" s="68"/>
      <c r="M58353" s="93"/>
      <c r="N58353" s="79"/>
      <c r="P58353" s="68"/>
      <c r="Q58353" s="79"/>
    </row>
    <row r="58354" spans="11:17">
      <c r="K58354" s="68"/>
      <c r="M58354" s="93"/>
      <c r="N58354" s="79"/>
      <c r="P58354" s="68"/>
      <c r="Q58354" s="79"/>
    </row>
    <row r="58355" spans="11:17">
      <c r="K58355" s="68"/>
      <c r="M58355" s="93"/>
      <c r="N58355" s="79"/>
      <c r="P58355" s="68"/>
      <c r="Q58355" s="79"/>
    </row>
    <row r="58356" spans="11:17">
      <c r="K58356" s="68"/>
      <c r="M58356" s="93"/>
      <c r="N58356" s="79"/>
      <c r="P58356" s="68"/>
      <c r="Q58356" s="79"/>
    </row>
    <row r="58357" spans="11:17">
      <c r="K58357" s="68"/>
      <c r="M58357" s="93"/>
      <c r="N58357" s="79"/>
      <c r="P58357" s="68"/>
      <c r="Q58357" s="79"/>
    </row>
    <row r="58358" spans="11:17">
      <c r="K58358" s="68"/>
      <c r="M58358" s="93"/>
      <c r="N58358" s="79"/>
      <c r="P58358" s="68"/>
      <c r="Q58358" s="79"/>
    </row>
    <row r="58359" spans="11:17">
      <c r="K58359" s="68"/>
      <c r="M58359" s="93"/>
      <c r="N58359" s="79"/>
      <c r="P58359" s="68"/>
      <c r="Q58359" s="79"/>
    </row>
    <row r="58360" spans="11:17">
      <c r="K58360" s="68"/>
      <c r="M58360" s="93"/>
      <c r="N58360" s="79"/>
      <c r="P58360" s="68"/>
      <c r="Q58360" s="79"/>
    </row>
    <row r="58361" spans="11:17">
      <c r="K58361" s="68"/>
      <c r="M58361" s="93"/>
      <c r="N58361" s="79"/>
      <c r="P58361" s="68"/>
      <c r="Q58361" s="79"/>
    </row>
    <row r="58362" spans="11:17">
      <c r="K58362" s="68"/>
      <c r="M58362" s="93"/>
      <c r="N58362" s="79"/>
      <c r="P58362" s="68"/>
      <c r="Q58362" s="79"/>
    </row>
    <row r="58363" spans="11:17">
      <c r="K58363" s="68"/>
      <c r="M58363" s="93"/>
      <c r="N58363" s="79"/>
      <c r="P58363" s="68"/>
      <c r="Q58363" s="79"/>
    </row>
    <row r="58364" spans="11:17">
      <c r="K58364" s="68"/>
      <c r="M58364" s="93"/>
      <c r="N58364" s="79"/>
      <c r="P58364" s="68"/>
      <c r="Q58364" s="79"/>
    </row>
    <row r="58365" spans="11:17">
      <c r="K58365" s="68"/>
      <c r="M58365" s="93"/>
      <c r="N58365" s="79"/>
      <c r="P58365" s="68"/>
      <c r="Q58365" s="79"/>
    </row>
    <row r="58366" spans="11:17">
      <c r="K58366" s="68"/>
      <c r="M58366" s="93"/>
      <c r="N58366" s="79"/>
      <c r="P58366" s="68"/>
      <c r="Q58366" s="79"/>
    </row>
    <row r="58367" spans="11:17">
      <c r="K58367" s="68"/>
      <c r="M58367" s="93"/>
      <c r="N58367" s="79"/>
      <c r="P58367" s="68"/>
      <c r="Q58367" s="79"/>
    </row>
    <row r="58368" spans="11:17">
      <c r="K58368" s="68"/>
      <c r="M58368" s="93"/>
      <c r="N58368" s="79"/>
      <c r="P58368" s="68"/>
      <c r="Q58368" s="79"/>
    </row>
    <row r="58369" spans="11:17">
      <c r="K58369" s="68"/>
      <c r="M58369" s="93"/>
      <c r="N58369" s="79"/>
      <c r="P58369" s="68"/>
      <c r="Q58369" s="79"/>
    </row>
    <row r="58370" spans="11:17">
      <c r="K58370" s="68"/>
      <c r="M58370" s="93"/>
      <c r="N58370" s="79"/>
      <c r="P58370" s="68"/>
      <c r="Q58370" s="79"/>
    </row>
    <row r="58371" spans="11:17">
      <c r="K58371" s="68"/>
      <c r="M58371" s="93"/>
      <c r="N58371" s="79"/>
      <c r="P58371" s="68"/>
      <c r="Q58371" s="79"/>
    </row>
    <row r="58372" spans="11:17">
      <c r="K58372" s="68"/>
      <c r="M58372" s="93"/>
      <c r="N58372" s="79"/>
      <c r="P58372" s="68"/>
      <c r="Q58372" s="79"/>
    </row>
    <row r="58373" spans="11:17">
      <c r="K58373" s="68"/>
      <c r="M58373" s="93"/>
      <c r="N58373" s="79"/>
      <c r="P58373" s="68"/>
      <c r="Q58373" s="79"/>
    </row>
    <row r="58374" spans="11:17">
      <c r="K58374" s="68"/>
      <c r="M58374" s="93"/>
      <c r="N58374" s="79"/>
      <c r="P58374" s="68"/>
      <c r="Q58374" s="79"/>
    </row>
    <row r="58375" spans="11:17">
      <c r="K58375" s="68"/>
      <c r="M58375" s="93"/>
      <c r="N58375" s="79"/>
      <c r="P58375" s="68"/>
      <c r="Q58375" s="79"/>
    </row>
    <row r="58376" spans="11:17">
      <c r="K58376" s="68"/>
      <c r="M58376" s="93"/>
      <c r="N58376" s="79"/>
      <c r="P58376" s="68"/>
      <c r="Q58376" s="79"/>
    </row>
    <row r="58377" spans="11:17">
      <c r="K58377" s="68"/>
      <c r="M58377" s="93"/>
      <c r="N58377" s="79"/>
      <c r="P58377" s="68"/>
      <c r="Q58377" s="79"/>
    </row>
    <row r="58378" spans="11:17">
      <c r="K58378" s="68"/>
      <c r="M58378" s="93"/>
      <c r="N58378" s="79"/>
      <c r="P58378" s="68"/>
      <c r="Q58378" s="79"/>
    </row>
    <row r="58379" spans="11:17">
      <c r="K58379" s="68"/>
      <c r="M58379" s="93"/>
      <c r="N58379" s="79"/>
      <c r="P58379" s="68"/>
      <c r="Q58379" s="79"/>
    </row>
    <row r="58380" spans="11:17">
      <c r="K58380" s="68"/>
      <c r="M58380" s="93"/>
      <c r="N58380" s="79"/>
      <c r="P58380" s="68"/>
      <c r="Q58380" s="79"/>
    </row>
    <row r="58381" spans="11:17">
      <c r="K58381" s="68"/>
      <c r="M58381" s="93"/>
      <c r="N58381" s="79"/>
      <c r="P58381" s="68"/>
      <c r="Q58381" s="79"/>
    </row>
    <row r="58382" spans="11:17">
      <c r="K58382" s="68"/>
      <c r="M58382" s="93"/>
      <c r="N58382" s="79"/>
      <c r="P58382" s="68"/>
      <c r="Q58382" s="79"/>
    </row>
    <row r="58383" spans="11:17">
      <c r="K58383" s="68"/>
      <c r="M58383" s="93"/>
      <c r="N58383" s="79"/>
      <c r="P58383" s="68"/>
      <c r="Q58383" s="79"/>
    </row>
    <row r="58384" spans="11:17">
      <c r="K58384" s="68"/>
      <c r="M58384" s="93"/>
      <c r="N58384" s="79"/>
      <c r="P58384" s="68"/>
      <c r="Q58384" s="79"/>
    </row>
    <row r="58385" spans="11:17">
      <c r="K58385" s="68"/>
      <c r="M58385" s="93"/>
      <c r="N58385" s="79"/>
      <c r="P58385" s="68"/>
      <c r="Q58385" s="79"/>
    </row>
    <row r="58386" spans="11:17">
      <c r="K58386" s="68"/>
      <c r="M58386" s="93"/>
      <c r="N58386" s="79"/>
      <c r="P58386" s="68"/>
      <c r="Q58386" s="79"/>
    </row>
    <row r="58387" spans="11:17">
      <c r="K58387" s="68"/>
      <c r="M58387" s="93"/>
      <c r="N58387" s="79"/>
      <c r="P58387" s="68"/>
      <c r="Q58387" s="79"/>
    </row>
    <row r="58388" spans="11:17">
      <c r="K58388" s="68"/>
      <c r="M58388" s="93"/>
      <c r="N58388" s="79"/>
      <c r="P58388" s="68"/>
      <c r="Q58388" s="79"/>
    </row>
    <row r="58389" spans="11:17">
      <c r="K58389" s="68"/>
      <c r="M58389" s="93"/>
      <c r="N58389" s="79"/>
      <c r="P58389" s="68"/>
      <c r="Q58389" s="79"/>
    </row>
    <row r="58390" spans="11:17">
      <c r="K58390" s="68"/>
      <c r="M58390" s="93"/>
      <c r="N58390" s="79"/>
      <c r="P58390" s="68"/>
      <c r="Q58390" s="79"/>
    </row>
    <row r="58391" spans="11:17">
      <c r="K58391" s="68"/>
      <c r="M58391" s="93"/>
      <c r="N58391" s="79"/>
      <c r="P58391" s="68"/>
      <c r="Q58391" s="79"/>
    </row>
    <row r="58392" spans="11:17">
      <c r="K58392" s="68"/>
      <c r="M58392" s="93"/>
      <c r="N58392" s="79"/>
      <c r="P58392" s="68"/>
      <c r="Q58392" s="79"/>
    </row>
    <row r="58393" spans="11:17">
      <c r="K58393" s="68"/>
      <c r="M58393" s="93"/>
      <c r="N58393" s="79"/>
      <c r="P58393" s="68"/>
      <c r="Q58393" s="79"/>
    </row>
    <row r="58394" spans="11:17">
      <c r="K58394" s="68"/>
      <c r="M58394" s="93"/>
      <c r="N58394" s="79"/>
      <c r="P58394" s="68"/>
      <c r="Q58394" s="79"/>
    </row>
    <row r="58395" spans="11:17">
      <c r="K58395" s="68"/>
      <c r="M58395" s="93"/>
      <c r="N58395" s="79"/>
      <c r="P58395" s="68"/>
      <c r="Q58395" s="79"/>
    </row>
    <row r="58396" spans="11:17">
      <c r="K58396" s="68"/>
      <c r="M58396" s="93"/>
      <c r="N58396" s="79"/>
      <c r="P58396" s="68"/>
      <c r="Q58396" s="79"/>
    </row>
    <row r="58397" spans="11:17">
      <c r="K58397" s="68"/>
      <c r="M58397" s="93"/>
      <c r="N58397" s="79"/>
      <c r="P58397" s="68"/>
      <c r="Q58397" s="79"/>
    </row>
    <row r="58398" spans="11:17">
      <c r="K58398" s="68"/>
      <c r="M58398" s="93"/>
      <c r="N58398" s="79"/>
      <c r="P58398" s="68"/>
      <c r="Q58398" s="79"/>
    </row>
    <row r="58399" spans="11:17">
      <c r="K58399" s="68"/>
      <c r="M58399" s="93"/>
      <c r="N58399" s="79"/>
      <c r="P58399" s="68"/>
      <c r="Q58399" s="79"/>
    </row>
    <row r="58400" spans="11:17">
      <c r="K58400" s="68"/>
      <c r="M58400" s="93"/>
      <c r="N58400" s="79"/>
      <c r="P58400" s="68"/>
      <c r="Q58400" s="79"/>
    </row>
    <row r="58401" spans="11:17">
      <c r="K58401" s="68"/>
      <c r="M58401" s="93"/>
      <c r="N58401" s="79"/>
      <c r="P58401" s="68"/>
      <c r="Q58401" s="79"/>
    </row>
    <row r="58402" spans="11:17">
      <c r="K58402" s="68"/>
      <c r="M58402" s="93"/>
      <c r="N58402" s="79"/>
      <c r="P58402" s="68"/>
      <c r="Q58402" s="79"/>
    </row>
    <row r="58403" spans="11:17">
      <c r="K58403" s="68"/>
      <c r="M58403" s="93"/>
      <c r="N58403" s="79"/>
      <c r="P58403" s="68"/>
      <c r="Q58403" s="79"/>
    </row>
    <row r="58404" spans="11:17">
      <c r="K58404" s="68"/>
      <c r="M58404" s="93"/>
      <c r="N58404" s="79"/>
      <c r="P58404" s="68"/>
      <c r="Q58404" s="79"/>
    </row>
    <row r="58405" spans="11:17">
      <c r="K58405" s="68"/>
      <c r="M58405" s="93"/>
      <c r="N58405" s="79"/>
      <c r="P58405" s="68"/>
      <c r="Q58405" s="79"/>
    </row>
    <row r="58406" spans="11:17">
      <c r="K58406" s="68"/>
      <c r="M58406" s="93"/>
      <c r="N58406" s="79"/>
      <c r="P58406" s="68"/>
      <c r="Q58406" s="79"/>
    </row>
    <row r="58407" spans="11:17">
      <c r="K58407" s="68"/>
      <c r="M58407" s="93"/>
      <c r="N58407" s="79"/>
      <c r="P58407" s="68"/>
      <c r="Q58407" s="79"/>
    </row>
    <row r="58408" spans="11:17">
      <c r="K58408" s="68"/>
      <c r="M58408" s="93"/>
      <c r="N58408" s="79"/>
      <c r="P58408" s="68"/>
      <c r="Q58408" s="79"/>
    </row>
    <row r="58409" spans="11:17">
      <c r="K58409" s="68"/>
      <c r="M58409" s="93"/>
      <c r="N58409" s="79"/>
      <c r="P58409" s="68"/>
      <c r="Q58409" s="79"/>
    </row>
    <row r="58410" spans="11:17">
      <c r="K58410" s="68"/>
      <c r="M58410" s="93"/>
      <c r="N58410" s="79"/>
      <c r="P58410" s="68"/>
      <c r="Q58410" s="79"/>
    </row>
    <row r="58411" spans="11:17">
      <c r="K58411" s="68"/>
      <c r="M58411" s="93"/>
      <c r="N58411" s="79"/>
      <c r="P58411" s="68"/>
      <c r="Q58411" s="79"/>
    </row>
    <row r="58412" spans="11:17">
      <c r="K58412" s="68"/>
      <c r="M58412" s="93"/>
      <c r="N58412" s="79"/>
      <c r="P58412" s="68"/>
      <c r="Q58412" s="79"/>
    </row>
    <row r="58413" spans="11:17">
      <c r="K58413" s="68"/>
      <c r="M58413" s="93"/>
      <c r="N58413" s="79"/>
      <c r="P58413" s="68"/>
      <c r="Q58413" s="79"/>
    </row>
    <row r="58414" spans="11:17">
      <c r="K58414" s="68"/>
      <c r="M58414" s="93"/>
      <c r="N58414" s="79"/>
      <c r="P58414" s="68"/>
      <c r="Q58414" s="79"/>
    </row>
    <row r="58415" spans="11:17">
      <c r="K58415" s="68"/>
      <c r="M58415" s="93"/>
      <c r="N58415" s="79"/>
      <c r="P58415" s="68"/>
      <c r="Q58415" s="79"/>
    </row>
    <row r="58416" spans="11:17">
      <c r="K58416" s="68"/>
      <c r="M58416" s="93"/>
      <c r="N58416" s="79"/>
      <c r="P58416" s="68"/>
      <c r="Q58416" s="79"/>
    </row>
    <row r="58417" spans="11:17">
      <c r="K58417" s="68"/>
      <c r="M58417" s="93"/>
      <c r="N58417" s="79"/>
      <c r="P58417" s="68"/>
      <c r="Q58417" s="79"/>
    </row>
    <row r="58418" spans="11:17">
      <c r="K58418" s="68"/>
      <c r="M58418" s="93"/>
      <c r="N58418" s="79"/>
      <c r="P58418" s="68"/>
      <c r="Q58418" s="79"/>
    </row>
    <row r="58419" spans="11:17">
      <c r="K58419" s="68"/>
      <c r="M58419" s="93"/>
      <c r="N58419" s="79"/>
      <c r="P58419" s="68"/>
      <c r="Q58419" s="79"/>
    </row>
    <row r="58420" spans="11:17">
      <c r="K58420" s="68"/>
      <c r="M58420" s="93"/>
      <c r="N58420" s="79"/>
      <c r="P58420" s="68"/>
      <c r="Q58420" s="79"/>
    </row>
    <row r="58421" spans="11:17">
      <c r="K58421" s="68"/>
      <c r="M58421" s="93"/>
      <c r="N58421" s="79"/>
      <c r="P58421" s="68"/>
      <c r="Q58421" s="79"/>
    </row>
    <row r="58422" spans="11:17">
      <c r="K58422" s="68"/>
      <c r="M58422" s="93"/>
      <c r="N58422" s="79"/>
      <c r="P58422" s="68"/>
      <c r="Q58422" s="79"/>
    </row>
    <row r="58423" spans="11:17">
      <c r="K58423" s="68"/>
      <c r="M58423" s="93"/>
      <c r="N58423" s="79"/>
      <c r="P58423" s="68"/>
      <c r="Q58423" s="79"/>
    </row>
    <row r="58424" spans="11:17">
      <c r="K58424" s="68"/>
      <c r="M58424" s="93"/>
      <c r="N58424" s="79"/>
      <c r="P58424" s="68"/>
      <c r="Q58424" s="79"/>
    </row>
    <row r="58425" spans="11:17">
      <c r="K58425" s="68"/>
      <c r="M58425" s="93"/>
      <c r="N58425" s="79"/>
      <c r="P58425" s="68"/>
      <c r="Q58425" s="79"/>
    </row>
    <row r="58426" spans="11:17">
      <c r="K58426" s="68"/>
      <c r="M58426" s="93"/>
      <c r="N58426" s="79"/>
      <c r="P58426" s="68"/>
      <c r="Q58426" s="79"/>
    </row>
    <row r="58427" spans="11:17">
      <c r="K58427" s="68"/>
      <c r="M58427" s="93"/>
      <c r="N58427" s="79"/>
      <c r="P58427" s="68"/>
      <c r="Q58427" s="79"/>
    </row>
    <row r="58428" spans="11:17">
      <c r="K58428" s="68"/>
      <c r="M58428" s="93"/>
      <c r="N58428" s="79"/>
      <c r="P58428" s="68"/>
      <c r="Q58428" s="79"/>
    </row>
    <row r="58429" spans="11:17">
      <c r="K58429" s="68"/>
      <c r="M58429" s="93"/>
      <c r="N58429" s="79"/>
      <c r="P58429" s="68"/>
      <c r="Q58429" s="79"/>
    </row>
    <row r="58430" spans="11:17">
      <c r="K58430" s="68"/>
      <c r="M58430" s="93"/>
      <c r="N58430" s="79"/>
      <c r="P58430" s="68"/>
      <c r="Q58430" s="79"/>
    </row>
    <row r="58431" spans="11:17">
      <c r="K58431" s="68"/>
      <c r="M58431" s="93"/>
      <c r="N58431" s="79"/>
      <c r="P58431" s="68"/>
      <c r="Q58431" s="79"/>
    </row>
    <row r="58432" spans="11:17">
      <c r="K58432" s="68"/>
      <c r="M58432" s="93"/>
      <c r="N58432" s="79"/>
      <c r="P58432" s="68"/>
      <c r="Q58432" s="79"/>
    </row>
    <row r="58433" spans="11:17">
      <c r="K58433" s="68"/>
      <c r="M58433" s="93"/>
      <c r="N58433" s="79"/>
      <c r="P58433" s="68"/>
      <c r="Q58433" s="79"/>
    </row>
    <row r="58434" spans="11:17">
      <c r="K58434" s="68"/>
      <c r="M58434" s="93"/>
      <c r="N58434" s="79"/>
      <c r="P58434" s="68"/>
      <c r="Q58434" s="79"/>
    </row>
    <row r="58435" spans="11:17">
      <c r="K58435" s="68"/>
      <c r="M58435" s="93"/>
      <c r="N58435" s="79"/>
      <c r="P58435" s="68"/>
      <c r="Q58435" s="79"/>
    </row>
    <row r="58436" spans="11:17">
      <c r="K58436" s="68"/>
      <c r="M58436" s="93"/>
      <c r="N58436" s="79"/>
      <c r="P58436" s="68"/>
      <c r="Q58436" s="79"/>
    </row>
    <row r="58437" spans="11:17">
      <c r="K58437" s="68"/>
      <c r="M58437" s="93"/>
      <c r="N58437" s="79"/>
      <c r="P58437" s="68"/>
      <c r="Q58437" s="79"/>
    </row>
    <row r="58438" spans="11:17">
      <c r="K58438" s="68"/>
      <c r="M58438" s="93"/>
      <c r="N58438" s="79"/>
      <c r="P58438" s="68"/>
      <c r="Q58438" s="79"/>
    </row>
    <row r="58439" spans="11:17">
      <c r="K58439" s="68"/>
      <c r="M58439" s="93"/>
      <c r="N58439" s="79"/>
      <c r="P58439" s="68"/>
      <c r="Q58439" s="79"/>
    </row>
    <row r="58440" spans="11:17">
      <c r="K58440" s="68"/>
      <c r="M58440" s="93"/>
      <c r="N58440" s="79"/>
      <c r="P58440" s="68"/>
      <c r="Q58440" s="79"/>
    </row>
    <row r="58441" spans="11:17">
      <c r="K58441" s="68"/>
      <c r="M58441" s="93"/>
      <c r="N58441" s="79"/>
      <c r="P58441" s="68"/>
      <c r="Q58441" s="79"/>
    </row>
    <row r="58442" spans="11:17">
      <c r="K58442" s="68"/>
      <c r="M58442" s="93"/>
      <c r="N58442" s="79"/>
      <c r="P58442" s="68"/>
      <c r="Q58442" s="79"/>
    </row>
    <row r="58443" spans="11:17">
      <c r="K58443" s="68"/>
      <c r="M58443" s="93"/>
      <c r="N58443" s="79"/>
      <c r="P58443" s="68"/>
      <c r="Q58443" s="79"/>
    </row>
    <row r="58444" spans="11:17">
      <c r="K58444" s="68"/>
      <c r="M58444" s="93"/>
      <c r="N58444" s="79"/>
      <c r="P58444" s="68"/>
      <c r="Q58444" s="79"/>
    </row>
    <row r="58445" spans="11:17">
      <c r="K58445" s="68"/>
      <c r="M58445" s="93"/>
      <c r="N58445" s="79"/>
      <c r="P58445" s="68"/>
      <c r="Q58445" s="79"/>
    </row>
    <row r="58446" spans="11:17">
      <c r="K58446" s="68"/>
      <c r="M58446" s="93"/>
      <c r="N58446" s="79"/>
      <c r="P58446" s="68"/>
      <c r="Q58446" s="79"/>
    </row>
    <row r="58447" spans="11:17">
      <c r="K58447" s="68"/>
      <c r="M58447" s="93"/>
      <c r="N58447" s="79"/>
      <c r="P58447" s="68"/>
      <c r="Q58447" s="79"/>
    </row>
    <row r="58448" spans="11:17">
      <c r="K58448" s="68"/>
      <c r="M58448" s="93"/>
      <c r="N58448" s="79"/>
      <c r="P58448" s="68"/>
      <c r="Q58448" s="79"/>
    </row>
    <row r="58449" spans="11:17">
      <c r="K58449" s="68"/>
      <c r="M58449" s="93"/>
      <c r="N58449" s="79"/>
      <c r="P58449" s="68"/>
      <c r="Q58449" s="79"/>
    </row>
    <row r="58450" spans="11:17">
      <c r="K58450" s="68"/>
      <c r="M58450" s="93"/>
      <c r="N58450" s="79"/>
      <c r="P58450" s="68"/>
      <c r="Q58450" s="79"/>
    </row>
    <row r="58451" spans="11:17">
      <c r="K58451" s="68"/>
      <c r="M58451" s="93"/>
      <c r="N58451" s="79"/>
      <c r="P58451" s="68"/>
      <c r="Q58451" s="79"/>
    </row>
    <row r="58452" spans="11:17">
      <c r="K58452" s="68"/>
      <c r="M58452" s="93"/>
      <c r="N58452" s="79"/>
      <c r="P58452" s="68"/>
      <c r="Q58452" s="79"/>
    </row>
    <row r="58453" spans="11:17">
      <c r="K58453" s="68"/>
      <c r="M58453" s="93"/>
      <c r="N58453" s="79"/>
      <c r="P58453" s="68"/>
      <c r="Q58453" s="79"/>
    </row>
    <row r="58454" spans="11:17">
      <c r="K58454" s="68"/>
      <c r="M58454" s="93"/>
      <c r="N58454" s="79"/>
      <c r="P58454" s="68"/>
      <c r="Q58454" s="79"/>
    </row>
    <row r="58455" spans="11:17">
      <c r="K58455" s="68"/>
      <c r="M58455" s="93"/>
      <c r="N58455" s="79"/>
      <c r="P58455" s="68"/>
      <c r="Q58455" s="79"/>
    </row>
    <row r="58456" spans="11:17">
      <c r="K58456" s="68"/>
      <c r="M58456" s="93"/>
      <c r="N58456" s="79"/>
      <c r="P58456" s="68"/>
      <c r="Q58456" s="79"/>
    </row>
    <row r="58457" spans="11:17">
      <c r="K58457" s="68"/>
      <c r="M58457" s="93"/>
      <c r="N58457" s="79"/>
      <c r="P58457" s="68"/>
      <c r="Q58457" s="79"/>
    </row>
    <row r="58458" spans="11:17">
      <c r="K58458" s="68"/>
      <c r="M58458" s="93"/>
      <c r="N58458" s="79"/>
      <c r="P58458" s="68"/>
      <c r="Q58458" s="79"/>
    </row>
    <row r="58459" spans="11:17">
      <c r="K58459" s="68"/>
      <c r="M58459" s="93"/>
      <c r="N58459" s="79"/>
      <c r="P58459" s="68"/>
      <c r="Q58459" s="79"/>
    </row>
    <row r="58460" spans="11:17">
      <c r="K58460" s="68"/>
      <c r="M58460" s="93"/>
      <c r="N58460" s="79"/>
      <c r="P58460" s="68"/>
      <c r="Q58460" s="79"/>
    </row>
    <row r="58461" spans="11:17">
      <c r="K58461" s="68"/>
      <c r="M58461" s="93"/>
      <c r="N58461" s="79"/>
      <c r="P58461" s="68"/>
      <c r="Q58461" s="79"/>
    </row>
    <row r="58462" spans="11:17">
      <c r="K58462" s="68"/>
      <c r="M58462" s="93"/>
      <c r="N58462" s="79"/>
      <c r="P58462" s="68"/>
      <c r="Q58462" s="79"/>
    </row>
    <row r="58463" spans="11:17">
      <c r="K58463" s="68"/>
      <c r="M58463" s="93"/>
      <c r="N58463" s="79"/>
      <c r="P58463" s="68"/>
      <c r="Q58463" s="79"/>
    </row>
    <row r="58464" spans="11:17">
      <c r="K58464" s="68"/>
      <c r="M58464" s="93"/>
      <c r="N58464" s="79"/>
      <c r="P58464" s="68"/>
      <c r="Q58464" s="79"/>
    </row>
    <row r="58465" spans="11:17">
      <c r="K58465" s="68"/>
      <c r="M58465" s="93"/>
      <c r="N58465" s="79"/>
      <c r="P58465" s="68"/>
      <c r="Q58465" s="79"/>
    </row>
    <row r="58466" spans="11:17">
      <c r="K58466" s="68"/>
      <c r="M58466" s="93"/>
      <c r="N58466" s="79"/>
      <c r="P58466" s="68"/>
      <c r="Q58466" s="79"/>
    </row>
    <row r="58467" spans="11:17">
      <c r="K58467" s="68"/>
      <c r="M58467" s="93"/>
      <c r="N58467" s="79"/>
      <c r="P58467" s="68"/>
      <c r="Q58467" s="79"/>
    </row>
    <row r="58468" spans="11:17">
      <c r="K58468" s="68"/>
      <c r="M58468" s="93"/>
      <c r="N58468" s="79"/>
      <c r="P58468" s="68"/>
      <c r="Q58468" s="79"/>
    </row>
    <row r="58469" spans="11:17">
      <c r="K58469" s="68"/>
      <c r="M58469" s="93"/>
      <c r="N58469" s="79"/>
      <c r="P58469" s="68"/>
      <c r="Q58469" s="79"/>
    </row>
    <row r="58470" spans="11:17">
      <c r="K58470" s="68"/>
      <c r="M58470" s="93"/>
      <c r="N58470" s="79"/>
      <c r="P58470" s="68"/>
      <c r="Q58470" s="79"/>
    </row>
    <row r="58471" spans="11:17">
      <c r="K58471" s="68"/>
      <c r="M58471" s="93"/>
      <c r="N58471" s="79"/>
      <c r="P58471" s="68"/>
      <c r="Q58471" s="79"/>
    </row>
    <row r="58472" spans="11:17">
      <c r="K58472" s="68"/>
      <c r="M58472" s="93"/>
      <c r="N58472" s="79"/>
      <c r="P58472" s="68"/>
      <c r="Q58472" s="79"/>
    </row>
    <row r="58473" spans="11:17">
      <c r="K58473" s="68"/>
      <c r="M58473" s="93"/>
      <c r="N58473" s="79"/>
      <c r="P58473" s="68"/>
      <c r="Q58473" s="79"/>
    </row>
    <row r="58474" spans="11:17">
      <c r="K58474" s="68"/>
      <c r="M58474" s="93"/>
      <c r="N58474" s="79"/>
      <c r="P58474" s="68"/>
      <c r="Q58474" s="79"/>
    </row>
    <row r="58475" spans="11:17">
      <c r="K58475" s="68"/>
      <c r="M58475" s="93"/>
      <c r="N58475" s="79"/>
      <c r="P58475" s="68"/>
      <c r="Q58475" s="79"/>
    </row>
    <row r="58476" spans="11:17">
      <c r="K58476" s="68"/>
      <c r="M58476" s="93"/>
      <c r="N58476" s="79"/>
      <c r="P58476" s="68"/>
      <c r="Q58476" s="79"/>
    </row>
    <row r="58477" spans="11:17">
      <c r="K58477" s="68"/>
      <c r="M58477" s="93"/>
      <c r="N58477" s="79"/>
      <c r="P58477" s="68"/>
      <c r="Q58477" s="79"/>
    </row>
    <row r="58478" spans="11:17">
      <c r="K58478" s="68"/>
      <c r="M58478" s="93"/>
      <c r="N58478" s="79"/>
      <c r="P58478" s="68"/>
      <c r="Q58478" s="79"/>
    </row>
    <row r="58479" spans="11:17">
      <c r="K58479" s="68"/>
      <c r="M58479" s="93"/>
      <c r="N58479" s="79"/>
      <c r="P58479" s="68"/>
      <c r="Q58479" s="79"/>
    </row>
    <row r="58480" spans="11:17">
      <c r="K58480" s="68"/>
      <c r="M58480" s="93"/>
      <c r="N58480" s="79"/>
      <c r="P58480" s="68"/>
      <c r="Q58480" s="79"/>
    </row>
    <row r="58481" spans="11:17">
      <c r="K58481" s="68"/>
      <c r="M58481" s="93"/>
      <c r="N58481" s="79"/>
      <c r="P58481" s="68"/>
      <c r="Q58481" s="79"/>
    </row>
    <row r="58482" spans="11:17">
      <c r="K58482" s="68"/>
      <c r="M58482" s="93"/>
      <c r="N58482" s="79"/>
      <c r="P58482" s="68"/>
      <c r="Q58482" s="79"/>
    </row>
    <row r="58483" spans="11:17">
      <c r="K58483" s="68"/>
      <c r="M58483" s="93"/>
      <c r="N58483" s="79"/>
      <c r="P58483" s="68"/>
      <c r="Q58483" s="79"/>
    </row>
    <row r="58484" spans="11:17">
      <c r="K58484" s="68"/>
      <c r="M58484" s="93"/>
      <c r="N58484" s="79"/>
      <c r="P58484" s="68"/>
      <c r="Q58484" s="79"/>
    </row>
    <row r="58485" spans="11:17">
      <c r="K58485" s="68"/>
      <c r="M58485" s="93"/>
      <c r="N58485" s="79"/>
      <c r="P58485" s="68"/>
      <c r="Q58485" s="79"/>
    </row>
    <row r="58486" spans="11:17">
      <c r="K58486" s="68"/>
      <c r="M58486" s="93"/>
      <c r="N58486" s="79"/>
      <c r="P58486" s="68"/>
      <c r="Q58486" s="79"/>
    </row>
    <row r="58487" spans="11:17">
      <c r="K58487" s="68"/>
      <c r="M58487" s="93"/>
      <c r="N58487" s="79"/>
      <c r="P58487" s="68"/>
      <c r="Q58487" s="79"/>
    </row>
    <row r="58488" spans="11:17">
      <c r="K58488" s="68"/>
      <c r="M58488" s="93"/>
      <c r="N58488" s="79"/>
      <c r="P58488" s="68"/>
      <c r="Q58488" s="79"/>
    </row>
    <row r="58489" spans="11:17">
      <c r="K58489" s="68"/>
      <c r="M58489" s="93"/>
      <c r="N58489" s="79"/>
      <c r="P58489" s="68"/>
      <c r="Q58489" s="79"/>
    </row>
    <row r="58490" spans="11:17">
      <c r="K58490" s="68"/>
      <c r="M58490" s="93"/>
      <c r="N58490" s="79"/>
      <c r="P58490" s="68"/>
      <c r="Q58490" s="79"/>
    </row>
    <row r="58491" spans="11:17">
      <c r="K58491" s="68"/>
      <c r="M58491" s="93"/>
      <c r="N58491" s="79"/>
      <c r="P58491" s="68"/>
      <c r="Q58491" s="79"/>
    </row>
    <row r="58492" spans="11:17">
      <c r="K58492" s="68"/>
      <c r="M58492" s="93"/>
      <c r="N58492" s="79"/>
      <c r="P58492" s="68"/>
      <c r="Q58492" s="79"/>
    </row>
    <row r="58493" spans="11:17">
      <c r="K58493" s="68"/>
      <c r="M58493" s="93"/>
      <c r="N58493" s="79"/>
      <c r="P58493" s="68"/>
      <c r="Q58493" s="79"/>
    </row>
    <row r="58494" spans="11:17">
      <c r="K58494" s="68"/>
      <c r="M58494" s="93"/>
      <c r="N58494" s="79"/>
      <c r="P58494" s="68"/>
      <c r="Q58494" s="79"/>
    </row>
    <row r="58495" spans="11:17">
      <c r="K58495" s="68"/>
      <c r="M58495" s="93"/>
      <c r="N58495" s="79"/>
      <c r="P58495" s="68"/>
      <c r="Q58495" s="79"/>
    </row>
    <row r="58496" spans="11:17">
      <c r="K58496" s="68"/>
      <c r="M58496" s="93"/>
      <c r="N58496" s="79"/>
      <c r="P58496" s="68"/>
      <c r="Q58496" s="79"/>
    </row>
    <row r="58497" spans="11:17">
      <c r="K58497" s="68"/>
      <c r="M58497" s="93"/>
      <c r="N58497" s="79"/>
      <c r="P58497" s="68"/>
      <c r="Q58497" s="79"/>
    </row>
    <row r="58498" spans="11:17">
      <c r="K58498" s="68"/>
      <c r="M58498" s="93"/>
      <c r="N58498" s="79"/>
      <c r="P58498" s="68"/>
      <c r="Q58498" s="79"/>
    </row>
    <row r="58499" spans="11:17">
      <c r="K58499" s="68"/>
      <c r="M58499" s="93"/>
      <c r="N58499" s="79"/>
      <c r="P58499" s="68"/>
      <c r="Q58499" s="79"/>
    </row>
    <row r="58500" spans="11:17">
      <c r="K58500" s="68"/>
      <c r="M58500" s="93"/>
      <c r="N58500" s="79"/>
      <c r="P58500" s="68"/>
      <c r="Q58500" s="79"/>
    </row>
    <row r="58501" spans="11:17">
      <c r="K58501" s="68"/>
      <c r="M58501" s="93"/>
      <c r="N58501" s="79"/>
      <c r="P58501" s="68"/>
      <c r="Q58501" s="79"/>
    </row>
    <row r="58502" spans="11:17">
      <c r="K58502" s="68"/>
      <c r="M58502" s="93"/>
      <c r="N58502" s="79"/>
      <c r="P58502" s="68"/>
      <c r="Q58502" s="79"/>
    </row>
    <row r="58503" spans="11:17">
      <c r="K58503" s="68"/>
      <c r="M58503" s="93"/>
      <c r="N58503" s="79"/>
      <c r="P58503" s="68"/>
      <c r="Q58503" s="79"/>
    </row>
    <row r="58504" spans="11:17">
      <c r="K58504" s="68"/>
      <c r="M58504" s="93"/>
      <c r="N58504" s="79"/>
      <c r="P58504" s="68"/>
      <c r="Q58504" s="79"/>
    </row>
    <row r="58505" spans="11:17">
      <c r="K58505" s="68"/>
      <c r="M58505" s="93"/>
      <c r="N58505" s="79"/>
      <c r="P58505" s="68"/>
      <c r="Q58505" s="79"/>
    </row>
    <row r="58506" spans="11:17">
      <c r="K58506" s="68"/>
      <c r="M58506" s="93"/>
      <c r="N58506" s="79"/>
      <c r="P58506" s="68"/>
      <c r="Q58506" s="79"/>
    </row>
    <row r="58507" spans="11:17">
      <c r="K58507" s="68"/>
      <c r="M58507" s="93"/>
      <c r="N58507" s="79"/>
      <c r="P58507" s="68"/>
      <c r="Q58507" s="79"/>
    </row>
    <row r="58508" spans="11:17">
      <c r="K58508" s="68"/>
      <c r="M58508" s="93"/>
      <c r="N58508" s="79"/>
      <c r="P58508" s="68"/>
      <c r="Q58508" s="79"/>
    </row>
    <row r="58509" spans="11:17">
      <c r="K58509" s="68"/>
      <c r="M58509" s="93"/>
      <c r="N58509" s="79"/>
      <c r="P58509" s="68"/>
      <c r="Q58509" s="79"/>
    </row>
    <row r="58510" spans="11:17">
      <c r="K58510" s="68"/>
      <c r="M58510" s="93"/>
      <c r="N58510" s="79"/>
      <c r="P58510" s="68"/>
      <c r="Q58510" s="79"/>
    </row>
    <row r="58511" spans="11:17">
      <c r="K58511" s="68"/>
      <c r="M58511" s="93"/>
      <c r="N58511" s="79"/>
      <c r="P58511" s="68"/>
      <c r="Q58511" s="79"/>
    </row>
    <row r="58512" spans="11:17">
      <c r="K58512" s="68"/>
      <c r="M58512" s="93"/>
      <c r="N58512" s="79"/>
      <c r="P58512" s="68"/>
      <c r="Q58512" s="79"/>
    </row>
    <row r="58513" spans="11:17">
      <c r="K58513" s="68"/>
      <c r="M58513" s="93"/>
      <c r="N58513" s="79"/>
      <c r="P58513" s="68"/>
      <c r="Q58513" s="79"/>
    </row>
    <row r="58514" spans="11:17">
      <c r="K58514" s="68"/>
      <c r="M58514" s="93"/>
      <c r="N58514" s="79"/>
      <c r="P58514" s="68"/>
      <c r="Q58514" s="79"/>
    </row>
    <row r="58515" spans="11:17">
      <c r="K58515" s="68"/>
      <c r="M58515" s="93"/>
      <c r="N58515" s="79"/>
      <c r="P58515" s="68"/>
      <c r="Q58515" s="79"/>
    </row>
    <row r="58516" spans="11:17">
      <c r="K58516" s="68"/>
      <c r="M58516" s="93"/>
      <c r="N58516" s="79"/>
      <c r="P58516" s="68"/>
      <c r="Q58516" s="79"/>
    </row>
    <row r="58517" spans="11:17">
      <c r="K58517" s="68"/>
      <c r="M58517" s="93"/>
      <c r="N58517" s="79"/>
      <c r="P58517" s="68"/>
      <c r="Q58517" s="79"/>
    </row>
    <row r="58518" spans="11:17">
      <c r="K58518" s="68"/>
      <c r="M58518" s="93"/>
      <c r="N58518" s="79"/>
      <c r="P58518" s="68"/>
      <c r="Q58518" s="79"/>
    </row>
    <row r="58519" spans="11:17">
      <c r="K58519" s="68"/>
      <c r="M58519" s="93"/>
      <c r="N58519" s="79"/>
      <c r="P58519" s="68"/>
      <c r="Q58519" s="79"/>
    </row>
    <row r="58520" spans="11:17">
      <c r="K58520" s="68"/>
      <c r="M58520" s="93"/>
      <c r="N58520" s="79"/>
      <c r="P58520" s="68"/>
      <c r="Q58520" s="79"/>
    </row>
    <row r="58521" spans="11:17">
      <c r="K58521" s="68"/>
      <c r="M58521" s="93"/>
      <c r="N58521" s="79"/>
      <c r="P58521" s="68"/>
      <c r="Q58521" s="79"/>
    </row>
    <row r="58522" spans="11:17">
      <c r="K58522" s="68"/>
      <c r="M58522" s="93"/>
      <c r="N58522" s="79"/>
      <c r="P58522" s="68"/>
      <c r="Q58522" s="79"/>
    </row>
    <row r="58523" spans="11:17">
      <c r="K58523" s="68"/>
      <c r="M58523" s="93"/>
      <c r="N58523" s="79"/>
      <c r="P58523" s="68"/>
      <c r="Q58523" s="79"/>
    </row>
    <row r="58524" spans="11:17">
      <c r="K58524" s="68"/>
      <c r="M58524" s="93"/>
      <c r="N58524" s="79"/>
      <c r="P58524" s="68"/>
      <c r="Q58524" s="79"/>
    </row>
    <row r="58525" spans="11:17">
      <c r="K58525" s="68"/>
      <c r="M58525" s="93"/>
      <c r="N58525" s="79"/>
      <c r="P58525" s="68"/>
      <c r="Q58525" s="79"/>
    </row>
    <row r="58526" spans="11:17">
      <c r="K58526" s="68"/>
      <c r="M58526" s="93"/>
      <c r="N58526" s="79"/>
      <c r="P58526" s="68"/>
      <c r="Q58526" s="79"/>
    </row>
    <row r="58527" spans="11:17">
      <c r="K58527" s="68"/>
      <c r="M58527" s="93"/>
      <c r="N58527" s="79"/>
      <c r="P58527" s="68"/>
      <c r="Q58527" s="79"/>
    </row>
    <row r="58528" spans="11:17">
      <c r="K58528" s="68"/>
      <c r="M58528" s="93"/>
      <c r="N58528" s="79"/>
      <c r="P58528" s="68"/>
      <c r="Q58528" s="79"/>
    </row>
    <row r="58529" spans="11:17">
      <c r="K58529" s="68"/>
      <c r="M58529" s="93"/>
      <c r="N58529" s="79"/>
      <c r="P58529" s="68"/>
      <c r="Q58529" s="79"/>
    </row>
    <row r="58530" spans="11:17">
      <c r="K58530" s="68"/>
      <c r="M58530" s="93"/>
      <c r="N58530" s="79"/>
      <c r="P58530" s="68"/>
      <c r="Q58530" s="79"/>
    </row>
    <row r="58531" spans="11:17">
      <c r="K58531" s="68"/>
      <c r="M58531" s="93"/>
      <c r="N58531" s="79"/>
      <c r="P58531" s="68"/>
      <c r="Q58531" s="79"/>
    </row>
    <row r="58532" spans="11:17">
      <c r="K58532" s="68"/>
      <c r="M58532" s="93"/>
      <c r="N58532" s="79"/>
      <c r="P58532" s="68"/>
      <c r="Q58532" s="79"/>
    </row>
    <row r="58533" spans="11:17">
      <c r="K58533" s="68"/>
      <c r="M58533" s="93"/>
      <c r="N58533" s="79"/>
      <c r="P58533" s="68"/>
      <c r="Q58533" s="79"/>
    </row>
    <row r="58534" spans="11:17">
      <c r="K58534" s="68"/>
      <c r="M58534" s="93"/>
      <c r="N58534" s="79"/>
      <c r="P58534" s="68"/>
      <c r="Q58534" s="79"/>
    </row>
    <row r="58535" spans="11:17">
      <c r="K58535" s="68"/>
      <c r="M58535" s="93"/>
      <c r="N58535" s="79"/>
      <c r="P58535" s="68"/>
      <c r="Q58535" s="79"/>
    </row>
    <row r="58536" spans="11:17">
      <c r="K58536" s="68"/>
      <c r="M58536" s="93"/>
      <c r="N58536" s="79"/>
      <c r="P58536" s="68"/>
      <c r="Q58536" s="79"/>
    </row>
    <row r="58537" spans="11:17">
      <c r="K58537" s="68"/>
      <c r="M58537" s="93"/>
      <c r="N58537" s="79"/>
      <c r="P58537" s="68"/>
      <c r="Q58537" s="79"/>
    </row>
    <row r="58538" spans="11:17">
      <c r="K58538" s="68"/>
      <c r="M58538" s="93"/>
      <c r="N58538" s="79"/>
      <c r="P58538" s="68"/>
      <c r="Q58538" s="79"/>
    </row>
    <row r="58539" spans="11:17">
      <c r="K58539" s="68"/>
      <c r="M58539" s="93"/>
      <c r="N58539" s="79"/>
      <c r="P58539" s="68"/>
      <c r="Q58539" s="79"/>
    </row>
    <row r="58540" spans="11:17">
      <c r="K58540" s="68"/>
      <c r="M58540" s="93"/>
      <c r="N58540" s="79"/>
      <c r="P58540" s="68"/>
      <c r="Q58540" s="79"/>
    </row>
    <row r="58541" spans="11:17">
      <c r="K58541" s="68"/>
      <c r="M58541" s="93"/>
      <c r="N58541" s="79"/>
      <c r="P58541" s="68"/>
      <c r="Q58541" s="79"/>
    </row>
    <row r="58542" spans="11:17">
      <c r="K58542" s="68"/>
      <c r="M58542" s="93"/>
      <c r="N58542" s="79"/>
      <c r="P58542" s="68"/>
      <c r="Q58542" s="79"/>
    </row>
    <row r="58543" spans="11:17">
      <c r="K58543" s="68"/>
      <c r="M58543" s="93"/>
      <c r="N58543" s="79"/>
      <c r="P58543" s="68"/>
      <c r="Q58543" s="79"/>
    </row>
    <row r="58544" spans="11:17">
      <c r="K58544" s="68"/>
      <c r="M58544" s="93"/>
      <c r="N58544" s="79"/>
      <c r="P58544" s="68"/>
      <c r="Q58544" s="79"/>
    </row>
    <row r="58545" spans="11:17">
      <c r="K58545" s="68"/>
      <c r="M58545" s="93"/>
      <c r="N58545" s="79"/>
      <c r="P58545" s="68"/>
      <c r="Q58545" s="79"/>
    </row>
    <row r="58546" spans="11:17">
      <c r="K58546" s="68"/>
      <c r="M58546" s="93"/>
      <c r="N58546" s="79"/>
      <c r="P58546" s="68"/>
      <c r="Q58546" s="79"/>
    </row>
    <row r="58547" spans="11:17">
      <c r="K58547" s="68"/>
      <c r="M58547" s="93"/>
      <c r="N58547" s="79"/>
      <c r="P58547" s="68"/>
      <c r="Q58547" s="79"/>
    </row>
    <row r="58548" spans="11:17">
      <c r="K58548" s="68"/>
      <c r="M58548" s="93"/>
      <c r="N58548" s="79"/>
      <c r="P58548" s="68"/>
      <c r="Q58548" s="79"/>
    </row>
    <row r="58549" spans="11:17">
      <c r="K58549" s="68"/>
      <c r="M58549" s="93"/>
      <c r="N58549" s="79"/>
      <c r="P58549" s="68"/>
      <c r="Q58549" s="79"/>
    </row>
    <row r="58550" spans="11:17">
      <c r="K58550" s="68"/>
      <c r="M58550" s="93"/>
      <c r="N58550" s="79"/>
      <c r="P58550" s="68"/>
      <c r="Q58550" s="79"/>
    </row>
    <row r="58551" spans="11:17">
      <c r="K58551" s="68"/>
      <c r="M58551" s="93"/>
      <c r="N58551" s="79"/>
      <c r="P58551" s="68"/>
      <c r="Q58551" s="79"/>
    </row>
    <row r="58552" spans="11:17">
      <c r="K58552" s="68"/>
      <c r="M58552" s="93"/>
      <c r="N58552" s="79"/>
      <c r="P58552" s="68"/>
      <c r="Q58552" s="79"/>
    </row>
    <row r="58553" spans="11:17">
      <c r="K58553" s="68"/>
      <c r="M58553" s="93"/>
      <c r="N58553" s="79"/>
      <c r="P58553" s="68"/>
      <c r="Q58553" s="79"/>
    </row>
    <row r="58554" spans="11:17">
      <c r="K58554" s="68"/>
      <c r="M58554" s="93"/>
      <c r="N58554" s="79"/>
      <c r="P58554" s="68"/>
      <c r="Q58554" s="79"/>
    </row>
    <row r="58555" spans="11:17">
      <c r="K58555" s="68"/>
      <c r="M58555" s="93"/>
      <c r="N58555" s="79"/>
      <c r="P58555" s="68"/>
      <c r="Q58555" s="79"/>
    </row>
    <row r="58556" spans="11:17">
      <c r="K58556" s="68"/>
      <c r="M58556" s="93"/>
      <c r="N58556" s="79"/>
      <c r="P58556" s="68"/>
      <c r="Q58556" s="79"/>
    </row>
    <row r="58557" spans="11:17">
      <c r="K58557" s="68"/>
      <c r="M58557" s="93"/>
      <c r="N58557" s="79"/>
      <c r="P58557" s="68"/>
      <c r="Q58557" s="79"/>
    </row>
    <row r="58558" spans="11:17">
      <c r="K58558" s="68"/>
      <c r="M58558" s="93"/>
      <c r="N58558" s="79"/>
      <c r="P58558" s="68"/>
      <c r="Q58558" s="79"/>
    </row>
    <row r="58559" spans="11:17">
      <c r="K58559" s="68"/>
      <c r="M58559" s="93"/>
      <c r="N58559" s="79"/>
      <c r="P58559" s="68"/>
      <c r="Q58559" s="79"/>
    </row>
    <row r="58560" spans="11:17">
      <c r="K58560" s="68"/>
      <c r="M58560" s="93"/>
      <c r="N58560" s="79"/>
      <c r="P58560" s="68"/>
      <c r="Q58560" s="79"/>
    </row>
    <row r="58561" spans="11:17">
      <c r="K58561" s="68"/>
      <c r="M58561" s="93"/>
      <c r="N58561" s="79"/>
      <c r="P58561" s="68"/>
      <c r="Q58561" s="79"/>
    </row>
    <row r="58562" spans="11:17">
      <c r="K58562" s="68"/>
      <c r="M58562" s="93"/>
      <c r="N58562" s="79"/>
      <c r="P58562" s="68"/>
      <c r="Q58562" s="79"/>
    </row>
    <row r="58563" spans="11:17">
      <c r="K58563" s="68"/>
      <c r="M58563" s="93"/>
      <c r="N58563" s="79"/>
      <c r="P58563" s="68"/>
      <c r="Q58563" s="79"/>
    </row>
    <row r="58564" spans="11:17">
      <c r="K58564" s="68"/>
      <c r="M58564" s="93"/>
      <c r="N58564" s="79"/>
      <c r="P58564" s="68"/>
      <c r="Q58564" s="79"/>
    </row>
    <row r="58565" spans="11:17">
      <c r="K58565" s="68"/>
      <c r="M58565" s="93"/>
      <c r="N58565" s="79"/>
      <c r="P58565" s="68"/>
      <c r="Q58565" s="79"/>
    </row>
    <row r="58566" spans="11:17">
      <c r="K58566" s="68"/>
      <c r="M58566" s="93"/>
      <c r="N58566" s="79"/>
      <c r="P58566" s="68"/>
      <c r="Q58566" s="79"/>
    </row>
    <row r="58567" spans="11:17">
      <c r="K58567" s="68"/>
      <c r="M58567" s="93"/>
      <c r="N58567" s="79"/>
      <c r="P58567" s="68"/>
      <c r="Q58567" s="79"/>
    </row>
    <row r="58568" spans="11:17">
      <c r="K58568" s="68"/>
      <c r="M58568" s="93"/>
      <c r="N58568" s="79"/>
      <c r="P58568" s="68"/>
      <c r="Q58568" s="79"/>
    </row>
    <row r="58569" spans="11:17">
      <c r="K58569" s="68"/>
      <c r="M58569" s="93"/>
      <c r="N58569" s="79"/>
      <c r="P58569" s="68"/>
      <c r="Q58569" s="79"/>
    </row>
    <row r="58570" spans="11:17">
      <c r="K58570" s="68"/>
      <c r="M58570" s="93"/>
      <c r="N58570" s="79"/>
      <c r="P58570" s="68"/>
      <c r="Q58570" s="79"/>
    </row>
    <row r="58571" spans="11:17">
      <c r="K58571" s="68"/>
      <c r="M58571" s="93"/>
      <c r="N58571" s="79"/>
      <c r="P58571" s="68"/>
      <c r="Q58571" s="79"/>
    </row>
    <row r="58572" spans="11:17">
      <c r="K58572" s="68"/>
      <c r="M58572" s="93"/>
      <c r="N58572" s="79"/>
      <c r="P58572" s="68"/>
      <c r="Q58572" s="79"/>
    </row>
    <row r="58573" spans="11:17">
      <c r="K58573" s="68"/>
      <c r="M58573" s="93"/>
      <c r="N58573" s="79"/>
      <c r="P58573" s="68"/>
      <c r="Q58573" s="79"/>
    </row>
    <row r="58574" spans="11:17">
      <c r="K58574" s="68"/>
      <c r="M58574" s="93"/>
      <c r="N58574" s="79"/>
      <c r="P58574" s="68"/>
      <c r="Q58574" s="79"/>
    </row>
    <row r="58575" spans="11:17">
      <c r="K58575" s="68"/>
      <c r="M58575" s="93"/>
      <c r="N58575" s="79"/>
      <c r="P58575" s="68"/>
      <c r="Q58575" s="79"/>
    </row>
    <row r="58576" spans="11:17">
      <c r="K58576" s="68"/>
      <c r="M58576" s="93"/>
      <c r="N58576" s="79"/>
      <c r="P58576" s="68"/>
      <c r="Q58576" s="79"/>
    </row>
    <row r="58577" spans="11:17">
      <c r="K58577" s="68"/>
      <c r="M58577" s="93"/>
      <c r="N58577" s="79"/>
      <c r="P58577" s="68"/>
      <c r="Q58577" s="79"/>
    </row>
    <row r="58578" spans="11:17">
      <c r="K58578" s="68"/>
      <c r="M58578" s="93"/>
      <c r="N58578" s="79"/>
      <c r="P58578" s="68"/>
      <c r="Q58578" s="79"/>
    </row>
    <row r="58579" spans="11:17">
      <c r="K58579" s="68"/>
      <c r="M58579" s="93"/>
      <c r="N58579" s="79"/>
      <c r="P58579" s="68"/>
      <c r="Q58579" s="79"/>
    </row>
    <row r="58580" spans="11:17">
      <c r="K58580" s="68"/>
      <c r="M58580" s="93"/>
      <c r="N58580" s="79"/>
      <c r="P58580" s="68"/>
      <c r="Q58580" s="79"/>
    </row>
    <row r="58581" spans="11:17">
      <c r="K58581" s="68"/>
      <c r="M58581" s="93"/>
      <c r="N58581" s="79"/>
      <c r="P58581" s="68"/>
      <c r="Q58581" s="79"/>
    </row>
    <row r="58582" spans="11:17">
      <c r="K58582" s="68"/>
      <c r="M58582" s="93"/>
      <c r="N58582" s="79"/>
      <c r="P58582" s="68"/>
      <c r="Q58582" s="79"/>
    </row>
    <row r="58583" spans="11:17">
      <c r="K58583" s="68"/>
      <c r="M58583" s="93"/>
      <c r="N58583" s="79"/>
      <c r="P58583" s="68"/>
      <c r="Q58583" s="79"/>
    </row>
    <row r="58584" spans="11:17">
      <c r="K58584" s="68"/>
      <c r="M58584" s="93"/>
      <c r="N58584" s="79"/>
      <c r="P58584" s="68"/>
      <c r="Q58584" s="79"/>
    </row>
    <row r="58585" spans="11:17">
      <c r="K58585" s="68"/>
      <c r="M58585" s="93"/>
      <c r="N58585" s="79"/>
      <c r="P58585" s="68"/>
      <c r="Q58585" s="79"/>
    </row>
    <row r="58586" spans="11:17">
      <c r="K58586" s="68"/>
      <c r="M58586" s="93"/>
      <c r="N58586" s="79"/>
      <c r="P58586" s="68"/>
      <c r="Q58586" s="79"/>
    </row>
    <row r="58587" spans="11:17">
      <c r="K58587" s="68"/>
      <c r="M58587" s="93"/>
      <c r="N58587" s="79"/>
      <c r="P58587" s="68"/>
      <c r="Q58587" s="79"/>
    </row>
    <row r="58588" spans="11:17">
      <c r="K58588" s="68"/>
      <c r="M58588" s="93"/>
      <c r="N58588" s="79"/>
      <c r="P58588" s="68"/>
      <c r="Q58588" s="79"/>
    </row>
    <row r="58589" spans="11:17">
      <c r="K58589" s="68"/>
      <c r="M58589" s="93"/>
      <c r="N58589" s="79"/>
      <c r="P58589" s="68"/>
      <c r="Q58589" s="79"/>
    </row>
    <row r="58590" spans="11:17">
      <c r="K58590" s="68"/>
      <c r="M58590" s="93"/>
      <c r="N58590" s="79"/>
      <c r="P58590" s="68"/>
      <c r="Q58590" s="79"/>
    </row>
    <row r="58591" spans="11:17">
      <c r="K58591" s="68"/>
      <c r="M58591" s="93"/>
      <c r="N58591" s="79"/>
      <c r="P58591" s="68"/>
      <c r="Q58591" s="79"/>
    </row>
    <row r="58592" spans="11:17">
      <c r="K58592" s="68"/>
      <c r="M58592" s="93"/>
      <c r="N58592" s="79"/>
      <c r="P58592" s="68"/>
      <c r="Q58592" s="79"/>
    </row>
    <row r="58593" spans="11:17">
      <c r="K58593" s="68"/>
      <c r="M58593" s="93"/>
      <c r="N58593" s="79"/>
      <c r="P58593" s="68"/>
      <c r="Q58593" s="79"/>
    </row>
    <row r="58594" spans="11:17">
      <c r="K58594" s="68"/>
      <c r="M58594" s="93"/>
      <c r="N58594" s="79"/>
      <c r="P58594" s="68"/>
      <c r="Q58594" s="79"/>
    </row>
    <row r="58595" spans="11:17">
      <c r="K58595" s="68"/>
      <c r="M58595" s="93"/>
      <c r="N58595" s="79"/>
      <c r="P58595" s="68"/>
      <c r="Q58595" s="79"/>
    </row>
    <row r="58596" spans="11:17">
      <c r="K58596" s="68"/>
      <c r="M58596" s="93"/>
      <c r="N58596" s="79"/>
      <c r="P58596" s="68"/>
      <c r="Q58596" s="79"/>
    </row>
    <row r="58597" spans="11:17">
      <c r="K58597" s="68"/>
      <c r="M58597" s="93"/>
      <c r="N58597" s="79"/>
      <c r="P58597" s="68"/>
      <c r="Q58597" s="79"/>
    </row>
    <row r="58598" spans="11:17">
      <c r="K58598" s="68"/>
      <c r="M58598" s="93"/>
      <c r="N58598" s="79"/>
      <c r="P58598" s="68"/>
      <c r="Q58598" s="79"/>
    </row>
    <row r="58599" spans="11:17">
      <c r="K58599" s="68"/>
      <c r="M58599" s="93"/>
      <c r="N58599" s="79"/>
      <c r="P58599" s="68"/>
      <c r="Q58599" s="79"/>
    </row>
    <row r="58600" spans="11:17">
      <c r="K58600" s="68"/>
      <c r="M58600" s="93"/>
      <c r="N58600" s="79"/>
      <c r="P58600" s="68"/>
      <c r="Q58600" s="79"/>
    </row>
    <row r="58601" spans="11:17">
      <c r="K58601" s="68"/>
      <c r="M58601" s="93"/>
      <c r="N58601" s="79"/>
      <c r="P58601" s="68"/>
      <c r="Q58601" s="79"/>
    </row>
    <row r="58602" spans="11:17">
      <c r="K58602" s="68"/>
      <c r="M58602" s="93"/>
      <c r="N58602" s="79"/>
      <c r="P58602" s="68"/>
      <c r="Q58602" s="79"/>
    </row>
    <row r="58603" spans="11:17">
      <c r="K58603" s="68"/>
      <c r="M58603" s="93"/>
      <c r="N58603" s="79"/>
      <c r="P58603" s="68"/>
      <c r="Q58603" s="79"/>
    </row>
    <row r="58604" spans="11:17">
      <c r="K58604" s="68"/>
      <c r="M58604" s="93"/>
      <c r="N58604" s="79"/>
      <c r="P58604" s="68"/>
      <c r="Q58604" s="79"/>
    </row>
    <row r="58605" spans="11:17">
      <c r="K58605" s="68"/>
      <c r="M58605" s="93"/>
      <c r="N58605" s="79"/>
      <c r="P58605" s="68"/>
      <c r="Q58605" s="79"/>
    </row>
    <row r="58606" spans="11:17">
      <c r="K58606" s="68"/>
      <c r="M58606" s="93"/>
      <c r="N58606" s="79"/>
      <c r="P58606" s="68"/>
      <c r="Q58606" s="79"/>
    </row>
    <row r="58607" spans="11:17">
      <c r="K58607" s="68"/>
      <c r="M58607" s="93"/>
      <c r="N58607" s="79"/>
      <c r="P58607" s="68"/>
      <c r="Q58607" s="79"/>
    </row>
    <row r="58608" spans="11:17">
      <c r="K58608" s="68"/>
      <c r="M58608" s="93"/>
      <c r="N58608" s="79"/>
      <c r="P58608" s="68"/>
      <c r="Q58608" s="79"/>
    </row>
    <row r="58609" spans="11:17">
      <c r="K58609" s="68"/>
      <c r="M58609" s="93"/>
      <c r="N58609" s="79"/>
      <c r="P58609" s="68"/>
      <c r="Q58609" s="79"/>
    </row>
    <row r="58610" spans="11:17">
      <c r="K58610" s="68"/>
      <c r="M58610" s="93"/>
      <c r="N58610" s="79"/>
      <c r="P58610" s="68"/>
      <c r="Q58610" s="79"/>
    </row>
    <row r="58611" spans="11:17">
      <c r="K58611" s="68"/>
      <c r="M58611" s="93"/>
      <c r="N58611" s="79"/>
      <c r="P58611" s="68"/>
      <c r="Q58611" s="79"/>
    </row>
    <row r="58612" spans="11:17">
      <c r="K58612" s="68"/>
      <c r="M58612" s="93"/>
      <c r="N58612" s="79"/>
      <c r="P58612" s="68"/>
      <c r="Q58612" s="79"/>
    </row>
    <row r="58613" spans="11:17">
      <c r="K58613" s="68"/>
      <c r="M58613" s="93"/>
      <c r="N58613" s="79"/>
      <c r="P58613" s="68"/>
      <c r="Q58613" s="79"/>
    </row>
    <row r="58614" spans="11:17">
      <c r="K58614" s="68"/>
      <c r="M58614" s="93"/>
      <c r="N58614" s="79"/>
      <c r="P58614" s="68"/>
      <c r="Q58614" s="79"/>
    </row>
    <row r="58615" spans="11:17">
      <c r="K58615" s="68"/>
      <c r="M58615" s="93"/>
      <c r="N58615" s="79"/>
      <c r="P58615" s="68"/>
      <c r="Q58615" s="79"/>
    </row>
    <row r="58616" spans="11:17">
      <c r="K58616" s="68"/>
      <c r="M58616" s="93"/>
      <c r="N58616" s="79"/>
      <c r="P58616" s="68"/>
      <c r="Q58616" s="79"/>
    </row>
    <row r="58617" spans="11:17">
      <c r="K58617" s="68"/>
      <c r="M58617" s="93"/>
      <c r="N58617" s="79"/>
      <c r="P58617" s="68"/>
      <c r="Q58617" s="79"/>
    </row>
    <row r="58618" spans="11:17">
      <c r="K58618" s="68"/>
      <c r="M58618" s="93"/>
      <c r="N58618" s="79"/>
      <c r="P58618" s="68"/>
      <c r="Q58618" s="79"/>
    </row>
    <row r="58619" spans="11:17">
      <c r="K58619" s="68"/>
      <c r="M58619" s="93"/>
      <c r="N58619" s="79"/>
      <c r="P58619" s="68"/>
      <c r="Q58619" s="79"/>
    </row>
    <row r="58620" spans="11:17">
      <c r="K58620" s="68"/>
      <c r="M58620" s="93"/>
      <c r="N58620" s="79"/>
      <c r="P58620" s="68"/>
      <c r="Q58620" s="79"/>
    </row>
    <row r="58621" spans="11:17">
      <c r="K58621" s="68"/>
      <c r="M58621" s="93"/>
      <c r="N58621" s="79"/>
      <c r="P58621" s="68"/>
      <c r="Q58621" s="79"/>
    </row>
    <row r="58622" spans="11:17">
      <c r="K58622" s="68"/>
      <c r="M58622" s="93"/>
      <c r="N58622" s="79"/>
      <c r="P58622" s="68"/>
      <c r="Q58622" s="79"/>
    </row>
    <row r="58623" spans="11:17">
      <c r="K58623" s="68"/>
      <c r="M58623" s="93"/>
      <c r="N58623" s="79"/>
      <c r="P58623" s="68"/>
      <c r="Q58623" s="79"/>
    </row>
    <row r="58624" spans="11:17">
      <c r="K58624" s="68"/>
      <c r="M58624" s="93"/>
      <c r="N58624" s="79"/>
      <c r="P58624" s="68"/>
      <c r="Q58624" s="79"/>
    </row>
    <row r="58625" spans="11:17">
      <c r="K58625" s="68"/>
      <c r="M58625" s="93"/>
      <c r="N58625" s="79"/>
      <c r="P58625" s="68"/>
      <c r="Q58625" s="79"/>
    </row>
    <row r="58626" spans="11:17">
      <c r="K58626" s="68"/>
      <c r="M58626" s="93"/>
      <c r="N58626" s="79"/>
      <c r="P58626" s="68"/>
      <c r="Q58626" s="79"/>
    </row>
    <row r="58627" spans="11:17">
      <c r="K58627" s="68"/>
      <c r="M58627" s="93"/>
      <c r="N58627" s="79"/>
      <c r="P58627" s="68"/>
      <c r="Q58627" s="79"/>
    </row>
    <row r="58628" spans="11:17">
      <c r="K58628" s="68"/>
      <c r="M58628" s="93"/>
      <c r="N58628" s="79"/>
      <c r="P58628" s="68"/>
      <c r="Q58628" s="79"/>
    </row>
    <row r="58629" spans="11:17">
      <c r="K58629" s="68"/>
      <c r="M58629" s="93"/>
      <c r="N58629" s="79"/>
      <c r="P58629" s="68"/>
      <c r="Q58629" s="79"/>
    </row>
    <row r="58630" spans="11:17">
      <c r="K58630" s="68"/>
      <c r="M58630" s="93"/>
      <c r="N58630" s="79"/>
      <c r="P58630" s="68"/>
      <c r="Q58630" s="79"/>
    </row>
    <row r="58631" spans="11:17">
      <c r="K58631" s="68"/>
      <c r="M58631" s="93"/>
      <c r="N58631" s="79"/>
      <c r="P58631" s="68"/>
      <c r="Q58631" s="79"/>
    </row>
    <row r="58632" spans="11:17">
      <c r="K58632" s="68"/>
      <c r="M58632" s="93"/>
      <c r="N58632" s="79"/>
      <c r="P58632" s="68"/>
      <c r="Q58632" s="79"/>
    </row>
    <row r="58633" spans="11:17">
      <c r="K58633" s="68"/>
      <c r="M58633" s="93"/>
      <c r="N58633" s="79"/>
      <c r="P58633" s="68"/>
      <c r="Q58633" s="79"/>
    </row>
    <row r="58634" spans="11:17">
      <c r="K58634" s="68"/>
      <c r="M58634" s="93"/>
      <c r="N58634" s="79"/>
      <c r="P58634" s="68"/>
      <c r="Q58634" s="79"/>
    </row>
    <row r="58635" spans="11:17">
      <c r="K58635" s="68"/>
      <c r="M58635" s="93"/>
      <c r="N58635" s="79"/>
      <c r="P58635" s="68"/>
      <c r="Q58635" s="79"/>
    </row>
    <row r="58636" spans="11:17">
      <c r="K58636" s="68"/>
      <c r="M58636" s="93"/>
      <c r="N58636" s="79"/>
      <c r="P58636" s="68"/>
      <c r="Q58636" s="79"/>
    </row>
    <row r="58637" spans="11:17">
      <c r="K58637" s="68"/>
      <c r="M58637" s="93"/>
      <c r="N58637" s="79"/>
      <c r="P58637" s="68"/>
      <c r="Q58637" s="79"/>
    </row>
    <row r="58638" spans="11:17">
      <c r="K58638" s="68"/>
      <c r="M58638" s="93"/>
      <c r="N58638" s="79"/>
      <c r="P58638" s="68"/>
      <c r="Q58638" s="79"/>
    </row>
    <row r="58639" spans="11:17">
      <c r="K58639" s="68"/>
      <c r="M58639" s="93"/>
      <c r="N58639" s="79"/>
      <c r="P58639" s="68"/>
      <c r="Q58639" s="79"/>
    </row>
    <row r="58640" spans="11:17">
      <c r="K58640" s="68"/>
      <c r="M58640" s="93"/>
      <c r="N58640" s="79"/>
      <c r="P58640" s="68"/>
      <c r="Q58640" s="79"/>
    </row>
    <row r="58641" spans="11:17">
      <c r="K58641" s="68"/>
      <c r="M58641" s="93"/>
      <c r="N58641" s="79"/>
      <c r="P58641" s="68"/>
      <c r="Q58641" s="79"/>
    </row>
    <row r="58642" spans="11:17">
      <c r="K58642" s="68"/>
      <c r="M58642" s="93"/>
      <c r="N58642" s="79"/>
      <c r="P58642" s="68"/>
      <c r="Q58642" s="79"/>
    </row>
    <row r="58643" spans="11:17">
      <c r="K58643" s="68"/>
      <c r="M58643" s="93"/>
      <c r="N58643" s="79"/>
      <c r="P58643" s="68"/>
      <c r="Q58643" s="79"/>
    </row>
    <row r="58644" spans="11:17">
      <c r="K58644" s="68"/>
      <c r="M58644" s="93"/>
      <c r="N58644" s="79"/>
      <c r="P58644" s="68"/>
      <c r="Q58644" s="79"/>
    </row>
    <row r="58645" spans="11:17">
      <c r="K58645" s="68"/>
      <c r="M58645" s="93"/>
      <c r="N58645" s="79"/>
      <c r="P58645" s="68"/>
      <c r="Q58645" s="79"/>
    </row>
    <row r="58646" spans="11:17">
      <c r="K58646" s="68"/>
      <c r="M58646" s="93"/>
      <c r="N58646" s="79"/>
      <c r="P58646" s="68"/>
      <c r="Q58646" s="79"/>
    </row>
    <row r="58647" spans="11:17">
      <c r="K58647" s="68"/>
      <c r="M58647" s="93"/>
      <c r="N58647" s="79"/>
      <c r="P58647" s="68"/>
      <c r="Q58647" s="79"/>
    </row>
    <row r="58648" spans="11:17">
      <c r="K58648" s="68"/>
      <c r="M58648" s="93"/>
      <c r="N58648" s="79"/>
      <c r="P58648" s="68"/>
      <c r="Q58648" s="79"/>
    </row>
    <row r="58649" spans="11:17">
      <c r="K58649" s="68"/>
      <c r="M58649" s="93"/>
      <c r="N58649" s="79"/>
      <c r="P58649" s="68"/>
      <c r="Q58649" s="79"/>
    </row>
    <row r="58650" spans="11:17">
      <c r="K58650" s="68"/>
      <c r="M58650" s="93"/>
      <c r="N58650" s="79"/>
      <c r="P58650" s="68"/>
      <c r="Q58650" s="79"/>
    </row>
    <row r="58651" spans="11:17">
      <c r="K58651" s="68"/>
      <c r="M58651" s="93"/>
      <c r="N58651" s="79"/>
      <c r="P58651" s="68"/>
      <c r="Q58651" s="79"/>
    </row>
    <row r="58652" spans="11:17">
      <c r="K58652" s="68"/>
      <c r="M58652" s="93"/>
      <c r="N58652" s="79"/>
      <c r="P58652" s="68"/>
      <c r="Q58652" s="79"/>
    </row>
    <row r="58653" spans="11:17">
      <c r="K58653" s="68"/>
      <c r="M58653" s="93"/>
      <c r="N58653" s="79"/>
      <c r="P58653" s="68"/>
      <c r="Q58653" s="79"/>
    </row>
    <row r="58654" spans="11:17">
      <c r="K58654" s="68"/>
      <c r="M58654" s="93"/>
      <c r="N58654" s="79"/>
      <c r="P58654" s="68"/>
      <c r="Q58654" s="79"/>
    </row>
    <row r="58655" spans="11:17">
      <c r="K58655" s="68"/>
      <c r="M58655" s="93"/>
      <c r="N58655" s="79"/>
      <c r="P58655" s="68"/>
      <c r="Q58655" s="79"/>
    </row>
    <row r="58656" spans="11:17">
      <c r="K58656" s="68"/>
      <c r="M58656" s="93"/>
      <c r="N58656" s="79"/>
      <c r="P58656" s="68"/>
      <c r="Q58656" s="79"/>
    </row>
    <row r="58657" spans="11:17">
      <c r="K58657" s="68"/>
      <c r="M58657" s="93"/>
      <c r="N58657" s="79"/>
      <c r="P58657" s="68"/>
      <c r="Q58657" s="79"/>
    </row>
    <row r="58658" spans="11:17">
      <c r="K58658" s="68"/>
      <c r="M58658" s="93"/>
      <c r="N58658" s="79"/>
      <c r="P58658" s="68"/>
      <c r="Q58658" s="79"/>
    </row>
    <row r="58659" spans="11:17">
      <c r="K58659" s="68"/>
      <c r="M58659" s="93"/>
      <c r="N58659" s="79"/>
      <c r="P58659" s="68"/>
      <c r="Q58659" s="79"/>
    </row>
    <row r="58660" spans="11:17">
      <c r="K58660" s="68"/>
      <c r="M58660" s="93"/>
      <c r="N58660" s="79"/>
      <c r="P58660" s="68"/>
      <c r="Q58660" s="79"/>
    </row>
    <row r="58661" spans="11:17">
      <c r="K58661" s="68"/>
      <c r="M58661" s="93"/>
      <c r="N58661" s="79"/>
      <c r="P58661" s="68"/>
      <c r="Q58661" s="79"/>
    </row>
    <row r="58662" spans="11:17">
      <c r="K58662" s="68"/>
      <c r="M58662" s="93"/>
      <c r="N58662" s="79"/>
      <c r="P58662" s="68"/>
      <c r="Q58662" s="79"/>
    </row>
    <row r="58663" spans="11:17">
      <c r="K58663" s="68"/>
      <c r="M58663" s="93"/>
      <c r="N58663" s="79"/>
      <c r="P58663" s="68"/>
      <c r="Q58663" s="79"/>
    </row>
    <row r="58664" spans="11:17">
      <c r="K58664" s="68"/>
      <c r="M58664" s="93"/>
      <c r="N58664" s="79"/>
      <c r="P58664" s="68"/>
      <c r="Q58664" s="79"/>
    </row>
    <row r="58665" spans="11:17">
      <c r="K58665" s="68"/>
      <c r="M58665" s="93"/>
      <c r="N58665" s="79"/>
      <c r="P58665" s="68"/>
      <c r="Q58665" s="79"/>
    </row>
    <row r="58666" spans="11:17">
      <c r="K58666" s="68"/>
      <c r="M58666" s="93"/>
      <c r="N58666" s="79"/>
      <c r="P58666" s="68"/>
      <c r="Q58666" s="79"/>
    </row>
    <row r="58667" spans="11:17">
      <c r="K58667" s="68"/>
      <c r="M58667" s="93"/>
      <c r="N58667" s="79"/>
      <c r="P58667" s="68"/>
      <c r="Q58667" s="79"/>
    </row>
    <row r="58668" spans="11:17">
      <c r="K58668" s="68"/>
      <c r="M58668" s="93"/>
      <c r="N58668" s="79"/>
      <c r="P58668" s="68"/>
      <c r="Q58668" s="79"/>
    </row>
    <row r="58669" spans="11:17">
      <c r="K58669" s="68"/>
      <c r="M58669" s="93"/>
      <c r="N58669" s="79"/>
      <c r="P58669" s="68"/>
      <c r="Q58669" s="79"/>
    </row>
    <row r="58670" spans="11:17">
      <c r="K58670" s="68"/>
      <c r="M58670" s="93"/>
      <c r="N58670" s="79"/>
      <c r="P58670" s="68"/>
      <c r="Q58670" s="79"/>
    </row>
    <row r="58671" spans="11:17">
      <c r="K58671" s="68"/>
      <c r="M58671" s="93"/>
      <c r="N58671" s="79"/>
      <c r="P58671" s="68"/>
      <c r="Q58671" s="79"/>
    </row>
    <row r="58672" spans="11:17">
      <c r="K58672" s="68"/>
      <c r="M58672" s="93"/>
      <c r="N58672" s="79"/>
      <c r="P58672" s="68"/>
      <c r="Q58672" s="79"/>
    </row>
    <row r="58673" spans="11:17">
      <c r="K58673" s="68"/>
      <c r="M58673" s="93"/>
      <c r="N58673" s="79"/>
      <c r="P58673" s="68"/>
      <c r="Q58673" s="79"/>
    </row>
    <row r="58674" spans="11:17">
      <c r="K58674" s="68"/>
      <c r="M58674" s="93"/>
      <c r="N58674" s="79"/>
      <c r="P58674" s="68"/>
      <c r="Q58674" s="79"/>
    </row>
    <row r="58675" spans="11:17">
      <c r="K58675" s="68"/>
      <c r="M58675" s="93"/>
      <c r="N58675" s="79"/>
      <c r="P58675" s="68"/>
      <c r="Q58675" s="79"/>
    </row>
    <row r="58676" spans="11:17">
      <c r="K58676" s="68"/>
      <c r="M58676" s="93"/>
      <c r="N58676" s="79"/>
      <c r="P58676" s="68"/>
      <c r="Q58676" s="79"/>
    </row>
    <row r="58677" spans="11:17">
      <c r="K58677" s="68"/>
      <c r="M58677" s="93"/>
      <c r="N58677" s="79"/>
      <c r="P58677" s="68"/>
      <c r="Q58677" s="79"/>
    </row>
    <row r="58678" spans="11:17">
      <c r="K58678" s="68"/>
      <c r="M58678" s="93"/>
      <c r="N58678" s="79"/>
      <c r="P58678" s="68"/>
      <c r="Q58678" s="79"/>
    </row>
    <row r="58679" spans="11:17">
      <c r="K58679" s="68"/>
      <c r="M58679" s="93"/>
      <c r="N58679" s="79"/>
      <c r="P58679" s="68"/>
      <c r="Q58679" s="79"/>
    </row>
    <row r="58680" spans="11:17">
      <c r="K58680" s="68"/>
      <c r="M58680" s="93"/>
      <c r="N58680" s="79"/>
      <c r="P58680" s="68"/>
      <c r="Q58680" s="79"/>
    </row>
    <row r="58681" spans="11:17">
      <c r="K58681" s="68"/>
      <c r="M58681" s="93"/>
      <c r="N58681" s="79"/>
      <c r="P58681" s="68"/>
      <c r="Q58681" s="79"/>
    </row>
    <row r="58682" spans="11:17">
      <c r="K58682" s="68"/>
      <c r="M58682" s="93"/>
      <c r="N58682" s="79"/>
      <c r="P58682" s="68"/>
      <c r="Q58682" s="79"/>
    </row>
    <row r="58683" spans="11:17">
      <c r="K58683" s="68"/>
      <c r="M58683" s="93"/>
      <c r="N58683" s="79"/>
      <c r="P58683" s="68"/>
      <c r="Q58683" s="79"/>
    </row>
    <row r="58684" spans="11:17">
      <c r="K58684" s="68"/>
      <c r="M58684" s="93"/>
      <c r="N58684" s="79"/>
      <c r="P58684" s="68"/>
      <c r="Q58684" s="79"/>
    </row>
    <row r="58685" spans="11:17">
      <c r="K58685" s="68"/>
      <c r="M58685" s="93"/>
      <c r="N58685" s="79"/>
      <c r="P58685" s="68"/>
      <c r="Q58685" s="79"/>
    </row>
    <row r="58686" spans="11:17">
      <c r="K58686" s="68"/>
      <c r="M58686" s="93"/>
      <c r="N58686" s="79"/>
      <c r="P58686" s="68"/>
      <c r="Q58686" s="79"/>
    </row>
    <row r="58687" spans="11:17">
      <c r="K58687" s="68"/>
      <c r="M58687" s="93"/>
      <c r="N58687" s="79"/>
      <c r="P58687" s="68"/>
      <c r="Q58687" s="79"/>
    </row>
    <row r="58688" spans="11:17">
      <c r="K58688" s="68"/>
      <c r="M58688" s="93"/>
      <c r="N58688" s="79"/>
      <c r="P58688" s="68"/>
      <c r="Q58688" s="79"/>
    </row>
    <row r="58689" spans="11:17">
      <c r="K58689" s="68"/>
      <c r="M58689" s="93"/>
      <c r="N58689" s="79"/>
      <c r="P58689" s="68"/>
      <c r="Q58689" s="79"/>
    </row>
    <row r="58690" spans="11:17">
      <c r="K58690" s="68"/>
      <c r="M58690" s="93"/>
      <c r="N58690" s="79"/>
      <c r="P58690" s="68"/>
      <c r="Q58690" s="79"/>
    </row>
    <row r="58691" spans="11:17">
      <c r="K58691" s="68"/>
      <c r="M58691" s="93"/>
      <c r="N58691" s="79"/>
      <c r="P58691" s="68"/>
      <c r="Q58691" s="79"/>
    </row>
    <row r="58692" spans="11:17">
      <c r="K58692" s="68"/>
      <c r="M58692" s="93"/>
      <c r="N58692" s="79"/>
      <c r="P58692" s="68"/>
      <c r="Q58692" s="79"/>
    </row>
    <row r="58693" spans="11:17">
      <c r="K58693" s="68"/>
      <c r="M58693" s="93"/>
      <c r="N58693" s="79"/>
      <c r="P58693" s="68"/>
      <c r="Q58693" s="79"/>
    </row>
    <row r="58694" spans="11:17">
      <c r="K58694" s="68"/>
      <c r="M58694" s="93"/>
      <c r="N58694" s="79"/>
      <c r="P58694" s="68"/>
      <c r="Q58694" s="79"/>
    </row>
    <row r="58695" spans="11:17">
      <c r="K58695" s="68"/>
      <c r="M58695" s="93"/>
      <c r="N58695" s="79"/>
      <c r="P58695" s="68"/>
      <c r="Q58695" s="79"/>
    </row>
    <row r="58696" spans="11:17">
      <c r="K58696" s="68"/>
      <c r="M58696" s="93"/>
      <c r="N58696" s="79"/>
      <c r="P58696" s="68"/>
      <c r="Q58696" s="79"/>
    </row>
    <row r="58697" spans="11:17">
      <c r="K58697" s="68"/>
      <c r="M58697" s="93"/>
      <c r="N58697" s="79"/>
      <c r="P58697" s="68"/>
      <c r="Q58697" s="79"/>
    </row>
    <row r="58698" spans="11:17">
      <c r="K58698" s="68"/>
      <c r="M58698" s="93"/>
      <c r="N58698" s="79"/>
      <c r="P58698" s="68"/>
      <c r="Q58698" s="79"/>
    </row>
    <row r="58699" spans="11:17">
      <c r="K58699" s="68"/>
      <c r="M58699" s="93"/>
      <c r="N58699" s="79"/>
      <c r="P58699" s="68"/>
      <c r="Q58699" s="79"/>
    </row>
    <row r="58700" spans="11:17">
      <c r="K58700" s="68"/>
      <c r="M58700" s="93"/>
      <c r="N58700" s="79"/>
      <c r="P58700" s="68"/>
      <c r="Q58700" s="79"/>
    </row>
    <row r="58701" spans="11:17">
      <c r="K58701" s="68"/>
      <c r="M58701" s="93"/>
      <c r="N58701" s="79"/>
      <c r="P58701" s="68"/>
      <c r="Q58701" s="79"/>
    </row>
    <row r="58702" spans="11:17">
      <c r="K58702" s="68"/>
      <c r="M58702" s="93"/>
      <c r="N58702" s="79"/>
      <c r="P58702" s="68"/>
      <c r="Q58702" s="79"/>
    </row>
    <row r="58703" spans="11:17">
      <c r="K58703" s="68"/>
      <c r="M58703" s="93"/>
      <c r="N58703" s="79"/>
      <c r="P58703" s="68"/>
      <c r="Q58703" s="79"/>
    </row>
    <row r="58704" spans="11:17">
      <c r="K58704" s="68"/>
      <c r="M58704" s="93"/>
      <c r="N58704" s="79"/>
      <c r="P58704" s="68"/>
      <c r="Q58704" s="79"/>
    </row>
    <row r="58705" spans="11:17">
      <c r="K58705" s="68"/>
      <c r="M58705" s="93"/>
      <c r="N58705" s="79"/>
      <c r="P58705" s="68"/>
      <c r="Q58705" s="79"/>
    </row>
    <row r="58706" spans="11:17">
      <c r="K58706" s="68"/>
      <c r="M58706" s="93"/>
      <c r="N58706" s="79"/>
      <c r="P58706" s="68"/>
      <c r="Q58706" s="79"/>
    </row>
    <row r="58707" spans="11:17">
      <c r="K58707" s="68"/>
      <c r="M58707" s="93"/>
      <c r="N58707" s="79"/>
      <c r="P58707" s="68"/>
      <c r="Q58707" s="79"/>
    </row>
    <row r="58708" spans="11:17">
      <c r="K58708" s="68"/>
      <c r="M58708" s="93"/>
      <c r="N58708" s="79"/>
      <c r="P58708" s="68"/>
      <c r="Q58708" s="79"/>
    </row>
    <row r="58709" spans="11:17">
      <c r="K58709" s="68"/>
      <c r="M58709" s="93"/>
      <c r="N58709" s="79"/>
      <c r="P58709" s="68"/>
      <c r="Q58709" s="79"/>
    </row>
    <row r="58710" spans="11:17">
      <c r="K58710" s="68"/>
      <c r="M58710" s="93"/>
      <c r="N58710" s="79"/>
      <c r="P58710" s="68"/>
      <c r="Q58710" s="79"/>
    </row>
    <row r="58711" spans="11:17">
      <c r="K58711" s="68"/>
      <c r="M58711" s="93"/>
      <c r="N58711" s="79"/>
      <c r="P58711" s="68"/>
      <c r="Q58711" s="79"/>
    </row>
    <row r="58712" spans="11:17">
      <c r="K58712" s="68"/>
      <c r="M58712" s="93"/>
      <c r="N58712" s="79"/>
      <c r="P58712" s="68"/>
      <c r="Q58712" s="79"/>
    </row>
    <row r="58713" spans="11:17">
      <c r="K58713" s="68"/>
      <c r="M58713" s="93"/>
      <c r="N58713" s="79"/>
      <c r="P58713" s="68"/>
      <c r="Q58713" s="79"/>
    </row>
    <row r="58714" spans="11:17">
      <c r="K58714" s="68"/>
      <c r="M58714" s="93"/>
      <c r="N58714" s="79"/>
      <c r="P58714" s="68"/>
      <c r="Q58714" s="79"/>
    </row>
    <row r="58715" spans="11:17">
      <c r="K58715" s="68"/>
      <c r="M58715" s="93"/>
      <c r="N58715" s="79"/>
      <c r="P58715" s="68"/>
      <c r="Q58715" s="79"/>
    </row>
    <row r="58716" spans="11:17">
      <c r="K58716" s="68"/>
      <c r="M58716" s="93"/>
      <c r="N58716" s="79"/>
      <c r="P58716" s="68"/>
      <c r="Q58716" s="79"/>
    </row>
    <row r="58717" spans="11:17">
      <c r="K58717" s="68"/>
      <c r="M58717" s="93"/>
      <c r="N58717" s="79"/>
      <c r="P58717" s="68"/>
      <c r="Q58717" s="79"/>
    </row>
    <row r="58718" spans="11:17">
      <c r="K58718" s="68"/>
      <c r="M58718" s="93"/>
      <c r="N58718" s="79"/>
      <c r="P58718" s="68"/>
      <c r="Q58718" s="79"/>
    </row>
    <row r="58719" spans="11:17">
      <c r="K58719" s="68"/>
      <c r="M58719" s="93"/>
      <c r="N58719" s="79"/>
      <c r="P58719" s="68"/>
      <c r="Q58719" s="79"/>
    </row>
    <row r="58720" spans="11:17">
      <c r="K58720" s="68"/>
      <c r="M58720" s="93"/>
      <c r="N58720" s="79"/>
      <c r="P58720" s="68"/>
      <c r="Q58720" s="79"/>
    </row>
    <row r="58721" spans="11:17">
      <c r="K58721" s="68"/>
      <c r="M58721" s="93"/>
      <c r="N58721" s="79"/>
      <c r="P58721" s="68"/>
      <c r="Q58721" s="79"/>
    </row>
    <row r="58722" spans="11:17">
      <c r="K58722" s="68"/>
      <c r="M58722" s="93"/>
      <c r="N58722" s="79"/>
      <c r="P58722" s="68"/>
      <c r="Q58722" s="79"/>
    </row>
    <row r="58723" spans="11:17">
      <c r="K58723" s="68"/>
      <c r="M58723" s="93"/>
      <c r="N58723" s="79"/>
      <c r="P58723" s="68"/>
      <c r="Q58723" s="79"/>
    </row>
    <row r="58724" spans="11:17">
      <c r="K58724" s="68"/>
      <c r="M58724" s="93"/>
      <c r="N58724" s="79"/>
      <c r="P58724" s="68"/>
      <c r="Q58724" s="79"/>
    </row>
    <row r="58725" spans="11:17">
      <c r="K58725" s="68"/>
      <c r="M58725" s="93"/>
      <c r="N58725" s="79"/>
      <c r="P58725" s="68"/>
      <c r="Q58725" s="79"/>
    </row>
    <row r="58726" spans="11:17">
      <c r="K58726" s="68"/>
      <c r="M58726" s="93"/>
      <c r="N58726" s="79"/>
      <c r="P58726" s="68"/>
      <c r="Q58726" s="79"/>
    </row>
    <row r="58727" spans="11:17">
      <c r="K58727" s="68"/>
      <c r="M58727" s="93"/>
      <c r="N58727" s="79"/>
      <c r="P58727" s="68"/>
      <c r="Q58727" s="79"/>
    </row>
    <row r="58728" spans="11:17">
      <c r="K58728" s="68"/>
      <c r="M58728" s="93"/>
      <c r="N58728" s="79"/>
      <c r="P58728" s="68"/>
      <c r="Q58728" s="79"/>
    </row>
    <row r="58729" spans="11:17">
      <c r="K58729" s="68"/>
      <c r="M58729" s="93"/>
      <c r="N58729" s="79"/>
      <c r="P58729" s="68"/>
      <c r="Q58729" s="79"/>
    </row>
    <row r="58730" spans="11:17">
      <c r="K58730" s="68"/>
      <c r="M58730" s="93"/>
      <c r="N58730" s="79"/>
      <c r="P58730" s="68"/>
      <c r="Q58730" s="79"/>
    </row>
    <row r="58731" spans="11:17">
      <c r="K58731" s="68"/>
      <c r="M58731" s="93"/>
      <c r="N58731" s="79"/>
      <c r="P58731" s="68"/>
      <c r="Q58731" s="79"/>
    </row>
    <row r="58732" spans="11:17">
      <c r="K58732" s="68"/>
      <c r="M58732" s="93"/>
      <c r="N58732" s="79"/>
      <c r="P58732" s="68"/>
      <c r="Q58732" s="79"/>
    </row>
    <row r="58733" spans="11:17">
      <c r="K58733" s="68"/>
      <c r="M58733" s="93"/>
      <c r="N58733" s="79"/>
      <c r="P58733" s="68"/>
      <c r="Q58733" s="79"/>
    </row>
    <row r="58734" spans="11:17">
      <c r="K58734" s="68"/>
      <c r="M58734" s="93"/>
      <c r="N58734" s="79"/>
      <c r="P58734" s="68"/>
      <c r="Q58734" s="79"/>
    </row>
    <row r="58735" spans="11:17">
      <c r="K58735" s="68"/>
      <c r="M58735" s="93"/>
      <c r="N58735" s="79"/>
      <c r="P58735" s="68"/>
      <c r="Q58735" s="79"/>
    </row>
    <row r="58736" spans="11:17">
      <c r="K58736" s="68"/>
      <c r="M58736" s="93"/>
      <c r="N58736" s="79"/>
      <c r="P58736" s="68"/>
      <c r="Q58736" s="79"/>
    </row>
    <row r="58737" spans="11:17">
      <c r="K58737" s="68"/>
      <c r="M58737" s="93"/>
      <c r="N58737" s="79"/>
      <c r="P58737" s="68"/>
      <c r="Q58737" s="79"/>
    </row>
    <row r="58738" spans="11:17">
      <c r="K58738" s="68"/>
      <c r="M58738" s="93"/>
      <c r="N58738" s="79"/>
      <c r="P58738" s="68"/>
      <c r="Q58738" s="79"/>
    </row>
    <row r="58739" spans="11:17">
      <c r="K58739" s="68"/>
      <c r="M58739" s="93"/>
      <c r="N58739" s="79"/>
      <c r="P58739" s="68"/>
      <c r="Q58739" s="79"/>
    </row>
    <row r="58740" spans="11:17">
      <c r="K58740" s="68"/>
      <c r="M58740" s="93"/>
      <c r="N58740" s="79"/>
      <c r="P58740" s="68"/>
      <c r="Q58740" s="79"/>
    </row>
    <row r="58741" spans="11:17">
      <c r="K58741" s="68"/>
      <c r="M58741" s="93"/>
      <c r="N58741" s="79"/>
      <c r="P58741" s="68"/>
      <c r="Q58741" s="79"/>
    </row>
    <row r="58742" spans="11:17">
      <c r="K58742" s="68"/>
      <c r="M58742" s="93"/>
      <c r="N58742" s="79"/>
      <c r="P58742" s="68"/>
      <c r="Q58742" s="79"/>
    </row>
    <row r="58743" spans="11:17">
      <c r="K58743" s="68"/>
      <c r="M58743" s="93"/>
      <c r="N58743" s="79"/>
      <c r="P58743" s="68"/>
      <c r="Q58743" s="79"/>
    </row>
    <row r="58744" spans="11:17">
      <c r="K58744" s="68"/>
      <c r="M58744" s="93"/>
      <c r="N58744" s="79"/>
      <c r="P58744" s="68"/>
      <c r="Q58744" s="79"/>
    </row>
    <row r="58745" spans="11:17">
      <c r="K58745" s="68"/>
      <c r="M58745" s="93"/>
      <c r="N58745" s="79"/>
      <c r="P58745" s="68"/>
      <c r="Q58745" s="79"/>
    </row>
    <row r="58746" spans="11:17">
      <c r="K58746" s="68"/>
      <c r="M58746" s="93"/>
      <c r="N58746" s="79"/>
      <c r="P58746" s="68"/>
      <c r="Q58746" s="79"/>
    </row>
    <row r="58747" spans="11:17">
      <c r="K58747" s="68"/>
      <c r="M58747" s="93"/>
      <c r="N58747" s="79"/>
      <c r="P58747" s="68"/>
      <c r="Q58747" s="79"/>
    </row>
    <row r="58748" spans="11:17">
      <c r="K58748" s="68"/>
      <c r="M58748" s="93"/>
      <c r="N58748" s="79"/>
      <c r="P58748" s="68"/>
      <c r="Q58748" s="79"/>
    </row>
    <row r="58749" spans="11:17">
      <c r="K58749" s="68"/>
      <c r="M58749" s="93"/>
      <c r="N58749" s="79"/>
      <c r="P58749" s="68"/>
      <c r="Q58749" s="79"/>
    </row>
    <row r="58750" spans="11:17">
      <c r="K58750" s="68"/>
      <c r="M58750" s="93"/>
      <c r="N58750" s="79"/>
      <c r="P58750" s="68"/>
      <c r="Q58750" s="79"/>
    </row>
    <row r="58751" spans="11:17">
      <c r="K58751" s="68"/>
      <c r="M58751" s="93"/>
      <c r="N58751" s="79"/>
      <c r="P58751" s="68"/>
      <c r="Q58751" s="79"/>
    </row>
    <row r="58752" spans="11:17">
      <c r="K58752" s="68"/>
      <c r="M58752" s="93"/>
      <c r="N58752" s="79"/>
      <c r="P58752" s="68"/>
      <c r="Q58752" s="79"/>
    </row>
    <row r="58753" spans="11:17">
      <c r="K58753" s="68"/>
      <c r="M58753" s="93"/>
      <c r="N58753" s="79"/>
      <c r="P58753" s="68"/>
      <c r="Q58753" s="79"/>
    </row>
    <row r="58754" spans="11:17">
      <c r="K58754" s="68"/>
      <c r="M58754" s="93"/>
      <c r="N58754" s="79"/>
      <c r="P58754" s="68"/>
      <c r="Q58754" s="79"/>
    </row>
    <row r="58755" spans="11:17">
      <c r="K58755" s="68"/>
      <c r="M58755" s="93"/>
      <c r="N58755" s="79"/>
      <c r="P58755" s="68"/>
      <c r="Q58755" s="79"/>
    </row>
    <row r="58756" spans="11:17">
      <c r="K58756" s="68"/>
      <c r="M58756" s="93"/>
      <c r="N58756" s="79"/>
      <c r="P58756" s="68"/>
      <c r="Q58756" s="79"/>
    </row>
    <row r="58757" spans="11:17">
      <c r="K58757" s="68"/>
      <c r="M58757" s="93"/>
      <c r="N58757" s="79"/>
      <c r="P58757" s="68"/>
      <c r="Q58757" s="79"/>
    </row>
    <row r="58758" spans="11:17">
      <c r="K58758" s="68"/>
      <c r="M58758" s="93"/>
      <c r="N58758" s="79"/>
      <c r="P58758" s="68"/>
      <c r="Q58758" s="79"/>
    </row>
    <row r="58759" spans="11:17">
      <c r="K58759" s="68"/>
      <c r="M58759" s="93"/>
      <c r="N58759" s="79"/>
      <c r="P58759" s="68"/>
      <c r="Q58759" s="79"/>
    </row>
    <row r="58760" spans="11:17">
      <c r="K58760" s="68"/>
      <c r="M58760" s="93"/>
      <c r="N58760" s="79"/>
      <c r="P58760" s="68"/>
      <c r="Q58760" s="79"/>
    </row>
    <row r="58761" spans="11:17">
      <c r="K58761" s="68"/>
      <c r="M58761" s="93"/>
      <c r="N58761" s="79"/>
      <c r="P58761" s="68"/>
      <c r="Q58761" s="79"/>
    </row>
    <row r="58762" spans="11:17">
      <c r="K58762" s="68"/>
      <c r="M58762" s="93"/>
      <c r="N58762" s="79"/>
      <c r="P58762" s="68"/>
      <c r="Q58762" s="79"/>
    </row>
    <row r="58763" spans="11:17">
      <c r="K58763" s="68"/>
      <c r="M58763" s="93"/>
      <c r="N58763" s="79"/>
      <c r="P58763" s="68"/>
      <c r="Q58763" s="79"/>
    </row>
    <row r="58764" spans="11:17">
      <c r="K58764" s="68"/>
      <c r="M58764" s="93"/>
      <c r="N58764" s="79"/>
      <c r="P58764" s="68"/>
      <c r="Q58764" s="79"/>
    </row>
    <row r="58765" spans="11:17">
      <c r="K58765" s="68"/>
      <c r="M58765" s="93"/>
      <c r="N58765" s="79"/>
      <c r="P58765" s="68"/>
      <c r="Q58765" s="79"/>
    </row>
    <row r="58766" spans="11:17">
      <c r="K58766" s="68"/>
      <c r="M58766" s="93"/>
      <c r="N58766" s="79"/>
      <c r="P58766" s="68"/>
      <c r="Q58766" s="79"/>
    </row>
    <row r="58767" spans="11:17">
      <c r="K58767" s="68"/>
      <c r="M58767" s="93"/>
      <c r="N58767" s="79"/>
      <c r="P58767" s="68"/>
      <c r="Q58767" s="79"/>
    </row>
    <row r="58768" spans="11:17">
      <c r="K58768" s="68"/>
      <c r="M58768" s="93"/>
      <c r="N58768" s="79"/>
      <c r="P58768" s="68"/>
      <c r="Q58768" s="79"/>
    </row>
    <row r="58769" spans="11:17">
      <c r="K58769" s="68"/>
      <c r="M58769" s="93"/>
      <c r="N58769" s="79"/>
      <c r="P58769" s="68"/>
      <c r="Q58769" s="79"/>
    </row>
    <row r="58770" spans="11:17">
      <c r="K58770" s="68"/>
      <c r="M58770" s="93"/>
      <c r="N58770" s="79"/>
      <c r="P58770" s="68"/>
      <c r="Q58770" s="79"/>
    </row>
    <row r="58771" spans="11:17">
      <c r="K58771" s="68"/>
      <c r="M58771" s="93"/>
      <c r="N58771" s="79"/>
      <c r="P58771" s="68"/>
      <c r="Q58771" s="79"/>
    </row>
    <row r="58772" spans="11:17">
      <c r="K58772" s="68"/>
      <c r="M58772" s="93"/>
      <c r="N58772" s="79"/>
      <c r="P58772" s="68"/>
      <c r="Q58772" s="79"/>
    </row>
    <row r="58773" spans="11:17">
      <c r="K58773" s="68"/>
      <c r="M58773" s="93"/>
      <c r="N58773" s="79"/>
      <c r="P58773" s="68"/>
      <c r="Q58773" s="79"/>
    </row>
    <row r="58774" spans="11:17">
      <c r="K58774" s="68"/>
      <c r="M58774" s="93"/>
      <c r="N58774" s="79"/>
      <c r="P58774" s="68"/>
      <c r="Q58774" s="79"/>
    </row>
    <row r="58775" spans="11:17">
      <c r="K58775" s="68"/>
      <c r="M58775" s="93"/>
      <c r="N58775" s="79"/>
      <c r="P58775" s="68"/>
      <c r="Q58775" s="79"/>
    </row>
    <row r="58776" spans="11:17">
      <c r="K58776" s="68"/>
      <c r="M58776" s="93"/>
      <c r="N58776" s="79"/>
      <c r="P58776" s="68"/>
      <c r="Q58776" s="79"/>
    </row>
    <row r="58777" spans="11:17">
      <c r="K58777" s="68"/>
      <c r="M58777" s="93"/>
      <c r="N58777" s="79"/>
      <c r="P58777" s="68"/>
      <c r="Q58777" s="79"/>
    </row>
    <row r="58778" spans="11:17">
      <c r="K58778" s="68"/>
      <c r="M58778" s="93"/>
      <c r="N58778" s="79"/>
      <c r="P58778" s="68"/>
      <c r="Q58778" s="79"/>
    </row>
    <row r="58779" spans="11:17">
      <c r="K58779" s="68"/>
      <c r="M58779" s="93"/>
      <c r="N58779" s="79"/>
      <c r="P58779" s="68"/>
      <c r="Q58779" s="79"/>
    </row>
    <row r="58780" spans="11:17">
      <c r="K58780" s="68"/>
      <c r="M58780" s="93"/>
      <c r="N58780" s="79"/>
      <c r="P58780" s="68"/>
      <c r="Q58780" s="79"/>
    </row>
    <row r="58781" spans="11:17">
      <c r="K58781" s="68"/>
      <c r="M58781" s="93"/>
      <c r="N58781" s="79"/>
      <c r="P58781" s="68"/>
      <c r="Q58781" s="79"/>
    </row>
    <row r="58782" spans="11:17">
      <c r="K58782" s="68"/>
      <c r="M58782" s="93"/>
      <c r="N58782" s="79"/>
      <c r="P58782" s="68"/>
      <c r="Q58782" s="79"/>
    </row>
    <row r="58783" spans="11:17">
      <c r="K58783" s="68"/>
      <c r="M58783" s="93"/>
      <c r="N58783" s="79"/>
      <c r="P58783" s="68"/>
      <c r="Q58783" s="79"/>
    </row>
    <row r="58784" spans="11:17">
      <c r="K58784" s="68"/>
      <c r="M58784" s="93"/>
      <c r="N58784" s="79"/>
      <c r="P58784" s="68"/>
      <c r="Q58784" s="79"/>
    </row>
    <row r="58785" spans="11:17">
      <c r="K58785" s="68"/>
      <c r="M58785" s="93"/>
      <c r="N58785" s="79"/>
      <c r="P58785" s="68"/>
      <c r="Q58785" s="79"/>
    </row>
    <row r="58786" spans="11:17">
      <c r="K58786" s="68"/>
      <c r="M58786" s="93"/>
      <c r="N58786" s="79"/>
      <c r="P58786" s="68"/>
      <c r="Q58786" s="79"/>
    </row>
    <row r="58787" spans="11:17">
      <c r="K58787" s="68"/>
      <c r="M58787" s="93"/>
      <c r="N58787" s="79"/>
      <c r="P58787" s="68"/>
      <c r="Q58787" s="79"/>
    </row>
    <row r="58788" spans="11:17">
      <c r="K58788" s="68"/>
      <c r="M58788" s="93"/>
      <c r="N58788" s="79"/>
      <c r="P58788" s="68"/>
      <c r="Q58788" s="79"/>
    </row>
    <row r="58789" spans="11:17">
      <c r="K58789" s="68"/>
      <c r="M58789" s="93"/>
      <c r="N58789" s="79"/>
      <c r="P58789" s="68"/>
      <c r="Q58789" s="79"/>
    </row>
    <row r="58790" spans="11:17">
      <c r="K58790" s="68"/>
      <c r="M58790" s="93"/>
      <c r="N58790" s="79"/>
      <c r="P58790" s="68"/>
      <c r="Q58790" s="79"/>
    </row>
    <row r="58791" spans="11:17">
      <c r="K58791" s="68"/>
      <c r="M58791" s="93"/>
      <c r="N58791" s="79"/>
      <c r="P58791" s="68"/>
      <c r="Q58791" s="79"/>
    </row>
    <row r="58792" spans="11:17">
      <c r="K58792" s="68"/>
      <c r="M58792" s="93"/>
      <c r="N58792" s="79"/>
      <c r="P58792" s="68"/>
      <c r="Q58792" s="79"/>
    </row>
    <row r="58793" spans="11:17">
      <c r="K58793" s="68"/>
      <c r="M58793" s="93"/>
      <c r="N58793" s="79"/>
      <c r="P58793" s="68"/>
      <c r="Q58793" s="79"/>
    </row>
    <row r="58794" spans="11:17">
      <c r="K58794" s="68"/>
      <c r="M58794" s="93"/>
      <c r="N58794" s="79"/>
      <c r="P58794" s="68"/>
      <c r="Q58794" s="79"/>
    </row>
    <row r="58795" spans="11:17">
      <c r="K58795" s="68"/>
      <c r="M58795" s="93"/>
      <c r="N58795" s="79"/>
      <c r="P58795" s="68"/>
      <c r="Q58795" s="79"/>
    </row>
    <row r="58796" spans="11:17">
      <c r="K58796" s="68"/>
      <c r="M58796" s="93"/>
      <c r="N58796" s="79"/>
      <c r="P58796" s="68"/>
      <c r="Q58796" s="79"/>
    </row>
    <row r="58797" spans="11:17">
      <c r="K58797" s="68"/>
      <c r="M58797" s="93"/>
      <c r="N58797" s="79"/>
      <c r="P58797" s="68"/>
      <c r="Q58797" s="79"/>
    </row>
    <row r="58798" spans="11:17">
      <c r="K58798" s="68"/>
      <c r="M58798" s="93"/>
      <c r="N58798" s="79"/>
      <c r="P58798" s="68"/>
      <c r="Q58798" s="79"/>
    </row>
    <row r="58799" spans="11:17">
      <c r="K58799" s="68"/>
      <c r="M58799" s="93"/>
      <c r="N58799" s="79"/>
      <c r="P58799" s="68"/>
      <c r="Q58799" s="79"/>
    </row>
    <row r="58800" spans="11:17">
      <c r="K58800" s="68"/>
      <c r="M58800" s="93"/>
      <c r="N58800" s="79"/>
      <c r="P58800" s="68"/>
      <c r="Q58800" s="79"/>
    </row>
    <row r="58801" spans="11:17">
      <c r="K58801" s="68"/>
      <c r="M58801" s="93"/>
      <c r="N58801" s="79"/>
      <c r="P58801" s="68"/>
      <c r="Q58801" s="79"/>
    </row>
    <row r="58802" spans="11:17">
      <c r="K58802" s="68"/>
      <c r="M58802" s="93"/>
      <c r="N58802" s="79"/>
      <c r="P58802" s="68"/>
      <c r="Q58802" s="79"/>
    </row>
    <row r="58803" spans="11:17">
      <c r="K58803" s="68"/>
      <c r="M58803" s="93"/>
      <c r="N58803" s="79"/>
      <c r="P58803" s="68"/>
      <c r="Q58803" s="79"/>
    </row>
    <row r="58804" spans="11:17">
      <c r="K58804" s="68"/>
      <c r="M58804" s="93"/>
      <c r="N58804" s="79"/>
      <c r="P58804" s="68"/>
      <c r="Q58804" s="79"/>
    </row>
    <row r="58805" spans="11:17">
      <c r="K58805" s="68"/>
      <c r="M58805" s="93"/>
      <c r="N58805" s="79"/>
      <c r="P58805" s="68"/>
      <c r="Q58805" s="79"/>
    </row>
    <row r="58806" spans="11:17">
      <c r="K58806" s="68"/>
      <c r="M58806" s="93"/>
      <c r="N58806" s="79"/>
      <c r="P58806" s="68"/>
      <c r="Q58806" s="79"/>
    </row>
    <row r="58807" spans="11:17">
      <c r="K58807" s="68"/>
      <c r="M58807" s="93"/>
      <c r="N58807" s="79"/>
      <c r="P58807" s="68"/>
      <c r="Q58807" s="79"/>
    </row>
    <row r="58808" spans="11:17">
      <c r="K58808" s="68"/>
      <c r="M58808" s="93"/>
      <c r="N58808" s="79"/>
      <c r="P58808" s="68"/>
      <c r="Q58808" s="79"/>
    </row>
    <row r="58809" spans="11:17">
      <c r="K58809" s="68"/>
      <c r="M58809" s="93"/>
      <c r="N58809" s="79"/>
      <c r="P58809" s="68"/>
      <c r="Q58809" s="79"/>
    </row>
    <row r="58810" spans="11:17">
      <c r="K58810" s="68"/>
      <c r="M58810" s="93"/>
      <c r="N58810" s="79"/>
      <c r="P58810" s="68"/>
      <c r="Q58810" s="79"/>
    </row>
    <row r="58811" spans="11:17">
      <c r="K58811" s="68"/>
      <c r="M58811" s="93"/>
      <c r="N58811" s="79"/>
      <c r="P58811" s="68"/>
      <c r="Q58811" s="79"/>
    </row>
    <row r="58812" spans="11:17">
      <c r="K58812" s="68"/>
      <c r="M58812" s="93"/>
      <c r="N58812" s="79"/>
      <c r="P58812" s="68"/>
      <c r="Q58812" s="79"/>
    </row>
    <row r="58813" spans="11:17">
      <c r="K58813" s="68"/>
      <c r="M58813" s="93"/>
      <c r="N58813" s="79"/>
      <c r="P58813" s="68"/>
      <c r="Q58813" s="79"/>
    </row>
    <row r="58814" spans="11:17">
      <c r="K58814" s="68"/>
      <c r="M58814" s="93"/>
      <c r="N58814" s="79"/>
      <c r="P58814" s="68"/>
      <c r="Q58814" s="79"/>
    </row>
    <row r="58815" spans="11:17">
      <c r="K58815" s="68"/>
      <c r="M58815" s="93"/>
      <c r="N58815" s="79"/>
      <c r="P58815" s="68"/>
      <c r="Q58815" s="79"/>
    </row>
    <row r="58816" spans="11:17">
      <c r="K58816" s="68"/>
      <c r="M58816" s="93"/>
      <c r="N58816" s="79"/>
      <c r="P58816" s="68"/>
      <c r="Q58816" s="79"/>
    </row>
    <row r="58817" spans="11:17">
      <c r="K58817" s="68"/>
      <c r="M58817" s="93"/>
      <c r="N58817" s="79"/>
      <c r="P58817" s="68"/>
      <c r="Q58817" s="79"/>
    </row>
    <row r="58818" spans="11:17">
      <c r="K58818" s="68"/>
      <c r="M58818" s="93"/>
      <c r="N58818" s="79"/>
      <c r="P58818" s="68"/>
      <c r="Q58818" s="79"/>
    </row>
    <row r="58819" spans="11:17">
      <c r="K58819" s="68"/>
      <c r="M58819" s="93"/>
      <c r="N58819" s="79"/>
      <c r="P58819" s="68"/>
      <c r="Q58819" s="79"/>
    </row>
    <row r="58820" spans="11:17">
      <c r="K58820" s="68"/>
      <c r="M58820" s="93"/>
      <c r="N58820" s="79"/>
      <c r="P58820" s="68"/>
      <c r="Q58820" s="79"/>
    </row>
    <row r="58821" spans="11:17">
      <c r="K58821" s="68"/>
      <c r="M58821" s="93"/>
      <c r="N58821" s="79"/>
      <c r="P58821" s="68"/>
      <c r="Q58821" s="79"/>
    </row>
    <row r="58822" spans="11:17">
      <c r="K58822" s="68"/>
      <c r="M58822" s="93"/>
      <c r="N58822" s="79"/>
      <c r="P58822" s="68"/>
      <c r="Q58822" s="79"/>
    </row>
    <row r="58823" spans="11:17">
      <c r="K58823" s="68"/>
      <c r="M58823" s="93"/>
      <c r="N58823" s="79"/>
      <c r="P58823" s="68"/>
      <c r="Q58823" s="79"/>
    </row>
    <row r="58824" spans="11:17">
      <c r="K58824" s="68"/>
      <c r="M58824" s="93"/>
      <c r="N58824" s="79"/>
      <c r="P58824" s="68"/>
      <c r="Q58824" s="79"/>
    </row>
    <row r="58825" spans="11:17">
      <c r="K58825" s="68"/>
      <c r="M58825" s="93"/>
      <c r="N58825" s="79"/>
      <c r="P58825" s="68"/>
      <c r="Q58825" s="79"/>
    </row>
    <row r="58826" spans="11:17">
      <c r="K58826" s="68"/>
      <c r="M58826" s="93"/>
      <c r="N58826" s="79"/>
      <c r="P58826" s="68"/>
      <c r="Q58826" s="79"/>
    </row>
    <row r="58827" spans="11:17">
      <c r="K58827" s="68"/>
      <c r="M58827" s="93"/>
      <c r="N58827" s="79"/>
      <c r="P58827" s="68"/>
      <c r="Q58827" s="79"/>
    </row>
    <row r="58828" spans="11:17">
      <c r="K58828" s="68"/>
      <c r="M58828" s="93"/>
      <c r="N58828" s="79"/>
      <c r="P58828" s="68"/>
      <c r="Q58828" s="79"/>
    </row>
    <row r="58829" spans="11:17">
      <c r="K58829" s="68"/>
      <c r="M58829" s="93"/>
      <c r="N58829" s="79"/>
      <c r="P58829" s="68"/>
      <c r="Q58829" s="79"/>
    </row>
    <row r="58830" spans="11:17">
      <c r="K58830" s="68"/>
      <c r="M58830" s="93"/>
      <c r="N58830" s="79"/>
      <c r="P58830" s="68"/>
      <c r="Q58830" s="79"/>
    </row>
    <row r="58831" spans="11:17">
      <c r="K58831" s="68"/>
      <c r="M58831" s="93"/>
      <c r="N58831" s="79"/>
      <c r="P58831" s="68"/>
      <c r="Q58831" s="79"/>
    </row>
    <row r="58832" spans="11:17">
      <c r="K58832" s="68"/>
      <c r="M58832" s="93"/>
      <c r="N58832" s="79"/>
      <c r="P58832" s="68"/>
      <c r="Q58832" s="79"/>
    </row>
    <row r="58833" spans="11:17">
      <c r="K58833" s="68"/>
      <c r="M58833" s="93"/>
      <c r="N58833" s="79"/>
      <c r="P58833" s="68"/>
      <c r="Q58833" s="79"/>
    </row>
    <row r="58834" spans="11:17">
      <c r="K58834" s="68"/>
      <c r="M58834" s="93"/>
      <c r="N58834" s="79"/>
      <c r="P58834" s="68"/>
      <c r="Q58834" s="79"/>
    </row>
    <row r="58835" spans="11:17">
      <c r="K58835" s="68"/>
      <c r="M58835" s="93"/>
      <c r="N58835" s="79"/>
      <c r="P58835" s="68"/>
      <c r="Q58835" s="79"/>
    </row>
    <row r="58836" spans="11:17">
      <c r="K58836" s="68"/>
      <c r="M58836" s="93"/>
      <c r="N58836" s="79"/>
      <c r="P58836" s="68"/>
      <c r="Q58836" s="79"/>
    </row>
    <row r="58837" spans="11:17">
      <c r="K58837" s="68"/>
      <c r="M58837" s="93"/>
      <c r="N58837" s="79"/>
      <c r="P58837" s="68"/>
      <c r="Q58837" s="79"/>
    </row>
    <row r="58838" spans="11:17">
      <c r="K58838" s="68"/>
      <c r="M58838" s="93"/>
      <c r="N58838" s="79"/>
      <c r="P58838" s="68"/>
      <c r="Q58838" s="79"/>
    </row>
    <row r="58839" spans="11:17">
      <c r="K58839" s="68"/>
      <c r="M58839" s="93"/>
      <c r="N58839" s="79"/>
      <c r="P58839" s="68"/>
      <c r="Q58839" s="79"/>
    </row>
    <row r="58840" spans="11:17">
      <c r="K58840" s="68"/>
      <c r="M58840" s="93"/>
      <c r="N58840" s="79"/>
      <c r="P58840" s="68"/>
      <c r="Q58840" s="79"/>
    </row>
    <row r="58841" spans="11:17">
      <c r="K58841" s="68"/>
      <c r="M58841" s="93"/>
      <c r="N58841" s="79"/>
      <c r="P58841" s="68"/>
      <c r="Q58841" s="79"/>
    </row>
    <row r="58842" spans="11:17">
      <c r="K58842" s="68"/>
      <c r="M58842" s="93"/>
      <c r="N58842" s="79"/>
      <c r="P58842" s="68"/>
      <c r="Q58842" s="79"/>
    </row>
    <row r="58843" spans="11:17">
      <c r="K58843" s="68"/>
      <c r="M58843" s="93"/>
      <c r="N58843" s="79"/>
      <c r="P58843" s="68"/>
      <c r="Q58843" s="79"/>
    </row>
    <row r="58844" spans="11:17">
      <c r="K58844" s="68"/>
      <c r="M58844" s="93"/>
      <c r="N58844" s="79"/>
      <c r="P58844" s="68"/>
      <c r="Q58844" s="79"/>
    </row>
    <row r="58845" spans="11:17">
      <c r="K58845" s="68"/>
      <c r="M58845" s="93"/>
      <c r="N58845" s="79"/>
      <c r="P58845" s="68"/>
      <c r="Q58845" s="79"/>
    </row>
    <row r="58846" spans="11:17">
      <c r="K58846" s="68"/>
      <c r="M58846" s="93"/>
      <c r="N58846" s="79"/>
      <c r="P58846" s="68"/>
      <c r="Q58846" s="79"/>
    </row>
    <row r="58847" spans="11:17">
      <c r="K58847" s="68"/>
      <c r="M58847" s="93"/>
      <c r="N58847" s="79"/>
      <c r="P58847" s="68"/>
      <c r="Q58847" s="79"/>
    </row>
    <row r="58848" spans="11:17">
      <c r="K58848" s="68"/>
      <c r="M58848" s="93"/>
      <c r="N58848" s="79"/>
      <c r="P58848" s="68"/>
      <c r="Q58848" s="79"/>
    </row>
    <row r="58849" spans="11:17">
      <c r="K58849" s="68"/>
      <c r="M58849" s="93"/>
      <c r="N58849" s="79"/>
      <c r="P58849" s="68"/>
      <c r="Q58849" s="79"/>
    </row>
    <row r="58850" spans="11:17">
      <c r="K58850" s="68"/>
      <c r="M58850" s="93"/>
      <c r="N58850" s="79"/>
      <c r="P58850" s="68"/>
      <c r="Q58850" s="79"/>
    </row>
    <row r="58851" spans="11:17">
      <c r="K58851" s="68"/>
      <c r="M58851" s="93"/>
      <c r="N58851" s="79"/>
      <c r="P58851" s="68"/>
      <c r="Q58851" s="79"/>
    </row>
    <row r="58852" spans="11:17">
      <c r="K58852" s="68"/>
      <c r="M58852" s="93"/>
      <c r="N58852" s="79"/>
      <c r="P58852" s="68"/>
      <c r="Q58852" s="79"/>
    </row>
    <row r="58853" spans="11:17">
      <c r="K58853" s="68"/>
      <c r="M58853" s="93"/>
      <c r="N58853" s="79"/>
      <c r="P58853" s="68"/>
      <c r="Q58853" s="79"/>
    </row>
    <row r="58854" spans="11:17">
      <c r="K58854" s="68"/>
      <c r="M58854" s="93"/>
      <c r="N58854" s="79"/>
      <c r="P58854" s="68"/>
      <c r="Q58854" s="79"/>
    </row>
    <row r="58855" spans="11:17">
      <c r="K58855" s="68"/>
      <c r="M58855" s="93"/>
      <c r="N58855" s="79"/>
      <c r="P58855" s="68"/>
      <c r="Q58855" s="79"/>
    </row>
    <row r="58856" spans="11:17">
      <c r="K58856" s="68"/>
      <c r="M58856" s="93"/>
      <c r="N58856" s="79"/>
      <c r="P58856" s="68"/>
      <c r="Q58856" s="79"/>
    </row>
    <row r="58857" spans="11:17">
      <c r="K58857" s="68"/>
      <c r="M58857" s="93"/>
      <c r="N58857" s="79"/>
      <c r="P58857" s="68"/>
      <c r="Q58857" s="79"/>
    </row>
    <row r="58858" spans="11:17">
      <c r="K58858" s="68"/>
      <c r="M58858" s="93"/>
      <c r="N58858" s="79"/>
      <c r="P58858" s="68"/>
      <c r="Q58858" s="79"/>
    </row>
    <row r="58859" spans="11:17">
      <c r="K58859" s="68"/>
      <c r="M58859" s="93"/>
      <c r="N58859" s="79"/>
      <c r="P58859" s="68"/>
      <c r="Q58859" s="79"/>
    </row>
    <row r="58860" spans="11:17">
      <c r="K58860" s="68"/>
      <c r="M58860" s="93"/>
      <c r="N58860" s="79"/>
      <c r="P58860" s="68"/>
      <c r="Q58860" s="79"/>
    </row>
    <row r="58861" spans="11:17">
      <c r="K58861" s="68"/>
      <c r="M58861" s="93"/>
      <c r="N58861" s="79"/>
      <c r="P58861" s="68"/>
      <c r="Q58861" s="79"/>
    </row>
    <row r="58862" spans="11:17">
      <c r="K58862" s="68"/>
      <c r="M58862" s="93"/>
      <c r="N58862" s="79"/>
      <c r="P58862" s="68"/>
      <c r="Q58862" s="79"/>
    </row>
    <row r="58863" spans="11:17">
      <c r="K58863" s="68"/>
      <c r="M58863" s="93"/>
      <c r="N58863" s="79"/>
      <c r="P58863" s="68"/>
      <c r="Q58863" s="79"/>
    </row>
    <row r="58864" spans="11:17">
      <c r="K58864" s="68"/>
      <c r="M58864" s="93"/>
      <c r="N58864" s="79"/>
      <c r="P58864" s="68"/>
      <c r="Q58864" s="79"/>
    </row>
    <row r="58865" spans="11:17">
      <c r="K58865" s="68"/>
      <c r="M58865" s="93"/>
      <c r="N58865" s="79"/>
      <c r="P58865" s="68"/>
      <c r="Q58865" s="79"/>
    </row>
    <row r="58866" spans="11:17">
      <c r="K58866" s="68"/>
      <c r="M58866" s="93"/>
      <c r="N58866" s="79"/>
      <c r="P58866" s="68"/>
      <c r="Q58866" s="79"/>
    </row>
    <row r="58867" spans="11:17">
      <c r="K58867" s="68"/>
      <c r="M58867" s="93"/>
      <c r="N58867" s="79"/>
      <c r="P58867" s="68"/>
      <c r="Q58867" s="79"/>
    </row>
    <row r="58868" spans="11:17">
      <c r="K58868" s="68"/>
      <c r="M58868" s="93"/>
      <c r="N58868" s="79"/>
      <c r="P58868" s="68"/>
      <c r="Q58868" s="79"/>
    </row>
    <row r="58869" spans="11:17">
      <c r="K58869" s="68"/>
      <c r="M58869" s="93"/>
      <c r="N58869" s="79"/>
      <c r="P58869" s="68"/>
      <c r="Q58869" s="79"/>
    </row>
    <row r="58870" spans="11:17">
      <c r="K58870" s="68"/>
      <c r="M58870" s="93"/>
      <c r="N58870" s="79"/>
      <c r="P58870" s="68"/>
      <c r="Q58870" s="79"/>
    </row>
    <row r="58871" spans="11:17">
      <c r="K58871" s="68"/>
      <c r="M58871" s="93"/>
      <c r="N58871" s="79"/>
      <c r="P58871" s="68"/>
      <c r="Q58871" s="79"/>
    </row>
    <row r="58872" spans="11:17">
      <c r="K58872" s="68"/>
      <c r="M58872" s="93"/>
      <c r="N58872" s="79"/>
      <c r="P58872" s="68"/>
      <c r="Q58872" s="79"/>
    </row>
    <row r="58873" spans="11:17">
      <c r="K58873" s="68"/>
      <c r="M58873" s="93"/>
      <c r="N58873" s="79"/>
      <c r="P58873" s="68"/>
      <c r="Q58873" s="79"/>
    </row>
    <row r="58874" spans="11:17">
      <c r="K58874" s="68"/>
      <c r="M58874" s="93"/>
      <c r="N58874" s="79"/>
      <c r="P58874" s="68"/>
      <c r="Q58874" s="79"/>
    </row>
    <row r="58875" spans="11:17">
      <c r="K58875" s="68"/>
      <c r="M58875" s="93"/>
      <c r="N58875" s="79"/>
      <c r="P58875" s="68"/>
      <c r="Q58875" s="79"/>
    </row>
    <row r="58876" spans="11:17">
      <c r="K58876" s="68"/>
      <c r="M58876" s="93"/>
      <c r="N58876" s="79"/>
      <c r="P58876" s="68"/>
      <c r="Q58876" s="79"/>
    </row>
    <row r="58877" spans="11:17">
      <c r="K58877" s="68"/>
      <c r="M58877" s="93"/>
      <c r="N58877" s="79"/>
      <c r="P58877" s="68"/>
      <c r="Q58877" s="79"/>
    </row>
    <row r="58878" spans="11:17">
      <c r="K58878" s="68"/>
      <c r="M58878" s="93"/>
      <c r="N58878" s="79"/>
      <c r="P58878" s="68"/>
      <c r="Q58878" s="79"/>
    </row>
    <row r="58879" spans="11:17">
      <c r="K58879" s="68"/>
      <c r="M58879" s="93"/>
      <c r="N58879" s="79"/>
      <c r="P58879" s="68"/>
      <c r="Q58879" s="79"/>
    </row>
    <row r="58880" spans="11:17">
      <c r="K58880" s="68"/>
      <c r="M58880" s="93"/>
      <c r="N58880" s="79"/>
      <c r="P58880" s="68"/>
      <c r="Q58880" s="79"/>
    </row>
    <row r="58881" spans="11:17">
      <c r="K58881" s="68"/>
      <c r="M58881" s="93"/>
      <c r="N58881" s="79"/>
      <c r="P58881" s="68"/>
      <c r="Q58881" s="79"/>
    </row>
    <row r="58882" spans="11:17">
      <c r="K58882" s="68"/>
      <c r="M58882" s="93"/>
      <c r="N58882" s="79"/>
      <c r="P58882" s="68"/>
      <c r="Q58882" s="79"/>
    </row>
    <row r="58883" spans="11:17">
      <c r="K58883" s="68"/>
      <c r="M58883" s="93"/>
      <c r="N58883" s="79"/>
      <c r="P58883" s="68"/>
      <c r="Q58883" s="79"/>
    </row>
    <row r="58884" spans="11:17">
      <c r="K58884" s="68"/>
      <c r="M58884" s="93"/>
      <c r="N58884" s="79"/>
      <c r="P58884" s="68"/>
      <c r="Q58884" s="79"/>
    </row>
    <row r="58885" spans="11:17">
      <c r="K58885" s="68"/>
      <c r="M58885" s="93"/>
      <c r="N58885" s="79"/>
      <c r="P58885" s="68"/>
      <c r="Q58885" s="79"/>
    </row>
    <row r="58886" spans="11:17">
      <c r="K58886" s="68"/>
      <c r="M58886" s="93"/>
      <c r="N58886" s="79"/>
      <c r="P58886" s="68"/>
      <c r="Q58886" s="79"/>
    </row>
    <row r="58887" spans="11:17">
      <c r="K58887" s="68"/>
      <c r="M58887" s="93"/>
      <c r="N58887" s="79"/>
      <c r="P58887" s="68"/>
      <c r="Q58887" s="79"/>
    </row>
    <row r="58888" spans="11:17">
      <c r="K58888" s="68"/>
      <c r="M58888" s="93"/>
      <c r="N58888" s="79"/>
      <c r="P58888" s="68"/>
      <c r="Q58888" s="79"/>
    </row>
    <row r="58889" spans="11:17">
      <c r="K58889" s="68"/>
      <c r="M58889" s="93"/>
      <c r="N58889" s="79"/>
      <c r="P58889" s="68"/>
      <c r="Q58889" s="79"/>
    </row>
    <row r="58890" spans="11:17">
      <c r="K58890" s="68"/>
      <c r="M58890" s="93"/>
      <c r="N58890" s="79"/>
      <c r="P58890" s="68"/>
      <c r="Q58890" s="79"/>
    </row>
    <row r="58891" spans="11:17">
      <c r="K58891" s="68"/>
      <c r="M58891" s="93"/>
      <c r="N58891" s="79"/>
      <c r="P58891" s="68"/>
      <c r="Q58891" s="79"/>
    </row>
    <row r="58892" spans="11:17">
      <c r="K58892" s="68"/>
      <c r="M58892" s="93"/>
      <c r="N58892" s="79"/>
      <c r="P58892" s="68"/>
      <c r="Q58892" s="79"/>
    </row>
    <row r="58893" spans="11:17">
      <c r="K58893" s="68"/>
      <c r="M58893" s="93"/>
      <c r="N58893" s="79"/>
      <c r="P58893" s="68"/>
      <c r="Q58893" s="79"/>
    </row>
    <row r="58894" spans="11:17">
      <c r="K58894" s="68"/>
      <c r="M58894" s="93"/>
      <c r="N58894" s="79"/>
      <c r="P58894" s="68"/>
      <c r="Q58894" s="79"/>
    </row>
    <row r="58895" spans="11:17">
      <c r="K58895" s="68"/>
      <c r="M58895" s="93"/>
      <c r="N58895" s="79"/>
      <c r="P58895" s="68"/>
      <c r="Q58895" s="79"/>
    </row>
    <row r="58896" spans="11:17">
      <c r="K58896" s="68"/>
      <c r="M58896" s="93"/>
      <c r="N58896" s="79"/>
      <c r="P58896" s="68"/>
      <c r="Q58896" s="79"/>
    </row>
    <row r="58897" spans="11:17">
      <c r="K58897" s="68"/>
      <c r="M58897" s="93"/>
      <c r="N58897" s="79"/>
      <c r="P58897" s="68"/>
      <c r="Q58897" s="79"/>
    </row>
    <row r="58898" spans="11:17">
      <c r="K58898" s="68"/>
      <c r="M58898" s="93"/>
      <c r="N58898" s="79"/>
      <c r="P58898" s="68"/>
      <c r="Q58898" s="79"/>
    </row>
    <row r="58899" spans="11:17">
      <c r="K58899" s="68"/>
      <c r="M58899" s="93"/>
      <c r="N58899" s="79"/>
      <c r="P58899" s="68"/>
      <c r="Q58899" s="79"/>
    </row>
    <row r="58900" spans="11:17">
      <c r="K58900" s="68"/>
      <c r="M58900" s="93"/>
      <c r="N58900" s="79"/>
      <c r="P58900" s="68"/>
      <c r="Q58900" s="79"/>
    </row>
    <row r="58901" spans="11:17">
      <c r="K58901" s="68"/>
      <c r="M58901" s="93"/>
      <c r="N58901" s="79"/>
      <c r="P58901" s="68"/>
      <c r="Q58901" s="79"/>
    </row>
    <row r="58902" spans="11:17">
      <c r="K58902" s="68"/>
      <c r="M58902" s="93"/>
      <c r="N58902" s="79"/>
      <c r="P58902" s="68"/>
      <c r="Q58902" s="79"/>
    </row>
    <row r="58903" spans="11:17">
      <c r="K58903" s="68"/>
      <c r="M58903" s="93"/>
      <c r="N58903" s="79"/>
      <c r="P58903" s="68"/>
      <c r="Q58903" s="79"/>
    </row>
    <row r="58904" spans="11:17">
      <c r="K58904" s="68"/>
      <c r="M58904" s="93"/>
      <c r="N58904" s="79"/>
      <c r="P58904" s="68"/>
      <c r="Q58904" s="79"/>
    </row>
    <row r="58905" spans="11:17">
      <c r="K58905" s="68"/>
      <c r="M58905" s="93"/>
      <c r="N58905" s="79"/>
      <c r="P58905" s="68"/>
      <c r="Q58905" s="79"/>
    </row>
    <row r="58906" spans="11:17">
      <c r="K58906" s="68"/>
      <c r="M58906" s="93"/>
      <c r="N58906" s="79"/>
      <c r="P58906" s="68"/>
      <c r="Q58906" s="79"/>
    </row>
    <row r="58907" spans="11:17">
      <c r="K58907" s="68"/>
      <c r="M58907" s="93"/>
      <c r="N58907" s="79"/>
      <c r="P58907" s="68"/>
      <c r="Q58907" s="79"/>
    </row>
    <row r="58908" spans="11:17">
      <c r="K58908" s="68"/>
      <c r="M58908" s="93"/>
      <c r="N58908" s="79"/>
      <c r="P58908" s="68"/>
      <c r="Q58908" s="79"/>
    </row>
    <row r="58909" spans="11:17">
      <c r="K58909" s="68"/>
      <c r="M58909" s="93"/>
      <c r="N58909" s="79"/>
      <c r="P58909" s="68"/>
      <c r="Q58909" s="79"/>
    </row>
    <row r="58910" spans="11:17">
      <c r="K58910" s="68"/>
      <c r="M58910" s="93"/>
      <c r="N58910" s="79"/>
      <c r="P58910" s="68"/>
      <c r="Q58910" s="79"/>
    </row>
    <row r="58911" spans="11:17">
      <c r="K58911" s="68"/>
      <c r="M58911" s="93"/>
      <c r="N58911" s="79"/>
      <c r="P58911" s="68"/>
      <c r="Q58911" s="79"/>
    </row>
    <row r="58912" spans="11:17">
      <c r="K58912" s="68"/>
      <c r="M58912" s="93"/>
      <c r="N58912" s="79"/>
      <c r="P58912" s="68"/>
      <c r="Q58912" s="79"/>
    </row>
    <row r="58913" spans="11:17">
      <c r="K58913" s="68"/>
      <c r="M58913" s="93"/>
      <c r="N58913" s="79"/>
      <c r="P58913" s="68"/>
      <c r="Q58913" s="79"/>
    </row>
    <row r="58914" spans="11:17">
      <c r="K58914" s="68"/>
      <c r="M58914" s="93"/>
      <c r="N58914" s="79"/>
      <c r="P58914" s="68"/>
      <c r="Q58914" s="79"/>
    </row>
    <row r="58915" spans="11:17">
      <c r="K58915" s="68"/>
      <c r="M58915" s="93"/>
      <c r="N58915" s="79"/>
      <c r="P58915" s="68"/>
      <c r="Q58915" s="79"/>
    </row>
    <row r="58916" spans="11:17">
      <c r="K58916" s="68"/>
      <c r="M58916" s="93"/>
      <c r="N58916" s="79"/>
      <c r="P58916" s="68"/>
      <c r="Q58916" s="79"/>
    </row>
    <row r="58917" spans="11:17">
      <c r="K58917" s="68"/>
      <c r="M58917" s="93"/>
      <c r="N58917" s="79"/>
      <c r="P58917" s="68"/>
      <c r="Q58917" s="79"/>
    </row>
    <row r="58918" spans="11:17">
      <c r="K58918" s="68"/>
      <c r="M58918" s="93"/>
      <c r="N58918" s="79"/>
      <c r="P58918" s="68"/>
      <c r="Q58918" s="79"/>
    </row>
    <row r="58919" spans="11:17">
      <c r="K58919" s="68"/>
      <c r="M58919" s="93"/>
      <c r="N58919" s="79"/>
      <c r="P58919" s="68"/>
      <c r="Q58919" s="79"/>
    </row>
    <row r="58920" spans="11:17">
      <c r="K58920" s="68"/>
      <c r="M58920" s="93"/>
      <c r="N58920" s="79"/>
      <c r="P58920" s="68"/>
      <c r="Q58920" s="79"/>
    </row>
    <row r="58921" spans="11:17">
      <c r="K58921" s="68"/>
      <c r="M58921" s="93"/>
      <c r="N58921" s="79"/>
      <c r="P58921" s="68"/>
      <c r="Q58921" s="79"/>
    </row>
    <row r="58922" spans="11:17">
      <c r="K58922" s="68"/>
      <c r="M58922" s="93"/>
      <c r="N58922" s="79"/>
      <c r="P58922" s="68"/>
      <c r="Q58922" s="79"/>
    </row>
    <row r="58923" spans="11:17">
      <c r="K58923" s="68"/>
      <c r="M58923" s="93"/>
      <c r="N58923" s="79"/>
      <c r="P58923" s="68"/>
      <c r="Q58923" s="79"/>
    </row>
    <row r="58924" spans="11:17">
      <c r="K58924" s="68"/>
      <c r="M58924" s="93"/>
      <c r="N58924" s="79"/>
      <c r="P58924" s="68"/>
      <c r="Q58924" s="79"/>
    </row>
    <row r="58925" spans="11:17">
      <c r="K58925" s="68"/>
      <c r="M58925" s="93"/>
      <c r="N58925" s="79"/>
      <c r="P58925" s="68"/>
      <c r="Q58925" s="79"/>
    </row>
    <row r="58926" spans="11:17">
      <c r="K58926" s="68"/>
      <c r="M58926" s="93"/>
      <c r="N58926" s="79"/>
      <c r="P58926" s="68"/>
      <c r="Q58926" s="79"/>
    </row>
    <row r="58927" spans="11:17">
      <c r="K58927" s="68"/>
      <c r="M58927" s="93"/>
      <c r="N58927" s="79"/>
      <c r="P58927" s="68"/>
      <c r="Q58927" s="79"/>
    </row>
    <row r="58928" spans="11:17">
      <c r="K58928" s="68"/>
      <c r="M58928" s="93"/>
      <c r="N58928" s="79"/>
      <c r="P58928" s="68"/>
      <c r="Q58928" s="79"/>
    </row>
    <row r="58929" spans="11:17">
      <c r="K58929" s="68"/>
      <c r="M58929" s="93"/>
      <c r="N58929" s="79"/>
      <c r="P58929" s="68"/>
      <c r="Q58929" s="79"/>
    </row>
    <row r="58930" spans="11:17">
      <c r="K58930" s="68"/>
      <c r="M58930" s="93"/>
      <c r="N58930" s="79"/>
      <c r="P58930" s="68"/>
      <c r="Q58930" s="79"/>
    </row>
    <row r="58931" spans="11:17">
      <c r="K58931" s="68"/>
      <c r="M58931" s="93"/>
      <c r="N58931" s="79"/>
      <c r="P58931" s="68"/>
      <c r="Q58931" s="79"/>
    </row>
    <row r="58932" spans="11:17">
      <c r="K58932" s="68"/>
      <c r="M58932" s="93"/>
      <c r="N58932" s="79"/>
      <c r="P58932" s="68"/>
      <c r="Q58932" s="79"/>
    </row>
    <row r="58933" spans="11:17">
      <c r="K58933" s="68"/>
      <c r="M58933" s="93"/>
      <c r="N58933" s="79"/>
      <c r="P58933" s="68"/>
      <c r="Q58933" s="79"/>
    </row>
    <row r="58934" spans="11:17">
      <c r="K58934" s="68"/>
      <c r="M58934" s="93"/>
      <c r="N58934" s="79"/>
      <c r="P58934" s="68"/>
      <c r="Q58934" s="79"/>
    </row>
    <row r="58935" spans="11:17">
      <c r="K58935" s="68"/>
      <c r="M58935" s="93"/>
      <c r="N58935" s="79"/>
      <c r="P58935" s="68"/>
      <c r="Q58935" s="79"/>
    </row>
    <row r="58936" spans="11:17">
      <c r="K58936" s="68"/>
      <c r="M58936" s="93"/>
      <c r="N58936" s="79"/>
      <c r="P58936" s="68"/>
      <c r="Q58936" s="79"/>
    </row>
    <row r="58937" spans="11:17">
      <c r="K58937" s="68"/>
      <c r="M58937" s="93"/>
      <c r="N58937" s="79"/>
      <c r="P58937" s="68"/>
      <c r="Q58937" s="79"/>
    </row>
    <row r="58938" spans="11:17">
      <c r="K58938" s="68"/>
      <c r="M58938" s="93"/>
      <c r="N58938" s="79"/>
      <c r="P58938" s="68"/>
      <c r="Q58938" s="79"/>
    </row>
    <row r="58939" spans="11:17">
      <c r="K58939" s="68"/>
      <c r="M58939" s="93"/>
      <c r="N58939" s="79"/>
      <c r="P58939" s="68"/>
      <c r="Q58939" s="79"/>
    </row>
    <row r="58940" spans="11:17">
      <c r="K58940" s="68"/>
      <c r="M58940" s="93"/>
      <c r="N58940" s="79"/>
      <c r="P58940" s="68"/>
      <c r="Q58940" s="79"/>
    </row>
    <row r="58941" spans="11:17">
      <c r="K58941" s="68"/>
      <c r="M58941" s="93"/>
      <c r="N58941" s="79"/>
      <c r="P58941" s="68"/>
      <c r="Q58941" s="79"/>
    </row>
    <row r="58942" spans="11:17">
      <c r="K58942" s="68"/>
      <c r="M58942" s="93"/>
      <c r="N58942" s="79"/>
      <c r="P58942" s="68"/>
      <c r="Q58942" s="79"/>
    </row>
    <row r="58943" spans="11:17">
      <c r="K58943" s="68"/>
      <c r="M58943" s="93"/>
      <c r="N58943" s="79"/>
      <c r="P58943" s="68"/>
      <c r="Q58943" s="79"/>
    </row>
    <row r="58944" spans="11:17">
      <c r="K58944" s="68"/>
      <c r="M58944" s="93"/>
      <c r="N58944" s="79"/>
      <c r="P58944" s="68"/>
      <c r="Q58944" s="79"/>
    </row>
    <row r="58945" spans="11:17">
      <c r="K58945" s="68"/>
      <c r="M58945" s="93"/>
      <c r="N58945" s="79"/>
      <c r="P58945" s="68"/>
      <c r="Q58945" s="79"/>
    </row>
    <row r="58946" spans="11:17">
      <c r="K58946" s="68"/>
      <c r="M58946" s="93"/>
      <c r="N58946" s="79"/>
      <c r="P58946" s="68"/>
      <c r="Q58946" s="79"/>
    </row>
    <row r="58947" spans="11:17">
      <c r="K58947" s="68"/>
      <c r="M58947" s="93"/>
      <c r="N58947" s="79"/>
      <c r="P58947" s="68"/>
      <c r="Q58947" s="79"/>
    </row>
    <row r="58948" spans="11:17">
      <c r="K58948" s="68"/>
      <c r="M58948" s="93"/>
      <c r="N58948" s="79"/>
      <c r="P58948" s="68"/>
      <c r="Q58948" s="79"/>
    </row>
    <row r="58949" spans="11:17">
      <c r="K58949" s="68"/>
      <c r="M58949" s="93"/>
      <c r="N58949" s="79"/>
      <c r="P58949" s="68"/>
      <c r="Q58949" s="79"/>
    </row>
    <row r="58950" spans="11:17">
      <c r="K58950" s="68"/>
      <c r="M58950" s="93"/>
      <c r="N58950" s="79"/>
      <c r="P58950" s="68"/>
      <c r="Q58950" s="79"/>
    </row>
    <row r="58951" spans="11:17">
      <c r="K58951" s="68"/>
      <c r="M58951" s="93"/>
      <c r="N58951" s="79"/>
      <c r="P58951" s="68"/>
      <c r="Q58951" s="79"/>
    </row>
    <row r="58952" spans="11:17">
      <c r="K58952" s="68"/>
      <c r="M58952" s="93"/>
      <c r="N58952" s="79"/>
      <c r="P58952" s="68"/>
      <c r="Q58952" s="79"/>
    </row>
    <row r="58953" spans="11:17">
      <c r="K58953" s="68"/>
      <c r="M58953" s="93"/>
      <c r="N58953" s="79"/>
      <c r="P58953" s="68"/>
      <c r="Q58953" s="79"/>
    </row>
    <row r="58954" spans="11:17">
      <c r="K58954" s="68"/>
      <c r="M58954" s="93"/>
      <c r="N58954" s="79"/>
      <c r="P58954" s="68"/>
      <c r="Q58954" s="79"/>
    </row>
    <row r="58955" spans="11:17">
      <c r="K58955" s="68"/>
      <c r="M58955" s="93"/>
      <c r="N58955" s="79"/>
      <c r="P58955" s="68"/>
      <c r="Q58955" s="79"/>
    </row>
    <row r="58956" spans="11:17">
      <c r="K58956" s="68"/>
      <c r="M58956" s="93"/>
      <c r="N58956" s="79"/>
      <c r="P58956" s="68"/>
      <c r="Q58956" s="79"/>
    </row>
    <row r="58957" spans="11:17">
      <c r="K58957" s="68"/>
      <c r="M58957" s="93"/>
      <c r="N58957" s="79"/>
      <c r="P58957" s="68"/>
      <c r="Q58957" s="79"/>
    </row>
    <row r="58958" spans="11:17">
      <c r="K58958" s="68"/>
      <c r="M58958" s="93"/>
      <c r="N58958" s="79"/>
      <c r="P58958" s="68"/>
      <c r="Q58958" s="79"/>
    </row>
    <row r="58959" spans="11:17">
      <c r="K58959" s="68"/>
      <c r="M58959" s="93"/>
      <c r="N58959" s="79"/>
      <c r="P58959" s="68"/>
      <c r="Q58959" s="79"/>
    </row>
    <row r="58960" spans="11:17">
      <c r="K58960" s="68"/>
      <c r="M58960" s="93"/>
      <c r="N58960" s="79"/>
      <c r="P58960" s="68"/>
      <c r="Q58960" s="79"/>
    </row>
    <row r="58961" spans="11:17">
      <c r="K58961" s="68"/>
      <c r="M58961" s="93"/>
      <c r="N58961" s="79"/>
      <c r="P58961" s="68"/>
      <c r="Q58961" s="79"/>
    </row>
    <row r="58962" spans="11:17">
      <c r="K58962" s="68"/>
      <c r="M58962" s="93"/>
      <c r="N58962" s="79"/>
      <c r="P58962" s="68"/>
      <c r="Q58962" s="79"/>
    </row>
    <row r="58963" spans="11:17">
      <c r="K58963" s="68"/>
      <c r="M58963" s="93"/>
      <c r="N58963" s="79"/>
      <c r="P58963" s="68"/>
      <c r="Q58963" s="79"/>
    </row>
    <row r="58964" spans="11:17">
      <c r="K58964" s="68"/>
      <c r="M58964" s="93"/>
      <c r="N58964" s="79"/>
      <c r="P58964" s="68"/>
      <c r="Q58964" s="79"/>
    </row>
    <row r="58965" spans="11:17">
      <c r="K58965" s="68"/>
      <c r="M58965" s="93"/>
      <c r="N58965" s="79"/>
      <c r="P58965" s="68"/>
      <c r="Q58965" s="79"/>
    </row>
    <row r="58966" spans="11:17">
      <c r="K58966" s="68"/>
      <c r="M58966" s="93"/>
      <c r="N58966" s="79"/>
      <c r="P58966" s="68"/>
      <c r="Q58966" s="79"/>
    </row>
    <row r="58967" spans="11:17">
      <c r="K58967" s="68"/>
      <c r="M58967" s="93"/>
      <c r="N58967" s="79"/>
      <c r="P58967" s="68"/>
      <c r="Q58967" s="79"/>
    </row>
    <row r="58968" spans="11:17">
      <c r="K58968" s="68"/>
      <c r="M58968" s="93"/>
      <c r="N58968" s="79"/>
      <c r="P58968" s="68"/>
      <c r="Q58968" s="79"/>
    </row>
    <row r="58969" spans="11:17">
      <c r="K58969" s="68"/>
      <c r="M58969" s="93"/>
      <c r="N58969" s="79"/>
      <c r="P58969" s="68"/>
      <c r="Q58969" s="79"/>
    </row>
    <row r="58970" spans="11:17">
      <c r="K58970" s="68"/>
      <c r="M58970" s="93"/>
      <c r="N58970" s="79"/>
      <c r="P58970" s="68"/>
      <c r="Q58970" s="79"/>
    </row>
    <row r="58971" spans="11:17">
      <c r="K58971" s="68"/>
      <c r="M58971" s="93"/>
      <c r="N58971" s="79"/>
      <c r="P58971" s="68"/>
      <c r="Q58971" s="79"/>
    </row>
    <row r="58972" spans="11:17">
      <c r="K58972" s="68"/>
      <c r="M58972" s="93"/>
      <c r="N58972" s="79"/>
      <c r="P58972" s="68"/>
      <c r="Q58972" s="79"/>
    </row>
    <row r="58973" spans="11:17">
      <c r="K58973" s="68"/>
      <c r="M58973" s="93"/>
      <c r="N58973" s="79"/>
      <c r="P58973" s="68"/>
      <c r="Q58973" s="79"/>
    </row>
    <row r="58974" spans="11:17">
      <c r="K58974" s="68"/>
      <c r="M58974" s="93"/>
      <c r="N58974" s="79"/>
      <c r="P58974" s="68"/>
      <c r="Q58974" s="79"/>
    </row>
    <row r="58975" spans="11:17">
      <c r="K58975" s="68"/>
      <c r="M58975" s="93"/>
      <c r="N58975" s="79"/>
      <c r="P58975" s="68"/>
      <c r="Q58975" s="79"/>
    </row>
    <row r="58976" spans="11:17">
      <c r="K58976" s="68"/>
      <c r="M58976" s="93"/>
      <c r="N58976" s="79"/>
      <c r="P58976" s="68"/>
      <c r="Q58976" s="79"/>
    </row>
    <row r="58977" spans="11:17">
      <c r="K58977" s="68"/>
      <c r="M58977" s="93"/>
      <c r="N58977" s="79"/>
      <c r="P58977" s="68"/>
      <c r="Q58977" s="79"/>
    </row>
    <row r="58978" spans="11:17">
      <c r="K58978" s="68"/>
      <c r="M58978" s="93"/>
      <c r="N58978" s="79"/>
      <c r="P58978" s="68"/>
      <c r="Q58978" s="79"/>
    </row>
    <row r="58979" spans="11:17">
      <c r="K58979" s="68"/>
      <c r="M58979" s="93"/>
      <c r="N58979" s="79"/>
      <c r="P58979" s="68"/>
      <c r="Q58979" s="79"/>
    </row>
    <row r="58980" spans="11:17">
      <c r="K58980" s="68"/>
      <c r="M58980" s="93"/>
      <c r="N58980" s="79"/>
      <c r="P58980" s="68"/>
      <c r="Q58980" s="79"/>
    </row>
    <row r="58981" spans="11:17">
      <c r="K58981" s="68"/>
      <c r="M58981" s="93"/>
      <c r="N58981" s="79"/>
      <c r="P58981" s="68"/>
      <c r="Q58981" s="79"/>
    </row>
    <row r="58982" spans="11:17">
      <c r="K58982" s="68"/>
      <c r="M58982" s="93"/>
      <c r="N58982" s="79"/>
      <c r="P58982" s="68"/>
      <c r="Q58982" s="79"/>
    </row>
    <row r="58983" spans="11:17">
      <c r="K58983" s="68"/>
      <c r="M58983" s="93"/>
      <c r="N58983" s="79"/>
      <c r="P58983" s="68"/>
      <c r="Q58983" s="79"/>
    </row>
    <row r="58984" spans="11:17">
      <c r="K58984" s="68"/>
      <c r="M58984" s="93"/>
      <c r="N58984" s="79"/>
      <c r="P58984" s="68"/>
      <c r="Q58984" s="79"/>
    </row>
    <row r="58985" spans="11:17">
      <c r="K58985" s="68"/>
      <c r="M58985" s="93"/>
      <c r="N58985" s="79"/>
      <c r="P58985" s="68"/>
      <c r="Q58985" s="79"/>
    </row>
    <row r="58986" spans="11:17">
      <c r="K58986" s="68"/>
      <c r="M58986" s="93"/>
      <c r="N58986" s="79"/>
      <c r="P58986" s="68"/>
      <c r="Q58986" s="79"/>
    </row>
    <row r="58987" spans="11:17">
      <c r="K58987" s="68"/>
      <c r="M58987" s="93"/>
      <c r="N58987" s="79"/>
      <c r="P58987" s="68"/>
      <c r="Q58987" s="79"/>
    </row>
    <row r="58988" spans="11:17">
      <c r="K58988" s="68"/>
      <c r="M58988" s="93"/>
      <c r="N58988" s="79"/>
      <c r="P58988" s="68"/>
      <c r="Q58988" s="79"/>
    </row>
    <row r="58989" spans="11:17">
      <c r="K58989" s="68"/>
      <c r="M58989" s="93"/>
      <c r="N58989" s="79"/>
      <c r="P58989" s="68"/>
      <c r="Q58989" s="79"/>
    </row>
    <row r="58990" spans="11:17">
      <c r="K58990" s="68"/>
      <c r="M58990" s="93"/>
      <c r="N58990" s="79"/>
      <c r="P58990" s="68"/>
      <c r="Q58990" s="79"/>
    </row>
    <row r="58991" spans="11:17">
      <c r="K58991" s="68"/>
      <c r="M58991" s="93"/>
      <c r="N58991" s="79"/>
      <c r="P58991" s="68"/>
      <c r="Q58991" s="79"/>
    </row>
    <row r="58992" spans="11:17">
      <c r="K58992" s="68"/>
      <c r="M58992" s="93"/>
      <c r="N58992" s="79"/>
      <c r="P58992" s="68"/>
      <c r="Q58992" s="79"/>
    </row>
    <row r="58993" spans="11:17">
      <c r="K58993" s="68"/>
      <c r="M58993" s="93"/>
      <c r="N58993" s="79"/>
      <c r="P58993" s="68"/>
      <c r="Q58993" s="79"/>
    </row>
    <row r="58994" spans="11:17">
      <c r="K58994" s="68"/>
      <c r="M58994" s="93"/>
      <c r="N58994" s="79"/>
      <c r="P58994" s="68"/>
      <c r="Q58994" s="79"/>
    </row>
    <row r="58995" spans="11:17">
      <c r="K58995" s="68"/>
      <c r="M58995" s="93"/>
      <c r="N58995" s="79"/>
      <c r="P58995" s="68"/>
      <c r="Q58995" s="79"/>
    </row>
    <row r="58996" spans="11:17">
      <c r="K58996" s="68"/>
      <c r="M58996" s="93"/>
      <c r="N58996" s="79"/>
      <c r="P58996" s="68"/>
      <c r="Q58996" s="79"/>
    </row>
    <row r="58997" spans="11:17">
      <c r="K58997" s="68"/>
      <c r="M58997" s="93"/>
      <c r="N58997" s="79"/>
      <c r="P58997" s="68"/>
      <c r="Q58997" s="79"/>
    </row>
    <row r="58998" spans="11:17">
      <c r="K58998" s="68"/>
      <c r="M58998" s="93"/>
      <c r="N58998" s="79"/>
      <c r="P58998" s="68"/>
      <c r="Q58998" s="79"/>
    </row>
    <row r="58999" spans="11:17">
      <c r="K58999" s="68"/>
      <c r="M58999" s="93"/>
      <c r="N58999" s="79"/>
      <c r="P58999" s="68"/>
      <c r="Q58999" s="79"/>
    </row>
    <row r="59000" spans="11:17">
      <c r="K59000" s="68"/>
      <c r="M59000" s="93"/>
      <c r="N59000" s="79"/>
      <c r="P59000" s="68"/>
      <c r="Q59000" s="79"/>
    </row>
    <row r="59001" spans="11:17">
      <c r="K59001" s="68"/>
      <c r="M59001" s="93"/>
      <c r="N59001" s="79"/>
      <c r="P59001" s="68"/>
      <c r="Q59001" s="79"/>
    </row>
    <row r="59002" spans="11:17">
      <c r="K59002" s="68"/>
      <c r="M59002" s="93"/>
      <c r="N59002" s="79"/>
      <c r="P59002" s="68"/>
      <c r="Q59002" s="79"/>
    </row>
    <row r="59003" spans="11:17">
      <c r="K59003" s="68"/>
      <c r="M59003" s="93"/>
      <c r="N59003" s="79"/>
      <c r="P59003" s="68"/>
      <c r="Q59003" s="79"/>
    </row>
    <row r="59004" spans="11:17">
      <c r="K59004" s="68"/>
      <c r="M59004" s="93"/>
      <c r="N59004" s="79"/>
      <c r="P59004" s="68"/>
      <c r="Q59004" s="79"/>
    </row>
    <row r="59005" spans="11:17">
      <c r="K59005" s="68"/>
      <c r="M59005" s="93"/>
      <c r="N59005" s="79"/>
      <c r="P59005" s="68"/>
      <c r="Q59005" s="79"/>
    </row>
    <row r="59006" spans="11:17">
      <c r="K59006" s="68"/>
      <c r="M59006" s="93"/>
      <c r="N59006" s="79"/>
      <c r="P59006" s="68"/>
      <c r="Q59006" s="79"/>
    </row>
    <row r="59007" spans="11:17">
      <c r="K59007" s="68"/>
      <c r="M59007" s="93"/>
      <c r="N59007" s="79"/>
      <c r="P59007" s="68"/>
      <c r="Q59007" s="79"/>
    </row>
    <row r="59008" spans="11:17">
      <c r="K59008" s="68"/>
      <c r="M59008" s="93"/>
      <c r="N59008" s="79"/>
      <c r="P59008" s="68"/>
      <c r="Q59008" s="79"/>
    </row>
    <row r="59009" spans="11:17">
      <c r="K59009" s="68"/>
      <c r="M59009" s="93"/>
      <c r="N59009" s="79"/>
      <c r="P59009" s="68"/>
      <c r="Q59009" s="79"/>
    </row>
    <row r="59010" spans="11:17">
      <c r="K59010" s="68"/>
      <c r="M59010" s="93"/>
      <c r="N59010" s="79"/>
      <c r="P59010" s="68"/>
      <c r="Q59010" s="79"/>
    </row>
    <row r="59011" spans="11:17">
      <c r="K59011" s="68"/>
      <c r="M59011" s="93"/>
      <c r="N59011" s="79"/>
      <c r="P59011" s="68"/>
      <c r="Q59011" s="79"/>
    </row>
    <row r="59012" spans="11:17">
      <c r="K59012" s="68"/>
      <c r="M59012" s="93"/>
      <c r="N59012" s="79"/>
      <c r="P59012" s="68"/>
      <c r="Q59012" s="79"/>
    </row>
    <row r="59013" spans="11:17">
      <c r="K59013" s="68"/>
      <c r="M59013" s="93"/>
      <c r="N59013" s="79"/>
      <c r="P59013" s="68"/>
      <c r="Q59013" s="79"/>
    </row>
    <row r="59014" spans="11:17">
      <c r="K59014" s="68"/>
      <c r="M59014" s="93"/>
      <c r="N59014" s="79"/>
      <c r="P59014" s="68"/>
      <c r="Q59014" s="79"/>
    </row>
    <row r="59015" spans="11:17">
      <c r="K59015" s="68"/>
      <c r="M59015" s="93"/>
      <c r="N59015" s="79"/>
      <c r="P59015" s="68"/>
      <c r="Q59015" s="79"/>
    </row>
    <row r="59016" spans="11:17">
      <c r="K59016" s="68"/>
      <c r="M59016" s="93"/>
      <c r="N59016" s="79"/>
      <c r="P59016" s="68"/>
      <c r="Q59016" s="79"/>
    </row>
    <row r="59017" spans="11:17">
      <c r="K59017" s="68"/>
      <c r="M59017" s="93"/>
      <c r="N59017" s="79"/>
      <c r="P59017" s="68"/>
      <c r="Q59017" s="79"/>
    </row>
    <row r="59018" spans="11:17">
      <c r="K59018" s="68"/>
      <c r="M59018" s="93"/>
      <c r="N59018" s="79"/>
      <c r="P59018" s="68"/>
      <c r="Q59018" s="79"/>
    </row>
    <row r="59019" spans="11:17">
      <c r="K59019" s="68"/>
      <c r="M59019" s="93"/>
      <c r="N59019" s="79"/>
      <c r="P59019" s="68"/>
      <c r="Q59019" s="79"/>
    </row>
    <row r="59020" spans="11:17">
      <c r="K59020" s="68"/>
      <c r="M59020" s="93"/>
      <c r="N59020" s="79"/>
      <c r="P59020" s="68"/>
      <c r="Q59020" s="79"/>
    </row>
    <row r="59021" spans="11:17">
      <c r="K59021" s="68"/>
      <c r="M59021" s="93"/>
      <c r="N59021" s="79"/>
      <c r="P59021" s="68"/>
      <c r="Q59021" s="79"/>
    </row>
    <row r="59022" spans="11:17">
      <c r="K59022" s="68"/>
      <c r="M59022" s="93"/>
      <c r="N59022" s="79"/>
      <c r="P59022" s="68"/>
      <c r="Q59022" s="79"/>
    </row>
    <row r="59023" spans="11:17">
      <c r="K59023" s="68"/>
      <c r="M59023" s="93"/>
      <c r="N59023" s="79"/>
      <c r="P59023" s="68"/>
      <c r="Q59023" s="79"/>
    </row>
    <row r="59024" spans="11:17">
      <c r="K59024" s="68"/>
      <c r="M59024" s="93"/>
      <c r="N59024" s="79"/>
      <c r="P59024" s="68"/>
      <c r="Q59024" s="79"/>
    </row>
    <row r="59025" spans="11:17">
      <c r="K59025" s="68"/>
      <c r="M59025" s="93"/>
      <c r="N59025" s="79"/>
      <c r="P59025" s="68"/>
      <c r="Q59025" s="79"/>
    </row>
    <row r="59026" spans="11:17">
      <c r="K59026" s="68"/>
      <c r="M59026" s="93"/>
      <c r="N59026" s="79"/>
      <c r="P59026" s="68"/>
      <c r="Q59026" s="79"/>
    </row>
    <row r="59027" spans="11:17">
      <c r="K59027" s="68"/>
      <c r="M59027" s="93"/>
      <c r="N59027" s="79"/>
      <c r="P59027" s="68"/>
      <c r="Q59027" s="79"/>
    </row>
    <row r="59028" spans="11:17">
      <c r="K59028" s="68"/>
      <c r="M59028" s="93"/>
      <c r="N59028" s="79"/>
      <c r="P59028" s="68"/>
      <c r="Q59028" s="79"/>
    </row>
    <row r="59029" spans="11:17">
      <c r="K59029" s="68"/>
      <c r="M59029" s="93"/>
      <c r="N59029" s="79"/>
      <c r="P59029" s="68"/>
      <c r="Q59029" s="79"/>
    </row>
    <row r="59030" spans="11:17">
      <c r="K59030" s="68"/>
      <c r="M59030" s="93"/>
      <c r="N59030" s="79"/>
      <c r="P59030" s="68"/>
      <c r="Q59030" s="79"/>
    </row>
    <row r="59031" spans="11:17">
      <c r="K59031" s="68"/>
      <c r="M59031" s="93"/>
      <c r="N59031" s="79"/>
      <c r="P59031" s="68"/>
      <c r="Q59031" s="79"/>
    </row>
    <row r="59032" spans="11:17">
      <c r="K59032" s="68"/>
      <c r="M59032" s="93"/>
      <c r="N59032" s="79"/>
      <c r="P59032" s="68"/>
      <c r="Q59032" s="79"/>
    </row>
    <row r="59033" spans="11:17">
      <c r="K59033" s="68"/>
      <c r="M59033" s="93"/>
      <c r="N59033" s="79"/>
      <c r="P59033" s="68"/>
      <c r="Q59033" s="79"/>
    </row>
    <row r="59034" spans="11:17">
      <c r="K59034" s="68"/>
      <c r="M59034" s="93"/>
      <c r="N59034" s="79"/>
      <c r="P59034" s="68"/>
      <c r="Q59034" s="79"/>
    </row>
    <row r="59035" spans="11:17">
      <c r="K59035" s="68"/>
      <c r="M59035" s="93"/>
      <c r="N59035" s="79"/>
      <c r="P59035" s="68"/>
      <c r="Q59035" s="79"/>
    </row>
    <row r="59036" spans="11:17">
      <c r="K59036" s="68"/>
      <c r="M59036" s="93"/>
      <c r="N59036" s="79"/>
      <c r="P59036" s="68"/>
      <c r="Q59036" s="79"/>
    </row>
    <row r="59037" spans="11:17">
      <c r="K59037" s="68"/>
      <c r="M59037" s="93"/>
      <c r="N59037" s="79"/>
      <c r="P59037" s="68"/>
      <c r="Q59037" s="79"/>
    </row>
    <row r="59038" spans="11:17">
      <c r="K59038" s="68"/>
      <c r="M59038" s="93"/>
      <c r="N59038" s="79"/>
      <c r="P59038" s="68"/>
      <c r="Q59038" s="79"/>
    </row>
    <row r="59039" spans="11:17">
      <c r="K59039" s="68"/>
      <c r="M59039" s="93"/>
      <c r="N59039" s="79"/>
      <c r="P59039" s="68"/>
      <c r="Q59039" s="79"/>
    </row>
    <row r="59040" spans="11:17">
      <c r="K59040" s="68"/>
      <c r="M59040" s="93"/>
      <c r="N59040" s="79"/>
      <c r="P59040" s="68"/>
      <c r="Q59040" s="79"/>
    </row>
    <row r="59041" spans="11:17">
      <c r="K59041" s="68"/>
      <c r="M59041" s="93"/>
      <c r="N59041" s="79"/>
      <c r="P59041" s="68"/>
      <c r="Q59041" s="79"/>
    </row>
    <row r="59042" spans="11:17">
      <c r="K59042" s="68"/>
      <c r="M59042" s="93"/>
      <c r="N59042" s="79"/>
      <c r="P59042" s="68"/>
      <c r="Q59042" s="79"/>
    </row>
    <row r="59043" spans="11:17">
      <c r="K59043" s="68"/>
      <c r="M59043" s="93"/>
      <c r="N59043" s="79"/>
      <c r="P59043" s="68"/>
      <c r="Q59043" s="79"/>
    </row>
    <row r="59044" spans="11:17">
      <c r="K59044" s="68"/>
      <c r="M59044" s="93"/>
      <c r="N59044" s="79"/>
      <c r="P59044" s="68"/>
      <c r="Q59044" s="79"/>
    </row>
    <row r="59045" spans="11:17">
      <c r="K59045" s="68"/>
      <c r="M59045" s="93"/>
      <c r="N59045" s="79"/>
      <c r="P59045" s="68"/>
      <c r="Q59045" s="79"/>
    </row>
    <row r="59046" spans="11:17">
      <c r="K59046" s="68"/>
      <c r="M59046" s="93"/>
      <c r="N59046" s="79"/>
      <c r="P59046" s="68"/>
      <c r="Q59046" s="79"/>
    </row>
    <row r="59047" spans="11:17">
      <c r="K59047" s="68"/>
      <c r="M59047" s="93"/>
      <c r="N59047" s="79"/>
      <c r="P59047" s="68"/>
      <c r="Q59047" s="79"/>
    </row>
    <row r="59048" spans="11:17">
      <c r="K59048" s="68"/>
      <c r="M59048" s="93"/>
      <c r="N59048" s="79"/>
      <c r="P59048" s="68"/>
      <c r="Q59048" s="79"/>
    </row>
    <row r="59049" spans="11:17">
      <c r="K59049" s="68"/>
      <c r="M59049" s="93"/>
      <c r="N59049" s="79"/>
      <c r="P59049" s="68"/>
      <c r="Q59049" s="79"/>
    </row>
    <row r="59050" spans="11:17">
      <c r="K59050" s="68"/>
      <c r="M59050" s="93"/>
      <c r="N59050" s="79"/>
      <c r="P59050" s="68"/>
      <c r="Q59050" s="79"/>
    </row>
    <row r="59051" spans="11:17">
      <c r="K59051" s="68"/>
      <c r="M59051" s="93"/>
      <c r="N59051" s="79"/>
      <c r="P59051" s="68"/>
      <c r="Q59051" s="79"/>
    </row>
    <row r="59052" spans="11:17">
      <c r="K59052" s="68"/>
      <c r="M59052" s="93"/>
      <c r="N59052" s="79"/>
      <c r="P59052" s="68"/>
      <c r="Q59052" s="79"/>
    </row>
    <row r="59053" spans="11:17">
      <c r="K59053" s="68"/>
      <c r="M59053" s="93"/>
      <c r="N59053" s="79"/>
      <c r="P59053" s="68"/>
      <c r="Q59053" s="79"/>
    </row>
    <row r="59054" spans="11:17">
      <c r="K59054" s="68"/>
      <c r="M59054" s="93"/>
      <c r="N59054" s="79"/>
      <c r="P59054" s="68"/>
      <c r="Q59054" s="79"/>
    </row>
    <row r="59055" spans="11:17">
      <c r="K59055" s="68"/>
      <c r="M59055" s="93"/>
      <c r="N59055" s="79"/>
      <c r="P59055" s="68"/>
      <c r="Q59055" s="79"/>
    </row>
    <row r="59056" spans="11:17">
      <c r="K59056" s="68"/>
      <c r="M59056" s="93"/>
      <c r="N59056" s="79"/>
      <c r="P59056" s="68"/>
      <c r="Q59056" s="79"/>
    </row>
    <row r="59057" spans="11:17">
      <c r="K59057" s="68"/>
      <c r="M59057" s="93"/>
      <c r="N59057" s="79"/>
      <c r="P59057" s="68"/>
      <c r="Q59057" s="79"/>
    </row>
    <row r="59058" spans="11:17">
      <c r="K59058" s="68"/>
      <c r="M59058" s="93"/>
      <c r="N59058" s="79"/>
      <c r="P59058" s="68"/>
      <c r="Q59058" s="79"/>
    </row>
    <row r="59059" spans="11:17">
      <c r="K59059" s="68"/>
      <c r="M59059" s="93"/>
      <c r="N59059" s="79"/>
      <c r="P59059" s="68"/>
      <c r="Q59059" s="79"/>
    </row>
    <row r="59060" spans="11:17">
      <c r="K59060" s="68"/>
      <c r="M59060" s="93"/>
      <c r="N59060" s="79"/>
      <c r="P59060" s="68"/>
      <c r="Q59060" s="79"/>
    </row>
    <row r="59061" spans="11:17">
      <c r="K59061" s="68"/>
      <c r="M59061" s="93"/>
      <c r="N59061" s="79"/>
      <c r="P59061" s="68"/>
      <c r="Q59061" s="79"/>
    </row>
    <row r="59062" spans="11:17">
      <c r="K59062" s="68"/>
      <c r="M59062" s="93"/>
      <c r="N59062" s="79"/>
      <c r="P59062" s="68"/>
      <c r="Q59062" s="79"/>
    </row>
    <row r="59063" spans="11:17">
      <c r="K59063" s="68"/>
      <c r="M59063" s="93"/>
      <c r="N59063" s="79"/>
      <c r="P59063" s="68"/>
      <c r="Q59063" s="79"/>
    </row>
    <row r="59064" spans="11:17">
      <c r="K59064" s="68"/>
      <c r="M59064" s="93"/>
      <c r="N59064" s="79"/>
      <c r="P59064" s="68"/>
      <c r="Q59064" s="79"/>
    </row>
    <row r="59065" spans="11:17">
      <c r="K59065" s="68"/>
      <c r="M59065" s="93"/>
      <c r="N59065" s="79"/>
      <c r="P59065" s="68"/>
      <c r="Q59065" s="79"/>
    </row>
    <row r="59066" spans="11:17">
      <c r="K59066" s="68"/>
      <c r="M59066" s="93"/>
      <c r="N59066" s="79"/>
      <c r="P59066" s="68"/>
      <c r="Q59066" s="79"/>
    </row>
    <row r="59067" spans="11:17">
      <c r="K59067" s="68"/>
      <c r="M59067" s="93"/>
      <c r="N59067" s="79"/>
      <c r="P59067" s="68"/>
      <c r="Q59067" s="79"/>
    </row>
    <row r="59068" spans="11:17">
      <c r="K59068" s="68"/>
      <c r="M59068" s="93"/>
      <c r="N59068" s="79"/>
      <c r="P59068" s="68"/>
      <c r="Q59068" s="79"/>
    </row>
    <row r="59069" spans="11:17">
      <c r="K59069" s="68"/>
      <c r="M59069" s="93"/>
      <c r="N59069" s="79"/>
      <c r="P59069" s="68"/>
      <c r="Q59069" s="79"/>
    </row>
    <row r="59070" spans="11:17">
      <c r="K59070" s="68"/>
      <c r="M59070" s="93"/>
      <c r="N59070" s="79"/>
      <c r="P59070" s="68"/>
      <c r="Q59070" s="79"/>
    </row>
    <row r="59071" spans="11:17">
      <c r="K59071" s="68"/>
      <c r="M59071" s="93"/>
      <c r="N59071" s="79"/>
      <c r="P59071" s="68"/>
      <c r="Q59071" s="79"/>
    </row>
    <row r="59072" spans="11:17">
      <c r="K59072" s="68"/>
      <c r="M59072" s="93"/>
      <c r="N59072" s="79"/>
      <c r="P59072" s="68"/>
      <c r="Q59072" s="79"/>
    </row>
    <row r="59073" spans="11:17">
      <c r="K59073" s="68"/>
      <c r="M59073" s="93"/>
      <c r="N59073" s="79"/>
      <c r="P59073" s="68"/>
      <c r="Q59073" s="79"/>
    </row>
    <row r="59074" spans="11:17">
      <c r="K59074" s="68"/>
      <c r="M59074" s="93"/>
      <c r="N59074" s="79"/>
      <c r="P59074" s="68"/>
      <c r="Q59074" s="79"/>
    </row>
    <row r="59075" spans="11:17">
      <c r="K59075" s="68"/>
      <c r="M59075" s="93"/>
      <c r="N59075" s="79"/>
      <c r="P59075" s="68"/>
      <c r="Q59075" s="79"/>
    </row>
    <row r="59076" spans="11:17">
      <c r="K59076" s="68"/>
      <c r="M59076" s="93"/>
      <c r="N59076" s="79"/>
      <c r="P59076" s="68"/>
      <c r="Q59076" s="79"/>
    </row>
    <row r="59077" spans="11:17">
      <c r="K59077" s="68"/>
      <c r="M59077" s="93"/>
      <c r="N59077" s="79"/>
      <c r="P59077" s="68"/>
      <c r="Q59077" s="79"/>
    </row>
    <row r="59078" spans="11:17">
      <c r="K59078" s="68"/>
      <c r="M59078" s="93"/>
      <c r="N59078" s="79"/>
      <c r="P59078" s="68"/>
      <c r="Q59078" s="79"/>
    </row>
    <row r="59079" spans="11:17">
      <c r="K59079" s="68"/>
      <c r="M59079" s="93"/>
      <c r="N59079" s="79"/>
      <c r="P59079" s="68"/>
      <c r="Q59079" s="79"/>
    </row>
    <row r="59080" spans="11:17">
      <c r="K59080" s="68"/>
      <c r="M59080" s="93"/>
      <c r="N59080" s="79"/>
      <c r="P59080" s="68"/>
      <c r="Q59080" s="79"/>
    </row>
    <row r="59081" spans="11:17">
      <c r="K59081" s="68"/>
      <c r="M59081" s="93"/>
      <c r="N59081" s="79"/>
      <c r="P59081" s="68"/>
      <c r="Q59081" s="79"/>
    </row>
    <row r="59082" spans="11:17">
      <c r="K59082" s="68"/>
      <c r="M59082" s="93"/>
      <c r="N59082" s="79"/>
      <c r="P59082" s="68"/>
      <c r="Q59082" s="79"/>
    </row>
    <row r="59083" spans="11:17">
      <c r="K59083" s="68"/>
      <c r="M59083" s="93"/>
      <c r="N59083" s="79"/>
      <c r="P59083" s="68"/>
      <c r="Q59083" s="79"/>
    </row>
    <row r="59084" spans="11:17">
      <c r="K59084" s="68"/>
      <c r="M59084" s="93"/>
      <c r="N59084" s="79"/>
      <c r="P59084" s="68"/>
      <c r="Q59084" s="79"/>
    </row>
    <row r="59085" spans="11:17">
      <c r="K59085" s="68"/>
      <c r="M59085" s="93"/>
      <c r="N59085" s="79"/>
      <c r="P59085" s="68"/>
      <c r="Q59085" s="79"/>
    </row>
    <row r="59086" spans="11:17">
      <c r="K59086" s="68"/>
      <c r="M59086" s="93"/>
      <c r="N59086" s="79"/>
      <c r="P59086" s="68"/>
      <c r="Q59086" s="79"/>
    </row>
    <row r="59087" spans="11:17">
      <c r="K59087" s="68"/>
      <c r="M59087" s="93"/>
      <c r="N59087" s="79"/>
      <c r="P59087" s="68"/>
      <c r="Q59087" s="79"/>
    </row>
    <row r="59088" spans="11:17">
      <c r="K59088" s="68"/>
      <c r="M59088" s="93"/>
      <c r="N59088" s="79"/>
      <c r="P59088" s="68"/>
      <c r="Q59088" s="79"/>
    </row>
    <row r="59089" spans="11:17">
      <c r="K59089" s="68"/>
      <c r="M59089" s="93"/>
      <c r="N59089" s="79"/>
      <c r="P59089" s="68"/>
      <c r="Q59089" s="79"/>
    </row>
    <row r="59090" spans="11:17">
      <c r="K59090" s="68"/>
      <c r="M59090" s="93"/>
      <c r="N59090" s="79"/>
      <c r="P59090" s="68"/>
      <c r="Q59090" s="79"/>
    </row>
    <row r="59091" spans="11:17">
      <c r="K59091" s="68"/>
      <c r="M59091" s="93"/>
      <c r="N59091" s="79"/>
      <c r="P59091" s="68"/>
      <c r="Q59091" s="79"/>
    </row>
    <row r="59092" spans="11:17">
      <c r="K59092" s="68"/>
      <c r="M59092" s="93"/>
      <c r="N59092" s="79"/>
      <c r="P59092" s="68"/>
      <c r="Q59092" s="79"/>
    </row>
    <row r="59093" spans="11:17">
      <c r="K59093" s="68"/>
      <c r="M59093" s="93"/>
      <c r="N59093" s="79"/>
      <c r="P59093" s="68"/>
      <c r="Q59093" s="79"/>
    </row>
    <row r="59094" spans="11:17">
      <c r="K59094" s="68"/>
      <c r="M59094" s="93"/>
      <c r="N59094" s="79"/>
      <c r="P59094" s="68"/>
      <c r="Q59094" s="79"/>
    </row>
    <row r="59095" spans="11:17">
      <c r="K59095" s="68"/>
      <c r="M59095" s="93"/>
      <c r="N59095" s="79"/>
      <c r="P59095" s="68"/>
      <c r="Q59095" s="79"/>
    </row>
    <row r="59096" spans="11:17">
      <c r="K59096" s="68"/>
      <c r="M59096" s="93"/>
      <c r="N59096" s="79"/>
      <c r="P59096" s="68"/>
      <c r="Q59096" s="79"/>
    </row>
    <row r="59097" spans="11:17">
      <c r="K59097" s="68"/>
      <c r="M59097" s="93"/>
      <c r="N59097" s="79"/>
      <c r="P59097" s="68"/>
      <c r="Q59097" s="79"/>
    </row>
    <row r="59098" spans="11:17">
      <c r="K59098" s="68"/>
      <c r="M59098" s="93"/>
      <c r="N59098" s="79"/>
      <c r="P59098" s="68"/>
      <c r="Q59098" s="79"/>
    </row>
    <row r="59099" spans="11:17">
      <c r="K59099" s="68"/>
      <c r="M59099" s="93"/>
      <c r="N59099" s="79"/>
      <c r="P59099" s="68"/>
      <c r="Q59099" s="79"/>
    </row>
    <row r="59100" spans="11:17">
      <c r="K59100" s="68"/>
      <c r="M59100" s="93"/>
      <c r="N59100" s="79"/>
      <c r="P59100" s="68"/>
      <c r="Q59100" s="79"/>
    </row>
    <row r="59101" spans="11:17">
      <c r="K59101" s="68"/>
      <c r="M59101" s="93"/>
      <c r="N59101" s="79"/>
      <c r="P59101" s="68"/>
      <c r="Q59101" s="79"/>
    </row>
    <row r="59102" spans="11:17">
      <c r="K59102" s="68"/>
      <c r="M59102" s="93"/>
      <c r="N59102" s="79"/>
      <c r="P59102" s="68"/>
      <c r="Q59102" s="79"/>
    </row>
    <row r="59103" spans="11:17">
      <c r="K59103" s="68"/>
      <c r="M59103" s="93"/>
      <c r="N59103" s="79"/>
      <c r="P59103" s="68"/>
      <c r="Q59103" s="79"/>
    </row>
    <row r="59104" spans="11:17">
      <c r="K59104" s="68"/>
      <c r="M59104" s="93"/>
      <c r="N59104" s="79"/>
      <c r="P59104" s="68"/>
      <c r="Q59104" s="79"/>
    </row>
    <row r="59105" spans="11:17">
      <c r="K59105" s="68"/>
      <c r="M59105" s="93"/>
      <c r="N59105" s="79"/>
      <c r="P59105" s="68"/>
      <c r="Q59105" s="79"/>
    </row>
    <row r="59106" spans="11:17">
      <c r="K59106" s="68"/>
      <c r="M59106" s="93"/>
      <c r="N59106" s="79"/>
      <c r="P59106" s="68"/>
      <c r="Q59106" s="79"/>
    </row>
    <row r="59107" spans="11:17">
      <c r="K59107" s="68"/>
      <c r="M59107" s="93"/>
      <c r="N59107" s="79"/>
      <c r="P59107" s="68"/>
      <c r="Q59107" s="79"/>
    </row>
    <row r="59108" spans="11:17">
      <c r="K59108" s="68"/>
      <c r="M59108" s="93"/>
      <c r="N59108" s="79"/>
      <c r="P59108" s="68"/>
      <c r="Q59108" s="79"/>
    </row>
    <row r="59109" spans="11:17">
      <c r="K59109" s="68"/>
      <c r="M59109" s="93"/>
      <c r="N59109" s="79"/>
      <c r="P59109" s="68"/>
      <c r="Q59109" s="79"/>
    </row>
    <row r="59110" spans="11:17">
      <c r="K59110" s="68"/>
      <c r="M59110" s="93"/>
      <c r="N59110" s="79"/>
      <c r="P59110" s="68"/>
      <c r="Q59110" s="79"/>
    </row>
    <row r="59111" spans="11:17">
      <c r="K59111" s="68"/>
      <c r="M59111" s="93"/>
      <c r="N59111" s="79"/>
      <c r="P59111" s="68"/>
      <c r="Q59111" s="79"/>
    </row>
    <row r="59112" spans="11:17">
      <c r="K59112" s="68"/>
      <c r="M59112" s="93"/>
      <c r="N59112" s="79"/>
      <c r="P59112" s="68"/>
      <c r="Q59112" s="79"/>
    </row>
    <row r="59113" spans="11:17">
      <c r="K59113" s="68"/>
      <c r="M59113" s="93"/>
      <c r="N59113" s="79"/>
      <c r="P59113" s="68"/>
      <c r="Q59113" s="79"/>
    </row>
    <row r="59114" spans="11:17">
      <c r="K59114" s="68"/>
      <c r="M59114" s="93"/>
      <c r="N59114" s="79"/>
      <c r="P59114" s="68"/>
      <c r="Q59114" s="79"/>
    </row>
    <row r="59115" spans="11:17">
      <c r="K59115" s="68"/>
      <c r="M59115" s="93"/>
      <c r="N59115" s="79"/>
      <c r="P59115" s="68"/>
      <c r="Q59115" s="79"/>
    </row>
    <row r="59116" spans="11:17">
      <c r="K59116" s="68"/>
      <c r="M59116" s="93"/>
      <c r="N59116" s="79"/>
      <c r="P59116" s="68"/>
      <c r="Q59116" s="79"/>
    </row>
    <row r="59117" spans="11:17">
      <c r="K59117" s="68"/>
      <c r="M59117" s="93"/>
      <c r="N59117" s="79"/>
      <c r="P59117" s="68"/>
      <c r="Q59117" s="79"/>
    </row>
    <row r="59118" spans="11:17">
      <c r="K59118" s="68"/>
      <c r="M59118" s="93"/>
      <c r="N59118" s="79"/>
      <c r="P59118" s="68"/>
      <c r="Q59118" s="79"/>
    </row>
    <row r="59119" spans="11:17">
      <c r="K59119" s="68"/>
      <c r="M59119" s="93"/>
      <c r="N59119" s="79"/>
      <c r="P59119" s="68"/>
      <c r="Q59119" s="79"/>
    </row>
    <row r="59120" spans="11:17">
      <c r="K59120" s="68"/>
      <c r="M59120" s="93"/>
      <c r="N59120" s="79"/>
      <c r="P59120" s="68"/>
      <c r="Q59120" s="79"/>
    </row>
    <row r="59121" spans="11:17">
      <c r="K59121" s="68"/>
      <c r="M59121" s="93"/>
      <c r="N59121" s="79"/>
      <c r="P59121" s="68"/>
      <c r="Q59121" s="79"/>
    </row>
    <row r="59122" spans="11:17">
      <c r="K59122" s="68"/>
      <c r="M59122" s="93"/>
      <c r="N59122" s="79"/>
      <c r="P59122" s="68"/>
      <c r="Q59122" s="79"/>
    </row>
    <row r="59123" spans="11:17">
      <c r="K59123" s="68"/>
      <c r="M59123" s="93"/>
      <c r="N59123" s="79"/>
      <c r="P59123" s="68"/>
      <c r="Q59123" s="79"/>
    </row>
    <row r="59124" spans="11:17">
      <c r="K59124" s="68"/>
      <c r="M59124" s="93"/>
      <c r="N59124" s="79"/>
      <c r="P59124" s="68"/>
      <c r="Q59124" s="79"/>
    </row>
    <row r="59125" spans="11:17">
      <c r="K59125" s="68"/>
      <c r="M59125" s="93"/>
      <c r="N59125" s="79"/>
      <c r="P59125" s="68"/>
      <c r="Q59125" s="79"/>
    </row>
    <row r="59126" spans="11:17">
      <c r="K59126" s="68"/>
      <c r="M59126" s="93"/>
      <c r="N59126" s="79"/>
      <c r="P59126" s="68"/>
      <c r="Q59126" s="79"/>
    </row>
    <row r="59127" spans="11:17">
      <c r="K59127" s="68"/>
      <c r="M59127" s="93"/>
      <c r="N59127" s="79"/>
      <c r="P59127" s="68"/>
      <c r="Q59127" s="79"/>
    </row>
    <row r="59128" spans="11:17">
      <c r="K59128" s="68"/>
      <c r="M59128" s="93"/>
      <c r="N59128" s="79"/>
      <c r="P59128" s="68"/>
      <c r="Q59128" s="79"/>
    </row>
    <row r="59129" spans="11:17">
      <c r="K59129" s="68"/>
      <c r="M59129" s="93"/>
      <c r="N59129" s="79"/>
      <c r="P59129" s="68"/>
      <c r="Q59129" s="79"/>
    </row>
    <row r="59130" spans="11:17">
      <c r="K59130" s="68"/>
      <c r="M59130" s="93"/>
      <c r="N59130" s="79"/>
      <c r="P59130" s="68"/>
      <c r="Q59130" s="79"/>
    </row>
    <row r="59131" spans="11:17">
      <c r="K59131" s="68"/>
      <c r="M59131" s="93"/>
      <c r="N59131" s="79"/>
      <c r="P59131" s="68"/>
      <c r="Q59131" s="79"/>
    </row>
    <row r="59132" spans="11:17">
      <c r="K59132" s="68"/>
      <c r="M59132" s="93"/>
      <c r="N59132" s="79"/>
      <c r="P59132" s="68"/>
      <c r="Q59132" s="79"/>
    </row>
    <row r="59133" spans="11:17">
      <c r="K59133" s="68"/>
      <c r="M59133" s="93"/>
      <c r="N59133" s="79"/>
      <c r="P59133" s="68"/>
      <c r="Q59133" s="79"/>
    </row>
    <row r="59134" spans="11:17">
      <c r="K59134" s="68"/>
      <c r="M59134" s="93"/>
      <c r="N59134" s="79"/>
      <c r="P59134" s="68"/>
      <c r="Q59134" s="79"/>
    </row>
    <row r="59135" spans="11:17">
      <c r="K59135" s="68"/>
      <c r="M59135" s="93"/>
      <c r="N59135" s="79"/>
      <c r="P59135" s="68"/>
      <c r="Q59135" s="79"/>
    </row>
    <row r="59136" spans="11:17">
      <c r="K59136" s="68"/>
      <c r="M59136" s="93"/>
      <c r="N59136" s="79"/>
      <c r="P59136" s="68"/>
      <c r="Q59136" s="79"/>
    </row>
    <row r="59137" spans="11:17">
      <c r="K59137" s="68"/>
      <c r="M59137" s="93"/>
      <c r="N59137" s="79"/>
      <c r="P59137" s="68"/>
      <c r="Q59137" s="79"/>
    </row>
    <row r="59138" spans="11:17">
      <c r="K59138" s="68"/>
      <c r="M59138" s="93"/>
      <c r="N59138" s="79"/>
      <c r="P59138" s="68"/>
      <c r="Q59138" s="79"/>
    </row>
    <row r="59139" spans="11:17">
      <c r="K59139" s="68"/>
      <c r="M59139" s="93"/>
      <c r="N59139" s="79"/>
      <c r="P59139" s="68"/>
      <c r="Q59139" s="79"/>
    </row>
    <row r="59140" spans="11:17">
      <c r="K59140" s="68"/>
      <c r="M59140" s="93"/>
      <c r="N59140" s="79"/>
      <c r="P59140" s="68"/>
      <c r="Q59140" s="79"/>
    </row>
    <row r="59141" spans="11:17">
      <c r="K59141" s="68"/>
      <c r="M59141" s="93"/>
      <c r="N59141" s="79"/>
      <c r="P59141" s="68"/>
      <c r="Q59141" s="79"/>
    </row>
    <row r="59142" spans="11:17">
      <c r="K59142" s="68"/>
      <c r="M59142" s="93"/>
      <c r="N59142" s="79"/>
      <c r="P59142" s="68"/>
      <c r="Q59142" s="79"/>
    </row>
    <row r="59143" spans="11:17">
      <c r="K59143" s="68"/>
      <c r="M59143" s="93"/>
      <c r="N59143" s="79"/>
      <c r="P59143" s="68"/>
      <c r="Q59143" s="79"/>
    </row>
    <row r="59144" spans="11:17">
      <c r="K59144" s="68"/>
      <c r="M59144" s="93"/>
      <c r="N59144" s="79"/>
      <c r="P59144" s="68"/>
      <c r="Q59144" s="79"/>
    </row>
    <row r="59145" spans="11:17">
      <c r="K59145" s="68"/>
      <c r="M59145" s="93"/>
      <c r="N59145" s="79"/>
      <c r="P59145" s="68"/>
      <c r="Q59145" s="79"/>
    </row>
    <row r="59146" spans="11:17">
      <c r="K59146" s="68"/>
      <c r="M59146" s="93"/>
      <c r="N59146" s="79"/>
      <c r="P59146" s="68"/>
      <c r="Q59146" s="79"/>
    </row>
    <row r="59147" spans="11:17">
      <c r="K59147" s="68"/>
      <c r="M59147" s="93"/>
      <c r="N59147" s="79"/>
      <c r="P59147" s="68"/>
      <c r="Q59147" s="79"/>
    </row>
    <row r="59148" spans="11:17">
      <c r="K59148" s="68"/>
      <c r="M59148" s="93"/>
      <c r="N59148" s="79"/>
      <c r="P59148" s="68"/>
      <c r="Q59148" s="79"/>
    </row>
    <row r="59149" spans="11:17">
      <c r="K59149" s="68"/>
      <c r="M59149" s="93"/>
      <c r="N59149" s="79"/>
      <c r="P59149" s="68"/>
      <c r="Q59149" s="79"/>
    </row>
    <row r="59150" spans="11:17">
      <c r="K59150" s="68"/>
      <c r="M59150" s="93"/>
      <c r="N59150" s="79"/>
      <c r="P59150" s="68"/>
      <c r="Q59150" s="79"/>
    </row>
    <row r="59151" spans="11:17">
      <c r="K59151" s="68"/>
      <c r="M59151" s="93"/>
      <c r="N59151" s="79"/>
      <c r="P59151" s="68"/>
      <c r="Q59151" s="79"/>
    </row>
    <row r="59152" spans="11:17">
      <c r="K59152" s="68"/>
      <c r="M59152" s="93"/>
      <c r="N59152" s="79"/>
      <c r="P59152" s="68"/>
      <c r="Q59152" s="79"/>
    </row>
    <row r="59153" spans="11:17">
      <c r="K59153" s="68"/>
      <c r="M59153" s="93"/>
      <c r="N59153" s="79"/>
      <c r="P59153" s="68"/>
      <c r="Q59153" s="79"/>
    </row>
    <row r="59154" spans="11:17">
      <c r="K59154" s="68"/>
      <c r="M59154" s="93"/>
      <c r="N59154" s="79"/>
      <c r="P59154" s="68"/>
      <c r="Q59154" s="79"/>
    </row>
    <row r="59155" spans="11:17">
      <c r="K59155" s="68"/>
      <c r="M59155" s="93"/>
      <c r="N59155" s="79"/>
      <c r="P59155" s="68"/>
      <c r="Q59155" s="79"/>
    </row>
    <row r="59156" spans="11:17">
      <c r="K59156" s="68"/>
      <c r="M59156" s="93"/>
      <c r="N59156" s="79"/>
      <c r="P59156" s="68"/>
      <c r="Q59156" s="79"/>
    </row>
    <row r="59157" spans="11:17">
      <c r="K59157" s="68"/>
      <c r="M59157" s="93"/>
      <c r="N59157" s="79"/>
      <c r="P59157" s="68"/>
      <c r="Q59157" s="79"/>
    </row>
    <row r="59158" spans="11:17">
      <c r="K59158" s="68"/>
      <c r="M59158" s="93"/>
      <c r="N59158" s="79"/>
      <c r="P59158" s="68"/>
      <c r="Q59158" s="79"/>
    </row>
    <row r="59159" spans="11:17">
      <c r="K59159" s="68"/>
      <c r="M59159" s="93"/>
      <c r="N59159" s="79"/>
      <c r="P59159" s="68"/>
      <c r="Q59159" s="79"/>
    </row>
    <row r="59160" spans="11:17">
      <c r="K59160" s="68"/>
      <c r="M59160" s="93"/>
      <c r="N59160" s="79"/>
      <c r="P59160" s="68"/>
      <c r="Q59160" s="79"/>
    </row>
    <row r="59161" spans="11:17">
      <c r="K59161" s="68"/>
      <c r="M59161" s="93"/>
      <c r="N59161" s="79"/>
      <c r="P59161" s="68"/>
      <c r="Q59161" s="79"/>
    </row>
    <row r="59162" spans="11:17">
      <c r="K59162" s="68"/>
      <c r="M59162" s="93"/>
      <c r="N59162" s="79"/>
      <c r="P59162" s="68"/>
      <c r="Q59162" s="79"/>
    </row>
    <row r="59163" spans="11:17">
      <c r="K59163" s="68"/>
      <c r="M59163" s="93"/>
      <c r="N59163" s="79"/>
      <c r="P59163" s="68"/>
      <c r="Q59163" s="79"/>
    </row>
    <row r="59164" spans="11:17">
      <c r="K59164" s="68"/>
      <c r="M59164" s="93"/>
      <c r="N59164" s="79"/>
      <c r="P59164" s="68"/>
      <c r="Q59164" s="79"/>
    </row>
    <row r="59165" spans="11:17">
      <c r="K59165" s="68"/>
      <c r="M59165" s="93"/>
      <c r="N59165" s="79"/>
      <c r="P59165" s="68"/>
      <c r="Q59165" s="79"/>
    </row>
    <row r="59166" spans="11:17">
      <c r="K59166" s="68"/>
      <c r="M59166" s="93"/>
      <c r="N59166" s="79"/>
      <c r="P59166" s="68"/>
      <c r="Q59166" s="79"/>
    </row>
    <row r="59167" spans="11:17">
      <c r="K59167" s="68"/>
      <c r="M59167" s="93"/>
      <c r="N59167" s="79"/>
      <c r="P59167" s="68"/>
      <c r="Q59167" s="79"/>
    </row>
    <row r="59168" spans="11:17">
      <c r="K59168" s="68"/>
      <c r="M59168" s="93"/>
      <c r="N59168" s="79"/>
      <c r="P59168" s="68"/>
      <c r="Q59168" s="79"/>
    </row>
    <row r="59169" spans="11:17">
      <c r="K59169" s="68"/>
      <c r="M59169" s="93"/>
      <c r="N59169" s="79"/>
      <c r="P59169" s="68"/>
      <c r="Q59169" s="79"/>
    </row>
    <row r="59170" spans="11:17">
      <c r="K59170" s="68"/>
      <c r="M59170" s="93"/>
      <c r="N59170" s="79"/>
      <c r="P59170" s="68"/>
      <c r="Q59170" s="79"/>
    </row>
    <row r="59171" spans="11:17">
      <c r="K59171" s="68"/>
      <c r="M59171" s="93"/>
      <c r="N59171" s="79"/>
      <c r="P59171" s="68"/>
      <c r="Q59171" s="79"/>
    </row>
    <row r="59172" spans="11:17">
      <c r="K59172" s="68"/>
      <c r="M59172" s="93"/>
      <c r="N59172" s="79"/>
      <c r="P59172" s="68"/>
      <c r="Q59172" s="79"/>
    </row>
    <row r="59173" spans="11:17">
      <c r="K59173" s="68"/>
      <c r="M59173" s="93"/>
      <c r="N59173" s="79"/>
      <c r="P59173" s="68"/>
      <c r="Q59173" s="79"/>
    </row>
    <row r="59174" spans="11:17">
      <c r="K59174" s="68"/>
      <c r="M59174" s="93"/>
      <c r="N59174" s="79"/>
      <c r="P59174" s="68"/>
      <c r="Q59174" s="79"/>
    </row>
    <row r="59175" spans="11:17">
      <c r="K59175" s="68"/>
      <c r="M59175" s="93"/>
      <c r="N59175" s="79"/>
      <c r="P59175" s="68"/>
      <c r="Q59175" s="79"/>
    </row>
    <row r="59176" spans="11:17">
      <c r="K59176" s="68"/>
      <c r="M59176" s="93"/>
      <c r="N59176" s="79"/>
      <c r="P59176" s="68"/>
      <c r="Q59176" s="79"/>
    </row>
    <row r="59177" spans="11:17">
      <c r="K59177" s="68"/>
      <c r="M59177" s="93"/>
      <c r="N59177" s="79"/>
      <c r="P59177" s="68"/>
      <c r="Q59177" s="79"/>
    </row>
    <row r="59178" spans="11:17">
      <c r="K59178" s="68"/>
      <c r="M59178" s="93"/>
      <c r="N59178" s="79"/>
      <c r="P59178" s="68"/>
      <c r="Q59178" s="79"/>
    </row>
    <row r="59179" spans="11:17">
      <c r="K59179" s="68"/>
      <c r="M59179" s="93"/>
      <c r="N59179" s="79"/>
      <c r="P59179" s="68"/>
      <c r="Q59179" s="79"/>
    </row>
    <row r="59180" spans="11:17">
      <c r="K59180" s="68"/>
      <c r="M59180" s="93"/>
      <c r="N59180" s="79"/>
      <c r="P59180" s="68"/>
      <c r="Q59180" s="79"/>
    </row>
    <row r="59181" spans="11:17">
      <c r="K59181" s="68"/>
      <c r="M59181" s="93"/>
      <c r="N59181" s="79"/>
      <c r="P59181" s="68"/>
      <c r="Q59181" s="79"/>
    </row>
    <row r="59182" spans="11:17">
      <c r="K59182" s="68"/>
      <c r="M59182" s="93"/>
      <c r="N59182" s="79"/>
      <c r="P59182" s="68"/>
      <c r="Q59182" s="79"/>
    </row>
    <row r="59183" spans="11:17">
      <c r="K59183" s="68"/>
      <c r="M59183" s="93"/>
      <c r="N59183" s="79"/>
      <c r="P59183" s="68"/>
      <c r="Q59183" s="79"/>
    </row>
    <row r="59184" spans="11:17">
      <c r="K59184" s="68"/>
      <c r="M59184" s="93"/>
      <c r="N59184" s="79"/>
      <c r="P59184" s="68"/>
      <c r="Q59184" s="79"/>
    </row>
    <row r="59185" spans="11:17">
      <c r="K59185" s="68"/>
      <c r="M59185" s="93"/>
      <c r="N59185" s="79"/>
      <c r="P59185" s="68"/>
      <c r="Q59185" s="79"/>
    </row>
    <row r="59186" spans="11:17">
      <c r="K59186" s="68"/>
      <c r="M59186" s="93"/>
      <c r="N59186" s="79"/>
      <c r="P59186" s="68"/>
      <c r="Q59186" s="79"/>
    </row>
    <row r="59187" spans="11:17">
      <c r="K59187" s="68"/>
      <c r="M59187" s="93"/>
      <c r="N59187" s="79"/>
      <c r="P59187" s="68"/>
      <c r="Q59187" s="79"/>
    </row>
    <row r="59188" spans="11:17">
      <c r="K59188" s="68"/>
      <c r="M59188" s="93"/>
      <c r="N59188" s="79"/>
      <c r="P59188" s="68"/>
      <c r="Q59188" s="79"/>
    </row>
    <row r="59189" spans="11:17">
      <c r="K59189" s="68"/>
      <c r="M59189" s="93"/>
      <c r="N59189" s="79"/>
      <c r="P59189" s="68"/>
      <c r="Q59189" s="79"/>
    </row>
    <row r="59190" spans="11:17">
      <c r="K59190" s="68"/>
      <c r="M59190" s="93"/>
      <c r="N59190" s="79"/>
      <c r="P59190" s="68"/>
      <c r="Q59190" s="79"/>
    </row>
    <row r="59191" spans="11:17">
      <c r="K59191" s="68"/>
      <c r="M59191" s="93"/>
      <c r="N59191" s="79"/>
      <c r="P59191" s="68"/>
      <c r="Q59191" s="79"/>
    </row>
    <row r="59192" spans="11:17">
      <c r="K59192" s="68"/>
      <c r="M59192" s="93"/>
      <c r="N59192" s="79"/>
      <c r="P59192" s="68"/>
      <c r="Q59192" s="79"/>
    </row>
    <row r="59193" spans="11:17">
      <c r="K59193" s="68"/>
      <c r="M59193" s="93"/>
      <c r="N59193" s="79"/>
      <c r="P59193" s="68"/>
      <c r="Q59193" s="79"/>
    </row>
    <row r="59194" spans="11:17">
      <c r="K59194" s="68"/>
      <c r="M59194" s="93"/>
      <c r="N59194" s="79"/>
      <c r="P59194" s="68"/>
      <c r="Q59194" s="79"/>
    </row>
    <row r="59195" spans="11:17">
      <c r="K59195" s="68"/>
      <c r="M59195" s="93"/>
      <c r="N59195" s="79"/>
      <c r="P59195" s="68"/>
      <c r="Q59195" s="79"/>
    </row>
    <row r="59196" spans="11:17">
      <c r="K59196" s="68"/>
      <c r="M59196" s="93"/>
      <c r="N59196" s="79"/>
      <c r="P59196" s="68"/>
      <c r="Q59196" s="79"/>
    </row>
    <row r="59197" spans="11:17">
      <c r="K59197" s="68"/>
      <c r="M59197" s="93"/>
      <c r="N59197" s="79"/>
      <c r="P59197" s="68"/>
      <c r="Q59197" s="79"/>
    </row>
    <row r="59198" spans="11:17">
      <c r="K59198" s="68"/>
      <c r="M59198" s="93"/>
      <c r="N59198" s="79"/>
      <c r="P59198" s="68"/>
      <c r="Q59198" s="79"/>
    </row>
    <row r="59199" spans="11:17">
      <c r="K59199" s="68"/>
      <c r="M59199" s="93"/>
      <c r="N59199" s="79"/>
      <c r="P59199" s="68"/>
      <c r="Q59199" s="79"/>
    </row>
    <row r="59200" spans="11:17">
      <c r="K59200" s="68"/>
      <c r="M59200" s="93"/>
      <c r="N59200" s="79"/>
      <c r="P59200" s="68"/>
      <c r="Q59200" s="79"/>
    </row>
    <row r="59201" spans="11:17">
      <c r="K59201" s="68"/>
      <c r="M59201" s="93"/>
      <c r="N59201" s="79"/>
      <c r="P59201" s="68"/>
      <c r="Q59201" s="79"/>
    </row>
    <row r="59202" spans="11:17">
      <c r="K59202" s="68"/>
      <c r="M59202" s="93"/>
      <c r="N59202" s="79"/>
      <c r="P59202" s="68"/>
      <c r="Q59202" s="79"/>
    </row>
    <row r="59203" spans="11:17">
      <c r="K59203" s="68"/>
      <c r="M59203" s="93"/>
      <c r="N59203" s="79"/>
      <c r="P59203" s="68"/>
      <c r="Q59203" s="79"/>
    </row>
    <row r="59204" spans="11:17">
      <c r="K59204" s="68"/>
      <c r="M59204" s="93"/>
      <c r="N59204" s="79"/>
      <c r="P59204" s="68"/>
      <c r="Q59204" s="79"/>
    </row>
    <row r="59205" spans="11:17">
      <c r="K59205" s="68"/>
      <c r="M59205" s="93"/>
      <c r="N59205" s="79"/>
      <c r="P59205" s="68"/>
      <c r="Q59205" s="79"/>
    </row>
    <row r="59206" spans="11:17">
      <c r="K59206" s="68"/>
      <c r="M59206" s="93"/>
      <c r="N59206" s="79"/>
      <c r="P59206" s="68"/>
      <c r="Q59206" s="79"/>
    </row>
    <row r="59207" spans="11:17">
      <c r="K59207" s="68"/>
      <c r="M59207" s="93"/>
      <c r="N59207" s="79"/>
      <c r="P59207" s="68"/>
      <c r="Q59207" s="79"/>
    </row>
    <row r="59208" spans="11:17">
      <c r="K59208" s="68"/>
      <c r="M59208" s="93"/>
      <c r="N59208" s="79"/>
      <c r="P59208" s="68"/>
      <c r="Q59208" s="79"/>
    </row>
    <row r="59209" spans="11:17">
      <c r="K59209" s="68"/>
      <c r="M59209" s="93"/>
      <c r="N59209" s="79"/>
      <c r="P59209" s="68"/>
      <c r="Q59209" s="79"/>
    </row>
    <row r="59210" spans="11:17">
      <c r="K59210" s="68"/>
      <c r="M59210" s="93"/>
      <c r="N59210" s="79"/>
      <c r="P59210" s="68"/>
      <c r="Q59210" s="79"/>
    </row>
    <row r="59211" spans="11:17">
      <c r="K59211" s="68"/>
      <c r="M59211" s="93"/>
      <c r="N59211" s="79"/>
      <c r="P59211" s="68"/>
      <c r="Q59211" s="79"/>
    </row>
    <row r="59212" spans="11:17">
      <c r="K59212" s="68"/>
      <c r="M59212" s="93"/>
      <c r="N59212" s="79"/>
      <c r="P59212" s="68"/>
      <c r="Q59212" s="79"/>
    </row>
    <row r="59213" spans="11:17">
      <c r="K59213" s="68"/>
      <c r="M59213" s="93"/>
      <c r="N59213" s="79"/>
      <c r="P59213" s="68"/>
      <c r="Q59213" s="79"/>
    </row>
    <row r="59214" spans="11:17">
      <c r="K59214" s="68"/>
      <c r="M59214" s="93"/>
      <c r="N59214" s="79"/>
      <c r="P59214" s="68"/>
      <c r="Q59214" s="79"/>
    </row>
    <row r="59215" spans="11:17">
      <c r="K59215" s="68"/>
      <c r="M59215" s="93"/>
      <c r="N59215" s="79"/>
      <c r="P59215" s="68"/>
      <c r="Q59215" s="79"/>
    </row>
    <row r="59216" spans="11:17">
      <c r="K59216" s="68"/>
      <c r="M59216" s="93"/>
      <c r="N59216" s="79"/>
      <c r="P59216" s="68"/>
      <c r="Q59216" s="79"/>
    </row>
    <row r="59217" spans="11:17">
      <c r="K59217" s="68"/>
      <c r="M59217" s="93"/>
      <c r="N59217" s="79"/>
      <c r="P59217" s="68"/>
      <c r="Q59217" s="79"/>
    </row>
    <row r="59218" spans="11:17">
      <c r="K59218" s="68"/>
      <c r="M59218" s="93"/>
      <c r="N59218" s="79"/>
      <c r="P59218" s="68"/>
      <c r="Q59218" s="79"/>
    </row>
    <row r="59219" spans="11:17">
      <c r="K59219" s="68"/>
      <c r="M59219" s="93"/>
      <c r="N59219" s="79"/>
      <c r="P59219" s="68"/>
      <c r="Q59219" s="79"/>
    </row>
    <row r="59220" spans="11:17">
      <c r="K59220" s="68"/>
      <c r="M59220" s="93"/>
      <c r="N59220" s="79"/>
      <c r="P59220" s="68"/>
      <c r="Q59220" s="79"/>
    </row>
    <row r="59221" spans="11:17">
      <c r="K59221" s="68"/>
      <c r="M59221" s="93"/>
      <c r="N59221" s="79"/>
      <c r="P59221" s="68"/>
      <c r="Q59221" s="79"/>
    </row>
    <row r="59222" spans="11:17">
      <c r="K59222" s="68"/>
      <c r="M59222" s="93"/>
      <c r="N59222" s="79"/>
      <c r="P59222" s="68"/>
      <c r="Q59222" s="79"/>
    </row>
    <row r="59223" spans="11:17">
      <c r="K59223" s="68"/>
      <c r="M59223" s="93"/>
      <c r="N59223" s="79"/>
      <c r="P59223" s="68"/>
      <c r="Q59223" s="79"/>
    </row>
    <row r="59224" spans="11:17">
      <c r="K59224" s="68"/>
      <c r="M59224" s="93"/>
      <c r="N59224" s="79"/>
      <c r="P59224" s="68"/>
      <c r="Q59224" s="79"/>
    </row>
    <row r="59225" spans="11:17">
      <c r="K59225" s="68"/>
      <c r="M59225" s="93"/>
      <c r="N59225" s="79"/>
      <c r="P59225" s="68"/>
      <c r="Q59225" s="79"/>
    </row>
    <row r="59226" spans="11:17">
      <c r="K59226" s="68"/>
      <c r="M59226" s="93"/>
      <c r="N59226" s="79"/>
      <c r="P59226" s="68"/>
      <c r="Q59226" s="79"/>
    </row>
    <row r="59227" spans="11:17">
      <c r="K59227" s="68"/>
      <c r="M59227" s="93"/>
      <c r="N59227" s="79"/>
      <c r="P59227" s="68"/>
      <c r="Q59227" s="79"/>
    </row>
    <row r="59228" spans="11:17">
      <c r="K59228" s="68"/>
      <c r="M59228" s="93"/>
      <c r="N59228" s="79"/>
      <c r="P59228" s="68"/>
      <c r="Q59228" s="79"/>
    </row>
    <row r="59229" spans="11:17">
      <c r="K59229" s="68"/>
      <c r="M59229" s="93"/>
      <c r="N59229" s="79"/>
      <c r="P59229" s="68"/>
      <c r="Q59229" s="79"/>
    </row>
    <row r="59230" spans="11:17">
      <c r="K59230" s="68"/>
      <c r="M59230" s="93"/>
      <c r="N59230" s="79"/>
      <c r="P59230" s="68"/>
      <c r="Q59230" s="79"/>
    </row>
    <row r="59231" spans="11:17">
      <c r="K59231" s="68"/>
      <c r="M59231" s="93"/>
      <c r="N59231" s="79"/>
      <c r="P59231" s="68"/>
      <c r="Q59231" s="79"/>
    </row>
    <row r="59232" spans="11:17">
      <c r="K59232" s="68"/>
      <c r="M59232" s="93"/>
      <c r="N59232" s="79"/>
      <c r="P59232" s="68"/>
      <c r="Q59232" s="79"/>
    </row>
    <row r="59233" spans="11:17">
      <c r="K59233" s="68"/>
      <c r="M59233" s="93"/>
      <c r="N59233" s="79"/>
      <c r="P59233" s="68"/>
      <c r="Q59233" s="79"/>
    </row>
    <row r="59234" spans="11:17">
      <c r="K59234" s="68"/>
      <c r="M59234" s="93"/>
      <c r="N59234" s="79"/>
      <c r="P59234" s="68"/>
      <c r="Q59234" s="79"/>
    </row>
    <row r="59235" spans="11:17">
      <c r="K59235" s="68"/>
      <c r="M59235" s="93"/>
      <c r="N59235" s="79"/>
      <c r="P59235" s="68"/>
      <c r="Q59235" s="79"/>
    </row>
    <row r="59236" spans="11:17">
      <c r="K59236" s="68"/>
      <c r="M59236" s="93"/>
      <c r="N59236" s="79"/>
      <c r="P59236" s="68"/>
      <c r="Q59236" s="79"/>
    </row>
    <row r="59237" spans="11:17">
      <c r="K59237" s="68"/>
      <c r="M59237" s="93"/>
      <c r="N59237" s="79"/>
      <c r="P59237" s="68"/>
      <c r="Q59237" s="79"/>
    </row>
    <row r="59238" spans="11:17">
      <c r="K59238" s="68"/>
      <c r="M59238" s="93"/>
      <c r="N59238" s="79"/>
      <c r="P59238" s="68"/>
      <c r="Q59238" s="79"/>
    </row>
    <row r="59239" spans="11:17">
      <c r="K59239" s="68"/>
      <c r="M59239" s="93"/>
      <c r="N59239" s="79"/>
      <c r="P59239" s="68"/>
      <c r="Q59239" s="79"/>
    </row>
    <row r="59240" spans="11:17">
      <c r="K59240" s="68"/>
      <c r="M59240" s="93"/>
      <c r="N59240" s="79"/>
      <c r="P59240" s="68"/>
      <c r="Q59240" s="79"/>
    </row>
    <row r="59241" spans="11:17">
      <c r="K59241" s="68"/>
      <c r="M59241" s="93"/>
      <c r="N59241" s="79"/>
      <c r="P59241" s="68"/>
      <c r="Q59241" s="79"/>
    </row>
    <row r="59242" spans="11:17">
      <c r="K59242" s="68"/>
      <c r="M59242" s="93"/>
      <c r="N59242" s="79"/>
      <c r="P59242" s="68"/>
      <c r="Q59242" s="79"/>
    </row>
    <row r="59243" spans="11:17">
      <c r="K59243" s="68"/>
      <c r="M59243" s="93"/>
      <c r="N59243" s="79"/>
      <c r="P59243" s="68"/>
      <c r="Q59243" s="79"/>
    </row>
    <row r="59244" spans="11:17">
      <c r="K59244" s="68"/>
      <c r="M59244" s="93"/>
      <c r="N59244" s="79"/>
      <c r="P59244" s="68"/>
      <c r="Q59244" s="79"/>
    </row>
    <row r="59245" spans="11:17">
      <c r="K59245" s="68"/>
      <c r="M59245" s="93"/>
      <c r="N59245" s="79"/>
      <c r="P59245" s="68"/>
      <c r="Q59245" s="79"/>
    </row>
    <row r="59246" spans="11:17">
      <c r="K59246" s="68"/>
      <c r="M59246" s="93"/>
      <c r="N59246" s="79"/>
      <c r="P59246" s="68"/>
      <c r="Q59246" s="79"/>
    </row>
    <row r="59247" spans="11:17">
      <c r="K59247" s="68"/>
      <c r="M59247" s="93"/>
      <c r="N59247" s="79"/>
      <c r="P59247" s="68"/>
      <c r="Q59247" s="79"/>
    </row>
    <row r="59248" spans="11:17">
      <c r="K59248" s="68"/>
      <c r="M59248" s="93"/>
      <c r="N59248" s="79"/>
      <c r="P59248" s="68"/>
      <c r="Q59248" s="79"/>
    </row>
    <row r="59249" spans="11:17">
      <c r="K59249" s="68"/>
      <c r="M59249" s="93"/>
      <c r="N59249" s="79"/>
      <c r="P59249" s="68"/>
      <c r="Q59249" s="79"/>
    </row>
    <row r="59250" spans="11:17">
      <c r="K59250" s="68"/>
      <c r="M59250" s="93"/>
      <c r="N59250" s="79"/>
      <c r="P59250" s="68"/>
      <c r="Q59250" s="79"/>
    </row>
    <row r="59251" spans="11:17">
      <c r="K59251" s="68"/>
      <c r="M59251" s="93"/>
      <c r="N59251" s="79"/>
      <c r="P59251" s="68"/>
      <c r="Q59251" s="79"/>
    </row>
    <row r="59252" spans="11:17">
      <c r="K59252" s="68"/>
      <c r="M59252" s="93"/>
      <c r="N59252" s="79"/>
      <c r="P59252" s="68"/>
      <c r="Q59252" s="79"/>
    </row>
    <row r="59253" spans="11:17">
      <c r="K59253" s="68"/>
      <c r="M59253" s="93"/>
      <c r="N59253" s="79"/>
      <c r="P59253" s="68"/>
      <c r="Q59253" s="79"/>
    </row>
    <row r="59254" spans="11:17">
      <c r="K59254" s="68"/>
      <c r="M59254" s="93"/>
      <c r="N59254" s="79"/>
      <c r="P59254" s="68"/>
      <c r="Q59254" s="79"/>
    </row>
    <row r="59255" spans="11:17">
      <c r="K59255" s="68"/>
      <c r="M59255" s="93"/>
      <c r="N59255" s="79"/>
      <c r="P59255" s="68"/>
      <c r="Q59255" s="79"/>
    </row>
    <row r="59256" spans="11:17">
      <c r="K59256" s="68"/>
      <c r="M59256" s="93"/>
      <c r="N59256" s="79"/>
      <c r="P59256" s="68"/>
      <c r="Q59256" s="79"/>
    </row>
    <row r="59257" spans="11:17">
      <c r="K59257" s="68"/>
      <c r="M59257" s="93"/>
      <c r="N59257" s="79"/>
      <c r="P59257" s="68"/>
      <c r="Q59257" s="79"/>
    </row>
    <row r="59258" spans="11:17">
      <c r="K59258" s="68"/>
      <c r="M59258" s="93"/>
      <c r="N59258" s="79"/>
      <c r="P59258" s="68"/>
      <c r="Q59258" s="79"/>
    </row>
    <row r="59259" spans="11:17">
      <c r="K59259" s="68"/>
      <c r="M59259" s="93"/>
      <c r="N59259" s="79"/>
      <c r="P59259" s="68"/>
      <c r="Q59259" s="79"/>
    </row>
    <row r="59260" spans="11:17">
      <c r="K59260" s="68"/>
      <c r="M59260" s="93"/>
      <c r="N59260" s="79"/>
      <c r="P59260" s="68"/>
      <c r="Q59260" s="79"/>
    </row>
    <row r="59261" spans="11:17">
      <c r="K59261" s="68"/>
      <c r="M59261" s="93"/>
      <c r="N59261" s="79"/>
      <c r="P59261" s="68"/>
      <c r="Q59261" s="79"/>
    </row>
    <row r="59262" spans="11:17">
      <c r="K59262" s="68"/>
      <c r="M59262" s="93"/>
      <c r="N59262" s="79"/>
      <c r="P59262" s="68"/>
      <c r="Q59262" s="79"/>
    </row>
    <row r="59263" spans="11:17">
      <c r="K59263" s="68"/>
      <c r="M59263" s="93"/>
      <c r="N59263" s="79"/>
      <c r="P59263" s="68"/>
      <c r="Q59263" s="79"/>
    </row>
    <row r="59264" spans="11:17">
      <c r="K59264" s="68"/>
      <c r="M59264" s="93"/>
      <c r="N59264" s="79"/>
      <c r="P59264" s="68"/>
      <c r="Q59264" s="79"/>
    </row>
    <row r="59265" spans="11:17">
      <c r="K59265" s="68"/>
      <c r="M59265" s="93"/>
      <c r="N59265" s="79"/>
      <c r="P59265" s="68"/>
      <c r="Q59265" s="79"/>
    </row>
    <row r="59266" spans="11:17">
      <c r="K59266" s="68"/>
      <c r="M59266" s="93"/>
      <c r="N59266" s="79"/>
      <c r="P59266" s="68"/>
      <c r="Q59266" s="79"/>
    </row>
    <row r="59267" spans="11:17">
      <c r="K59267" s="68"/>
      <c r="M59267" s="93"/>
      <c r="N59267" s="79"/>
      <c r="P59267" s="68"/>
      <c r="Q59267" s="79"/>
    </row>
    <row r="59268" spans="11:17">
      <c r="K59268" s="68"/>
      <c r="M59268" s="93"/>
      <c r="N59268" s="79"/>
      <c r="P59268" s="68"/>
      <c r="Q59268" s="79"/>
    </row>
    <row r="59269" spans="11:17">
      <c r="K59269" s="68"/>
      <c r="M59269" s="93"/>
      <c r="N59269" s="79"/>
      <c r="P59269" s="68"/>
      <c r="Q59269" s="79"/>
    </row>
    <row r="59270" spans="11:17">
      <c r="K59270" s="68"/>
      <c r="M59270" s="93"/>
      <c r="N59270" s="79"/>
      <c r="P59270" s="68"/>
      <c r="Q59270" s="79"/>
    </row>
    <row r="59271" spans="11:17">
      <c r="K59271" s="68"/>
      <c r="M59271" s="93"/>
      <c r="N59271" s="79"/>
      <c r="P59271" s="68"/>
      <c r="Q59271" s="79"/>
    </row>
    <row r="59272" spans="11:17">
      <c r="K59272" s="68"/>
      <c r="M59272" s="93"/>
      <c r="N59272" s="79"/>
      <c r="P59272" s="68"/>
      <c r="Q59272" s="79"/>
    </row>
    <row r="59273" spans="11:17">
      <c r="K59273" s="68"/>
      <c r="M59273" s="93"/>
      <c r="N59273" s="79"/>
      <c r="P59273" s="68"/>
      <c r="Q59273" s="79"/>
    </row>
    <row r="59274" spans="11:17">
      <c r="K59274" s="68"/>
      <c r="M59274" s="93"/>
      <c r="N59274" s="79"/>
      <c r="P59274" s="68"/>
      <c r="Q59274" s="79"/>
    </row>
    <row r="59275" spans="11:17">
      <c r="K59275" s="68"/>
      <c r="M59275" s="93"/>
      <c r="N59275" s="79"/>
      <c r="P59275" s="68"/>
      <c r="Q59275" s="79"/>
    </row>
    <row r="59276" spans="11:17">
      <c r="K59276" s="68"/>
      <c r="M59276" s="93"/>
      <c r="N59276" s="79"/>
      <c r="P59276" s="68"/>
      <c r="Q59276" s="79"/>
    </row>
    <row r="59277" spans="11:17">
      <c r="K59277" s="68"/>
      <c r="M59277" s="93"/>
      <c r="N59277" s="79"/>
      <c r="P59277" s="68"/>
      <c r="Q59277" s="79"/>
    </row>
    <row r="59278" spans="11:17">
      <c r="K59278" s="68"/>
      <c r="M59278" s="93"/>
      <c r="N59278" s="79"/>
      <c r="P59278" s="68"/>
      <c r="Q59278" s="79"/>
    </row>
    <row r="59279" spans="11:17">
      <c r="K59279" s="68"/>
      <c r="M59279" s="93"/>
      <c r="N59279" s="79"/>
      <c r="P59279" s="68"/>
      <c r="Q59279" s="79"/>
    </row>
    <row r="59280" spans="11:17">
      <c r="K59280" s="68"/>
      <c r="M59280" s="93"/>
      <c r="N59280" s="79"/>
      <c r="P59280" s="68"/>
      <c r="Q59280" s="79"/>
    </row>
    <row r="59281" spans="11:17">
      <c r="K59281" s="68"/>
      <c r="M59281" s="93"/>
      <c r="N59281" s="79"/>
      <c r="P59281" s="68"/>
      <c r="Q59281" s="79"/>
    </row>
    <row r="59282" spans="11:17">
      <c r="K59282" s="68"/>
      <c r="M59282" s="93"/>
      <c r="N59282" s="79"/>
      <c r="P59282" s="68"/>
      <c r="Q59282" s="79"/>
    </row>
    <row r="59283" spans="11:17">
      <c r="K59283" s="68"/>
      <c r="M59283" s="93"/>
      <c r="N59283" s="79"/>
      <c r="P59283" s="68"/>
      <c r="Q59283" s="79"/>
    </row>
    <row r="59284" spans="11:17">
      <c r="K59284" s="68"/>
      <c r="M59284" s="93"/>
      <c r="N59284" s="79"/>
      <c r="P59284" s="68"/>
      <c r="Q59284" s="79"/>
    </row>
    <row r="59285" spans="11:17">
      <c r="K59285" s="68"/>
      <c r="M59285" s="93"/>
      <c r="N59285" s="79"/>
      <c r="P59285" s="68"/>
      <c r="Q59285" s="79"/>
    </row>
    <row r="59286" spans="11:17">
      <c r="K59286" s="68"/>
      <c r="M59286" s="93"/>
      <c r="N59286" s="79"/>
      <c r="P59286" s="68"/>
      <c r="Q59286" s="79"/>
    </row>
    <row r="59287" spans="11:17">
      <c r="K59287" s="68"/>
      <c r="M59287" s="93"/>
      <c r="N59287" s="79"/>
      <c r="P59287" s="68"/>
      <c r="Q59287" s="79"/>
    </row>
    <row r="59288" spans="11:17">
      <c r="K59288" s="68"/>
      <c r="M59288" s="93"/>
      <c r="N59288" s="79"/>
      <c r="P59288" s="68"/>
      <c r="Q59288" s="79"/>
    </row>
    <row r="59289" spans="11:17">
      <c r="K59289" s="68"/>
      <c r="M59289" s="93"/>
      <c r="N59289" s="79"/>
      <c r="P59289" s="68"/>
      <c r="Q59289" s="79"/>
    </row>
    <row r="59290" spans="11:17">
      <c r="K59290" s="68"/>
      <c r="M59290" s="93"/>
      <c r="N59290" s="79"/>
      <c r="P59290" s="68"/>
      <c r="Q59290" s="79"/>
    </row>
    <row r="59291" spans="11:17">
      <c r="K59291" s="68"/>
      <c r="M59291" s="93"/>
      <c r="N59291" s="79"/>
      <c r="P59291" s="68"/>
      <c r="Q59291" s="79"/>
    </row>
    <row r="59292" spans="11:17">
      <c r="K59292" s="68"/>
      <c r="M59292" s="93"/>
      <c r="N59292" s="79"/>
      <c r="P59292" s="68"/>
      <c r="Q59292" s="79"/>
    </row>
    <row r="59293" spans="11:17">
      <c r="K59293" s="68"/>
      <c r="M59293" s="93"/>
      <c r="N59293" s="79"/>
      <c r="P59293" s="68"/>
      <c r="Q59293" s="79"/>
    </row>
    <row r="59294" spans="11:17">
      <c r="K59294" s="68"/>
      <c r="M59294" s="93"/>
      <c r="N59294" s="79"/>
      <c r="P59294" s="68"/>
      <c r="Q59294" s="79"/>
    </row>
    <row r="59295" spans="11:17">
      <c r="K59295" s="68"/>
      <c r="M59295" s="93"/>
      <c r="N59295" s="79"/>
      <c r="P59295" s="68"/>
      <c r="Q59295" s="79"/>
    </row>
    <row r="59296" spans="11:17">
      <c r="K59296" s="68"/>
      <c r="M59296" s="93"/>
      <c r="N59296" s="79"/>
      <c r="P59296" s="68"/>
      <c r="Q59296" s="79"/>
    </row>
    <row r="59297" spans="11:17">
      <c r="K59297" s="68"/>
      <c r="M59297" s="93"/>
      <c r="N59297" s="79"/>
      <c r="P59297" s="68"/>
      <c r="Q59297" s="79"/>
    </row>
    <row r="59298" spans="11:17">
      <c r="K59298" s="68"/>
      <c r="M59298" s="93"/>
      <c r="N59298" s="79"/>
      <c r="P59298" s="68"/>
      <c r="Q59298" s="79"/>
    </row>
    <row r="59299" spans="11:17">
      <c r="K59299" s="68"/>
      <c r="M59299" s="93"/>
      <c r="N59299" s="79"/>
      <c r="P59299" s="68"/>
      <c r="Q59299" s="79"/>
    </row>
    <row r="59300" spans="11:17">
      <c r="K59300" s="68"/>
      <c r="M59300" s="93"/>
      <c r="N59300" s="79"/>
      <c r="P59300" s="68"/>
      <c r="Q59300" s="79"/>
    </row>
    <row r="59301" spans="11:17">
      <c r="K59301" s="68"/>
      <c r="M59301" s="93"/>
      <c r="N59301" s="79"/>
      <c r="P59301" s="68"/>
      <c r="Q59301" s="79"/>
    </row>
    <row r="59302" spans="11:17">
      <c r="K59302" s="68"/>
      <c r="M59302" s="93"/>
      <c r="N59302" s="79"/>
      <c r="P59302" s="68"/>
      <c r="Q59302" s="79"/>
    </row>
    <row r="59303" spans="11:17">
      <c r="K59303" s="68"/>
      <c r="M59303" s="93"/>
      <c r="N59303" s="79"/>
      <c r="P59303" s="68"/>
      <c r="Q59303" s="79"/>
    </row>
    <row r="59304" spans="11:17">
      <c r="K59304" s="68"/>
      <c r="M59304" s="93"/>
      <c r="N59304" s="79"/>
      <c r="P59304" s="68"/>
      <c r="Q59304" s="79"/>
    </row>
    <row r="59305" spans="11:17">
      <c r="K59305" s="68"/>
      <c r="M59305" s="93"/>
      <c r="N59305" s="79"/>
      <c r="P59305" s="68"/>
      <c r="Q59305" s="79"/>
    </row>
    <row r="59306" spans="11:17">
      <c r="K59306" s="68"/>
      <c r="M59306" s="93"/>
      <c r="N59306" s="79"/>
      <c r="P59306" s="68"/>
      <c r="Q59306" s="79"/>
    </row>
    <row r="59307" spans="11:17">
      <c r="K59307" s="68"/>
      <c r="M59307" s="93"/>
      <c r="N59307" s="79"/>
      <c r="P59307" s="68"/>
      <c r="Q59307" s="79"/>
    </row>
    <row r="59308" spans="11:17">
      <c r="K59308" s="68"/>
      <c r="M59308" s="93"/>
      <c r="N59308" s="79"/>
      <c r="P59308" s="68"/>
      <c r="Q59308" s="79"/>
    </row>
    <row r="59309" spans="11:17">
      <c r="K59309" s="68"/>
      <c r="M59309" s="93"/>
      <c r="N59309" s="79"/>
      <c r="P59309" s="68"/>
      <c r="Q59309" s="79"/>
    </row>
    <row r="59310" spans="11:17">
      <c r="K59310" s="68"/>
      <c r="M59310" s="93"/>
      <c r="N59310" s="79"/>
      <c r="P59310" s="68"/>
      <c r="Q59310" s="79"/>
    </row>
    <row r="59311" spans="11:17">
      <c r="K59311" s="68"/>
      <c r="M59311" s="93"/>
      <c r="N59311" s="79"/>
      <c r="P59311" s="68"/>
      <c r="Q59311" s="79"/>
    </row>
    <row r="59312" spans="11:17">
      <c r="K59312" s="68"/>
      <c r="M59312" s="93"/>
      <c r="N59312" s="79"/>
      <c r="P59312" s="68"/>
      <c r="Q59312" s="79"/>
    </row>
    <row r="59313" spans="11:17">
      <c r="K59313" s="68"/>
      <c r="M59313" s="93"/>
      <c r="N59313" s="79"/>
      <c r="P59313" s="68"/>
      <c r="Q59313" s="79"/>
    </row>
    <row r="59314" spans="11:17">
      <c r="K59314" s="68"/>
      <c r="M59314" s="93"/>
      <c r="N59314" s="79"/>
      <c r="P59314" s="68"/>
      <c r="Q59314" s="79"/>
    </row>
    <row r="59315" spans="11:17">
      <c r="K59315" s="68"/>
      <c r="M59315" s="93"/>
      <c r="N59315" s="79"/>
      <c r="P59315" s="68"/>
      <c r="Q59315" s="79"/>
    </row>
    <row r="59316" spans="11:17">
      <c r="K59316" s="68"/>
      <c r="M59316" s="93"/>
      <c r="N59316" s="79"/>
      <c r="P59316" s="68"/>
      <c r="Q59316" s="79"/>
    </row>
    <row r="59317" spans="11:17">
      <c r="K59317" s="68"/>
      <c r="M59317" s="93"/>
      <c r="N59317" s="79"/>
      <c r="P59317" s="68"/>
      <c r="Q59317" s="79"/>
    </row>
    <row r="59318" spans="11:17">
      <c r="K59318" s="68"/>
      <c r="M59318" s="93"/>
      <c r="N59318" s="79"/>
      <c r="P59318" s="68"/>
      <c r="Q59318" s="79"/>
    </row>
    <row r="59319" spans="11:17">
      <c r="K59319" s="68"/>
      <c r="M59319" s="93"/>
      <c r="N59319" s="79"/>
      <c r="P59319" s="68"/>
      <c r="Q59319" s="79"/>
    </row>
    <row r="59320" spans="11:17">
      <c r="K59320" s="68"/>
      <c r="M59320" s="93"/>
      <c r="N59320" s="79"/>
      <c r="P59320" s="68"/>
      <c r="Q59320" s="79"/>
    </row>
    <row r="59321" spans="11:17">
      <c r="K59321" s="68"/>
      <c r="M59321" s="93"/>
      <c r="N59321" s="79"/>
      <c r="P59321" s="68"/>
      <c r="Q59321" s="79"/>
    </row>
    <row r="59322" spans="11:17">
      <c r="K59322" s="68"/>
      <c r="M59322" s="93"/>
      <c r="N59322" s="79"/>
      <c r="P59322" s="68"/>
      <c r="Q59322" s="79"/>
    </row>
    <row r="59323" spans="11:17">
      <c r="K59323" s="68"/>
      <c r="M59323" s="93"/>
      <c r="N59323" s="79"/>
      <c r="P59323" s="68"/>
      <c r="Q59323" s="79"/>
    </row>
    <row r="59324" spans="11:17">
      <c r="K59324" s="68"/>
      <c r="M59324" s="93"/>
      <c r="N59324" s="79"/>
      <c r="P59324" s="68"/>
      <c r="Q59324" s="79"/>
    </row>
    <row r="59325" spans="11:17">
      <c r="K59325" s="68"/>
      <c r="M59325" s="93"/>
      <c r="N59325" s="79"/>
      <c r="P59325" s="68"/>
      <c r="Q59325" s="79"/>
    </row>
    <row r="59326" spans="11:17">
      <c r="K59326" s="68"/>
      <c r="M59326" s="93"/>
      <c r="N59326" s="79"/>
      <c r="P59326" s="68"/>
      <c r="Q59326" s="79"/>
    </row>
    <row r="59327" spans="11:17">
      <c r="K59327" s="68"/>
      <c r="M59327" s="93"/>
      <c r="N59327" s="79"/>
      <c r="P59327" s="68"/>
      <c r="Q59327" s="79"/>
    </row>
    <row r="59328" spans="11:17">
      <c r="K59328" s="68"/>
      <c r="M59328" s="93"/>
      <c r="N59328" s="79"/>
      <c r="P59328" s="68"/>
      <c r="Q59328" s="79"/>
    </row>
    <row r="59329" spans="11:17">
      <c r="K59329" s="68"/>
      <c r="M59329" s="93"/>
      <c r="N59329" s="79"/>
      <c r="P59329" s="68"/>
      <c r="Q59329" s="79"/>
    </row>
    <row r="59330" spans="11:17">
      <c r="K59330" s="68"/>
      <c r="M59330" s="93"/>
      <c r="N59330" s="79"/>
      <c r="P59330" s="68"/>
      <c r="Q59330" s="79"/>
    </row>
    <row r="59331" spans="11:17">
      <c r="K59331" s="68"/>
      <c r="M59331" s="93"/>
      <c r="N59331" s="79"/>
      <c r="P59331" s="68"/>
      <c r="Q59331" s="79"/>
    </row>
    <row r="59332" spans="11:17">
      <c r="K59332" s="68"/>
      <c r="M59332" s="93"/>
      <c r="N59332" s="79"/>
      <c r="P59332" s="68"/>
      <c r="Q59332" s="79"/>
    </row>
    <row r="59333" spans="11:17">
      <c r="K59333" s="68"/>
      <c r="M59333" s="93"/>
      <c r="N59333" s="79"/>
      <c r="P59333" s="68"/>
      <c r="Q59333" s="79"/>
    </row>
    <row r="59334" spans="11:17">
      <c r="K59334" s="68"/>
      <c r="M59334" s="93"/>
      <c r="N59334" s="79"/>
      <c r="P59334" s="68"/>
      <c r="Q59334" s="79"/>
    </row>
    <row r="59335" spans="11:17">
      <c r="K59335" s="68"/>
      <c r="M59335" s="93"/>
      <c r="N59335" s="79"/>
      <c r="P59335" s="68"/>
      <c r="Q59335" s="79"/>
    </row>
    <row r="59336" spans="11:17">
      <c r="K59336" s="68"/>
      <c r="M59336" s="93"/>
      <c r="N59336" s="79"/>
      <c r="P59336" s="68"/>
      <c r="Q59336" s="79"/>
    </row>
    <row r="59337" spans="11:17">
      <c r="K59337" s="68"/>
      <c r="M59337" s="93"/>
      <c r="N59337" s="79"/>
      <c r="P59337" s="68"/>
      <c r="Q59337" s="79"/>
    </row>
    <row r="59338" spans="11:17">
      <c r="K59338" s="68"/>
      <c r="M59338" s="93"/>
      <c r="N59338" s="79"/>
      <c r="P59338" s="68"/>
      <c r="Q59338" s="79"/>
    </row>
    <row r="59339" spans="11:17">
      <c r="K59339" s="68"/>
      <c r="M59339" s="93"/>
      <c r="N59339" s="79"/>
      <c r="P59339" s="68"/>
      <c r="Q59339" s="79"/>
    </row>
    <row r="59340" spans="11:17">
      <c r="K59340" s="68"/>
      <c r="M59340" s="93"/>
      <c r="N59340" s="79"/>
      <c r="P59340" s="68"/>
      <c r="Q59340" s="79"/>
    </row>
    <row r="59341" spans="11:17">
      <c r="K59341" s="68"/>
      <c r="M59341" s="93"/>
      <c r="N59341" s="79"/>
      <c r="P59341" s="68"/>
      <c r="Q59341" s="79"/>
    </row>
    <row r="59342" spans="11:17">
      <c r="K59342" s="68"/>
      <c r="M59342" s="93"/>
      <c r="N59342" s="79"/>
      <c r="P59342" s="68"/>
      <c r="Q59342" s="79"/>
    </row>
    <row r="59343" spans="11:17">
      <c r="K59343" s="68"/>
      <c r="M59343" s="93"/>
      <c r="N59343" s="79"/>
      <c r="P59343" s="68"/>
      <c r="Q59343" s="79"/>
    </row>
    <row r="59344" spans="11:17">
      <c r="K59344" s="68"/>
      <c r="M59344" s="93"/>
      <c r="N59344" s="79"/>
      <c r="P59344" s="68"/>
      <c r="Q59344" s="79"/>
    </row>
    <row r="59345" spans="11:17">
      <c r="K59345" s="68"/>
      <c r="M59345" s="93"/>
      <c r="N59345" s="79"/>
      <c r="P59345" s="68"/>
      <c r="Q59345" s="79"/>
    </row>
    <row r="59346" spans="11:17">
      <c r="K59346" s="68"/>
      <c r="M59346" s="93"/>
      <c r="N59346" s="79"/>
      <c r="P59346" s="68"/>
      <c r="Q59346" s="79"/>
    </row>
    <row r="59347" spans="11:17">
      <c r="K59347" s="68"/>
      <c r="M59347" s="93"/>
      <c r="N59347" s="79"/>
      <c r="P59347" s="68"/>
      <c r="Q59347" s="79"/>
    </row>
    <row r="59348" spans="11:17">
      <c r="K59348" s="68"/>
      <c r="M59348" s="93"/>
      <c r="N59348" s="79"/>
      <c r="P59348" s="68"/>
      <c r="Q59348" s="79"/>
    </row>
    <row r="59349" spans="11:17">
      <c r="K59349" s="68"/>
      <c r="M59349" s="93"/>
      <c r="N59349" s="79"/>
      <c r="P59349" s="68"/>
      <c r="Q59349" s="79"/>
    </row>
    <row r="59350" spans="11:17">
      <c r="K59350" s="68"/>
      <c r="M59350" s="93"/>
      <c r="N59350" s="79"/>
      <c r="P59350" s="68"/>
      <c r="Q59350" s="79"/>
    </row>
    <row r="59351" spans="11:17">
      <c r="K59351" s="68"/>
      <c r="M59351" s="93"/>
      <c r="N59351" s="79"/>
      <c r="P59351" s="68"/>
      <c r="Q59351" s="79"/>
    </row>
    <row r="59352" spans="11:17">
      <c r="K59352" s="68"/>
      <c r="M59352" s="93"/>
      <c r="N59352" s="79"/>
      <c r="P59352" s="68"/>
      <c r="Q59352" s="79"/>
    </row>
    <row r="59353" spans="11:17">
      <c r="K59353" s="68"/>
      <c r="M59353" s="93"/>
      <c r="N59353" s="79"/>
      <c r="P59353" s="68"/>
      <c r="Q59353" s="79"/>
    </row>
    <row r="59354" spans="11:17">
      <c r="K59354" s="68"/>
      <c r="M59354" s="93"/>
      <c r="N59354" s="79"/>
      <c r="P59354" s="68"/>
      <c r="Q59354" s="79"/>
    </row>
    <row r="59355" spans="11:17">
      <c r="K59355" s="68"/>
      <c r="M59355" s="93"/>
      <c r="N59355" s="79"/>
      <c r="P59355" s="68"/>
      <c r="Q59355" s="79"/>
    </row>
    <row r="59356" spans="11:17">
      <c r="K59356" s="68"/>
      <c r="M59356" s="93"/>
      <c r="N59356" s="79"/>
      <c r="P59356" s="68"/>
      <c r="Q59356" s="79"/>
    </row>
    <row r="59357" spans="11:17">
      <c r="K59357" s="68"/>
      <c r="M59357" s="93"/>
      <c r="N59357" s="79"/>
      <c r="P59357" s="68"/>
      <c r="Q59357" s="79"/>
    </row>
    <row r="59358" spans="11:17">
      <c r="K59358" s="68"/>
      <c r="M59358" s="93"/>
      <c r="N59358" s="79"/>
      <c r="P59358" s="68"/>
      <c r="Q59358" s="79"/>
    </row>
    <row r="59359" spans="11:17">
      <c r="K59359" s="68"/>
      <c r="M59359" s="93"/>
      <c r="N59359" s="79"/>
      <c r="P59359" s="68"/>
      <c r="Q59359" s="79"/>
    </row>
    <row r="59360" spans="11:17">
      <c r="K59360" s="68"/>
      <c r="M59360" s="93"/>
      <c r="N59360" s="79"/>
      <c r="P59360" s="68"/>
      <c r="Q59360" s="79"/>
    </row>
    <row r="59361" spans="11:17">
      <c r="K59361" s="68"/>
      <c r="M59361" s="93"/>
      <c r="N59361" s="79"/>
      <c r="P59361" s="68"/>
      <c r="Q59361" s="79"/>
    </row>
    <row r="59362" spans="11:17">
      <c r="K59362" s="68"/>
      <c r="M59362" s="93"/>
      <c r="N59362" s="79"/>
      <c r="P59362" s="68"/>
      <c r="Q59362" s="79"/>
    </row>
    <row r="59363" spans="11:17">
      <c r="K59363" s="68"/>
      <c r="M59363" s="93"/>
      <c r="N59363" s="79"/>
      <c r="P59363" s="68"/>
      <c r="Q59363" s="79"/>
    </row>
    <row r="59364" spans="11:17">
      <c r="K59364" s="68"/>
      <c r="M59364" s="93"/>
      <c r="N59364" s="79"/>
      <c r="P59364" s="68"/>
      <c r="Q59364" s="79"/>
    </row>
    <row r="59365" spans="11:17">
      <c r="K59365" s="68"/>
      <c r="M59365" s="93"/>
      <c r="N59365" s="79"/>
      <c r="P59365" s="68"/>
      <c r="Q59365" s="79"/>
    </row>
    <row r="59366" spans="11:17">
      <c r="K59366" s="68"/>
      <c r="M59366" s="93"/>
      <c r="N59366" s="79"/>
      <c r="P59366" s="68"/>
      <c r="Q59366" s="79"/>
    </row>
    <row r="59367" spans="11:17">
      <c r="K59367" s="68"/>
      <c r="M59367" s="93"/>
      <c r="N59367" s="79"/>
      <c r="P59367" s="68"/>
      <c r="Q59367" s="79"/>
    </row>
    <row r="59368" spans="11:17">
      <c r="K59368" s="68"/>
      <c r="M59368" s="93"/>
      <c r="N59368" s="79"/>
      <c r="P59368" s="68"/>
      <c r="Q59368" s="79"/>
    </row>
    <row r="59369" spans="11:17">
      <c r="K59369" s="68"/>
      <c r="M59369" s="93"/>
      <c r="N59369" s="79"/>
      <c r="P59369" s="68"/>
      <c r="Q59369" s="79"/>
    </row>
    <row r="59370" spans="11:17">
      <c r="K59370" s="68"/>
      <c r="M59370" s="93"/>
      <c r="N59370" s="79"/>
      <c r="P59370" s="68"/>
      <c r="Q59370" s="79"/>
    </row>
    <row r="59371" spans="11:17">
      <c r="K59371" s="68"/>
      <c r="M59371" s="93"/>
      <c r="N59371" s="79"/>
      <c r="P59371" s="68"/>
      <c r="Q59371" s="79"/>
    </row>
    <row r="59372" spans="11:17">
      <c r="K59372" s="68"/>
      <c r="M59372" s="93"/>
      <c r="N59372" s="79"/>
      <c r="P59372" s="68"/>
      <c r="Q59372" s="79"/>
    </row>
    <row r="59373" spans="11:17">
      <c r="K59373" s="68"/>
      <c r="M59373" s="93"/>
      <c r="N59373" s="79"/>
      <c r="P59373" s="68"/>
      <c r="Q59373" s="79"/>
    </row>
    <row r="59374" spans="11:17">
      <c r="K59374" s="68"/>
      <c r="M59374" s="93"/>
      <c r="N59374" s="79"/>
      <c r="P59374" s="68"/>
      <c r="Q59374" s="79"/>
    </row>
    <row r="59375" spans="11:17">
      <c r="K59375" s="68"/>
      <c r="M59375" s="93"/>
      <c r="N59375" s="79"/>
      <c r="P59375" s="68"/>
      <c r="Q59375" s="79"/>
    </row>
    <row r="59376" spans="11:17">
      <c r="K59376" s="68"/>
      <c r="M59376" s="93"/>
      <c r="N59376" s="79"/>
      <c r="P59376" s="68"/>
      <c r="Q59376" s="79"/>
    </row>
    <row r="59377" spans="11:17">
      <c r="K59377" s="68"/>
      <c r="M59377" s="93"/>
      <c r="N59377" s="79"/>
      <c r="P59377" s="68"/>
      <c r="Q59377" s="79"/>
    </row>
    <row r="59378" spans="11:17">
      <c r="K59378" s="68"/>
      <c r="M59378" s="93"/>
      <c r="N59378" s="79"/>
      <c r="P59378" s="68"/>
      <c r="Q59378" s="79"/>
    </row>
    <row r="59379" spans="11:17">
      <c r="K59379" s="68"/>
      <c r="M59379" s="93"/>
      <c r="N59379" s="79"/>
      <c r="P59379" s="68"/>
      <c r="Q59379" s="79"/>
    </row>
    <row r="59380" spans="11:17">
      <c r="K59380" s="68"/>
      <c r="M59380" s="93"/>
      <c r="N59380" s="79"/>
      <c r="P59380" s="68"/>
      <c r="Q59380" s="79"/>
    </row>
    <row r="59381" spans="11:17">
      <c r="K59381" s="68"/>
      <c r="M59381" s="93"/>
      <c r="N59381" s="79"/>
      <c r="P59381" s="68"/>
      <c r="Q59381" s="79"/>
    </row>
    <row r="59382" spans="11:17">
      <c r="K59382" s="68"/>
      <c r="M59382" s="93"/>
      <c r="N59382" s="79"/>
      <c r="P59382" s="68"/>
      <c r="Q59382" s="79"/>
    </row>
    <row r="59383" spans="11:17">
      <c r="K59383" s="68"/>
      <c r="M59383" s="93"/>
      <c r="N59383" s="79"/>
      <c r="P59383" s="68"/>
      <c r="Q59383" s="79"/>
    </row>
    <row r="59384" spans="11:17">
      <c r="K59384" s="68"/>
      <c r="M59384" s="93"/>
      <c r="N59384" s="79"/>
      <c r="P59384" s="68"/>
      <c r="Q59384" s="79"/>
    </row>
    <row r="59385" spans="11:17">
      <c r="K59385" s="68"/>
      <c r="M59385" s="93"/>
      <c r="N59385" s="79"/>
      <c r="P59385" s="68"/>
      <c r="Q59385" s="79"/>
    </row>
    <row r="59386" spans="11:17">
      <c r="K59386" s="68"/>
      <c r="M59386" s="93"/>
      <c r="N59386" s="79"/>
      <c r="P59386" s="68"/>
      <c r="Q59386" s="79"/>
    </row>
    <row r="59387" spans="11:17">
      <c r="K59387" s="68"/>
      <c r="M59387" s="93"/>
      <c r="N59387" s="79"/>
      <c r="P59387" s="68"/>
      <c r="Q59387" s="79"/>
    </row>
    <row r="59388" spans="11:17">
      <c r="K59388" s="68"/>
      <c r="M59388" s="93"/>
      <c r="N59388" s="79"/>
      <c r="P59388" s="68"/>
      <c r="Q59388" s="79"/>
    </row>
    <row r="59389" spans="11:17">
      <c r="K59389" s="68"/>
      <c r="M59389" s="93"/>
      <c r="N59389" s="79"/>
      <c r="P59389" s="68"/>
      <c r="Q59389" s="79"/>
    </row>
    <row r="59390" spans="11:17">
      <c r="K59390" s="68"/>
      <c r="M59390" s="93"/>
      <c r="N59390" s="79"/>
      <c r="P59390" s="68"/>
      <c r="Q59390" s="79"/>
    </row>
    <row r="59391" spans="11:17">
      <c r="K59391" s="68"/>
      <c r="M59391" s="93"/>
      <c r="N59391" s="79"/>
      <c r="P59391" s="68"/>
      <c r="Q59391" s="79"/>
    </row>
    <row r="59392" spans="11:17">
      <c r="K59392" s="68"/>
      <c r="M59392" s="93"/>
      <c r="N59392" s="79"/>
      <c r="P59392" s="68"/>
      <c r="Q59392" s="79"/>
    </row>
    <row r="59393" spans="11:17">
      <c r="K59393" s="68"/>
      <c r="M59393" s="93"/>
      <c r="N59393" s="79"/>
      <c r="P59393" s="68"/>
      <c r="Q59393" s="79"/>
    </row>
    <row r="59394" spans="11:17">
      <c r="K59394" s="68"/>
      <c r="M59394" s="93"/>
      <c r="N59394" s="79"/>
      <c r="P59394" s="68"/>
      <c r="Q59394" s="79"/>
    </row>
    <row r="59395" spans="11:17">
      <c r="K59395" s="68"/>
      <c r="M59395" s="93"/>
      <c r="N59395" s="79"/>
      <c r="P59395" s="68"/>
      <c r="Q59395" s="79"/>
    </row>
    <row r="59396" spans="11:17">
      <c r="K59396" s="68"/>
      <c r="M59396" s="93"/>
      <c r="N59396" s="79"/>
      <c r="P59396" s="68"/>
      <c r="Q59396" s="79"/>
    </row>
    <row r="59397" spans="11:17">
      <c r="K59397" s="68"/>
      <c r="M59397" s="93"/>
      <c r="N59397" s="79"/>
      <c r="P59397" s="68"/>
      <c r="Q59397" s="79"/>
    </row>
    <row r="59398" spans="11:17">
      <c r="K59398" s="68"/>
      <c r="M59398" s="93"/>
      <c r="N59398" s="79"/>
      <c r="P59398" s="68"/>
      <c r="Q59398" s="79"/>
    </row>
    <row r="59399" spans="11:17">
      <c r="K59399" s="68"/>
      <c r="M59399" s="93"/>
      <c r="N59399" s="79"/>
      <c r="P59399" s="68"/>
      <c r="Q59399" s="79"/>
    </row>
    <row r="59400" spans="11:17">
      <c r="K59400" s="68"/>
      <c r="M59400" s="93"/>
      <c r="N59400" s="79"/>
      <c r="P59400" s="68"/>
      <c r="Q59400" s="79"/>
    </row>
    <row r="59401" spans="11:17">
      <c r="K59401" s="68"/>
      <c r="M59401" s="93"/>
      <c r="N59401" s="79"/>
      <c r="P59401" s="68"/>
      <c r="Q59401" s="79"/>
    </row>
    <row r="59402" spans="11:17">
      <c r="K59402" s="68"/>
      <c r="M59402" s="93"/>
      <c r="N59402" s="79"/>
      <c r="P59402" s="68"/>
      <c r="Q59402" s="79"/>
    </row>
    <row r="59403" spans="11:17">
      <c r="K59403" s="68"/>
      <c r="M59403" s="93"/>
      <c r="N59403" s="79"/>
      <c r="P59403" s="68"/>
      <c r="Q59403" s="79"/>
    </row>
    <row r="59404" spans="11:17">
      <c r="K59404" s="68"/>
      <c r="M59404" s="93"/>
      <c r="N59404" s="79"/>
      <c r="P59404" s="68"/>
      <c r="Q59404" s="79"/>
    </row>
    <row r="59405" spans="11:17">
      <c r="K59405" s="68"/>
      <c r="M59405" s="93"/>
      <c r="N59405" s="79"/>
      <c r="P59405" s="68"/>
      <c r="Q59405" s="79"/>
    </row>
    <row r="59406" spans="11:17">
      <c r="K59406" s="68"/>
      <c r="M59406" s="93"/>
      <c r="N59406" s="79"/>
      <c r="P59406" s="68"/>
      <c r="Q59406" s="79"/>
    </row>
    <row r="59407" spans="11:17">
      <c r="K59407" s="68"/>
      <c r="M59407" s="93"/>
      <c r="N59407" s="79"/>
      <c r="P59407" s="68"/>
      <c r="Q59407" s="79"/>
    </row>
    <row r="59408" spans="11:17">
      <c r="K59408" s="68"/>
      <c r="M59408" s="93"/>
      <c r="N59408" s="79"/>
      <c r="P59408" s="68"/>
      <c r="Q59408" s="79"/>
    </row>
    <row r="59409" spans="11:17">
      <c r="K59409" s="68"/>
      <c r="M59409" s="93"/>
      <c r="N59409" s="79"/>
      <c r="P59409" s="68"/>
      <c r="Q59409" s="79"/>
    </row>
    <row r="59410" spans="11:17">
      <c r="K59410" s="68"/>
      <c r="M59410" s="93"/>
      <c r="N59410" s="79"/>
      <c r="P59410" s="68"/>
      <c r="Q59410" s="79"/>
    </row>
    <row r="59411" spans="11:17">
      <c r="K59411" s="68"/>
      <c r="M59411" s="93"/>
      <c r="N59411" s="79"/>
      <c r="P59411" s="68"/>
      <c r="Q59411" s="79"/>
    </row>
    <row r="59412" spans="11:17">
      <c r="K59412" s="68"/>
      <c r="M59412" s="93"/>
      <c r="N59412" s="79"/>
      <c r="P59412" s="68"/>
      <c r="Q59412" s="79"/>
    </row>
    <row r="59413" spans="11:17">
      <c r="K59413" s="68"/>
      <c r="M59413" s="93"/>
      <c r="N59413" s="79"/>
      <c r="P59413" s="68"/>
      <c r="Q59413" s="79"/>
    </row>
    <row r="59414" spans="11:17">
      <c r="K59414" s="68"/>
      <c r="M59414" s="93"/>
      <c r="N59414" s="79"/>
      <c r="P59414" s="68"/>
      <c r="Q59414" s="79"/>
    </row>
    <row r="59415" spans="11:17">
      <c r="K59415" s="68"/>
      <c r="M59415" s="93"/>
      <c r="N59415" s="79"/>
      <c r="P59415" s="68"/>
      <c r="Q59415" s="79"/>
    </row>
    <row r="59416" spans="11:17">
      <c r="K59416" s="68"/>
      <c r="M59416" s="93"/>
      <c r="N59416" s="79"/>
      <c r="P59416" s="68"/>
      <c r="Q59416" s="79"/>
    </row>
    <row r="59417" spans="11:17">
      <c r="K59417" s="68"/>
      <c r="M59417" s="93"/>
      <c r="N59417" s="79"/>
      <c r="P59417" s="68"/>
      <c r="Q59417" s="79"/>
    </row>
    <row r="59418" spans="11:17">
      <c r="K59418" s="68"/>
      <c r="M59418" s="93"/>
      <c r="N59418" s="79"/>
      <c r="P59418" s="68"/>
      <c r="Q59418" s="79"/>
    </row>
    <row r="59419" spans="11:17">
      <c r="K59419" s="68"/>
      <c r="M59419" s="93"/>
      <c r="N59419" s="79"/>
      <c r="P59419" s="68"/>
      <c r="Q59419" s="79"/>
    </row>
    <row r="59420" spans="11:17">
      <c r="K59420" s="68"/>
      <c r="M59420" s="93"/>
      <c r="N59420" s="79"/>
      <c r="P59420" s="68"/>
      <c r="Q59420" s="79"/>
    </row>
    <row r="59421" spans="11:17">
      <c r="K59421" s="68"/>
      <c r="M59421" s="93"/>
      <c r="N59421" s="79"/>
      <c r="P59421" s="68"/>
      <c r="Q59421" s="79"/>
    </row>
    <row r="59422" spans="11:17">
      <c r="K59422" s="68"/>
      <c r="M59422" s="93"/>
      <c r="N59422" s="79"/>
      <c r="P59422" s="68"/>
      <c r="Q59422" s="79"/>
    </row>
    <row r="59423" spans="11:17">
      <c r="K59423" s="68"/>
      <c r="M59423" s="93"/>
      <c r="N59423" s="79"/>
      <c r="P59423" s="68"/>
      <c r="Q59423" s="79"/>
    </row>
    <row r="59424" spans="11:17">
      <c r="K59424" s="68"/>
      <c r="M59424" s="93"/>
      <c r="N59424" s="79"/>
      <c r="P59424" s="68"/>
      <c r="Q59424" s="79"/>
    </row>
    <row r="59425" spans="11:17">
      <c r="K59425" s="68"/>
      <c r="M59425" s="93"/>
      <c r="N59425" s="79"/>
      <c r="P59425" s="68"/>
      <c r="Q59425" s="79"/>
    </row>
    <row r="59426" spans="11:17">
      <c r="K59426" s="68"/>
      <c r="M59426" s="93"/>
      <c r="N59426" s="79"/>
      <c r="P59426" s="68"/>
      <c r="Q59426" s="79"/>
    </row>
    <row r="59427" spans="11:17">
      <c r="K59427" s="68"/>
      <c r="M59427" s="93"/>
      <c r="N59427" s="79"/>
      <c r="P59427" s="68"/>
      <c r="Q59427" s="79"/>
    </row>
    <row r="59428" spans="11:17">
      <c r="K59428" s="68"/>
      <c r="M59428" s="93"/>
      <c r="N59428" s="79"/>
      <c r="P59428" s="68"/>
      <c r="Q59428" s="79"/>
    </row>
    <row r="59429" spans="11:17">
      <c r="K59429" s="68"/>
      <c r="M59429" s="93"/>
      <c r="N59429" s="79"/>
      <c r="P59429" s="68"/>
      <c r="Q59429" s="79"/>
    </row>
    <row r="59430" spans="11:17">
      <c r="K59430" s="68"/>
      <c r="M59430" s="93"/>
      <c r="N59430" s="79"/>
      <c r="P59430" s="68"/>
      <c r="Q59430" s="79"/>
    </row>
    <row r="59431" spans="11:17">
      <c r="K59431" s="68"/>
      <c r="M59431" s="93"/>
      <c r="N59431" s="79"/>
      <c r="P59431" s="68"/>
      <c r="Q59431" s="79"/>
    </row>
    <row r="59432" spans="11:17">
      <c r="K59432" s="68"/>
      <c r="M59432" s="93"/>
      <c r="N59432" s="79"/>
      <c r="P59432" s="68"/>
      <c r="Q59432" s="79"/>
    </row>
    <row r="59433" spans="11:17">
      <c r="K59433" s="68"/>
      <c r="M59433" s="93"/>
      <c r="N59433" s="79"/>
      <c r="P59433" s="68"/>
      <c r="Q59433" s="79"/>
    </row>
    <row r="59434" spans="11:17">
      <c r="K59434" s="68"/>
      <c r="M59434" s="93"/>
      <c r="N59434" s="79"/>
      <c r="P59434" s="68"/>
      <c r="Q59434" s="79"/>
    </row>
    <row r="59435" spans="11:17">
      <c r="K59435" s="68"/>
      <c r="M59435" s="93"/>
      <c r="N59435" s="79"/>
      <c r="P59435" s="68"/>
      <c r="Q59435" s="79"/>
    </row>
    <row r="59436" spans="11:17">
      <c r="K59436" s="68"/>
      <c r="M59436" s="93"/>
      <c r="N59436" s="79"/>
      <c r="P59436" s="68"/>
      <c r="Q59436" s="79"/>
    </row>
    <row r="59437" spans="11:17">
      <c r="K59437" s="68"/>
      <c r="M59437" s="93"/>
      <c r="N59437" s="79"/>
      <c r="P59437" s="68"/>
      <c r="Q59437" s="79"/>
    </row>
    <row r="59438" spans="11:17">
      <c r="K59438" s="68"/>
      <c r="M59438" s="93"/>
      <c r="N59438" s="79"/>
      <c r="P59438" s="68"/>
      <c r="Q59438" s="79"/>
    </row>
    <row r="59439" spans="11:17">
      <c r="K59439" s="68"/>
      <c r="M59439" s="93"/>
      <c r="N59439" s="79"/>
      <c r="P59439" s="68"/>
      <c r="Q59439" s="79"/>
    </row>
    <row r="59440" spans="11:17">
      <c r="K59440" s="68"/>
      <c r="M59440" s="93"/>
      <c r="N59440" s="79"/>
      <c r="P59440" s="68"/>
      <c r="Q59440" s="79"/>
    </row>
    <row r="59441" spans="11:17">
      <c r="K59441" s="68"/>
      <c r="M59441" s="93"/>
      <c r="N59441" s="79"/>
      <c r="P59441" s="68"/>
      <c r="Q59441" s="79"/>
    </row>
    <row r="59442" spans="11:17">
      <c r="K59442" s="68"/>
      <c r="M59442" s="93"/>
      <c r="N59442" s="79"/>
      <c r="P59442" s="68"/>
      <c r="Q59442" s="79"/>
    </row>
    <row r="59443" spans="11:17">
      <c r="K59443" s="68"/>
      <c r="M59443" s="93"/>
      <c r="N59443" s="79"/>
      <c r="P59443" s="68"/>
      <c r="Q59443" s="79"/>
    </row>
    <row r="59444" spans="11:17">
      <c r="K59444" s="68"/>
      <c r="M59444" s="93"/>
      <c r="N59444" s="79"/>
      <c r="P59444" s="68"/>
      <c r="Q59444" s="79"/>
    </row>
    <row r="59445" spans="11:17">
      <c r="K59445" s="68"/>
      <c r="M59445" s="93"/>
      <c r="N59445" s="79"/>
      <c r="P59445" s="68"/>
      <c r="Q59445" s="79"/>
    </row>
    <row r="59446" spans="11:17">
      <c r="K59446" s="68"/>
      <c r="M59446" s="93"/>
      <c r="N59446" s="79"/>
      <c r="P59446" s="68"/>
      <c r="Q59446" s="79"/>
    </row>
    <row r="59447" spans="11:17">
      <c r="K59447" s="68"/>
      <c r="M59447" s="93"/>
      <c r="N59447" s="79"/>
      <c r="P59447" s="68"/>
      <c r="Q59447" s="79"/>
    </row>
    <row r="59448" spans="11:17">
      <c r="K59448" s="68"/>
      <c r="M59448" s="93"/>
      <c r="N59448" s="79"/>
      <c r="P59448" s="68"/>
      <c r="Q59448" s="79"/>
    </row>
    <row r="59449" spans="11:17">
      <c r="K59449" s="68"/>
      <c r="M59449" s="93"/>
      <c r="N59449" s="79"/>
      <c r="P59449" s="68"/>
      <c r="Q59449" s="79"/>
    </row>
    <row r="59450" spans="11:17">
      <c r="K59450" s="68"/>
      <c r="M59450" s="93"/>
      <c r="N59450" s="79"/>
      <c r="P59450" s="68"/>
      <c r="Q59450" s="79"/>
    </row>
    <row r="59451" spans="11:17">
      <c r="K59451" s="68"/>
      <c r="M59451" s="93"/>
      <c r="N59451" s="79"/>
      <c r="P59451" s="68"/>
      <c r="Q59451" s="79"/>
    </row>
    <row r="59452" spans="11:17">
      <c r="K59452" s="68"/>
      <c r="M59452" s="93"/>
      <c r="N59452" s="79"/>
      <c r="P59452" s="68"/>
      <c r="Q59452" s="79"/>
    </row>
    <row r="59453" spans="11:17">
      <c r="K59453" s="68"/>
      <c r="M59453" s="93"/>
      <c r="N59453" s="79"/>
      <c r="P59453" s="68"/>
      <c r="Q59453" s="79"/>
    </row>
    <row r="59454" spans="11:17">
      <c r="K59454" s="68"/>
      <c r="M59454" s="93"/>
      <c r="N59454" s="79"/>
      <c r="P59454" s="68"/>
      <c r="Q59454" s="79"/>
    </row>
    <row r="59455" spans="11:17">
      <c r="K59455" s="68"/>
      <c r="M59455" s="93"/>
      <c r="N59455" s="79"/>
      <c r="P59455" s="68"/>
      <c r="Q59455" s="79"/>
    </row>
    <row r="59456" spans="11:17">
      <c r="K59456" s="68"/>
      <c r="M59456" s="93"/>
      <c r="N59456" s="79"/>
      <c r="P59456" s="68"/>
      <c r="Q59456" s="79"/>
    </row>
    <row r="59457" spans="11:17">
      <c r="K59457" s="68"/>
      <c r="M59457" s="93"/>
      <c r="N59457" s="79"/>
      <c r="P59457" s="68"/>
      <c r="Q59457" s="79"/>
    </row>
    <row r="59458" spans="11:17">
      <c r="K59458" s="68"/>
      <c r="M59458" s="93"/>
      <c r="N59458" s="79"/>
      <c r="P59458" s="68"/>
      <c r="Q59458" s="79"/>
    </row>
    <row r="59459" spans="11:17">
      <c r="K59459" s="68"/>
      <c r="M59459" s="93"/>
      <c r="N59459" s="79"/>
      <c r="P59459" s="68"/>
      <c r="Q59459" s="79"/>
    </row>
    <row r="59460" spans="11:17">
      <c r="K59460" s="68"/>
      <c r="M59460" s="93"/>
      <c r="N59460" s="79"/>
      <c r="P59460" s="68"/>
      <c r="Q59460" s="79"/>
    </row>
    <row r="59461" spans="11:17">
      <c r="K59461" s="68"/>
      <c r="M59461" s="93"/>
      <c r="N59461" s="79"/>
      <c r="P59461" s="68"/>
      <c r="Q59461" s="79"/>
    </row>
    <row r="59462" spans="11:17">
      <c r="K59462" s="68"/>
      <c r="M59462" s="93"/>
      <c r="N59462" s="79"/>
      <c r="P59462" s="68"/>
      <c r="Q59462" s="79"/>
    </row>
    <row r="59463" spans="11:17">
      <c r="K59463" s="68"/>
      <c r="M59463" s="93"/>
      <c r="N59463" s="79"/>
      <c r="P59463" s="68"/>
      <c r="Q59463" s="79"/>
    </row>
    <row r="59464" spans="11:17">
      <c r="K59464" s="68"/>
      <c r="M59464" s="93"/>
      <c r="N59464" s="79"/>
      <c r="P59464" s="68"/>
      <c r="Q59464" s="79"/>
    </row>
    <row r="59465" spans="11:17">
      <c r="K59465" s="68"/>
      <c r="M59465" s="93"/>
      <c r="N59465" s="79"/>
      <c r="P59465" s="68"/>
      <c r="Q59465" s="79"/>
    </row>
    <row r="59466" spans="11:17">
      <c r="K59466" s="68"/>
      <c r="M59466" s="93"/>
      <c r="N59466" s="79"/>
      <c r="P59466" s="68"/>
      <c r="Q59466" s="79"/>
    </row>
    <row r="59467" spans="11:17">
      <c r="K59467" s="68"/>
      <c r="M59467" s="93"/>
      <c r="N59467" s="79"/>
      <c r="P59467" s="68"/>
      <c r="Q59467" s="79"/>
    </row>
    <row r="59468" spans="11:17">
      <c r="K59468" s="68"/>
      <c r="M59468" s="93"/>
      <c r="N59468" s="79"/>
      <c r="P59468" s="68"/>
      <c r="Q59468" s="79"/>
    </row>
    <row r="59469" spans="11:17">
      <c r="K59469" s="68"/>
      <c r="M59469" s="93"/>
      <c r="N59469" s="79"/>
      <c r="P59469" s="68"/>
      <c r="Q59469" s="79"/>
    </row>
    <row r="59470" spans="11:17">
      <c r="K59470" s="68"/>
      <c r="M59470" s="93"/>
      <c r="N59470" s="79"/>
      <c r="P59470" s="68"/>
      <c r="Q59470" s="79"/>
    </row>
    <row r="59471" spans="11:17">
      <c r="K59471" s="68"/>
      <c r="M59471" s="93"/>
      <c r="N59471" s="79"/>
      <c r="P59471" s="68"/>
      <c r="Q59471" s="79"/>
    </row>
    <row r="59472" spans="11:17">
      <c r="K59472" s="68"/>
      <c r="M59472" s="93"/>
      <c r="N59472" s="79"/>
      <c r="P59472" s="68"/>
      <c r="Q59472" s="79"/>
    </row>
    <row r="59473" spans="11:17">
      <c r="K59473" s="68"/>
      <c r="M59473" s="93"/>
      <c r="N59473" s="79"/>
      <c r="P59473" s="68"/>
      <c r="Q59473" s="79"/>
    </row>
    <row r="59474" spans="11:17">
      <c r="K59474" s="68"/>
      <c r="M59474" s="93"/>
      <c r="N59474" s="79"/>
      <c r="P59474" s="68"/>
      <c r="Q59474" s="79"/>
    </row>
    <row r="59475" spans="11:17">
      <c r="K59475" s="68"/>
      <c r="M59475" s="93"/>
      <c r="N59475" s="79"/>
      <c r="P59475" s="68"/>
      <c r="Q59475" s="79"/>
    </row>
    <row r="59476" spans="11:17">
      <c r="K59476" s="68"/>
      <c r="M59476" s="93"/>
      <c r="N59476" s="79"/>
      <c r="P59476" s="68"/>
      <c r="Q59476" s="79"/>
    </row>
    <row r="59477" spans="11:17">
      <c r="K59477" s="68"/>
      <c r="M59477" s="93"/>
      <c r="N59477" s="79"/>
      <c r="P59477" s="68"/>
      <c r="Q59477" s="79"/>
    </row>
    <row r="59478" spans="11:17">
      <c r="K59478" s="68"/>
      <c r="M59478" s="93"/>
      <c r="N59478" s="79"/>
      <c r="P59478" s="68"/>
      <c r="Q59478" s="79"/>
    </row>
    <row r="59479" spans="11:17">
      <c r="K59479" s="68"/>
      <c r="M59479" s="93"/>
      <c r="N59479" s="79"/>
      <c r="P59479" s="68"/>
      <c r="Q59479" s="79"/>
    </row>
    <row r="59480" spans="11:17">
      <c r="K59480" s="68"/>
      <c r="M59480" s="93"/>
      <c r="N59480" s="79"/>
      <c r="P59480" s="68"/>
      <c r="Q59480" s="79"/>
    </row>
    <row r="59481" spans="11:17">
      <c r="K59481" s="68"/>
      <c r="M59481" s="93"/>
      <c r="N59481" s="79"/>
      <c r="P59481" s="68"/>
      <c r="Q59481" s="79"/>
    </row>
    <row r="59482" spans="11:17">
      <c r="K59482" s="68"/>
      <c r="M59482" s="93"/>
      <c r="N59482" s="79"/>
      <c r="P59482" s="68"/>
      <c r="Q59482" s="79"/>
    </row>
    <row r="59483" spans="11:17">
      <c r="K59483" s="68"/>
      <c r="M59483" s="93"/>
      <c r="N59483" s="79"/>
      <c r="P59483" s="68"/>
      <c r="Q59483" s="79"/>
    </row>
    <row r="59484" spans="11:17">
      <c r="K59484" s="68"/>
      <c r="M59484" s="93"/>
      <c r="N59484" s="79"/>
      <c r="P59484" s="68"/>
      <c r="Q59484" s="79"/>
    </row>
    <row r="59485" spans="11:17">
      <c r="K59485" s="68"/>
      <c r="M59485" s="93"/>
      <c r="N59485" s="79"/>
      <c r="P59485" s="68"/>
      <c r="Q59485" s="79"/>
    </row>
    <row r="59486" spans="11:17">
      <c r="K59486" s="68"/>
      <c r="M59486" s="93"/>
      <c r="N59486" s="79"/>
      <c r="P59486" s="68"/>
      <c r="Q59486" s="79"/>
    </row>
    <row r="59487" spans="11:17">
      <c r="K59487" s="68"/>
      <c r="M59487" s="93"/>
      <c r="N59487" s="79"/>
      <c r="P59487" s="68"/>
      <c r="Q59487" s="79"/>
    </row>
    <row r="59488" spans="11:17">
      <c r="K59488" s="68"/>
      <c r="M59488" s="93"/>
      <c r="N59488" s="79"/>
      <c r="P59488" s="68"/>
      <c r="Q59488" s="79"/>
    </row>
    <row r="59489" spans="11:17">
      <c r="K59489" s="68"/>
      <c r="M59489" s="93"/>
      <c r="N59489" s="79"/>
      <c r="P59489" s="68"/>
      <c r="Q59489" s="79"/>
    </row>
    <row r="59490" spans="11:17">
      <c r="K59490" s="68"/>
      <c r="M59490" s="93"/>
      <c r="N59490" s="79"/>
      <c r="P59490" s="68"/>
      <c r="Q59490" s="79"/>
    </row>
    <row r="59491" spans="11:17">
      <c r="K59491" s="68"/>
      <c r="M59491" s="93"/>
      <c r="N59491" s="79"/>
      <c r="P59491" s="68"/>
      <c r="Q59491" s="79"/>
    </row>
    <row r="59492" spans="11:17">
      <c r="K59492" s="68"/>
      <c r="M59492" s="93"/>
      <c r="N59492" s="79"/>
      <c r="P59492" s="68"/>
      <c r="Q59492" s="79"/>
    </row>
    <row r="59493" spans="11:17">
      <c r="K59493" s="68"/>
      <c r="M59493" s="93"/>
      <c r="N59493" s="79"/>
      <c r="P59493" s="68"/>
      <c r="Q59493" s="79"/>
    </row>
    <row r="59494" spans="11:17">
      <c r="K59494" s="68"/>
      <c r="M59494" s="93"/>
      <c r="N59494" s="79"/>
      <c r="P59494" s="68"/>
      <c r="Q59494" s="79"/>
    </row>
    <row r="59495" spans="11:17">
      <c r="K59495" s="68"/>
      <c r="M59495" s="93"/>
      <c r="N59495" s="79"/>
      <c r="P59495" s="68"/>
      <c r="Q59495" s="79"/>
    </row>
    <row r="59496" spans="11:17">
      <c r="K59496" s="68"/>
      <c r="M59496" s="93"/>
      <c r="N59496" s="79"/>
      <c r="P59496" s="68"/>
      <c r="Q59496" s="79"/>
    </row>
    <row r="59497" spans="11:17">
      <c r="K59497" s="68"/>
      <c r="M59497" s="93"/>
      <c r="N59497" s="79"/>
      <c r="P59497" s="68"/>
      <c r="Q59497" s="79"/>
    </row>
    <row r="59498" spans="11:17">
      <c r="K59498" s="68"/>
      <c r="M59498" s="93"/>
      <c r="N59498" s="79"/>
      <c r="P59498" s="68"/>
      <c r="Q59498" s="79"/>
    </row>
    <row r="59499" spans="11:17">
      <c r="K59499" s="68"/>
      <c r="M59499" s="93"/>
      <c r="N59499" s="79"/>
      <c r="P59499" s="68"/>
      <c r="Q59499" s="79"/>
    </row>
    <row r="59500" spans="11:17">
      <c r="K59500" s="68"/>
      <c r="M59500" s="93"/>
      <c r="N59500" s="79"/>
      <c r="P59500" s="68"/>
      <c r="Q59500" s="79"/>
    </row>
    <row r="59501" spans="11:17">
      <c r="K59501" s="68"/>
      <c r="M59501" s="93"/>
      <c r="N59501" s="79"/>
      <c r="P59501" s="68"/>
      <c r="Q59501" s="79"/>
    </row>
    <row r="59502" spans="11:17">
      <c r="K59502" s="68"/>
      <c r="M59502" s="93"/>
      <c r="N59502" s="79"/>
      <c r="P59502" s="68"/>
      <c r="Q59502" s="79"/>
    </row>
    <row r="59503" spans="11:17">
      <c r="K59503" s="68"/>
      <c r="M59503" s="93"/>
      <c r="N59503" s="79"/>
      <c r="P59503" s="68"/>
      <c r="Q59503" s="79"/>
    </row>
    <row r="59504" spans="11:17">
      <c r="K59504" s="68"/>
      <c r="M59504" s="93"/>
      <c r="N59504" s="79"/>
      <c r="P59504" s="68"/>
      <c r="Q59504" s="79"/>
    </row>
    <row r="59505" spans="11:17">
      <c r="K59505" s="68"/>
      <c r="M59505" s="93"/>
      <c r="N59505" s="79"/>
      <c r="P59505" s="68"/>
      <c r="Q59505" s="79"/>
    </row>
    <row r="59506" spans="11:17">
      <c r="K59506" s="68"/>
      <c r="M59506" s="93"/>
      <c r="N59506" s="79"/>
      <c r="P59506" s="68"/>
      <c r="Q59506" s="79"/>
    </row>
    <row r="59507" spans="11:17">
      <c r="K59507" s="68"/>
      <c r="M59507" s="93"/>
      <c r="N59507" s="79"/>
      <c r="P59507" s="68"/>
      <c r="Q59507" s="79"/>
    </row>
    <row r="59508" spans="11:17">
      <c r="K59508" s="68"/>
      <c r="M59508" s="93"/>
      <c r="N59508" s="79"/>
      <c r="P59508" s="68"/>
      <c r="Q59508" s="79"/>
    </row>
    <row r="59509" spans="11:17">
      <c r="K59509" s="68"/>
      <c r="M59509" s="93"/>
      <c r="N59509" s="79"/>
      <c r="P59509" s="68"/>
      <c r="Q59509" s="79"/>
    </row>
    <row r="59510" spans="11:17">
      <c r="K59510" s="68"/>
      <c r="M59510" s="93"/>
      <c r="N59510" s="79"/>
      <c r="P59510" s="68"/>
      <c r="Q59510" s="79"/>
    </row>
    <row r="59511" spans="11:17">
      <c r="K59511" s="68"/>
      <c r="M59511" s="93"/>
      <c r="N59511" s="79"/>
      <c r="P59511" s="68"/>
      <c r="Q59511" s="79"/>
    </row>
    <row r="59512" spans="11:17">
      <c r="K59512" s="68"/>
      <c r="M59512" s="93"/>
      <c r="N59512" s="79"/>
      <c r="P59512" s="68"/>
      <c r="Q59512" s="79"/>
    </row>
    <row r="59513" spans="11:17">
      <c r="K59513" s="68"/>
      <c r="M59513" s="93"/>
      <c r="N59513" s="79"/>
      <c r="P59513" s="68"/>
      <c r="Q59513" s="79"/>
    </row>
    <row r="59514" spans="11:17">
      <c r="K59514" s="68"/>
      <c r="M59514" s="93"/>
      <c r="N59514" s="79"/>
      <c r="P59514" s="68"/>
      <c r="Q59514" s="79"/>
    </row>
    <row r="59515" spans="11:17">
      <c r="K59515" s="68"/>
      <c r="M59515" s="93"/>
      <c r="N59515" s="79"/>
      <c r="P59515" s="68"/>
      <c r="Q59515" s="79"/>
    </row>
    <row r="59516" spans="11:17">
      <c r="K59516" s="68"/>
      <c r="M59516" s="93"/>
      <c r="N59516" s="79"/>
      <c r="P59516" s="68"/>
      <c r="Q59516" s="79"/>
    </row>
    <row r="59517" spans="11:17">
      <c r="K59517" s="68"/>
      <c r="M59517" s="93"/>
      <c r="N59517" s="79"/>
      <c r="P59517" s="68"/>
      <c r="Q59517" s="79"/>
    </row>
    <row r="59518" spans="11:17">
      <c r="K59518" s="68"/>
      <c r="M59518" s="93"/>
      <c r="N59518" s="79"/>
      <c r="P59518" s="68"/>
      <c r="Q59518" s="79"/>
    </row>
    <row r="59519" spans="11:17">
      <c r="K59519" s="68"/>
      <c r="M59519" s="93"/>
      <c r="N59519" s="79"/>
      <c r="P59519" s="68"/>
      <c r="Q59519" s="79"/>
    </row>
    <row r="59520" spans="11:17">
      <c r="K59520" s="68"/>
      <c r="M59520" s="93"/>
      <c r="N59520" s="79"/>
      <c r="P59520" s="68"/>
      <c r="Q59520" s="79"/>
    </row>
    <row r="59521" spans="11:17">
      <c r="K59521" s="68"/>
      <c r="M59521" s="93"/>
      <c r="N59521" s="79"/>
      <c r="P59521" s="68"/>
      <c r="Q59521" s="79"/>
    </row>
    <row r="59522" spans="11:17">
      <c r="K59522" s="68"/>
      <c r="M59522" s="93"/>
      <c r="N59522" s="79"/>
      <c r="P59522" s="68"/>
      <c r="Q59522" s="79"/>
    </row>
    <row r="59523" spans="11:17">
      <c r="K59523" s="68"/>
      <c r="M59523" s="93"/>
      <c r="N59523" s="79"/>
      <c r="P59523" s="68"/>
      <c r="Q59523" s="79"/>
    </row>
    <row r="59524" spans="11:17">
      <c r="K59524" s="68"/>
      <c r="M59524" s="93"/>
      <c r="N59524" s="79"/>
      <c r="P59524" s="68"/>
      <c r="Q59524" s="79"/>
    </row>
    <row r="59525" spans="11:17">
      <c r="K59525" s="68"/>
      <c r="M59525" s="93"/>
      <c r="N59525" s="79"/>
      <c r="P59525" s="68"/>
      <c r="Q59525" s="79"/>
    </row>
    <row r="59526" spans="11:17">
      <c r="K59526" s="68"/>
      <c r="M59526" s="93"/>
      <c r="N59526" s="79"/>
      <c r="P59526" s="68"/>
      <c r="Q59526" s="79"/>
    </row>
    <row r="59527" spans="11:17">
      <c r="K59527" s="68"/>
      <c r="M59527" s="93"/>
      <c r="N59527" s="79"/>
      <c r="P59527" s="68"/>
      <c r="Q59527" s="79"/>
    </row>
    <row r="59528" spans="11:17">
      <c r="K59528" s="68"/>
      <c r="M59528" s="93"/>
      <c r="N59528" s="79"/>
      <c r="P59528" s="68"/>
      <c r="Q59528" s="79"/>
    </row>
    <row r="59529" spans="11:17">
      <c r="K59529" s="68"/>
      <c r="M59529" s="93"/>
      <c r="N59529" s="79"/>
      <c r="P59529" s="68"/>
      <c r="Q59529" s="79"/>
    </row>
    <row r="59530" spans="11:17">
      <c r="K59530" s="68"/>
      <c r="M59530" s="93"/>
      <c r="N59530" s="79"/>
      <c r="P59530" s="68"/>
      <c r="Q59530" s="79"/>
    </row>
    <row r="59531" spans="11:17">
      <c r="K59531" s="68"/>
      <c r="M59531" s="93"/>
      <c r="N59531" s="79"/>
      <c r="P59531" s="68"/>
      <c r="Q59531" s="79"/>
    </row>
    <row r="59532" spans="11:17">
      <c r="K59532" s="68"/>
      <c r="M59532" s="93"/>
      <c r="N59532" s="79"/>
      <c r="P59532" s="68"/>
      <c r="Q59532" s="79"/>
    </row>
    <row r="59533" spans="11:17">
      <c r="K59533" s="68"/>
      <c r="M59533" s="93"/>
      <c r="N59533" s="79"/>
      <c r="P59533" s="68"/>
      <c r="Q59533" s="79"/>
    </row>
    <row r="59534" spans="11:17">
      <c r="K59534" s="68"/>
      <c r="M59534" s="93"/>
      <c r="N59534" s="79"/>
      <c r="P59534" s="68"/>
      <c r="Q59534" s="79"/>
    </row>
    <row r="59535" spans="11:17">
      <c r="K59535" s="68"/>
      <c r="M59535" s="93"/>
      <c r="N59535" s="79"/>
      <c r="P59535" s="68"/>
      <c r="Q59535" s="79"/>
    </row>
    <row r="59536" spans="11:17">
      <c r="K59536" s="68"/>
      <c r="M59536" s="93"/>
      <c r="N59536" s="79"/>
      <c r="P59536" s="68"/>
      <c r="Q59536" s="79"/>
    </row>
    <row r="59537" spans="11:17">
      <c r="K59537" s="68"/>
      <c r="M59537" s="93"/>
      <c r="N59537" s="79"/>
      <c r="P59537" s="68"/>
      <c r="Q59537" s="79"/>
    </row>
    <row r="59538" spans="11:17">
      <c r="K59538" s="68"/>
      <c r="M59538" s="93"/>
      <c r="N59538" s="79"/>
      <c r="P59538" s="68"/>
      <c r="Q59538" s="79"/>
    </row>
    <row r="59539" spans="11:17">
      <c r="K59539" s="68"/>
      <c r="M59539" s="93"/>
      <c r="N59539" s="79"/>
      <c r="P59539" s="68"/>
      <c r="Q59539" s="79"/>
    </row>
    <row r="59540" spans="11:17">
      <c r="K59540" s="68"/>
      <c r="M59540" s="93"/>
      <c r="N59540" s="79"/>
      <c r="P59540" s="68"/>
      <c r="Q59540" s="79"/>
    </row>
    <row r="59541" spans="11:17">
      <c r="K59541" s="68"/>
      <c r="M59541" s="93"/>
      <c r="N59541" s="79"/>
      <c r="P59541" s="68"/>
      <c r="Q59541" s="79"/>
    </row>
    <row r="59542" spans="11:17">
      <c r="K59542" s="68"/>
      <c r="M59542" s="93"/>
      <c r="N59542" s="79"/>
      <c r="P59542" s="68"/>
      <c r="Q59542" s="79"/>
    </row>
    <row r="59543" spans="11:17">
      <c r="K59543" s="68"/>
      <c r="M59543" s="93"/>
      <c r="N59543" s="79"/>
      <c r="P59543" s="68"/>
      <c r="Q59543" s="79"/>
    </row>
    <row r="59544" spans="11:17">
      <c r="K59544" s="68"/>
      <c r="M59544" s="93"/>
      <c r="N59544" s="79"/>
      <c r="P59544" s="68"/>
      <c r="Q59544" s="79"/>
    </row>
    <row r="59545" spans="11:17">
      <c r="K59545" s="68"/>
      <c r="M59545" s="93"/>
      <c r="N59545" s="79"/>
      <c r="P59545" s="68"/>
      <c r="Q59545" s="79"/>
    </row>
    <row r="59546" spans="11:17">
      <c r="K59546" s="68"/>
      <c r="M59546" s="93"/>
      <c r="N59546" s="79"/>
      <c r="P59546" s="68"/>
      <c r="Q59546" s="79"/>
    </row>
    <row r="59547" spans="11:17">
      <c r="K59547" s="68"/>
      <c r="M59547" s="93"/>
      <c r="N59547" s="79"/>
      <c r="P59547" s="68"/>
      <c r="Q59547" s="79"/>
    </row>
    <row r="59548" spans="11:17">
      <c r="K59548" s="68"/>
      <c r="M59548" s="93"/>
      <c r="N59548" s="79"/>
      <c r="P59548" s="68"/>
      <c r="Q59548" s="79"/>
    </row>
    <row r="59549" spans="11:17">
      <c r="K59549" s="68"/>
      <c r="M59549" s="93"/>
      <c r="N59549" s="79"/>
      <c r="P59549" s="68"/>
      <c r="Q59549" s="79"/>
    </row>
    <row r="59550" spans="11:17">
      <c r="K59550" s="68"/>
      <c r="M59550" s="93"/>
      <c r="N59550" s="79"/>
      <c r="P59550" s="68"/>
      <c r="Q59550" s="79"/>
    </row>
    <row r="59551" spans="11:17">
      <c r="K59551" s="68"/>
      <c r="M59551" s="93"/>
      <c r="N59551" s="79"/>
      <c r="P59551" s="68"/>
      <c r="Q59551" s="79"/>
    </row>
    <row r="59552" spans="11:17">
      <c r="K59552" s="68"/>
      <c r="M59552" s="93"/>
      <c r="N59552" s="79"/>
      <c r="P59552" s="68"/>
      <c r="Q59552" s="79"/>
    </row>
    <row r="59553" spans="11:17">
      <c r="K59553" s="68"/>
      <c r="M59553" s="93"/>
      <c r="N59553" s="79"/>
      <c r="P59553" s="68"/>
      <c r="Q59553" s="79"/>
    </row>
    <row r="59554" spans="11:17">
      <c r="K59554" s="68"/>
      <c r="M59554" s="93"/>
      <c r="N59554" s="79"/>
      <c r="P59554" s="68"/>
      <c r="Q59554" s="79"/>
    </row>
    <row r="59555" spans="11:17">
      <c r="K59555" s="68"/>
      <c r="M59555" s="93"/>
      <c r="N59555" s="79"/>
      <c r="P59555" s="68"/>
      <c r="Q59555" s="79"/>
    </row>
    <row r="59556" spans="11:17">
      <c r="K59556" s="68"/>
      <c r="M59556" s="93"/>
      <c r="N59556" s="79"/>
      <c r="P59556" s="68"/>
      <c r="Q59556" s="79"/>
    </row>
    <row r="59557" spans="11:17">
      <c r="K59557" s="68"/>
      <c r="M59557" s="93"/>
      <c r="N59557" s="79"/>
      <c r="P59557" s="68"/>
      <c r="Q59557" s="79"/>
    </row>
    <row r="59558" spans="11:17">
      <c r="K59558" s="68"/>
      <c r="M59558" s="93"/>
      <c r="N59558" s="79"/>
      <c r="P59558" s="68"/>
      <c r="Q59558" s="79"/>
    </row>
    <row r="59559" spans="11:17">
      <c r="K59559" s="68"/>
      <c r="M59559" s="93"/>
      <c r="N59559" s="79"/>
      <c r="P59559" s="68"/>
      <c r="Q59559" s="79"/>
    </row>
    <row r="59560" spans="11:17">
      <c r="K59560" s="68"/>
      <c r="M59560" s="93"/>
      <c r="N59560" s="79"/>
      <c r="P59560" s="68"/>
      <c r="Q59560" s="79"/>
    </row>
    <row r="59561" spans="11:17">
      <c r="K59561" s="68"/>
      <c r="M59561" s="93"/>
      <c r="N59561" s="79"/>
      <c r="P59561" s="68"/>
      <c r="Q59561" s="79"/>
    </row>
    <row r="59562" spans="11:17">
      <c r="K59562" s="68"/>
      <c r="M59562" s="93"/>
      <c r="N59562" s="79"/>
      <c r="P59562" s="68"/>
      <c r="Q59562" s="79"/>
    </row>
    <row r="59563" spans="11:17">
      <c r="K59563" s="68"/>
      <c r="M59563" s="93"/>
      <c r="N59563" s="79"/>
      <c r="P59563" s="68"/>
      <c r="Q59563" s="79"/>
    </row>
    <row r="59564" spans="11:17">
      <c r="K59564" s="68"/>
      <c r="M59564" s="93"/>
      <c r="N59564" s="79"/>
      <c r="P59564" s="68"/>
      <c r="Q59564" s="79"/>
    </row>
    <row r="59565" spans="11:17">
      <c r="K59565" s="68"/>
      <c r="M59565" s="93"/>
      <c r="N59565" s="79"/>
      <c r="P59565" s="68"/>
      <c r="Q59565" s="79"/>
    </row>
    <row r="59566" spans="11:17">
      <c r="K59566" s="68"/>
      <c r="M59566" s="93"/>
      <c r="N59566" s="79"/>
      <c r="P59566" s="68"/>
      <c r="Q59566" s="79"/>
    </row>
    <row r="59567" spans="11:17">
      <c r="K59567" s="68"/>
      <c r="M59567" s="93"/>
      <c r="N59567" s="79"/>
      <c r="P59567" s="68"/>
      <c r="Q59567" s="79"/>
    </row>
    <row r="59568" spans="11:17">
      <c r="K59568" s="68"/>
      <c r="M59568" s="93"/>
      <c r="N59568" s="79"/>
      <c r="P59568" s="68"/>
      <c r="Q59568" s="79"/>
    </row>
    <row r="59569" spans="11:17">
      <c r="K59569" s="68"/>
      <c r="M59569" s="93"/>
      <c r="N59569" s="79"/>
      <c r="P59569" s="68"/>
      <c r="Q59569" s="79"/>
    </row>
    <row r="59570" spans="11:17">
      <c r="K59570" s="68"/>
      <c r="M59570" s="93"/>
      <c r="N59570" s="79"/>
      <c r="P59570" s="68"/>
      <c r="Q59570" s="79"/>
    </row>
    <row r="59571" spans="11:17">
      <c r="K59571" s="68"/>
      <c r="M59571" s="93"/>
      <c r="N59571" s="79"/>
      <c r="P59571" s="68"/>
      <c r="Q59571" s="79"/>
    </row>
    <row r="59572" spans="11:17">
      <c r="K59572" s="68"/>
      <c r="M59572" s="93"/>
      <c r="N59572" s="79"/>
      <c r="P59572" s="68"/>
      <c r="Q59572" s="79"/>
    </row>
    <row r="59573" spans="11:17">
      <c r="K59573" s="68"/>
      <c r="M59573" s="93"/>
      <c r="N59573" s="79"/>
      <c r="P59573" s="68"/>
      <c r="Q59573" s="79"/>
    </row>
    <row r="59574" spans="11:17">
      <c r="K59574" s="68"/>
      <c r="M59574" s="93"/>
      <c r="N59574" s="79"/>
      <c r="P59574" s="68"/>
      <c r="Q59574" s="79"/>
    </row>
    <row r="59575" spans="11:17">
      <c r="K59575" s="68"/>
      <c r="M59575" s="93"/>
      <c r="N59575" s="79"/>
      <c r="P59575" s="68"/>
      <c r="Q59575" s="79"/>
    </row>
    <row r="59576" spans="11:17">
      <c r="K59576" s="68"/>
      <c r="M59576" s="93"/>
      <c r="N59576" s="79"/>
      <c r="P59576" s="68"/>
      <c r="Q59576" s="79"/>
    </row>
    <row r="59577" spans="11:17">
      <c r="K59577" s="68"/>
      <c r="M59577" s="93"/>
      <c r="N59577" s="79"/>
      <c r="P59577" s="68"/>
      <c r="Q59577" s="79"/>
    </row>
    <row r="59578" spans="11:17">
      <c r="K59578" s="68"/>
      <c r="M59578" s="93"/>
      <c r="N59578" s="79"/>
      <c r="P59578" s="68"/>
      <c r="Q59578" s="79"/>
    </row>
    <row r="59579" spans="11:17">
      <c r="K59579" s="68"/>
      <c r="M59579" s="93"/>
      <c r="N59579" s="79"/>
      <c r="P59579" s="68"/>
      <c r="Q59579" s="79"/>
    </row>
    <row r="59580" spans="11:17">
      <c r="K59580" s="68"/>
      <c r="M59580" s="93"/>
      <c r="N59580" s="79"/>
      <c r="P59580" s="68"/>
      <c r="Q59580" s="79"/>
    </row>
    <row r="59581" spans="11:17">
      <c r="K59581" s="68"/>
      <c r="M59581" s="93"/>
      <c r="N59581" s="79"/>
      <c r="P59581" s="68"/>
      <c r="Q59581" s="79"/>
    </row>
    <row r="59582" spans="11:17">
      <c r="K59582" s="68"/>
      <c r="M59582" s="93"/>
      <c r="N59582" s="79"/>
      <c r="P59582" s="68"/>
      <c r="Q59582" s="79"/>
    </row>
    <row r="59583" spans="11:17">
      <c r="K59583" s="68"/>
      <c r="M59583" s="93"/>
      <c r="N59583" s="79"/>
      <c r="P59583" s="68"/>
      <c r="Q59583" s="79"/>
    </row>
    <row r="59584" spans="11:17">
      <c r="K59584" s="68"/>
      <c r="M59584" s="93"/>
      <c r="N59584" s="79"/>
      <c r="P59584" s="68"/>
      <c r="Q59584" s="79"/>
    </row>
    <row r="59585" spans="11:17">
      <c r="K59585" s="68"/>
      <c r="M59585" s="93"/>
      <c r="N59585" s="79"/>
      <c r="P59585" s="68"/>
      <c r="Q59585" s="79"/>
    </row>
    <row r="59586" spans="11:17">
      <c r="K59586" s="68"/>
      <c r="M59586" s="93"/>
      <c r="N59586" s="79"/>
      <c r="P59586" s="68"/>
      <c r="Q59586" s="79"/>
    </row>
    <row r="59587" spans="11:17">
      <c r="K59587" s="68"/>
      <c r="M59587" s="93"/>
      <c r="N59587" s="79"/>
      <c r="P59587" s="68"/>
      <c r="Q59587" s="79"/>
    </row>
    <row r="59588" spans="11:17">
      <c r="K59588" s="68"/>
      <c r="M59588" s="93"/>
      <c r="N59588" s="79"/>
      <c r="P59588" s="68"/>
      <c r="Q59588" s="79"/>
    </row>
    <row r="59589" spans="11:17">
      <c r="K59589" s="68"/>
      <c r="M59589" s="93"/>
      <c r="N59589" s="79"/>
      <c r="P59589" s="68"/>
      <c r="Q59589" s="79"/>
    </row>
    <row r="59590" spans="11:17">
      <c r="K59590" s="68"/>
      <c r="M59590" s="93"/>
      <c r="N59590" s="79"/>
      <c r="P59590" s="68"/>
      <c r="Q59590" s="79"/>
    </row>
    <row r="59591" spans="11:17">
      <c r="K59591" s="68"/>
      <c r="M59591" s="93"/>
      <c r="N59591" s="79"/>
      <c r="P59591" s="68"/>
      <c r="Q59591" s="79"/>
    </row>
    <row r="59592" spans="11:17">
      <c r="K59592" s="68"/>
      <c r="M59592" s="93"/>
      <c r="N59592" s="79"/>
      <c r="P59592" s="68"/>
      <c r="Q59592" s="79"/>
    </row>
    <row r="59593" spans="11:17">
      <c r="K59593" s="68"/>
      <c r="M59593" s="93"/>
      <c r="N59593" s="79"/>
      <c r="P59593" s="68"/>
      <c r="Q59593" s="79"/>
    </row>
    <row r="59594" spans="11:17">
      <c r="K59594" s="68"/>
      <c r="M59594" s="93"/>
      <c r="N59594" s="79"/>
      <c r="P59594" s="68"/>
      <c r="Q59594" s="79"/>
    </row>
    <row r="59595" spans="11:17">
      <c r="K59595" s="68"/>
      <c r="M59595" s="93"/>
      <c r="N59595" s="79"/>
      <c r="P59595" s="68"/>
      <c r="Q59595" s="79"/>
    </row>
    <row r="59596" spans="11:17">
      <c r="K59596" s="68"/>
      <c r="M59596" s="93"/>
      <c r="N59596" s="79"/>
      <c r="P59596" s="68"/>
      <c r="Q59596" s="79"/>
    </row>
    <row r="59597" spans="11:17">
      <c r="K59597" s="68"/>
      <c r="M59597" s="93"/>
      <c r="N59597" s="79"/>
      <c r="P59597" s="68"/>
      <c r="Q59597" s="79"/>
    </row>
    <row r="59598" spans="11:17">
      <c r="K59598" s="68"/>
      <c r="M59598" s="93"/>
      <c r="N59598" s="79"/>
      <c r="P59598" s="68"/>
      <c r="Q59598" s="79"/>
    </row>
    <row r="59599" spans="11:17">
      <c r="K59599" s="68"/>
      <c r="M59599" s="93"/>
      <c r="N59599" s="79"/>
      <c r="P59599" s="68"/>
      <c r="Q59599" s="79"/>
    </row>
    <row r="59600" spans="11:17">
      <c r="K59600" s="68"/>
      <c r="M59600" s="93"/>
      <c r="N59600" s="79"/>
      <c r="P59600" s="68"/>
      <c r="Q59600" s="79"/>
    </row>
    <row r="59601" spans="11:17">
      <c r="K59601" s="68"/>
      <c r="M59601" s="93"/>
      <c r="N59601" s="79"/>
      <c r="P59601" s="68"/>
      <c r="Q59601" s="79"/>
    </row>
    <row r="59602" spans="11:17">
      <c r="K59602" s="68"/>
      <c r="M59602" s="93"/>
      <c r="N59602" s="79"/>
      <c r="P59602" s="68"/>
      <c r="Q59602" s="79"/>
    </row>
    <row r="59603" spans="11:17">
      <c r="K59603" s="68"/>
      <c r="M59603" s="93"/>
      <c r="N59603" s="79"/>
      <c r="P59603" s="68"/>
      <c r="Q59603" s="79"/>
    </row>
    <row r="59604" spans="11:17">
      <c r="K59604" s="68"/>
      <c r="M59604" s="93"/>
      <c r="N59604" s="79"/>
      <c r="P59604" s="68"/>
      <c r="Q59604" s="79"/>
    </row>
    <row r="59605" spans="11:17">
      <c r="K59605" s="68"/>
      <c r="M59605" s="93"/>
      <c r="N59605" s="79"/>
      <c r="P59605" s="68"/>
      <c r="Q59605" s="79"/>
    </row>
    <row r="59606" spans="11:17">
      <c r="K59606" s="68"/>
      <c r="M59606" s="93"/>
      <c r="N59606" s="79"/>
      <c r="P59606" s="68"/>
      <c r="Q59606" s="79"/>
    </row>
    <row r="59607" spans="11:17">
      <c r="K59607" s="68"/>
      <c r="M59607" s="93"/>
      <c r="N59607" s="79"/>
      <c r="P59607" s="68"/>
      <c r="Q59607" s="79"/>
    </row>
    <row r="59608" spans="11:17">
      <c r="K59608" s="68"/>
      <c r="M59608" s="93"/>
      <c r="N59608" s="79"/>
      <c r="P59608" s="68"/>
      <c r="Q59608" s="79"/>
    </row>
    <row r="59609" spans="11:17">
      <c r="K59609" s="68"/>
      <c r="M59609" s="93"/>
      <c r="N59609" s="79"/>
      <c r="P59609" s="68"/>
      <c r="Q59609" s="79"/>
    </row>
    <row r="59610" spans="11:17">
      <c r="K59610" s="68"/>
      <c r="M59610" s="93"/>
      <c r="N59610" s="79"/>
      <c r="P59610" s="68"/>
      <c r="Q59610" s="79"/>
    </row>
    <row r="59611" spans="11:17">
      <c r="K59611" s="68"/>
      <c r="M59611" s="93"/>
      <c r="N59611" s="79"/>
      <c r="P59611" s="68"/>
      <c r="Q59611" s="79"/>
    </row>
    <row r="59612" spans="11:17">
      <c r="K59612" s="68"/>
      <c r="M59612" s="93"/>
      <c r="N59612" s="79"/>
      <c r="P59612" s="68"/>
      <c r="Q59612" s="79"/>
    </row>
    <row r="59613" spans="11:17">
      <c r="K59613" s="68"/>
      <c r="M59613" s="93"/>
      <c r="N59613" s="79"/>
      <c r="P59613" s="68"/>
      <c r="Q59613" s="79"/>
    </row>
    <row r="59614" spans="11:17">
      <c r="K59614" s="68"/>
      <c r="M59614" s="93"/>
      <c r="N59614" s="79"/>
      <c r="P59614" s="68"/>
      <c r="Q59614" s="79"/>
    </row>
    <row r="59615" spans="11:17">
      <c r="K59615" s="68"/>
      <c r="M59615" s="93"/>
      <c r="N59615" s="79"/>
      <c r="P59615" s="68"/>
      <c r="Q59615" s="79"/>
    </row>
    <row r="59616" spans="11:17">
      <c r="K59616" s="68"/>
      <c r="M59616" s="93"/>
      <c r="N59616" s="79"/>
      <c r="P59616" s="68"/>
      <c r="Q59616" s="79"/>
    </row>
    <row r="59617" spans="11:17">
      <c r="K59617" s="68"/>
      <c r="M59617" s="93"/>
      <c r="N59617" s="79"/>
      <c r="P59617" s="68"/>
      <c r="Q59617" s="79"/>
    </row>
    <row r="59618" spans="11:17">
      <c r="K59618" s="68"/>
      <c r="M59618" s="93"/>
      <c r="N59618" s="79"/>
      <c r="P59618" s="68"/>
      <c r="Q59618" s="79"/>
    </row>
    <row r="59619" spans="11:17">
      <c r="K59619" s="68"/>
      <c r="M59619" s="93"/>
      <c r="N59619" s="79"/>
      <c r="P59619" s="68"/>
      <c r="Q59619" s="79"/>
    </row>
    <row r="59620" spans="11:17">
      <c r="K59620" s="68"/>
      <c r="M59620" s="93"/>
      <c r="N59620" s="79"/>
      <c r="P59620" s="68"/>
      <c r="Q59620" s="79"/>
    </row>
    <row r="59621" spans="11:17">
      <c r="K59621" s="68"/>
      <c r="M59621" s="93"/>
      <c r="N59621" s="79"/>
      <c r="P59621" s="68"/>
      <c r="Q59621" s="79"/>
    </row>
    <row r="59622" spans="11:17">
      <c r="K59622" s="68"/>
      <c r="M59622" s="93"/>
      <c r="N59622" s="79"/>
      <c r="P59622" s="68"/>
      <c r="Q59622" s="79"/>
    </row>
    <row r="59623" spans="11:17">
      <c r="K59623" s="68"/>
      <c r="M59623" s="93"/>
      <c r="N59623" s="79"/>
      <c r="P59623" s="68"/>
      <c r="Q59623" s="79"/>
    </row>
    <row r="59624" spans="11:17">
      <c r="K59624" s="68"/>
      <c r="M59624" s="93"/>
      <c r="N59624" s="79"/>
      <c r="P59624" s="68"/>
      <c r="Q59624" s="79"/>
    </row>
    <row r="59625" spans="11:17">
      <c r="K59625" s="68"/>
      <c r="M59625" s="93"/>
      <c r="N59625" s="79"/>
      <c r="P59625" s="68"/>
      <c r="Q59625" s="79"/>
    </row>
    <row r="59626" spans="11:17">
      <c r="K59626" s="68"/>
      <c r="M59626" s="93"/>
      <c r="N59626" s="79"/>
      <c r="P59626" s="68"/>
      <c r="Q59626" s="79"/>
    </row>
    <row r="59627" spans="11:17">
      <c r="K59627" s="68"/>
      <c r="M59627" s="93"/>
      <c r="N59627" s="79"/>
      <c r="P59627" s="68"/>
      <c r="Q59627" s="79"/>
    </row>
    <row r="59628" spans="11:17">
      <c r="K59628" s="68"/>
      <c r="M59628" s="93"/>
      <c r="N59628" s="79"/>
      <c r="P59628" s="68"/>
      <c r="Q59628" s="79"/>
    </row>
    <row r="59629" spans="11:17">
      <c r="K59629" s="68"/>
      <c r="M59629" s="93"/>
      <c r="N59629" s="79"/>
      <c r="P59629" s="68"/>
      <c r="Q59629" s="79"/>
    </row>
    <row r="59630" spans="11:17">
      <c r="K59630" s="68"/>
      <c r="M59630" s="93"/>
      <c r="N59630" s="79"/>
      <c r="P59630" s="68"/>
      <c r="Q59630" s="79"/>
    </row>
    <row r="59631" spans="11:17">
      <c r="K59631" s="68"/>
      <c r="M59631" s="93"/>
      <c r="N59631" s="79"/>
      <c r="P59631" s="68"/>
      <c r="Q59631" s="79"/>
    </row>
    <row r="59632" spans="11:17">
      <c r="K59632" s="68"/>
      <c r="M59632" s="93"/>
      <c r="N59632" s="79"/>
      <c r="P59632" s="68"/>
      <c r="Q59632" s="79"/>
    </row>
    <row r="59633" spans="11:17">
      <c r="K59633" s="68"/>
      <c r="M59633" s="93"/>
      <c r="N59633" s="79"/>
      <c r="P59633" s="68"/>
      <c r="Q59633" s="79"/>
    </row>
    <row r="59634" spans="11:17">
      <c r="K59634" s="68"/>
      <c r="M59634" s="93"/>
      <c r="N59634" s="79"/>
      <c r="P59634" s="68"/>
      <c r="Q59634" s="79"/>
    </row>
    <row r="59635" spans="11:17">
      <c r="K59635" s="68"/>
      <c r="M59635" s="93"/>
      <c r="N59635" s="79"/>
      <c r="P59635" s="68"/>
      <c r="Q59635" s="79"/>
    </row>
    <row r="59636" spans="11:17">
      <c r="K59636" s="68"/>
      <c r="M59636" s="93"/>
      <c r="N59636" s="79"/>
      <c r="P59636" s="68"/>
      <c r="Q59636" s="79"/>
    </row>
    <row r="59637" spans="11:17">
      <c r="K59637" s="68"/>
      <c r="M59637" s="93"/>
      <c r="N59637" s="79"/>
      <c r="P59637" s="68"/>
      <c r="Q59637" s="79"/>
    </row>
    <row r="59638" spans="11:17">
      <c r="K59638" s="68"/>
      <c r="M59638" s="93"/>
      <c r="N59638" s="79"/>
      <c r="P59638" s="68"/>
      <c r="Q59638" s="79"/>
    </row>
    <row r="59639" spans="11:17">
      <c r="K59639" s="68"/>
      <c r="M59639" s="93"/>
      <c r="N59639" s="79"/>
      <c r="P59639" s="68"/>
      <c r="Q59639" s="79"/>
    </row>
    <row r="59640" spans="11:17">
      <c r="K59640" s="68"/>
      <c r="M59640" s="93"/>
      <c r="N59640" s="79"/>
      <c r="P59640" s="68"/>
      <c r="Q59640" s="79"/>
    </row>
    <row r="59641" spans="11:17">
      <c r="K59641" s="68"/>
      <c r="M59641" s="93"/>
      <c r="N59641" s="79"/>
      <c r="P59641" s="68"/>
      <c r="Q59641" s="79"/>
    </row>
    <row r="59642" spans="11:17">
      <c r="K59642" s="68"/>
      <c r="M59642" s="93"/>
      <c r="N59642" s="79"/>
      <c r="P59642" s="68"/>
      <c r="Q59642" s="79"/>
    </row>
    <row r="59643" spans="11:17">
      <c r="K59643" s="68"/>
      <c r="M59643" s="93"/>
      <c r="N59643" s="79"/>
      <c r="P59643" s="68"/>
      <c r="Q59643" s="79"/>
    </row>
    <row r="59644" spans="11:17">
      <c r="K59644" s="68"/>
      <c r="M59644" s="93"/>
      <c r="N59644" s="79"/>
      <c r="P59644" s="68"/>
      <c r="Q59644" s="79"/>
    </row>
    <row r="59645" spans="11:17">
      <c r="K59645" s="68"/>
      <c r="M59645" s="93"/>
      <c r="N59645" s="79"/>
      <c r="P59645" s="68"/>
      <c r="Q59645" s="79"/>
    </row>
    <row r="59646" spans="11:17">
      <c r="K59646" s="68"/>
      <c r="M59646" s="93"/>
      <c r="N59646" s="79"/>
      <c r="P59646" s="68"/>
      <c r="Q59646" s="79"/>
    </row>
    <row r="59647" spans="11:17">
      <c r="K59647" s="68"/>
      <c r="M59647" s="93"/>
      <c r="N59647" s="79"/>
      <c r="P59647" s="68"/>
      <c r="Q59647" s="79"/>
    </row>
    <row r="59648" spans="11:17">
      <c r="K59648" s="68"/>
      <c r="M59648" s="93"/>
      <c r="N59648" s="79"/>
      <c r="P59648" s="68"/>
      <c r="Q59648" s="79"/>
    </row>
    <row r="59649" spans="11:17">
      <c r="K59649" s="68"/>
      <c r="M59649" s="93"/>
      <c r="N59649" s="79"/>
      <c r="P59649" s="68"/>
      <c r="Q59649" s="79"/>
    </row>
    <row r="59650" spans="11:17">
      <c r="K59650" s="68"/>
      <c r="M59650" s="93"/>
      <c r="N59650" s="79"/>
      <c r="P59650" s="68"/>
      <c r="Q59650" s="79"/>
    </row>
    <row r="59651" spans="11:17">
      <c r="K59651" s="68"/>
      <c r="M59651" s="93"/>
      <c r="N59651" s="79"/>
      <c r="P59651" s="68"/>
      <c r="Q59651" s="79"/>
    </row>
    <row r="59652" spans="11:17">
      <c r="K59652" s="68"/>
      <c r="M59652" s="93"/>
      <c r="N59652" s="79"/>
      <c r="P59652" s="68"/>
      <c r="Q59652" s="79"/>
    </row>
    <row r="59653" spans="11:17">
      <c r="K59653" s="68"/>
      <c r="M59653" s="93"/>
      <c r="N59653" s="79"/>
      <c r="P59653" s="68"/>
      <c r="Q59653" s="79"/>
    </row>
    <row r="59654" spans="11:17">
      <c r="K59654" s="68"/>
      <c r="M59654" s="93"/>
      <c r="N59654" s="79"/>
      <c r="P59654" s="68"/>
      <c r="Q59654" s="79"/>
    </row>
    <row r="59655" spans="11:17">
      <c r="K59655" s="68"/>
      <c r="M59655" s="93"/>
      <c r="N59655" s="79"/>
      <c r="P59655" s="68"/>
      <c r="Q59655" s="79"/>
    </row>
    <row r="59656" spans="11:17">
      <c r="K59656" s="68"/>
      <c r="M59656" s="93"/>
      <c r="N59656" s="79"/>
      <c r="P59656" s="68"/>
      <c r="Q59656" s="79"/>
    </row>
    <row r="59657" spans="11:17">
      <c r="K59657" s="68"/>
      <c r="M59657" s="93"/>
      <c r="N59657" s="79"/>
      <c r="P59657" s="68"/>
      <c r="Q59657" s="79"/>
    </row>
    <row r="59658" spans="11:17">
      <c r="K59658" s="68"/>
      <c r="M59658" s="93"/>
      <c r="N59658" s="79"/>
      <c r="P59658" s="68"/>
      <c r="Q59658" s="79"/>
    </row>
    <row r="59659" spans="11:17">
      <c r="K59659" s="68"/>
      <c r="M59659" s="93"/>
      <c r="N59659" s="79"/>
      <c r="P59659" s="68"/>
      <c r="Q59659" s="79"/>
    </row>
    <row r="59660" spans="11:17">
      <c r="K59660" s="68"/>
      <c r="M59660" s="93"/>
      <c r="N59660" s="79"/>
      <c r="P59660" s="68"/>
      <c r="Q59660" s="79"/>
    </row>
    <row r="59661" spans="11:17">
      <c r="K59661" s="68"/>
      <c r="M59661" s="93"/>
      <c r="N59661" s="79"/>
      <c r="P59661" s="68"/>
      <c r="Q59661" s="79"/>
    </row>
    <row r="59662" spans="11:17">
      <c r="K59662" s="68"/>
      <c r="M59662" s="93"/>
      <c r="N59662" s="79"/>
      <c r="P59662" s="68"/>
      <c r="Q59662" s="79"/>
    </row>
    <row r="59663" spans="11:17">
      <c r="K59663" s="68"/>
      <c r="M59663" s="93"/>
      <c r="N59663" s="79"/>
      <c r="P59663" s="68"/>
      <c r="Q59663" s="79"/>
    </row>
    <row r="59664" spans="11:17">
      <c r="K59664" s="68"/>
      <c r="M59664" s="93"/>
      <c r="N59664" s="79"/>
      <c r="P59664" s="68"/>
      <c r="Q59664" s="79"/>
    </row>
    <row r="59665" spans="11:17">
      <c r="K59665" s="68"/>
      <c r="M59665" s="93"/>
      <c r="N59665" s="79"/>
      <c r="P59665" s="68"/>
      <c r="Q59665" s="79"/>
    </row>
    <row r="59666" spans="11:17">
      <c r="K59666" s="68"/>
      <c r="M59666" s="93"/>
      <c r="N59666" s="79"/>
      <c r="P59666" s="68"/>
      <c r="Q59666" s="79"/>
    </row>
    <row r="59667" spans="11:17">
      <c r="K59667" s="68"/>
      <c r="M59667" s="93"/>
      <c r="N59667" s="79"/>
      <c r="P59667" s="68"/>
      <c r="Q59667" s="79"/>
    </row>
    <row r="59668" spans="11:17">
      <c r="K59668" s="68"/>
      <c r="M59668" s="93"/>
      <c r="N59668" s="79"/>
      <c r="P59668" s="68"/>
      <c r="Q59668" s="79"/>
    </row>
    <row r="59669" spans="11:17">
      <c r="K59669" s="68"/>
      <c r="M59669" s="93"/>
      <c r="N59669" s="79"/>
      <c r="P59669" s="68"/>
      <c r="Q59669" s="79"/>
    </row>
    <row r="59670" spans="11:17">
      <c r="K59670" s="68"/>
      <c r="M59670" s="93"/>
      <c r="N59670" s="79"/>
      <c r="P59670" s="68"/>
      <c r="Q59670" s="79"/>
    </row>
    <row r="59671" spans="11:17">
      <c r="K59671" s="68"/>
      <c r="M59671" s="93"/>
      <c r="N59671" s="79"/>
      <c r="P59671" s="68"/>
      <c r="Q59671" s="79"/>
    </row>
    <row r="59672" spans="11:17">
      <c r="K59672" s="68"/>
      <c r="M59672" s="93"/>
      <c r="N59672" s="79"/>
      <c r="P59672" s="68"/>
      <c r="Q59672" s="79"/>
    </row>
    <row r="59673" spans="11:17">
      <c r="K59673" s="68"/>
      <c r="M59673" s="93"/>
      <c r="N59673" s="79"/>
      <c r="P59673" s="68"/>
      <c r="Q59673" s="79"/>
    </row>
    <row r="59674" spans="11:17">
      <c r="K59674" s="68"/>
      <c r="M59674" s="93"/>
      <c r="N59674" s="79"/>
      <c r="P59674" s="68"/>
      <c r="Q59674" s="79"/>
    </row>
    <row r="59675" spans="11:17">
      <c r="K59675" s="68"/>
      <c r="M59675" s="93"/>
      <c r="N59675" s="79"/>
      <c r="P59675" s="68"/>
      <c r="Q59675" s="79"/>
    </row>
    <row r="59676" spans="11:17">
      <c r="K59676" s="68"/>
      <c r="M59676" s="93"/>
      <c r="N59676" s="79"/>
      <c r="P59676" s="68"/>
      <c r="Q59676" s="79"/>
    </row>
    <row r="59677" spans="11:17">
      <c r="K59677" s="68"/>
      <c r="M59677" s="93"/>
      <c r="N59677" s="79"/>
      <c r="P59677" s="68"/>
      <c r="Q59677" s="79"/>
    </row>
    <row r="59678" spans="11:17">
      <c r="K59678" s="68"/>
      <c r="M59678" s="93"/>
      <c r="N59678" s="79"/>
      <c r="P59678" s="68"/>
      <c r="Q59678" s="79"/>
    </row>
    <row r="59679" spans="11:17">
      <c r="K59679" s="68"/>
      <c r="M59679" s="93"/>
      <c r="N59679" s="79"/>
      <c r="P59679" s="68"/>
      <c r="Q59679" s="79"/>
    </row>
    <row r="59680" spans="11:17">
      <c r="K59680" s="68"/>
      <c r="M59680" s="93"/>
      <c r="N59680" s="79"/>
      <c r="P59680" s="68"/>
      <c r="Q59680" s="79"/>
    </row>
    <row r="59681" spans="11:17">
      <c r="K59681" s="68"/>
      <c r="M59681" s="93"/>
      <c r="N59681" s="79"/>
      <c r="P59681" s="68"/>
      <c r="Q59681" s="79"/>
    </row>
    <row r="59682" spans="11:17">
      <c r="K59682" s="68"/>
      <c r="M59682" s="93"/>
      <c r="N59682" s="79"/>
      <c r="P59682" s="68"/>
      <c r="Q59682" s="79"/>
    </row>
    <row r="59683" spans="11:17">
      <c r="K59683" s="68"/>
      <c r="M59683" s="93"/>
      <c r="N59683" s="79"/>
      <c r="P59683" s="68"/>
      <c r="Q59683" s="79"/>
    </row>
    <row r="59684" spans="11:17">
      <c r="K59684" s="68"/>
      <c r="M59684" s="93"/>
      <c r="N59684" s="79"/>
      <c r="P59684" s="68"/>
      <c r="Q59684" s="79"/>
    </row>
    <row r="59685" spans="11:17">
      <c r="K59685" s="68"/>
      <c r="M59685" s="93"/>
      <c r="N59685" s="79"/>
      <c r="P59685" s="68"/>
      <c r="Q59685" s="79"/>
    </row>
    <row r="59686" spans="11:17">
      <c r="K59686" s="68"/>
      <c r="M59686" s="93"/>
      <c r="N59686" s="79"/>
      <c r="P59686" s="68"/>
      <c r="Q59686" s="79"/>
    </row>
    <row r="59687" spans="11:17">
      <c r="K59687" s="68"/>
      <c r="M59687" s="93"/>
      <c r="N59687" s="79"/>
      <c r="P59687" s="68"/>
      <c r="Q59687" s="79"/>
    </row>
    <row r="59688" spans="11:17">
      <c r="K59688" s="68"/>
      <c r="M59688" s="93"/>
      <c r="N59688" s="79"/>
      <c r="P59688" s="68"/>
      <c r="Q59688" s="79"/>
    </row>
    <row r="59689" spans="11:17">
      <c r="K59689" s="68"/>
      <c r="M59689" s="93"/>
      <c r="N59689" s="79"/>
      <c r="P59689" s="68"/>
      <c r="Q59689" s="79"/>
    </row>
    <row r="59690" spans="11:17">
      <c r="K59690" s="68"/>
      <c r="M59690" s="93"/>
      <c r="N59690" s="79"/>
      <c r="P59690" s="68"/>
      <c r="Q59690" s="79"/>
    </row>
    <row r="59691" spans="11:17">
      <c r="K59691" s="68"/>
      <c r="M59691" s="93"/>
      <c r="N59691" s="79"/>
      <c r="P59691" s="68"/>
      <c r="Q59691" s="79"/>
    </row>
    <row r="59692" spans="11:17">
      <c r="K59692" s="68"/>
      <c r="M59692" s="93"/>
      <c r="N59692" s="79"/>
      <c r="P59692" s="68"/>
      <c r="Q59692" s="79"/>
    </row>
    <row r="59693" spans="11:17">
      <c r="K59693" s="68"/>
      <c r="M59693" s="93"/>
      <c r="N59693" s="79"/>
      <c r="P59693" s="68"/>
      <c r="Q59693" s="79"/>
    </row>
    <row r="59694" spans="11:17">
      <c r="K59694" s="68"/>
      <c r="M59694" s="93"/>
      <c r="N59694" s="79"/>
      <c r="P59694" s="68"/>
      <c r="Q59694" s="79"/>
    </row>
    <row r="59695" spans="11:17">
      <c r="K59695" s="68"/>
      <c r="M59695" s="93"/>
      <c r="N59695" s="79"/>
      <c r="P59695" s="68"/>
      <c r="Q59695" s="79"/>
    </row>
    <row r="59696" spans="11:17">
      <c r="K59696" s="68"/>
      <c r="M59696" s="93"/>
      <c r="N59696" s="79"/>
      <c r="P59696" s="68"/>
      <c r="Q59696" s="79"/>
    </row>
    <row r="59697" spans="11:17">
      <c r="K59697" s="68"/>
      <c r="M59697" s="93"/>
      <c r="N59697" s="79"/>
      <c r="P59697" s="68"/>
      <c r="Q59697" s="79"/>
    </row>
    <row r="59698" spans="11:17">
      <c r="K59698" s="68"/>
      <c r="M59698" s="93"/>
      <c r="N59698" s="79"/>
      <c r="P59698" s="68"/>
      <c r="Q59698" s="79"/>
    </row>
    <row r="59699" spans="11:17">
      <c r="K59699" s="68"/>
      <c r="M59699" s="93"/>
      <c r="N59699" s="79"/>
      <c r="P59699" s="68"/>
      <c r="Q59699" s="79"/>
    </row>
    <row r="59700" spans="11:17">
      <c r="K59700" s="68"/>
      <c r="M59700" s="93"/>
      <c r="N59700" s="79"/>
      <c r="P59700" s="68"/>
      <c r="Q59700" s="79"/>
    </row>
    <row r="59701" spans="11:17">
      <c r="K59701" s="68"/>
      <c r="M59701" s="93"/>
      <c r="N59701" s="79"/>
      <c r="P59701" s="68"/>
      <c r="Q59701" s="79"/>
    </row>
    <row r="59702" spans="11:17">
      <c r="K59702" s="68"/>
      <c r="M59702" s="93"/>
      <c r="N59702" s="79"/>
      <c r="P59702" s="68"/>
      <c r="Q59702" s="79"/>
    </row>
    <row r="59703" spans="11:17">
      <c r="K59703" s="68"/>
      <c r="M59703" s="93"/>
      <c r="N59703" s="79"/>
      <c r="P59703" s="68"/>
      <c r="Q59703" s="79"/>
    </row>
    <row r="59704" spans="11:17">
      <c r="K59704" s="68"/>
      <c r="M59704" s="93"/>
      <c r="N59704" s="79"/>
      <c r="P59704" s="68"/>
      <c r="Q59704" s="79"/>
    </row>
    <row r="59705" spans="11:17">
      <c r="K59705" s="68"/>
      <c r="M59705" s="93"/>
      <c r="N59705" s="79"/>
      <c r="P59705" s="68"/>
      <c r="Q59705" s="79"/>
    </row>
    <row r="59706" spans="11:17">
      <c r="K59706" s="68"/>
      <c r="M59706" s="93"/>
      <c r="N59706" s="79"/>
      <c r="P59706" s="68"/>
      <c r="Q59706" s="79"/>
    </row>
    <row r="59707" spans="11:17">
      <c r="K59707" s="68"/>
      <c r="M59707" s="93"/>
      <c r="N59707" s="79"/>
      <c r="P59707" s="68"/>
      <c r="Q59707" s="79"/>
    </row>
    <row r="59708" spans="11:17">
      <c r="K59708" s="68"/>
      <c r="M59708" s="93"/>
      <c r="N59708" s="79"/>
      <c r="P59708" s="68"/>
      <c r="Q59708" s="79"/>
    </row>
    <row r="59709" spans="11:17">
      <c r="K59709" s="68"/>
      <c r="M59709" s="93"/>
      <c r="N59709" s="79"/>
      <c r="P59709" s="68"/>
      <c r="Q59709" s="79"/>
    </row>
    <row r="59710" spans="11:17">
      <c r="K59710" s="68"/>
      <c r="M59710" s="93"/>
      <c r="N59710" s="79"/>
      <c r="P59710" s="68"/>
      <c r="Q59710" s="79"/>
    </row>
    <row r="59711" spans="11:17">
      <c r="K59711" s="68"/>
      <c r="M59711" s="93"/>
      <c r="N59711" s="79"/>
      <c r="P59711" s="68"/>
      <c r="Q59711" s="79"/>
    </row>
    <row r="59712" spans="11:17">
      <c r="K59712" s="68"/>
      <c r="M59712" s="93"/>
      <c r="N59712" s="79"/>
      <c r="P59712" s="68"/>
      <c r="Q59712" s="79"/>
    </row>
    <row r="59713" spans="11:17">
      <c r="K59713" s="68"/>
      <c r="M59713" s="93"/>
      <c r="N59713" s="79"/>
      <c r="P59713" s="68"/>
      <c r="Q59713" s="79"/>
    </row>
    <row r="59714" spans="11:17">
      <c r="K59714" s="68"/>
      <c r="M59714" s="93"/>
      <c r="N59714" s="79"/>
      <c r="P59714" s="68"/>
      <c r="Q59714" s="79"/>
    </row>
    <row r="59715" spans="11:17">
      <c r="K59715" s="68"/>
      <c r="M59715" s="93"/>
      <c r="N59715" s="79"/>
      <c r="P59715" s="68"/>
      <c r="Q59715" s="79"/>
    </row>
    <row r="59716" spans="11:17">
      <c r="K59716" s="68"/>
      <c r="M59716" s="93"/>
      <c r="N59716" s="79"/>
      <c r="P59716" s="68"/>
      <c r="Q59716" s="79"/>
    </row>
    <row r="59717" spans="11:17">
      <c r="K59717" s="68"/>
      <c r="M59717" s="93"/>
      <c r="N59717" s="79"/>
      <c r="P59717" s="68"/>
      <c r="Q59717" s="79"/>
    </row>
    <row r="59718" spans="11:17">
      <c r="K59718" s="68"/>
      <c r="M59718" s="93"/>
      <c r="N59718" s="79"/>
      <c r="P59718" s="68"/>
      <c r="Q59718" s="79"/>
    </row>
    <row r="59719" spans="11:17">
      <c r="K59719" s="68"/>
      <c r="M59719" s="93"/>
      <c r="N59719" s="79"/>
      <c r="P59719" s="68"/>
      <c r="Q59719" s="79"/>
    </row>
    <row r="59720" spans="11:17">
      <c r="K59720" s="68"/>
      <c r="M59720" s="93"/>
      <c r="N59720" s="79"/>
      <c r="P59720" s="68"/>
      <c r="Q59720" s="79"/>
    </row>
    <row r="59721" spans="11:17">
      <c r="K59721" s="68"/>
      <c r="M59721" s="93"/>
      <c r="N59721" s="79"/>
      <c r="P59721" s="68"/>
      <c r="Q59721" s="79"/>
    </row>
    <row r="59722" spans="11:17">
      <c r="K59722" s="68"/>
      <c r="M59722" s="93"/>
      <c r="N59722" s="79"/>
      <c r="P59722" s="68"/>
      <c r="Q59722" s="79"/>
    </row>
    <row r="59723" spans="11:17">
      <c r="K59723" s="68"/>
      <c r="M59723" s="93"/>
      <c r="N59723" s="79"/>
      <c r="P59723" s="68"/>
      <c r="Q59723" s="79"/>
    </row>
    <row r="59724" spans="11:17">
      <c r="K59724" s="68"/>
      <c r="M59724" s="93"/>
      <c r="N59724" s="79"/>
      <c r="P59724" s="68"/>
      <c r="Q59724" s="79"/>
    </row>
    <row r="59725" spans="11:17">
      <c r="K59725" s="68"/>
      <c r="M59725" s="93"/>
      <c r="N59725" s="79"/>
      <c r="P59725" s="68"/>
      <c r="Q59725" s="79"/>
    </row>
    <row r="59726" spans="11:17">
      <c r="K59726" s="68"/>
      <c r="M59726" s="93"/>
      <c r="N59726" s="79"/>
      <c r="P59726" s="68"/>
      <c r="Q59726" s="79"/>
    </row>
    <row r="59727" spans="11:17">
      <c r="K59727" s="68"/>
      <c r="M59727" s="93"/>
      <c r="N59727" s="79"/>
      <c r="P59727" s="68"/>
      <c r="Q59727" s="79"/>
    </row>
    <row r="59728" spans="11:17">
      <c r="K59728" s="68"/>
      <c r="M59728" s="93"/>
      <c r="N59728" s="79"/>
      <c r="P59728" s="68"/>
      <c r="Q59728" s="79"/>
    </row>
    <row r="59729" spans="11:17">
      <c r="K59729" s="68"/>
      <c r="M59729" s="93"/>
      <c r="N59729" s="79"/>
      <c r="P59729" s="68"/>
      <c r="Q59729" s="79"/>
    </row>
    <row r="59730" spans="11:17">
      <c r="K59730" s="68"/>
      <c r="M59730" s="93"/>
      <c r="N59730" s="79"/>
      <c r="P59730" s="68"/>
      <c r="Q59730" s="79"/>
    </row>
    <row r="59731" spans="11:17">
      <c r="K59731" s="68"/>
      <c r="M59731" s="93"/>
      <c r="N59731" s="79"/>
      <c r="P59731" s="68"/>
      <c r="Q59731" s="79"/>
    </row>
    <row r="59732" spans="11:17">
      <c r="K59732" s="68"/>
      <c r="M59732" s="93"/>
      <c r="N59732" s="79"/>
      <c r="P59732" s="68"/>
      <c r="Q59732" s="79"/>
    </row>
    <row r="59733" spans="11:17">
      <c r="K59733" s="68"/>
      <c r="M59733" s="93"/>
      <c r="N59733" s="79"/>
      <c r="P59733" s="68"/>
      <c r="Q59733" s="79"/>
    </row>
    <row r="59734" spans="11:17">
      <c r="K59734" s="68"/>
      <c r="M59734" s="93"/>
      <c r="N59734" s="79"/>
      <c r="P59734" s="68"/>
      <c r="Q59734" s="79"/>
    </row>
    <row r="59735" spans="11:17">
      <c r="K59735" s="68"/>
      <c r="M59735" s="93"/>
      <c r="N59735" s="79"/>
      <c r="P59735" s="68"/>
      <c r="Q59735" s="79"/>
    </row>
    <row r="59736" spans="11:17">
      <c r="K59736" s="68"/>
      <c r="M59736" s="93"/>
      <c r="N59736" s="79"/>
      <c r="P59736" s="68"/>
      <c r="Q59736" s="79"/>
    </row>
    <row r="59737" spans="11:17">
      <c r="K59737" s="68"/>
      <c r="M59737" s="93"/>
      <c r="N59737" s="79"/>
      <c r="P59737" s="68"/>
      <c r="Q59737" s="79"/>
    </row>
    <row r="59738" spans="11:17">
      <c r="K59738" s="68"/>
      <c r="M59738" s="93"/>
      <c r="N59738" s="79"/>
      <c r="P59738" s="68"/>
      <c r="Q59738" s="79"/>
    </row>
    <row r="59739" spans="11:17">
      <c r="K59739" s="68"/>
      <c r="M59739" s="93"/>
      <c r="N59739" s="79"/>
      <c r="P59739" s="68"/>
      <c r="Q59739" s="79"/>
    </row>
    <row r="59740" spans="11:17">
      <c r="K59740" s="68"/>
      <c r="M59740" s="93"/>
      <c r="N59740" s="79"/>
      <c r="P59740" s="68"/>
      <c r="Q59740" s="79"/>
    </row>
    <row r="59741" spans="11:17">
      <c r="K59741" s="68"/>
      <c r="M59741" s="93"/>
      <c r="N59741" s="79"/>
      <c r="P59741" s="68"/>
      <c r="Q59741" s="79"/>
    </row>
    <row r="59742" spans="11:17">
      <c r="K59742" s="68"/>
      <c r="M59742" s="93"/>
      <c r="N59742" s="79"/>
      <c r="P59742" s="68"/>
      <c r="Q59742" s="79"/>
    </row>
    <row r="59743" spans="11:17">
      <c r="K59743" s="68"/>
      <c r="M59743" s="93"/>
      <c r="N59743" s="79"/>
      <c r="P59743" s="68"/>
      <c r="Q59743" s="79"/>
    </row>
    <row r="59744" spans="11:17">
      <c r="K59744" s="68"/>
      <c r="M59744" s="93"/>
      <c r="N59744" s="79"/>
      <c r="P59744" s="68"/>
      <c r="Q59744" s="79"/>
    </row>
    <row r="59745" spans="11:17">
      <c r="K59745" s="68"/>
      <c r="M59745" s="93"/>
      <c r="N59745" s="79"/>
      <c r="P59745" s="68"/>
      <c r="Q59745" s="79"/>
    </row>
    <row r="59746" spans="11:17">
      <c r="K59746" s="68"/>
      <c r="M59746" s="93"/>
      <c r="N59746" s="79"/>
      <c r="P59746" s="68"/>
      <c r="Q59746" s="79"/>
    </row>
    <row r="59747" spans="11:17">
      <c r="K59747" s="68"/>
      <c r="M59747" s="93"/>
      <c r="N59747" s="79"/>
      <c r="P59747" s="68"/>
      <c r="Q59747" s="79"/>
    </row>
    <row r="59748" spans="11:17">
      <c r="K59748" s="68"/>
      <c r="M59748" s="93"/>
      <c r="N59748" s="79"/>
      <c r="P59748" s="68"/>
      <c r="Q59748" s="79"/>
    </row>
    <row r="59749" spans="11:17">
      <c r="K59749" s="68"/>
      <c r="M59749" s="93"/>
      <c r="N59749" s="79"/>
      <c r="P59749" s="68"/>
      <c r="Q59749" s="79"/>
    </row>
    <row r="59750" spans="11:17">
      <c r="K59750" s="68"/>
      <c r="M59750" s="93"/>
      <c r="N59750" s="79"/>
      <c r="P59750" s="68"/>
      <c r="Q59750" s="79"/>
    </row>
    <row r="59751" spans="11:17">
      <c r="K59751" s="68"/>
      <c r="M59751" s="93"/>
      <c r="N59751" s="79"/>
      <c r="P59751" s="68"/>
      <c r="Q59751" s="79"/>
    </row>
    <row r="59752" spans="11:17">
      <c r="K59752" s="68"/>
      <c r="M59752" s="93"/>
      <c r="N59752" s="79"/>
      <c r="P59752" s="68"/>
      <c r="Q59752" s="79"/>
    </row>
    <row r="59753" spans="11:17">
      <c r="K59753" s="68"/>
      <c r="M59753" s="93"/>
      <c r="N59753" s="79"/>
      <c r="P59753" s="68"/>
      <c r="Q59753" s="79"/>
    </row>
    <row r="59754" spans="11:17">
      <c r="K59754" s="68"/>
      <c r="M59754" s="93"/>
      <c r="N59754" s="79"/>
      <c r="P59754" s="68"/>
      <c r="Q59754" s="79"/>
    </row>
    <row r="59755" spans="11:17">
      <c r="K59755" s="68"/>
      <c r="M59755" s="93"/>
      <c r="N59755" s="79"/>
      <c r="P59755" s="68"/>
      <c r="Q59755" s="79"/>
    </row>
    <row r="59756" spans="11:17">
      <c r="K59756" s="68"/>
      <c r="M59756" s="93"/>
      <c r="N59756" s="79"/>
      <c r="P59756" s="68"/>
      <c r="Q59756" s="79"/>
    </row>
    <row r="59757" spans="11:17">
      <c r="K59757" s="68"/>
      <c r="M59757" s="93"/>
      <c r="N59757" s="79"/>
      <c r="P59757" s="68"/>
      <c r="Q59757" s="79"/>
    </row>
    <row r="59758" spans="11:17">
      <c r="K59758" s="68"/>
      <c r="M59758" s="93"/>
      <c r="N59758" s="79"/>
      <c r="P59758" s="68"/>
      <c r="Q59758" s="79"/>
    </row>
    <row r="59759" spans="11:17">
      <c r="K59759" s="68"/>
      <c r="M59759" s="93"/>
      <c r="N59759" s="79"/>
      <c r="P59759" s="68"/>
      <c r="Q59759" s="79"/>
    </row>
    <row r="59760" spans="11:17">
      <c r="K59760" s="68"/>
      <c r="M59760" s="93"/>
      <c r="N59760" s="79"/>
      <c r="P59760" s="68"/>
      <c r="Q59760" s="79"/>
    </row>
    <row r="59761" spans="11:17">
      <c r="K59761" s="68"/>
      <c r="M59761" s="93"/>
      <c r="N59761" s="79"/>
      <c r="P59761" s="68"/>
      <c r="Q59761" s="79"/>
    </row>
    <row r="59762" spans="11:17">
      <c r="K59762" s="68"/>
      <c r="M59762" s="93"/>
      <c r="N59762" s="79"/>
      <c r="P59762" s="68"/>
      <c r="Q59762" s="79"/>
    </row>
    <row r="59763" spans="11:17">
      <c r="K59763" s="68"/>
      <c r="M59763" s="93"/>
      <c r="N59763" s="79"/>
      <c r="P59763" s="68"/>
      <c r="Q59763" s="79"/>
    </row>
    <row r="59764" spans="11:17">
      <c r="K59764" s="68"/>
      <c r="M59764" s="93"/>
      <c r="N59764" s="79"/>
      <c r="P59764" s="68"/>
      <c r="Q59764" s="79"/>
    </row>
    <row r="59765" spans="11:17">
      <c r="K59765" s="68"/>
      <c r="M59765" s="93"/>
      <c r="N59765" s="79"/>
      <c r="P59765" s="68"/>
      <c r="Q59765" s="79"/>
    </row>
    <row r="59766" spans="11:17">
      <c r="K59766" s="68"/>
      <c r="M59766" s="93"/>
      <c r="N59766" s="79"/>
      <c r="P59766" s="68"/>
      <c r="Q59766" s="79"/>
    </row>
    <row r="59767" spans="11:17">
      <c r="K59767" s="68"/>
      <c r="M59767" s="93"/>
      <c r="N59767" s="79"/>
      <c r="P59767" s="68"/>
      <c r="Q59767" s="79"/>
    </row>
    <row r="59768" spans="11:17">
      <c r="K59768" s="68"/>
      <c r="M59768" s="93"/>
      <c r="N59768" s="79"/>
      <c r="P59768" s="68"/>
      <c r="Q59768" s="79"/>
    </row>
    <row r="59769" spans="11:17">
      <c r="K59769" s="68"/>
      <c r="M59769" s="93"/>
      <c r="N59769" s="79"/>
      <c r="P59769" s="68"/>
      <c r="Q59769" s="79"/>
    </row>
    <row r="59770" spans="11:17">
      <c r="K59770" s="68"/>
      <c r="M59770" s="93"/>
      <c r="N59770" s="79"/>
      <c r="P59770" s="68"/>
      <c r="Q59770" s="79"/>
    </row>
    <row r="59771" spans="11:17">
      <c r="K59771" s="68"/>
      <c r="M59771" s="93"/>
      <c r="N59771" s="79"/>
      <c r="P59771" s="68"/>
      <c r="Q59771" s="79"/>
    </row>
    <row r="59772" spans="11:17">
      <c r="K59772" s="68"/>
      <c r="M59772" s="93"/>
      <c r="N59772" s="79"/>
      <c r="P59772" s="68"/>
      <c r="Q59772" s="79"/>
    </row>
    <row r="59773" spans="11:17">
      <c r="K59773" s="68"/>
      <c r="M59773" s="93"/>
      <c r="N59773" s="79"/>
      <c r="P59773" s="68"/>
      <c r="Q59773" s="79"/>
    </row>
    <row r="59774" spans="11:17">
      <c r="K59774" s="68"/>
      <c r="M59774" s="93"/>
      <c r="N59774" s="79"/>
      <c r="P59774" s="68"/>
      <c r="Q59774" s="79"/>
    </row>
    <row r="59775" spans="11:17">
      <c r="K59775" s="68"/>
      <c r="M59775" s="93"/>
      <c r="N59775" s="79"/>
      <c r="P59775" s="68"/>
      <c r="Q59775" s="79"/>
    </row>
    <row r="59776" spans="11:17">
      <c r="K59776" s="68"/>
      <c r="M59776" s="93"/>
      <c r="N59776" s="79"/>
      <c r="P59776" s="68"/>
      <c r="Q59776" s="79"/>
    </row>
    <row r="59777" spans="11:17">
      <c r="K59777" s="68"/>
      <c r="M59777" s="93"/>
      <c r="N59777" s="79"/>
      <c r="P59777" s="68"/>
      <c r="Q59777" s="79"/>
    </row>
    <row r="59778" spans="11:17">
      <c r="K59778" s="68"/>
      <c r="M59778" s="93"/>
      <c r="N59778" s="79"/>
      <c r="P59778" s="68"/>
      <c r="Q59778" s="79"/>
    </row>
    <row r="59779" spans="11:17">
      <c r="K59779" s="68"/>
      <c r="M59779" s="93"/>
      <c r="N59779" s="79"/>
      <c r="P59779" s="68"/>
      <c r="Q59779" s="79"/>
    </row>
    <row r="59780" spans="11:17">
      <c r="K59780" s="68"/>
      <c r="M59780" s="93"/>
      <c r="N59780" s="79"/>
      <c r="P59780" s="68"/>
      <c r="Q59780" s="79"/>
    </row>
    <row r="59781" spans="11:17">
      <c r="K59781" s="68"/>
      <c r="M59781" s="93"/>
      <c r="N59781" s="79"/>
      <c r="P59781" s="68"/>
      <c r="Q59781" s="79"/>
    </row>
    <row r="59782" spans="11:17">
      <c r="K59782" s="68"/>
      <c r="M59782" s="93"/>
      <c r="N59782" s="79"/>
      <c r="P59782" s="68"/>
      <c r="Q59782" s="79"/>
    </row>
    <row r="59783" spans="11:17">
      <c r="K59783" s="68"/>
      <c r="M59783" s="93"/>
      <c r="N59783" s="79"/>
      <c r="P59783" s="68"/>
      <c r="Q59783" s="79"/>
    </row>
    <row r="59784" spans="11:17">
      <c r="K59784" s="68"/>
      <c r="M59784" s="93"/>
      <c r="N59784" s="79"/>
      <c r="P59784" s="68"/>
      <c r="Q59784" s="79"/>
    </row>
    <row r="59785" spans="11:17">
      <c r="K59785" s="68"/>
      <c r="M59785" s="93"/>
      <c r="N59785" s="79"/>
      <c r="P59785" s="68"/>
      <c r="Q59785" s="79"/>
    </row>
    <row r="59786" spans="11:17">
      <c r="K59786" s="68"/>
      <c r="M59786" s="93"/>
      <c r="N59786" s="79"/>
      <c r="P59786" s="68"/>
      <c r="Q59786" s="79"/>
    </row>
    <row r="59787" spans="11:17">
      <c r="K59787" s="68"/>
      <c r="M59787" s="93"/>
      <c r="N59787" s="79"/>
      <c r="P59787" s="68"/>
      <c r="Q59787" s="79"/>
    </row>
    <row r="59788" spans="11:17">
      <c r="K59788" s="68"/>
      <c r="M59788" s="93"/>
      <c r="N59788" s="79"/>
      <c r="P59788" s="68"/>
      <c r="Q59788" s="79"/>
    </row>
    <row r="59789" spans="11:17">
      <c r="K59789" s="68"/>
      <c r="M59789" s="93"/>
      <c r="N59789" s="79"/>
      <c r="P59789" s="68"/>
      <c r="Q59789" s="79"/>
    </row>
    <row r="59790" spans="11:17">
      <c r="K59790" s="68"/>
      <c r="M59790" s="93"/>
      <c r="N59790" s="79"/>
      <c r="P59790" s="68"/>
      <c r="Q59790" s="79"/>
    </row>
    <row r="59791" spans="11:17">
      <c r="K59791" s="68"/>
      <c r="M59791" s="93"/>
      <c r="N59791" s="79"/>
      <c r="P59791" s="68"/>
      <c r="Q59791" s="79"/>
    </row>
    <row r="59792" spans="11:17">
      <c r="K59792" s="68"/>
      <c r="M59792" s="93"/>
      <c r="N59792" s="79"/>
      <c r="P59792" s="68"/>
      <c r="Q59792" s="79"/>
    </row>
    <row r="59793" spans="11:17">
      <c r="K59793" s="68"/>
      <c r="M59793" s="93"/>
      <c r="N59793" s="79"/>
      <c r="P59793" s="68"/>
      <c r="Q59793" s="79"/>
    </row>
    <row r="59794" spans="11:17">
      <c r="K59794" s="68"/>
      <c r="M59794" s="93"/>
      <c r="N59794" s="79"/>
      <c r="P59794" s="68"/>
      <c r="Q59794" s="79"/>
    </row>
    <row r="59795" spans="11:17">
      <c r="K59795" s="68"/>
      <c r="M59795" s="93"/>
      <c r="N59795" s="79"/>
      <c r="P59795" s="68"/>
      <c r="Q59795" s="79"/>
    </row>
    <row r="59796" spans="11:17">
      <c r="K59796" s="68"/>
      <c r="M59796" s="93"/>
      <c r="N59796" s="79"/>
      <c r="P59796" s="68"/>
      <c r="Q59796" s="79"/>
    </row>
    <row r="59797" spans="11:17">
      <c r="K59797" s="68"/>
      <c r="M59797" s="93"/>
      <c r="N59797" s="79"/>
      <c r="P59797" s="68"/>
      <c r="Q59797" s="79"/>
    </row>
    <row r="59798" spans="11:17">
      <c r="K59798" s="68"/>
      <c r="M59798" s="93"/>
      <c r="N59798" s="79"/>
      <c r="P59798" s="68"/>
      <c r="Q59798" s="79"/>
    </row>
    <row r="59799" spans="11:17">
      <c r="K59799" s="68"/>
      <c r="M59799" s="93"/>
      <c r="N59799" s="79"/>
      <c r="P59799" s="68"/>
      <c r="Q59799" s="79"/>
    </row>
    <row r="59800" spans="11:17">
      <c r="K59800" s="68"/>
      <c r="M59800" s="93"/>
      <c r="N59800" s="79"/>
      <c r="P59800" s="68"/>
      <c r="Q59800" s="79"/>
    </row>
    <row r="59801" spans="11:17">
      <c r="K59801" s="68"/>
      <c r="M59801" s="93"/>
      <c r="N59801" s="79"/>
      <c r="P59801" s="68"/>
      <c r="Q59801" s="79"/>
    </row>
    <row r="59802" spans="11:17">
      <c r="K59802" s="68"/>
      <c r="M59802" s="93"/>
      <c r="N59802" s="79"/>
      <c r="P59802" s="68"/>
      <c r="Q59802" s="79"/>
    </row>
    <row r="59803" spans="11:17">
      <c r="K59803" s="68"/>
      <c r="M59803" s="93"/>
      <c r="N59803" s="79"/>
      <c r="P59803" s="68"/>
      <c r="Q59803" s="79"/>
    </row>
    <row r="59804" spans="11:17">
      <c r="K59804" s="68"/>
      <c r="M59804" s="93"/>
      <c r="N59804" s="79"/>
      <c r="P59804" s="68"/>
      <c r="Q59804" s="79"/>
    </row>
    <row r="59805" spans="11:17">
      <c r="K59805" s="68"/>
      <c r="M59805" s="93"/>
      <c r="N59805" s="79"/>
      <c r="P59805" s="68"/>
      <c r="Q59805" s="79"/>
    </row>
    <row r="59806" spans="11:17">
      <c r="K59806" s="68"/>
      <c r="M59806" s="93"/>
      <c r="N59806" s="79"/>
      <c r="P59806" s="68"/>
      <c r="Q59806" s="79"/>
    </row>
    <row r="59807" spans="11:17">
      <c r="K59807" s="68"/>
      <c r="M59807" s="93"/>
      <c r="N59807" s="79"/>
      <c r="P59807" s="68"/>
      <c r="Q59807" s="79"/>
    </row>
    <row r="59808" spans="11:17">
      <c r="K59808" s="68"/>
      <c r="M59808" s="93"/>
      <c r="N59808" s="79"/>
      <c r="P59808" s="68"/>
      <c r="Q59808" s="79"/>
    </row>
    <row r="59809" spans="11:17">
      <c r="K59809" s="68"/>
      <c r="M59809" s="93"/>
      <c r="N59809" s="79"/>
      <c r="P59809" s="68"/>
      <c r="Q59809" s="79"/>
    </row>
    <row r="59810" spans="11:17">
      <c r="K59810" s="68"/>
      <c r="M59810" s="93"/>
      <c r="N59810" s="79"/>
      <c r="P59810" s="68"/>
      <c r="Q59810" s="79"/>
    </row>
    <row r="59811" spans="11:17">
      <c r="K59811" s="68"/>
      <c r="M59811" s="93"/>
      <c r="N59811" s="79"/>
      <c r="P59811" s="68"/>
      <c r="Q59811" s="79"/>
    </row>
    <row r="59812" spans="11:17">
      <c r="K59812" s="68"/>
      <c r="M59812" s="93"/>
      <c r="N59812" s="79"/>
      <c r="P59812" s="68"/>
      <c r="Q59812" s="79"/>
    </row>
    <row r="59813" spans="11:17">
      <c r="K59813" s="68"/>
      <c r="M59813" s="93"/>
      <c r="N59813" s="79"/>
      <c r="P59813" s="68"/>
      <c r="Q59813" s="79"/>
    </row>
    <row r="59814" spans="11:17">
      <c r="K59814" s="68"/>
      <c r="M59814" s="93"/>
      <c r="N59814" s="79"/>
      <c r="P59814" s="68"/>
      <c r="Q59814" s="79"/>
    </row>
    <row r="59815" spans="11:17">
      <c r="K59815" s="68"/>
      <c r="M59815" s="93"/>
      <c r="N59815" s="79"/>
      <c r="P59815" s="68"/>
      <c r="Q59815" s="79"/>
    </row>
    <row r="59816" spans="11:17">
      <c r="K59816" s="68"/>
      <c r="M59816" s="93"/>
      <c r="N59816" s="79"/>
      <c r="P59816" s="68"/>
      <c r="Q59816" s="79"/>
    </row>
    <row r="59817" spans="11:17">
      <c r="K59817" s="68"/>
      <c r="M59817" s="93"/>
      <c r="N59817" s="79"/>
      <c r="P59817" s="68"/>
      <c r="Q59817" s="79"/>
    </row>
    <row r="59818" spans="11:17">
      <c r="K59818" s="68"/>
      <c r="M59818" s="93"/>
      <c r="N59818" s="79"/>
      <c r="P59818" s="68"/>
      <c r="Q59818" s="79"/>
    </row>
    <row r="59819" spans="11:17">
      <c r="K59819" s="68"/>
      <c r="M59819" s="93"/>
      <c r="N59819" s="79"/>
      <c r="P59819" s="68"/>
      <c r="Q59819" s="79"/>
    </row>
    <row r="59820" spans="11:17">
      <c r="K59820" s="68"/>
      <c r="M59820" s="93"/>
      <c r="N59820" s="79"/>
      <c r="P59820" s="68"/>
      <c r="Q59820" s="79"/>
    </row>
    <row r="59821" spans="11:17">
      <c r="K59821" s="68"/>
      <c r="M59821" s="93"/>
      <c r="N59821" s="79"/>
      <c r="P59821" s="68"/>
      <c r="Q59821" s="79"/>
    </row>
    <row r="59822" spans="11:17">
      <c r="K59822" s="68"/>
      <c r="M59822" s="93"/>
      <c r="N59822" s="79"/>
      <c r="P59822" s="68"/>
      <c r="Q59822" s="79"/>
    </row>
    <row r="59823" spans="11:17">
      <c r="K59823" s="68"/>
      <c r="M59823" s="93"/>
      <c r="N59823" s="79"/>
      <c r="P59823" s="68"/>
      <c r="Q59823" s="79"/>
    </row>
    <row r="59824" spans="11:17">
      <c r="K59824" s="68"/>
      <c r="M59824" s="93"/>
      <c r="N59824" s="79"/>
      <c r="P59824" s="68"/>
      <c r="Q59824" s="79"/>
    </row>
    <row r="59825" spans="11:17">
      <c r="K59825" s="68"/>
      <c r="M59825" s="93"/>
      <c r="N59825" s="79"/>
      <c r="P59825" s="68"/>
      <c r="Q59825" s="79"/>
    </row>
    <row r="59826" spans="11:17">
      <c r="K59826" s="68"/>
      <c r="M59826" s="93"/>
      <c r="N59826" s="79"/>
      <c r="P59826" s="68"/>
      <c r="Q59826" s="79"/>
    </row>
    <row r="59827" spans="11:17">
      <c r="K59827" s="68"/>
      <c r="M59827" s="93"/>
      <c r="N59827" s="79"/>
      <c r="P59827" s="68"/>
      <c r="Q59827" s="79"/>
    </row>
    <row r="59828" spans="11:17">
      <c r="K59828" s="68"/>
      <c r="M59828" s="93"/>
      <c r="N59828" s="79"/>
      <c r="P59828" s="68"/>
      <c r="Q59828" s="79"/>
    </row>
    <row r="59829" spans="11:17">
      <c r="K59829" s="68"/>
      <c r="M59829" s="93"/>
      <c r="N59829" s="79"/>
      <c r="P59829" s="68"/>
      <c r="Q59829" s="79"/>
    </row>
    <row r="59830" spans="11:17">
      <c r="K59830" s="68"/>
      <c r="M59830" s="93"/>
      <c r="N59830" s="79"/>
      <c r="P59830" s="68"/>
      <c r="Q59830" s="79"/>
    </row>
    <row r="59831" spans="11:17">
      <c r="K59831" s="68"/>
      <c r="M59831" s="93"/>
      <c r="N59831" s="79"/>
      <c r="P59831" s="68"/>
      <c r="Q59831" s="79"/>
    </row>
    <row r="59832" spans="11:17">
      <c r="K59832" s="68"/>
      <c r="M59832" s="93"/>
      <c r="N59832" s="79"/>
      <c r="P59832" s="68"/>
      <c r="Q59832" s="79"/>
    </row>
    <row r="59833" spans="11:17">
      <c r="K59833" s="68"/>
      <c r="M59833" s="93"/>
      <c r="N59833" s="79"/>
      <c r="P59833" s="68"/>
      <c r="Q59833" s="79"/>
    </row>
    <row r="59834" spans="11:17">
      <c r="K59834" s="68"/>
      <c r="M59834" s="93"/>
      <c r="N59834" s="79"/>
      <c r="P59834" s="68"/>
      <c r="Q59834" s="79"/>
    </row>
    <row r="59835" spans="11:17">
      <c r="K59835" s="68"/>
      <c r="M59835" s="93"/>
      <c r="N59835" s="79"/>
      <c r="P59835" s="68"/>
      <c r="Q59835" s="79"/>
    </row>
    <row r="59836" spans="11:17">
      <c r="K59836" s="68"/>
      <c r="M59836" s="93"/>
      <c r="N59836" s="79"/>
      <c r="P59836" s="68"/>
      <c r="Q59836" s="79"/>
    </row>
    <row r="59837" spans="11:17">
      <c r="K59837" s="68"/>
      <c r="M59837" s="93"/>
      <c r="N59837" s="79"/>
      <c r="P59837" s="68"/>
      <c r="Q59837" s="79"/>
    </row>
    <row r="59838" spans="11:17">
      <c r="K59838" s="68"/>
      <c r="M59838" s="93"/>
      <c r="N59838" s="79"/>
      <c r="P59838" s="68"/>
      <c r="Q59838" s="79"/>
    </row>
    <row r="59839" spans="11:17">
      <c r="K59839" s="68"/>
      <c r="M59839" s="93"/>
      <c r="N59839" s="79"/>
      <c r="P59839" s="68"/>
      <c r="Q59839" s="79"/>
    </row>
    <row r="59840" spans="11:17">
      <c r="K59840" s="68"/>
      <c r="M59840" s="93"/>
      <c r="N59840" s="79"/>
      <c r="P59840" s="68"/>
      <c r="Q59840" s="79"/>
    </row>
    <row r="59841" spans="11:17">
      <c r="K59841" s="68"/>
      <c r="M59841" s="93"/>
      <c r="N59841" s="79"/>
      <c r="P59841" s="68"/>
      <c r="Q59841" s="79"/>
    </row>
    <row r="59842" spans="11:17">
      <c r="K59842" s="68"/>
      <c r="M59842" s="93"/>
      <c r="N59842" s="79"/>
      <c r="P59842" s="68"/>
      <c r="Q59842" s="79"/>
    </row>
    <row r="59843" spans="11:17">
      <c r="K59843" s="68"/>
      <c r="M59843" s="93"/>
      <c r="N59843" s="79"/>
      <c r="P59843" s="68"/>
      <c r="Q59843" s="79"/>
    </row>
    <row r="59844" spans="11:17">
      <c r="K59844" s="68"/>
      <c r="M59844" s="93"/>
      <c r="N59844" s="79"/>
      <c r="P59844" s="68"/>
      <c r="Q59844" s="79"/>
    </row>
    <row r="59845" spans="11:17">
      <c r="K59845" s="68"/>
      <c r="M59845" s="93"/>
      <c r="N59845" s="79"/>
      <c r="P59845" s="68"/>
      <c r="Q59845" s="79"/>
    </row>
    <row r="59846" spans="11:17">
      <c r="K59846" s="68"/>
      <c r="M59846" s="93"/>
      <c r="N59846" s="79"/>
      <c r="P59846" s="68"/>
      <c r="Q59846" s="79"/>
    </row>
    <row r="59847" spans="11:17">
      <c r="K59847" s="68"/>
      <c r="M59847" s="93"/>
      <c r="N59847" s="79"/>
      <c r="P59847" s="68"/>
      <c r="Q59847" s="79"/>
    </row>
    <row r="59848" spans="11:17">
      <c r="K59848" s="68"/>
      <c r="M59848" s="93"/>
      <c r="N59848" s="79"/>
      <c r="P59848" s="68"/>
      <c r="Q59848" s="79"/>
    </row>
    <row r="59849" spans="11:17">
      <c r="K59849" s="68"/>
      <c r="M59849" s="93"/>
      <c r="N59849" s="79"/>
      <c r="P59849" s="68"/>
      <c r="Q59849" s="79"/>
    </row>
    <row r="59850" spans="11:17">
      <c r="K59850" s="68"/>
      <c r="M59850" s="93"/>
      <c r="N59850" s="79"/>
      <c r="P59850" s="68"/>
      <c r="Q59850" s="79"/>
    </row>
    <row r="59851" spans="11:17">
      <c r="K59851" s="68"/>
      <c r="M59851" s="93"/>
      <c r="N59851" s="79"/>
      <c r="P59851" s="68"/>
      <c r="Q59851" s="79"/>
    </row>
    <row r="59852" spans="11:17">
      <c r="K59852" s="68"/>
      <c r="M59852" s="93"/>
      <c r="N59852" s="79"/>
      <c r="P59852" s="68"/>
      <c r="Q59852" s="79"/>
    </row>
    <row r="59853" spans="11:17">
      <c r="K59853" s="68"/>
      <c r="M59853" s="93"/>
      <c r="N59853" s="79"/>
      <c r="P59853" s="68"/>
      <c r="Q59853" s="79"/>
    </row>
    <row r="59854" spans="11:17">
      <c r="K59854" s="68"/>
      <c r="M59854" s="93"/>
      <c r="N59854" s="79"/>
      <c r="P59854" s="68"/>
      <c r="Q59854" s="79"/>
    </row>
    <row r="59855" spans="11:17">
      <c r="K59855" s="68"/>
      <c r="M59855" s="93"/>
      <c r="N59855" s="79"/>
      <c r="P59855" s="68"/>
      <c r="Q59855" s="79"/>
    </row>
    <row r="59856" spans="11:17">
      <c r="K59856" s="68"/>
      <c r="M59856" s="93"/>
      <c r="N59856" s="79"/>
      <c r="P59856" s="68"/>
      <c r="Q59856" s="79"/>
    </row>
    <row r="59857" spans="11:17">
      <c r="K59857" s="68"/>
      <c r="M59857" s="93"/>
      <c r="N59857" s="79"/>
      <c r="P59857" s="68"/>
      <c r="Q59857" s="79"/>
    </row>
    <row r="59858" spans="11:17">
      <c r="K59858" s="68"/>
      <c r="M59858" s="93"/>
      <c r="N59858" s="79"/>
      <c r="P59858" s="68"/>
      <c r="Q59858" s="79"/>
    </row>
    <row r="59859" spans="11:17">
      <c r="K59859" s="68"/>
      <c r="M59859" s="93"/>
      <c r="N59859" s="79"/>
      <c r="P59859" s="68"/>
      <c r="Q59859" s="79"/>
    </row>
    <row r="59860" spans="11:17">
      <c r="K59860" s="68"/>
      <c r="M59860" s="93"/>
      <c r="N59860" s="79"/>
      <c r="P59860" s="68"/>
      <c r="Q59860" s="79"/>
    </row>
    <row r="59861" spans="11:17">
      <c r="K59861" s="68"/>
      <c r="M59861" s="93"/>
      <c r="N59861" s="79"/>
      <c r="P59861" s="68"/>
      <c r="Q59861" s="79"/>
    </row>
    <row r="59862" spans="11:17">
      <c r="K59862" s="68"/>
      <c r="M59862" s="93"/>
      <c r="N59862" s="79"/>
      <c r="P59862" s="68"/>
      <c r="Q59862" s="79"/>
    </row>
    <row r="59863" spans="11:17">
      <c r="K59863" s="68"/>
      <c r="M59863" s="93"/>
      <c r="N59863" s="79"/>
      <c r="P59863" s="68"/>
      <c r="Q59863" s="79"/>
    </row>
    <row r="59864" spans="11:17">
      <c r="K59864" s="68"/>
      <c r="M59864" s="93"/>
      <c r="N59864" s="79"/>
      <c r="P59864" s="68"/>
      <c r="Q59864" s="79"/>
    </row>
    <row r="59865" spans="11:17">
      <c r="K59865" s="68"/>
      <c r="M59865" s="93"/>
      <c r="N59865" s="79"/>
      <c r="P59865" s="68"/>
      <c r="Q59865" s="79"/>
    </row>
    <row r="59866" spans="11:17">
      <c r="K59866" s="68"/>
      <c r="M59866" s="93"/>
      <c r="N59866" s="79"/>
      <c r="P59866" s="68"/>
      <c r="Q59866" s="79"/>
    </row>
    <row r="59867" spans="11:17">
      <c r="K59867" s="68"/>
      <c r="M59867" s="93"/>
      <c r="N59867" s="79"/>
      <c r="P59867" s="68"/>
      <c r="Q59867" s="79"/>
    </row>
    <row r="59868" spans="11:17">
      <c r="K59868" s="68"/>
      <c r="M59868" s="93"/>
      <c r="N59868" s="79"/>
      <c r="P59868" s="68"/>
      <c r="Q59868" s="79"/>
    </row>
    <row r="59869" spans="11:17">
      <c r="K59869" s="68"/>
      <c r="M59869" s="93"/>
      <c r="N59869" s="79"/>
      <c r="P59869" s="68"/>
      <c r="Q59869" s="79"/>
    </row>
    <row r="59870" spans="11:17">
      <c r="K59870" s="68"/>
      <c r="M59870" s="93"/>
      <c r="N59870" s="79"/>
      <c r="P59870" s="68"/>
      <c r="Q59870" s="79"/>
    </row>
    <row r="59871" spans="11:17">
      <c r="K59871" s="68"/>
      <c r="M59871" s="93"/>
      <c r="N59871" s="79"/>
      <c r="P59871" s="68"/>
      <c r="Q59871" s="79"/>
    </row>
    <row r="59872" spans="11:17">
      <c r="K59872" s="68"/>
      <c r="M59872" s="93"/>
      <c r="N59872" s="79"/>
      <c r="P59872" s="68"/>
      <c r="Q59872" s="79"/>
    </row>
    <row r="59873" spans="11:17">
      <c r="K59873" s="68"/>
      <c r="M59873" s="93"/>
      <c r="N59873" s="79"/>
      <c r="P59873" s="68"/>
      <c r="Q59873" s="79"/>
    </row>
    <row r="59874" spans="11:17">
      <c r="K59874" s="68"/>
      <c r="M59874" s="93"/>
      <c r="N59874" s="79"/>
      <c r="P59874" s="68"/>
      <c r="Q59874" s="79"/>
    </row>
    <row r="59875" spans="11:17">
      <c r="K59875" s="68"/>
      <c r="M59875" s="93"/>
      <c r="N59875" s="79"/>
      <c r="P59875" s="68"/>
      <c r="Q59875" s="79"/>
    </row>
    <row r="59876" spans="11:17">
      <c r="K59876" s="68"/>
      <c r="M59876" s="93"/>
      <c r="N59876" s="79"/>
      <c r="P59876" s="68"/>
      <c r="Q59876" s="79"/>
    </row>
    <row r="59877" spans="11:17">
      <c r="K59877" s="68"/>
      <c r="M59877" s="93"/>
      <c r="N59877" s="79"/>
      <c r="P59877" s="68"/>
      <c r="Q59877" s="79"/>
    </row>
    <row r="59878" spans="11:17">
      <c r="K59878" s="68"/>
      <c r="M59878" s="93"/>
      <c r="N59878" s="79"/>
      <c r="P59878" s="68"/>
      <c r="Q59878" s="79"/>
    </row>
    <row r="59879" spans="11:17">
      <c r="K59879" s="68"/>
      <c r="M59879" s="93"/>
      <c r="N59879" s="79"/>
      <c r="P59879" s="68"/>
      <c r="Q59879" s="79"/>
    </row>
    <row r="59880" spans="11:17">
      <c r="K59880" s="68"/>
      <c r="M59880" s="93"/>
      <c r="N59880" s="79"/>
      <c r="P59880" s="68"/>
      <c r="Q59880" s="79"/>
    </row>
    <row r="59881" spans="11:17">
      <c r="K59881" s="68"/>
      <c r="M59881" s="93"/>
      <c r="N59881" s="79"/>
      <c r="P59881" s="68"/>
      <c r="Q59881" s="79"/>
    </row>
    <row r="59882" spans="11:17">
      <c r="K59882" s="68"/>
      <c r="M59882" s="93"/>
      <c r="N59882" s="79"/>
      <c r="P59882" s="68"/>
      <c r="Q59882" s="79"/>
    </row>
    <row r="59883" spans="11:17">
      <c r="K59883" s="68"/>
      <c r="M59883" s="93"/>
      <c r="N59883" s="79"/>
      <c r="P59883" s="68"/>
      <c r="Q59883" s="79"/>
    </row>
    <row r="59884" spans="11:17">
      <c r="K59884" s="68"/>
      <c r="M59884" s="93"/>
      <c r="N59884" s="79"/>
      <c r="P59884" s="68"/>
      <c r="Q59884" s="79"/>
    </row>
    <row r="59885" spans="11:17">
      <c r="K59885" s="68"/>
      <c r="M59885" s="93"/>
      <c r="N59885" s="79"/>
      <c r="P59885" s="68"/>
      <c r="Q59885" s="79"/>
    </row>
    <row r="59886" spans="11:17">
      <c r="K59886" s="68"/>
      <c r="M59886" s="93"/>
      <c r="N59886" s="79"/>
      <c r="P59886" s="68"/>
      <c r="Q59886" s="79"/>
    </row>
    <row r="59887" spans="11:17">
      <c r="K59887" s="68"/>
      <c r="M59887" s="93"/>
      <c r="N59887" s="79"/>
      <c r="P59887" s="68"/>
      <c r="Q59887" s="79"/>
    </row>
    <row r="59888" spans="11:17">
      <c r="K59888" s="68"/>
      <c r="M59888" s="93"/>
      <c r="N59888" s="79"/>
      <c r="P59888" s="68"/>
      <c r="Q59888" s="79"/>
    </row>
    <row r="59889" spans="11:17">
      <c r="K59889" s="68"/>
      <c r="M59889" s="93"/>
      <c r="N59889" s="79"/>
      <c r="P59889" s="68"/>
      <c r="Q59889" s="79"/>
    </row>
    <row r="59890" spans="11:17">
      <c r="K59890" s="68"/>
      <c r="M59890" s="93"/>
      <c r="N59890" s="79"/>
      <c r="P59890" s="68"/>
      <c r="Q59890" s="79"/>
    </row>
    <row r="59891" spans="11:17">
      <c r="K59891" s="68"/>
      <c r="M59891" s="93"/>
      <c r="N59891" s="79"/>
      <c r="P59891" s="68"/>
      <c r="Q59891" s="79"/>
    </row>
    <row r="59892" spans="11:17">
      <c r="K59892" s="68"/>
      <c r="M59892" s="93"/>
      <c r="N59892" s="79"/>
      <c r="P59892" s="68"/>
      <c r="Q59892" s="79"/>
    </row>
    <row r="59893" spans="11:17">
      <c r="K59893" s="68"/>
      <c r="M59893" s="93"/>
      <c r="N59893" s="79"/>
      <c r="P59893" s="68"/>
      <c r="Q59893" s="79"/>
    </row>
    <row r="59894" spans="11:17">
      <c r="K59894" s="68"/>
      <c r="M59894" s="93"/>
      <c r="N59894" s="79"/>
      <c r="P59894" s="68"/>
      <c r="Q59894" s="79"/>
    </row>
    <row r="59895" spans="11:17">
      <c r="K59895" s="68"/>
      <c r="M59895" s="93"/>
      <c r="N59895" s="79"/>
      <c r="P59895" s="68"/>
      <c r="Q59895" s="79"/>
    </row>
    <row r="59896" spans="11:17">
      <c r="K59896" s="68"/>
      <c r="M59896" s="93"/>
      <c r="N59896" s="79"/>
      <c r="P59896" s="68"/>
      <c r="Q59896" s="79"/>
    </row>
    <row r="59897" spans="11:17">
      <c r="K59897" s="68"/>
      <c r="M59897" s="93"/>
      <c r="N59897" s="79"/>
      <c r="P59897" s="68"/>
      <c r="Q59897" s="79"/>
    </row>
    <row r="59898" spans="11:17">
      <c r="K59898" s="68"/>
      <c r="M59898" s="93"/>
      <c r="N59898" s="79"/>
      <c r="P59898" s="68"/>
      <c r="Q59898" s="79"/>
    </row>
    <row r="59899" spans="11:17">
      <c r="K59899" s="68"/>
      <c r="M59899" s="93"/>
      <c r="N59899" s="79"/>
      <c r="P59899" s="68"/>
      <c r="Q59899" s="79"/>
    </row>
    <row r="59900" spans="11:17">
      <c r="K59900" s="68"/>
      <c r="M59900" s="93"/>
      <c r="N59900" s="79"/>
      <c r="P59900" s="68"/>
      <c r="Q59900" s="79"/>
    </row>
    <row r="59901" spans="11:17">
      <c r="K59901" s="68"/>
      <c r="M59901" s="93"/>
      <c r="N59901" s="79"/>
      <c r="P59901" s="68"/>
      <c r="Q59901" s="79"/>
    </row>
    <row r="59902" spans="11:17">
      <c r="K59902" s="68"/>
      <c r="M59902" s="93"/>
      <c r="N59902" s="79"/>
      <c r="P59902" s="68"/>
      <c r="Q59902" s="79"/>
    </row>
    <row r="59903" spans="11:17">
      <c r="K59903" s="68"/>
      <c r="M59903" s="93"/>
      <c r="N59903" s="79"/>
      <c r="P59903" s="68"/>
      <c r="Q59903" s="79"/>
    </row>
    <row r="59904" spans="11:17">
      <c r="K59904" s="68"/>
      <c r="M59904" s="93"/>
      <c r="N59904" s="79"/>
      <c r="P59904" s="68"/>
      <c r="Q59904" s="79"/>
    </row>
    <row r="59905" spans="11:17">
      <c r="K59905" s="68"/>
      <c r="M59905" s="93"/>
      <c r="N59905" s="79"/>
      <c r="P59905" s="68"/>
      <c r="Q59905" s="79"/>
    </row>
    <row r="59906" spans="11:17">
      <c r="K59906" s="68"/>
      <c r="M59906" s="93"/>
      <c r="N59906" s="79"/>
      <c r="P59906" s="68"/>
      <c r="Q59906" s="79"/>
    </row>
    <row r="59907" spans="11:17">
      <c r="K59907" s="68"/>
      <c r="M59907" s="93"/>
      <c r="N59907" s="79"/>
      <c r="P59907" s="68"/>
      <c r="Q59907" s="79"/>
    </row>
    <row r="59908" spans="11:17">
      <c r="K59908" s="68"/>
      <c r="M59908" s="93"/>
      <c r="N59908" s="79"/>
      <c r="P59908" s="68"/>
      <c r="Q59908" s="79"/>
    </row>
    <row r="59909" spans="11:17">
      <c r="K59909" s="68"/>
      <c r="M59909" s="93"/>
      <c r="N59909" s="79"/>
      <c r="P59909" s="68"/>
      <c r="Q59909" s="79"/>
    </row>
    <row r="59910" spans="11:17">
      <c r="K59910" s="68"/>
      <c r="M59910" s="93"/>
      <c r="N59910" s="79"/>
      <c r="P59910" s="68"/>
      <c r="Q59910" s="79"/>
    </row>
    <row r="59911" spans="11:17">
      <c r="K59911" s="68"/>
      <c r="M59911" s="93"/>
      <c r="N59911" s="79"/>
      <c r="P59911" s="68"/>
      <c r="Q59911" s="79"/>
    </row>
    <row r="59912" spans="11:17">
      <c r="K59912" s="68"/>
      <c r="M59912" s="93"/>
      <c r="N59912" s="79"/>
      <c r="P59912" s="68"/>
      <c r="Q59912" s="79"/>
    </row>
    <row r="59913" spans="11:17">
      <c r="K59913" s="68"/>
      <c r="M59913" s="93"/>
      <c r="N59913" s="79"/>
      <c r="P59913" s="68"/>
      <c r="Q59913" s="79"/>
    </row>
    <row r="59914" spans="11:17">
      <c r="K59914" s="68"/>
      <c r="M59914" s="93"/>
      <c r="N59914" s="79"/>
      <c r="P59914" s="68"/>
      <c r="Q59914" s="79"/>
    </row>
    <row r="59915" spans="11:17">
      <c r="K59915" s="68"/>
      <c r="M59915" s="93"/>
      <c r="N59915" s="79"/>
      <c r="P59915" s="68"/>
      <c r="Q59915" s="79"/>
    </row>
    <row r="59916" spans="11:17">
      <c r="K59916" s="68"/>
      <c r="M59916" s="93"/>
      <c r="N59916" s="79"/>
      <c r="P59916" s="68"/>
      <c r="Q59916" s="79"/>
    </row>
    <row r="59917" spans="11:17">
      <c r="K59917" s="68"/>
      <c r="M59917" s="93"/>
      <c r="N59917" s="79"/>
      <c r="P59917" s="68"/>
      <c r="Q59917" s="79"/>
    </row>
    <row r="59918" spans="11:17">
      <c r="K59918" s="68"/>
      <c r="M59918" s="93"/>
      <c r="N59918" s="79"/>
      <c r="P59918" s="68"/>
      <c r="Q59918" s="79"/>
    </row>
    <row r="59919" spans="11:17">
      <c r="K59919" s="68"/>
      <c r="M59919" s="93"/>
      <c r="N59919" s="79"/>
      <c r="P59919" s="68"/>
      <c r="Q59919" s="79"/>
    </row>
    <row r="59920" spans="11:17">
      <c r="K59920" s="68"/>
      <c r="M59920" s="93"/>
      <c r="N59920" s="79"/>
      <c r="P59920" s="68"/>
      <c r="Q59920" s="79"/>
    </row>
    <row r="59921" spans="11:17">
      <c r="K59921" s="68"/>
      <c r="M59921" s="93"/>
      <c r="N59921" s="79"/>
      <c r="P59921" s="68"/>
      <c r="Q59921" s="79"/>
    </row>
    <row r="59922" spans="11:17">
      <c r="K59922" s="68"/>
      <c r="M59922" s="93"/>
      <c r="N59922" s="79"/>
      <c r="P59922" s="68"/>
      <c r="Q59922" s="79"/>
    </row>
    <row r="59923" spans="11:17">
      <c r="K59923" s="68"/>
      <c r="M59923" s="93"/>
      <c r="N59923" s="79"/>
      <c r="P59923" s="68"/>
      <c r="Q59923" s="79"/>
    </row>
    <row r="59924" spans="11:17">
      <c r="K59924" s="68"/>
      <c r="M59924" s="93"/>
      <c r="N59924" s="79"/>
      <c r="P59924" s="68"/>
      <c r="Q59924" s="79"/>
    </row>
    <row r="59925" spans="11:17">
      <c r="K59925" s="68"/>
      <c r="M59925" s="93"/>
      <c r="N59925" s="79"/>
      <c r="P59925" s="68"/>
      <c r="Q59925" s="79"/>
    </row>
    <row r="59926" spans="11:17">
      <c r="K59926" s="68"/>
      <c r="M59926" s="93"/>
      <c r="N59926" s="79"/>
      <c r="P59926" s="68"/>
      <c r="Q59926" s="79"/>
    </row>
    <row r="59927" spans="11:17">
      <c r="K59927" s="68"/>
      <c r="M59927" s="93"/>
      <c r="N59927" s="79"/>
      <c r="P59927" s="68"/>
      <c r="Q59927" s="79"/>
    </row>
    <row r="59928" spans="11:17">
      <c r="K59928" s="68"/>
      <c r="M59928" s="93"/>
      <c r="N59928" s="79"/>
      <c r="P59928" s="68"/>
      <c r="Q59928" s="79"/>
    </row>
    <row r="59929" spans="11:17">
      <c r="K59929" s="68"/>
      <c r="M59929" s="93"/>
      <c r="N59929" s="79"/>
      <c r="P59929" s="68"/>
      <c r="Q59929" s="79"/>
    </row>
    <row r="59930" spans="11:17">
      <c r="K59930" s="68"/>
      <c r="M59930" s="93"/>
      <c r="N59930" s="79"/>
      <c r="P59930" s="68"/>
      <c r="Q59930" s="79"/>
    </row>
    <row r="59931" spans="11:17">
      <c r="K59931" s="68"/>
      <c r="M59931" s="93"/>
      <c r="N59931" s="79"/>
      <c r="P59931" s="68"/>
      <c r="Q59931" s="79"/>
    </row>
    <row r="59932" spans="11:17">
      <c r="K59932" s="68"/>
      <c r="M59932" s="93"/>
      <c r="N59932" s="79"/>
      <c r="P59932" s="68"/>
      <c r="Q59932" s="79"/>
    </row>
    <row r="59933" spans="11:17">
      <c r="K59933" s="68"/>
      <c r="M59933" s="93"/>
      <c r="N59933" s="79"/>
      <c r="P59933" s="68"/>
      <c r="Q59933" s="79"/>
    </row>
    <row r="59934" spans="11:17">
      <c r="K59934" s="68"/>
      <c r="M59934" s="93"/>
      <c r="N59934" s="79"/>
      <c r="P59934" s="68"/>
      <c r="Q59934" s="79"/>
    </row>
    <row r="59935" spans="11:17">
      <c r="K59935" s="68"/>
      <c r="M59935" s="93"/>
      <c r="N59935" s="79"/>
      <c r="P59935" s="68"/>
      <c r="Q59935" s="79"/>
    </row>
    <row r="59936" spans="11:17">
      <c r="K59936" s="68"/>
      <c r="M59936" s="93"/>
      <c r="N59936" s="79"/>
      <c r="P59936" s="68"/>
      <c r="Q59936" s="79"/>
    </row>
    <row r="59937" spans="11:17">
      <c r="K59937" s="68"/>
      <c r="M59937" s="93"/>
      <c r="N59937" s="79"/>
      <c r="P59937" s="68"/>
      <c r="Q59937" s="79"/>
    </row>
    <row r="59938" spans="11:17">
      <c r="K59938" s="68"/>
      <c r="M59938" s="93"/>
      <c r="N59938" s="79"/>
      <c r="P59938" s="68"/>
      <c r="Q59938" s="79"/>
    </row>
    <row r="59939" spans="11:17">
      <c r="K59939" s="68"/>
      <c r="M59939" s="93"/>
      <c r="N59939" s="79"/>
      <c r="P59939" s="68"/>
      <c r="Q59939" s="79"/>
    </row>
    <row r="59940" spans="11:17">
      <c r="K59940" s="68"/>
      <c r="M59940" s="93"/>
      <c r="N59940" s="79"/>
      <c r="P59940" s="68"/>
      <c r="Q59940" s="79"/>
    </row>
    <row r="59941" spans="11:17">
      <c r="K59941" s="68"/>
      <c r="M59941" s="93"/>
      <c r="N59941" s="79"/>
      <c r="P59941" s="68"/>
      <c r="Q59941" s="79"/>
    </row>
    <row r="59942" spans="11:17">
      <c r="K59942" s="68"/>
      <c r="M59942" s="93"/>
      <c r="N59942" s="79"/>
      <c r="P59942" s="68"/>
      <c r="Q59942" s="79"/>
    </row>
    <row r="59943" spans="11:17">
      <c r="K59943" s="68"/>
      <c r="M59943" s="93"/>
      <c r="N59943" s="79"/>
      <c r="P59943" s="68"/>
      <c r="Q59943" s="79"/>
    </row>
    <row r="59944" spans="11:17">
      <c r="K59944" s="68"/>
      <c r="M59944" s="93"/>
      <c r="N59944" s="79"/>
      <c r="P59944" s="68"/>
      <c r="Q59944" s="79"/>
    </row>
    <row r="59945" spans="11:17">
      <c r="K59945" s="68"/>
      <c r="M59945" s="93"/>
      <c r="N59945" s="79"/>
      <c r="P59945" s="68"/>
      <c r="Q59945" s="79"/>
    </row>
    <row r="59946" spans="11:17">
      <c r="K59946" s="68"/>
      <c r="M59946" s="93"/>
      <c r="N59946" s="79"/>
      <c r="P59946" s="68"/>
      <c r="Q59946" s="79"/>
    </row>
    <row r="59947" spans="11:17">
      <c r="K59947" s="68"/>
      <c r="M59947" s="93"/>
      <c r="N59947" s="79"/>
      <c r="P59947" s="68"/>
      <c r="Q59947" s="79"/>
    </row>
    <row r="59948" spans="11:17">
      <c r="K59948" s="68"/>
      <c r="M59948" s="93"/>
      <c r="N59948" s="79"/>
      <c r="P59948" s="68"/>
      <c r="Q59948" s="79"/>
    </row>
    <row r="59949" spans="11:17">
      <c r="K59949" s="68"/>
      <c r="M59949" s="93"/>
      <c r="N59949" s="79"/>
      <c r="P59949" s="68"/>
      <c r="Q59949" s="79"/>
    </row>
    <row r="59950" spans="11:17">
      <c r="K59950" s="68"/>
      <c r="M59950" s="93"/>
      <c r="N59950" s="79"/>
      <c r="P59950" s="68"/>
      <c r="Q59950" s="79"/>
    </row>
    <row r="59951" spans="11:17">
      <c r="K59951" s="68"/>
      <c r="M59951" s="93"/>
      <c r="N59951" s="79"/>
      <c r="P59951" s="68"/>
      <c r="Q59951" s="79"/>
    </row>
    <row r="59952" spans="11:17">
      <c r="K59952" s="68"/>
      <c r="M59952" s="93"/>
      <c r="N59952" s="79"/>
      <c r="P59952" s="68"/>
      <c r="Q59952" s="79"/>
    </row>
    <row r="59953" spans="11:17">
      <c r="K59953" s="68"/>
      <c r="M59953" s="93"/>
      <c r="N59953" s="79"/>
      <c r="P59953" s="68"/>
      <c r="Q59953" s="79"/>
    </row>
    <row r="59954" spans="11:17">
      <c r="K59954" s="68"/>
      <c r="M59954" s="93"/>
      <c r="N59954" s="79"/>
      <c r="P59954" s="68"/>
      <c r="Q59954" s="79"/>
    </row>
    <row r="59955" spans="11:17">
      <c r="K59955" s="68"/>
      <c r="M59955" s="93"/>
      <c r="N59955" s="79"/>
      <c r="P59955" s="68"/>
      <c r="Q59955" s="79"/>
    </row>
    <row r="59956" spans="11:17">
      <c r="K59956" s="68"/>
      <c r="M59956" s="93"/>
      <c r="N59956" s="79"/>
      <c r="P59956" s="68"/>
      <c r="Q59956" s="79"/>
    </row>
    <row r="59957" spans="11:17">
      <c r="K59957" s="68"/>
      <c r="M59957" s="93"/>
      <c r="N59957" s="79"/>
      <c r="P59957" s="68"/>
      <c r="Q59957" s="79"/>
    </row>
    <row r="59958" spans="11:17">
      <c r="K59958" s="68"/>
      <c r="M59958" s="93"/>
      <c r="N59958" s="79"/>
      <c r="P59958" s="68"/>
      <c r="Q59958" s="79"/>
    </row>
    <row r="59959" spans="11:17">
      <c r="K59959" s="68"/>
      <c r="M59959" s="93"/>
      <c r="N59959" s="79"/>
      <c r="P59959" s="68"/>
      <c r="Q59959" s="79"/>
    </row>
    <row r="59960" spans="11:17">
      <c r="K59960" s="68"/>
      <c r="M59960" s="93"/>
      <c r="N59960" s="79"/>
      <c r="P59960" s="68"/>
      <c r="Q59960" s="79"/>
    </row>
    <row r="59961" spans="11:17">
      <c r="K59961" s="68"/>
      <c r="M59961" s="93"/>
      <c r="N59961" s="79"/>
      <c r="P59961" s="68"/>
      <c r="Q59961" s="79"/>
    </row>
    <row r="59962" spans="11:17">
      <c r="K59962" s="68"/>
      <c r="M59962" s="93"/>
      <c r="N59962" s="79"/>
      <c r="P59962" s="68"/>
      <c r="Q59962" s="79"/>
    </row>
    <row r="59963" spans="11:17">
      <c r="K59963" s="68"/>
      <c r="M59963" s="93"/>
      <c r="N59963" s="79"/>
      <c r="P59963" s="68"/>
      <c r="Q59963" s="79"/>
    </row>
    <row r="59964" spans="11:17">
      <c r="K59964" s="68"/>
      <c r="M59964" s="93"/>
      <c r="N59964" s="79"/>
      <c r="P59964" s="68"/>
      <c r="Q59964" s="79"/>
    </row>
    <row r="59965" spans="11:17">
      <c r="K59965" s="68"/>
      <c r="M59965" s="93"/>
      <c r="N59965" s="79"/>
      <c r="P59965" s="68"/>
      <c r="Q59965" s="79"/>
    </row>
    <row r="59966" spans="11:17">
      <c r="K59966" s="68"/>
      <c r="M59966" s="93"/>
      <c r="N59966" s="79"/>
      <c r="P59966" s="68"/>
      <c r="Q59966" s="79"/>
    </row>
    <row r="59967" spans="11:17">
      <c r="K59967" s="68"/>
      <c r="M59967" s="93"/>
      <c r="N59967" s="79"/>
      <c r="P59967" s="68"/>
      <c r="Q59967" s="79"/>
    </row>
    <row r="59968" spans="11:17">
      <c r="K59968" s="68"/>
      <c r="M59968" s="93"/>
      <c r="N59968" s="79"/>
      <c r="P59968" s="68"/>
      <c r="Q59968" s="79"/>
    </row>
    <row r="59969" spans="11:17">
      <c r="K59969" s="68"/>
      <c r="M59969" s="93"/>
      <c r="N59969" s="79"/>
      <c r="P59969" s="68"/>
      <c r="Q59969" s="79"/>
    </row>
    <row r="59970" spans="11:17">
      <c r="K59970" s="68"/>
      <c r="M59970" s="93"/>
      <c r="N59970" s="79"/>
      <c r="P59970" s="68"/>
      <c r="Q59970" s="79"/>
    </row>
    <row r="59971" spans="11:17">
      <c r="K59971" s="68"/>
      <c r="M59971" s="93"/>
      <c r="N59971" s="79"/>
      <c r="P59971" s="68"/>
      <c r="Q59971" s="79"/>
    </row>
    <row r="59972" spans="11:17">
      <c r="K59972" s="68"/>
      <c r="M59972" s="93"/>
      <c r="N59972" s="79"/>
      <c r="P59972" s="68"/>
      <c r="Q59972" s="79"/>
    </row>
    <row r="59973" spans="11:17">
      <c r="K59973" s="68"/>
      <c r="M59973" s="93"/>
      <c r="N59973" s="79"/>
      <c r="P59973" s="68"/>
      <c r="Q59973" s="79"/>
    </row>
    <row r="59974" spans="11:17">
      <c r="K59974" s="68"/>
      <c r="M59974" s="93"/>
      <c r="N59974" s="79"/>
      <c r="P59974" s="68"/>
      <c r="Q59974" s="79"/>
    </row>
    <row r="59975" spans="11:17">
      <c r="K59975" s="68"/>
      <c r="M59975" s="93"/>
      <c r="N59975" s="79"/>
      <c r="P59975" s="68"/>
      <c r="Q59975" s="79"/>
    </row>
    <row r="59976" spans="11:17">
      <c r="K59976" s="68"/>
      <c r="M59976" s="93"/>
      <c r="N59976" s="79"/>
      <c r="P59976" s="68"/>
      <c r="Q59976" s="79"/>
    </row>
    <row r="59977" spans="11:17">
      <c r="K59977" s="68"/>
      <c r="M59977" s="93"/>
      <c r="N59977" s="79"/>
      <c r="P59977" s="68"/>
      <c r="Q59977" s="79"/>
    </row>
    <row r="59978" spans="11:17">
      <c r="K59978" s="68"/>
      <c r="M59978" s="93"/>
      <c r="N59978" s="79"/>
      <c r="P59978" s="68"/>
      <c r="Q59978" s="79"/>
    </row>
    <row r="59979" spans="11:17">
      <c r="K59979" s="68"/>
      <c r="M59979" s="93"/>
      <c r="N59979" s="79"/>
      <c r="P59979" s="68"/>
      <c r="Q59979" s="79"/>
    </row>
    <row r="59980" spans="11:17">
      <c r="K59980" s="68"/>
      <c r="M59980" s="93"/>
      <c r="N59980" s="79"/>
      <c r="P59980" s="68"/>
      <c r="Q59980" s="79"/>
    </row>
    <row r="59981" spans="11:17">
      <c r="K59981" s="68"/>
      <c r="M59981" s="93"/>
      <c r="N59981" s="79"/>
      <c r="P59981" s="68"/>
      <c r="Q59981" s="79"/>
    </row>
    <row r="59982" spans="11:17">
      <c r="K59982" s="68"/>
      <c r="M59982" s="93"/>
      <c r="N59982" s="79"/>
      <c r="P59982" s="68"/>
      <c r="Q59982" s="79"/>
    </row>
    <row r="59983" spans="11:17">
      <c r="K59983" s="68"/>
      <c r="M59983" s="93"/>
      <c r="N59983" s="79"/>
      <c r="P59983" s="68"/>
      <c r="Q59983" s="79"/>
    </row>
    <row r="59984" spans="11:17">
      <c r="K59984" s="68"/>
      <c r="M59984" s="93"/>
      <c r="N59984" s="79"/>
      <c r="P59984" s="68"/>
      <c r="Q59984" s="79"/>
    </row>
    <row r="59985" spans="11:17">
      <c r="K59985" s="68"/>
      <c r="M59985" s="93"/>
      <c r="N59985" s="79"/>
      <c r="P59985" s="68"/>
      <c r="Q59985" s="79"/>
    </row>
    <row r="59986" spans="11:17">
      <c r="K59986" s="68"/>
      <c r="M59986" s="93"/>
      <c r="N59986" s="79"/>
      <c r="P59986" s="68"/>
      <c r="Q59986" s="79"/>
    </row>
    <row r="59987" spans="11:17">
      <c r="K59987" s="68"/>
      <c r="M59987" s="93"/>
      <c r="N59987" s="79"/>
      <c r="P59987" s="68"/>
      <c r="Q59987" s="79"/>
    </row>
    <row r="59988" spans="11:17">
      <c r="K59988" s="68"/>
      <c r="M59988" s="93"/>
      <c r="N59988" s="79"/>
      <c r="P59988" s="68"/>
      <c r="Q59988" s="79"/>
    </row>
    <row r="59989" spans="11:17">
      <c r="K59989" s="68"/>
      <c r="M59989" s="93"/>
      <c r="N59989" s="79"/>
      <c r="P59989" s="68"/>
      <c r="Q59989" s="79"/>
    </row>
    <row r="59990" spans="11:17">
      <c r="K59990" s="68"/>
      <c r="M59990" s="93"/>
      <c r="N59990" s="79"/>
      <c r="P59990" s="68"/>
      <c r="Q59990" s="79"/>
    </row>
    <row r="59991" spans="11:17">
      <c r="K59991" s="68"/>
      <c r="M59991" s="93"/>
      <c r="N59991" s="79"/>
      <c r="P59991" s="68"/>
      <c r="Q59991" s="79"/>
    </row>
    <row r="59992" spans="11:17">
      <c r="K59992" s="68"/>
      <c r="M59992" s="93"/>
      <c r="N59992" s="79"/>
      <c r="P59992" s="68"/>
      <c r="Q59992" s="79"/>
    </row>
    <row r="59993" spans="11:17">
      <c r="K59993" s="68"/>
      <c r="M59993" s="93"/>
      <c r="N59993" s="79"/>
      <c r="P59993" s="68"/>
      <c r="Q59993" s="79"/>
    </row>
    <row r="59994" spans="11:17">
      <c r="K59994" s="68"/>
      <c r="M59994" s="93"/>
      <c r="N59994" s="79"/>
      <c r="P59994" s="68"/>
      <c r="Q59994" s="79"/>
    </row>
    <row r="59995" spans="11:17">
      <c r="K59995" s="68"/>
      <c r="M59995" s="93"/>
      <c r="N59995" s="79"/>
      <c r="P59995" s="68"/>
      <c r="Q59995" s="79"/>
    </row>
    <row r="59996" spans="11:17">
      <c r="K59996" s="68"/>
      <c r="M59996" s="93"/>
      <c r="N59996" s="79"/>
      <c r="P59996" s="68"/>
      <c r="Q59996" s="79"/>
    </row>
    <row r="59997" spans="11:17">
      <c r="K59997" s="68"/>
      <c r="M59997" s="93"/>
      <c r="N59997" s="79"/>
      <c r="P59997" s="68"/>
      <c r="Q59997" s="79"/>
    </row>
    <row r="59998" spans="11:17">
      <c r="K59998" s="68"/>
      <c r="M59998" s="93"/>
      <c r="N59998" s="79"/>
      <c r="P59998" s="68"/>
      <c r="Q59998" s="79"/>
    </row>
    <row r="59999" spans="11:17">
      <c r="K59999" s="68"/>
      <c r="M59999" s="93"/>
      <c r="N59999" s="79"/>
      <c r="P59999" s="68"/>
      <c r="Q59999" s="79"/>
    </row>
    <row r="60000" spans="11:17">
      <c r="K60000" s="68"/>
      <c r="M60000" s="93"/>
      <c r="N60000" s="79"/>
      <c r="P60000" s="68"/>
      <c r="Q60000" s="79"/>
    </row>
    <row r="60001" spans="11:17">
      <c r="K60001" s="68"/>
      <c r="M60001" s="93"/>
      <c r="N60001" s="79"/>
      <c r="P60001" s="68"/>
      <c r="Q60001" s="79"/>
    </row>
    <row r="60002" spans="11:17">
      <c r="K60002" s="68"/>
      <c r="M60002" s="93"/>
      <c r="N60002" s="79"/>
      <c r="P60002" s="68"/>
      <c r="Q60002" s="79"/>
    </row>
    <row r="60003" spans="11:17">
      <c r="K60003" s="68"/>
      <c r="M60003" s="93"/>
      <c r="N60003" s="79"/>
      <c r="P60003" s="68"/>
      <c r="Q60003" s="79"/>
    </row>
    <row r="60004" spans="11:17">
      <c r="K60004" s="68"/>
      <c r="M60004" s="93"/>
      <c r="N60004" s="79"/>
      <c r="P60004" s="68"/>
      <c r="Q60004" s="79"/>
    </row>
    <row r="60005" spans="11:17">
      <c r="K60005" s="68"/>
      <c r="M60005" s="93"/>
      <c r="N60005" s="79"/>
      <c r="P60005" s="68"/>
      <c r="Q60005" s="79"/>
    </row>
    <row r="60006" spans="11:17">
      <c r="K60006" s="68"/>
      <c r="M60006" s="93"/>
      <c r="N60006" s="79"/>
      <c r="P60006" s="68"/>
      <c r="Q60006" s="79"/>
    </row>
    <row r="60007" spans="11:17">
      <c r="K60007" s="68"/>
      <c r="M60007" s="93"/>
      <c r="N60007" s="79"/>
      <c r="P60007" s="68"/>
      <c r="Q60007" s="79"/>
    </row>
    <row r="60008" spans="11:17">
      <c r="K60008" s="68"/>
      <c r="M60008" s="93"/>
      <c r="N60008" s="79"/>
      <c r="P60008" s="68"/>
      <c r="Q60008" s="79"/>
    </row>
    <row r="60009" spans="11:17">
      <c r="K60009" s="68"/>
      <c r="M60009" s="93"/>
      <c r="N60009" s="79"/>
      <c r="P60009" s="68"/>
      <c r="Q60009" s="79"/>
    </row>
    <row r="60010" spans="11:17">
      <c r="K60010" s="68"/>
      <c r="M60010" s="93"/>
      <c r="N60010" s="79"/>
      <c r="P60010" s="68"/>
      <c r="Q60010" s="79"/>
    </row>
    <row r="60011" spans="11:17">
      <c r="K60011" s="68"/>
      <c r="M60011" s="93"/>
      <c r="N60011" s="79"/>
      <c r="P60011" s="68"/>
      <c r="Q60011" s="79"/>
    </row>
    <row r="60012" spans="11:17">
      <c r="K60012" s="68"/>
      <c r="M60012" s="93"/>
      <c r="N60012" s="79"/>
      <c r="P60012" s="68"/>
      <c r="Q60012" s="79"/>
    </row>
    <row r="60013" spans="11:17">
      <c r="K60013" s="68"/>
      <c r="M60013" s="93"/>
      <c r="N60013" s="79"/>
      <c r="P60013" s="68"/>
      <c r="Q60013" s="79"/>
    </row>
    <row r="60014" spans="11:17">
      <c r="K60014" s="68"/>
      <c r="M60014" s="93"/>
      <c r="N60014" s="79"/>
      <c r="P60014" s="68"/>
      <c r="Q60014" s="79"/>
    </row>
    <row r="60015" spans="11:17">
      <c r="K60015" s="68"/>
      <c r="M60015" s="93"/>
      <c r="N60015" s="79"/>
      <c r="P60015" s="68"/>
      <c r="Q60015" s="79"/>
    </row>
    <row r="60016" spans="11:17">
      <c r="K60016" s="68"/>
      <c r="M60016" s="93"/>
      <c r="N60016" s="79"/>
      <c r="P60016" s="68"/>
      <c r="Q60016" s="79"/>
    </row>
    <row r="60017" spans="11:17">
      <c r="K60017" s="68"/>
      <c r="M60017" s="93"/>
      <c r="N60017" s="79"/>
      <c r="P60017" s="68"/>
      <c r="Q60017" s="79"/>
    </row>
    <row r="60018" spans="11:17">
      <c r="K60018" s="68"/>
      <c r="M60018" s="93"/>
      <c r="N60018" s="79"/>
      <c r="P60018" s="68"/>
      <c r="Q60018" s="79"/>
    </row>
    <row r="60019" spans="11:17">
      <c r="K60019" s="68"/>
      <c r="M60019" s="93"/>
      <c r="N60019" s="79"/>
      <c r="P60019" s="68"/>
      <c r="Q60019" s="79"/>
    </row>
    <row r="60020" spans="11:17">
      <c r="K60020" s="68"/>
      <c r="M60020" s="93"/>
      <c r="N60020" s="79"/>
      <c r="P60020" s="68"/>
      <c r="Q60020" s="79"/>
    </row>
    <row r="60021" spans="11:17">
      <c r="K60021" s="68"/>
      <c r="M60021" s="93"/>
      <c r="N60021" s="79"/>
      <c r="P60021" s="68"/>
      <c r="Q60021" s="79"/>
    </row>
    <row r="60022" spans="11:17">
      <c r="K60022" s="68"/>
      <c r="M60022" s="93"/>
      <c r="N60022" s="79"/>
      <c r="P60022" s="68"/>
      <c r="Q60022" s="79"/>
    </row>
    <row r="60023" spans="11:17">
      <c r="K60023" s="68"/>
      <c r="M60023" s="93"/>
      <c r="N60023" s="79"/>
      <c r="P60023" s="68"/>
      <c r="Q60023" s="79"/>
    </row>
    <row r="60024" spans="11:17">
      <c r="K60024" s="68"/>
      <c r="M60024" s="93"/>
      <c r="N60024" s="79"/>
      <c r="P60024" s="68"/>
      <c r="Q60024" s="79"/>
    </row>
    <row r="60025" spans="11:17">
      <c r="K60025" s="68"/>
      <c r="M60025" s="93"/>
      <c r="N60025" s="79"/>
      <c r="P60025" s="68"/>
      <c r="Q60025" s="79"/>
    </row>
    <row r="60026" spans="11:17">
      <c r="K60026" s="68"/>
      <c r="M60026" s="93"/>
      <c r="N60026" s="79"/>
      <c r="P60026" s="68"/>
      <c r="Q60026" s="79"/>
    </row>
    <row r="60027" spans="11:17">
      <c r="K60027" s="68"/>
      <c r="M60027" s="93"/>
      <c r="N60027" s="79"/>
      <c r="P60027" s="68"/>
      <c r="Q60027" s="79"/>
    </row>
    <row r="60028" spans="11:17">
      <c r="K60028" s="68"/>
      <c r="M60028" s="93"/>
      <c r="N60028" s="79"/>
      <c r="P60028" s="68"/>
      <c r="Q60028" s="79"/>
    </row>
    <row r="60029" spans="11:17">
      <c r="K60029" s="68"/>
      <c r="M60029" s="93"/>
      <c r="N60029" s="79"/>
      <c r="P60029" s="68"/>
      <c r="Q60029" s="79"/>
    </row>
    <row r="60030" spans="11:17">
      <c r="K60030" s="68"/>
      <c r="M60030" s="93"/>
      <c r="N60030" s="79"/>
      <c r="P60030" s="68"/>
      <c r="Q60030" s="79"/>
    </row>
    <row r="60031" spans="11:17">
      <c r="K60031" s="68"/>
      <c r="M60031" s="93"/>
      <c r="N60031" s="79"/>
      <c r="P60031" s="68"/>
      <c r="Q60031" s="79"/>
    </row>
    <row r="60032" spans="11:17">
      <c r="K60032" s="68"/>
      <c r="M60032" s="93"/>
      <c r="N60032" s="79"/>
      <c r="P60032" s="68"/>
      <c r="Q60032" s="79"/>
    </row>
    <row r="60033" spans="11:17">
      <c r="K60033" s="68"/>
      <c r="M60033" s="93"/>
      <c r="N60033" s="79"/>
      <c r="P60033" s="68"/>
      <c r="Q60033" s="79"/>
    </row>
    <row r="60034" spans="11:17">
      <c r="K60034" s="68"/>
      <c r="M60034" s="93"/>
      <c r="N60034" s="79"/>
      <c r="P60034" s="68"/>
      <c r="Q60034" s="79"/>
    </row>
    <row r="60035" spans="11:17">
      <c r="K60035" s="68"/>
      <c r="M60035" s="93"/>
      <c r="N60035" s="79"/>
      <c r="P60035" s="68"/>
      <c r="Q60035" s="79"/>
    </row>
    <row r="60036" spans="11:17">
      <c r="K60036" s="68"/>
      <c r="M60036" s="93"/>
      <c r="N60036" s="79"/>
      <c r="P60036" s="68"/>
      <c r="Q60036" s="79"/>
    </row>
    <row r="60037" spans="11:17">
      <c r="K60037" s="68"/>
      <c r="M60037" s="93"/>
      <c r="N60037" s="79"/>
      <c r="P60037" s="68"/>
      <c r="Q60037" s="79"/>
    </row>
    <row r="60038" spans="11:17">
      <c r="K60038" s="68"/>
      <c r="M60038" s="93"/>
      <c r="N60038" s="79"/>
      <c r="P60038" s="68"/>
      <c r="Q60038" s="79"/>
    </row>
    <row r="60039" spans="11:17">
      <c r="K60039" s="68"/>
      <c r="M60039" s="93"/>
      <c r="N60039" s="79"/>
      <c r="P60039" s="68"/>
      <c r="Q60039" s="79"/>
    </row>
    <row r="60040" spans="11:17">
      <c r="K60040" s="68"/>
      <c r="M60040" s="93"/>
      <c r="N60040" s="79"/>
      <c r="P60040" s="68"/>
      <c r="Q60040" s="79"/>
    </row>
    <row r="60041" spans="11:17">
      <c r="K60041" s="68"/>
      <c r="M60041" s="93"/>
      <c r="N60041" s="79"/>
      <c r="P60041" s="68"/>
      <c r="Q60041" s="79"/>
    </row>
    <row r="60042" spans="11:17">
      <c r="K60042" s="68"/>
      <c r="M60042" s="93"/>
      <c r="N60042" s="79"/>
      <c r="P60042" s="68"/>
      <c r="Q60042" s="79"/>
    </row>
    <row r="60043" spans="11:17">
      <c r="K60043" s="68"/>
      <c r="M60043" s="93"/>
      <c r="N60043" s="79"/>
      <c r="P60043" s="68"/>
      <c r="Q60043" s="79"/>
    </row>
    <row r="60044" spans="11:17">
      <c r="K60044" s="68"/>
      <c r="M60044" s="93"/>
      <c r="N60044" s="79"/>
      <c r="P60044" s="68"/>
      <c r="Q60044" s="79"/>
    </row>
    <row r="60045" spans="11:17">
      <c r="K60045" s="68"/>
      <c r="M60045" s="93"/>
      <c r="N60045" s="79"/>
      <c r="P60045" s="68"/>
      <c r="Q60045" s="79"/>
    </row>
    <row r="60046" spans="11:17">
      <c r="K60046" s="68"/>
      <c r="M60046" s="93"/>
      <c r="N60046" s="79"/>
      <c r="P60046" s="68"/>
      <c r="Q60046" s="79"/>
    </row>
    <row r="60047" spans="11:17">
      <c r="K60047" s="68"/>
      <c r="M60047" s="93"/>
      <c r="N60047" s="79"/>
      <c r="P60047" s="68"/>
      <c r="Q60047" s="79"/>
    </row>
    <row r="60048" spans="11:17">
      <c r="K60048" s="68"/>
      <c r="M60048" s="93"/>
      <c r="N60048" s="79"/>
      <c r="P60048" s="68"/>
      <c r="Q60048" s="79"/>
    </row>
    <row r="60049" spans="11:17">
      <c r="K60049" s="68"/>
      <c r="M60049" s="93"/>
      <c r="N60049" s="79"/>
      <c r="P60049" s="68"/>
      <c r="Q60049" s="79"/>
    </row>
    <row r="60050" spans="11:17">
      <c r="K60050" s="68"/>
      <c r="M60050" s="93"/>
      <c r="N60050" s="79"/>
      <c r="P60050" s="68"/>
      <c r="Q60050" s="79"/>
    </row>
    <row r="60051" spans="11:17">
      <c r="K60051" s="68"/>
      <c r="M60051" s="93"/>
      <c r="N60051" s="79"/>
      <c r="P60051" s="68"/>
      <c r="Q60051" s="79"/>
    </row>
    <row r="60052" spans="11:17">
      <c r="K60052" s="68"/>
      <c r="M60052" s="93"/>
      <c r="N60052" s="79"/>
      <c r="P60052" s="68"/>
      <c r="Q60052" s="79"/>
    </row>
    <row r="60053" spans="11:17">
      <c r="K60053" s="68"/>
      <c r="M60053" s="93"/>
      <c r="N60053" s="79"/>
      <c r="P60053" s="68"/>
      <c r="Q60053" s="79"/>
    </row>
    <row r="60054" spans="11:17">
      <c r="K60054" s="68"/>
      <c r="M60054" s="93"/>
      <c r="N60054" s="79"/>
      <c r="P60054" s="68"/>
      <c r="Q60054" s="79"/>
    </row>
    <row r="60055" spans="11:17">
      <c r="K60055" s="68"/>
      <c r="M60055" s="93"/>
      <c r="N60055" s="79"/>
      <c r="P60055" s="68"/>
      <c r="Q60055" s="79"/>
    </row>
    <row r="60056" spans="11:17">
      <c r="K60056" s="68"/>
      <c r="M60056" s="93"/>
      <c r="N60056" s="79"/>
      <c r="P60056" s="68"/>
      <c r="Q60056" s="79"/>
    </row>
    <row r="60057" spans="11:17">
      <c r="K60057" s="68"/>
      <c r="M60057" s="93"/>
      <c r="N60057" s="79"/>
      <c r="P60057" s="68"/>
      <c r="Q60057" s="79"/>
    </row>
    <row r="60058" spans="11:17">
      <c r="K60058" s="68"/>
      <c r="M60058" s="93"/>
      <c r="N60058" s="79"/>
      <c r="P60058" s="68"/>
      <c r="Q60058" s="79"/>
    </row>
    <row r="60059" spans="11:17">
      <c r="K60059" s="68"/>
      <c r="M60059" s="93"/>
      <c r="N60059" s="79"/>
      <c r="P60059" s="68"/>
      <c r="Q60059" s="79"/>
    </row>
    <row r="60060" spans="11:17">
      <c r="K60060" s="68"/>
      <c r="M60060" s="93"/>
      <c r="N60060" s="79"/>
      <c r="P60060" s="68"/>
      <c r="Q60060" s="79"/>
    </row>
    <row r="60061" spans="11:17">
      <c r="K60061" s="68"/>
      <c r="M60061" s="93"/>
      <c r="N60061" s="79"/>
      <c r="P60061" s="68"/>
      <c r="Q60061" s="79"/>
    </row>
    <row r="60062" spans="11:17">
      <c r="K60062" s="68"/>
      <c r="M60062" s="93"/>
      <c r="N60062" s="79"/>
      <c r="P60062" s="68"/>
      <c r="Q60062" s="79"/>
    </row>
    <row r="60063" spans="11:17">
      <c r="K60063" s="68"/>
      <c r="M60063" s="93"/>
      <c r="N60063" s="79"/>
      <c r="P60063" s="68"/>
      <c r="Q60063" s="79"/>
    </row>
    <row r="60064" spans="11:17">
      <c r="K60064" s="68"/>
      <c r="M60064" s="93"/>
      <c r="N60064" s="79"/>
      <c r="P60064" s="68"/>
      <c r="Q60064" s="79"/>
    </row>
    <row r="60065" spans="11:17">
      <c r="K60065" s="68"/>
      <c r="M60065" s="93"/>
      <c r="N60065" s="79"/>
      <c r="P60065" s="68"/>
      <c r="Q60065" s="79"/>
    </row>
    <row r="60066" spans="11:17">
      <c r="K60066" s="68"/>
      <c r="M60066" s="93"/>
      <c r="N60066" s="79"/>
      <c r="P60066" s="68"/>
      <c r="Q60066" s="79"/>
    </row>
    <row r="60067" spans="11:17">
      <c r="K60067" s="68"/>
      <c r="M60067" s="93"/>
      <c r="N60067" s="79"/>
      <c r="P60067" s="68"/>
      <c r="Q60067" s="79"/>
    </row>
    <row r="60068" spans="11:17">
      <c r="K60068" s="68"/>
      <c r="M60068" s="93"/>
      <c r="N60068" s="79"/>
      <c r="P60068" s="68"/>
      <c r="Q60068" s="79"/>
    </row>
    <row r="60069" spans="11:17">
      <c r="K60069" s="68"/>
      <c r="M60069" s="93"/>
      <c r="N60069" s="79"/>
      <c r="P60069" s="68"/>
      <c r="Q60069" s="79"/>
    </row>
    <row r="60070" spans="11:17">
      <c r="K60070" s="68"/>
      <c r="M60070" s="93"/>
      <c r="N60070" s="79"/>
      <c r="P60070" s="68"/>
      <c r="Q60070" s="79"/>
    </row>
    <row r="60071" spans="11:17">
      <c r="K60071" s="68"/>
      <c r="M60071" s="93"/>
      <c r="N60071" s="79"/>
      <c r="P60071" s="68"/>
      <c r="Q60071" s="79"/>
    </row>
    <row r="60072" spans="11:17">
      <c r="K60072" s="68"/>
      <c r="M60072" s="93"/>
      <c r="N60072" s="79"/>
      <c r="P60072" s="68"/>
      <c r="Q60072" s="79"/>
    </row>
    <row r="60073" spans="11:17">
      <c r="K60073" s="68"/>
      <c r="M60073" s="93"/>
      <c r="N60073" s="79"/>
      <c r="P60073" s="68"/>
      <c r="Q60073" s="79"/>
    </row>
    <row r="60074" spans="11:17">
      <c r="K60074" s="68"/>
      <c r="M60074" s="93"/>
      <c r="N60074" s="79"/>
      <c r="P60074" s="68"/>
      <c r="Q60074" s="79"/>
    </row>
    <row r="60075" spans="11:17">
      <c r="K60075" s="68"/>
      <c r="M60075" s="93"/>
      <c r="N60075" s="79"/>
      <c r="P60075" s="68"/>
      <c r="Q60075" s="79"/>
    </row>
    <row r="60076" spans="11:17">
      <c r="K60076" s="68"/>
      <c r="M60076" s="93"/>
      <c r="N60076" s="79"/>
      <c r="P60076" s="68"/>
      <c r="Q60076" s="79"/>
    </row>
    <row r="60077" spans="11:17">
      <c r="K60077" s="68"/>
      <c r="M60077" s="93"/>
      <c r="N60077" s="79"/>
      <c r="P60077" s="68"/>
      <c r="Q60077" s="79"/>
    </row>
    <row r="60078" spans="11:17">
      <c r="K60078" s="68"/>
      <c r="M60078" s="93"/>
      <c r="N60078" s="79"/>
      <c r="P60078" s="68"/>
      <c r="Q60078" s="79"/>
    </row>
    <row r="60079" spans="11:17">
      <c r="K60079" s="68"/>
      <c r="M60079" s="93"/>
      <c r="N60079" s="79"/>
      <c r="P60079" s="68"/>
      <c r="Q60079" s="79"/>
    </row>
    <row r="60080" spans="11:17">
      <c r="K60080" s="68"/>
      <c r="M60080" s="93"/>
      <c r="N60080" s="79"/>
      <c r="P60080" s="68"/>
      <c r="Q60080" s="79"/>
    </row>
    <row r="60081" spans="11:17">
      <c r="K60081" s="68"/>
      <c r="M60081" s="93"/>
      <c r="N60081" s="79"/>
      <c r="P60081" s="68"/>
      <c r="Q60081" s="79"/>
    </row>
    <row r="60082" spans="11:17">
      <c r="K60082" s="68"/>
      <c r="M60082" s="93"/>
      <c r="N60082" s="79"/>
      <c r="P60082" s="68"/>
      <c r="Q60082" s="79"/>
    </row>
    <row r="60083" spans="11:17">
      <c r="K60083" s="68"/>
      <c r="M60083" s="93"/>
      <c r="N60083" s="79"/>
      <c r="P60083" s="68"/>
      <c r="Q60083" s="79"/>
    </row>
    <row r="60084" spans="11:17">
      <c r="K60084" s="68"/>
      <c r="M60084" s="93"/>
      <c r="N60084" s="79"/>
      <c r="P60084" s="68"/>
      <c r="Q60084" s="79"/>
    </row>
    <row r="60085" spans="11:17">
      <c r="K60085" s="68"/>
      <c r="M60085" s="93"/>
      <c r="N60085" s="79"/>
      <c r="P60085" s="68"/>
      <c r="Q60085" s="79"/>
    </row>
    <row r="60086" spans="11:17">
      <c r="K60086" s="68"/>
      <c r="M60086" s="93"/>
      <c r="N60086" s="79"/>
      <c r="P60086" s="68"/>
      <c r="Q60086" s="79"/>
    </row>
    <row r="60087" spans="11:17">
      <c r="K60087" s="68"/>
      <c r="M60087" s="93"/>
      <c r="N60087" s="79"/>
      <c r="P60087" s="68"/>
      <c r="Q60087" s="79"/>
    </row>
    <row r="60088" spans="11:17">
      <c r="K60088" s="68"/>
      <c r="M60088" s="93"/>
      <c r="N60088" s="79"/>
      <c r="P60088" s="68"/>
      <c r="Q60088" s="79"/>
    </row>
    <row r="60089" spans="11:17">
      <c r="K60089" s="68"/>
      <c r="M60089" s="93"/>
      <c r="N60089" s="79"/>
      <c r="P60089" s="68"/>
      <c r="Q60089" s="79"/>
    </row>
    <row r="60090" spans="11:17">
      <c r="K60090" s="68"/>
      <c r="M60090" s="93"/>
      <c r="N60090" s="79"/>
      <c r="P60090" s="68"/>
      <c r="Q60090" s="79"/>
    </row>
    <row r="60091" spans="11:17">
      <c r="K60091" s="68"/>
      <c r="M60091" s="93"/>
      <c r="N60091" s="79"/>
      <c r="P60091" s="68"/>
      <c r="Q60091" s="79"/>
    </row>
    <row r="60092" spans="11:17">
      <c r="K60092" s="68"/>
      <c r="M60092" s="93"/>
      <c r="N60092" s="79"/>
      <c r="P60092" s="68"/>
      <c r="Q60092" s="79"/>
    </row>
    <row r="60093" spans="11:17">
      <c r="K60093" s="68"/>
      <c r="M60093" s="93"/>
      <c r="N60093" s="79"/>
      <c r="P60093" s="68"/>
      <c r="Q60093" s="79"/>
    </row>
    <row r="60094" spans="11:17">
      <c r="K60094" s="68"/>
      <c r="M60094" s="93"/>
      <c r="N60094" s="79"/>
      <c r="P60094" s="68"/>
      <c r="Q60094" s="79"/>
    </row>
    <row r="60095" spans="11:17">
      <c r="K60095" s="68"/>
      <c r="M60095" s="93"/>
      <c r="N60095" s="79"/>
      <c r="P60095" s="68"/>
      <c r="Q60095" s="79"/>
    </row>
    <row r="60096" spans="11:17">
      <c r="K60096" s="68"/>
      <c r="M60096" s="93"/>
      <c r="N60096" s="79"/>
      <c r="P60096" s="68"/>
      <c r="Q60096" s="79"/>
    </row>
    <row r="60097" spans="11:17">
      <c r="K60097" s="68"/>
      <c r="M60097" s="93"/>
      <c r="N60097" s="79"/>
      <c r="P60097" s="68"/>
      <c r="Q60097" s="79"/>
    </row>
    <row r="60098" spans="11:17">
      <c r="K60098" s="68"/>
      <c r="M60098" s="93"/>
      <c r="N60098" s="79"/>
      <c r="P60098" s="68"/>
      <c r="Q60098" s="79"/>
    </row>
    <row r="60099" spans="11:17">
      <c r="K60099" s="68"/>
      <c r="M60099" s="93"/>
      <c r="N60099" s="79"/>
      <c r="P60099" s="68"/>
      <c r="Q60099" s="79"/>
    </row>
    <row r="60100" spans="11:17">
      <c r="K60100" s="68"/>
      <c r="M60100" s="93"/>
      <c r="N60100" s="79"/>
      <c r="P60100" s="68"/>
      <c r="Q60100" s="79"/>
    </row>
    <row r="60101" spans="11:17">
      <c r="K60101" s="68"/>
      <c r="M60101" s="93"/>
      <c r="N60101" s="79"/>
      <c r="P60101" s="68"/>
      <c r="Q60101" s="79"/>
    </row>
    <row r="60102" spans="11:17">
      <c r="K60102" s="68"/>
      <c r="M60102" s="93"/>
      <c r="N60102" s="79"/>
      <c r="P60102" s="68"/>
      <c r="Q60102" s="79"/>
    </row>
    <row r="60103" spans="11:17">
      <c r="K60103" s="68"/>
      <c r="M60103" s="93"/>
      <c r="N60103" s="79"/>
      <c r="P60103" s="68"/>
      <c r="Q60103" s="79"/>
    </row>
    <row r="60104" spans="11:17">
      <c r="K60104" s="68"/>
      <c r="M60104" s="93"/>
      <c r="N60104" s="79"/>
      <c r="P60104" s="68"/>
      <c r="Q60104" s="79"/>
    </row>
    <row r="60105" spans="11:17">
      <c r="K60105" s="68"/>
      <c r="M60105" s="93"/>
      <c r="N60105" s="79"/>
      <c r="P60105" s="68"/>
      <c r="Q60105" s="79"/>
    </row>
    <row r="60106" spans="11:17">
      <c r="K60106" s="68"/>
      <c r="M60106" s="93"/>
      <c r="N60106" s="79"/>
      <c r="P60106" s="68"/>
      <c r="Q60106" s="79"/>
    </row>
    <row r="60107" spans="11:17">
      <c r="K60107" s="68"/>
      <c r="M60107" s="93"/>
      <c r="N60107" s="79"/>
      <c r="P60107" s="68"/>
      <c r="Q60107" s="79"/>
    </row>
    <row r="60108" spans="11:17">
      <c r="K60108" s="68"/>
      <c r="M60108" s="93"/>
      <c r="N60108" s="79"/>
      <c r="P60108" s="68"/>
      <c r="Q60108" s="79"/>
    </row>
    <row r="60109" spans="11:17">
      <c r="K60109" s="68"/>
      <c r="M60109" s="93"/>
      <c r="N60109" s="79"/>
      <c r="P60109" s="68"/>
      <c r="Q60109" s="79"/>
    </row>
    <row r="60110" spans="11:17">
      <c r="K60110" s="68"/>
      <c r="M60110" s="93"/>
      <c r="N60110" s="79"/>
      <c r="P60110" s="68"/>
      <c r="Q60110" s="79"/>
    </row>
    <row r="60111" spans="11:17">
      <c r="K60111" s="68"/>
      <c r="M60111" s="93"/>
      <c r="N60111" s="79"/>
      <c r="P60111" s="68"/>
      <c r="Q60111" s="79"/>
    </row>
    <row r="60112" spans="11:17">
      <c r="K60112" s="68"/>
      <c r="M60112" s="93"/>
      <c r="N60112" s="79"/>
      <c r="P60112" s="68"/>
      <c r="Q60112" s="79"/>
    </row>
    <row r="60113" spans="11:17">
      <c r="K60113" s="68"/>
      <c r="M60113" s="93"/>
      <c r="N60113" s="79"/>
      <c r="P60113" s="68"/>
      <c r="Q60113" s="79"/>
    </row>
    <row r="60114" spans="11:17">
      <c r="K60114" s="68"/>
      <c r="M60114" s="93"/>
      <c r="N60114" s="79"/>
      <c r="P60114" s="68"/>
      <c r="Q60114" s="79"/>
    </row>
    <row r="60115" spans="11:17">
      <c r="K60115" s="68"/>
      <c r="M60115" s="93"/>
      <c r="N60115" s="79"/>
      <c r="P60115" s="68"/>
      <c r="Q60115" s="79"/>
    </row>
    <row r="60116" spans="11:17">
      <c r="K60116" s="68"/>
      <c r="M60116" s="93"/>
      <c r="N60116" s="79"/>
      <c r="P60116" s="68"/>
      <c r="Q60116" s="79"/>
    </row>
    <row r="60117" spans="11:17">
      <c r="K60117" s="68"/>
      <c r="M60117" s="93"/>
      <c r="N60117" s="79"/>
      <c r="P60117" s="68"/>
      <c r="Q60117" s="79"/>
    </row>
    <row r="60118" spans="11:17">
      <c r="K60118" s="68"/>
      <c r="M60118" s="93"/>
      <c r="N60118" s="79"/>
      <c r="P60118" s="68"/>
      <c r="Q60118" s="79"/>
    </row>
    <row r="60119" spans="11:17">
      <c r="K60119" s="68"/>
      <c r="M60119" s="93"/>
      <c r="N60119" s="79"/>
      <c r="P60119" s="68"/>
      <c r="Q60119" s="79"/>
    </row>
    <row r="60120" spans="11:17">
      <c r="K60120" s="68"/>
      <c r="M60120" s="93"/>
      <c r="N60120" s="79"/>
      <c r="P60120" s="68"/>
      <c r="Q60120" s="79"/>
    </row>
    <row r="60121" spans="11:17">
      <c r="K60121" s="68"/>
      <c r="M60121" s="93"/>
      <c r="N60121" s="79"/>
      <c r="P60121" s="68"/>
      <c r="Q60121" s="79"/>
    </row>
    <row r="60122" spans="11:17">
      <c r="K60122" s="68"/>
      <c r="M60122" s="93"/>
      <c r="N60122" s="79"/>
      <c r="P60122" s="68"/>
      <c r="Q60122" s="79"/>
    </row>
    <row r="60123" spans="11:17">
      <c r="K60123" s="68"/>
      <c r="M60123" s="93"/>
      <c r="N60123" s="79"/>
      <c r="P60123" s="68"/>
      <c r="Q60123" s="79"/>
    </row>
    <row r="60124" spans="11:17">
      <c r="K60124" s="68"/>
      <c r="M60124" s="93"/>
      <c r="N60124" s="79"/>
      <c r="P60124" s="68"/>
      <c r="Q60124" s="79"/>
    </row>
    <row r="60125" spans="11:17">
      <c r="K60125" s="68"/>
      <c r="M60125" s="93"/>
      <c r="N60125" s="79"/>
      <c r="P60125" s="68"/>
      <c r="Q60125" s="79"/>
    </row>
    <row r="60126" spans="11:17">
      <c r="K60126" s="68"/>
      <c r="M60126" s="93"/>
      <c r="N60126" s="79"/>
      <c r="P60126" s="68"/>
      <c r="Q60126" s="79"/>
    </row>
    <row r="60127" spans="11:17">
      <c r="K60127" s="68"/>
      <c r="M60127" s="93"/>
      <c r="N60127" s="79"/>
      <c r="P60127" s="68"/>
      <c r="Q60127" s="79"/>
    </row>
    <row r="60128" spans="11:17">
      <c r="K60128" s="68"/>
      <c r="M60128" s="93"/>
      <c r="N60128" s="79"/>
      <c r="P60128" s="68"/>
      <c r="Q60128" s="79"/>
    </row>
    <row r="60129" spans="11:17">
      <c r="K60129" s="68"/>
      <c r="M60129" s="93"/>
      <c r="N60129" s="79"/>
      <c r="P60129" s="68"/>
      <c r="Q60129" s="79"/>
    </row>
    <row r="60130" spans="11:17">
      <c r="K60130" s="68"/>
      <c r="M60130" s="93"/>
      <c r="N60130" s="79"/>
      <c r="P60130" s="68"/>
      <c r="Q60130" s="79"/>
    </row>
    <row r="60131" spans="11:17">
      <c r="K60131" s="68"/>
      <c r="M60131" s="93"/>
      <c r="N60131" s="79"/>
      <c r="P60131" s="68"/>
      <c r="Q60131" s="79"/>
    </row>
    <row r="60132" spans="11:17">
      <c r="K60132" s="68"/>
      <c r="M60132" s="93"/>
      <c r="N60132" s="79"/>
      <c r="P60132" s="68"/>
      <c r="Q60132" s="79"/>
    </row>
    <row r="60133" spans="11:17">
      <c r="K60133" s="68"/>
      <c r="M60133" s="93"/>
      <c r="N60133" s="79"/>
      <c r="P60133" s="68"/>
      <c r="Q60133" s="79"/>
    </row>
    <row r="60134" spans="11:17">
      <c r="K60134" s="68"/>
      <c r="M60134" s="93"/>
      <c r="N60134" s="79"/>
      <c r="P60134" s="68"/>
      <c r="Q60134" s="79"/>
    </row>
    <row r="60135" spans="11:17">
      <c r="K60135" s="68"/>
      <c r="M60135" s="93"/>
      <c r="N60135" s="79"/>
      <c r="P60135" s="68"/>
      <c r="Q60135" s="79"/>
    </row>
    <row r="60136" spans="11:17">
      <c r="K60136" s="68"/>
      <c r="M60136" s="93"/>
      <c r="N60136" s="79"/>
      <c r="P60136" s="68"/>
      <c r="Q60136" s="79"/>
    </row>
    <row r="60137" spans="11:17">
      <c r="K60137" s="68"/>
      <c r="M60137" s="93"/>
      <c r="N60137" s="79"/>
      <c r="P60137" s="68"/>
      <c r="Q60137" s="79"/>
    </row>
    <row r="60138" spans="11:17">
      <c r="K60138" s="68"/>
      <c r="M60138" s="93"/>
      <c r="N60138" s="79"/>
      <c r="P60138" s="68"/>
      <c r="Q60138" s="79"/>
    </row>
    <row r="60139" spans="11:17">
      <c r="K60139" s="68"/>
      <c r="M60139" s="93"/>
      <c r="N60139" s="79"/>
      <c r="P60139" s="68"/>
      <c r="Q60139" s="79"/>
    </row>
    <row r="60140" spans="11:17">
      <c r="K60140" s="68"/>
      <c r="M60140" s="93"/>
      <c r="N60140" s="79"/>
      <c r="P60140" s="68"/>
      <c r="Q60140" s="79"/>
    </row>
    <row r="60141" spans="11:17">
      <c r="K60141" s="68"/>
      <c r="M60141" s="93"/>
      <c r="N60141" s="79"/>
      <c r="P60141" s="68"/>
      <c r="Q60141" s="79"/>
    </row>
    <row r="60142" spans="11:17">
      <c r="K60142" s="68"/>
      <c r="M60142" s="93"/>
      <c r="N60142" s="79"/>
      <c r="P60142" s="68"/>
      <c r="Q60142" s="79"/>
    </row>
    <row r="60143" spans="11:17">
      <c r="K60143" s="68"/>
      <c r="M60143" s="93"/>
      <c r="N60143" s="79"/>
      <c r="P60143" s="68"/>
      <c r="Q60143" s="79"/>
    </row>
    <row r="60144" spans="11:17">
      <c r="K60144" s="68"/>
      <c r="M60144" s="93"/>
      <c r="N60144" s="79"/>
      <c r="P60144" s="68"/>
      <c r="Q60144" s="79"/>
    </row>
    <row r="60145" spans="11:17">
      <c r="K60145" s="68"/>
      <c r="M60145" s="93"/>
      <c r="N60145" s="79"/>
      <c r="P60145" s="68"/>
      <c r="Q60145" s="79"/>
    </row>
    <row r="60146" spans="11:17">
      <c r="K60146" s="68"/>
      <c r="M60146" s="93"/>
      <c r="N60146" s="79"/>
      <c r="P60146" s="68"/>
      <c r="Q60146" s="79"/>
    </row>
    <row r="60147" spans="11:17">
      <c r="K60147" s="68"/>
      <c r="M60147" s="93"/>
      <c r="N60147" s="79"/>
      <c r="P60147" s="68"/>
      <c r="Q60147" s="79"/>
    </row>
    <row r="60148" spans="11:17">
      <c r="K60148" s="68"/>
      <c r="M60148" s="93"/>
      <c r="N60148" s="79"/>
      <c r="P60148" s="68"/>
      <c r="Q60148" s="79"/>
    </row>
    <row r="60149" spans="11:17">
      <c r="K60149" s="68"/>
      <c r="M60149" s="93"/>
      <c r="N60149" s="79"/>
      <c r="P60149" s="68"/>
      <c r="Q60149" s="79"/>
    </row>
    <row r="60150" spans="11:17">
      <c r="K60150" s="68"/>
      <c r="M60150" s="93"/>
      <c r="N60150" s="79"/>
      <c r="P60150" s="68"/>
      <c r="Q60150" s="79"/>
    </row>
    <row r="60151" spans="11:17">
      <c r="K60151" s="68"/>
      <c r="M60151" s="93"/>
      <c r="N60151" s="79"/>
      <c r="P60151" s="68"/>
      <c r="Q60151" s="79"/>
    </row>
    <row r="60152" spans="11:17">
      <c r="K60152" s="68"/>
      <c r="M60152" s="93"/>
      <c r="N60152" s="79"/>
      <c r="P60152" s="68"/>
      <c r="Q60152" s="79"/>
    </row>
    <row r="60153" spans="11:17">
      <c r="K60153" s="68"/>
      <c r="M60153" s="93"/>
      <c r="N60153" s="79"/>
      <c r="P60153" s="68"/>
      <c r="Q60153" s="79"/>
    </row>
    <row r="60154" spans="11:17">
      <c r="K60154" s="68"/>
      <c r="M60154" s="93"/>
      <c r="N60154" s="79"/>
      <c r="P60154" s="68"/>
      <c r="Q60154" s="79"/>
    </row>
    <row r="60155" spans="11:17">
      <c r="K60155" s="68"/>
      <c r="M60155" s="93"/>
      <c r="N60155" s="79"/>
      <c r="P60155" s="68"/>
      <c r="Q60155" s="79"/>
    </row>
    <row r="60156" spans="11:17">
      <c r="K60156" s="68"/>
      <c r="M60156" s="93"/>
      <c r="N60156" s="79"/>
      <c r="P60156" s="68"/>
      <c r="Q60156" s="79"/>
    </row>
    <row r="60157" spans="11:17">
      <c r="K60157" s="68"/>
      <c r="M60157" s="93"/>
      <c r="N60157" s="79"/>
      <c r="P60157" s="68"/>
      <c r="Q60157" s="79"/>
    </row>
    <row r="60158" spans="11:17">
      <c r="K60158" s="68"/>
      <c r="M60158" s="93"/>
      <c r="N60158" s="79"/>
      <c r="P60158" s="68"/>
      <c r="Q60158" s="79"/>
    </row>
    <row r="60159" spans="11:17">
      <c r="K60159" s="68"/>
      <c r="M60159" s="93"/>
      <c r="N60159" s="79"/>
      <c r="P60159" s="68"/>
      <c r="Q60159" s="79"/>
    </row>
    <row r="60160" spans="11:17">
      <c r="K60160" s="68"/>
      <c r="M60160" s="93"/>
      <c r="N60160" s="79"/>
      <c r="P60160" s="68"/>
      <c r="Q60160" s="79"/>
    </row>
    <row r="60161" spans="11:17">
      <c r="K60161" s="68"/>
      <c r="M60161" s="93"/>
      <c r="N60161" s="79"/>
      <c r="P60161" s="68"/>
      <c r="Q60161" s="79"/>
    </row>
    <row r="60162" spans="11:17">
      <c r="K60162" s="68"/>
      <c r="M60162" s="93"/>
      <c r="N60162" s="79"/>
      <c r="P60162" s="68"/>
      <c r="Q60162" s="79"/>
    </row>
    <row r="60163" spans="11:17">
      <c r="K60163" s="68"/>
      <c r="M60163" s="93"/>
      <c r="N60163" s="79"/>
      <c r="P60163" s="68"/>
      <c r="Q60163" s="79"/>
    </row>
    <row r="60164" spans="11:17">
      <c r="K60164" s="68"/>
      <c r="M60164" s="93"/>
      <c r="N60164" s="79"/>
      <c r="P60164" s="68"/>
      <c r="Q60164" s="79"/>
    </row>
    <row r="60165" spans="11:17">
      <c r="K60165" s="68"/>
      <c r="M60165" s="93"/>
      <c r="N60165" s="79"/>
      <c r="P60165" s="68"/>
      <c r="Q60165" s="79"/>
    </row>
    <row r="60166" spans="11:17">
      <c r="K60166" s="68"/>
      <c r="M60166" s="93"/>
      <c r="N60166" s="79"/>
      <c r="P60166" s="68"/>
      <c r="Q60166" s="79"/>
    </row>
    <row r="60167" spans="11:17">
      <c r="K60167" s="68"/>
      <c r="M60167" s="93"/>
      <c r="N60167" s="79"/>
      <c r="P60167" s="68"/>
      <c r="Q60167" s="79"/>
    </row>
    <row r="60168" spans="11:17">
      <c r="K60168" s="68"/>
      <c r="M60168" s="93"/>
      <c r="N60168" s="79"/>
      <c r="P60168" s="68"/>
      <c r="Q60168" s="79"/>
    </row>
    <row r="60169" spans="11:17">
      <c r="K60169" s="68"/>
      <c r="M60169" s="93"/>
      <c r="N60169" s="79"/>
      <c r="P60169" s="68"/>
      <c r="Q60169" s="79"/>
    </row>
    <row r="60170" spans="11:17">
      <c r="K60170" s="68"/>
      <c r="M60170" s="93"/>
      <c r="N60170" s="79"/>
      <c r="P60170" s="68"/>
      <c r="Q60170" s="79"/>
    </row>
    <row r="60171" spans="11:17">
      <c r="K60171" s="68"/>
      <c r="M60171" s="93"/>
      <c r="N60171" s="79"/>
      <c r="P60171" s="68"/>
      <c r="Q60171" s="79"/>
    </row>
    <row r="60172" spans="11:17">
      <c r="K60172" s="68"/>
      <c r="M60172" s="93"/>
      <c r="N60172" s="79"/>
      <c r="P60172" s="68"/>
      <c r="Q60172" s="79"/>
    </row>
    <row r="60173" spans="11:17">
      <c r="K60173" s="68"/>
      <c r="M60173" s="93"/>
      <c r="N60173" s="79"/>
      <c r="P60173" s="68"/>
      <c r="Q60173" s="79"/>
    </row>
    <row r="60174" spans="11:17">
      <c r="K60174" s="68"/>
      <c r="M60174" s="93"/>
      <c r="N60174" s="79"/>
      <c r="P60174" s="68"/>
      <c r="Q60174" s="79"/>
    </row>
    <row r="60175" spans="11:17">
      <c r="K60175" s="68"/>
      <c r="M60175" s="93"/>
      <c r="N60175" s="79"/>
      <c r="P60175" s="68"/>
      <c r="Q60175" s="79"/>
    </row>
    <row r="60176" spans="11:17">
      <c r="K60176" s="68"/>
      <c r="M60176" s="93"/>
      <c r="N60176" s="79"/>
      <c r="P60176" s="68"/>
      <c r="Q60176" s="79"/>
    </row>
    <row r="60177" spans="11:17">
      <c r="K60177" s="68"/>
      <c r="M60177" s="93"/>
      <c r="N60177" s="79"/>
      <c r="P60177" s="68"/>
      <c r="Q60177" s="79"/>
    </row>
    <row r="60178" spans="11:17">
      <c r="K60178" s="68"/>
      <c r="M60178" s="93"/>
      <c r="N60178" s="79"/>
      <c r="P60178" s="68"/>
      <c r="Q60178" s="79"/>
    </row>
    <row r="60179" spans="11:17">
      <c r="K60179" s="68"/>
      <c r="M60179" s="93"/>
      <c r="N60179" s="79"/>
      <c r="P60179" s="68"/>
      <c r="Q60179" s="79"/>
    </row>
    <row r="60180" spans="11:17">
      <c r="K60180" s="68"/>
      <c r="M60180" s="93"/>
      <c r="N60180" s="79"/>
      <c r="P60180" s="68"/>
      <c r="Q60180" s="79"/>
    </row>
    <row r="60181" spans="11:17">
      <c r="K60181" s="68"/>
      <c r="M60181" s="93"/>
      <c r="N60181" s="79"/>
      <c r="P60181" s="68"/>
      <c r="Q60181" s="79"/>
    </row>
    <row r="60182" spans="11:17">
      <c r="K60182" s="68"/>
      <c r="M60182" s="93"/>
      <c r="N60182" s="79"/>
      <c r="P60182" s="68"/>
      <c r="Q60182" s="79"/>
    </row>
    <row r="60183" spans="11:17">
      <c r="K60183" s="68"/>
      <c r="M60183" s="93"/>
      <c r="N60183" s="79"/>
      <c r="P60183" s="68"/>
      <c r="Q60183" s="79"/>
    </row>
    <row r="60184" spans="11:17">
      <c r="K60184" s="68"/>
      <c r="M60184" s="93"/>
      <c r="N60184" s="79"/>
      <c r="P60184" s="68"/>
      <c r="Q60184" s="79"/>
    </row>
    <row r="60185" spans="11:17">
      <c r="K60185" s="68"/>
      <c r="M60185" s="93"/>
      <c r="N60185" s="79"/>
      <c r="P60185" s="68"/>
      <c r="Q60185" s="79"/>
    </row>
    <row r="60186" spans="11:17">
      <c r="K60186" s="68"/>
      <c r="M60186" s="93"/>
      <c r="N60186" s="79"/>
      <c r="P60186" s="68"/>
      <c r="Q60186" s="79"/>
    </row>
    <row r="60187" spans="11:17">
      <c r="K60187" s="68"/>
      <c r="M60187" s="93"/>
      <c r="N60187" s="79"/>
      <c r="P60187" s="68"/>
      <c r="Q60187" s="79"/>
    </row>
    <row r="60188" spans="11:17">
      <c r="K60188" s="68"/>
      <c r="M60188" s="93"/>
      <c r="N60188" s="79"/>
      <c r="P60188" s="68"/>
      <c r="Q60188" s="79"/>
    </row>
    <row r="60189" spans="11:17">
      <c r="K60189" s="68"/>
      <c r="M60189" s="93"/>
      <c r="N60189" s="79"/>
      <c r="P60189" s="68"/>
      <c r="Q60189" s="79"/>
    </row>
    <row r="60190" spans="11:17">
      <c r="K60190" s="68"/>
      <c r="M60190" s="93"/>
      <c r="N60190" s="79"/>
      <c r="P60190" s="68"/>
      <c r="Q60190" s="79"/>
    </row>
    <row r="60191" spans="11:17">
      <c r="K60191" s="68"/>
      <c r="M60191" s="93"/>
      <c r="N60191" s="79"/>
      <c r="P60191" s="68"/>
      <c r="Q60191" s="79"/>
    </row>
    <row r="60192" spans="11:17">
      <c r="K60192" s="68"/>
      <c r="M60192" s="93"/>
      <c r="N60192" s="79"/>
      <c r="P60192" s="68"/>
      <c r="Q60192" s="79"/>
    </row>
    <row r="60193" spans="11:17">
      <c r="K60193" s="68"/>
      <c r="M60193" s="93"/>
      <c r="N60193" s="79"/>
      <c r="P60193" s="68"/>
      <c r="Q60193" s="79"/>
    </row>
    <row r="60194" spans="11:17">
      <c r="K60194" s="68"/>
      <c r="M60194" s="93"/>
      <c r="N60194" s="79"/>
      <c r="P60194" s="68"/>
      <c r="Q60194" s="79"/>
    </row>
    <row r="60195" spans="11:17">
      <c r="K60195" s="68"/>
      <c r="M60195" s="93"/>
      <c r="N60195" s="79"/>
      <c r="P60195" s="68"/>
      <c r="Q60195" s="79"/>
    </row>
    <row r="60196" spans="11:17">
      <c r="K60196" s="68"/>
      <c r="M60196" s="93"/>
      <c r="N60196" s="79"/>
      <c r="P60196" s="68"/>
      <c r="Q60196" s="79"/>
    </row>
    <row r="60197" spans="11:17">
      <c r="K60197" s="68"/>
      <c r="M60197" s="93"/>
      <c r="N60197" s="79"/>
      <c r="P60197" s="68"/>
      <c r="Q60197" s="79"/>
    </row>
    <row r="60198" spans="11:17">
      <c r="K60198" s="68"/>
      <c r="M60198" s="93"/>
      <c r="N60198" s="79"/>
      <c r="P60198" s="68"/>
      <c r="Q60198" s="79"/>
    </row>
    <row r="60199" spans="11:17">
      <c r="K60199" s="68"/>
      <c r="M60199" s="93"/>
      <c r="N60199" s="79"/>
      <c r="P60199" s="68"/>
      <c r="Q60199" s="79"/>
    </row>
    <row r="60200" spans="11:17">
      <c r="K60200" s="68"/>
      <c r="M60200" s="93"/>
      <c r="N60200" s="79"/>
      <c r="P60200" s="68"/>
      <c r="Q60200" s="79"/>
    </row>
    <row r="60201" spans="11:17">
      <c r="K60201" s="68"/>
      <c r="M60201" s="93"/>
      <c r="N60201" s="79"/>
      <c r="P60201" s="68"/>
      <c r="Q60201" s="79"/>
    </row>
    <row r="60202" spans="11:17">
      <c r="K60202" s="68"/>
      <c r="M60202" s="93"/>
      <c r="N60202" s="79"/>
      <c r="P60202" s="68"/>
      <c r="Q60202" s="79"/>
    </row>
    <row r="60203" spans="11:17">
      <c r="K60203" s="68"/>
      <c r="M60203" s="93"/>
      <c r="N60203" s="79"/>
      <c r="P60203" s="68"/>
      <c r="Q60203" s="79"/>
    </row>
    <row r="60204" spans="11:17">
      <c r="K60204" s="68"/>
      <c r="M60204" s="93"/>
      <c r="N60204" s="79"/>
      <c r="P60204" s="68"/>
      <c r="Q60204" s="79"/>
    </row>
    <row r="60205" spans="11:17">
      <c r="K60205" s="68"/>
      <c r="M60205" s="93"/>
      <c r="N60205" s="79"/>
      <c r="P60205" s="68"/>
      <c r="Q60205" s="79"/>
    </row>
    <row r="60206" spans="11:17">
      <c r="K60206" s="68"/>
      <c r="M60206" s="93"/>
      <c r="N60206" s="79"/>
      <c r="P60206" s="68"/>
      <c r="Q60206" s="79"/>
    </row>
    <row r="60207" spans="11:17">
      <c r="K60207" s="68"/>
      <c r="M60207" s="93"/>
      <c r="N60207" s="79"/>
      <c r="P60207" s="68"/>
      <c r="Q60207" s="79"/>
    </row>
    <row r="60208" spans="11:17">
      <c r="K60208" s="68"/>
      <c r="M60208" s="93"/>
      <c r="N60208" s="79"/>
      <c r="P60208" s="68"/>
      <c r="Q60208" s="79"/>
    </row>
    <row r="60209" spans="11:17">
      <c r="K60209" s="68"/>
      <c r="M60209" s="93"/>
      <c r="N60209" s="79"/>
      <c r="P60209" s="68"/>
      <c r="Q60209" s="79"/>
    </row>
    <row r="60210" spans="11:17">
      <c r="K60210" s="68"/>
      <c r="M60210" s="93"/>
      <c r="N60210" s="79"/>
      <c r="P60210" s="68"/>
      <c r="Q60210" s="79"/>
    </row>
    <row r="60211" spans="11:17">
      <c r="K60211" s="68"/>
      <c r="M60211" s="93"/>
      <c r="N60211" s="79"/>
      <c r="P60211" s="68"/>
      <c r="Q60211" s="79"/>
    </row>
    <row r="60212" spans="11:17">
      <c r="K60212" s="68"/>
      <c r="M60212" s="93"/>
      <c r="N60212" s="79"/>
      <c r="P60212" s="68"/>
      <c r="Q60212" s="79"/>
    </row>
    <row r="60213" spans="11:17">
      <c r="K60213" s="68"/>
      <c r="M60213" s="93"/>
      <c r="N60213" s="79"/>
      <c r="P60213" s="68"/>
      <c r="Q60213" s="79"/>
    </row>
    <row r="60214" spans="11:17">
      <c r="K60214" s="68"/>
      <c r="M60214" s="93"/>
      <c r="N60214" s="79"/>
      <c r="P60214" s="68"/>
      <c r="Q60214" s="79"/>
    </row>
    <row r="60215" spans="11:17">
      <c r="K60215" s="68"/>
      <c r="M60215" s="93"/>
      <c r="N60215" s="79"/>
      <c r="P60215" s="68"/>
      <c r="Q60215" s="79"/>
    </row>
    <row r="60216" spans="11:17">
      <c r="K60216" s="68"/>
      <c r="M60216" s="93"/>
      <c r="N60216" s="79"/>
      <c r="P60216" s="68"/>
      <c r="Q60216" s="79"/>
    </row>
    <row r="60217" spans="11:17">
      <c r="K60217" s="68"/>
      <c r="M60217" s="93"/>
      <c r="N60217" s="79"/>
      <c r="P60217" s="68"/>
      <c r="Q60217" s="79"/>
    </row>
    <row r="60218" spans="11:17">
      <c r="K60218" s="68"/>
      <c r="M60218" s="93"/>
      <c r="N60218" s="79"/>
      <c r="P60218" s="68"/>
      <c r="Q60218" s="79"/>
    </row>
    <row r="60219" spans="11:17">
      <c r="K60219" s="68"/>
      <c r="M60219" s="93"/>
      <c r="N60219" s="79"/>
      <c r="P60219" s="68"/>
      <c r="Q60219" s="79"/>
    </row>
    <row r="60220" spans="11:17">
      <c r="K60220" s="68"/>
      <c r="M60220" s="93"/>
      <c r="N60220" s="79"/>
      <c r="P60220" s="68"/>
      <c r="Q60220" s="79"/>
    </row>
    <row r="60221" spans="11:17">
      <c r="K60221" s="68"/>
      <c r="M60221" s="93"/>
      <c r="N60221" s="79"/>
      <c r="P60221" s="68"/>
      <c r="Q60221" s="79"/>
    </row>
    <row r="60222" spans="11:17">
      <c r="K60222" s="68"/>
      <c r="M60222" s="93"/>
      <c r="N60222" s="79"/>
      <c r="P60222" s="68"/>
      <c r="Q60222" s="79"/>
    </row>
    <row r="60223" spans="11:17">
      <c r="K60223" s="68"/>
      <c r="M60223" s="93"/>
      <c r="N60223" s="79"/>
      <c r="P60223" s="68"/>
      <c r="Q60223" s="79"/>
    </row>
    <row r="60224" spans="11:17">
      <c r="K60224" s="68"/>
      <c r="M60224" s="93"/>
      <c r="N60224" s="79"/>
      <c r="P60224" s="68"/>
      <c r="Q60224" s="79"/>
    </row>
    <row r="60225" spans="11:17">
      <c r="K60225" s="68"/>
      <c r="M60225" s="93"/>
      <c r="N60225" s="79"/>
      <c r="P60225" s="68"/>
      <c r="Q60225" s="79"/>
    </row>
    <row r="60226" spans="11:17">
      <c r="K60226" s="68"/>
      <c r="M60226" s="93"/>
      <c r="N60226" s="79"/>
      <c r="P60226" s="68"/>
      <c r="Q60226" s="79"/>
    </row>
    <row r="60227" spans="11:17">
      <c r="K60227" s="68"/>
      <c r="M60227" s="93"/>
      <c r="N60227" s="79"/>
      <c r="P60227" s="68"/>
      <c r="Q60227" s="79"/>
    </row>
    <row r="60228" spans="11:17">
      <c r="K60228" s="68"/>
      <c r="M60228" s="93"/>
      <c r="N60228" s="79"/>
      <c r="P60228" s="68"/>
      <c r="Q60228" s="79"/>
    </row>
    <row r="60229" spans="11:17">
      <c r="K60229" s="68"/>
      <c r="M60229" s="93"/>
      <c r="N60229" s="79"/>
      <c r="P60229" s="68"/>
      <c r="Q60229" s="79"/>
    </row>
    <row r="60230" spans="11:17">
      <c r="K60230" s="68"/>
      <c r="M60230" s="93"/>
      <c r="N60230" s="79"/>
      <c r="P60230" s="68"/>
      <c r="Q60230" s="79"/>
    </row>
    <row r="60231" spans="11:17">
      <c r="K60231" s="68"/>
      <c r="M60231" s="93"/>
      <c r="N60231" s="79"/>
      <c r="P60231" s="68"/>
      <c r="Q60231" s="79"/>
    </row>
    <row r="60232" spans="11:17">
      <c r="K60232" s="68"/>
      <c r="M60232" s="93"/>
      <c r="N60232" s="79"/>
      <c r="P60232" s="68"/>
      <c r="Q60232" s="79"/>
    </row>
    <row r="60233" spans="11:17">
      <c r="K60233" s="68"/>
      <c r="M60233" s="93"/>
      <c r="N60233" s="79"/>
      <c r="P60233" s="68"/>
      <c r="Q60233" s="79"/>
    </row>
    <row r="60234" spans="11:17">
      <c r="K60234" s="68"/>
      <c r="M60234" s="93"/>
      <c r="N60234" s="79"/>
      <c r="P60234" s="68"/>
      <c r="Q60234" s="79"/>
    </row>
    <row r="60235" spans="11:17">
      <c r="K60235" s="68"/>
      <c r="M60235" s="93"/>
      <c r="N60235" s="79"/>
      <c r="P60235" s="68"/>
      <c r="Q60235" s="79"/>
    </row>
    <row r="60236" spans="11:17">
      <c r="K60236" s="68"/>
      <c r="M60236" s="93"/>
      <c r="N60236" s="79"/>
      <c r="P60236" s="68"/>
      <c r="Q60236" s="79"/>
    </row>
    <row r="60237" spans="11:17">
      <c r="K60237" s="68"/>
      <c r="M60237" s="93"/>
      <c r="N60237" s="79"/>
      <c r="P60237" s="68"/>
      <c r="Q60237" s="79"/>
    </row>
    <row r="60238" spans="11:17">
      <c r="K60238" s="68"/>
      <c r="M60238" s="93"/>
      <c r="N60238" s="79"/>
      <c r="P60238" s="68"/>
      <c r="Q60238" s="79"/>
    </row>
    <row r="60239" spans="11:17">
      <c r="K60239" s="68"/>
      <c r="M60239" s="93"/>
      <c r="N60239" s="79"/>
      <c r="P60239" s="68"/>
      <c r="Q60239" s="79"/>
    </row>
    <row r="60240" spans="11:17">
      <c r="K60240" s="68"/>
      <c r="M60240" s="93"/>
      <c r="N60240" s="79"/>
      <c r="P60240" s="68"/>
      <c r="Q60240" s="79"/>
    </row>
    <row r="60241" spans="11:17">
      <c r="K60241" s="68"/>
      <c r="M60241" s="93"/>
      <c r="N60241" s="79"/>
      <c r="P60241" s="68"/>
      <c r="Q60241" s="79"/>
    </row>
    <row r="60242" spans="11:17">
      <c r="K60242" s="68"/>
      <c r="M60242" s="93"/>
      <c r="N60242" s="79"/>
      <c r="P60242" s="68"/>
      <c r="Q60242" s="79"/>
    </row>
    <row r="60243" spans="11:17">
      <c r="K60243" s="68"/>
      <c r="M60243" s="93"/>
      <c r="N60243" s="79"/>
      <c r="P60243" s="68"/>
      <c r="Q60243" s="79"/>
    </row>
    <row r="60244" spans="11:17">
      <c r="K60244" s="68"/>
      <c r="M60244" s="93"/>
      <c r="N60244" s="79"/>
      <c r="P60244" s="68"/>
      <c r="Q60244" s="79"/>
    </row>
    <row r="60245" spans="11:17">
      <c r="K60245" s="68"/>
      <c r="M60245" s="93"/>
      <c r="N60245" s="79"/>
      <c r="P60245" s="68"/>
      <c r="Q60245" s="79"/>
    </row>
    <row r="60246" spans="11:17">
      <c r="K60246" s="68"/>
      <c r="M60246" s="93"/>
      <c r="N60246" s="79"/>
      <c r="P60246" s="68"/>
      <c r="Q60246" s="79"/>
    </row>
    <row r="60247" spans="11:17">
      <c r="K60247" s="68"/>
      <c r="M60247" s="93"/>
      <c r="N60247" s="79"/>
      <c r="P60247" s="68"/>
      <c r="Q60247" s="79"/>
    </row>
    <row r="60248" spans="11:17">
      <c r="K60248" s="68"/>
      <c r="M60248" s="93"/>
      <c r="N60248" s="79"/>
      <c r="P60248" s="68"/>
      <c r="Q60248" s="79"/>
    </row>
    <row r="60249" spans="11:17">
      <c r="K60249" s="68"/>
      <c r="M60249" s="93"/>
      <c r="N60249" s="79"/>
      <c r="P60249" s="68"/>
      <c r="Q60249" s="79"/>
    </row>
    <row r="60250" spans="11:17">
      <c r="K60250" s="68"/>
      <c r="M60250" s="93"/>
      <c r="N60250" s="79"/>
      <c r="P60250" s="68"/>
      <c r="Q60250" s="79"/>
    </row>
    <row r="60251" spans="11:17">
      <c r="K60251" s="68"/>
      <c r="M60251" s="93"/>
      <c r="N60251" s="79"/>
      <c r="P60251" s="68"/>
      <c r="Q60251" s="79"/>
    </row>
    <row r="60252" spans="11:17">
      <c r="K60252" s="68"/>
      <c r="M60252" s="93"/>
      <c r="N60252" s="79"/>
      <c r="P60252" s="68"/>
      <c r="Q60252" s="79"/>
    </row>
    <row r="60253" spans="11:17">
      <c r="K60253" s="68"/>
      <c r="M60253" s="93"/>
      <c r="N60253" s="79"/>
      <c r="P60253" s="68"/>
      <c r="Q60253" s="79"/>
    </row>
    <row r="60254" spans="11:17">
      <c r="K60254" s="68"/>
      <c r="M60254" s="93"/>
      <c r="N60254" s="79"/>
      <c r="P60254" s="68"/>
      <c r="Q60254" s="79"/>
    </row>
    <row r="60255" spans="11:17">
      <c r="K60255" s="68"/>
      <c r="M60255" s="93"/>
      <c r="N60255" s="79"/>
      <c r="P60255" s="68"/>
      <c r="Q60255" s="79"/>
    </row>
    <row r="60256" spans="11:17">
      <c r="K60256" s="68"/>
      <c r="M60256" s="93"/>
      <c r="N60256" s="79"/>
      <c r="P60256" s="68"/>
      <c r="Q60256" s="79"/>
    </row>
    <row r="60257" spans="11:17">
      <c r="K60257" s="68"/>
      <c r="M60257" s="93"/>
      <c r="N60257" s="79"/>
      <c r="P60257" s="68"/>
      <c r="Q60257" s="79"/>
    </row>
    <row r="60258" spans="11:17">
      <c r="K60258" s="68"/>
      <c r="M60258" s="93"/>
      <c r="N60258" s="79"/>
      <c r="P60258" s="68"/>
      <c r="Q60258" s="79"/>
    </row>
    <row r="60259" spans="11:17">
      <c r="K60259" s="68"/>
      <c r="M60259" s="93"/>
      <c r="N60259" s="79"/>
      <c r="P60259" s="68"/>
      <c r="Q60259" s="79"/>
    </row>
    <row r="60260" spans="11:17">
      <c r="K60260" s="68"/>
      <c r="M60260" s="93"/>
      <c r="N60260" s="79"/>
      <c r="P60260" s="68"/>
      <c r="Q60260" s="79"/>
    </row>
    <row r="60261" spans="11:17">
      <c r="K60261" s="68"/>
      <c r="M60261" s="93"/>
      <c r="N60261" s="79"/>
      <c r="P60261" s="68"/>
      <c r="Q60261" s="79"/>
    </row>
    <row r="60262" spans="11:17">
      <c r="K60262" s="68"/>
      <c r="M60262" s="93"/>
      <c r="N60262" s="79"/>
      <c r="P60262" s="68"/>
      <c r="Q60262" s="79"/>
    </row>
    <row r="60263" spans="11:17">
      <c r="K60263" s="68"/>
      <c r="M60263" s="93"/>
      <c r="N60263" s="79"/>
      <c r="P60263" s="68"/>
      <c r="Q60263" s="79"/>
    </row>
    <row r="60264" spans="11:17">
      <c r="K60264" s="68"/>
      <c r="M60264" s="93"/>
      <c r="N60264" s="79"/>
      <c r="P60264" s="68"/>
      <c r="Q60264" s="79"/>
    </row>
    <row r="60265" spans="11:17">
      <c r="K60265" s="68"/>
      <c r="M60265" s="93"/>
      <c r="N60265" s="79"/>
      <c r="P60265" s="68"/>
      <c r="Q60265" s="79"/>
    </row>
    <row r="60266" spans="11:17">
      <c r="K60266" s="68"/>
      <c r="M60266" s="93"/>
      <c r="N60266" s="79"/>
      <c r="P60266" s="68"/>
      <c r="Q60266" s="79"/>
    </row>
    <row r="60267" spans="11:17">
      <c r="K60267" s="68"/>
      <c r="M60267" s="93"/>
      <c r="N60267" s="79"/>
      <c r="P60267" s="68"/>
      <c r="Q60267" s="79"/>
    </row>
    <row r="60268" spans="11:17">
      <c r="K60268" s="68"/>
      <c r="M60268" s="93"/>
      <c r="N60268" s="79"/>
      <c r="P60268" s="68"/>
      <c r="Q60268" s="79"/>
    </row>
    <row r="60269" spans="11:17">
      <c r="K60269" s="68"/>
      <c r="M60269" s="93"/>
      <c r="N60269" s="79"/>
      <c r="P60269" s="68"/>
      <c r="Q60269" s="79"/>
    </row>
    <row r="60270" spans="11:17">
      <c r="K60270" s="68"/>
      <c r="M60270" s="93"/>
      <c r="N60270" s="79"/>
      <c r="P60270" s="68"/>
      <c r="Q60270" s="79"/>
    </row>
    <row r="60271" spans="11:17">
      <c r="K60271" s="68"/>
      <c r="M60271" s="93"/>
      <c r="N60271" s="79"/>
      <c r="P60271" s="68"/>
      <c r="Q60271" s="79"/>
    </row>
    <row r="60272" spans="11:17">
      <c r="K60272" s="68"/>
      <c r="M60272" s="93"/>
      <c r="N60272" s="79"/>
      <c r="P60272" s="68"/>
      <c r="Q60272" s="79"/>
    </row>
    <row r="60273" spans="11:17">
      <c r="K60273" s="68"/>
      <c r="M60273" s="93"/>
      <c r="N60273" s="79"/>
      <c r="P60273" s="68"/>
      <c r="Q60273" s="79"/>
    </row>
    <row r="60274" spans="11:17">
      <c r="K60274" s="68"/>
      <c r="M60274" s="93"/>
      <c r="N60274" s="79"/>
      <c r="P60274" s="68"/>
      <c r="Q60274" s="79"/>
    </row>
    <row r="60275" spans="11:17">
      <c r="K60275" s="68"/>
      <c r="M60275" s="93"/>
      <c r="N60275" s="79"/>
      <c r="P60275" s="68"/>
      <c r="Q60275" s="79"/>
    </row>
    <row r="60276" spans="11:17">
      <c r="K60276" s="68"/>
      <c r="M60276" s="93"/>
      <c r="N60276" s="79"/>
      <c r="P60276" s="68"/>
      <c r="Q60276" s="79"/>
    </row>
    <row r="60277" spans="11:17">
      <c r="K60277" s="68"/>
      <c r="M60277" s="93"/>
      <c r="N60277" s="79"/>
      <c r="P60277" s="68"/>
      <c r="Q60277" s="79"/>
    </row>
    <row r="60278" spans="11:17">
      <c r="K60278" s="68"/>
      <c r="M60278" s="93"/>
      <c r="N60278" s="79"/>
      <c r="P60278" s="68"/>
      <c r="Q60278" s="79"/>
    </row>
    <row r="60279" spans="11:17">
      <c r="K60279" s="68"/>
      <c r="M60279" s="93"/>
      <c r="N60279" s="79"/>
      <c r="P60279" s="68"/>
      <c r="Q60279" s="79"/>
    </row>
    <row r="60280" spans="11:17">
      <c r="K60280" s="68"/>
      <c r="M60280" s="93"/>
      <c r="N60280" s="79"/>
      <c r="P60280" s="68"/>
      <c r="Q60280" s="79"/>
    </row>
    <row r="60281" spans="11:17">
      <c r="K60281" s="68"/>
      <c r="M60281" s="93"/>
      <c r="N60281" s="79"/>
      <c r="P60281" s="68"/>
      <c r="Q60281" s="79"/>
    </row>
    <row r="60282" spans="11:17">
      <c r="K60282" s="68"/>
      <c r="M60282" s="93"/>
      <c r="N60282" s="79"/>
      <c r="P60282" s="68"/>
      <c r="Q60282" s="79"/>
    </row>
    <row r="60283" spans="11:17">
      <c r="K60283" s="68"/>
      <c r="M60283" s="93"/>
      <c r="N60283" s="79"/>
      <c r="P60283" s="68"/>
      <c r="Q60283" s="79"/>
    </row>
    <row r="60284" spans="11:17">
      <c r="K60284" s="68"/>
      <c r="M60284" s="93"/>
      <c r="N60284" s="79"/>
      <c r="P60284" s="68"/>
      <c r="Q60284" s="79"/>
    </row>
    <row r="60285" spans="11:17">
      <c r="K60285" s="68"/>
      <c r="M60285" s="93"/>
      <c r="N60285" s="79"/>
      <c r="P60285" s="68"/>
      <c r="Q60285" s="79"/>
    </row>
    <row r="60286" spans="11:17">
      <c r="K60286" s="68"/>
      <c r="M60286" s="93"/>
      <c r="N60286" s="79"/>
      <c r="P60286" s="68"/>
      <c r="Q60286" s="79"/>
    </row>
    <row r="60287" spans="11:17">
      <c r="K60287" s="68"/>
      <c r="M60287" s="93"/>
      <c r="N60287" s="79"/>
      <c r="P60287" s="68"/>
      <c r="Q60287" s="79"/>
    </row>
    <row r="60288" spans="11:17">
      <c r="K60288" s="68"/>
      <c r="M60288" s="93"/>
      <c r="N60288" s="79"/>
      <c r="P60288" s="68"/>
      <c r="Q60288" s="79"/>
    </row>
    <row r="60289" spans="11:17">
      <c r="K60289" s="68"/>
      <c r="M60289" s="93"/>
      <c r="N60289" s="79"/>
      <c r="P60289" s="68"/>
      <c r="Q60289" s="79"/>
    </row>
    <row r="60290" spans="11:17">
      <c r="K60290" s="68"/>
      <c r="M60290" s="93"/>
      <c r="N60290" s="79"/>
      <c r="P60290" s="68"/>
      <c r="Q60290" s="79"/>
    </row>
    <row r="60291" spans="11:17">
      <c r="K60291" s="68"/>
      <c r="M60291" s="93"/>
      <c r="N60291" s="79"/>
      <c r="P60291" s="68"/>
      <c r="Q60291" s="79"/>
    </row>
    <row r="60292" spans="11:17">
      <c r="K60292" s="68"/>
      <c r="M60292" s="93"/>
      <c r="N60292" s="79"/>
      <c r="P60292" s="68"/>
      <c r="Q60292" s="79"/>
    </row>
    <row r="60293" spans="11:17">
      <c r="K60293" s="68"/>
      <c r="M60293" s="93"/>
      <c r="N60293" s="79"/>
      <c r="P60293" s="68"/>
      <c r="Q60293" s="79"/>
    </row>
    <row r="60294" spans="11:17">
      <c r="K60294" s="68"/>
      <c r="M60294" s="93"/>
      <c r="N60294" s="79"/>
      <c r="P60294" s="68"/>
      <c r="Q60294" s="79"/>
    </row>
    <row r="60295" spans="11:17">
      <c r="K60295" s="68"/>
      <c r="M60295" s="93"/>
      <c r="N60295" s="79"/>
      <c r="P60295" s="68"/>
      <c r="Q60295" s="79"/>
    </row>
    <row r="60296" spans="11:17">
      <c r="K60296" s="68"/>
      <c r="M60296" s="93"/>
      <c r="N60296" s="79"/>
      <c r="P60296" s="68"/>
      <c r="Q60296" s="79"/>
    </row>
    <row r="60297" spans="11:17">
      <c r="K60297" s="68"/>
      <c r="M60297" s="93"/>
      <c r="N60297" s="79"/>
      <c r="P60297" s="68"/>
      <c r="Q60297" s="79"/>
    </row>
    <row r="60298" spans="11:17">
      <c r="K60298" s="68"/>
      <c r="M60298" s="93"/>
      <c r="N60298" s="79"/>
      <c r="P60298" s="68"/>
      <c r="Q60298" s="79"/>
    </row>
    <row r="60299" spans="11:17">
      <c r="K60299" s="68"/>
      <c r="M60299" s="93"/>
      <c r="N60299" s="79"/>
      <c r="P60299" s="68"/>
      <c r="Q60299" s="79"/>
    </row>
    <row r="60300" spans="11:17">
      <c r="K60300" s="68"/>
      <c r="M60300" s="93"/>
      <c r="N60300" s="79"/>
      <c r="P60300" s="68"/>
      <c r="Q60300" s="79"/>
    </row>
    <row r="60301" spans="11:17">
      <c r="K60301" s="68"/>
      <c r="M60301" s="93"/>
      <c r="N60301" s="79"/>
      <c r="P60301" s="68"/>
      <c r="Q60301" s="79"/>
    </row>
    <row r="60302" spans="11:17">
      <c r="K60302" s="68"/>
      <c r="M60302" s="93"/>
      <c r="N60302" s="79"/>
      <c r="P60302" s="68"/>
      <c r="Q60302" s="79"/>
    </row>
    <row r="60303" spans="11:17">
      <c r="K60303" s="68"/>
      <c r="M60303" s="93"/>
      <c r="N60303" s="79"/>
      <c r="P60303" s="68"/>
      <c r="Q60303" s="79"/>
    </row>
    <row r="60304" spans="11:17">
      <c r="K60304" s="68"/>
      <c r="M60304" s="93"/>
      <c r="N60304" s="79"/>
      <c r="P60304" s="68"/>
      <c r="Q60304" s="79"/>
    </row>
    <row r="60305" spans="11:17">
      <c r="K60305" s="68"/>
      <c r="M60305" s="93"/>
      <c r="N60305" s="79"/>
      <c r="P60305" s="68"/>
      <c r="Q60305" s="79"/>
    </row>
    <row r="60306" spans="11:17">
      <c r="K60306" s="68"/>
      <c r="M60306" s="93"/>
      <c r="N60306" s="79"/>
      <c r="P60306" s="68"/>
      <c r="Q60306" s="79"/>
    </row>
    <row r="60307" spans="11:17">
      <c r="K60307" s="68"/>
      <c r="M60307" s="93"/>
      <c r="N60307" s="79"/>
      <c r="P60307" s="68"/>
      <c r="Q60307" s="79"/>
    </row>
    <row r="60308" spans="11:17">
      <c r="K60308" s="68"/>
      <c r="M60308" s="93"/>
      <c r="N60308" s="79"/>
      <c r="P60308" s="68"/>
      <c r="Q60308" s="79"/>
    </row>
    <row r="60309" spans="11:17">
      <c r="K60309" s="68"/>
      <c r="M60309" s="93"/>
      <c r="N60309" s="79"/>
      <c r="P60309" s="68"/>
      <c r="Q60309" s="79"/>
    </row>
    <row r="60310" spans="11:17">
      <c r="K60310" s="68"/>
      <c r="M60310" s="93"/>
      <c r="N60310" s="79"/>
      <c r="P60310" s="68"/>
      <c r="Q60310" s="79"/>
    </row>
    <row r="60311" spans="11:17">
      <c r="K60311" s="68"/>
      <c r="M60311" s="93"/>
      <c r="N60311" s="79"/>
      <c r="P60311" s="68"/>
      <c r="Q60311" s="79"/>
    </row>
    <row r="60312" spans="11:17">
      <c r="K60312" s="68"/>
      <c r="M60312" s="93"/>
      <c r="N60312" s="79"/>
      <c r="P60312" s="68"/>
      <c r="Q60312" s="79"/>
    </row>
    <row r="60313" spans="11:17">
      <c r="K60313" s="68"/>
      <c r="M60313" s="93"/>
      <c r="N60313" s="79"/>
      <c r="P60313" s="68"/>
      <c r="Q60313" s="79"/>
    </row>
    <row r="60314" spans="11:17">
      <c r="K60314" s="68"/>
      <c r="M60314" s="93"/>
      <c r="N60314" s="79"/>
      <c r="P60314" s="68"/>
      <c r="Q60314" s="79"/>
    </row>
    <row r="60315" spans="11:17">
      <c r="K60315" s="68"/>
      <c r="M60315" s="93"/>
      <c r="N60315" s="79"/>
      <c r="P60315" s="68"/>
      <c r="Q60315" s="79"/>
    </row>
    <row r="60316" spans="11:17">
      <c r="K60316" s="68"/>
      <c r="M60316" s="93"/>
      <c r="N60316" s="79"/>
      <c r="P60316" s="68"/>
      <c r="Q60316" s="79"/>
    </row>
    <row r="60317" spans="11:17">
      <c r="K60317" s="68"/>
      <c r="M60317" s="93"/>
      <c r="N60317" s="79"/>
      <c r="P60317" s="68"/>
      <c r="Q60317" s="79"/>
    </row>
    <row r="60318" spans="11:17">
      <c r="K60318" s="68"/>
      <c r="M60318" s="93"/>
      <c r="N60318" s="79"/>
      <c r="P60318" s="68"/>
      <c r="Q60318" s="79"/>
    </row>
    <row r="60319" spans="11:17">
      <c r="K60319" s="68"/>
      <c r="M60319" s="93"/>
      <c r="N60319" s="79"/>
      <c r="P60319" s="68"/>
      <c r="Q60319" s="79"/>
    </row>
    <row r="60320" spans="11:17">
      <c r="K60320" s="68"/>
      <c r="M60320" s="93"/>
      <c r="N60320" s="79"/>
      <c r="P60320" s="68"/>
      <c r="Q60320" s="79"/>
    </row>
    <row r="60321" spans="11:17">
      <c r="K60321" s="68"/>
      <c r="M60321" s="93"/>
      <c r="N60321" s="79"/>
      <c r="P60321" s="68"/>
      <c r="Q60321" s="79"/>
    </row>
    <row r="60322" spans="11:17">
      <c r="K60322" s="68"/>
      <c r="M60322" s="93"/>
      <c r="N60322" s="79"/>
      <c r="P60322" s="68"/>
      <c r="Q60322" s="79"/>
    </row>
    <row r="60323" spans="11:17">
      <c r="K60323" s="68"/>
      <c r="M60323" s="93"/>
      <c r="N60323" s="79"/>
      <c r="P60323" s="68"/>
      <c r="Q60323" s="79"/>
    </row>
    <row r="60324" spans="11:17">
      <c r="K60324" s="68"/>
      <c r="M60324" s="93"/>
      <c r="N60324" s="79"/>
      <c r="P60324" s="68"/>
      <c r="Q60324" s="79"/>
    </row>
    <row r="60325" spans="11:17">
      <c r="K60325" s="68"/>
      <c r="M60325" s="93"/>
      <c r="N60325" s="79"/>
      <c r="P60325" s="68"/>
      <c r="Q60325" s="79"/>
    </row>
    <row r="60326" spans="11:17">
      <c r="K60326" s="68"/>
      <c r="M60326" s="93"/>
      <c r="N60326" s="79"/>
      <c r="P60326" s="68"/>
      <c r="Q60326" s="79"/>
    </row>
    <row r="60327" spans="11:17">
      <c r="K60327" s="68"/>
      <c r="M60327" s="93"/>
      <c r="N60327" s="79"/>
      <c r="P60327" s="68"/>
      <c r="Q60327" s="79"/>
    </row>
    <row r="60328" spans="11:17">
      <c r="K60328" s="68"/>
      <c r="M60328" s="93"/>
      <c r="N60328" s="79"/>
      <c r="P60328" s="68"/>
      <c r="Q60328" s="79"/>
    </row>
    <row r="60329" spans="11:17">
      <c r="K60329" s="68"/>
      <c r="M60329" s="93"/>
      <c r="N60329" s="79"/>
      <c r="P60329" s="68"/>
      <c r="Q60329" s="79"/>
    </row>
    <row r="60330" spans="11:17">
      <c r="K60330" s="68"/>
      <c r="M60330" s="93"/>
      <c r="N60330" s="79"/>
      <c r="P60330" s="68"/>
      <c r="Q60330" s="79"/>
    </row>
    <row r="60331" spans="11:17">
      <c r="K60331" s="68"/>
      <c r="M60331" s="93"/>
      <c r="N60331" s="79"/>
      <c r="P60331" s="68"/>
      <c r="Q60331" s="79"/>
    </row>
    <row r="60332" spans="11:17">
      <c r="K60332" s="68"/>
      <c r="M60332" s="93"/>
      <c r="N60332" s="79"/>
      <c r="P60332" s="68"/>
      <c r="Q60332" s="79"/>
    </row>
    <row r="60333" spans="11:17">
      <c r="K60333" s="68"/>
      <c r="M60333" s="93"/>
      <c r="N60333" s="79"/>
      <c r="P60333" s="68"/>
      <c r="Q60333" s="79"/>
    </row>
    <row r="60334" spans="11:17">
      <c r="K60334" s="68"/>
      <c r="M60334" s="93"/>
      <c r="N60334" s="79"/>
      <c r="P60334" s="68"/>
      <c r="Q60334" s="79"/>
    </row>
    <row r="60335" spans="11:17">
      <c r="K60335" s="68"/>
      <c r="M60335" s="93"/>
      <c r="N60335" s="79"/>
      <c r="P60335" s="68"/>
      <c r="Q60335" s="79"/>
    </row>
    <row r="60336" spans="11:17">
      <c r="K60336" s="68"/>
      <c r="M60336" s="93"/>
      <c r="N60336" s="79"/>
      <c r="P60336" s="68"/>
      <c r="Q60336" s="79"/>
    </row>
    <row r="60337" spans="11:17">
      <c r="K60337" s="68"/>
      <c r="M60337" s="93"/>
      <c r="N60337" s="79"/>
      <c r="P60337" s="68"/>
      <c r="Q60337" s="79"/>
    </row>
    <row r="60338" spans="11:17">
      <c r="K60338" s="68"/>
      <c r="M60338" s="93"/>
      <c r="N60338" s="79"/>
      <c r="P60338" s="68"/>
      <c r="Q60338" s="79"/>
    </row>
    <row r="60339" spans="11:17">
      <c r="K60339" s="68"/>
      <c r="M60339" s="93"/>
      <c r="N60339" s="79"/>
      <c r="P60339" s="68"/>
      <c r="Q60339" s="79"/>
    </row>
    <row r="60340" spans="11:17">
      <c r="K60340" s="68"/>
      <c r="M60340" s="93"/>
      <c r="N60340" s="79"/>
      <c r="P60340" s="68"/>
      <c r="Q60340" s="79"/>
    </row>
    <row r="60341" spans="11:17">
      <c r="K60341" s="68"/>
      <c r="M60341" s="93"/>
      <c r="N60341" s="79"/>
      <c r="P60341" s="68"/>
      <c r="Q60341" s="79"/>
    </row>
    <row r="60342" spans="11:17">
      <c r="K60342" s="68"/>
      <c r="M60342" s="93"/>
      <c r="N60342" s="79"/>
      <c r="P60342" s="68"/>
      <c r="Q60342" s="79"/>
    </row>
    <row r="60343" spans="11:17">
      <c r="K60343" s="68"/>
      <c r="M60343" s="93"/>
      <c r="N60343" s="79"/>
      <c r="P60343" s="68"/>
      <c r="Q60343" s="79"/>
    </row>
    <row r="60344" spans="11:17">
      <c r="K60344" s="68"/>
      <c r="M60344" s="93"/>
      <c r="N60344" s="79"/>
      <c r="P60344" s="68"/>
      <c r="Q60344" s="79"/>
    </row>
    <row r="60345" spans="11:17">
      <c r="K60345" s="68"/>
      <c r="M60345" s="93"/>
      <c r="N60345" s="79"/>
      <c r="P60345" s="68"/>
      <c r="Q60345" s="79"/>
    </row>
    <row r="60346" spans="11:17">
      <c r="K60346" s="68"/>
      <c r="M60346" s="93"/>
      <c r="N60346" s="79"/>
      <c r="P60346" s="68"/>
      <c r="Q60346" s="79"/>
    </row>
    <row r="60347" spans="11:17">
      <c r="K60347" s="68"/>
      <c r="M60347" s="93"/>
      <c r="N60347" s="79"/>
      <c r="P60347" s="68"/>
      <c r="Q60347" s="79"/>
    </row>
    <row r="60348" spans="11:17">
      <c r="K60348" s="68"/>
      <c r="M60348" s="93"/>
      <c r="N60348" s="79"/>
      <c r="P60348" s="68"/>
      <c r="Q60348" s="79"/>
    </row>
    <row r="60349" spans="11:17">
      <c r="K60349" s="68"/>
      <c r="M60349" s="93"/>
      <c r="N60349" s="79"/>
      <c r="P60349" s="68"/>
      <c r="Q60349" s="79"/>
    </row>
    <row r="60350" spans="11:17">
      <c r="K60350" s="68"/>
      <c r="M60350" s="93"/>
      <c r="N60350" s="79"/>
      <c r="P60350" s="68"/>
      <c r="Q60350" s="79"/>
    </row>
    <row r="60351" spans="11:17">
      <c r="K60351" s="68"/>
      <c r="M60351" s="93"/>
      <c r="N60351" s="79"/>
      <c r="P60351" s="68"/>
      <c r="Q60351" s="79"/>
    </row>
    <row r="60352" spans="11:17">
      <c r="K60352" s="68"/>
      <c r="M60352" s="93"/>
      <c r="N60352" s="79"/>
      <c r="P60352" s="68"/>
      <c r="Q60352" s="79"/>
    </row>
    <row r="60353" spans="11:17">
      <c r="K60353" s="68"/>
      <c r="M60353" s="93"/>
      <c r="N60353" s="79"/>
      <c r="P60353" s="68"/>
      <c r="Q60353" s="79"/>
    </row>
    <row r="60354" spans="11:17">
      <c r="K60354" s="68"/>
      <c r="M60354" s="93"/>
      <c r="N60354" s="79"/>
      <c r="P60354" s="68"/>
      <c r="Q60354" s="79"/>
    </row>
    <row r="60355" spans="11:17">
      <c r="K60355" s="68"/>
      <c r="M60355" s="93"/>
      <c r="N60355" s="79"/>
      <c r="P60355" s="68"/>
      <c r="Q60355" s="79"/>
    </row>
    <row r="60356" spans="11:17">
      <c r="K60356" s="68"/>
      <c r="M60356" s="93"/>
      <c r="N60356" s="79"/>
      <c r="P60356" s="68"/>
      <c r="Q60356" s="79"/>
    </row>
    <row r="60357" spans="11:17">
      <c r="K60357" s="68"/>
      <c r="M60357" s="93"/>
      <c r="N60357" s="79"/>
      <c r="P60357" s="68"/>
      <c r="Q60357" s="79"/>
    </row>
    <row r="60358" spans="11:17">
      <c r="K60358" s="68"/>
      <c r="M60358" s="93"/>
      <c r="N60358" s="79"/>
      <c r="P60358" s="68"/>
      <c r="Q60358" s="79"/>
    </row>
    <row r="60359" spans="11:17">
      <c r="K60359" s="68"/>
      <c r="M60359" s="93"/>
      <c r="N60359" s="79"/>
      <c r="P60359" s="68"/>
      <c r="Q60359" s="79"/>
    </row>
    <row r="60360" spans="11:17">
      <c r="K60360" s="68"/>
      <c r="M60360" s="93"/>
      <c r="N60360" s="79"/>
      <c r="P60360" s="68"/>
      <c r="Q60360" s="79"/>
    </row>
    <row r="60361" spans="11:17">
      <c r="K60361" s="68"/>
      <c r="M60361" s="93"/>
      <c r="N60361" s="79"/>
      <c r="P60361" s="68"/>
      <c r="Q60361" s="79"/>
    </row>
    <row r="60362" spans="11:17">
      <c r="K60362" s="68"/>
      <c r="M60362" s="93"/>
      <c r="N60362" s="79"/>
      <c r="P60362" s="68"/>
      <c r="Q60362" s="79"/>
    </row>
    <row r="60363" spans="11:17">
      <c r="K60363" s="68"/>
      <c r="M60363" s="93"/>
      <c r="N60363" s="79"/>
      <c r="P60363" s="68"/>
      <c r="Q60363" s="79"/>
    </row>
    <row r="60364" spans="11:17">
      <c r="K60364" s="68"/>
      <c r="M60364" s="93"/>
      <c r="N60364" s="79"/>
      <c r="P60364" s="68"/>
      <c r="Q60364" s="79"/>
    </row>
    <row r="60365" spans="11:17">
      <c r="K60365" s="68"/>
      <c r="M60365" s="93"/>
      <c r="N60365" s="79"/>
      <c r="P60365" s="68"/>
      <c r="Q60365" s="79"/>
    </row>
    <row r="60366" spans="11:17">
      <c r="K60366" s="68"/>
      <c r="M60366" s="93"/>
      <c r="N60366" s="79"/>
      <c r="P60366" s="68"/>
      <c r="Q60366" s="79"/>
    </row>
    <row r="60367" spans="11:17">
      <c r="K60367" s="68"/>
      <c r="M60367" s="93"/>
      <c r="N60367" s="79"/>
      <c r="P60367" s="68"/>
      <c r="Q60367" s="79"/>
    </row>
    <row r="60368" spans="11:17">
      <c r="K60368" s="68"/>
      <c r="M60368" s="93"/>
      <c r="N60368" s="79"/>
      <c r="P60368" s="68"/>
      <c r="Q60368" s="79"/>
    </row>
    <row r="60369" spans="11:17">
      <c r="K60369" s="68"/>
      <c r="M60369" s="93"/>
      <c r="N60369" s="79"/>
      <c r="P60369" s="68"/>
      <c r="Q60369" s="79"/>
    </row>
    <row r="60370" spans="11:17">
      <c r="K60370" s="68"/>
      <c r="M60370" s="93"/>
      <c r="N60370" s="79"/>
      <c r="P60370" s="68"/>
      <c r="Q60370" s="79"/>
    </row>
    <row r="60371" spans="11:17">
      <c r="K60371" s="68"/>
      <c r="M60371" s="93"/>
      <c r="N60371" s="79"/>
      <c r="P60371" s="68"/>
      <c r="Q60371" s="79"/>
    </row>
    <row r="60372" spans="11:17">
      <c r="K60372" s="68"/>
      <c r="M60372" s="93"/>
      <c r="N60372" s="79"/>
      <c r="P60372" s="68"/>
      <c r="Q60372" s="79"/>
    </row>
    <row r="60373" spans="11:17">
      <c r="K60373" s="68"/>
      <c r="M60373" s="93"/>
      <c r="N60373" s="79"/>
      <c r="P60373" s="68"/>
      <c r="Q60373" s="79"/>
    </row>
    <row r="60374" spans="11:17">
      <c r="K60374" s="68"/>
      <c r="M60374" s="93"/>
      <c r="N60374" s="79"/>
      <c r="P60374" s="68"/>
      <c r="Q60374" s="79"/>
    </row>
    <row r="60375" spans="11:17">
      <c r="K60375" s="68"/>
      <c r="M60375" s="93"/>
      <c r="N60375" s="79"/>
      <c r="P60375" s="68"/>
      <c r="Q60375" s="79"/>
    </row>
    <row r="60376" spans="11:17">
      <c r="K60376" s="68"/>
      <c r="M60376" s="93"/>
      <c r="N60376" s="79"/>
      <c r="P60376" s="68"/>
      <c r="Q60376" s="79"/>
    </row>
    <row r="60377" spans="11:17">
      <c r="K60377" s="68"/>
      <c r="M60377" s="93"/>
      <c r="N60377" s="79"/>
      <c r="P60377" s="68"/>
      <c r="Q60377" s="79"/>
    </row>
    <row r="60378" spans="11:17">
      <c r="K60378" s="68"/>
      <c r="M60378" s="93"/>
      <c r="N60378" s="79"/>
      <c r="P60378" s="68"/>
      <c r="Q60378" s="79"/>
    </row>
    <row r="60379" spans="11:17">
      <c r="K60379" s="68"/>
      <c r="M60379" s="93"/>
      <c r="N60379" s="79"/>
      <c r="P60379" s="68"/>
      <c r="Q60379" s="79"/>
    </row>
    <row r="60380" spans="11:17">
      <c r="K60380" s="68"/>
      <c r="M60380" s="93"/>
      <c r="N60380" s="79"/>
      <c r="P60380" s="68"/>
      <c r="Q60380" s="79"/>
    </row>
    <row r="60381" spans="11:17">
      <c r="K60381" s="68"/>
      <c r="M60381" s="93"/>
      <c r="N60381" s="79"/>
      <c r="P60381" s="68"/>
      <c r="Q60381" s="79"/>
    </row>
    <row r="60382" spans="11:17">
      <c r="K60382" s="68"/>
      <c r="M60382" s="93"/>
      <c r="N60382" s="79"/>
      <c r="P60382" s="68"/>
      <c r="Q60382" s="79"/>
    </row>
    <row r="60383" spans="11:17">
      <c r="K60383" s="68"/>
      <c r="M60383" s="93"/>
      <c r="N60383" s="79"/>
      <c r="P60383" s="68"/>
      <c r="Q60383" s="79"/>
    </row>
    <row r="60384" spans="11:17">
      <c r="K60384" s="68"/>
      <c r="M60384" s="93"/>
      <c r="N60384" s="79"/>
      <c r="P60384" s="68"/>
      <c r="Q60384" s="79"/>
    </row>
    <row r="60385" spans="11:17">
      <c r="K60385" s="68"/>
      <c r="M60385" s="93"/>
      <c r="N60385" s="79"/>
      <c r="P60385" s="68"/>
      <c r="Q60385" s="79"/>
    </row>
    <row r="60386" spans="11:17">
      <c r="K60386" s="68"/>
      <c r="M60386" s="93"/>
      <c r="N60386" s="79"/>
      <c r="P60386" s="68"/>
      <c r="Q60386" s="79"/>
    </row>
    <row r="60387" spans="11:17">
      <c r="K60387" s="68"/>
      <c r="M60387" s="93"/>
      <c r="N60387" s="79"/>
      <c r="P60387" s="68"/>
      <c r="Q60387" s="79"/>
    </row>
    <row r="60388" spans="11:17">
      <c r="K60388" s="68"/>
      <c r="M60388" s="93"/>
      <c r="N60388" s="79"/>
      <c r="P60388" s="68"/>
      <c r="Q60388" s="79"/>
    </row>
    <row r="60389" spans="11:17">
      <c r="K60389" s="68"/>
      <c r="M60389" s="93"/>
      <c r="N60389" s="79"/>
      <c r="P60389" s="68"/>
      <c r="Q60389" s="79"/>
    </row>
    <row r="60390" spans="11:17">
      <c r="K60390" s="68"/>
      <c r="M60390" s="93"/>
      <c r="N60390" s="79"/>
      <c r="P60390" s="68"/>
      <c r="Q60390" s="79"/>
    </row>
    <row r="60391" spans="11:17">
      <c r="K60391" s="68"/>
      <c r="M60391" s="93"/>
      <c r="N60391" s="79"/>
      <c r="P60391" s="68"/>
      <c r="Q60391" s="79"/>
    </row>
    <row r="60392" spans="11:17">
      <c r="K60392" s="68"/>
      <c r="M60392" s="93"/>
      <c r="N60392" s="79"/>
      <c r="P60392" s="68"/>
      <c r="Q60392" s="79"/>
    </row>
    <row r="60393" spans="11:17">
      <c r="K60393" s="68"/>
      <c r="M60393" s="93"/>
      <c r="N60393" s="79"/>
      <c r="P60393" s="68"/>
      <c r="Q60393" s="79"/>
    </row>
    <row r="60394" spans="11:17">
      <c r="K60394" s="68"/>
      <c r="M60394" s="93"/>
      <c r="N60394" s="79"/>
      <c r="P60394" s="68"/>
      <c r="Q60394" s="79"/>
    </row>
    <row r="60395" spans="11:17">
      <c r="K60395" s="68"/>
      <c r="M60395" s="93"/>
      <c r="N60395" s="79"/>
      <c r="P60395" s="68"/>
      <c r="Q60395" s="79"/>
    </row>
    <row r="60396" spans="11:17">
      <c r="K60396" s="68"/>
      <c r="M60396" s="93"/>
      <c r="N60396" s="79"/>
      <c r="P60396" s="68"/>
      <c r="Q60396" s="79"/>
    </row>
    <row r="60397" spans="11:17">
      <c r="K60397" s="68"/>
      <c r="M60397" s="93"/>
      <c r="N60397" s="79"/>
      <c r="P60397" s="68"/>
      <c r="Q60397" s="79"/>
    </row>
    <row r="60398" spans="11:17">
      <c r="K60398" s="68"/>
      <c r="M60398" s="93"/>
      <c r="N60398" s="79"/>
      <c r="P60398" s="68"/>
      <c r="Q60398" s="79"/>
    </row>
    <row r="60399" spans="11:17">
      <c r="K60399" s="68"/>
      <c r="M60399" s="93"/>
      <c r="N60399" s="79"/>
      <c r="P60399" s="68"/>
      <c r="Q60399" s="79"/>
    </row>
    <row r="60400" spans="11:17">
      <c r="K60400" s="68"/>
      <c r="M60400" s="93"/>
      <c r="N60400" s="79"/>
      <c r="P60400" s="68"/>
      <c r="Q60400" s="79"/>
    </row>
    <row r="60401" spans="11:17">
      <c r="K60401" s="68"/>
      <c r="M60401" s="93"/>
      <c r="N60401" s="79"/>
      <c r="P60401" s="68"/>
      <c r="Q60401" s="79"/>
    </row>
    <row r="60402" spans="11:17">
      <c r="K60402" s="68"/>
      <c r="M60402" s="93"/>
      <c r="N60402" s="79"/>
      <c r="P60402" s="68"/>
      <c r="Q60402" s="79"/>
    </row>
    <row r="60403" spans="11:17">
      <c r="K60403" s="68"/>
      <c r="M60403" s="93"/>
      <c r="N60403" s="79"/>
      <c r="P60403" s="68"/>
      <c r="Q60403" s="79"/>
    </row>
    <row r="60404" spans="11:17">
      <c r="K60404" s="68"/>
      <c r="M60404" s="93"/>
      <c r="N60404" s="79"/>
      <c r="P60404" s="68"/>
      <c r="Q60404" s="79"/>
    </row>
    <row r="60405" spans="11:17">
      <c r="K60405" s="68"/>
      <c r="M60405" s="93"/>
      <c r="N60405" s="79"/>
      <c r="P60405" s="68"/>
      <c r="Q60405" s="79"/>
    </row>
    <row r="60406" spans="11:17">
      <c r="K60406" s="68"/>
      <c r="M60406" s="93"/>
      <c r="N60406" s="79"/>
      <c r="P60406" s="68"/>
      <c r="Q60406" s="79"/>
    </row>
    <row r="60407" spans="11:17">
      <c r="K60407" s="68"/>
      <c r="M60407" s="93"/>
      <c r="N60407" s="79"/>
      <c r="P60407" s="68"/>
      <c r="Q60407" s="79"/>
    </row>
    <row r="60408" spans="11:17">
      <c r="K60408" s="68"/>
      <c r="M60408" s="93"/>
      <c r="N60408" s="79"/>
      <c r="P60408" s="68"/>
      <c r="Q60408" s="79"/>
    </row>
    <row r="60409" spans="11:17">
      <c r="K60409" s="68"/>
      <c r="M60409" s="93"/>
      <c r="N60409" s="79"/>
      <c r="P60409" s="68"/>
      <c r="Q60409" s="79"/>
    </row>
    <row r="60410" spans="11:17">
      <c r="K60410" s="68"/>
      <c r="M60410" s="93"/>
      <c r="N60410" s="79"/>
      <c r="P60410" s="68"/>
      <c r="Q60410" s="79"/>
    </row>
    <row r="60411" spans="11:17">
      <c r="K60411" s="68"/>
      <c r="M60411" s="93"/>
      <c r="N60411" s="79"/>
      <c r="P60411" s="68"/>
      <c r="Q60411" s="79"/>
    </row>
    <row r="60412" spans="11:17">
      <c r="K60412" s="68"/>
      <c r="M60412" s="93"/>
      <c r="N60412" s="79"/>
      <c r="P60412" s="68"/>
      <c r="Q60412" s="79"/>
    </row>
    <row r="60413" spans="11:17">
      <c r="K60413" s="68"/>
      <c r="M60413" s="93"/>
      <c r="N60413" s="79"/>
      <c r="P60413" s="68"/>
      <c r="Q60413" s="79"/>
    </row>
    <row r="60414" spans="11:17">
      <c r="K60414" s="68"/>
      <c r="M60414" s="93"/>
      <c r="N60414" s="79"/>
      <c r="P60414" s="68"/>
      <c r="Q60414" s="79"/>
    </row>
    <row r="60415" spans="11:17">
      <c r="K60415" s="68"/>
      <c r="M60415" s="93"/>
      <c r="N60415" s="79"/>
      <c r="P60415" s="68"/>
      <c r="Q60415" s="79"/>
    </row>
    <row r="60416" spans="11:17">
      <c r="K60416" s="68"/>
      <c r="M60416" s="93"/>
      <c r="N60416" s="79"/>
      <c r="P60416" s="68"/>
      <c r="Q60416" s="79"/>
    </row>
    <row r="60417" spans="11:17">
      <c r="K60417" s="68"/>
      <c r="M60417" s="93"/>
      <c r="N60417" s="79"/>
      <c r="P60417" s="68"/>
      <c r="Q60417" s="79"/>
    </row>
    <row r="60418" spans="11:17">
      <c r="K60418" s="68"/>
      <c r="M60418" s="93"/>
      <c r="N60418" s="79"/>
      <c r="P60418" s="68"/>
      <c r="Q60418" s="79"/>
    </row>
    <row r="60419" spans="11:17">
      <c r="K60419" s="68"/>
      <c r="M60419" s="93"/>
      <c r="N60419" s="79"/>
      <c r="P60419" s="68"/>
      <c r="Q60419" s="79"/>
    </row>
    <row r="60420" spans="11:17">
      <c r="K60420" s="68"/>
      <c r="M60420" s="93"/>
      <c r="N60420" s="79"/>
      <c r="P60420" s="68"/>
      <c r="Q60420" s="79"/>
    </row>
    <row r="60421" spans="11:17">
      <c r="K60421" s="68"/>
      <c r="M60421" s="93"/>
      <c r="N60421" s="79"/>
      <c r="P60421" s="68"/>
      <c r="Q60421" s="79"/>
    </row>
    <row r="60422" spans="11:17">
      <c r="K60422" s="68"/>
      <c r="M60422" s="93"/>
      <c r="N60422" s="79"/>
      <c r="P60422" s="68"/>
      <c r="Q60422" s="79"/>
    </row>
    <row r="60423" spans="11:17">
      <c r="K60423" s="68"/>
      <c r="M60423" s="93"/>
      <c r="N60423" s="79"/>
      <c r="P60423" s="68"/>
      <c r="Q60423" s="79"/>
    </row>
    <row r="60424" spans="11:17">
      <c r="K60424" s="68"/>
      <c r="M60424" s="93"/>
      <c r="N60424" s="79"/>
      <c r="P60424" s="68"/>
      <c r="Q60424" s="79"/>
    </row>
    <row r="60425" spans="11:17">
      <c r="K60425" s="68"/>
      <c r="M60425" s="93"/>
      <c r="N60425" s="79"/>
      <c r="P60425" s="68"/>
      <c r="Q60425" s="79"/>
    </row>
    <row r="60426" spans="11:17">
      <c r="K60426" s="68"/>
      <c r="M60426" s="93"/>
      <c r="N60426" s="79"/>
      <c r="P60426" s="68"/>
      <c r="Q60426" s="79"/>
    </row>
    <row r="60427" spans="11:17">
      <c r="K60427" s="68"/>
      <c r="M60427" s="93"/>
      <c r="N60427" s="79"/>
      <c r="P60427" s="68"/>
      <c r="Q60427" s="79"/>
    </row>
    <row r="60428" spans="11:17">
      <c r="K60428" s="68"/>
      <c r="M60428" s="93"/>
      <c r="N60428" s="79"/>
      <c r="P60428" s="68"/>
      <c r="Q60428" s="79"/>
    </row>
    <row r="60429" spans="11:17">
      <c r="K60429" s="68"/>
      <c r="M60429" s="93"/>
      <c r="N60429" s="79"/>
      <c r="P60429" s="68"/>
      <c r="Q60429" s="79"/>
    </row>
    <row r="60430" spans="11:17">
      <c r="K60430" s="68"/>
      <c r="M60430" s="93"/>
      <c r="N60430" s="79"/>
      <c r="P60430" s="68"/>
      <c r="Q60430" s="79"/>
    </row>
    <row r="60431" spans="11:17">
      <c r="K60431" s="68"/>
      <c r="M60431" s="93"/>
      <c r="N60431" s="79"/>
      <c r="P60431" s="68"/>
      <c r="Q60431" s="79"/>
    </row>
    <row r="60432" spans="11:17">
      <c r="K60432" s="68"/>
      <c r="M60432" s="93"/>
      <c r="N60432" s="79"/>
      <c r="P60432" s="68"/>
      <c r="Q60432" s="79"/>
    </row>
    <row r="60433" spans="11:17">
      <c r="K60433" s="68"/>
      <c r="M60433" s="93"/>
      <c r="N60433" s="79"/>
      <c r="P60433" s="68"/>
      <c r="Q60433" s="79"/>
    </row>
    <row r="60434" spans="11:17">
      <c r="K60434" s="68"/>
      <c r="M60434" s="93"/>
      <c r="N60434" s="79"/>
      <c r="P60434" s="68"/>
      <c r="Q60434" s="79"/>
    </row>
    <row r="60435" spans="11:17">
      <c r="K60435" s="68"/>
      <c r="M60435" s="93"/>
      <c r="N60435" s="79"/>
      <c r="P60435" s="68"/>
      <c r="Q60435" s="79"/>
    </row>
    <row r="60436" spans="11:17">
      <c r="K60436" s="68"/>
      <c r="M60436" s="93"/>
      <c r="N60436" s="79"/>
      <c r="P60436" s="68"/>
      <c r="Q60436" s="79"/>
    </row>
    <row r="60437" spans="11:17">
      <c r="K60437" s="68"/>
      <c r="M60437" s="93"/>
      <c r="N60437" s="79"/>
      <c r="P60437" s="68"/>
      <c r="Q60437" s="79"/>
    </row>
    <row r="60438" spans="11:17">
      <c r="K60438" s="68"/>
      <c r="M60438" s="93"/>
      <c r="N60438" s="79"/>
      <c r="P60438" s="68"/>
      <c r="Q60438" s="79"/>
    </row>
    <row r="60439" spans="11:17">
      <c r="K60439" s="68"/>
      <c r="M60439" s="93"/>
      <c r="N60439" s="79"/>
      <c r="P60439" s="68"/>
      <c r="Q60439" s="79"/>
    </row>
    <row r="60440" spans="11:17">
      <c r="K60440" s="68"/>
      <c r="M60440" s="93"/>
      <c r="N60440" s="79"/>
      <c r="P60440" s="68"/>
      <c r="Q60440" s="79"/>
    </row>
    <row r="60441" spans="11:17">
      <c r="K60441" s="68"/>
      <c r="M60441" s="93"/>
      <c r="N60441" s="79"/>
      <c r="P60441" s="68"/>
      <c r="Q60441" s="79"/>
    </row>
    <row r="60442" spans="11:17">
      <c r="K60442" s="68"/>
      <c r="M60442" s="93"/>
      <c r="N60442" s="79"/>
      <c r="P60442" s="68"/>
      <c r="Q60442" s="79"/>
    </row>
    <row r="60443" spans="11:17">
      <c r="K60443" s="68"/>
      <c r="M60443" s="93"/>
      <c r="N60443" s="79"/>
      <c r="P60443" s="68"/>
      <c r="Q60443" s="79"/>
    </row>
    <row r="60444" spans="11:17">
      <c r="K60444" s="68"/>
      <c r="M60444" s="93"/>
      <c r="N60444" s="79"/>
      <c r="P60444" s="68"/>
      <c r="Q60444" s="79"/>
    </row>
    <row r="60445" spans="11:17">
      <c r="K60445" s="68"/>
      <c r="M60445" s="93"/>
      <c r="N60445" s="79"/>
      <c r="P60445" s="68"/>
      <c r="Q60445" s="79"/>
    </row>
    <row r="60446" spans="11:17">
      <c r="K60446" s="68"/>
      <c r="M60446" s="93"/>
      <c r="N60446" s="79"/>
      <c r="P60446" s="68"/>
      <c r="Q60446" s="79"/>
    </row>
    <row r="60447" spans="11:17">
      <c r="K60447" s="68"/>
      <c r="M60447" s="93"/>
      <c r="N60447" s="79"/>
      <c r="P60447" s="68"/>
      <c r="Q60447" s="79"/>
    </row>
    <row r="60448" spans="11:17">
      <c r="K60448" s="68"/>
      <c r="M60448" s="93"/>
      <c r="N60448" s="79"/>
      <c r="P60448" s="68"/>
      <c r="Q60448" s="79"/>
    </row>
    <row r="60449" spans="11:17">
      <c r="K60449" s="68"/>
      <c r="M60449" s="93"/>
      <c r="N60449" s="79"/>
      <c r="P60449" s="68"/>
      <c r="Q60449" s="79"/>
    </row>
    <row r="60450" spans="11:17">
      <c r="K60450" s="68"/>
      <c r="M60450" s="93"/>
      <c r="N60450" s="79"/>
      <c r="P60450" s="68"/>
      <c r="Q60450" s="79"/>
    </row>
    <row r="60451" spans="11:17">
      <c r="K60451" s="68"/>
      <c r="M60451" s="93"/>
      <c r="N60451" s="79"/>
      <c r="P60451" s="68"/>
      <c r="Q60451" s="79"/>
    </row>
    <row r="60452" spans="11:17">
      <c r="K60452" s="68"/>
      <c r="M60452" s="93"/>
      <c r="N60452" s="79"/>
      <c r="P60452" s="68"/>
      <c r="Q60452" s="79"/>
    </row>
    <row r="60453" spans="11:17">
      <c r="K60453" s="68"/>
      <c r="M60453" s="93"/>
      <c r="N60453" s="79"/>
      <c r="P60453" s="68"/>
      <c r="Q60453" s="79"/>
    </row>
    <row r="60454" spans="11:17">
      <c r="K60454" s="68"/>
      <c r="M60454" s="93"/>
      <c r="N60454" s="79"/>
      <c r="P60454" s="68"/>
      <c r="Q60454" s="79"/>
    </row>
    <row r="60455" spans="11:17">
      <c r="K60455" s="68"/>
      <c r="M60455" s="93"/>
      <c r="N60455" s="79"/>
      <c r="P60455" s="68"/>
      <c r="Q60455" s="79"/>
    </row>
    <row r="60456" spans="11:17">
      <c r="K60456" s="68"/>
      <c r="M60456" s="93"/>
      <c r="N60456" s="79"/>
      <c r="P60456" s="68"/>
      <c r="Q60456" s="79"/>
    </row>
    <row r="60457" spans="11:17">
      <c r="K60457" s="68"/>
      <c r="M60457" s="93"/>
      <c r="N60457" s="79"/>
      <c r="P60457" s="68"/>
      <c r="Q60457" s="79"/>
    </row>
    <row r="60458" spans="11:17">
      <c r="K60458" s="68"/>
      <c r="M60458" s="93"/>
      <c r="N60458" s="79"/>
      <c r="P60458" s="68"/>
      <c r="Q60458" s="79"/>
    </row>
    <row r="60459" spans="11:17">
      <c r="K60459" s="68"/>
      <c r="M60459" s="93"/>
      <c r="N60459" s="79"/>
      <c r="P60459" s="68"/>
      <c r="Q60459" s="79"/>
    </row>
    <row r="60460" spans="11:17">
      <c r="K60460" s="68"/>
      <c r="M60460" s="93"/>
      <c r="N60460" s="79"/>
      <c r="P60460" s="68"/>
      <c r="Q60460" s="79"/>
    </row>
    <row r="60461" spans="11:17">
      <c r="K60461" s="68"/>
      <c r="M60461" s="93"/>
      <c r="N60461" s="79"/>
      <c r="P60461" s="68"/>
      <c r="Q60461" s="79"/>
    </row>
    <row r="60462" spans="11:17">
      <c r="K60462" s="68"/>
      <c r="M60462" s="93"/>
      <c r="N60462" s="79"/>
      <c r="P60462" s="68"/>
      <c r="Q60462" s="79"/>
    </row>
    <row r="60463" spans="11:17">
      <c r="K60463" s="68"/>
      <c r="M60463" s="93"/>
      <c r="N60463" s="79"/>
      <c r="P60463" s="68"/>
      <c r="Q60463" s="79"/>
    </row>
    <row r="60464" spans="11:17">
      <c r="K60464" s="68"/>
      <c r="M60464" s="93"/>
      <c r="N60464" s="79"/>
      <c r="P60464" s="68"/>
      <c r="Q60464" s="79"/>
    </row>
    <row r="60465" spans="11:17">
      <c r="K60465" s="68"/>
      <c r="M60465" s="93"/>
      <c r="N60465" s="79"/>
      <c r="P60465" s="68"/>
      <c r="Q60465" s="79"/>
    </row>
    <row r="60466" spans="11:17">
      <c r="K60466" s="68"/>
      <c r="M60466" s="93"/>
      <c r="N60466" s="79"/>
      <c r="P60466" s="68"/>
      <c r="Q60466" s="79"/>
    </row>
    <row r="60467" spans="11:17">
      <c r="K60467" s="68"/>
      <c r="M60467" s="93"/>
      <c r="N60467" s="79"/>
      <c r="P60467" s="68"/>
      <c r="Q60467" s="79"/>
    </row>
    <row r="60468" spans="11:17">
      <c r="K60468" s="68"/>
      <c r="M60468" s="93"/>
      <c r="N60468" s="79"/>
      <c r="P60468" s="68"/>
      <c r="Q60468" s="79"/>
    </row>
    <row r="60469" spans="11:17">
      <c r="K60469" s="68"/>
      <c r="M60469" s="93"/>
      <c r="N60469" s="79"/>
      <c r="P60469" s="68"/>
      <c r="Q60469" s="79"/>
    </row>
    <row r="60470" spans="11:17">
      <c r="K60470" s="68"/>
      <c r="M60470" s="93"/>
      <c r="N60470" s="79"/>
      <c r="P60470" s="68"/>
      <c r="Q60470" s="79"/>
    </row>
    <row r="60471" spans="11:17">
      <c r="K60471" s="68"/>
      <c r="M60471" s="93"/>
      <c r="N60471" s="79"/>
      <c r="P60471" s="68"/>
      <c r="Q60471" s="79"/>
    </row>
    <row r="60472" spans="11:17">
      <c r="K60472" s="68"/>
      <c r="M60472" s="93"/>
      <c r="N60472" s="79"/>
      <c r="P60472" s="68"/>
      <c r="Q60472" s="79"/>
    </row>
    <row r="60473" spans="11:17">
      <c r="K60473" s="68"/>
      <c r="M60473" s="93"/>
      <c r="N60473" s="79"/>
      <c r="P60473" s="68"/>
      <c r="Q60473" s="79"/>
    </row>
    <row r="60474" spans="11:17">
      <c r="K60474" s="68"/>
      <c r="M60474" s="93"/>
      <c r="N60474" s="79"/>
      <c r="P60474" s="68"/>
      <c r="Q60474" s="79"/>
    </row>
    <row r="60475" spans="11:17">
      <c r="K60475" s="68"/>
      <c r="M60475" s="93"/>
      <c r="N60475" s="79"/>
      <c r="P60475" s="68"/>
      <c r="Q60475" s="79"/>
    </row>
    <row r="60476" spans="11:17">
      <c r="K60476" s="68"/>
      <c r="M60476" s="93"/>
      <c r="N60476" s="79"/>
      <c r="P60476" s="68"/>
      <c r="Q60476" s="79"/>
    </row>
    <row r="60477" spans="11:17">
      <c r="K60477" s="68"/>
      <c r="M60477" s="93"/>
      <c r="N60477" s="79"/>
      <c r="P60477" s="68"/>
      <c r="Q60477" s="79"/>
    </row>
    <row r="60478" spans="11:17">
      <c r="K60478" s="68"/>
      <c r="M60478" s="93"/>
      <c r="N60478" s="79"/>
      <c r="P60478" s="68"/>
      <c r="Q60478" s="79"/>
    </row>
    <row r="60479" spans="11:17">
      <c r="K60479" s="68"/>
      <c r="M60479" s="93"/>
      <c r="N60479" s="79"/>
      <c r="P60479" s="68"/>
      <c r="Q60479" s="79"/>
    </row>
    <row r="60480" spans="11:17">
      <c r="K60480" s="68"/>
      <c r="M60480" s="93"/>
      <c r="N60480" s="79"/>
      <c r="P60480" s="68"/>
      <c r="Q60480" s="79"/>
    </row>
    <row r="60481" spans="11:17">
      <c r="K60481" s="68"/>
      <c r="M60481" s="93"/>
      <c r="N60481" s="79"/>
      <c r="P60481" s="68"/>
      <c r="Q60481" s="79"/>
    </row>
    <row r="60482" spans="11:17">
      <c r="K60482" s="68"/>
      <c r="M60482" s="93"/>
      <c r="N60482" s="79"/>
      <c r="P60482" s="68"/>
      <c r="Q60482" s="79"/>
    </row>
    <row r="60483" spans="11:17">
      <c r="K60483" s="68"/>
      <c r="M60483" s="93"/>
      <c r="N60483" s="79"/>
      <c r="P60483" s="68"/>
      <c r="Q60483" s="79"/>
    </row>
    <row r="60484" spans="11:17">
      <c r="K60484" s="68"/>
      <c r="M60484" s="93"/>
      <c r="N60484" s="79"/>
      <c r="P60484" s="68"/>
      <c r="Q60484" s="79"/>
    </row>
    <row r="60485" spans="11:17">
      <c r="K60485" s="68"/>
      <c r="M60485" s="93"/>
      <c r="N60485" s="79"/>
      <c r="P60485" s="68"/>
      <c r="Q60485" s="79"/>
    </row>
    <row r="60486" spans="11:17">
      <c r="K60486" s="68"/>
      <c r="M60486" s="93"/>
      <c r="N60486" s="79"/>
      <c r="P60486" s="68"/>
      <c r="Q60486" s="79"/>
    </row>
    <row r="60487" spans="11:17">
      <c r="K60487" s="68"/>
      <c r="M60487" s="93"/>
      <c r="N60487" s="79"/>
      <c r="P60487" s="68"/>
      <c r="Q60487" s="79"/>
    </row>
    <row r="60488" spans="11:17">
      <c r="K60488" s="68"/>
      <c r="M60488" s="93"/>
      <c r="N60488" s="79"/>
      <c r="P60488" s="68"/>
      <c r="Q60488" s="79"/>
    </row>
    <row r="60489" spans="11:17">
      <c r="K60489" s="68"/>
      <c r="M60489" s="93"/>
      <c r="N60489" s="79"/>
      <c r="P60489" s="68"/>
      <c r="Q60489" s="79"/>
    </row>
    <row r="60490" spans="11:17">
      <c r="K60490" s="68"/>
      <c r="M60490" s="93"/>
      <c r="N60490" s="79"/>
      <c r="P60490" s="68"/>
      <c r="Q60490" s="79"/>
    </row>
    <row r="60491" spans="11:17">
      <c r="K60491" s="68"/>
      <c r="M60491" s="93"/>
      <c r="N60491" s="79"/>
      <c r="P60491" s="68"/>
      <c r="Q60491" s="79"/>
    </row>
    <row r="60492" spans="11:17">
      <c r="K60492" s="68"/>
      <c r="M60492" s="93"/>
      <c r="N60492" s="79"/>
      <c r="P60492" s="68"/>
      <c r="Q60492" s="79"/>
    </row>
    <row r="60493" spans="11:17">
      <c r="K60493" s="68"/>
      <c r="M60493" s="93"/>
      <c r="N60493" s="79"/>
      <c r="P60493" s="68"/>
      <c r="Q60493" s="79"/>
    </row>
    <row r="60494" spans="11:17">
      <c r="K60494" s="68"/>
      <c r="M60494" s="93"/>
      <c r="N60494" s="79"/>
      <c r="P60494" s="68"/>
      <c r="Q60494" s="79"/>
    </row>
    <row r="60495" spans="11:17">
      <c r="K60495" s="68"/>
      <c r="M60495" s="93"/>
      <c r="N60495" s="79"/>
      <c r="P60495" s="68"/>
      <c r="Q60495" s="79"/>
    </row>
    <row r="60496" spans="11:17">
      <c r="K60496" s="68"/>
      <c r="M60496" s="93"/>
      <c r="N60496" s="79"/>
      <c r="P60496" s="68"/>
      <c r="Q60496" s="79"/>
    </row>
    <row r="60497" spans="11:17">
      <c r="K60497" s="68"/>
      <c r="M60497" s="93"/>
      <c r="N60497" s="79"/>
      <c r="P60497" s="68"/>
      <c r="Q60497" s="79"/>
    </row>
    <row r="60498" spans="11:17">
      <c r="K60498" s="68"/>
      <c r="M60498" s="93"/>
      <c r="N60498" s="79"/>
      <c r="P60498" s="68"/>
      <c r="Q60498" s="79"/>
    </row>
    <row r="60499" spans="11:17">
      <c r="K60499" s="68"/>
      <c r="M60499" s="93"/>
      <c r="N60499" s="79"/>
      <c r="P60499" s="68"/>
      <c r="Q60499" s="79"/>
    </row>
    <row r="60500" spans="11:17">
      <c r="K60500" s="68"/>
      <c r="M60500" s="93"/>
      <c r="N60500" s="79"/>
      <c r="P60500" s="68"/>
      <c r="Q60500" s="79"/>
    </row>
    <row r="60501" spans="11:17">
      <c r="K60501" s="68"/>
      <c r="M60501" s="93"/>
      <c r="N60501" s="79"/>
      <c r="P60501" s="68"/>
      <c r="Q60501" s="79"/>
    </row>
    <row r="60502" spans="11:17">
      <c r="K60502" s="68"/>
      <c r="M60502" s="93"/>
      <c r="N60502" s="79"/>
      <c r="P60502" s="68"/>
      <c r="Q60502" s="79"/>
    </row>
    <row r="60503" spans="11:17">
      <c r="K60503" s="68"/>
      <c r="M60503" s="93"/>
      <c r="N60503" s="79"/>
      <c r="P60503" s="68"/>
      <c r="Q60503" s="79"/>
    </row>
    <row r="60504" spans="11:17">
      <c r="K60504" s="68"/>
      <c r="M60504" s="93"/>
      <c r="N60504" s="79"/>
      <c r="P60504" s="68"/>
      <c r="Q60504" s="79"/>
    </row>
    <row r="60505" spans="11:17">
      <c r="K60505" s="68"/>
      <c r="M60505" s="93"/>
      <c r="N60505" s="79"/>
      <c r="P60505" s="68"/>
      <c r="Q60505" s="79"/>
    </row>
    <row r="60506" spans="11:17">
      <c r="K60506" s="68"/>
      <c r="M60506" s="93"/>
      <c r="N60506" s="79"/>
      <c r="P60506" s="68"/>
      <c r="Q60506" s="79"/>
    </row>
    <row r="60507" spans="11:17">
      <c r="K60507" s="68"/>
      <c r="M60507" s="93"/>
      <c r="N60507" s="79"/>
      <c r="P60507" s="68"/>
      <c r="Q60507" s="79"/>
    </row>
    <row r="60508" spans="11:17">
      <c r="K60508" s="68"/>
      <c r="M60508" s="93"/>
      <c r="N60508" s="79"/>
      <c r="P60508" s="68"/>
      <c r="Q60508" s="79"/>
    </row>
    <row r="60509" spans="11:17">
      <c r="K60509" s="68"/>
      <c r="M60509" s="93"/>
      <c r="N60509" s="79"/>
      <c r="P60509" s="68"/>
      <c r="Q60509" s="79"/>
    </row>
    <row r="60510" spans="11:17">
      <c r="K60510" s="68"/>
      <c r="M60510" s="93"/>
      <c r="N60510" s="79"/>
      <c r="P60510" s="68"/>
      <c r="Q60510" s="79"/>
    </row>
    <row r="60511" spans="11:17">
      <c r="K60511" s="68"/>
      <c r="M60511" s="93"/>
      <c r="N60511" s="79"/>
      <c r="P60511" s="68"/>
      <c r="Q60511" s="79"/>
    </row>
    <row r="60512" spans="11:17">
      <c r="K60512" s="68"/>
      <c r="M60512" s="93"/>
      <c r="N60512" s="79"/>
      <c r="P60512" s="68"/>
      <c r="Q60512" s="79"/>
    </row>
    <row r="60513" spans="11:17">
      <c r="K60513" s="68"/>
      <c r="M60513" s="93"/>
      <c r="N60513" s="79"/>
      <c r="P60513" s="68"/>
      <c r="Q60513" s="79"/>
    </row>
    <row r="60514" spans="11:17">
      <c r="K60514" s="68"/>
      <c r="M60514" s="93"/>
      <c r="N60514" s="79"/>
      <c r="P60514" s="68"/>
      <c r="Q60514" s="79"/>
    </row>
    <row r="60515" spans="11:17">
      <c r="K60515" s="68"/>
      <c r="M60515" s="93"/>
      <c r="N60515" s="79"/>
      <c r="P60515" s="68"/>
      <c r="Q60515" s="79"/>
    </row>
    <row r="60516" spans="11:17">
      <c r="K60516" s="68"/>
      <c r="M60516" s="93"/>
      <c r="N60516" s="79"/>
      <c r="P60516" s="68"/>
      <c r="Q60516" s="79"/>
    </row>
    <row r="60517" spans="11:17">
      <c r="K60517" s="68"/>
      <c r="M60517" s="93"/>
      <c r="N60517" s="79"/>
      <c r="P60517" s="68"/>
      <c r="Q60517" s="79"/>
    </row>
    <row r="60518" spans="11:17">
      <c r="K60518" s="68"/>
      <c r="M60518" s="93"/>
      <c r="N60518" s="79"/>
      <c r="P60518" s="68"/>
      <c r="Q60518" s="79"/>
    </row>
    <row r="60519" spans="11:17">
      <c r="K60519" s="68"/>
      <c r="M60519" s="93"/>
      <c r="N60519" s="79"/>
      <c r="P60519" s="68"/>
      <c r="Q60519" s="79"/>
    </row>
    <row r="60520" spans="11:17">
      <c r="K60520" s="68"/>
      <c r="M60520" s="93"/>
      <c r="N60520" s="79"/>
      <c r="P60520" s="68"/>
      <c r="Q60520" s="79"/>
    </row>
    <row r="60521" spans="11:17">
      <c r="K60521" s="68"/>
      <c r="M60521" s="93"/>
      <c r="N60521" s="79"/>
      <c r="P60521" s="68"/>
      <c r="Q60521" s="79"/>
    </row>
    <row r="60522" spans="11:17">
      <c r="K60522" s="68"/>
      <c r="M60522" s="93"/>
      <c r="N60522" s="79"/>
      <c r="P60522" s="68"/>
      <c r="Q60522" s="79"/>
    </row>
    <row r="60523" spans="11:17">
      <c r="K60523" s="68"/>
      <c r="M60523" s="93"/>
      <c r="N60523" s="79"/>
      <c r="P60523" s="68"/>
      <c r="Q60523" s="79"/>
    </row>
    <row r="60524" spans="11:17">
      <c r="K60524" s="68"/>
      <c r="M60524" s="93"/>
      <c r="N60524" s="79"/>
      <c r="P60524" s="68"/>
      <c r="Q60524" s="79"/>
    </row>
    <row r="60525" spans="11:17">
      <c r="K60525" s="68"/>
      <c r="M60525" s="93"/>
      <c r="N60525" s="79"/>
      <c r="P60525" s="68"/>
      <c r="Q60525" s="79"/>
    </row>
    <row r="60526" spans="11:17">
      <c r="K60526" s="68"/>
      <c r="M60526" s="93"/>
      <c r="N60526" s="79"/>
      <c r="P60526" s="68"/>
      <c r="Q60526" s="79"/>
    </row>
    <row r="60527" spans="11:17">
      <c r="K60527" s="68"/>
      <c r="M60527" s="93"/>
      <c r="N60527" s="79"/>
      <c r="P60527" s="68"/>
      <c r="Q60527" s="79"/>
    </row>
    <row r="60528" spans="11:17">
      <c r="K60528" s="68"/>
      <c r="M60528" s="93"/>
      <c r="N60528" s="79"/>
      <c r="P60528" s="68"/>
      <c r="Q60528" s="79"/>
    </row>
    <row r="60529" spans="11:17">
      <c r="K60529" s="68"/>
      <c r="M60529" s="93"/>
      <c r="N60529" s="79"/>
      <c r="P60529" s="68"/>
      <c r="Q60529" s="79"/>
    </row>
    <row r="60530" spans="11:17">
      <c r="K60530" s="68"/>
      <c r="M60530" s="93"/>
      <c r="N60530" s="79"/>
      <c r="P60530" s="68"/>
      <c r="Q60530" s="79"/>
    </row>
    <row r="60531" spans="11:17">
      <c r="K60531" s="68"/>
      <c r="M60531" s="93"/>
      <c r="N60531" s="79"/>
      <c r="P60531" s="68"/>
      <c r="Q60531" s="79"/>
    </row>
    <row r="60532" spans="11:17">
      <c r="K60532" s="68"/>
      <c r="M60532" s="93"/>
      <c r="N60532" s="79"/>
      <c r="P60532" s="68"/>
      <c r="Q60532" s="79"/>
    </row>
    <row r="60533" spans="11:17">
      <c r="K60533" s="68"/>
      <c r="M60533" s="93"/>
      <c r="N60533" s="79"/>
      <c r="P60533" s="68"/>
      <c r="Q60533" s="79"/>
    </row>
    <row r="60534" spans="11:17">
      <c r="K60534" s="68"/>
      <c r="M60534" s="93"/>
      <c r="N60534" s="79"/>
      <c r="P60534" s="68"/>
      <c r="Q60534" s="79"/>
    </row>
    <row r="60535" spans="11:17">
      <c r="K60535" s="68"/>
      <c r="M60535" s="93"/>
      <c r="N60535" s="79"/>
      <c r="P60535" s="68"/>
      <c r="Q60535" s="79"/>
    </row>
    <row r="60536" spans="11:17">
      <c r="K60536" s="68"/>
      <c r="M60536" s="93"/>
      <c r="N60536" s="79"/>
      <c r="P60536" s="68"/>
      <c r="Q60536" s="79"/>
    </row>
    <row r="60537" spans="11:17">
      <c r="K60537" s="68"/>
      <c r="M60537" s="93"/>
      <c r="N60537" s="79"/>
      <c r="P60537" s="68"/>
      <c r="Q60537" s="79"/>
    </row>
    <row r="60538" spans="11:17">
      <c r="K60538" s="68"/>
      <c r="M60538" s="93"/>
      <c r="N60538" s="79"/>
      <c r="P60538" s="68"/>
      <c r="Q60538" s="79"/>
    </row>
    <row r="60539" spans="11:17">
      <c r="K60539" s="68"/>
      <c r="M60539" s="93"/>
      <c r="N60539" s="79"/>
      <c r="P60539" s="68"/>
      <c r="Q60539" s="79"/>
    </row>
    <row r="60540" spans="11:17">
      <c r="K60540" s="68"/>
      <c r="M60540" s="93"/>
      <c r="N60540" s="79"/>
      <c r="P60540" s="68"/>
      <c r="Q60540" s="79"/>
    </row>
    <row r="60541" spans="11:17">
      <c r="K60541" s="68"/>
      <c r="M60541" s="93"/>
      <c r="N60541" s="79"/>
      <c r="P60541" s="68"/>
      <c r="Q60541" s="79"/>
    </row>
    <row r="60542" spans="11:17">
      <c r="K60542" s="68"/>
      <c r="M60542" s="93"/>
      <c r="N60542" s="79"/>
      <c r="P60542" s="68"/>
      <c r="Q60542" s="79"/>
    </row>
    <row r="60543" spans="11:17">
      <c r="K60543" s="68"/>
      <c r="M60543" s="93"/>
      <c r="N60543" s="79"/>
      <c r="P60543" s="68"/>
      <c r="Q60543" s="79"/>
    </row>
    <row r="60544" spans="11:17">
      <c r="K60544" s="68"/>
      <c r="M60544" s="93"/>
      <c r="N60544" s="79"/>
      <c r="P60544" s="68"/>
      <c r="Q60544" s="79"/>
    </row>
    <row r="60545" spans="11:17">
      <c r="K60545" s="68"/>
      <c r="M60545" s="93"/>
      <c r="N60545" s="79"/>
      <c r="P60545" s="68"/>
      <c r="Q60545" s="79"/>
    </row>
    <row r="60546" spans="11:17">
      <c r="K60546" s="68"/>
      <c r="M60546" s="93"/>
      <c r="N60546" s="79"/>
      <c r="P60546" s="68"/>
      <c r="Q60546" s="79"/>
    </row>
    <row r="60547" spans="11:17">
      <c r="K60547" s="68"/>
      <c r="M60547" s="93"/>
      <c r="N60547" s="79"/>
      <c r="P60547" s="68"/>
      <c r="Q60547" s="79"/>
    </row>
    <row r="60548" spans="11:17">
      <c r="K60548" s="68"/>
      <c r="M60548" s="93"/>
      <c r="N60548" s="79"/>
      <c r="P60548" s="68"/>
      <c r="Q60548" s="79"/>
    </row>
    <row r="60549" spans="11:17">
      <c r="K60549" s="68"/>
      <c r="M60549" s="93"/>
      <c r="N60549" s="79"/>
      <c r="P60549" s="68"/>
      <c r="Q60549" s="79"/>
    </row>
    <row r="60550" spans="11:17">
      <c r="K60550" s="68"/>
      <c r="M60550" s="93"/>
      <c r="N60550" s="79"/>
      <c r="P60550" s="68"/>
      <c r="Q60550" s="79"/>
    </row>
    <row r="60551" spans="11:17">
      <c r="K60551" s="68"/>
      <c r="M60551" s="93"/>
      <c r="N60551" s="79"/>
      <c r="P60551" s="68"/>
      <c r="Q60551" s="79"/>
    </row>
    <row r="60552" spans="11:17">
      <c r="K60552" s="68"/>
      <c r="M60552" s="93"/>
      <c r="N60552" s="79"/>
      <c r="P60552" s="68"/>
      <c r="Q60552" s="79"/>
    </row>
    <row r="60553" spans="11:17">
      <c r="K60553" s="68"/>
      <c r="M60553" s="93"/>
      <c r="N60553" s="79"/>
      <c r="P60553" s="68"/>
      <c r="Q60553" s="79"/>
    </row>
    <row r="60554" spans="11:17">
      <c r="K60554" s="68"/>
      <c r="M60554" s="93"/>
      <c r="N60554" s="79"/>
      <c r="P60554" s="68"/>
      <c r="Q60554" s="79"/>
    </row>
    <row r="60555" spans="11:17">
      <c r="K60555" s="68"/>
      <c r="M60555" s="93"/>
      <c r="N60555" s="79"/>
      <c r="P60555" s="68"/>
      <c r="Q60555" s="79"/>
    </row>
    <row r="60556" spans="11:17">
      <c r="K60556" s="68"/>
      <c r="M60556" s="93"/>
      <c r="N60556" s="79"/>
      <c r="P60556" s="68"/>
      <c r="Q60556" s="79"/>
    </row>
    <row r="60557" spans="11:17">
      <c r="K60557" s="68"/>
      <c r="M60557" s="93"/>
      <c r="N60557" s="79"/>
      <c r="P60557" s="68"/>
      <c r="Q60557" s="79"/>
    </row>
    <row r="60558" spans="11:17">
      <c r="K60558" s="68"/>
      <c r="M60558" s="93"/>
      <c r="N60558" s="79"/>
      <c r="P60558" s="68"/>
      <c r="Q60558" s="79"/>
    </row>
    <row r="60559" spans="11:17">
      <c r="K60559" s="68"/>
      <c r="M60559" s="93"/>
      <c r="N60559" s="79"/>
      <c r="P60559" s="68"/>
      <c r="Q60559" s="79"/>
    </row>
    <row r="60560" spans="11:17">
      <c r="K60560" s="68"/>
      <c r="M60560" s="93"/>
      <c r="N60560" s="79"/>
      <c r="P60560" s="68"/>
      <c r="Q60560" s="79"/>
    </row>
    <row r="60561" spans="11:17">
      <c r="K60561" s="68"/>
      <c r="M60561" s="93"/>
      <c r="N60561" s="79"/>
      <c r="P60561" s="68"/>
      <c r="Q60561" s="79"/>
    </row>
    <row r="60562" spans="11:17">
      <c r="K60562" s="68"/>
      <c r="M60562" s="93"/>
      <c r="N60562" s="79"/>
      <c r="P60562" s="68"/>
      <c r="Q60562" s="79"/>
    </row>
    <row r="60563" spans="11:17">
      <c r="K60563" s="68"/>
      <c r="M60563" s="93"/>
      <c r="N60563" s="79"/>
      <c r="P60563" s="68"/>
      <c r="Q60563" s="79"/>
    </row>
    <row r="60564" spans="11:17">
      <c r="K60564" s="68"/>
      <c r="M60564" s="93"/>
      <c r="N60564" s="79"/>
      <c r="P60564" s="68"/>
      <c r="Q60564" s="79"/>
    </row>
    <row r="60565" spans="11:17">
      <c r="K60565" s="68"/>
      <c r="M60565" s="93"/>
      <c r="N60565" s="79"/>
      <c r="P60565" s="68"/>
      <c r="Q60565" s="79"/>
    </row>
    <row r="60566" spans="11:17">
      <c r="K60566" s="68"/>
      <c r="M60566" s="93"/>
      <c r="N60566" s="79"/>
      <c r="P60566" s="68"/>
      <c r="Q60566" s="79"/>
    </row>
    <row r="60567" spans="11:17">
      <c r="K60567" s="68"/>
      <c r="M60567" s="93"/>
      <c r="N60567" s="79"/>
      <c r="P60567" s="68"/>
      <c r="Q60567" s="79"/>
    </row>
    <row r="60568" spans="11:17">
      <c r="K60568" s="68"/>
      <c r="M60568" s="93"/>
      <c r="N60568" s="79"/>
      <c r="P60568" s="68"/>
      <c r="Q60568" s="79"/>
    </row>
    <row r="60569" spans="11:17">
      <c r="K60569" s="68"/>
      <c r="M60569" s="93"/>
      <c r="N60569" s="79"/>
      <c r="P60569" s="68"/>
      <c r="Q60569" s="79"/>
    </row>
    <row r="60570" spans="11:17">
      <c r="K60570" s="68"/>
      <c r="M60570" s="93"/>
      <c r="N60570" s="79"/>
      <c r="P60570" s="68"/>
      <c r="Q60570" s="79"/>
    </row>
    <row r="60571" spans="11:17">
      <c r="K60571" s="68"/>
      <c r="M60571" s="93"/>
      <c r="N60571" s="79"/>
      <c r="P60571" s="68"/>
      <c r="Q60571" s="79"/>
    </row>
    <row r="60572" spans="11:17">
      <c r="K60572" s="68"/>
      <c r="M60572" s="93"/>
      <c r="N60572" s="79"/>
      <c r="P60572" s="68"/>
      <c r="Q60572" s="79"/>
    </row>
    <row r="60573" spans="11:17">
      <c r="K60573" s="68"/>
      <c r="M60573" s="93"/>
      <c r="N60573" s="79"/>
      <c r="P60573" s="68"/>
      <c r="Q60573" s="79"/>
    </row>
    <row r="60574" spans="11:17">
      <c r="K60574" s="68"/>
      <c r="M60574" s="93"/>
      <c r="N60574" s="79"/>
      <c r="P60574" s="68"/>
      <c r="Q60574" s="79"/>
    </row>
    <row r="60575" spans="11:17">
      <c r="K60575" s="68"/>
      <c r="M60575" s="93"/>
      <c r="N60575" s="79"/>
      <c r="P60575" s="68"/>
      <c r="Q60575" s="79"/>
    </row>
    <row r="60576" spans="11:17">
      <c r="K60576" s="68"/>
      <c r="M60576" s="93"/>
      <c r="N60576" s="79"/>
      <c r="P60576" s="68"/>
      <c r="Q60576" s="79"/>
    </row>
    <row r="60577" spans="11:17">
      <c r="K60577" s="68"/>
      <c r="M60577" s="93"/>
      <c r="N60577" s="79"/>
      <c r="P60577" s="68"/>
      <c r="Q60577" s="79"/>
    </row>
    <row r="60578" spans="11:17">
      <c r="K60578" s="68"/>
      <c r="M60578" s="93"/>
      <c r="N60578" s="79"/>
      <c r="P60578" s="68"/>
      <c r="Q60578" s="79"/>
    </row>
    <row r="60579" spans="11:17">
      <c r="K60579" s="68"/>
      <c r="M60579" s="93"/>
      <c r="N60579" s="79"/>
      <c r="P60579" s="68"/>
      <c r="Q60579" s="79"/>
    </row>
    <row r="60580" spans="11:17">
      <c r="K60580" s="68"/>
      <c r="M60580" s="93"/>
      <c r="N60580" s="79"/>
      <c r="P60580" s="68"/>
      <c r="Q60580" s="79"/>
    </row>
    <row r="60581" spans="11:17">
      <c r="K60581" s="68"/>
      <c r="M60581" s="93"/>
      <c r="N60581" s="79"/>
      <c r="P60581" s="68"/>
      <c r="Q60581" s="79"/>
    </row>
    <row r="60582" spans="11:17">
      <c r="K60582" s="68"/>
      <c r="M60582" s="93"/>
      <c r="N60582" s="79"/>
      <c r="P60582" s="68"/>
      <c r="Q60582" s="79"/>
    </row>
    <row r="60583" spans="11:17">
      <c r="K60583" s="68"/>
      <c r="M60583" s="93"/>
      <c r="N60583" s="79"/>
      <c r="P60583" s="68"/>
      <c r="Q60583" s="79"/>
    </row>
    <row r="60584" spans="11:17">
      <c r="K60584" s="68"/>
      <c r="M60584" s="93"/>
      <c r="N60584" s="79"/>
      <c r="P60584" s="68"/>
      <c r="Q60584" s="79"/>
    </row>
    <row r="60585" spans="11:17">
      <c r="K60585" s="68"/>
      <c r="M60585" s="93"/>
      <c r="N60585" s="79"/>
      <c r="P60585" s="68"/>
      <c r="Q60585" s="79"/>
    </row>
    <row r="60586" spans="11:17">
      <c r="K60586" s="68"/>
      <c r="M60586" s="93"/>
      <c r="N60586" s="79"/>
      <c r="P60586" s="68"/>
      <c r="Q60586" s="79"/>
    </row>
    <row r="60587" spans="11:17">
      <c r="K60587" s="68"/>
      <c r="M60587" s="93"/>
      <c r="N60587" s="79"/>
      <c r="P60587" s="68"/>
      <c r="Q60587" s="79"/>
    </row>
    <row r="60588" spans="11:17">
      <c r="K60588" s="68"/>
      <c r="M60588" s="93"/>
      <c r="N60588" s="79"/>
      <c r="P60588" s="68"/>
      <c r="Q60588" s="79"/>
    </row>
    <row r="60589" spans="11:17">
      <c r="K60589" s="68"/>
      <c r="M60589" s="93"/>
      <c r="N60589" s="79"/>
      <c r="P60589" s="68"/>
      <c r="Q60589" s="79"/>
    </row>
    <row r="60590" spans="11:17">
      <c r="K60590" s="68"/>
      <c r="M60590" s="93"/>
      <c r="N60590" s="79"/>
      <c r="P60590" s="68"/>
      <c r="Q60590" s="79"/>
    </row>
    <row r="60591" spans="11:17">
      <c r="K60591" s="68"/>
      <c r="M60591" s="93"/>
      <c r="N60591" s="79"/>
      <c r="P60591" s="68"/>
      <c r="Q60591" s="79"/>
    </row>
    <row r="60592" spans="11:17">
      <c r="K60592" s="68"/>
      <c r="M60592" s="93"/>
      <c r="N60592" s="79"/>
      <c r="P60592" s="68"/>
      <c r="Q60592" s="79"/>
    </row>
    <row r="60593" spans="11:17">
      <c r="K60593" s="68"/>
      <c r="M60593" s="93"/>
      <c r="N60593" s="79"/>
      <c r="P60593" s="68"/>
      <c r="Q60593" s="79"/>
    </row>
    <row r="60594" spans="11:17">
      <c r="K60594" s="68"/>
      <c r="M60594" s="93"/>
      <c r="N60594" s="79"/>
      <c r="P60594" s="68"/>
      <c r="Q60594" s="79"/>
    </row>
    <row r="60595" spans="11:17">
      <c r="K60595" s="68"/>
      <c r="M60595" s="93"/>
      <c r="N60595" s="79"/>
      <c r="P60595" s="68"/>
      <c r="Q60595" s="79"/>
    </row>
    <row r="60596" spans="11:17">
      <c r="K60596" s="68"/>
      <c r="M60596" s="93"/>
      <c r="N60596" s="79"/>
      <c r="P60596" s="68"/>
      <c r="Q60596" s="79"/>
    </row>
    <row r="60597" spans="11:17">
      <c r="K60597" s="68"/>
      <c r="M60597" s="93"/>
      <c r="N60597" s="79"/>
      <c r="P60597" s="68"/>
      <c r="Q60597" s="79"/>
    </row>
    <row r="60598" spans="11:17">
      <c r="K60598" s="68"/>
      <c r="M60598" s="93"/>
      <c r="N60598" s="79"/>
      <c r="P60598" s="68"/>
      <c r="Q60598" s="79"/>
    </row>
    <row r="60599" spans="11:17">
      <c r="K60599" s="68"/>
      <c r="M60599" s="93"/>
      <c r="N60599" s="79"/>
      <c r="P60599" s="68"/>
      <c r="Q60599" s="79"/>
    </row>
    <row r="60600" spans="11:17">
      <c r="K60600" s="68"/>
      <c r="M60600" s="93"/>
      <c r="N60600" s="79"/>
      <c r="P60600" s="68"/>
      <c r="Q60600" s="79"/>
    </row>
    <row r="60601" spans="11:17">
      <c r="K60601" s="68"/>
      <c r="M60601" s="93"/>
      <c r="N60601" s="79"/>
      <c r="P60601" s="68"/>
      <c r="Q60601" s="79"/>
    </row>
    <row r="60602" spans="11:17">
      <c r="K60602" s="68"/>
      <c r="M60602" s="93"/>
      <c r="N60602" s="79"/>
      <c r="P60602" s="68"/>
      <c r="Q60602" s="79"/>
    </row>
    <row r="60603" spans="11:17">
      <c r="K60603" s="68"/>
      <c r="M60603" s="93"/>
      <c r="N60603" s="79"/>
      <c r="P60603" s="68"/>
      <c r="Q60603" s="79"/>
    </row>
    <row r="60604" spans="11:17">
      <c r="K60604" s="68"/>
      <c r="M60604" s="93"/>
      <c r="N60604" s="79"/>
      <c r="P60604" s="68"/>
      <c r="Q60604" s="79"/>
    </row>
    <row r="60605" spans="11:17">
      <c r="K60605" s="68"/>
      <c r="M60605" s="93"/>
      <c r="N60605" s="79"/>
      <c r="P60605" s="68"/>
      <c r="Q60605" s="79"/>
    </row>
    <row r="60606" spans="11:17">
      <c r="K60606" s="68"/>
      <c r="M60606" s="93"/>
      <c r="N60606" s="79"/>
      <c r="P60606" s="68"/>
      <c r="Q60606" s="79"/>
    </row>
    <row r="60607" spans="11:17">
      <c r="K60607" s="68"/>
      <c r="M60607" s="93"/>
      <c r="N60607" s="79"/>
      <c r="P60607" s="68"/>
      <c r="Q60607" s="79"/>
    </row>
    <row r="60608" spans="11:17">
      <c r="K60608" s="68"/>
      <c r="M60608" s="93"/>
      <c r="N60608" s="79"/>
      <c r="P60608" s="68"/>
      <c r="Q60608" s="79"/>
    </row>
    <row r="60609" spans="11:17">
      <c r="K60609" s="68"/>
      <c r="M60609" s="93"/>
      <c r="N60609" s="79"/>
      <c r="P60609" s="68"/>
      <c r="Q60609" s="79"/>
    </row>
    <row r="60610" spans="11:17">
      <c r="K60610" s="68"/>
      <c r="M60610" s="93"/>
      <c r="N60610" s="79"/>
      <c r="P60610" s="68"/>
      <c r="Q60610" s="79"/>
    </row>
    <row r="60611" spans="11:17">
      <c r="K60611" s="68"/>
      <c r="M60611" s="93"/>
      <c r="N60611" s="79"/>
      <c r="P60611" s="68"/>
      <c r="Q60611" s="79"/>
    </row>
    <row r="60612" spans="11:17">
      <c r="K60612" s="68"/>
      <c r="M60612" s="93"/>
      <c r="N60612" s="79"/>
      <c r="P60612" s="68"/>
      <c r="Q60612" s="79"/>
    </row>
    <row r="60613" spans="11:17">
      <c r="K60613" s="68"/>
      <c r="M60613" s="93"/>
      <c r="N60613" s="79"/>
      <c r="P60613" s="68"/>
      <c r="Q60613" s="79"/>
    </row>
    <row r="60614" spans="11:17">
      <c r="K60614" s="68"/>
      <c r="M60614" s="93"/>
      <c r="N60614" s="79"/>
      <c r="P60614" s="68"/>
      <c r="Q60614" s="79"/>
    </row>
    <row r="60615" spans="11:17">
      <c r="K60615" s="68"/>
      <c r="M60615" s="93"/>
      <c r="N60615" s="79"/>
      <c r="P60615" s="68"/>
      <c r="Q60615" s="79"/>
    </row>
    <row r="60616" spans="11:17">
      <c r="K60616" s="68"/>
      <c r="M60616" s="93"/>
      <c r="N60616" s="79"/>
      <c r="P60616" s="68"/>
      <c r="Q60616" s="79"/>
    </row>
    <row r="60617" spans="11:17">
      <c r="K60617" s="68"/>
      <c r="M60617" s="93"/>
      <c r="N60617" s="79"/>
      <c r="P60617" s="68"/>
      <c r="Q60617" s="79"/>
    </row>
    <row r="60618" spans="11:17">
      <c r="K60618" s="68"/>
      <c r="M60618" s="93"/>
      <c r="N60618" s="79"/>
      <c r="P60618" s="68"/>
      <c r="Q60618" s="79"/>
    </row>
    <row r="60619" spans="11:17">
      <c r="K60619" s="68"/>
      <c r="M60619" s="93"/>
      <c r="N60619" s="79"/>
      <c r="P60619" s="68"/>
      <c r="Q60619" s="79"/>
    </row>
    <row r="60620" spans="11:17">
      <c r="K60620" s="68"/>
      <c r="M60620" s="93"/>
      <c r="N60620" s="79"/>
      <c r="P60620" s="68"/>
      <c r="Q60620" s="79"/>
    </row>
    <row r="60621" spans="11:17">
      <c r="K60621" s="68"/>
      <c r="M60621" s="93"/>
      <c r="N60621" s="79"/>
      <c r="P60621" s="68"/>
      <c r="Q60621" s="79"/>
    </row>
    <row r="60622" spans="11:17">
      <c r="K60622" s="68"/>
      <c r="M60622" s="93"/>
      <c r="N60622" s="79"/>
      <c r="P60622" s="68"/>
      <c r="Q60622" s="79"/>
    </row>
    <row r="60623" spans="11:17">
      <c r="K60623" s="68"/>
      <c r="M60623" s="93"/>
      <c r="N60623" s="79"/>
      <c r="P60623" s="68"/>
      <c r="Q60623" s="79"/>
    </row>
    <row r="60624" spans="11:17">
      <c r="K60624" s="68"/>
      <c r="M60624" s="93"/>
      <c r="N60624" s="79"/>
      <c r="P60624" s="68"/>
      <c r="Q60624" s="79"/>
    </row>
    <row r="60625" spans="11:17">
      <c r="K60625" s="68"/>
      <c r="M60625" s="93"/>
      <c r="N60625" s="79"/>
      <c r="P60625" s="68"/>
      <c r="Q60625" s="79"/>
    </row>
    <row r="60626" spans="11:17">
      <c r="K60626" s="68"/>
      <c r="M60626" s="93"/>
      <c r="N60626" s="79"/>
      <c r="P60626" s="68"/>
      <c r="Q60626" s="79"/>
    </row>
    <row r="60627" spans="11:17">
      <c r="K60627" s="68"/>
      <c r="M60627" s="93"/>
      <c r="N60627" s="79"/>
      <c r="P60627" s="68"/>
      <c r="Q60627" s="79"/>
    </row>
    <row r="60628" spans="11:17">
      <c r="K60628" s="68"/>
      <c r="M60628" s="93"/>
      <c r="N60628" s="79"/>
      <c r="P60628" s="68"/>
      <c r="Q60628" s="79"/>
    </row>
    <row r="60629" spans="11:17">
      <c r="K60629" s="68"/>
      <c r="M60629" s="93"/>
      <c r="N60629" s="79"/>
      <c r="P60629" s="68"/>
      <c r="Q60629" s="79"/>
    </row>
    <row r="60630" spans="11:17">
      <c r="K60630" s="68"/>
      <c r="M60630" s="93"/>
      <c r="N60630" s="79"/>
      <c r="P60630" s="68"/>
      <c r="Q60630" s="79"/>
    </row>
    <row r="60631" spans="11:17">
      <c r="K60631" s="68"/>
      <c r="M60631" s="93"/>
      <c r="N60631" s="79"/>
      <c r="P60631" s="68"/>
      <c r="Q60631" s="79"/>
    </row>
    <row r="60632" spans="11:17">
      <c r="K60632" s="68"/>
      <c r="M60632" s="93"/>
      <c r="N60632" s="79"/>
      <c r="P60632" s="68"/>
      <c r="Q60632" s="79"/>
    </row>
    <row r="60633" spans="11:17">
      <c r="K60633" s="68"/>
      <c r="M60633" s="93"/>
      <c r="N60633" s="79"/>
      <c r="P60633" s="68"/>
      <c r="Q60633" s="79"/>
    </row>
    <row r="60634" spans="11:17">
      <c r="K60634" s="68"/>
      <c r="M60634" s="93"/>
      <c r="N60634" s="79"/>
      <c r="P60634" s="68"/>
      <c r="Q60634" s="79"/>
    </row>
    <row r="60635" spans="11:17">
      <c r="K60635" s="68"/>
      <c r="M60635" s="93"/>
      <c r="N60635" s="79"/>
      <c r="P60635" s="68"/>
      <c r="Q60635" s="79"/>
    </row>
    <row r="60636" spans="11:17">
      <c r="K60636" s="68"/>
      <c r="M60636" s="93"/>
      <c r="N60636" s="79"/>
      <c r="P60636" s="68"/>
      <c r="Q60636" s="79"/>
    </row>
    <row r="60637" spans="11:17">
      <c r="K60637" s="68"/>
      <c r="M60637" s="93"/>
      <c r="N60637" s="79"/>
      <c r="P60637" s="68"/>
      <c r="Q60637" s="79"/>
    </row>
    <row r="60638" spans="11:17">
      <c r="K60638" s="68"/>
      <c r="M60638" s="93"/>
      <c r="N60638" s="79"/>
      <c r="P60638" s="68"/>
      <c r="Q60638" s="79"/>
    </row>
    <row r="60639" spans="11:17">
      <c r="K60639" s="68"/>
      <c r="M60639" s="93"/>
      <c r="N60639" s="79"/>
      <c r="P60639" s="68"/>
      <c r="Q60639" s="79"/>
    </row>
    <row r="60640" spans="11:17">
      <c r="K60640" s="68"/>
      <c r="M60640" s="93"/>
      <c r="N60640" s="79"/>
      <c r="P60640" s="68"/>
      <c r="Q60640" s="79"/>
    </row>
    <row r="60641" spans="11:17">
      <c r="K60641" s="68"/>
      <c r="M60641" s="93"/>
      <c r="N60641" s="79"/>
      <c r="P60641" s="68"/>
      <c r="Q60641" s="79"/>
    </row>
    <row r="60642" spans="11:17">
      <c r="K60642" s="68"/>
      <c r="M60642" s="93"/>
      <c r="N60642" s="79"/>
      <c r="P60642" s="68"/>
      <c r="Q60642" s="79"/>
    </row>
    <row r="60643" spans="11:17">
      <c r="K60643" s="68"/>
      <c r="M60643" s="93"/>
      <c r="N60643" s="79"/>
      <c r="P60643" s="68"/>
      <c r="Q60643" s="79"/>
    </row>
    <row r="60644" spans="11:17">
      <c r="K60644" s="68"/>
      <c r="M60644" s="93"/>
      <c r="N60644" s="79"/>
      <c r="P60644" s="68"/>
      <c r="Q60644" s="79"/>
    </row>
    <row r="60645" spans="11:17">
      <c r="K60645" s="68"/>
      <c r="M60645" s="93"/>
      <c r="N60645" s="79"/>
      <c r="P60645" s="68"/>
      <c r="Q60645" s="79"/>
    </row>
    <row r="60646" spans="11:17">
      <c r="K60646" s="68"/>
      <c r="M60646" s="93"/>
      <c r="N60646" s="79"/>
      <c r="P60646" s="68"/>
      <c r="Q60646" s="79"/>
    </row>
    <row r="60647" spans="11:17">
      <c r="K60647" s="68"/>
      <c r="M60647" s="93"/>
      <c r="N60647" s="79"/>
      <c r="P60647" s="68"/>
      <c r="Q60647" s="79"/>
    </row>
    <row r="60648" spans="11:17">
      <c r="K60648" s="68"/>
      <c r="M60648" s="93"/>
      <c r="N60648" s="79"/>
      <c r="P60648" s="68"/>
      <c r="Q60648" s="79"/>
    </row>
    <row r="60649" spans="11:17">
      <c r="K60649" s="68"/>
      <c r="M60649" s="93"/>
      <c r="N60649" s="79"/>
      <c r="P60649" s="68"/>
      <c r="Q60649" s="79"/>
    </row>
    <row r="60650" spans="11:17">
      <c r="K60650" s="68"/>
      <c r="M60650" s="93"/>
      <c r="N60650" s="79"/>
      <c r="P60650" s="68"/>
      <c r="Q60650" s="79"/>
    </row>
    <row r="60651" spans="11:17">
      <c r="K60651" s="68"/>
      <c r="M60651" s="93"/>
      <c r="N60651" s="79"/>
      <c r="P60651" s="68"/>
      <c r="Q60651" s="79"/>
    </row>
    <row r="60652" spans="11:17">
      <c r="K60652" s="68"/>
      <c r="M60652" s="93"/>
      <c r="N60652" s="79"/>
      <c r="P60652" s="68"/>
      <c r="Q60652" s="79"/>
    </row>
    <row r="60653" spans="11:17">
      <c r="K60653" s="68"/>
      <c r="M60653" s="93"/>
      <c r="N60653" s="79"/>
      <c r="P60653" s="68"/>
      <c r="Q60653" s="79"/>
    </row>
    <row r="60654" spans="11:17">
      <c r="K60654" s="68"/>
      <c r="M60654" s="93"/>
      <c r="N60654" s="79"/>
      <c r="P60654" s="68"/>
      <c r="Q60654" s="79"/>
    </row>
    <row r="60655" spans="11:17">
      <c r="K60655" s="68"/>
      <c r="M60655" s="93"/>
      <c r="N60655" s="79"/>
      <c r="P60655" s="68"/>
      <c r="Q60655" s="79"/>
    </row>
    <row r="60656" spans="11:17">
      <c r="K60656" s="68"/>
      <c r="M60656" s="93"/>
      <c r="N60656" s="79"/>
      <c r="P60656" s="68"/>
      <c r="Q60656" s="79"/>
    </row>
    <row r="60657" spans="11:17">
      <c r="K60657" s="68"/>
      <c r="M60657" s="93"/>
      <c r="N60657" s="79"/>
      <c r="P60657" s="68"/>
      <c r="Q60657" s="79"/>
    </row>
    <row r="60658" spans="11:17">
      <c r="K60658" s="68"/>
      <c r="M60658" s="93"/>
      <c r="N60658" s="79"/>
      <c r="P60658" s="68"/>
      <c r="Q60658" s="79"/>
    </row>
    <row r="60659" spans="11:17">
      <c r="K60659" s="68"/>
      <c r="M60659" s="93"/>
      <c r="N60659" s="79"/>
      <c r="P60659" s="68"/>
      <c r="Q60659" s="79"/>
    </row>
    <row r="60660" spans="11:17">
      <c r="K60660" s="68"/>
      <c r="M60660" s="93"/>
      <c r="N60660" s="79"/>
      <c r="P60660" s="68"/>
      <c r="Q60660" s="79"/>
    </row>
    <row r="60661" spans="11:17">
      <c r="K60661" s="68"/>
      <c r="M60661" s="93"/>
      <c r="N60661" s="79"/>
      <c r="P60661" s="68"/>
      <c r="Q60661" s="79"/>
    </row>
    <row r="60662" spans="11:17">
      <c r="K60662" s="68"/>
      <c r="M60662" s="93"/>
      <c r="N60662" s="79"/>
      <c r="P60662" s="68"/>
      <c r="Q60662" s="79"/>
    </row>
    <row r="60663" spans="11:17">
      <c r="K60663" s="68"/>
      <c r="M60663" s="93"/>
      <c r="N60663" s="79"/>
      <c r="P60663" s="68"/>
      <c r="Q60663" s="79"/>
    </row>
    <row r="60664" spans="11:17">
      <c r="K60664" s="68"/>
      <c r="M60664" s="93"/>
      <c r="N60664" s="79"/>
      <c r="P60664" s="68"/>
      <c r="Q60664" s="79"/>
    </row>
    <row r="60665" spans="11:17">
      <c r="K60665" s="68"/>
      <c r="M60665" s="93"/>
      <c r="N60665" s="79"/>
      <c r="P60665" s="68"/>
      <c r="Q60665" s="79"/>
    </row>
    <row r="60666" spans="11:17">
      <c r="K60666" s="68"/>
      <c r="M60666" s="93"/>
      <c r="N60666" s="79"/>
      <c r="P60666" s="68"/>
      <c r="Q60666" s="79"/>
    </row>
    <row r="60667" spans="11:17">
      <c r="K60667" s="68"/>
      <c r="M60667" s="93"/>
      <c r="N60667" s="79"/>
      <c r="P60667" s="68"/>
      <c r="Q60667" s="79"/>
    </row>
    <row r="60668" spans="11:17">
      <c r="K60668" s="68"/>
      <c r="M60668" s="93"/>
      <c r="N60668" s="79"/>
      <c r="P60668" s="68"/>
      <c r="Q60668" s="79"/>
    </row>
    <row r="60669" spans="11:17">
      <c r="K60669" s="68"/>
      <c r="M60669" s="93"/>
      <c r="N60669" s="79"/>
      <c r="P60669" s="68"/>
      <c r="Q60669" s="79"/>
    </row>
    <row r="60670" spans="11:17">
      <c r="K60670" s="68"/>
      <c r="M60670" s="93"/>
      <c r="N60670" s="79"/>
      <c r="P60670" s="68"/>
      <c r="Q60670" s="79"/>
    </row>
    <row r="60671" spans="11:17">
      <c r="K60671" s="68"/>
      <c r="M60671" s="93"/>
      <c r="N60671" s="79"/>
      <c r="P60671" s="68"/>
      <c r="Q60671" s="79"/>
    </row>
    <row r="60672" spans="11:17">
      <c r="K60672" s="68"/>
      <c r="M60672" s="93"/>
      <c r="N60672" s="79"/>
      <c r="P60672" s="68"/>
      <c r="Q60672" s="79"/>
    </row>
    <row r="60673" spans="11:17">
      <c r="K60673" s="68"/>
      <c r="M60673" s="93"/>
      <c r="N60673" s="79"/>
      <c r="P60673" s="68"/>
      <c r="Q60673" s="79"/>
    </row>
    <row r="60674" spans="11:17">
      <c r="K60674" s="68"/>
      <c r="M60674" s="93"/>
      <c r="N60674" s="79"/>
      <c r="P60674" s="68"/>
      <c r="Q60674" s="79"/>
    </row>
    <row r="60675" spans="11:17">
      <c r="K60675" s="68"/>
      <c r="M60675" s="93"/>
      <c r="N60675" s="79"/>
      <c r="P60675" s="68"/>
      <c r="Q60675" s="79"/>
    </row>
    <row r="60676" spans="11:17">
      <c r="K60676" s="68"/>
      <c r="M60676" s="93"/>
      <c r="N60676" s="79"/>
      <c r="P60676" s="68"/>
      <c r="Q60676" s="79"/>
    </row>
    <row r="60677" spans="11:17">
      <c r="K60677" s="68"/>
      <c r="M60677" s="93"/>
      <c r="N60677" s="79"/>
      <c r="P60677" s="68"/>
      <c r="Q60677" s="79"/>
    </row>
    <row r="60678" spans="11:17">
      <c r="K60678" s="68"/>
      <c r="M60678" s="93"/>
      <c r="N60678" s="79"/>
      <c r="P60678" s="68"/>
      <c r="Q60678" s="79"/>
    </row>
    <row r="60679" spans="11:17">
      <c r="K60679" s="68"/>
      <c r="M60679" s="93"/>
      <c r="N60679" s="79"/>
      <c r="P60679" s="68"/>
      <c r="Q60679" s="79"/>
    </row>
    <row r="60680" spans="11:17">
      <c r="K60680" s="68"/>
      <c r="M60680" s="93"/>
      <c r="N60680" s="79"/>
      <c r="P60680" s="68"/>
      <c r="Q60680" s="79"/>
    </row>
    <row r="60681" spans="11:17">
      <c r="K60681" s="68"/>
      <c r="M60681" s="93"/>
      <c r="N60681" s="79"/>
      <c r="P60681" s="68"/>
      <c r="Q60681" s="79"/>
    </row>
    <row r="60682" spans="11:17">
      <c r="K60682" s="68"/>
      <c r="M60682" s="93"/>
      <c r="N60682" s="79"/>
      <c r="P60682" s="68"/>
      <c r="Q60682" s="79"/>
    </row>
    <row r="60683" spans="11:17">
      <c r="K60683" s="68"/>
      <c r="M60683" s="93"/>
      <c r="N60683" s="79"/>
      <c r="P60683" s="68"/>
      <c r="Q60683" s="79"/>
    </row>
    <row r="60684" spans="11:17">
      <c r="K60684" s="68"/>
      <c r="M60684" s="93"/>
      <c r="N60684" s="79"/>
      <c r="P60684" s="68"/>
      <c r="Q60684" s="79"/>
    </row>
    <row r="60685" spans="11:17">
      <c r="K60685" s="68"/>
      <c r="M60685" s="93"/>
      <c r="N60685" s="79"/>
      <c r="P60685" s="68"/>
      <c r="Q60685" s="79"/>
    </row>
    <row r="60686" spans="11:17">
      <c r="K60686" s="68"/>
      <c r="M60686" s="93"/>
      <c r="N60686" s="79"/>
      <c r="P60686" s="68"/>
      <c r="Q60686" s="79"/>
    </row>
    <row r="60687" spans="11:17">
      <c r="K60687" s="68"/>
      <c r="M60687" s="93"/>
      <c r="N60687" s="79"/>
      <c r="P60687" s="68"/>
      <c r="Q60687" s="79"/>
    </row>
    <row r="60688" spans="11:17">
      <c r="K60688" s="68"/>
      <c r="M60688" s="93"/>
      <c r="N60688" s="79"/>
      <c r="P60688" s="68"/>
      <c r="Q60688" s="79"/>
    </row>
    <row r="60689" spans="11:17">
      <c r="K60689" s="68"/>
      <c r="M60689" s="93"/>
      <c r="N60689" s="79"/>
      <c r="P60689" s="68"/>
      <c r="Q60689" s="79"/>
    </row>
    <row r="60690" spans="11:17">
      <c r="K60690" s="68"/>
      <c r="M60690" s="93"/>
      <c r="N60690" s="79"/>
      <c r="P60690" s="68"/>
      <c r="Q60690" s="79"/>
    </row>
    <row r="60691" spans="11:17">
      <c r="K60691" s="68"/>
      <c r="M60691" s="93"/>
      <c r="N60691" s="79"/>
      <c r="P60691" s="68"/>
      <c r="Q60691" s="79"/>
    </row>
    <row r="60692" spans="11:17">
      <c r="K60692" s="68"/>
      <c r="M60692" s="93"/>
      <c r="N60692" s="79"/>
      <c r="P60692" s="68"/>
      <c r="Q60692" s="79"/>
    </row>
    <row r="60693" spans="11:17">
      <c r="K60693" s="68"/>
      <c r="M60693" s="93"/>
      <c r="N60693" s="79"/>
      <c r="P60693" s="68"/>
      <c r="Q60693" s="79"/>
    </row>
    <row r="60694" spans="11:17">
      <c r="K60694" s="68"/>
      <c r="M60694" s="93"/>
      <c r="N60694" s="79"/>
      <c r="P60694" s="68"/>
      <c r="Q60694" s="79"/>
    </row>
    <row r="60695" spans="11:17">
      <c r="K60695" s="68"/>
      <c r="M60695" s="93"/>
      <c r="N60695" s="79"/>
      <c r="P60695" s="68"/>
      <c r="Q60695" s="79"/>
    </row>
    <row r="60696" spans="11:17">
      <c r="K60696" s="68"/>
      <c r="M60696" s="93"/>
      <c r="N60696" s="79"/>
      <c r="P60696" s="68"/>
      <c r="Q60696" s="79"/>
    </row>
    <row r="60697" spans="11:17">
      <c r="K60697" s="68"/>
      <c r="M60697" s="93"/>
      <c r="N60697" s="79"/>
      <c r="P60697" s="68"/>
      <c r="Q60697" s="79"/>
    </row>
    <row r="60698" spans="11:17">
      <c r="K60698" s="68"/>
      <c r="M60698" s="93"/>
      <c r="N60698" s="79"/>
      <c r="P60698" s="68"/>
      <c r="Q60698" s="79"/>
    </row>
    <row r="60699" spans="11:17">
      <c r="K60699" s="68"/>
      <c r="M60699" s="93"/>
      <c r="N60699" s="79"/>
      <c r="P60699" s="68"/>
      <c r="Q60699" s="79"/>
    </row>
    <row r="60700" spans="11:17">
      <c r="K60700" s="68"/>
      <c r="M60700" s="93"/>
      <c r="N60700" s="79"/>
      <c r="P60700" s="68"/>
      <c r="Q60700" s="79"/>
    </row>
    <row r="60701" spans="11:17">
      <c r="K60701" s="68"/>
      <c r="M60701" s="93"/>
      <c r="N60701" s="79"/>
      <c r="P60701" s="68"/>
      <c r="Q60701" s="79"/>
    </row>
    <row r="60702" spans="11:17">
      <c r="K60702" s="68"/>
      <c r="M60702" s="93"/>
      <c r="N60702" s="79"/>
      <c r="P60702" s="68"/>
      <c r="Q60702" s="79"/>
    </row>
    <row r="60703" spans="11:17">
      <c r="K60703" s="68"/>
      <c r="M60703" s="93"/>
      <c r="N60703" s="79"/>
      <c r="P60703" s="68"/>
      <c r="Q60703" s="79"/>
    </row>
    <row r="60704" spans="11:17">
      <c r="K60704" s="68"/>
      <c r="M60704" s="93"/>
      <c r="N60704" s="79"/>
      <c r="P60704" s="68"/>
      <c r="Q60704" s="79"/>
    </row>
    <row r="60705" spans="11:17">
      <c r="K60705" s="68"/>
      <c r="M60705" s="93"/>
      <c r="N60705" s="79"/>
      <c r="P60705" s="68"/>
      <c r="Q60705" s="79"/>
    </row>
    <row r="60706" spans="11:17">
      <c r="K60706" s="68"/>
      <c r="M60706" s="93"/>
      <c r="N60706" s="79"/>
      <c r="P60706" s="68"/>
      <c r="Q60706" s="79"/>
    </row>
    <row r="60707" spans="11:17">
      <c r="K60707" s="68"/>
      <c r="M60707" s="93"/>
      <c r="N60707" s="79"/>
      <c r="P60707" s="68"/>
      <c r="Q60707" s="79"/>
    </row>
    <row r="60708" spans="11:17">
      <c r="K60708" s="68"/>
      <c r="M60708" s="93"/>
      <c r="N60708" s="79"/>
      <c r="P60708" s="68"/>
      <c r="Q60708" s="79"/>
    </row>
    <row r="60709" spans="11:17">
      <c r="K60709" s="68"/>
      <c r="M60709" s="93"/>
      <c r="N60709" s="79"/>
      <c r="P60709" s="68"/>
      <c r="Q60709" s="79"/>
    </row>
    <row r="60710" spans="11:17">
      <c r="K60710" s="68"/>
      <c r="M60710" s="93"/>
      <c r="N60710" s="79"/>
      <c r="P60710" s="68"/>
      <c r="Q60710" s="79"/>
    </row>
    <row r="60711" spans="11:17">
      <c r="K60711" s="68"/>
      <c r="M60711" s="93"/>
      <c r="N60711" s="79"/>
      <c r="P60711" s="68"/>
      <c r="Q60711" s="79"/>
    </row>
    <row r="60712" spans="11:17">
      <c r="K60712" s="68"/>
      <c r="M60712" s="93"/>
      <c r="N60712" s="79"/>
      <c r="P60712" s="68"/>
      <c r="Q60712" s="79"/>
    </row>
    <row r="60713" spans="11:17">
      <c r="K60713" s="68"/>
      <c r="M60713" s="93"/>
      <c r="N60713" s="79"/>
      <c r="P60713" s="68"/>
      <c r="Q60713" s="79"/>
    </row>
    <row r="60714" spans="11:17">
      <c r="K60714" s="68"/>
      <c r="M60714" s="93"/>
      <c r="N60714" s="79"/>
      <c r="P60714" s="68"/>
      <c r="Q60714" s="79"/>
    </row>
    <row r="60715" spans="11:17">
      <c r="K60715" s="68"/>
      <c r="M60715" s="93"/>
      <c r="N60715" s="79"/>
      <c r="P60715" s="68"/>
      <c r="Q60715" s="79"/>
    </row>
    <row r="60716" spans="11:17">
      <c r="K60716" s="68"/>
      <c r="M60716" s="93"/>
      <c r="N60716" s="79"/>
      <c r="P60716" s="68"/>
      <c r="Q60716" s="79"/>
    </row>
    <row r="60717" spans="11:17">
      <c r="K60717" s="68"/>
      <c r="M60717" s="93"/>
      <c r="N60717" s="79"/>
      <c r="P60717" s="68"/>
      <c r="Q60717" s="79"/>
    </row>
    <row r="60718" spans="11:17">
      <c r="K60718" s="68"/>
      <c r="M60718" s="93"/>
      <c r="N60718" s="79"/>
      <c r="P60718" s="68"/>
      <c r="Q60718" s="79"/>
    </row>
    <row r="60719" spans="11:17">
      <c r="K60719" s="68"/>
      <c r="M60719" s="93"/>
      <c r="N60719" s="79"/>
      <c r="P60719" s="68"/>
      <c r="Q60719" s="79"/>
    </row>
    <row r="60720" spans="11:17">
      <c r="K60720" s="68"/>
      <c r="M60720" s="93"/>
      <c r="N60720" s="79"/>
      <c r="P60720" s="68"/>
      <c r="Q60720" s="79"/>
    </row>
    <row r="60721" spans="11:17">
      <c r="K60721" s="68"/>
      <c r="M60721" s="93"/>
      <c r="N60721" s="79"/>
      <c r="P60721" s="68"/>
      <c r="Q60721" s="79"/>
    </row>
    <row r="60722" spans="11:17">
      <c r="K60722" s="68"/>
      <c r="M60722" s="93"/>
      <c r="N60722" s="79"/>
      <c r="P60722" s="68"/>
      <c r="Q60722" s="79"/>
    </row>
    <row r="60723" spans="11:17">
      <c r="K60723" s="68"/>
      <c r="M60723" s="93"/>
      <c r="N60723" s="79"/>
      <c r="P60723" s="68"/>
      <c r="Q60723" s="79"/>
    </row>
    <row r="60724" spans="11:17">
      <c r="K60724" s="68"/>
      <c r="M60724" s="93"/>
      <c r="N60724" s="79"/>
      <c r="P60724" s="68"/>
      <c r="Q60724" s="79"/>
    </row>
    <row r="60725" spans="11:17">
      <c r="K60725" s="68"/>
      <c r="M60725" s="93"/>
      <c r="N60725" s="79"/>
      <c r="P60725" s="68"/>
      <c r="Q60725" s="79"/>
    </row>
    <row r="60726" spans="11:17">
      <c r="K60726" s="68"/>
      <c r="M60726" s="93"/>
      <c r="N60726" s="79"/>
      <c r="P60726" s="68"/>
      <c r="Q60726" s="79"/>
    </row>
    <row r="60727" spans="11:17">
      <c r="K60727" s="68"/>
      <c r="M60727" s="93"/>
      <c r="N60727" s="79"/>
      <c r="P60727" s="68"/>
      <c r="Q60727" s="79"/>
    </row>
    <row r="60728" spans="11:17">
      <c r="K60728" s="68"/>
      <c r="M60728" s="93"/>
      <c r="N60728" s="79"/>
      <c r="P60728" s="68"/>
      <c r="Q60728" s="79"/>
    </row>
    <row r="60729" spans="11:17">
      <c r="K60729" s="68"/>
      <c r="M60729" s="93"/>
      <c r="N60729" s="79"/>
      <c r="P60729" s="68"/>
      <c r="Q60729" s="79"/>
    </row>
    <row r="60730" spans="11:17">
      <c r="K60730" s="68"/>
      <c r="M60730" s="93"/>
      <c r="N60730" s="79"/>
      <c r="P60730" s="68"/>
      <c r="Q60730" s="79"/>
    </row>
    <row r="60731" spans="11:17">
      <c r="K60731" s="68"/>
      <c r="M60731" s="93"/>
      <c r="N60731" s="79"/>
      <c r="P60731" s="68"/>
      <c r="Q60731" s="79"/>
    </row>
    <row r="60732" spans="11:17">
      <c r="K60732" s="68"/>
      <c r="M60732" s="93"/>
      <c r="N60732" s="79"/>
      <c r="P60732" s="68"/>
      <c r="Q60732" s="79"/>
    </row>
    <row r="60733" spans="11:17">
      <c r="K60733" s="68"/>
      <c r="M60733" s="93"/>
      <c r="N60733" s="79"/>
      <c r="P60733" s="68"/>
      <c r="Q60733" s="79"/>
    </row>
    <row r="60734" spans="11:17">
      <c r="K60734" s="68"/>
      <c r="M60734" s="93"/>
      <c r="N60734" s="79"/>
      <c r="P60734" s="68"/>
      <c r="Q60734" s="79"/>
    </row>
    <row r="60735" spans="11:17">
      <c r="K60735" s="68"/>
      <c r="M60735" s="93"/>
      <c r="N60735" s="79"/>
      <c r="P60735" s="68"/>
      <c r="Q60735" s="79"/>
    </row>
    <row r="60736" spans="11:17">
      <c r="K60736" s="68"/>
      <c r="M60736" s="93"/>
      <c r="N60736" s="79"/>
      <c r="P60736" s="68"/>
      <c r="Q60736" s="79"/>
    </row>
    <row r="60737" spans="11:17">
      <c r="K60737" s="68"/>
      <c r="M60737" s="93"/>
      <c r="N60737" s="79"/>
      <c r="P60737" s="68"/>
      <c r="Q60737" s="79"/>
    </row>
    <row r="60738" spans="11:17">
      <c r="K60738" s="68"/>
      <c r="M60738" s="93"/>
      <c r="N60738" s="79"/>
      <c r="P60738" s="68"/>
      <c r="Q60738" s="79"/>
    </row>
    <row r="60739" spans="11:17">
      <c r="K60739" s="68"/>
      <c r="M60739" s="93"/>
      <c r="N60739" s="79"/>
      <c r="P60739" s="68"/>
      <c r="Q60739" s="79"/>
    </row>
    <row r="60740" spans="11:17">
      <c r="K60740" s="68"/>
      <c r="M60740" s="93"/>
      <c r="N60740" s="79"/>
      <c r="P60740" s="68"/>
      <c r="Q60740" s="79"/>
    </row>
    <row r="60741" spans="11:17">
      <c r="K60741" s="68"/>
      <c r="M60741" s="93"/>
      <c r="N60741" s="79"/>
      <c r="P60741" s="68"/>
      <c r="Q60741" s="79"/>
    </row>
    <row r="60742" spans="11:17">
      <c r="K60742" s="68"/>
      <c r="M60742" s="93"/>
      <c r="N60742" s="79"/>
      <c r="P60742" s="68"/>
      <c r="Q60742" s="79"/>
    </row>
    <row r="60743" spans="11:17">
      <c r="K60743" s="68"/>
      <c r="M60743" s="93"/>
      <c r="N60743" s="79"/>
      <c r="P60743" s="68"/>
      <c r="Q60743" s="79"/>
    </row>
    <row r="60744" spans="11:17">
      <c r="K60744" s="68"/>
      <c r="M60744" s="93"/>
      <c r="N60744" s="79"/>
      <c r="P60744" s="68"/>
      <c r="Q60744" s="79"/>
    </row>
    <row r="60745" spans="11:17">
      <c r="K60745" s="68"/>
      <c r="M60745" s="93"/>
      <c r="N60745" s="79"/>
      <c r="P60745" s="68"/>
      <c r="Q60745" s="79"/>
    </row>
    <row r="60746" spans="11:17">
      <c r="K60746" s="68"/>
      <c r="M60746" s="93"/>
      <c r="N60746" s="79"/>
      <c r="P60746" s="68"/>
      <c r="Q60746" s="79"/>
    </row>
    <row r="60747" spans="11:17">
      <c r="K60747" s="68"/>
      <c r="M60747" s="93"/>
      <c r="N60747" s="79"/>
      <c r="P60747" s="68"/>
      <c r="Q60747" s="79"/>
    </row>
    <row r="60748" spans="11:17">
      <c r="K60748" s="68"/>
      <c r="M60748" s="93"/>
      <c r="N60748" s="79"/>
      <c r="P60748" s="68"/>
      <c r="Q60748" s="79"/>
    </row>
    <row r="60749" spans="11:17">
      <c r="K60749" s="68"/>
      <c r="M60749" s="93"/>
      <c r="N60749" s="79"/>
      <c r="P60749" s="68"/>
      <c r="Q60749" s="79"/>
    </row>
    <row r="60750" spans="11:17">
      <c r="K60750" s="68"/>
      <c r="M60750" s="93"/>
      <c r="N60750" s="79"/>
      <c r="P60750" s="68"/>
      <c r="Q60750" s="79"/>
    </row>
    <row r="60751" spans="11:17">
      <c r="K60751" s="68"/>
      <c r="M60751" s="93"/>
      <c r="N60751" s="79"/>
      <c r="P60751" s="68"/>
      <c r="Q60751" s="79"/>
    </row>
    <row r="60752" spans="11:17">
      <c r="K60752" s="68"/>
      <c r="M60752" s="93"/>
      <c r="N60752" s="79"/>
      <c r="P60752" s="68"/>
      <c r="Q60752" s="79"/>
    </row>
    <row r="60753" spans="11:17">
      <c r="K60753" s="68"/>
      <c r="M60753" s="93"/>
      <c r="N60753" s="79"/>
      <c r="P60753" s="68"/>
      <c r="Q60753" s="79"/>
    </row>
    <row r="60754" spans="11:17">
      <c r="K60754" s="68"/>
      <c r="M60754" s="93"/>
      <c r="N60754" s="79"/>
      <c r="P60754" s="68"/>
      <c r="Q60754" s="79"/>
    </row>
    <row r="60755" spans="11:17">
      <c r="K60755" s="68"/>
      <c r="M60755" s="93"/>
      <c r="N60755" s="79"/>
      <c r="P60755" s="68"/>
      <c r="Q60755" s="79"/>
    </row>
    <row r="60756" spans="11:17">
      <c r="K60756" s="68"/>
      <c r="M60756" s="93"/>
      <c r="N60756" s="79"/>
      <c r="P60756" s="68"/>
      <c r="Q60756" s="79"/>
    </row>
    <row r="60757" spans="11:17">
      <c r="K60757" s="68"/>
      <c r="M60757" s="93"/>
      <c r="N60757" s="79"/>
      <c r="P60757" s="68"/>
      <c r="Q60757" s="79"/>
    </row>
    <row r="60758" spans="11:17">
      <c r="K60758" s="68"/>
      <c r="M60758" s="93"/>
      <c r="N60758" s="79"/>
      <c r="P60758" s="68"/>
      <c r="Q60758" s="79"/>
    </row>
    <row r="60759" spans="11:17">
      <c r="K60759" s="68"/>
      <c r="M60759" s="93"/>
      <c r="N60759" s="79"/>
      <c r="P60759" s="68"/>
      <c r="Q60759" s="79"/>
    </row>
    <row r="60760" spans="11:17">
      <c r="K60760" s="68"/>
      <c r="M60760" s="93"/>
      <c r="N60760" s="79"/>
      <c r="P60760" s="68"/>
      <c r="Q60760" s="79"/>
    </row>
    <row r="60761" spans="11:17">
      <c r="K60761" s="68"/>
      <c r="M60761" s="93"/>
      <c r="N60761" s="79"/>
      <c r="P60761" s="68"/>
      <c r="Q60761" s="79"/>
    </row>
    <row r="60762" spans="11:17">
      <c r="K60762" s="68"/>
      <c r="M60762" s="93"/>
      <c r="N60762" s="79"/>
      <c r="P60762" s="68"/>
      <c r="Q60762" s="79"/>
    </row>
    <row r="60763" spans="11:17">
      <c r="K60763" s="68"/>
      <c r="M60763" s="93"/>
      <c r="N60763" s="79"/>
      <c r="P60763" s="68"/>
      <c r="Q60763" s="79"/>
    </row>
    <row r="60764" spans="11:17">
      <c r="K60764" s="68"/>
      <c r="M60764" s="93"/>
      <c r="N60764" s="79"/>
      <c r="P60764" s="68"/>
      <c r="Q60764" s="79"/>
    </row>
    <row r="60765" spans="11:17">
      <c r="K60765" s="68"/>
      <c r="M60765" s="93"/>
      <c r="N60765" s="79"/>
      <c r="P60765" s="68"/>
      <c r="Q60765" s="79"/>
    </row>
    <row r="60766" spans="11:17">
      <c r="K60766" s="68"/>
      <c r="M60766" s="93"/>
      <c r="N60766" s="79"/>
      <c r="P60766" s="68"/>
      <c r="Q60766" s="79"/>
    </row>
    <row r="60767" spans="11:17">
      <c r="K60767" s="68"/>
      <c r="M60767" s="93"/>
      <c r="N60767" s="79"/>
      <c r="P60767" s="68"/>
      <c r="Q60767" s="79"/>
    </row>
    <row r="60768" spans="11:17">
      <c r="K60768" s="68"/>
      <c r="M60768" s="93"/>
      <c r="N60768" s="79"/>
      <c r="P60768" s="68"/>
      <c r="Q60768" s="79"/>
    </row>
    <row r="60769" spans="11:17">
      <c r="K60769" s="68"/>
      <c r="M60769" s="93"/>
      <c r="N60769" s="79"/>
      <c r="P60769" s="68"/>
      <c r="Q60769" s="79"/>
    </row>
    <row r="60770" spans="11:17">
      <c r="K60770" s="68"/>
      <c r="M60770" s="93"/>
      <c r="N60770" s="79"/>
      <c r="P60770" s="68"/>
      <c r="Q60770" s="79"/>
    </row>
    <row r="60771" spans="11:17">
      <c r="K60771" s="68"/>
      <c r="M60771" s="93"/>
      <c r="N60771" s="79"/>
      <c r="P60771" s="68"/>
      <c r="Q60771" s="79"/>
    </row>
    <row r="60772" spans="11:17">
      <c r="K60772" s="68"/>
      <c r="M60772" s="93"/>
      <c r="N60772" s="79"/>
      <c r="P60772" s="68"/>
      <c r="Q60772" s="79"/>
    </row>
    <row r="60773" spans="11:17">
      <c r="K60773" s="68"/>
      <c r="M60773" s="93"/>
      <c r="N60773" s="79"/>
      <c r="P60773" s="68"/>
      <c r="Q60773" s="79"/>
    </row>
    <row r="60774" spans="11:17">
      <c r="K60774" s="68"/>
      <c r="M60774" s="93"/>
      <c r="N60774" s="79"/>
      <c r="P60774" s="68"/>
      <c r="Q60774" s="79"/>
    </row>
    <row r="60775" spans="11:17">
      <c r="K60775" s="68"/>
      <c r="M60775" s="93"/>
      <c r="N60775" s="79"/>
      <c r="P60775" s="68"/>
      <c r="Q60775" s="79"/>
    </row>
    <row r="60776" spans="11:17">
      <c r="K60776" s="68"/>
      <c r="M60776" s="93"/>
      <c r="N60776" s="79"/>
      <c r="P60776" s="68"/>
      <c r="Q60776" s="79"/>
    </row>
    <row r="60777" spans="11:17">
      <c r="K60777" s="68"/>
      <c r="M60777" s="93"/>
      <c r="N60777" s="79"/>
      <c r="P60777" s="68"/>
      <c r="Q60777" s="79"/>
    </row>
    <row r="60778" spans="11:17">
      <c r="K60778" s="68"/>
      <c r="M60778" s="93"/>
      <c r="N60778" s="79"/>
      <c r="P60778" s="68"/>
      <c r="Q60778" s="79"/>
    </row>
    <row r="60779" spans="11:17">
      <c r="K60779" s="68"/>
      <c r="M60779" s="93"/>
      <c r="N60779" s="79"/>
      <c r="P60779" s="68"/>
      <c r="Q60779" s="79"/>
    </row>
    <row r="60780" spans="11:17">
      <c r="K60780" s="68"/>
      <c r="M60780" s="93"/>
      <c r="N60780" s="79"/>
      <c r="P60780" s="68"/>
      <c r="Q60780" s="79"/>
    </row>
    <row r="60781" spans="11:17">
      <c r="K60781" s="68"/>
      <c r="M60781" s="93"/>
      <c r="N60781" s="79"/>
      <c r="P60781" s="68"/>
      <c r="Q60781" s="79"/>
    </row>
    <row r="60782" spans="11:17">
      <c r="K60782" s="68"/>
      <c r="M60782" s="93"/>
      <c r="N60782" s="79"/>
      <c r="P60782" s="68"/>
      <c r="Q60782" s="79"/>
    </row>
    <row r="60783" spans="11:17">
      <c r="K60783" s="68"/>
      <c r="M60783" s="93"/>
      <c r="N60783" s="79"/>
      <c r="P60783" s="68"/>
      <c r="Q60783" s="79"/>
    </row>
    <row r="60784" spans="11:17">
      <c r="K60784" s="68"/>
      <c r="M60784" s="93"/>
      <c r="N60784" s="79"/>
      <c r="P60784" s="68"/>
      <c r="Q60784" s="79"/>
    </row>
    <row r="60785" spans="11:17">
      <c r="K60785" s="68"/>
      <c r="M60785" s="93"/>
      <c r="N60785" s="79"/>
      <c r="P60785" s="68"/>
      <c r="Q60785" s="79"/>
    </row>
    <row r="60786" spans="11:17">
      <c r="K60786" s="68"/>
      <c r="M60786" s="93"/>
      <c r="N60786" s="79"/>
      <c r="P60786" s="68"/>
      <c r="Q60786" s="79"/>
    </row>
    <row r="60787" spans="11:17">
      <c r="K60787" s="68"/>
      <c r="M60787" s="93"/>
      <c r="N60787" s="79"/>
      <c r="P60787" s="68"/>
      <c r="Q60787" s="79"/>
    </row>
    <row r="60788" spans="11:17">
      <c r="K60788" s="68"/>
      <c r="M60788" s="93"/>
      <c r="N60788" s="79"/>
      <c r="P60788" s="68"/>
      <c r="Q60788" s="79"/>
    </row>
    <row r="60789" spans="11:17">
      <c r="K60789" s="68"/>
      <c r="M60789" s="93"/>
      <c r="N60789" s="79"/>
      <c r="P60789" s="68"/>
      <c r="Q60789" s="79"/>
    </row>
    <row r="60790" spans="11:17">
      <c r="K60790" s="68"/>
      <c r="M60790" s="93"/>
      <c r="N60790" s="79"/>
      <c r="P60790" s="68"/>
      <c r="Q60790" s="79"/>
    </row>
    <row r="60791" spans="11:17">
      <c r="K60791" s="68"/>
      <c r="M60791" s="93"/>
      <c r="N60791" s="79"/>
      <c r="P60791" s="68"/>
      <c r="Q60791" s="79"/>
    </row>
    <row r="60792" spans="11:17">
      <c r="K60792" s="68"/>
      <c r="M60792" s="93"/>
      <c r="N60792" s="79"/>
      <c r="P60792" s="68"/>
      <c r="Q60792" s="79"/>
    </row>
    <row r="60793" spans="11:17">
      <c r="K60793" s="68"/>
      <c r="M60793" s="93"/>
      <c r="N60793" s="79"/>
      <c r="P60793" s="68"/>
      <c r="Q60793" s="79"/>
    </row>
    <row r="60794" spans="11:17">
      <c r="K60794" s="68"/>
      <c r="M60794" s="93"/>
      <c r="N60794" s="79"/>
      <c r="P60794" s="68"/>
      <c r="Q60794" s="79"/>
    </row>
    <row r="60795" spans="11:17">
      <c r="K60795" s="68"/>
      <c r="M60795" s="93"/>
      <c r="N60795" s="79"/>
      <c r="P60795" s="68"/>
      <c r="Q60795" s="79"/>
    </row>
    <row r="60796" spans="11:17">
      <c r="K60796" s="68"/>
      <c r="M60796" s="93"/>
      <c r="N60796" s="79"/>
      <c r="P60796" s="68"/>
      <c r="Q60796" s="79"/>
    </row>
    <row r="60797" spans="11:17">
      <c r="K60797" s="68"/>
      <c r="M60797" s="93"/>
      <c r="N60797" s="79"/>
      <c r="P60797" s="68"/>
      <c r="Q60797" s="79"/>
    </row>
    <row r="60798" spans="11:17">
      <c r="K60798" s="68"/>
      <c r="M60798" s="93"/>
      <c r="N60798" s="79"/>
      <c r="P60798" s="68"/>
      <c r="Q60798" s="79"/>
    </row>
    <row r="60799" spans="11:17">
      <c r="K60799" s="68"/>
      <c r="M60799" s="93"/>
      <c r="N60799" s="79"/>
      <c r="P60799" s="68"/>
      <c r="Q60799" s="79"/>
    </row>
    <row r="60800" spans="11:17">
      <c r="K60800" s="68"/>
      <c r="M60800" s="93"/>
      <c r="N60800" s="79"/>
      <c r="P60800" s="68"/>
      <c r="Q60800" s="79"/>
    </row>
    <row r="60801" spans="11:17">
      <c r="K60801" s="68"/>
      <c r="M60801" s="93"/>
      <c r="N60801" s="79"/>
      <c r="P60801" s="68"/>
      <c r="Q60801" s="79"/>
    </row>
    <row r="60802" spans="11:17">
      <c r="K60802" s="68"/>
      <c r="M60802" s="93"/>
      <c r="N60802" s="79"/>
      <c r="P60802" s="68"/>
      <c r="Q60802" s="79"/>
    </row>
    <row r="60803" spans="11:17">
      <c r="K60803" s="68"/>
      <c r="M60803" s="93"/>
      <c r="N60803" s="79"/>
      <c r="P60803" s="68"/>
      <c r="Q60803" s="79"/>
    </row>
    <row r="60804" spans="11:17">
      <c r="K60804" s="68"/>
      <c r="M60804" s="93"/>
      <c r="N60804" s="79"/>
      <c r="P60804" s="68"/>
      <c r="Q60804" s="79"/>
    </row>
    <row r="60805" spans="11:17">
      <c r="K60805" s="68"/>
      <c r="M60805" s="93"/>
      <c r="N60805" s="79"/>
      <c r="P60805" s="68"/>
      <c r="Q60805" s="79"/>
    </row>
    <row r="60806" spans="11:17">
      <c r="K60806" s="68"/>
      <c r="M60806" s="93"/>
      <c r="N60806" s="79"/>
      <c r="P60806" s="68"/>
      <c r="Q60806" s="79"/>
    </row>
    <row r="60807" spans="11:17">
      <c r="K60807" s="68"/>
      <c r="M60807" s="93"/>
      <c r="N60807" s="79"/>
      <c r="P60807" s="68"/>
      <c r="Q60807" s="79"/>
    </row>
    <row r="60808" spans="11:17">
      <c r="K60808" s="68"/>
      <c r="M60808" s="93"/>
      <c r="N60808" s="79"/>
      <c r="P60808" s="68"/>
      <c r="Q60808" s="79"/>
    </row>
    <row r="60809" spans="11:17">
      <c r="K60809" s="68"/>
      <c r="M60809" s="93"/>
      <c r="N60809" s="79"/>
      <c r="P60809" s="68"/>
      <c r="Q60809" s="79"/>
    </row>
    <row r="60810" spans="11:17">
      <c r="K60810" s="68"/>
      <c r="M60810" s="93"/>
      <c r="N60810" s="79"/>
      <c r="P60810" s="68"/>
      <c r="Q60810" s="79"/>
    </row>
    <row r="60811" spans="11:17">
      <c r="K60811" s="68"/>
      <c r="M60811" s="93"/>
      <c r="N60811" s="79"/>
      <c r="P60811" s="68"/>
      <c r="Q60811" s="79"/>
    </row>
    <row r="60812" spans="11:17">
      <c r="K60812" s="68"/>
      <c r="M60812" s="93"/>
      <c r="N60812" s="79"/>
      <c r="P60812" s="68"/>
      <c r="Q60812" s="79"/>
    </row>
    <row r="60813" spans="11:17">
      <c r="K60813" s="68"/>
      <c r="M60813" s="93"/>
      <c r="N60813" s="79"/>
      <c r="P60813" s="68"/>
      <c r="Q60813" s="79"/>
    </row>
    <row r="60814" spans="11:17">
      <c r="K60814" s="68"/>
      <c r="M60814" s="93"/>
      <c r="N60814" s="79"/>
      <c r="P60814" s="68"/>
      <c r="Q60814" s="79"/>
    </row>
    <row r="60815" spans="11:17">
      <c r="K60815" s="68"/>
      <c r="M60815" s="93"/>
      <c r="N60815" s="79"/>
      <c r="P60815" s="68"/>
      <c r="Q60815" s="79"/>
    </row>
    <row r="60816" spans="11:17">
      <c r="K60816" s="68"/>
      <c r="M60816" s="93"/>
      <c r="N60816" s="79"/>
      <c r="P60816" s="68"/>
      <c r="Q60816" s="79"/>
    </row>
    <row r="60817" spans="11:17">
      <c r="K60817" s="68"/>
      <c r="M60817" s="93"/>
      <c r="N60817" s="79"/>
      <c r="P60817" s="68"/>
      <c r="Q60817" s="79"/>
    </row>
    <row r="60818" spans="11:17">
      <c r="K60818" s="68"/>
      <c r="M60818" s="93"/>
      <c r="N60818" s="79"/>
      <c r="P60818" s="68"/>
      <c r="Q60818" s="79"/>
    </row>
    <row r="60819" spans="11:17">
      <c r="K60819" s="68"/>
      <c r="M60819" s="93"/>
      <c r="N60819" s="79"/>
      <c r="P60819" s="68"/>
      <c r="Q60819" s="79"/>
    </row>
    <row r="60820" spans="11:17">
      <c r="K60820" s="68"/>
      <c r="M60820" s="93"/>
      <c r="N60820" s="79"/>
      <c r="P60820" s="68"/>
      <c r="Q60820" s="79"/>
    </row>
    <row r="60821" spans="11:17">
      <c r="K60821" s="68"/>
      <c r="M60821" s="93"/>
      <c r="N60821" s="79"/>
      <c r="P60821" s="68"/>
      <c r="Q60821" s="79"/>
    </row>
    <row r="60822" spans="11:17">
      <c r="K60822" s="68"/>
      <c r="M60822" s="93"/>
      <c r="N60822" s="79"/>
      <c r="P60822" s="68"/>
      <c r="Q60822" s="79"/>
    </row>
    <row r="60823" spans="11:17">
      <c r="K60823" s="68"/>
      <c r="M60823" s="93"/>
      <c r="N60823" s="79"/>
      <c r="P60823" s="68"/>
      <c r="Q60823" s="79"/>
    </row>
    <row r="60824" spans="11:17">
      <c r="K60824" s="68"/>
      <c r="M60824" s="93"/>
      <c r="N60824" s="79"/>
      <c r="P60824" s="68"/>
      <c r="Q60824" s="79"/>
    </row>
    <row r="60825" spans="11:17">
      <c r="K60825" s="68"/>
      <c r="M60825" s="93"/>
      <c r="N60825" s="79"/>
      <c r="P60825" s="68"/>
      <c r="Q60825" s="79"/>
    </row>
    <row r="60826" spans="11:17">
      <c r="K60826" s="68"/>
      <c r="M60826" s="93"/>
      <c r="N60826" s="79"/>
      <c r="P60826" s="68"/>
      <c r="Q60826" s="79"/>
    </row>
    <row r="60827" spans="11:17">
      <c r="K60827" s="68"/>
      <c r="M60827" s="93"/>
      <c r="N60827" s="79"/>
      <c r="P60827" s="68"/>
      <c r="Q60827" s="79"/>
    </row>
    <row r="60828" spans="11:17">
      <c r="K60828" s="68"/>
      <c r="M60828" s="93"/>
      <c r="N60828" s="79"/>
      <c r="P60828" s="68"/>
      <c r="Q60828" s="79"/>
    </row>
    <row r="60829" spans="11:17">
      <c r="K60829" s="68"/>
      <c r="M60829" s="93"/>
      <c r="N60829" s="79"/>
      <c r="P60829" s="68"/>
      <c r="Q60829" s="79"/>
    </row>
    <row r="60830" spans="11:17">
      <c r="K60830" s="68"/>
      <c r="M60830" s="93"/>
      <c r="N60830" s="79"/>
      <c r="P60830" s="68"/>
      <c r="Q60830" s="79"/>
    </row>
    <row r="60831" spans="11:17">
      <c r="K60831" s="68"/>
      <c r="M60831" s="93"/>
      <c r="N60831" s="79"/>
      <c r="P60831" s="68"/>
      <c r="Q60831" s="79"/>
    </row>
    <row r="60832" spans="11:17">
      <c r="K60832" s="68"/>
      <c r="M60832" s="93"/>
      <c r="N60832" s="79"/>
      <c r="P60832" s="68"/>
      <c r="Q60832" s="79"/>
    </row>
    <row r="60833" spans="11:17">
      <c r="K60833" s="68"/>
      <c r="M60833" s="93"/>
      <c r="N60833" s="79"/>
      <c r="P60833" s="68"/>
      <c r="Q60833" s="79"/>
    </row>
    <row r="60834" spans="11:17">
      <c r="K60834" s="68"/>
      <c r="M60834" s="93"/>
      <c r="N60834" s="79"/>
      <c r="P60834" s="68"/>
      <c r="Q60834" s="79"/>
    </row>
    <row r="60835" spans="11:17">
      <c r="K60835" s="68"/>
      <c r="M60835" s="93"/>
      <c r="N60835" s="79"/>
      <c r="P60835" s="68"/>
      <c r="Q60835" s="79"/>
    </row>
    <row r="60836" spans="11:17">
      <c r="K60836" s="68"/>
      <c r="M60836" s="93"/>
      <c r="N60836" s="79"/>
      <c r="P60836" s="68"/>
      <c r="Q60836" s="79"/>
    </row>
    <row r="60837" spans="11:17">
      <c r="K60837" s="68"/>
      <c r="M60837" s="93"/>
      <c r="N60837" s="79"/>
      <c r="P60837" s="68"/>
      <c r="Q60837" s="79"/>
    </row>
    <row r="60838" spans="11:17">
      <c r="K60838" s="68"/>
      <c r="M60838" s="93"/>
      <c r="N60838" s="79"/>
      <c r="P60838" s="68"/>
      <c r="Q60838" s="79"/>
    </row>
    <row r="60839" spans="11:17">
      <c r="K60839" s="68"/>
      <c r="M60839" s="93"/>
      <c r="N60839" s="79"/>
      <c r="P60839" s="68"/>
      <c r="Q60839" s="79"/>
    </row>
    <row r="60840" spans="11:17">
      <c r="K60840" s="68"/>
      <c r="M60840" s="93"/>
      <c r="N60840" s="79"/>
      <c r="P60840" s="68"/>
      <c r="Q60840" s="79"/>
    </row>
    <row r="60841" spans="11:17">
      <c r="K60841" s="68"/>
      <c r="M60841" s="93"/>
      <c r="N60841" s="79"/>
      <c r="P60841" s="68"/>
      <c r="Q60841" s="79"/>
    </row>
    <row r="60842" spans="11:17">
      <c r="K60842" s="68"/>
      <c r="M60842" s="93"/>
      <c r="N60842" s="79"/>
      <c r="P60842" s="68"/>
      <c r="Q60842" s="79"/>
    </row>
    <row r="60843" spans="11:17">
      <c r="K60843" s="68"/>
      <c r="M60843" s="93"/>
      <c r="N60843" s="79"/>
      <c r="P60843" s="68"/>
      <c r="Q60843" s="79"/>
    </row>
    <row r="60844" spans="11:17">
      <c r="K60844" s="68"/>
      <c r="M60844" s="93"/>
      <c r="N60844" s="79"/>
      <c r="P60844" s="68"/>
      <c r="Q60844" s="79"/>
    </row>
    <row r="60845" spans="11:17">
      <c r="K60845" s="68"/>
      <c r="M60845" s="93"/>
      <c r="N60845" s="79"/>
      <c r="P60845" s="68"/>
      <c r="Q60845" s="79"/>
    </row>
    <row r="60846" spans="11:17">
      <c r="K60846" s="68"/>
      <c r="M60846" s="93"/>
      <c r="N60846" s="79"/>
      <c r="P60846" s="68"/>
      <c r="Q60846" s="79"/>
    </row>
    <row r="60847" spans="11:17">
      <c r="K60847" s="68"/>
      <c r="M60847" s="93"/>
      <c r="N60847" s="79"/>
      <c r="P60847" s="68"/>
      <c r="Q60847" s="79"/>
    </row>
    <row r="60848" spans="11:17">
      <c r="K60848" s="68"/>
      <c r="M60848" s="93"/>
      <c r="N60848" s="79"/>
      <c r="P60848" s="68"/>
      <c r="Q60848" s="79"/>
    </row>
    <row r="60849" spans="11:17">
      <c r="K60849" s="68"/>
      <c r="M60849" s="93"/>
      <c r="N60849" s="79"/>
      <c r="P60849" s="68"/>
      <c r="Q60849" s="79"/>
    </row>
    <row r="60850" spans="11:17">
      <c r="K60850" s="68"/>
      <c r="M60850" s="93"/>
      <c r="N60850" s="79"/>
      <c r="P60850" s="68"/>
      <c r="Q60850" s="79"/>
    </row>
    <row r="60851" spans="11:17">
      <c r="K60851" s="68"/>
      <c r="M60851" s="93"/>
      <c r="N60851" s="79"/>
      <c r="P60851" s="68"/>
      <c r="Q60851" s="79"/>
    </row>
    <row r="60852" spans="11:17">
      <c r="K60852" s="68"/>
      <c r="M60852" s="93"/>
      <c r="N60852" s="79"/>
      <c r="P60852" s="68"/>
      <c r="Q60852" s="79"/>
    </row>
    <row r="60853" spans="11:17">
      <c r="K60853" s="68"/>
      <c r="M60853" s="93"/>
      <c r="N60853" s="79"/>
      <c r="P60853" s="68"/>
      <c r="Q60853" s="79"/>
    </row>
    <row r="60854" spans="11:17">
      <c r="K60854" s="68"/>
      <c r="M60854" s="93"/>
      <c r="N60854" s="79"/>
      <c r="P60854" s="68"/>
      <c r="Q60854" s="79"/>
    </row>
    <row r="60855" spans="11:17">
      <c r="K60855" s="68"/>
      <c r="M60855" s="93"/>
      <c r="N60855" s="79"/>
      <c r="P60855" s="68"/>
      <c r="Q60855" s="79"/>
    </row>
    <row r="60856" spans="11:17">
      <c r="K60856" s="68"/>
      <c r="M60856" s="93"/>
      <c r="N60856" s="79"/>
      <c r="P60856" s="68"/>
      <c r="Q60856" s="79"/>
    </row>
    <row r="60857" spans="11:17">
      <c r="K60857" s="68"/>
      <c r="M60857" s="93"/>
      <c r="N60857" s="79"/>
      <c r="P60857" s="68"/>
      <c r="Q60857" s="79"/>
    </row>
    <row r="60858" spans="11:17">
      <c r="K60858" s="68"/>
      <c r="M60858" s="93"/>
      <c r="N60858" s="79"/>
      <c r="P60858" s="68"/>
      <c r="Q60858" s="79"/>
    </row>
    <row r="60859" spans="11:17">
      <c r="K60859" s="68"/>
      <c r="M60859" s="93"/>
      <c r="N60859" s="79"/>
      <c r="P60859" s="68"/>
      <c r="Q60859" s="79"/>
    </row>
    <row r="60860" spans="11:17">
      <c r="K60860" s="68"/>
      <c r="M60860" s="93"/>
      <c r="N60860" s="79"/>
      <c r="P60860" s="68"/>
      <c r="Q60860" s="79"/>
    </row>
    <row r="60861" spans="11:17">
      <c r="K60861" s="68"/>
      <c r="M60861" s="93"/>
      <c r="N60861" s="79"/>
      <c r="P60861" s="68"/>
      <c r="Q60861" s="79"/>
    </row>
    <row r="60862" spans="11:17">
      <c r="K60862" s="68"/>
      <c r="M60862" s="93"/>
      <c r="N60862" s="79"/>
      <c r="P60862" s="68"/>
      <c r="Q60862" s="79"/>
    </row>
    <row r="60863" spans="11:17">
      <c r="K60863" s="68"/>
      <c r="M60863" s="93"/>
      <c r="N60863" s="79"/>
      <c r="P60863" s="68"/>
      <c r="Q60863" s="79"/>
    </row>
    <row r="60864" spans="11:17">
      <c r="K60864" s="68"/>
      <c r="M60864" s="93"/>
      <c r="N60864" s="79"/>
      <c r="P60864" s="68"/>
      <c r="Q60864" s="79"/>
    </row>
    <row r="60865" spans="11:17">
      <c r="K60865" s="68"/>
      <c r="M60865" s="93"/>
      <c r="N60865" s="79"/>
      <c r="P60865" s="68"/>
      <c r="Q60865" s="79"/>
    </row>
    <row r="60866" spans="11:17">
      <c r="K60866" s="68"/>
      <c r="M60866" s="93"/>
      <c r="N60866" s="79"/>
      <c r="P60866" s="68"/>
      <c r="Q60866" s="79"/>
    </row>
    <row r="60867" spans="11:17">
      <c r="K60867" s="68"/>
      <c r="M60867" s="93"/>
      <c r="N60867" s="79"/>
      <c r="P60867" s="68"/>
      <c r="Q60867" s="79"/>
    </row>
    <row r="60868" spans="11:17">
      <c r="K60868" s="68"/>
      <c r="M60868" s="93"/>
      <c r="N60868" s="79"/>
      <c r="P60868" s="68"/>
      <c r="Q60868" s="79"/>
    </row>
    <row r="60869" spans="11:17">
      <c r="K60869" s="68"/>
      <c r="M60869" s="93"/>
      <c r="N60869" s="79"/>
      <c r="P60869" s="68"/>
      <c r="Q60869" s="79"/>
    </row>
    <row r="60870" spans="11:17">
      <c r="K60870" s="68"/>
      <c r="M60870" s="93"/>
      <c r="N60870" s="79"/>
      <c r="P60870" s="68"/>
      <c r="Q60870" s="79"/>
    </row>
    <row r="60871" spans="11:17">
      <c r="K60871" s="68"/>
      <c r="M60871" s="93"/>
      <c r="N60871" s="79"/>
      <c r="P60871" s="68"/>
      <c r="Q60871" s="79"/>
    </row>
    <row r="60872" spans="11:17">
      <c r="K60872" s="68"/>
      <c r="M60872" s="93"/>
      <c r="N60872" s="79"/>
      <c r="P60872" s="68"/>
      <c r="Q60872" s="79"/>
    </row>
    <row r="60873" spans="11:17">
      <c r="K60873" s="68"/>
      <c r="M60873" s="93"/>
      <c r="N60873" s="79"/>
      <c r="P60873" s="68"/>
      <c r="Q60873" s="79"/>
    </row>
    <row r="60874" spans="11:17">
      <c r="K60874" s="68"/>
      <c r="M60874" s="93"/>
      <c r="N60874" s="79"/>
      <c r="P60874" s="68"/>
      <c r="Q60874" s="79"/>
    </row>
    <row r="60875" spans="11:17">
      <c r="K60875" s="68"/>
      <c r="M60875" s="93"/>
      <c r="N60875" s="79"/>
      <c r="P60875" s="68"/>
      <c r="Q60875" s="79"/>
    </row>
    <row r="60876" spans="11:17">
      <c r="K60876" s="68"/>
      <c r="M60876" s="93"/>
      <c r="N60876" s="79"/>
      <c r="P60876" s="68"/>
      <c r="Q60876" s="79"/>
    </row>
    <row r="60877" spans="11:17">
      <c r="K60877" s="68"/>
      <c r="M60877" s="93"/>
      <c r="N60877" s="79"/>
      <c r="P60877" s="68"/>
      <c r="Q60877" s="79"/>
    </row>
    <row r="60878" spans="11:17">
      <c r="K60878" s="68"/>
      <c r="M60878" s="93"/>
      <c r="N60878" s="79"/>
      <c r="P60878" s="68"/>
      <c r="Q60878" s="79"/>
    </row>
    <row r="60879" spans="11:17">
      <c r="K60879" s="68"/>
      <c r="M60879" s="93"/>
      <c r="N60879" s="79"/>
      <c r="P60879" s="68"/>
      <c r="Q60879" s="79"/>
    </row>
    <row r="60880" spans="11:17">
      <c r="K60880" s="68"/>
      <c r="M60880" s="93"/>
      <c r="N60880" s="79"/>
      <c r="P60880" s="68"/>
      <c r="Q60880" s="79"/>
    </row>
    <row r="60881" spans="11:17">
      <c r="K60881" s="68"/>
      <c r="M60881" s="93"/>
      <c r="N60881" s="79"/>
      <c r="P60881" s="68"/>
      <c r="Q60881" s="79"/>
    </row>
    <row r="60882" spans="11:17">
      <c r="K60882" s="68"/>
      <c r="M60882" s="93"/>
      <c r="N60882" s="79"/>
      <c r="P60882" s="68"/>
      <c r="Q60882" s="79"/>
    </row>
    <row r="60883" spans="11:17">
      <c r="K60883" s="68"/>
      <c r="M60883" s="93"/>
      <c r="N60883" s="79"/>
      <c r="P60883" s="68"/>
      <c r="Q60883" s="79"/>
    </row>
    <row r="60884" spans="11:17">
      <c r="K60884" s="68"/>
      <c r="M60884" s="93"/>
      <c r="N60884" s="79"/>
      <c r="P60884" s="68"/>
      <c r="Q60884" s="79"/>
    </row>
    <row r="60885" spans="11:17">
      <c r="K60885" s="68"/>
      <c r="M60885" s="93"/>
      <c r="N60885" s="79"/>
      <c r="P60885" s="68"/>
      <c r="Q60885" s="79"/>
    </row>
    <row r="60886" spans="11:17">
      <c r="K60886" s="68"/>
      <c r="M60886" s="93"/>
      <c r="N60886" s="79"/>
      <c r="P60886" s="68"/>
      <c r="Q60886" s="79"/>
    </row>
    <row r="60887" spans="11:17">
      <c r="K60887" s="68"/>
      <c r="M60887" s="93"/>
      <c r="N60887" s="79"/>
      <c r="P60887" s="68"/>
      <c r="Q60887" s="79"/>
    </row>
    <row r="60888" spans="11:17">
      <c r="K60888" s="68"/>
      <c r="M60888" s="93"/>
      <c r="N60888" s="79"/>
      <c r="P60888" s="68"/>
      <c r="Q60888" s="79"/>
    </row>
    <row r="60889" spans="11:17">
      <c r="K60889" s="68"/>
      <c r="M60889" s="93"/>
      <c r="N60889" s="79"/>
      <c r="P60889" s="68"/>
      <c r="Q60889" s="79"/>
    </row>
    <row r="60890" spans="11:17">
      <c r="K60890" s="68"/>
      <c r="M60890" s="93"/>
      <c r="N60890" s="79"/>
      <c r="P60890" s="68"/>
      <c r="Q60890" s="79"/>
    </row>
    <row r="60891" spans="11:17">
      <c r="K60891" s="68"/>
      <c r="M60891" s="93"/>
      <c r="N60891" s="79"/>
      <c r="P60891" s="68"/>
      <c r="Q60891" s="79"/>
    </row>
    <row r="60892" spans="11:17">
      <c r="K60892" s="68"/>
      <c r="M60892" s="93"/>
      <c r="N60892" s="79"/>
      <c r="P60892" s="68"/>
      <c r="Q60892" s="79"/>
    </row>
    <row r="60893" spans="11:17">
      <c r="K60893" s="68"/>
      <c r="M60893" s="93"/>
      <c r="N60893" s="79"/>
      <c r="P60893" s="68"/>
      <c r="Q60893" s="79"/>
    </row>
    <row r="60894" spans="11:17">
      <c r="K60894" s="68"/>
      <c r="M60894" s="93"/>
      <c r="N60894" s="79"/>
      <c r="P60894" s="68"/>
      <c r="Q60894" s="79"/>
    </row>
    <row r="60895" spans="11:17">
      <c r="K60895" s="68"/>
      <c r="M60895" s="93"/>
      <c r="N60895" s="79"/>
      <c r="P60895" s="68"/>
      <c r="Q60895" s="79"/>
    </row>
    <row r="60896" spans="11:17">
      <c r="K60896" s="68"/>
      <c r="M60896" s="93"/>
      <c r="N60896" s="79"/>
      <c r="P60896" s="68"/>
      <c r="Q60896" s="79"/>
    </row>
    <row r="60897" spans="11:17">
      <c r="K60897" s="68"/>
      <c r="M60897" s="93"/>
      <c r="N60897" s="79"/>
      <c r="P60897" s="68"/>
      <c r="Q60897" s="79"/>
    </row>
    <row r="60898" spans="11:17">
      <c r="K60898" s="68"/>
      <c r="M60898" s="93"/>
      <c r="N60898" s="79"/>
      <c r="P60898" s="68"/>
      <c r="Q60898" s="79"/>
    </row>
    <row r="60899" spans="11:17">
      <c r="K60899" s="68"/>
      <c r="M60899" s="93"/>
      <c r="N60899" s="79"/>
      <c r="P60899" s="68"/>
      <c r="Q60899" s="79"/>
    </row>
    <row r="60900" spans="11:17">
      <c r="K60900" s="68"/>
      <c r="M60900" s="93"/>
      <c r="N60900" s="79"/>
      <c r="P60900" s="68"/>
      <c r="Q60900" s="79"/>
    </row>
    <row r="60901" spans="11:17">
      <c r="K60901" s="68"/>
      <c r="M60901" s="93"/>
      <c r="N60901" s="79"/>
      <c r="P60901" s="68"/>
      <c r="Q60901" s="79"/>
    </row>
    <row r="60902" spans="11:17">
      <c r="K60902" s="68"/>
      <c r="M60902" s="93"/>
      <c r="N60902" s="79"/>
      <c r="P60902" s="68"/>
      <c r="Q60902" s="79"/>
    </row>
    <row r="60903" spans="11:17">
      <c r="K60903" s="68"/>
      <c r="M60903" s="93"/>
      <c r="N60903" s="79"/>
      <c r="P60903" s="68"/>
      <c r="Q60903" s="79"/>
    </row>
    <row r="60904" spans="11:17">
      <c r="K60904" s="68"/>
      <c r="M60904" s="93"/>
      <c r="N60904" s="79"/>
      <c r="P60904" s="68"/>
      <c r="Q60904" s="79"/>
    </row>
    <row r="60905" spans="11:17">
      <c r="K60905" s="68"/>
      <c r="M60905" s="93"/>
      <c r="N60905" s="79"/>
      <c r="P60905" s="68"/>
      <c r="Q60905" s="79"/>
    </row>
    <row r="60906" spans="11:17">
      <c r="K60906" s="68"/>
      <c r="M60906" s="93"/>
      <c r="N60906" s="79"/>
      <c r="P60906" s="68"/>
      <c r="Q60906" s="79"/>
    </row>
    <row r="60907" spans="11:17">
      <c r="K60907" s="68"/>
      <c r="M60907" s="93"/>
      <c r="N60907" s="79"/>
      <c r="P60907" s="68"/>
      <c r="Q60907" s="79"/>
    </row>
    <row r="60908" spans="11:17">
      <c r="K60908" s="68"/>
      <c r="M60908" s="93"/>
      <c r="N60908" s="79"/>
      <c r="P60908" s="68"/>
      <c r="Q60908" s="79"/>
    </row>
    <row r="60909" spans="11:17">
      <c r="K60909" s="68"/>
      <c r="M60909" s="93"/>
      <c r="N60909" s="79"/>
      <c r="P60909" s="68"/>
      <c r="Q60909" s="79"/>
    </row>
    <row r="60910" spans="11:17">
      <c r="K60910" s="68"/>
      <c r="M60910" s="93"/>
      <c r="N60910" s="79"/>
      <c r="P60910" s="68"/>
      <c r="Q60910" s="79"/>
    </row>
    <row r="60911" spans="11:17">
      <c r="K60911" s="68"/>
      <c r="M60911" s="93"/>
      <c r="N60911" s="79"/>
      <c r="P60911" s="68"/>
      <c r="Q60911" s="79"/>
    </row>
    <row r="60912" spans="11:17">
      <c r="K60912" s="68"/>
      <c r="M60912" s="93"/>
      <c r="N60912" s="79"/>
      <c r="P60912" s="68"/>
      <c r="Q60912" s="79"/>
    </row>
    <row r="60913" spans="11:17">
      <c r="K60913" s="68"/>
      <c r="M60913" s="93"/>
      <c r="N60913" s="79"/>
      <c r="P60913" s="68"/>
      <c r="Q60913" s="79"/>
    </row>
    <row r="60914" spans="11:17">
      <c r="K60914" s="68"/>
      <c r="M60914" s="93"/>
      <c r="N60914" s="79"/>
      <c r="P60914" s="68"/>
      <c r="Q60914" s="79"/>
    </row>
    <row r="60915" spans="11:17">
      <c r="K60915" s="68"/>
      <c r="M60915" s="93"/>
      <c r="N60915" s="79"/>
      <c r="P60915" s="68"/>
      <c r="Q60915" s="79"/>
    </row>
    <row r="60916" spans="11:17">
      <c r="K60916" s="68"/>
      <c r="M60916" s="93"/>
      <c r="N60916" s="79"/>
      <c r="P60916" s="68"/>
      <c r="Q60916" s="79"/>
    </row>
    <row r="60917" spans="11:17">
      <c r="K60917" s="68"/>
      <c r="M60917" s="93"/>
      <c r="N60917" s="79"/>
      <c r="P60917" s="68"/>
      <c r="Q60917" s="79"/>
    </row>
    <row r="60918" spans="11:17">
      <c r="K60918" s="68"/>
      <c r="M60918" s="93"/>
      <c r="N60918" s="79"/>
      <c r="P60918" s="68"/>
      <c r="Q60918" s="79"/>
    </row>
    <row r="60919" spans="11:17">
      <c r="K60919" s="68"/>
      <c r="M60919" s="93"/>
      <c r="N60919" s="79"/>
      <c r="P60919" s="68"/>
      <c r="Q60919" s="79"/>
    </row>
    <row r="60920" spans="11:17">
      <c r="K60920" s="68"/>
      <c r="M60920" s="93"/>
      <c r="N60920" s="79"/>
      <c r="P60920" s="68"/>
      <c r="Q60920" s="79"/>
    </row>
    <row r="60921" spans="11:17">
      <c r="K60921" s="68"/>
      <c r="M60921" s="93"/>
      <c r="N60921" s="79"/>
      <c r="P60921" s="68"/>
      <c r="Q60921" s="79"/>
    </row>
    <row r="60922" spans="11:17">
      <c r="K60922" s="68"/>
      <c r="M60922" s="93"/>
      <c r="N60922" s="79"/>
      <c r="P60922" s="68"/>
      <c r="Q60922" s="79"/>
    </row>
    <row r="60923" spans="11:17">
      <c r="K60923" s="68"/>
      <c r="M60923" s="93"/>
      <c r="N60923" s="79"/>
      <c r="P60923" s="68"/>
      <c r="Q60923" s="79"/>
    </row>
    <row r="60924" spans="11:17">
      <c r="K60924" s="68"/>
      <c r="M60924" s="93"/>
      <c r="N60924" s="79"/>
      <c r="P60924" s="68"/>
      <c r="Q60924" s="79"/>
    </row>
    <row r="60925" spans="11:17">
      <c r="K60925" s="68"/>
      <c r="M60925" s="93"/>
      <c r="N60925" s="79"/>
      <c r="P60925" s="68"/>
      <c r="Q60925" s="79"/>
    </row>
    <row r="60926" spans="11:17">
      <c r="K60926" s="68"/>
      <c r="M60926" s="93"/>
      <c r="N60926" s="79"/>
      <c r="P60926" s="68"/>
      <c r="Q60926" s="79"/>
    </row>
    <row r="60927" spans="11:17">
      <c r="K60927" s="68"/>
      <c r="M60927" s="93"/>
      <c r="N60927" s="79"/>
      <c r="P60927" s="68"/>
      <c r="Q60927" s="79"/>
    </row>
    <row r="60928" spans="11:17">
      <c r="K60928" s="68"/>
      <c r="M60928" s="93"/>
      <c r="N60928" s="79"/>
      <c r="P60928" s="68"/>
      <c r="Q60928" s="79"/>
    </row>
    <row r="60929" spans="11:17">
      <c r="K60929" s="68"/>
      <c r="M60929" s="93"/>
      <c r="N60929" s="79"/>
      <c r="P60929" s="68"/>
      <c r="Q60929" s="79"/>
    </row>
    <row r="60930" spans="11:17">
      <c r="K60930" s="68"/>
      <c r="M60930" s="93"/>
      <c r="N60930" s="79"/>
      <c r="P60930" s="68"/>
      <c r="Q60930" s="79"/>
    </row>
    <row r="60931" spans="11:17">
      <c r="K60931" s="68"/>
      <c r="M60931" s="93"/>
      <c r="N60931" s="79"/>
      <c r="P60931" s="68"/>
      <c r="Q60931" s="79"/>
    </row>
    <row r="60932" spans="11:17">
      <c r="K60932" s="68"/>
      <c r="M60932" s="93"/>
      <c r="N60932" s="79"/>
      <c r="P60932" s="68"/>
      <c r="Q60932" s="79"/>
    </row>
    <row r="60933" spans="11:17">
      <c r="K60933" s="68"/>
      <c r="M60933" s="93"/>
      <c r="N60933" s="79"/>
      <c r="P60933" s="68"/>
      <c r="Q60933" s="79"/>
    </row>
    <row r="60934" spans="11:17">
      <c r="K60934" s="68"/>
      <c r="M60934" s="93"/>
      <c r="N60934" s="79"/>
      <c r="P60934" s="68"/>
      <c r="Q60934" s="79"/>
    </row>
    <row r="60935" spans="11:17">
      <c r="K60935" s="68"/>
      <c r="M60935" s="93"/>
      <c r="N60935" s="79"/>
      <c r="P60935" s="68"/>
      <c r="Q60935" s="79"/>
    </row>
    <row r="60936" spans="11:17">
      <c r="K60936" s="68"/>
      <c r="M60936" s="93"/>
      <c r="N60936" s="79"/>
      <c r="P60936" s="68"/>
      <c r="Q60936" s="79"/>
    </row>
    <row r="60937" spans="11:17">
      <c r="K60937" s="68"/>
      <c r="M60937" s="93"/>
      <c r="N60937" s="79"/>
      <c r="P60937" s="68"/>
      <c r="Q60937" s="79"/>
    </row>
    <row r="60938" spans="11:17">
      <c r="K60938" s="68"/>
      <c r="M60938" s="93"/>
      <c r="N60938" s="79"/>
      <c r="P60938" s="68"/>
      <c r="Q60938" s="79"/>
    </row>
    <row r="60939" spans="11:17">
      <c r="K60939" s="68"/>
      <c r="M60939" s="93"/>
      <c r="N60939" s="79"/>
      <c r="P60939" s="68"/>
      <c r="Q60939" s="79"/>
    </row>
    <row r="60940" spans="11:17">
      <c r="K60940" s="68"/>
      <c r="M60940" s="93"/>
      <c r="N60940" s="79"/>
      <c r="P60940" s="68"/>
      <c r="Q60940" s="79"/>
    </row>
    <row r="60941" spans="11:17">
      <c r="K60941" s="68"/>
      <c r="M60941" s="93"/>
      <c r="N60941" s="79"/>
      <c r="P60941" s="68"/>
      <c r="Q60941" s="79"/>
    </row>
    <row r="60942" spans="11:17">
      <c r="K60942" s="68"/>
      <c r="M60942" s="93"/>
      <c r="N60942" s="79"/>
      <c r="P60942" s="68"/>
      <c r="Q60942" s="79"/>
    </row>
    <row r="60943" spans="11:17">
      <c r="K60943" s="68"/>
      <c r="M60943" s="93"/>
      <c r="N60943" s="79"/>
      <c r="P60943" s="68"/>
      <c r="Q60943" s="79"/>
    </row>
    <row r="60944" spans="11:17">
      <c r="K60944" s="68"/>
      <c r="M60944" s="93"/>
      <c r="N60944" s="79"/>
      <c r="P60944" s="68"/>
      <c r="Q60944" s="79"/>
    </row>
    <row r="60945" spans="11:17">
      <c r="K60945" s="68"/>
      <c r="M60945" s="93"/>
      <c r="N60945" s="79"/>
      <c r="P60945" s="68"/>
      <c r="Q60945" s="79"/>
    </row>
    <row r="60946" spans="11:17">
      <c r="K60946" s="68"/>
      <c r="M60946" s="93"/>
      <c r="N60946" s="79"/>
      <c r="P60946" s="68"/>
      <c r="Q60946" s="79"/>
    </row>
    <row r="60947" spans="11:17">
      <c r="K60947" s="68"/>
      <c r="M60947" s="93"/>
      <c r="N60947" s="79"/>
      <c r="P60947" s="68"/>
      <c r="Q60947" s="79"/>
    </row>
    <row r="60948" spans="11:17">
      <c r="K60948" s="68"/>
      <c r="M60948" s="93"/>
      <c r="N60948" s="79"/>
      <c r="P60948" s="68"/>
      <c r="Q60948" s="79"/>
    </row>
    <row r="60949" spans="11:17">
      <c r="K60949" s="68"/>
      <c r="M60949" s="93"/>
      <c r="N60949" s="79"/>
      <c r="P60949" s="68"/>
      <c r="Q60949" s="79"/>
    </row>
    <row r="60950" spans="11:17">
      <c r="K60950" s="68"/>
      <c r="M60950" s="93"/>
      <c r="N60950" s="79"/>
      <c r="P60950" s="68"/>
      <c r="Q60950" s="79"/>
    </row>
    <row r="60951" spans="11:17">
      <c r="K60951" s="68"/>
      <c r="M60951" s="93"/>
      <c r="N60951" s="79"/>
      <c r="P60951" s="68"/>
      <c r="Q60951" s="79"/>
    </row>
    <row r="60952" spans="11:17">
      <c r="K60952" s="68"/>
      <c r="M60952" s="93"/>
      <c r="N60952" s="79"/>
      <c r="P60952" s="68"/>
      <c r="Q60952" s="79"/>
    </row>
    <row r="60953" spans="11:17">
      <c r="K60953" s="68"/>
      <c r="M60953" s="93"/>
      <c r="N60953" s="79"/>
      <c r="P60953" s="68"/>
      <c r="Q60953" s="79"/>
    </row>
    <row r="60954" spans="11:17">
      <c r="K60954" s="68"/>
      <c r="M60954" s="93"/>
      <c r="N60954" s="79"/>
      <c r="P60954" s="68"/>
      <c r="Q60954" s="79"/>
    </row>
    <row r="60955" spans="11:17">
      <c r="K60955" s="68"/>
      <c r="M60955" s="93"/>
      <c r="N60955" s="79"/>
      <c r="P60955" s="68"/>
      <c r="Q60955" s="79"/>
    </row>
    <row r="60956" spans="11:17">
      <c r="K60956" s="68"/>
      <c r="M60956" s="93"/>
      <c r="N60956" s="79"/>
      <c r="P60956" s="68"/>
      <c r="Q60956" s="79"/>
    </row>
    <row r="60957" spans="11:17">
      <c r="K60957" s="68"/>
      <c r="M60957" s="93"/>
      <c r="N60957" s="79"/>
      <c r="P60957" s="68"/>
      <c r="Q60957" s="79"/>
    </row>
    <row r="60958" spans="11:17">
      <c r="K60958" s="68"/>
      <c r="M60958" s="93"/>
      <c r="N60958" s="79"/>
      <c r="P60958" s="68"/>
      <c r="Q60958" s="79"/>
    </row>
    <row r="60959" spans="11:17">
      <c r="K60959" s="68"/>
      <c r="M60959" s="93"/>
      <c r="N60959" s="79"/>
      <c r="P60959" s="68"/>
      <c r="Q60959" s="79"/>
    </row>
    <row r="60960" spans="11:17">
      <c r="K60960" s="68"/>
      <c r="M60960" s="93"/>
      <c r="N60960" s="79"/>
      <c r="P60960" s="68"/>
      <c r="Q60960" s="79"/>
    </row>
    <row r="60961" spans="11:17">
      <c r="K60961" s="68"/>
      <c r="M60961" s="93"/>
      <c r="N60961" s="79"/>
      <c r="P60961" s="68"/>
      <c r="Q60961" s="79"/>
    </row>
    <row r="60962" spans="11:17">
      <c r="K60962" s="68"/>
      <c r="M60962" s="93"/>
      <c r="N60962" s="79"/>
      <c r="P60962" s="68"/>
      <c r="Q60962" s="79"/>
    </row>
    <row r="60963" spans="11:17">
      <c r="K60963" s="68"/>
      <c r="M60963" s="93"/>
      <c r="N60963" s="79"/>
      <c r="P60963" s="68"/>
      <c r="Q60963" s="79"/>
    </row>
    <row r="60964" spans="11:17">
      <c r="K60964" s="68"/>
      <c r="M60964" s="93"/>
      <c r="N60964" s="79"/>
      <c r="P60964" s="68"/>
      <c r="Q60964" s="79"/>
    </row>
    <row r="60965" spans="11:17">
      <c r="K60965" s="68"/>
      <c r="M60965" s="93"/>
      <c r="N60965" s="79"/>
      <c r="P60965" s="68"/>
      <c r="Q60965" s="79"/>
    </row>
    <row r="60966" spans="11:17">
      <c r="K60966" s="68"/>
      <c r="M60966" s="93"/>
      <c r="N60966" s="79"/>
      <c r="P60966" s="68"/>
      <c r="Q60966" s="79"/>
    </row>
    <row r="60967" spans="11:17">
      <c r="K60967" s="68"/>
      <c r="M60967" s="93"/>
      <c r="N60967" s="79"/>
      <c r="P60967" s="68"/>
      <c r="Q60967" s="79"/>
    </row>
    <row r="60968" spans="11:17">
      <c r="K60968" s="68"/>
      <c r="M60968" s="93"/>
      <c r="N60968" s="79"/>
      <c r="P60968" s="68"/>
      <c r="Q60968" s="79"/>
    </row>
    <row r="60969" spans="11:17">
      <c r="K60969" s="68"/>
      <c r="M60969" s="93"/>
      <c r="N60969" s="79"/>
      <c r="P60969" s="68"/>
      <c r="Q60969" s="79"/>
    </row>
    <row r="60970" spans="11:17">
      <c r="K60970" s="68"/>
      <c r="M60970" s="93"/>
      <c r="N60970" s="79"/>
      <c r="P60970" s="68"/>
      <c r="Q60970" s="79"/>
    </row>
    <row r="60971" spans="11:17">
      <c r="K60971" s="68"/>
      <c r="M60971" s="93"/>
      <c r="N60971" s="79"/>
      <c r="P60971" s="68"/>
      <c r="Q60971" s="79"/>
    </row>
    <row r="60972" spans="11:17">
      <c r="K60972" s="68"/>
      <c r="M60972" s="93"/>
      <c r="N60972" s="79"/>
      <c r="P60972" s="68"/>
      <c r="Q60972" s="79"/>
    </row>
    <row r="60973" spans="11:17">
      <c r="K60973" s="68"/>
      <c r="M60973" s="93"/>
      <c r="N60973" s="79"/>
      <c r="P60973" s="68"/>
      <c r="Q60973" s="79"/>
    </row>
    <row r="60974" spans="11:17">
      <c r="K60974" s="68"/>
      <c r="M60974" s="93"/>
      <c r="N60974" s="79"/>
      <c r="P60974" s="68"/>
      <c r="Q60974" s="79"/>
    </row>
    <row r="60975" spans="11:17">
      <c r="K60975" s="68"/>
      <c r="M60975" s="93"/>
      <c r="N60975" s="79"/>
      <c r="P60975" s="68"/>
      <c r="Q60975" s="79"/>
    </row>
    <row r="60976" spans="11:17">
      <c r="K60976" s="68"/>
      <c r="M60976" s="93"/>
      <c r="N60976" s="79"/>
      <c r="P60976" s="68"/>
      <c r="Q60976" s="79"/>
    </row>
    <row r="60977" spans="11:17">
      <c r="K60977" s="68"/>
      <c r="M60977" s="93"/>
      <c r="N60977" s="79"/>
      <c r="P60977" s="68"/>
      <c r="Q60977" s="79"/>
    </row>
    <row r="60978" spans="11:17">
      <c r="K60978" s="68"/>
      <c r="M60978" s="93"/>
      <c r="N60978" s="79"/>
      <c r="P60978" s="68"/>
      <c r="Q60978" s="79"/>
    </row>
    <row r="60979" spans="11:17">
      <c r="K60979" s="68"/>
      <c r="M60979" s="93"/>
      <c r="N60979" s="79"/>
      <c r="P60979" s="68"/>
      <c r="Q60979" s="79"/>
    </row>
    <row r="60980" spans="11:17">
      <c r="K60980" s="68"/>
      <c r="M60980" s="93"/>
      <c r="N60980" s="79"/>
      <c r="P60980" s="68"/>
      <c r="Q60980" s="79"/>
    </row>
    <row r="60981" spans="11:17">
      <c r="K60981" s="68"/>
      <c r="M60981" s="93"/>
      <c r="N60981" s="79"/>
      <c r="P60981" s="68"/>
      <c r="Q60981" s="79"/>
    </row>
    <row r="60982" spans="11:17">
      <c r="K60982" s="68"/>
      <c r="M60982" s="93"/>
      <c r="N60982" s="79"/>
      <c r="P60982" s="68"/>
      <c r="Q60982" s="79"/>
    </row>
    <row r="60983" spans="11:17">
      <c r="K60983" s="68"/>
      <c r="M60983" s="93"/>
      <c r="N60983" s="79"/>
      <c r="P60983" s="68"/>
      <c r="Q60983" s="79"/>
    </row>
    <row r="60984" spans="11:17">
      <c r="K60984" s="68"/>
      <c r="M60984" s="93"/>
      <c r="N60984" s="79"/>
      <c r="P60984" s="68"/>
      <c r="Q60984" s="79"/>
    </row>
    <row r="60985" spans="11:17">
      <c r="K60985" s="68"/>
      <c r="M60985" s="93"/>
      <c r="N60985" s="79"/>
      <c r="P60985" s="68"/>
      <c r="Q60985" s="79"/>
    </row>
    <row r="60986" spans="11:17">
      <c r="K60986" s="68"/>
      <c r="M60986" s="93"/>
      <c r="N60986" s="79"/>
      <c r="P60986" s="68"/>
      <c r="Q60986" s="79"/>
    </row>
    <row r="60987" spans="11:17">
      <c r="K60987" s="68"/>
      <c r="M60987" s="93"/>
      <c r="N60987" s="79"/>
      <c r="P60987" s="68"/>
      <c r="Q60987" s="79"/>
    </row>
    <row r="60988" spans="11:17">
      <c r="K60988" s="68"/>
      <c r="M60988" s="93"/>
      <c r="N60988" s="79"/>
      <c r="P60988" s="68"/>
      <c r="Q60988" s="79"/>
    </row>
    <row r="60989" spans="11:17">
      <c r="K60989" s="68"/>
      <c r="M60989" s="93"/>
      <c r="N60989" s="79"/>
      <c r="P60989" s="68"/>
      <c r="Q60989" s="79"/>
    </row>
    <row r="60990" spans="11:17">
      <c r="K60990" s="68"/>
      <c r="M60990" s="93"/>
      <c r="N60990" s="79"/>
      <c r="P60990" s="68"/>
      <c r="Q60990" s="79"/>
    </row>
    <row r="60991" spans="11:17">
      <c r="K60991" s="68"/>
      <c r="M60991" s="93"/>
      <c r="N60991" s="79"/>
      <c r="P60991" s="68"/>
      <c r="Q60991" s="79"/>
    </row>
    <row r="60992" spans="11:17">
      <c r="K60992" s="68"/>
      <c r="M60992" s="93"/>
      <c r="N60992" s="79"/>
      <c r="P60992" s="68"/>
      <c r="Q60992" s="79"/>
    </row>
    <row r="60993" spans="11:17">
      <c r="K60993" s="68"/>
      <c r="M60993" s="93"/>
      <c r="N60993" s="79"/>
      <c r="P60993" s="68"/>
      <c r="Q60993" s="79"/>
    </row>
    <row r="60994" spans="11:17">
      <c r="K60994" s="68"/>
      <c r="M60994" s="93"/>
      <c r="N60994" s="79"/>
      <c r="P60994" s="68"/>
      <c r="Q60994" s="79"/>
    </row>
    <row r="60995" spans="11:17">
      <c r="K60995" s="68"/>
      <c r="M60995" s="93"/>
      <c r="N60995" s="79"/>
      <c r="P60995" s="68"/>
      <c r="Q60995" s="79"/>
    </row>
    <row r="60996" spans="11:17">
      <c r="K60996" s="68"/>
      <c r="M60996" s="93"/>
      <c r="N60996" s="79"/>
      <c r="P60996" s="68"/>
      <c r="Q60996" s="79"/>
    </row>
    <row r="60997" spans="11:17">
      <c r="K60997" s="68"/>
      <c r="M60997" s="93"/>
      <c r="N60997" s="79"/>
      <c r="P60997" s="68"/>
      <c r="Q60997" s="79"/>
    </row>
    <row r="60998" spans="11:17">
      <c r="K60998" s="68"/>
      <c r="M60998" s="93"/>
      <c r="N60998" s="79"/>
      <c r="P60998" s="68"/>
      <c r="Q60998" s="79"/>
    </row>
    <row r="60999" spans="11:17">
      <c r="K60999" s="68"/>
      <c r="M60999" s="93"/>
      <c r="N60999" s="79"/>
      <c r="P60999" s="68"/>
      <c r="Q60999" s="79"/>
    </row>
    <row r="61000" spans="11:17">
      <c r="K61000" s="68"/>
      <c r="M61000" s="93"/>
      <c r="N61000" s="79"/>
      <c r="P61000" s="68"/>
      <c r="Q61000" s="79"/>
    </row>
    <row r="61001" spans="11:17">
      <c r="K61001" s="68"/>
      <c r="M61001" s="93"/>
      <c r="N61001" s="79"/>
      <c r="P61001" s="68"/>
      <c r="Q61001" s="79"/>
    </row>
    <row r="61002" spans="11:17">
      <c r="K61002" s="68"/>
      <c r="M61002" s="93"/>
      <c r="N61002" s="79"/>
      <c r="P61002" s="68"/>
      <c r="Q61002" s="79"/>
    </row>
    <row r="61003" spans="11:17">
      <c r="K61003" s="68"/>
      <c r="M61003" s="93"/>
      <c r="N61003" s="79"/>
      <c r="P61003" s="68"/>
      <c r="Q61003" s="79"/>
    </row>
    <row r="61004" spans="11:17">
      <c r="K61004" s="68"/>
      <c r="M61004" s="93"/>
      <c r="N61004" s="79"/>
      <c r="P61004" s="68"/>
      <c r="Q61004" s="79"/>
    </row>
    <row r="61005" spans="11:17">
      <c r="K61005" s="68"/>
      <c r="M61005" s="93"/>
      <c r="N61005" s="79"/>
      <c r="P61005" s="68"/>
      <c r="Q61005" s="79"/>
    </row>
    <row r="61006" spans="11:17">
      <c r="K61006" s="68"/>
      <c r="M61006" s="93"/>
      <c r="N61006" s="79"/>
      <c r="P61006" s="68"/>
      <c r="Q61006" s="79"/>
    </row>
    <row r="61007" spans="11:17">
      <c r="K61007" s="68"/>
      <c r="M61007" s="93"/>
      <c r="N61007" s="79"/>
      <c r="P61007" s="68"/>
      <c r="Q61007" s="79"/>
    </row>
    <row r="61008" spans="11:17">
      <c r="K61008" s="68"/>
      <c r="M61008" s="93"/>
      <c r="N61008" s="79"/>
      <c r="P61008" s="68"/>
      <c r="Q61008" s="79"/>
    </row>
    <row r="61009" spans="11:17">
      <c r="K61009" s="68"/>
      <c r="M61009" s="93"/>
      <c r="N61009" s="79"/>
      <c r="P61009" s="68"/>
      <c r="Q61009" s="79"/>
    </row>
    <row r="61010" spans="11:17">
      <c r="K61010" s="68"/>
      <c r="M61010" s="93"/>
      <c r="N61010" s="79"/>
      <c r="P61010" s="68"/>
      <c r="Q61010" s="79"/>
    </row>
    <row r="61011" spans="11:17">
      <c r="K61011" s="68"/>
      <c r="M61011" s="93"/>
      <c r="N61011" s="79"/>
      <c r="P61011" s="68"/>
      <c r="Q61011" s="79"/>
    </row>
    <row r="61012" spans="11:17">
      <c r="K61012" s="68"/>
      <c r="M61012" s="93"/>
      <c r="N61012" s="79"/>
      <c r="P61012" s="68"/>
      <c r="Q61012" s="79"/>
    </row>
    <row r="61013" spans="11:17">
      <c r="K61013" s="68"/>
      <c r="M61013" s="93"/>
      <c r="N61013" s="79"/>
      <c r="P61013" s="68"/>
      <c r="Q61013" s="79"/>
    </row>
    <row r="61014" spans="11:17">
      <c r="K61014" s="68"/>
      <c r="M61014" s="93"/>
      <c r="N61014" s="79"/>
      <c r="P61014" s="68"/>
      <c r="Q61014" s="79"/>
    </row>
    <row r="61015" spans="11:17">
      <c r="K61015" s="68"/>
      <c r="M61015" s="93"/>
      <c r="N61015" s="79"/>
      <c r="P61015" s="68"/>
      <c r="Q61015" s="79"/>
    </row>
    <row r="61016" spans="11:17">
      <c r="K61016" s="68"/>
      <c r="M61016" s="93"/>
      <c r="N61016" s="79"/>
      <c r="P61016" s="68"/>
      <c r="Q61016" s="79"/>
    </row>
    <row r="61017" spans="11:17">
      <c r="K61017" s="68"/>
      <c r="M61017" s="93"/>
      <c r="N61017" s="79"/>
      <c r="P61017" s="68"/>
      <c r="Q61017" s="79"/>
    </row>
    <row r="61018" spans="11:17">
      <c r="K61018" s="68"/>
      <c r="M61018" s="93"/>
      <c r="N61018" s="79"/>
      <c r="P61018" s="68"/>
      <c r="Q61018" s="79"/>
    </row>
    <row r="61019" spans="11:17">
      <c r="K61019" s="68"/>
      <c r="M61019" s="93"/>
      <c r="N61019" s="79"/>
      <c r="P61019" s="68"/>
      <c r="Q61019" s="79"/>
    </row>
    <row r="61020" spans="11:17">
      <c r="K61020" s="68"/>
      <c r="M61020" s="93"/>
      <c r="N61020" s="79"/>
      <c r="P61020" s="68"/>
      <c r="Q61020" s="79"/>
    </row>
    <row r="61021" spans="11:17">
      <c r="K61021" s="68"/>
      <c r="M61021" s="93"/>
      <c r="N61021" s="79"/>
      <c r="P61021" s="68"/>
      <c r="Q61021" s="79"/>
    </row>
    <row r="61022" spans="11:17">
      <c r="K61022" s="68"/>
      <c r="M61022" s="93"/>
      <c r="N61022" s="79"/>
      <c r="P61022" s="68"/>
      <c r="Q61022" s="79"/>
    </row>
    <row r="61023" spans="11:17">
      <c r="K61023" s="68"/>
      <c r="M61023" s="93"/>
      <c r="N61023" s="79"/>
      <c r="P61023" s="68"/>
      <c r="Q61023" s="79"/>
    </row>
    <row r="61024" spans="11:17">
      <c r="K61024" s="68"/>
      <c r="M61024" s="93"/>
      <c r="N61024" s="79"/>
      <c r="P61024" s="68"/>
      <c r="Q61024" s="79"/>
    </row>
    <row r="61025" spans="11:17">
      <c r="K61025" s="68"/>
      <c r="M61025" s="93"/>
      <c r="N61025" s="79"/>
      <c r="P61025" s="68"/>
      <c r="Q61025" s="79"/>
    </row>
    <row r="61026" spans="11:17">
      <c r="K61026" s="68"/>
      <c r="M61026" s="93"/>
      <c r="N61026" s="79"/>
      <c r="P61026" s="68"/>
      <c r="Q61026" s="79"/>
    </row>
    <row r="61027" spans="11:17">
      <c r="K61027" s="68"/>
      <c r="M61027" s="93"/>
      <c r="N61027" s="79"/>
      <c r="P61027" s="68"/>
      <c r="Q61027" s="79"/>
    </row>
    <row r="61028" spans="11:17">
      <c r="K61028" s="68"/>
      <c r="M61028" s="93"/>
      <c r="N61028" s="79"/>
      <c r="P61028" s="68"/>
      <c r="Q61028" s="79"/>
    </row>
    <row r="61029" spans="11:17">
      <c r="K61029" s="68"/>
      <c r="M61029" s="93"/>
      <c r="N61029" s="79"/>
      <c r="P61029" s="68"/>
      <c r="Q61029" s="79"/>
    </row>
    <row r="61030" spans="11:17">
      <c r="K61030" s="68"/>
      <c r="M61030" s="93"/>
      <c r="N61030" s="79"/>
      <c r="P61030" s="68"/>
      <c r="Q61030" s="79"/>
    </row>
    <row r="61031" spans="11:17">
      <c r="K61031" s="68"/>
      <c r="M61031" s="93"/>
      <c r="N61031" s="79"/>
      <c r="P61031" s="68"/>
      <c r="Q61031" s="79"/>
    </row>
    <row r="61032" spans="11:17">
      <c r="K61032" s="68"/>
      <c r="M61032" s="93"/>
      <c r="N61032" s="79"/>
      <c r="P61032" s="68"/>
      <c r="Q61032" s="79"/>
    </row>
    <row r="61033" spans="11:17">
      <c r="K61033" s="68"/>
      <c r="M61033" s="93"/>
      <c r="N61033" s="79"/>
      <c r="P61033" s="68"/>
      <c r="Q61033" s="79"/>
    </row>
    <row r="61034" spans="11:17">
      <c r="K61034" s="68"/>
      <c r="M61034" s="93"/>
      <c r="N61034" s="79"/>
      <c r="P61034" s="68"/>
      <c r="Q61034" s="79"/>
    </row>
    <row r="61035" spans="11:17">
      <c r="K61035" s="68"/>
      <c r="M61035" s="93"/>
      <c r="N61035" s="79"/>
      <c r="P61035" s="68"/>
      <c r="Q61035" s="79"/>
    </row>
    <row r="61036" spans="11:17">
      <c r="K61036" s="68"/>
      <c r="M61036" s="93"/>
      <c r="N61036" s="79"/>
      <c r="P61036" s="68"/>
      <c r="Q61036" s="79"/>
    </row>
    <row r="61037" spans="11:17">
      <c r="K61037" s="68"/>
      <c r="M61037" s="93"/>
      <c r="N61037" s="79"/>
      <c r="P61037" s="68"/>
      <c r="Q61037" s="79"/>
    </row>
    <row r="61038" spans="11:17">
      <c r="K61038" s="68"/>
      <c r="M61038" s="93"/>
      <c r="N61038" s="79"/>
      <c r="P61038" s="68"/>
      <c r="Q61038" s="79"/>
    </row>
    <row r="61039" spans="11:17">
      <c r="K61039" s="68"/>
      <c r="M61039" s="93"/>
      <c r="N61039" s="79"/>
      <c r="P61039" s="68"/>
      <c r="Q61039" s="79"/>
    </row>
    <row r="61040" spans="11:17">
      <c r="K61040" s="68"/>
      <c r="M61040" s="93"/>
      <c r="N61040" s="79"/>
      <c r="P61040" s="68"/>
      <c r="Q61040" s="79"/>
    </row>
    <row r="61041" spans="11:17">
      <c r="K61041" s="68"/>
      <c r="M61041" s="93"/>
      <c r="N61041" s="79"/>
      <c r="P61041" s="68"/>
      <c r="Q61041" s="79"/>
    </row>
    <row r="61042" spans="11:17">
      <c r="K61042" s="68"/>
      <c r="M61042" s="93"/>
      <c r="N61042" s="79"/>
      <c r="P61042" s="68"/>
      <c r="Q61042" s="79"/>
    </row>
    <row r="61043" spans="11:17">
      <c r="K61043" s="68"/>
      <c r="M61043" s="93"/>
      <c r="N61043" s="79"/>
      <c r="P61043" s="68"/>
      <c r="Q61043" s="79"/>
    </row>
    <row r="61044" spans="11:17">
      <c r="K61044" s="68"/>
      <c r="M61044" s="93"/>
      <c r="N61044" s="79"/>
      <c r="P61044" s="68"/>
      <c r="Q61044" s="79"/>
    </row>
    <row r="61045" spans="11:17">
      <c r="K61045" s="68"/>
      <c r="M61045" s="93"/>
      <c r="N61045" s="79"/>
      <c r="P61045" s="68"/>
      <c r="Q61045" s="79"/>
    </row>
    <row r="61046" spans="11:17">
      <c r="K61046" s="68"/>
      <c r="M61046" s="93"/>
      <c r="N61046" s="79"/>
      <c r="P61046" s="68"/>
      <c r="Q61046" s="79"/>
    </row>
    <row r="61047" spans="11:17">
      <c r="K61047" s="68"/>
      <c r="M61047" s="93"/>
      <c r="N61047" s="79"/>
      <c r="P61047" s="68"/>
      <c r="Q61047" s="79"/>
    </row>
    <row r="61048" spans="11:17">
      <c r="K61048" s="68"/>
      <c r="M61048" s="93"/>
      <c r="N61048" s="79"/>
      <c r="P61048" s="68"/>
      <c r="Q61048" s="79"/>
    </row>
    <row r="61049" spans="11:17">
      <c r="K61049" s="68"/>
      <c r="M61049" s="93"/>
      <c r="N61049" s="79"/>
      <c r="P61049" s="68"/>
      <c r="Q61049" s="79"/>
    </row>
    <row r="61050" spans="11:17">
      <c r="K61050" s="68"/>
      <c r="M61050" s="93"/>
      <c r="N61050" s="79"/>
      <c r="P61050" s="68"/>
      <c r="Q61050" s="79"/>
    </row>
    <row r="61051" spans="11:17">
      <c r="K61051" s="68"/>
      <c r="M61051" s="93"/>
      <c r="N61051" s="79"/>
      <c r="P61051" s="68"/>
      <c r="Q61051" s="79"/>
    </row>
    <row r="61052" spans="11:17">
      <c r="K61052" s="68"/>
      <c r="M61052" s="93"/>
      <c r="N61052" s="79"/>
      <c r="P61052" s="68"/>
      <c r="Q61052" s="79"/>
    </row>
    <row r="61053" spans="11:17">
      <c r="K61053" s="68"/>
      <c r="M61053" s="93"/>
      <c r="N61053" s="79"/>
      <c r="P61053" s="68"/>
      <c r="Q61053" s="79"/>
    </row>
    <row r="61054" spans="11:17">
      <c r="K61054" s="68"/>
      <c r="M61054" s="93"/>
      <c r="N61054" s="79"/>
      <c r="P61054" s="68"/>
      <c r="Q61054" s="79"/>
    </row>
    <row r="61055" spans="11:17">
      <c r="K61055" s="68"/>
      <c r="M61055" s="93"/>
      <c r="N61055" s="79"/>
      <c r="P61055" s="68"/>
      <c r="Q61055" s="79"/>
    </row>
    <row r="61056" spans="11:17">
      <c r="K61056" s="68"/>
      <c r="M61056" s="93"/>
      <c r="N61056" s="79"/>
      <c r="P61056" s="68"/>
      <c r="Q61056" s="79"/>
    </row>
    <row r="61057" spans="11:17">
      <c r="K61057" s="68"/>
      <c r="M61057" s="93"/>
      <c r="N61057" s="79"/>
      <c r="P61057" s="68"/>
      <c r="Q61057" s="79"/>
    </row>
    <row r="61058" spans="11:17">
      <c r="K61058" s="68"/>
      <c r="M61058" s="93"/>
      <c r="N61058" s="79"/>
      <c r="P61058" s="68"/>
      <c r="Q61058" s="79"/>
    </row>
    <row r="61059" spans="11:17">
      <c r="K61059" s="68"/>
      <c r="M61059" s="93"/>
      <c r="N61059" s="79"/>
      <c r="P61059" s="68"/>
      <c r="Q61059" s="79"/>
    </row>
    <row r="61060" spans="11:17">
      <c r="K61060" s="68"/>
      <c r="M61060" s="93"/>
      <c r="N61060" s="79"/>
      <c r="P61060" s="68"/>
      <c r="Q61060" s="79"/>
    </row>
    <row r="61061" spans="11:17">
      <c r="K61061" s="68"/>
      <c r="M61061" s="93"/>
      <c r="N61061" s="79"/>
      <c r="P61061" s="68"/>
      <c r="Q61061" s="79"/>
    </row>
    <row r="61062" spans="11:17">
      <c r="K61062" s="68"/>
      <c r="M61062" s="93"/>
      <c r="N61062" s="79"/>
      <c r="P61062" s="68"/>
      <c r="Q61062" s="79"/>
    </row>
    <row r="61063" spans="11:17">
      <c r="K61063" s="68"/>
      <c r="M61063" s="93"/>
      <c r="N61063" s="79"/>
      <c r="P61063" s="68"/>
      <c r="Q61063" s="79"/>
    </row>
    <row r="61064" spans="11:17">
      <c r="K61064" s="68"/>
      <c r="M61064" s="93"/>
      <c r="N61064" s="79"/>
      <c r="P61064" s="68"/>
      <c r="Q61064" s="79"/>
    </row>
    <row r="61065" spans="11:17">
      <c r="K61065" s="68"/>
      <c r="M61065" s="93"/>
      <c r="N61065" s="79"/>
      <c r="P61065" s="68"/>
      <c r="Q61065" s="79"/>
    </row>
    <row r="61066" spans="11:17">
      <c r="K61066" s="68"/>
      <c r="M61066" s="93"/>
      <c r="N61066" s="79"/>
      <c r="P61066" s="68"/>
      <c r="Q61066" s="79"/>
    </row>
    <row r="61067" spans="11:17">
      <c r="K61067" s="68"/>
      <c r="M61067" s="93"/>
      <c r="N61067" s="79"/>
      <c r="P61067" s="68"/>
      <c r="Q61067" s="79"/>
    </row>
    <row r="61068" spans="11:17">
      <c r="K61068" s="68"/>
      <c r="M61068" s="93"/>
      <c r="N61068" s="79"/>
      <c r="P61068" s="68"/>
      <c r="Q61068" s="79"/>
    </row>
    <row r="61069" spans="11:17">
      <c r="K61069" s="68"/>
      <c r="M61069" s="93"/>
      <c r="N61069" s="79"/>
      <c r="P61069" s="68"/>
      <c r="Q61069" s="79"/>
    </row>
    <row r="61070" spans="11:17">
      <c r="K61070" s="68"/>
      <c r="M61070" s="93"/>
      <c r="N61070" s="79"/>
      <c r="P61070" s="68"/>
      <c r="Q61070" s="79"/>
    </row>
    <row r="61071" spans="11:17">
      <c r="K61071" s="68"/>
      <c r="M61071" s="93"/>
      <c r="N61071" s="79"/>
      <c r="P61071" s="68"/>
      <c r="Q61071" s="79"/>
    </row>
    <row r="61072" spans="11:17">
      <c r="K61072" s="68"/>
      <c r="M61072" s="93"/>
      <c r="N61072" s="79"/>
      <c r="P61072" s="68"/>
      <c r="Q61072" s="79"/>
    </row>
    <row r="61073" spans="11:17">
      <c r="K61073" s="68"/>
      <c r="M61073" s="93"/>
      <c r="N61073" s="79"/>
      <c r="P61073" s="68"/>
      <c r="Q61073" s="79"/>
    </row>
    <row r="61074" spans="11:17">
      <c r="K61074" s="68"/>
      <c r="M61074" s="93"/>
      <c r="N61074" s="79"/>
      <c r="P61074" s="68"/>
      <c r="Q61074" s="79"/>
    </row>
    <row r="61075" spans="11:17">
      <c r="K61075" s="68"/>
      <c r="M61075" s="93"/>
      <c r="N61075" s="79"/>
      <c r="P61075" s="68"/>
      <c r="Q61075" s="79"/>
    </row>
    <row r="61076" spans="11:17">
      <c r="K61076" s="68"/>
      <c r="M61076" s="93"/>
      <c r="N61076" s="79"/>
      <c r="P61076" s="68"/>
      <c r="Q61076" s="79"/>
    </row>
    <row r="61077" spans="11:17">
      <c r="K61077" s="68"/>
      <c r="M61077" s="93"/>
      <c r="N61077" s="79"/>
      <c r="P61077" s="68"/>
      <c r="Q61077" s="79"/>
    </row>
    <row r="61078" spans="11:17">
      <c r="K61078" s="68"/>
      <c r="M61078" s="93"/>
      <c r="N61078" s="79"/>
      <c r="P61078" s="68"/>
      <c r="Q61078" s="79"/>
    </row>
    <row r="61079" spans="11:17">
      <c r="K61079" s="68"/>
      <c r="M61079" s="93"/>
      <c r="N61079" s="79"/>
      <c r="P61079" s="68"/>
      <c r="Q61079" s="79"/>
    </row>
    <row r="61080" spans="11:17">
      <c r="K61080" s="68"/>
      <c r="M61080" s="93"/>
      <c r="N61080" s="79"/>
      <c r="P61080" s="68"/>
      <c r="Q61080" s="79"/>
    </row>
    <row r="61081" spans="11:17">
      <c r="K61081" s="68"/>
      <c r="M61081" s="93"/>
      <c r="N61081" s="79"/>
      <c r="P61081" s="68"/>
      <c r="Q61081" s="79"/>
    </row>
    <row r="61082" spans="11:17">
      <c r="K61082" s="68"/>
      <c r="M61082" s="93"/>
      <c r="N61082" s="79"/>
      <c r="P61082" s="68"/>
      <c r="Q61082" s="79"/>
    </row>
    <row r="61083" spans="11:17">
      <c r="K61083" s="68"/>
      <c r="M61083" s="93"/>
      <c r="N61083" s="79"/>
      <c r="P61083" s="68"/>
      <c r="Q61083" s="79"/>
    </row>
    <row r="61084" spans="11:17">
      <c r="K61084" s="68"/>
      <c r="M61084" s="93"/>
      <c r="N61084" s="79"/>
      <c r="P61084" s="68"/>
      <c r="Q61084" s="79"/>
    </row>
    <row r="61085" spans="11:17">
      <c r="K61085" s="68"/>
      <c r="M61085" s="93"/>
      <c r="N61085" s="79"/>
      <c r="P61085" s="68"/>
      <c r="Q61085" s="79"/>
    </row>
    <row r="61086" spans="11:17">
      <c r="K61086" s="68"/>
      <c r="M61086" s="93"/>
      <c r="N61086" s="79"/>
      <c r="P61086" s="68"/>
      <c r="Q61086" s="79"/>
    </row>
    <row r="61087" spans="11:17">
      <c r="K61087" s="68"/>
      <c r="M61087" s="93"/>
      <c r="N61087" s="79"/>
      <c r="P61087" s="68"/>
      <c r="Q61087" s="79"/>
    </row>
    <row r="61088" spans="11:17">
      <c r="K61088" s="68"/>
      <c r="M61088" s="93"/>
      <c r="N61088" s="79"/>
      <c r="P61088" s="68"/>
      <c r="Q61088" s="79"/>
    </row>
    <row r="61089" spans="11:17">
      <c r="K61089" s="68"/>
      <c r="M61089" s="93"/>
      <c r="N61089" s="79"/>
      <c r="P61089" s="68"/>
      <c r="Q61089" s="79"/>
    </row>
    <row r="61090" spans="11:17">
      <c r="K61090" s="68"/>
      <c r="M61090" s="93"/>
      <c r="N61090" s="79"/>
      <c r="P61090" s="68"/>
      <c r="Q61090" s="79"/>
    </row>
    <row r="61091" spans="11:17">
      <c r="K61091" s="68"/>
      <c r="M61091" s="93"/>
      <c r="N61091" s="79"/>
      <c r="P61091" s="68"/>
      <c r="Q61091" s="79"/>
    </row>
    <row r="61092" spans="11:17">
      <c r="K61092" s="68"/>
      <c r="M61092" s="93"/>
      <c r="N61092" s="79"/>
      <c r="P61092" s="68"/>
      <c r="Q61092" s="79"/>
    </row>
    <row r="61093" spans="11:17">
      <c r="K61093" s="68"/>
      <c r="M61093" s="93"/>
      <c r="N61093" s="79"/>
      <c r="P61093" s="68"/>
      <c r="Q61093" s="79"/>
    </row>
    <row r="61094" spans="11:17">
      <c r="K61094" s="68"/>
      <c r="M61094" s="93"/>
      <c r="N61094" s="79"/>
      <c r="P61094" s="68"/>
      <c r="Q61094" s="79"/>
    </row>
    <row r="61095" spans="11:17">
      <c r="K61095" s="68"/>
      <c r="M61095" s="93"/>
      <c r="N61095" s="79"/>
      <c r="P61095" s="68"/>
      <c r="Q61095" s="79"/>
    </row>
    <row r="61096" spans="11:17">
      <c r="K61096" s="68"/>
      <c r="M61096" s="93"/>
      <c r="N61096" s="79"/>
      <c r="P61096" s="68"/>
      <c r="Q61096" s="79"/>
    </row>
    <row r="61097" spans="11:17">
      <c r="K61097" s="68"/>
      <c r="M61097" s="93"/>
      <c r="N61097" s="79"/>
      <c r="P61097" s="68"/>
      <c r="Q61097" s="79"/>
    </row>
    <row r="61098" spans="11:17">
      <c r="K61098" s="68"/>
      <c r="M61098" s="93"/>
      <c r="N61098" s="79"/>
      <c r="P61098" s="68"/>
      <c r="Q61098" s="79"/>
    </row>
    <row r="61099" spans="11:17">
      <c r="K61099" s="68"/>
      <c r="M61099" s="93"/>
      <c r="N61099" s="79"/>
      <c r="P61099" s="68"/>
      <c r="Q61099" s="79"/>
    </row>
    <row r="61100" spans="11:17">
      <c r="K61100" s="68"/>
      <c r="M61100" s="93"/>
      <c r="N61100" s="79"/>
      <c r="P61100" s="68"/>
      <c r="Q61100" s="79"/>
    </row>
    <row r="61101" spans="11:17">
      <c r="K61101" s="68"/>
      <c r="M61101" s="93"/>
      <c r="N61101" s="79"/>
      <c r="P61101" s="68"/>
      <c r="Q61101" s="79"/>
    </row>
    <row r="61102" spans="11:17">
      <c r="K61102" s="68"/>
      <c r="M61102" s="93"/>
      <c r="N61102" s="79"/>
      <c r="P61102" s="68"/>
      <c r="Q61102" s="79"/>
    </row>
    <row r="61103" spans="11:17">
      <c r="K61103" s="68"/>
      <c r="M61103" s="93"/>
      <c r="N61103" s="79"/>
      <c r="P61103" s="68"/>
      <c r="Q61103" s="79"/>
    </row>
    <row r="61104" spans="11:17">
      <c r="K61104" s="68"/>
      <c r="M61104" s="93"/>
      <c r="N61104" s="79"/>
      <c r="P61104" s="68"/>
      <c r="Q61104" s="79"/>
    </row>
    <row r="61105" spans="11:17">
      <c r="K61105" s="68"/>
      <c r="M61105" s="93"/>
      <c r="N61105" s="79"/>
      <c r="P61105" s="68"/>
      <c r="Q61105" s="79"/>
    </row>
    <row r="61106" spans="11:17">
      <c r="K61106" s="68"/>
      <c r="M61106" s="93"/>
      <c r="N61106" s="79"/>
      <c r="P61106" s="68"/>
      <c r="Q61106" s="79"/>
    </row>
    <row r="61107" spans="11:17">
      <c r="K61107" s="68"/>
      <c r="M61107" s="93"/>
      <c r="N61107" s="79"/>
      <c r="P61107" s="68"/>
      <c r="Q61107" s="79"/>
    </row>
    <row r="61108" spans="11:17">
      <c r="K61108" s="68"/>
      <c r="M61108" s="93"/>
      <c r="N61108" s="79"/>
      <c r="P61108" s="68"/>
      <c r="Q61108" s="79"/>
    </row>
    <row r="61109" spans="11:17">
      <c r="K61109" s="68"/>
      <c r="M61109" s="93"/>
      <c r="N61109" s="79"/>
      <c r="P61109" s="68"/>
      <c r="Q61109" s="79"/>
    </row>
    <row r="61110" spans="11:17">
      <c r="K61110" s="68"/>
      <c r="M61110" s="93"/>
      <c r="N61110" s="79"/>
      <c r="P61110" s="68"/>
      <c r="Q61110" s="79"/>
    </row>
    <row r="61111" spans="11:17">
      <c r="K61111" s="68"/>
      <c r="M61111" s="93"/>
      <c r="N61111" s="79"/>
      <c r="P61111" s="68"/>
      <c r="Q61111" s="79"/>
    </row>
    <row r="61112" spans="11:17">
      <c r="K61112" s="68"/>
      <c r="M61112" s="93"/>
      <c r="N61112" s="79"/>
      <c r="P61112" s="68"/>
      <c r="Q61112" s="79"/>
    </row>
    <row r="61113" spans="11:17">
      <c r="K61113" s="68"/>
      <c r="M61113" s="93"/>
      <c r="N61113" s="79"/>
      <c r="P61113" s="68"/>
      <c r="Q61113" s="79"/>
    </row>
    <row r="61114" spans="11:17">
      <c r="K61114" s="68"/>
      <c r="M61114" s="93"/>
      <c r="N61114" s="79"/>
      <c r="P61114" s="68"/>
      <c r="Q61114" s="79"/>
    </row>
    <row r="61115" spans="11:17">
      <c r="K61115" s="68"/>
      <c r="M61115" s="93"/>
      <c r="N61115" s="79"/>
      <c r="P61115" s="68"/>
      <c r="Q61115" s="79"/>
    </row>
    <row r="61116" spans="11:17">
      <c r="K61116" s="68"/>
      <c r="M61116" s="93"/>
      <c r="N61116" s="79"/>
      <c r="P61116" s="68"/>
      <c r="Q61116" s="79"/>
    </row>
    <row r="61117" spans="11:17">
      <c r="K61117" s="68"/>
      <c r="M61117" s="93"/>
      <c r="N61117" s="79"/>
      <c r="P61117" s="68"/>
      <c r="Q61117" s="79"/>
    </row>
    <row r="61118" spans="11:17">
      <c r="K61118" s="68"/>
      <c r="M61118" s="93"/>
      <c r="N61118" s="79"/>
      <c r="P61118" s="68"/>
      <c r="Q61118" s="79"/>
    </row>
    <row r="61119" spans="11:17">
      <c r="K61119" s="68"/>
      <c r="M61119" s="93"/>
      <c r="N61119" s="79"/>
      <c r="P61119" s="68"/>
      <c r="Q61119" s="79"/>
    </row>
    <row r="61120" spans="11:17">
      <c r="K61120" s="68"/>
      <c r="M61120" s="93"/>
      <c r="N61120" s="79"/>
      <c r="P61120" s="68"/>
      <c r="Q61120" s="79"/>
    </row>
    <row r="61121" spans="11:17">
      <c r="K61121" s="68"/>
      <c r="M61121" s="93"/>
      <c r="N61121" s="79"/>
      <c r="P61121" s="68"/>
      <c r="Q61121" s="79"/>
    </row>
    <row r="61122" spans="11:17">
      <c r="K61122" s="68"/>
      <c r="M61122" s="93"/>
      <c r="N61122" s="79"/>
      <c r="P61122" s="68"/>
      <c r="Q61122" s="79"/>
    </row>
    <row r="61123" spans="11:17">
      <c r="K61123" s="68"/>
      <c r="M61123" s="93"/>
      <c r="N61123" s="79"/>
      <c r="P61123" s="68"/>
      <c r="Q61123" s="79"/>
    </row>
    <row r="61124" spans="11:17">
      <c r="K61124" s="68"/>
      <c r="M61124" s="93"/>
      <c r="N61124" s="79"/>
      <c r="P61124" s="68"/>
      <c r="Q61124" s="79"/>
    </row>
    <row r="61125" spans="11:17">
      <c r="K61125" s="68"/>
      <c r="M61125" s="93"/>
      <c r="N61125" s="79"/>
      <c r="P61125" s="68"/>
      <c r="Q61125" s="79"/>
    </row>
    <row r="61126" spans="11:17">
      <c r="K61126" s="68"/>
      <c r="M61126" s="93"/>
      <c r="N61126" s="79"/>
      <c r="P61126" s="68"/>
      <c r="Q61126" s="79"/>
    </row>
    <row r="61127" spans="11:17">
      <c r="K61127" s="68"/>
      <c r="M61127" s="93"/>
      <c r="N61127" s="79"/>
      <c r="P61127" s="68"/>
      <c r="Q61127" s="79"/>
    </row>
    <row r="61128" spans="11:17">
      <c r="K61128" s="68"/>
      <c r="M61128" s="93"/>
      <c r="N61128" s="79"/>
      <c r="P61128" s="68"/>
      <c r="Q61128" s="79"/>
    </row>
    <row r="61129" spans="11:17">
      <c r="K61129" s="68"/>
      <c r="M61129" s="93"/>
      <c r="N61129" s="79"/>
      <c r="P61129" s="68"/>
      <c r="Q61129" s="79"/>
    </row>
    <row r="61130" spans="11:17">
      <c r="K61130" s="68"/>
      <c r="M61130" s="93"/>
      <c r="N61130" s="79"/>
      <c r="P61130" s="68"/>
      <c r="Q61130" s="79"/>
    </row>
    <row r="61131" spans="11:17">
      <c r="K61131" s="68"/>
      <c r="M61131" s="93"/>
      <c r="N61131" s="79"/>
      <c r="P61131" s="68"/>
      <c r="Q61131" s="79"/>
    </row>
    <row r="61132" spans="11:17">
      <c r="K61132" s="68"/>
      <c r="M61132" s="93"/>
      <c r="N61132" s="79"/>
      <c r="P61132" s="68"/>
      <c r="Q61132" s="79"/>
    </row>
    <row r="61133" spans="11:17">
      <c r="K61133" s="68"/>
      <c r="M61133" s="93"/>
      <c r="N61133" s="79"/>
      <c r="P61133" s="68"/>
      <c r="Q61133" s="79"/>
    </row>
    <row r="61134" spans="11:17">
      <c r="K61134" s="68"/>
      <c r="M61134" s="93"/>
      <c r="N61134" s="79"/>
      <c r="P61134" s="68"/>
      <c r="Q61134" s="79"/>
    </row>
    <row r="61135" spans="11:17">
      <c r="K61135" s="68"/>
      <c r="M61135" s="93"/>
      <c r="N61135" s="79"/>
      <c r="P61135" s="68"/>
      <c r="Q61135" s="79"/>
    </row>
    <row r="61136" spans="11:17">
      <c r="K61136" s="68"/>
      <c r="M61136" s="93"/>
      <c r="N61136" s="79"/>
      <c r="P61136" s="68"/>
      <c r="Q61136" s="79"/>
    </row>
    <row r="61137" spans="11:17">
      <c r="K61137" s="68"/>
      <c r="M61137" s="93"/>
      <c r="N61137" s="79"/>
      <c r="P61137" s="68"/>
      <c r="Q61137" s="79"/>
    </row>
    <row r="61138" spans="11:17">
      <c r="K61138" s="68"/>
      <c r="M61138" s="93"/>
      <c r="N61138" s="79"/>
      <c r="P61138" s="68"/>
      <c r="Q61138" s="79"/>
    </row>
    <row r="61139" spans="11:17">
      <c r="K61139" s="68"/>
      <c r="M61139" s="93"/>
      <c r="N61139" s="79"/>
      <c r="P61139" s="68"/>
      <c r="Q61139" s="79"/>
    </row>
    <row r="61140" spans="11:17">
      <c r="K61140" s="68"/>
      <c r="M61140" s="93"/>
      <c r="N61140" s="79"/>
      <c r="P61140" s="68"/>
      <c r="Q61140" s="79"/>
    </row>
    <row r="61141" spans="11:17">
      <c r="K61141" s="68"/>
      <c r="M61141" s="93"/>
      <c r="N61141" s="79"/>
      <c r="P61141" s="68"/>
      <c r="Q61141" s="79"/>
    </row>
    <row r="61142" spans="11:17">
      <c r="K61142" s="68"/>
      <c r="M61142" s="93"/>
      <c r="N61142" s="79"/>
      <c r="P61142" s="68"/>
      <c r="Q61142" s="79"/>
    </row>
    <row r="61143" spans="11:17">
      <c r="K61143" s="68"/>
      <c r="M61143" s="93"/>
      <c r="N61143" s="79"/>
      <c r="P61143" s="68"/>
      <c r="Q61143" s="79"/>
    </row>
    <row r="61144" spans="11:17">
      <c r="K61144" s="68"/>
      <c r="M61144" s="93"/>
      <c r="N61144" s="79"/>
      <c r="P61144" s="68"/>
      <c r="Q61144" s="79"/>
    </row>
    <row r="61145" spans="11:17">
      <c r="K61145" s="68"/>
      <c r="M61145" s="93"/>
      <c r="N61145" s="79"/>
      <c r="P61145" s="68"/>
      <c r="Q61145" s="79"/>
    </row>
    <row r="61146" spans="11:17">
      <c r="K61146" s="68"/>
      <c r="M61146" s="93"/>
      <c r="N61146" s="79"/>
      <c r="P61146" s="68"/>
      <c r="Q61146" s="79"/>
    </row>
    <row r="61147" spans="11:17">
      <c r="K61147" s="68"/>
      <c r="M61147" s="93"/>
      <c r="N61147" s="79"/>
      <c r="P61147" s="68"/>
      <c r="Q61147" s="79"/>
    </row>
    <row r="61148" spans="11:17">
      <c r="K61148" s="68"/>
      <c r="M61148" s="93"/>
      <c r="N61148" s="79"/>
      <c r="P61148" s="68"/>
      <c r="Q61148" s="79"/>
    </row>
    <row r="61149" spans="11:17">
      <c r="K61149" s="68"/>
      <c r="M61149" s="93"/>
      <c r="N61149" s="79"/>
      <c r="P61149" s="68"/>
      <c r="Q61149" s="79"/>
    </row>
    <row r="61150" spans="11:17">
      <c r="K61150" s="68"/>
      <c r="M61150" s="93"/>
      <c r="N61150" s="79"/>
      <c r="P61150" s="68"/>
      <c r="Q61150" s="79"/>
    </row>
    <row r="61151" spans="11:17">
      <c r="K61151" s="68"/>
      <c r="M61151" s="93"/>
      <c r="N61151" s="79"/>
      <c r="P61151" s="68"/>
      <c r="Q61151" s="79"/>
    </row>
    <row r="61152" spans="11:17">
      <c r="K61152" s="68"/>
      <c r="M61152" s="93"/>
      <c r="N61152" s="79"/>
      <c r="P61152" s="68"/>
      <c r="Q61152" s="79"/>
    </row>
    <row r="61153" spans="11:17">
      <c r="K61153" s="68"/>
      <c r="M61153" s="93"/>
      <c r="N61153" s="79"/>
      <c r="P61153" s="68"/>
      <c r="Q61153" s="79"/>
    </row>
    <row r="61154" spans="11:17">
      <c r="K61154" s="68"/>
      <c r="M61154" s="93"/>
      <c r="N61154" s="79"/>
      <c r="P61154" s="68"/>
      <c r="Q61154" s="79"/>
    </row>
    <row r="61155" spans="11:17">
      <c r="K61155" s="68"/>
      <c r="M61155" s="93"/>
      <c r="N61155" s="79"/>
      <c r="P61155" s="68"/>
      <c r="Q61155" s="79"/>
    </row>
    <row r="61156" spans="11:17">
      <c r="K61156" s="68"/>
      <c r="M61156" s="93"/>
      <c r="N61156" s="79"/>
      <c r="P61156" s="68"/>
      <c r="Q61156" s="79"/>
    </row>
    <row r="61157" spans="11:17">
      <c r="K61157" s="68"/>
      <c r="M61157" s="93"/>
      <c r="N61157" s="79"/>
      <c r="P61157" s="68"/>
      <c r="Q61157" s="79"/>
    </row>
    <row r="61158" spans="11:17">
      <c r="K61158" s="68"/>
      <c r="M61158" s="93"/>
      <c r="N61158" s="79"/>
      <c r="P61158" s="68"/>
      <c r="Q61158" s="79"/>
    </row>
    <row r="61159" spans="11:17">
      <c r="K61159" s="68"/>
      <c r="M61159" s="93"/>
      <c r="N61159" s="79"/>
      <c r="P61159" s="68"/>
      <c r="Q61159" s="79"/>
    </row>
    <row r="61160" spans="11:17">
      <c r="K61160" s="68"/>
      <c r="M61160" s="93"/>
      <c r="N61160" s="79"/>
      <c r="P61160" s="68"/>
      <c r="Q61160" s="79"/>
    </row>
    <row r="61161" spans="11:17">
      <c r="K61161" s="68"/>
      <c r="M61161" s="93"/>
      <c r="N61161" s="79"/>
      <c r="P61161" s="68"/>
      <c r="Q61161" s="79"/>
    </row>
    <row r="61162" spans="11:17">
      <c r="K61162" s="68"/>
      <c r="M61162" s="93"/>
      <c r="N61162" s="79"/>
      <c r="P61162" s="68"/>
      <c r="Q61162" s="79"/>
    </row>
    <row r="61163" spans="11:17">
      <c r="K61163" s="68"/>
      <c r="M61163" s="93"/>
      <c r="N61163" s="79"/>
      <c r="P61163" s="68"/>
      <c r="Q61163" s="79"/>
    </row>
    <row r="61164" spans="11:17">
      <c r="K61164" s="68"/>
      <c r="M61164" s="93"/>
      <c r="N61164" s="79"/>
      <c r="P61164" s="68"/>
      <c r="Q61164" s="79"/>
    </row>
    <row r="61165" spans="11:17">
      <c r="K61165" s="68"/>
      <c r="M61165" s="93"/>
      <c r="N61165" s="79"/>
      <c r="P61165" s="68"/>
      <c r="Q61165" s="79"/>
    </row>
    <row r="61166" spans="11:17">
      <c r="K61166" s="68"/>
      <c r="M61166" s="93"/>
      <c r="N61166" s="79"/>
      <c r="P61166" s="68"/>
      <c r="Q61166" s="79"/>
    </row>
    <row r="61167" spans="11:17">
      <c r="K61167" s="68"/>
      <c r="M61167" s="93"/>
      <c r="N61167" s="79"/>
      <c r="P61167" s="68"/>
      <c r="Q61167" s="79"/>
    </row>
    <row r="61168" spans="11:17">
      <c r="K61168" s="68"/>
      <c r="M61168" s="93"/>
      <c r="N61168" s="79"/>
      <c r="P61168" s="68"/>
      <c r="Q61168" s="79"/>
    </row>
    <row r="61169" spans="11:17">
      <c r="K61169" s="68"/>
      <c r="M61169" s="93"/>
      <c r="N61169" s="79"/>
      <c r="P61169" s="68"/>
      <c r="Q61169" s="79"/>
    </row>
    <row r="61170" spans="11:17">
      <c r="K61170" s="68"/>
      <c r="M61170" s="93"/>
      <c r="N61170" s="79"/>
      <c r="P61170" s="68"/>
      <c r="Q61170" s="79"/>
    </row>
    <row r="61171" spans="11:17">
      <c r="K61171" s="68"/>
      <c r="M61171" s="93"/>
      <c r="N61171" s="79"/>
      <c r="P61171" s="68"/>
      <c r="Q61171" s="79"/>
    </row>
    <row r="61172" spans="11:17">
      <c r="K61172" s="68"/>
      <c r="M61172" s="93"/>
      <c r="N61172" s="79"/>
      <c r="P61172" s="68"/>
      <c r="Q61172" s="79"/>
    </row>
    <row r="61173" spans="11:17">
      <c r="K61173" s="68"/>
      <c r="M61173" s="93"/>
      <c r="N61173" s="79"/>
      <c r="P61173" s="68"/>
      <c r="Q61173" s="79"/>
    </row>
    <row r="61174" spans="11:17">
      <c r="K61174" s="68"/>
      <c r="M61174" s="93"/>
      <c r="N61174" s="79"/>
      <c r="P61174" s="68"/>
      <c r="Q61174" s="79"/>
    </row>
    <row r="61175" spans="11:17">
      <c r="K61175" s="68"/>
      <c r="M61175" s="93"/>
      <c r="N61175" s="79"/>
      <c r="P61175" s="68"/>
      <c r="Q61175" s="79"/>
    </row>
    <row r="61176" spans="11:17">
      <c r="K61176" s="68"/>
      <c r="M61176" s="93"/>
      <c r="N61176" s="79"/>
      <c r="P61176" s="68"/>
      <c r="Q61176" s="79"/>
    </row>
    <row r="61177" spans="11:17">
      <c r="K61177" s="68"/>
      <c r="M61177" s="93"/>
      <c r="N61177" s="79"/>
      <c r="P61177" s="68"/>
      <c r="Q61177" s="79"/>
    </row>
    <row r="61178" spans="11:17">
      <c r="K61178" s="68"/>
      <c r="M61178" s="93"/>
      <c r="N61178" s="79"/>
      <c r="P61178" s="68"/>
      <c r="Q61178" s="79"/>
    </row>
    <row r="61179" spans="11:17">
      <c r="K61179" s="68"/>
      <c r="M61179" s="93"/>
      <c r="N61179" s="79"/>
      <c r="P61179" s="68"/>
      <c r="Q61179" s="79"/>
    </row>
    <row r="61180" spans="11:17">
      <c r="K61180" s="68"/>
      <c r="M61180" s="93"/>
      <c r="N61180" s="79"/>
      <c r="P61180" s="68"/>
      <c r="Q61180" s="79"/>
    </row>
    <row r="61181" spans="11:17">
      <c r="K61181" s="68"/>
      <c r="M61181" s="93"/>
      <c r="N61181" s="79"/>
      <c r="P61181" s="68"/>
      <c r="Q61181" s="79"/>
    </row>
    <row r="61182" spans="11:17">
      <c r="K61182" s="68"/>
      <c r="M61182" s="93"/>
      <c r="N61182" s="79"/>
      <c r="P61182" s="68"/>
      <c r="Q61182" s="79"/>
    </row>
    <row r="61183" spans="11:17">
      <c r="K61183" s="68"/>
      <c r="M61183" s="93"/>
      <c r="N61183" s="79"/>
      <c r="P61183" s="68"/>
      <c r="Q61183" s="79"/>
    </row>
    <row r="61184" spans="11:17">
      <c r="K61184" s="68"/>
      <c r="M61184" s="93"/>
      <c r="N61184" s="79"/>
      <c r="P61184" s="68"/>
      <c r="Q61184" s="79"/>
    </row>
    <row r="61185" spans="11:17">
      <c r="K61185" s="68"/>
      <c r="M61185" s="93"/>
      <c r="N61185" s="79"/>
      <c r="P61185" s="68"/>
      <c r="Q61185" s="79"/>
    </row>
    <row r="61186" spans="11:17">
      <c r="K61186" s="68"/>
      <c r="M61186" s="93"/>
      <c r="N61186" s="79"/>
      <c r="P61186" s="68"/>
      <c r="Q61186" s="79"/>
    </row>
    <row r="61187" spans="11:17">
      <c r="K61187" s="68"/>
      <c r="M61187" s="93"/>
      <c r="N61187" s="79"/>
      <c r="P61187" s="68"/>
      <c r="Q61187" s="79"/>
    </row>
    <row r="61188" spans="11:17">
      <c r="K61188" s="68"/>
      <c r="M61188" s="93"/>
      <c r="N61188" s="79"/>
      <c r="P61188" s="68"/>
      <c r="Q61188" s="79"/>
    </row>
    <row r="61189" spans="11:17">
      <c r="K61189" s="68"/>
      <c r="M61189" s="93"/>
      <c r="N61189" s="79"/>
      <c r="P61189" s="68"/>
      <c r="Q61189" s="79"/>
    </row>
    <row r="61190" spans="11:17">
      <c r="K61190" s="68"/>
      <c r="M61190" s="93"/>
      <c r="N61190" s="79"/>
      <c r="P61190" s="68"/>
      <c r="Q61190" s="79"/>
    </row>
    <row r="61191" spans="11:17">
      <c r="K61191" s="68"/>
      <c r="M61191" s="93"/>
      <c r="N61191" s="79"/>
      <c r="P61191" s="68"/>
      <c r="Q61191" s="79"/>
    </row>
    <row r="61192" spans="11:17">
      <c r="K61192" s="68"/>
      <c r="M61192" s="93"/>
      <c r="N61192" s="79"/>
      <c r="P61192" s="68"/>
      <c r="Q61192" s="79"/>
    </row>
    <row r="61193" spans="11:17">
      <c r="K61193" s="68"/>
      <c r="M61193" s="93"/>
      <c r="N61193" s="79"/>
      <c r="P61193" s="68"/>
      <c r="Q61193" s="79"/>
    </row>
    <row r="61194" spans="11:17">
      <c r="K61194" s="68"/>
      <c r="M61194" s="93"/>
      <c r="N61194" s="79"/>
      <c r="P61194" s="68"/>
      <c r="Q61194" s="79"/>
    </row>
    <row r="61195" spans="11:17">
      <c r="K61195" s="68"/>
      <c r="M61195" s="93"/>
      <c r="N61195" s="79"/>
      <c r="P61195" s="68"/>
      <c r="Q61195" s="79"/>
    </row>
    <row r="61196" spans="11:17">
      <c r="K61196" s="68"/>
      <c r="M61196" s="93"/>
      <c r="N61196" s="79"/>
      <c r="P61196" s="68"/>
      <c r="Q61196" s="79"/>
    </row>
    <row r="61197" spans="11:17">
      <c r="K61197" s="68"/>
      <c r="M61197" s="93"/>
      <c r="N61197" s="79"/>
      <c r="P61197" s="68"/>
      <c r="Q61197" s="79"/>
    </row>
    <row r="61198" spans="11:17">
      <c r="K61198" s="68"/>
      <c r="M61198" s="93"/>
      <c r="N61198" s="79"/>
      <c r="P61198" s="68"/>
      <c r="Q61198" s="79"/>
    </row>
    <row r="61199" spans="11:17">
      <c r="K61199" s="68"/>
      <c r="M61199" s="93"/>
      <c r="N61199" s="79"/>
      <c r="P61199" s="68"/>
      <c r="Q61199" s="79"/>
    </row>
    <row r="61200" spans="11:17">
      <c r="K61200" s="68"/>
      <c r="M61200" s="93"/>
      <c r="N61200" s="79"/>
      <c r="P61200" s="68"/>
      <c r="Q61200" s="79"/>
    </row>
    <row r="61201" spans="11:17">
      <c r="K61201" s="68"/>
      <c r="M61201" s="93"/>
      <c r="N61201" s="79"/>
      <c r="P61201" s="68"/>
      <c r="Q61201" s="79"/>
    </row>
    <row r="61202" spans="11:17">
      <c r="K61202" s="68"/>
      <c r="M61202" s="93"/>
      <c r="N61202" s="79"/>
      <c r="P61202" s="68"/>
      <c r="Q61202" s="79"/>
    </row>
    <row r="61203" spans="11:17">
      <c r="K61203" s="68"/>
      <c r="M61203" s="93"/>
      <c r="N61203" s="79"/>
      <c r="P61203" s="68"/>
      <c r="Q61203" s="79"/>
    </row>
    <row r="61204" spans="11:17">
      <c r="K61204" s="68"/>
      <c r="M61204" s="93"/>
      <c r="N61204" s="79"/>
      <c r="P61204" s="68"/>
      <c r="Q61204" s="79"/>
    </row>
    <row r="61205" spans="11:17">
      <c r="K61205" s="68"/>
      <c r="M61205" s="93"/>
      <c r="N61205" s="79"/>
      <c r="P61205" s="68"/>
      <c r="Q61205" s="79"/>
    </row>
    <row r="61206" spans="11:17">
      <c r="K61206" s="68"/>
      <c r="M61206" s="93"/>
      <c r="N61206" s="79"/>
      <c r="P61206" s="68"/>
      <c r="Q61206" s="79"/>
    </row>
    <row r="61207" spans="11:17">
      <c r="K61207" s="68"/>
      <c r="M61207" s="93"/>
      <c r="N61207" s="79"/>
      <c r="P61207" s="68"/>
      <c r="Q61207" s="79"/>
    </row>
    <row r="61208" spans="11:17">
      <c r="K61208" s="68"/>
      <c r="M61208" s="93"/>
      <c r="N61208" s="79"/>
      <c r="P61208" s="68"/>
      <c r="Q61208" s="79"/>
    </row>
    <row r="61209" spans="11:17">
      <c r="K61209" s="68"/>
      <c r="M61209" s="93"/>
      <c r="N61209" s="79"/>
      <c r="P61209" s="68"/>
      <c r="Q61209" s="79"/>
    </row>
    <row r="61210" spans="11:17">
      <c r="K61210" s="68"/>
      <c r="M61210" s="93"/>
      <c r="N61210" s="79"/>
      <c r="P61210" s="68"/>
      <c r="Q61210" s="79"/>
    </row>
    <row r="61211" spans="11:17">
      <c r="K61211" s="68"/>
      <c r="M61211" s="93"/>
      <c r="N61211" s="79"/>
      <c r="P61211" s="68"/>
      <c r="Q61211" s="79"/>
    </row>
    <row r="61212" spans="11:17">
      <c r="K61212" s="68"/>
      <c r="M61212" s="93"/>
      <c r="N61212" s="79"/>
      <c r="P61212" s="68"/>
      <c r="Q61212" s="79"/>
    </row>
    <row r="61213" spans="11:17">
      <c r="K61213" s="68"/>
      <c r="M61213" s="93"/>
      <c r="N61213" s="79"/>
      <c r="P61213" s="68"/>
      <c r="Q61213" s="79"/>
    </row>
    <row r="61214" spans="11:17">
      <c r="K61214" s="68"/>
      <c r="M61214" s="93"/>
      <c r="N61214" s="79"/>
      <c r="P61214" s="68"/>
      <c r="Q61214" s="79"/>
    </row>
    <row r="61215" spans="11:17">
      <c r="K61215" s="68"/>
      <c r="M61215" s="93"/>
      <c r="N61215" s="79"/>
      <c r="P61215" s="68"/>
      <c r="Q61215" s="79"/>
    </row>
    <row r="61216" spans="11:17">
      <c r="K61216" s="68"/>
      <c r="M61216" s="93"/>
      <c r="N61216" s="79"/>
      <c r="P61216" s="68"/>
      <c r="Q61216" s="79"/>
    </row>
    <row r="61217" spans="11:17">
      <c r="K61217" s="68"/>
      <c r="M61217" s="93"/>
      <c r="N61217" s="79"/>
      <c r="P61217" s="68"/>
      <c r="Q61217" s="79"/>
    </row>
    <row r="61218" spans="11:17">
      <c r="K61218" s="68"/>
      <c r="M61218" s="93"/>
      <c r="N61218" s="79"/>
      <c r="P61218" s="68"/>
      <c r="Q61218" s="79"/>
    </row>
    <row r="61219" spans="11:17">
      <c r="K61219" s="68"/>
      <c r="M61219" s="93"/>
      <c r="N61219" s="79"/>
      <c r="P61219" s="68"/>
      <c r="Q61219" s="79"/>
    </row>
    <row r="61220" spans="11:17">
      <c r="K61220" s="68"/>
      <c r="M61220" s="93"/>
      <c r="N61220" s="79"/>
      <c r="P61220" s="68"/>
      <c r="Q61220" s="79"/>
    </row>
    <row r="61221" spans="11:17">
      <c r="K61221" s="68"/>
      <c r="M61221" s="93"/>
      <c r="N61221" s="79"/>
      <c r="P61221" s="68"/>
      <c r="Q61221" s="79"/>
    </row>
    <row r="61222" spans="11:17">
      <c r="K61222" s="68"/>
      <c r="M61222" s="93"/>
      <c r="N61222" s="79"/>
      <c r="P61222" s="68"/>
      <c r="Q61222" s="79"/>
    </row>
    <row r="61223" spans="11:17">
      <c r="K61223" s="68"/>
      <c r="M61223" s="93"/>
      <c r="N61223" s="79"/>
      <c r="P61223" s="68"/>
      <c r="Q61223" s="79"/>
    </row>
    <row r="61224" spans="11:17">
      <c r="K61224" s="68"/>
      <c r="M61224" s="93"/>
      <c r="N61224" s="79"/>
      <c r="P61224" s="68"/>
      <c r="Q61224" s="79"/>
    </row>
    <row r="61225" spans="11:17">
      <c r="K61225" s="68"/>
      <c r="M61225" s="93"/>
      <c r="N61225" s="79"/>
      <c r="P61225" s="68"/>
      <c r="Q61225" s="79"/>
    </row>
    <row r="61226" spans="11:17">
      <c r="K61226" s="68"/>
      <c r="M61226" s="93"/>
      <c r="N61226" s="79"/>
      <c r="P61226" s="68"/>
      <c r="Q61226" s="79"/>
    </row>
    <row r="61227" spans="11:17">
      <c r="K61227" s="68"/>
      <c r="M61227" s="93"/>
      <c r="N61227" s="79"/>
      <c r="P61227" s="68"/>
      <c r="Q61227" s="79"/>
    </row>
    <row r="61228" spans="11:17">
      <c r="K61228" s="68"/>
      <c r="M61228" s="93"/>
      <c r="N61228" s="79"/>
      <c r="P61228" s="68"/>
      <c r="Q61228" s="79"/>
    </row>
    <row r="61229" spans="11:17">
      <c r="K61229" s="68"/>
      <c r="M61229" s="93"/>
      <c r="N61229" s="79"/>
      <c r="P61229" s="68"/>
      <c r="Q61229" s="79"/>
    </row>
    <row r="61230" spans="11:17">
      <c r="K61230" s="68"/>
      <c r="M61230" s="93"/>
      <c r="N61230" s="79"/>
      <c r="P61230" s="68"/>
      <c r="Q61230" s="79"/>
    </row>
    <row r="61231" spans="11:17">
      <c r="K61231" s="68"/>
      <c r="M61231" s="93"/>
      <c r="N61231" s="79"/>
      <c r="P61231" s="68"/>
      <c r="Q61231" s="79"/>
    </row>
    <row r="61232" spans="11:17">
      <c r="K61232" s="68"/>
      <c r="M61232" s="93"/>
      <c r="N61232" s="79"/>
      <c r="P61232" s="68"/>
      <c r="Q61232" s="79"/>
    </row>
    <row r="61233" spans="11:17">
      <c r="K61233" s="68"/>
      <c r="M61233" s="93"/>
      <c r="N61233" s="79"/>
      <c r="P61233" s="68"/>
      <c r="Q61233" s="79"/>
    </row>
    <row r="61234" spans="11:17">
      <c r="K61234" s="68"/>
      <c r="M61234" s="93"/>
      <c r="N61234" s="79"/>
      <c r="P61234" s="68"/>
      <c r="Q61234" s="79"/>
    </row>
    <row r="61235" spans="11:17">
      <c r="K61235" s="68"/>
      <c r="M61235" s="93"/>
      <c r="N61235" s="79"/>
      <c r="P61235" s="68"/>
      <c r="Q61235" s="79"/>
    </row>
    <row r="61236" spans="11:17">
      <c r="K61236" s="68"/>
      <c r="M61236" s="93"/>
      <c r="N61236" s="79"/>
      <c r="P61236" s="68"/>
      <c r="Q61236" s="79"/>
    </row>
    <row r="61237" spans="11:17">
      <c r="K61237" s="68"/>
      <c r="M61237" s="93"/>
      <c r="N61237" s="79"/>
      <c r="P61237" s="68"/>
      <c r="Q61237" s="79"/>
    </row>
    <row r="61238" spans="11:17">
      <c r="K61238" s="68"/>
      <c r="M61238" s="93"/>
      <c r="N61238" s="79"/>
      <c r="P61238" s="68"/>
      <c r="Q61238" s="79"/>
    </row>
    <row r="61239" spans="11:17">
      <c r="K61239" s="68"/>
      <c r="M61239" s="93"/>
      <c r="N61239" s="79"/>
      <c r="P61239" s="68"/>
      <c r="Q61239" s="79"/>
    </row>
    <row r="61240" spans="11:17">
      <c r="K61240" s="68"/>
      <c r="M61240" s="93"/>
      <c r="N61240" s="79"/>
      <c r="P61240" s="68"/>
      <c r="Q61240" s="79"/>
    </row>
    <row r="61241" spans="11:17">
      <c r="K61241" s="68"/>
      <c r="M61241" s="93"/>
      <c r="N61241" s="79"/>
      <c r="P61241" s="68"/>
      <c r="Q61241" s="79"/>
    </row>
    <row r="61242" spans="11:17">
      <c r="K61242" s="68"/>
      <c r="M61242" s="93"/>
      <c r="N61242" s="79"/>
      <c r="P61242" s="68"/>
      <c r="Q61242" s="79"/>
    </row>
    <row r="61243" spans="11:17">
      <c r="K61243" s="68"/>
      <c r="M61243" s="93"/>
      <c r="N61243" s="79"/>
      <c r="P61243" s="68"/>
      <c r="Q61243" s="79"/>
    </row>
    <row r="61244" spans="11:17">
      <c r="K61244" s="68"/>
      <c r="M61244" s="93"/>
      <c r="N61244" s="79"/>
      <c r="P61244" s="68"/>
      <c r="Q61244" s="79"/>
    </row>
    <row r="61245" spans="11:17">
      <c r="K61245" s="68"/>
      <c r="M61245" s="93"/>
      <c r="N61245" s="79"/>
      <c r="P61245" s="68"/>
      <c r="Q61245" s="79"/>
    </row>
    <row r="61246" spans="11:17">
      <c r="K61246" s="68"/>
      <c r="M61246" s="93"/>
      <c r="N61246" s="79"/>
      <c r="P61246" s="68"/>
      <c r="Q61246" s="79"/>
    </row>
    <row r="61247" spans="11:17">
      <c r="K61247" s="68"/>
      <c r="M61247" s="93"/>
      <c r="N61247" s="79"/>
      <c r="P61247" s="68"/>
      <c r="Q61247" s="79"/>
    </row>
    <row r="61248" spans="11:17">
      <c r="K61248" s="68"/>
      <c r="M61248" s="93"/>
      <c r="N61248" s="79"/>
      <c r="P61248" s="68"/>
      <c r="Q61248" s="79"/>
    </row>
    <row r="61249" spans="11:17">
      <c r="K61249" s="68"/>
      <c r="M61249" s="93"/>
      <c r="N61249" s="79"/>
      <c r="P61249" s="68"/>
      <c r="Q61249" s="79"/>
    </row>
    <row r="61250" spans="11:17">
      <c r="K61250" s="68"/>
      <c r="M61250" s="93"/>
      <c r="N61250" s="79"/>
      <c r="P61250" s="68"/>
      <c r="Q61250" s="79"/>
    </row>
    <row r="61251" spans="11:17">
      <c r="K61251" s="68"/>
      <c r="M61251" s="93"/>
      <c r="N61251" s="79"/>
      <c r="P61251" s="68"/>
      <c r="Q61251" s="79"/>
    </row>
    <row r="61252" spans="11:17">
      <c r="K61252" s="68"/>
      <c r="M61252" s="93"/>
      <c r="N61252" s="79"/>
      <c r="P61252" s="68"/>
      <c r="Q61252" s="79"/>
    </row>
    <row r="61253" spans="11:17">
      <c r="K61253" s="68"/>
      <c r="M61253" s="93"/>
      <c r="N61253" s="79"/>
      <c r="P61253" s="68"/>
      <c r="Q61253" s="79"/>
    </row>
    <row r="61254" spans="11:17">
      <c r="K61254" s="68"/>
      <c r="M61254" s="93"/>
      <c r="N61254" s="79"/>
      <c r="P61254" s="68"/>
      <c r="Q61254" s="79"/>
    </row>
    <row r="61255" spans="11:17">
      <c r="K61255" s="68"/>
      <c r="M61255" s="93"/>
      <c r="N61255" s="79"/>
      <c r="P61255" s="68"/>
      <c r="Q61255" s="79"/>
    </row>
    <row r="61256" spans="11:17">
      <c r="K61256" s="68"/>
      <c r="M61256" s="93"/>
      <c r="N61256" s="79"/>
      <c r="P61256" s="68"/>
      <c r="Q61256" s="79"/>
    </row>
    <row r="61257" spans="11:17">
      <c r="K61257" s="68"/>
      <c r="M61257" s="93"/>
      <c r="N61257" s="79"/>
      <c r="P61257" s="68"/>
      <c r="Q61257" s="79"/>
    </row>
    <row r="61258" spans="11:17">
      <c r="K61258" s="68"/>
      <c r="M61258" s="93"/>
      <c r="N61258" s="79"/>
      <c r="P61258" s="68"/>
      <c r="Q61258" s="79"/>
    </row>
    <row r="61259" spans="11:17">
      <c r="K61259" s="68"/>
      <c r="M61259" s="93"/>
      <c r="N61259" s="79"/>
      <c r="P61259" s="68"/>
      <c r="Q61259" s="79"/>
    </row>
    <row r="61260" spans="11:17">
      <c r="K61260" s="68"/>
      <c r="M61260" s="93"/>
      <c r="N61260" s="79"/>
      <c r="P61260" s="68"/>
      <c r="Q61260" s="79"/>
    </row>
    <row r="61261" spans="11:17">
      <c r="K61261" s="68"/>
      <c r="M61261" s="93"/>
      <c r="N61261" s="79"/>
      <c r="P61261" s="68"/>
      <c r="Q61261" s="79"/>
    </row>
    <row r="61262" spans="11:17">
      <c r="K61262" s="68"/>
      <c r="M61262" s="93"/>
      <c r="N61262" s="79"/>
      <c r="P61262" s="68"/>
      <c r="Q61262" s="79"/>
    </row>
    <row r="61263" spans="11:17">
      <c r="K61263" s="68"/>
      <c r="M61263" s="93"/>
      <c r="N61263" s="79"/>
      <c r="P61263" s="68"/>
      <c r="Q61263" s="79"/>
    </row>
    <row r="61264" spans="11:17">
      <c r="K61264" s="68"/>
      <c r="M61264" s="93"/>
      <c r="N61264" s="79"/>
      <c r="P61264" s="68"/>
      <c r="Q61264" s="79"/>
    </row>
    <row r="61265" spans="11:17">
      <c r="K61265" s="68"/>
      <c r="M61265" s="93"/>
      <c r="N61265" s="79"/>
      <c r="P61265" s="68"/>
      <c r="Q61265" s="79"/>
    </row>
    <row r="61266" spans="11:17">
      <c r="K61266" s="68"/>
      <c r="M61266" s="93"/>
      <c r="N61266" s="79"/>
      <c r="P61266" s="68"/>
      <c r="Q61266" s="79"/>
    </row>
    <row r="61267" spans="11:17">
      <c r="K61267" s="68"/>
      <c r="M61267" s="93"/>
      <c r="N61267" s="79"/>
      <c r="P61267" s="68"/>
      <c r="Q61267" s="79"/>
    </row>
    <row r="61268" spans="11:17">
      <c r="K61268" s="68"/>
      <c r="M61268" s="93"/>
      <c r="N61268" s="79"/>
      <c r="P61268" s="68"/>
      <c r="Q61268" s="79"/>
    </row>
    <row r="61269" spans="11:17">
      <c r="K61269" s="68"/>
      <c r="M61269" s="93"/>
      <c r="N61269" s="79"/>
      <c r="P61269" s="68"/>
      <c r="Q61269" s="79"/>
    </row>
    <row r="61270" spans="11:17">
      <c r="K61270" s="68"/>
      <c r="M61270" s="93"/>
      <c r="N61270" s="79"/>
      <c r="P61270" s="68"/>
      <c r="Q61270" s="79"/>
    </row>
    <row r="61271" spans="11:17">
      <c r="K61271" s="68"/>
      <c r="M61271" s="93"/>
      <c r="N61271" s="79"/>
      <c r="P61271" s="68"/>
      <c r="Q61271" s="79"/>
    </row>
    <row r="61272" spans="11:17">
      <c r="K61272" s="68"/>
      <c r="M61272" s="93"/>
      <c r="N61272" s="79"/>
      <c r="P61272" s="68"/>
      <c r="Q61272" s="79"/>
    </row>
    <row r="61273" spans="11:17">
      <c r="K61273" s="68"/>
      <c r="M61273" s="93"/>
      <c r="N61273" s="79"/>
      <c r="P61273" s="68"/>
      <c r="Q61273" s="79"/>
    </row>
    <row r="61274" spans="11:17">
      <c r="K61274" s="68"/>
      <c r="M61274" s="93"/>
      <c r="N61274" s="79"/>
      <c r="P61274" s="68"/>
      <c r="Q61274" s="79"/>
    </row>
    <row r="61275" spans="11:17">
      <c r="K61275" s="68"/>
      <c r="M61275" s="93"/>
      <c r="N61275" s="79"/>
      <c r="P61275" s="68"/>
      <c r="Q61275" s="79"/>
    </row>
    <row r="61276" spans="11:17">
      <c r="K61276" s="68"/>
      <c r="M61276" s="93"/>
      <c r="N61276" s="79"/>
      <c r="P61276" s="68"/>
      <c r="Q61276" s="79"/>
    </row>
    <row r="61277" spans="11:17">
      <c r="K61277" s="68"/>
      <c r="M61277" s="93"/>
      <c r="N61277" s="79"/>
      <c r="P61277" s="68"/>
      <c r="Q61277" s="79"/>
    </row>
    <row r="61278" spans="11:17">
      <c r="K61278" s="68"/>
      <c r="M61278" s="93"/>
      <c r="N61278" s="79"/>
      <c r="P61278" s="68"/>
      <c r="Q61278" s="79"/>
    </row>
    <row r="61279" spans="11:17">
      <c r="K61279" s="68"/>
      <c r="M61279" s="93"/>
      <c r="N61279" s="79"/>
      <c r="P61279" s="68"/>
      <c r="Q61279" s="79"/>
    </row>
    <row r="61280" spans="11:17">
      <c r="K61280" s="68"/>
      <c r="M61280" s="93"/>
      <c r="N61280" s="79"/>
      <c r="P61280" s="68"/>
      <c r="Q61280" s="79"/>
    </row>
    <row r="61281" spans="11:17">
      <c r="K61281" s="68"/>
      <c r="M61281" s="93"/>
      <c r="N61281" s="79"/>
      <c r="P61281" s="68"/>
      <c r="Q61281" s="79"/>
    </row>
    <row r="61282" spans="11:17">
      <c r="K61282" s="68"/>
      <c r="M61282" s="93"/>
      <c r="N61282" s="79"/>
      <c r="P61282" s="68"/>
      <c r="Q61282" s="79"/>
    </row>
    <row r="61283" spans="11:17">
      <c r="K61283" s="68"/>
      <c r="M61283" s="93"/>
      <c r="N61283" s="79"/>
      <c r="P61283" s="68"/>
      <c r="Q61283" s="79"/>
    </row>
    <row r="61284" spans="11:17">
      <c r="K61284" s="68"/>
      <c r="M61284" s="93"/>
      <c r="N61284" s="79"/>
      <c r="P61284" s="68"/>
      <c r="Q61284" s="79"/>
    </row>
    <row r="61285" spans="11:17">
      <c r="K61285" s="68"/>
      <c r="M61285" s="93"/>
      <c r="N61285" s="79"/>
      <c r="P61285" s="68"/>
      <c r="Q61285" s="79"/>
    </row>
    <row r="61286" spans="11:17">
      <c r="K61286" s="68"/>
      <c r="M61286" s="93"/>
      <c r="N61286" s="79"/>
      <c r="P61286" s="68"/>
      <c r="Q61286" s="79"/>
    </row>
    <row r="61287" spans="11:17">
      <c r="K61287" s="68"/>
      <c r="M61287" s="93"/>
      <c r="N61287" s="79"/>
      <c r="P61287" s="68"/>
      <c r="Q61287" s="79"/>
    </row>
    <row r="61288" spans="11:17">
      <c r="K61288" s="68"/>
      <c r="M61288" s="93"/>
      <c r="N61288" s="79"/>
      <c r="P61288" s="68"/>
      <c r="Q61288" s="79"/>
    </row>
    <row r="61289" spans="11:17">
      <c r="K61289" s="68"/>
      <c r="M61289" s="93"/>
      <c r="N61289" s="79"/>
      <c r="P61289" s="68"/>
      <c r="Q61289" s="79"/>
    </row>
    <row r="61290" spans="11:17">
      <c r="K61290" s="68"/>
      <c r="M61290" s="93"/>
      <c r="N61290" s="79"/>
      <c r="P61290" s="68"/>
      <c r="Q61290" s="79"/>
    </row>
    <row r="61291" spans="11:17">
      <c r="K61291" s="68"/>
      <c r="M61291" s="93"/>
      <c r="N61291" s="79"/>
      <c r="P61291" s="68"/>
      <c r="Q61291" s="79"/>
    </row>
    <row r="61292" spans="11:17">
      <c r="K61292" s="68"/>
      <c r="M61292" s="93"/>
      <c r="N61292" s="79"/>
      <c r="P61292" s="68"/>
      <c r="Q61292" s="79"/>
    </row>
    <row r="61293" spans="11:17">
      <c r="K61293" s="68"/>
      <c r="M61293" s="93"/>
      <c r="N61293" s="79"/>
      <c r="P61293" s="68"/>
      <c r="Q61293" s="79"/>
    </row>
    <row r="61294" spans="11:17">
      <c r="K61294" s="68"/>
      <c r="M61294" s="93"/>
      <c r="N61294" s="79"/>
      <c r="P61294" s="68"/>
      <c r="Q61294" s="79"/>
    </row>
    <row r="61295" spans="11:17">
      <c r="K61295" s="68"/>
      <c r="M61295" s="93"/>
      <c r="N61295" s="79"/>
      <c r="P61295" s="68"/>
      <c r="Q61295" s="79"/>
    </row>
    <row r="61296" spans="11:17">
      <c r="K61296" s="68"/>
      <c r="M61296" s="93"/>
      <c r="N61296" s="79"/>
      <c r="P61296" s="68"/>
      <c r="Q61296" s="79"/>
    </row>
    <row r="61297" spans="11:17">
      <c r="K61297" s="68"/>
      <c r="M61297" s="93"/>
      <c r="N61297" s="79"/>
      <c r="P61297" s="68"/>
      <c r="Q61297" s="79"/>
    </row>
    <row r="61298" spans="11:17">
      <c r="K61298" s="68"/>
      <c r="M61298" s="93"/>
      <c r="N61298" s="79"/>
      <c r="P61298" s="68"/>
      <c r="Q61298" s="79"/>
    </row>
    <row r="61299" spans="11:17">
      <c r="K61299" s="68"/>
      <c r="M61299" s="93"/>
      <c r="N61299" s="79"/>
      <c r="P61299" s="68"/>
      <c r="Q61299" s="79"/>
    </row>
    <row r="61300" spans="11:17">
      <c r="K61300" s="68"/>
      <c r="M61300" s="93"/>
      <c r="N61300" s="79"/>
      <c r="P61300" s="68"/>
      <c r="Q61300" s="79"/>
    </row>
    <row r="61301" spans="11:17">
      <c r="K61301" s="68"/>
      <c r="M61301" s="93"/>
      <c r="N61301" s="79"/>
      <c r="P61301" s="68"/>
      <c r="Q61301" s="79"/>
    </row>
    <row r="61302" spans="11:17">
      <c r="K61302" s="68"/>
      <c r="M61302" s="93"/>
      <c r="N61302" s="79"/>
      <c r="P61302" s="68"/>
      <c r="Q61302" s="79"/>
    </row>
    <row r="61303" spans="11:17">
      <c r="K61303" s="68"/>
      <c r="M61303" s="93"/>
      <c r="N61303" s="79"/>
      <c r="P61303" s="68"/>
      <c r="Q61303" s="79"/>
    </row>
    <row r="61304" spans="11:17">
      <c r="K61304" s="68"/>
      <c r="M61304" s="93"/>
      <c r="N61304" s="79"/>
      <c r="P61304" s="68"/>
      <c r="Q61304" s="79"/>
    </row>
    <row r="61305" spans="11:17">
      <c r="K61305" s="68"/>
      <c r="M61305" s="93"/>
      <c r="N61305" s="79"/>
      <c r="P61305" s="68"/>
      <c r="Q61305" s="79"/>
    </row>
    <row r="61306" spans="11:17">
      <c r="K61306" s="68"/>
      <c r="M61306" s="93"/>
      <c r="N61306" s="79"/>
      <c r="P61306" s="68"/>
      <c r="Q61306" s="79"/>
    </row>
    <row r="61307" spans="11:17">
      <c r="K61307" s="68"/>
      <c r="M61307" s="93"/>
      <c r="N61307" s="79"/>
      <c r="P61307" s="68"/>
      <c r="Q61307" s="79"/>
    </row>
    <row r="61308" spans="11:17">
      <c r="K61308" s="68"/>
      <c r="M61308" s="93"/>
      <c r="N61308" s="79"/>
      <c r="P61308" s="68"/>
      <c r="Q61308" s="79"/>
    </row>
    <row r="61309" spans="11:17">
      <c r="K61309" s="68"/>
      <c r="M61309" s="93"/>
      <c r="N61309" s="79"/>
      <c r="P61309" s="68"/>
      <c r="Q61309" s="79"/>
    </row>
    <row r="61310" spans="11:17">
      <c r="K61310" s="68"/>
      <c r="M61310" s="93"/>
      <c r="N61310" s="79"/>
      <c r="P61310" s="68"/>
      <c r="Q61310" s="79"/>
    </row>
    <row r="61311" spans="11:17">
      <c r="K61311" s="68"/>
      <c r="M61311" s="93"/>
      <c r="N61311" s="79"/>
      <c r="P61311" s="68"/>
      <c r="Q61311" s="79"/>
    </row>
    <row r="61312" spans="11:17">
      <c r="K61312" s="68"/>
      <c r="M61312" s="93"/>
      <c r="N61312" s="79"/>
      <c r="P61312" s="68"/>
      <c r="Q61312" s="79"/>
    </row>
    <row r="61313" spans="11:17">
      <c r="K61313" s="68"/>
      <c r="M61313" s="93"/>
      <c r="N61313" s="79"/>
      <c r="P61313" s="68"/>
      <c r="Q61313" s="79"/>
    </row>
    <row r="61314" spans="11:17">
      <c r="K61314" s="68"/>
      <c r="M61314" s="93"/>
      <c r="N61314" s="79"/>
      <c r="P61314" s="68"/>
      <c r="Q61314" s="79"/>
    </row>
    <row r="61315" spans="11:17">
      <c r="K61315" s="68"/>
      <c r="M61315" s="93"/>
      <c r="N61315" s="79"/>
      <c r="P61315" s="68"/>
      <c r="Q61315" s="79"/>
    </row>
    <row r="61316" spans="11:17">
      <c r="K61316" s="68"/>
      <c r="M61316" s="93"/>
      <c r="N61316" s="79"/>
      <c r="P61316" s="68"/>
      <c r="Q61316" s="79"/>
    </row>
    <row r="61317" spans="11:17">
      <c r="K61317" s="68"/>
      <c r="M61317" s="93"/>
      <c r="N61317" s="79"/>
      <c r="P61317" s="68"/>
      <c r="Q61317" s="79"/>
    </row>
    <row r="61318" spans="11:17">
      <c r="K61318" s="68"/>
      <c r="M61318" s="93"/>
      <c r="N61318" s="79"/>
      <c r="P61318" s="68"/>
      <c r="Q61318" s="79"/>
    </row>
    <row r="61319" spans="11:17">
      <c r="K61319" s="68"/>
      <c r="M61319" s="93"/>
      <c r="N61319" s="79"/>
      <c r="P61319" s="68"/>
      <c r="Q61319" s="79"/>
    </row>
    <row r="61320" spans="11:17">
      <c r="K61320" s="68"/>
      <c r="M61320" s="93"/>
      <c r="N61320" s="79"/>
      <c r="P61320" s="68"/>
      <c r="Q61320" s="79"/>
    </row>
    <row r="61321" spans="11:17">
      <c r="K61321" s="68"/>
      <c r="M61321" s="93"/>
      <c r="N61321" s="79"/>
      <c r="P61321" s="68"/>
      <c r="Q61321" s="79"/>
    </row>
    <row r="61322" spans="11:17">
      <c r="K61322" s="68"/>
      <c r="M61322" s="93"/>
      <c r="N61322" s="79"/>
      <c r="P61322" s="68"/>
      <c r="Q61322" s="79"/>
    </row>
    <row r="61323" spans="11:17">
      <c r="K61323" s="68"/>
      <c r="M61323" s="93"/>
      <c r="N61323" s="79"/>
      <c r="P61323" s="68"/>
      <c r="Q61323" s="79"/>
    </row>
    <row r="61324" spans="11:17">
      <c r="K61324" s="68"/>
      <c r="M61324" s="93"/>
      <c r="N61324" s="79"/>
      <c r="P61324" s="68"/>
      <c r="Q61324" s="79"/>
    </row>
    <row r="61325" spans="11:17">
      <c r="K61325" s="68"/>
      <c r="M61325" s="93"/>
      <c r="N61325" s="79"/>
      <c r="P61325" s="68"/>
      <c r="Q61325" s="79"/>
    </row>
    <row r="61326" spans="11:17">
      <c r="K61326" s="68"/>
      <c r="M61326" s="93"/>
      <c r="N61326" s="79"/>
      <c r="P61326" s="68"/>
      <c r="Q61326" s="79"/>
    </row>
    <row r="61327" spans="11:17">
      <c r="K61327" s="68"/>
      <c r="M61327" s="93"/>
      <c r="N61327" s="79"/>
      <c r="P61327" s="68"/>
      <c r="Q61327" s="79"/>
    </row>
    <row r="61328" spans="11:17">
      <c r="K61328" s="68"/>
      <c r="M61328" s="93"/>
      <c r="N61328" s="79"/>
      <c r="P61328" s="68"/>
      <c r="Q61328" s="79"/>
    </row>
    <row r="61329" spans="11:17">
      <c r="K61329" s="68"/>
      <c r="M61329" s="93"/>
      <c r="N61329" s="79"/>
      <c r="P61329" s="68"/>
      <c r="Q61329" s="79"/>
    </row>
    <row r="61330" spans="11:17">
      <c r="K61330" s="68"/>
      <c r="M61330" s="93"/>
      <c r="N61330" s="79"/>
      <c r="P61330" s="68"/>
      <c r="Q61330" s="79"/>
    </row>
    <row r="61331" spans="11:17">
      <c r="K61331" s="68"/>
      <c r="M61331" s="93"/>
      <c r="N61331" s="79"/>
      <c r="P61331" s="68"/>
      <c r="Q61331" s="79"/>
    </row>
    <row r="61332" spans="11:17">
      <c r="K61332" s="68"/>
      <c r="M61332" s="93"/>
      <c r="N61332" s="79"/>
      <c r="P61332" s="68"/>
      <c r="Q61332" s="79"/>
    </row>
    <row r="61333" spans="11:17">
      <c r="K61333" s="68"/>
      <c r="M61333" s="93"/>
      <c r="N61333" s="79"/>
      <c r="P61333" s="68"/>
      <c r="Q61333" s="79"/>
    </row>
    <row r="61334" spans="11:17">
      <c r="K61334" s="68"/>
      <c r="M61334" s="93"/>
      <c r="N61334" s="79"/>
      <c r="P61334" s="68"/>
      <c r="Q61334" s="79"/>
    </row>
    <row r="61335" spans="11:17">
      <c r="K61335" s="68"/>
      <c r="M61335" s="93"/>
      <c r="N61335" s="79"/>
      <c r="P61335" s="68"/>
      <c r="Q61335" s="79"/>
    </row>
    <row r="61336" spans="11:17">
      <c r="K61336" s="68"/>
      <c r="M61336" s="93"/>
      <c r="N61336" s="79"/>
      <c r="P61336" s="68"/>
      <c r="Q61336" s="79"/>
    </row>
    <row r="61337" spans="11:17">
      <c r="K61337" s="68"/>
      <c r="M61337" s="93"/>
      <c r="N61337" s="79"/>
      <c r="P61337" s="68"/>
      <c r="Q61337" s="79"/>
    </row>
    <row r="61338" spans="11:17">
      <c r="K61338" s="68"/>
      <c r="M61338" s="93"/>
      <c r="N61338" s="79"/>
      <c r="P61338" s="68"/>
      <c r="Q61338" s="79"/>
    </row>
    <row r="61339" spans="11:17">
      <c r="K61339" s="68"/>
      <c r="M61339" s="93"/>
      <c r="N61339" s="79"/>
      <c r="P61339" s="68"/>
      <c r="Q61339" s="79"/>
    </row>
    <row r="61340" spans="11:17">
      <c r="K61340" s="68"/>
      <c r="M61340" s="93"/>
      <c r="N61340" s="79"/>
      <c r="P61340" s="68"/>
      <c r="Q61340" s="79"/>
    </row>
    <row r="61341" spans="11:17">
      <c r="K61341" s="68"/>
      <c r="M61341" s="93"/>
      <c r="N61341" s="79"/>
      <c r="P61341" s="68"/>
      <c r="Q61341" s="79"/>
    </row>
    <row r="61342" spans="11:17">
      <c r="K61342" s="68"/>
      <c r="M61342" s="93"/>
      <c r="N61342" s="79"/>
      <c r="P61342" s="68"/>
      <c r="Q61342" s="79"/>
    </row>
    <row r="61343" spans="11:17">
      <c r="K61343" s="68"/>
      <c r="M61343" s="93"/>
      <c r="N61343" s="79"/>
      <c r="P61343" s="68"/>
      <c r="Q61343" s="79"/>
    </row>
    <row r="61344" spans="11:17">
      <c r="K61344" s="68"/>
      <c r="M61344" s="93"/>
      <c r="N61344" s="79"/>
      <c r="P61344" s="68"/>
      <c r="Q61344" s="79"/>
    </row>
    <row r="61345" spans="11:17">
      <c r="K61345" s="68"/>
      <c r="M61345" s="93"/>
      <c r="N61345" s="79"/>
      <c r="P61345" s="68"/>
      <c r="Q61345" s="79"/>
    </row>
    <row r="61346" spans="11:17">
      <c r="K61346" s="68"/>
      <c r="M61346" s="93"/>
      <c r="N61346" s="79"/>
      <c r="P61346" s="68"/>
      <c r="Q61346" s="79"/>
    </row>
    <row r="61347" spans="11:17">
      <c r="K61347" s="68"/>
      <c r="M61347" s="93"/>
      <c r="N61347" s="79"/>
      <c r="P61347" s="68"/>
      <c r="Q61347" s="79"/>
    </row>
    <row r="61348" spans="11:17">
      <c r="K61348" s="68"/>
      <c r="M61348" s="93"/>
      <c r="N61348" s="79"/>
      <c r="P61348" s="68"/>
      <c r="Q61348" s="79"/>
    </row>
    <row r="61349" spans="11:17">
      <c r="K61349" s="68"/>
      <c r="M61349" s="93"/>
      <c r="N61349" s="79"/>
      <c r="P61349" s="68"/>
      <c r="Q61349" s="79"/>
    </row>
    <row r="61350" spans="11:17">
      <c r="K61350" s="68"/>
      <c r="M61350" s="93"/>
      <c r="N61350" s="79"/>
      <c r="P61350" s="68"/>
      <c r="Q61350" s="79"/>
    </row>
    <row r="61351" spans="11:17">
      <c r="K61351" s="68"/>
      <c r="M61351" s="93"/>
      <c r="N61351" s="79"/>
      <c r="P61351" s="68"/>
      <c r="Q61351" s="79"/>
    </row>
    <row r="61352" spans="11:17">
      <c r="K61352" s="68"/>
      <c r="M61352" s="93"/>
      <c r="N61352" s="79"/>
      <c r="P61352" s="68"/>
      <c r="Q61352" s="79"/>
    </row>
    <row r="61353" spans="11:17">
      <c r="K61353" s="68"/>
      <c r="M61353" s="93"/>
      <c r="N61353" s="79"/>
      <c r="P61353" s="68"/>
      <c r="Q61353" s="79"/>
    </row>
    <row r="61354" spans="11:17">
      <c r="K61354" s="68"/>
      <c r="M61354" s="93"/>
      <c r="N61354" s="79"/>
      <c r="P61354" s="68"/>
      <c r="Q61354" s="79"/>
    </row>
    <row r="61355" spans="11:17">
      <c r="K61355" s="68"/>
      <c r="M61355" s="93"/>
      <c r="N61355" s="79"/>
      <c r="P61355" s="68"/>
      <c r="Q61355" s="79"/>
    </row>
    <row r="61356" spans="11:17">
      <c r="K61356" s="68"/>
      <c r="M61356" s="93"/>
      <c r="N61356" s="79"/>
      <c r="P61356" s="68"/>
      <c r="Q61356" s="79"/>
    </row>
    <row r="61357" spans="11:17">
      <c r="K61357" s="68"/>
      <c r="M61357" s="93"/>
      <c r="N61357" s="79"/>
      <c r="P61357" s="68"/>
      <c r="Q61357" s="79"/>
    </row>
    <row r="61358" spans="11:17">
      <c r="K61358" s="68"/>
      <c r="M61358" s="93"/>
      <c r="N61358" s="79"/>
      <c r="P61358" s="68"/>
      <c r="Q61358" s="79"/>
    </row>
    <row r="61359" spans="11:17">
      <c r="K61359" s="68"/>
      <c r="M61359" s="93"/>
      <c r="N61359" s="79"/>
      <c r="P61359" s="68"/>
      <c r="Q61359" s="79"/>
    </row>
    <row r="61360" spans="11:17">
      <c r="K61360" s="68"/>
      <c r="M61360" s="93"/>
      <c r="N61360" s="79"/>
      <c r="P61360" s="68"/>
      <c r="Q61360" s="79"/>
    </row>
    <row r="61361" spans="11:17">
      <c r="K61361" s="68"/>
      <c r="M61361" s="93"/>
      <c r="N61361" s="79"/>
      <c r="P61361" s="68"/>
      <c r="Q61361" s="79"/>
    </row>
    <row r="61362" spans="11:17">
      <c r="K61362" s="68"/>
      <c r="M61362" s="93"/>
      <c r="N61362" s="79"/>
      <c r="P61362" s="68"/>
      <c r="Q61362" s="79"/>
    </row>
    <row r="61363" spans="11:17">
      <c r="K61363" s="68"/>
      <c r="M61363" s="93"/>
      <c r="N61363" s="79"/>
      <c r="P61363" s="68"/>
      <c r="Q61363" s="79"/>
    </row>
    <row r="61364" spans="11:17">
      <c r="K61364" s="68"/>
      <c r="M61364" s="93"/>
      <c r="N61364" s="79"/>
      <c r="P61364" s="68"/>
      <c r="Q61364" s="79"/>
    </row>
    <row r="61365" spans="11:17">
      <c r="K61365" s="68"/>
      <c r="M61365" s="93"/>
      <c r="N61365" s="79"/>
      <c r="P61365" s="68"/>
      <c r="Q61365" s="79"/>
    </row>
    <row r="61366" spans="11:17">
      <c r="K61366" s="68"/>
      <c r="M61366" s="93"/>
      <c r="N61366" s="79"/>
      <c r="P61366" s="68"/>
      <c r="Q61366" s="79"/>
    </row>
    <row r="61367" spans="11:17">
      <c r="K61367" s="68"/>
      <c r="M61367" s="93"/>
      <c r="N61367" s="79"/>
      <c r="P61367" s="68"/>
      <c r="Q61367" s="79"/>
    </row>
    <row r="61368" spans="11:17">
      <c r="K61368" s="68"/>
      <c r="M61368" s="93"/>
      <c r="N61368" s="79"/>
      <c r="P61368" s="68"/>
      <c r="Q61368" s="79"/>
    </row>
    <row r="61369" spans="11:17">
      <c r="K61369" s="68"/>
      <c r="M61369" s="93"/>
      <c r="N61369" s="79"/>
      <c r="P61369" s="68"/>
      <c r="Q61369" s="79"/>
    </row>
    <row r="61370" spans="11:17">
      <c r="K61370" s="68"/>
      <c r="M61370" s="93"/>
      <c r="N61370" s="79"/>
      <c r="P61370" s="68"/>
      <c r="Q61370" s="79"/>
    </row>
    <row r="61371" spans="11:17">
      <c r="K61371" s="68"/>
      <c r="M61371" s="93"/>
      <c r="N61371" s="79"/>
      <c r="P61371" s="68"/>
      <c r="Q61371" s="79"/>
    </row>
    <row r="61372" spans="11:17">
      <c r="K61372" s="68"/>
      <c r="M61372" s="93"/>
      <c r="N61372" s="79"/>
      <c r="P61372" s="68"/>
      <c r="Q61372" s="79"/>
    </row>
    <row r="61373" spans="11:17">
      <c r="K61373" s="68"/>
      <c r="M61373" s="93"/>
      <c r="N61373" s="79"/>
      <c r="P61373" s="68"/>
      <c r="Q61373" s="79"/>
    </row>
    <row r="61374" spans="11:17">
      <c r="K61374" s="68"/>
      <c r="M61374" s="93"/>
      <c r="N61374" s="79"/>
      <c r="P61374" s="68"/>
      <c r="Q61374" s="79"/>
    </row>
    <row r="61375" spans="11:17">
      <c r="K61375" s="68"/>
      <c r="M61375" s="93"/>
      <c r="N61375" s="79"/>
      <c r="P61375" s="68"/>
      <c r="Q61375" s="79"/>
    </row>
    <row r="61376" spans="11:17">
      <c r="K61376" s="68"/>
      <c r="M61376" s="93"/>
      <c r="N61376" s="79"/>
      <c r="P61376" s="68"/>
      <c r="Q61376" s="79"/>
    </row>
    <row r="61377" spans="11:17">
      <c r="K61377" s="68"/>
      <c r="M61377" s="93"/>
      <c r="N61377" s="79"/>
      <c r="P61377" s="68"/>
      <c r="Q61377" s="79"/>
    </row>
    <row r="61378" spans="11:17">
      <c r="K61378" s="68"/>
      <c r="M61378" s="93"/>
      <c r="N61378" s="79"/>
      <c r="P61378" s="68"/>
      <c r="Q61378" s="79"/>
    </row>
    <row r="61379" spans="11:17">
      <c r="K61379" s="68"/>
      <c r="M61379" s="93"/>
      <c r="N61379" s="79"/>
      <c r="P61379" s="68"/>
      <c r="Q61379" s="79"/>
    </row>
    <row r="61380" spans="11:17">
      <c r="K61380" s="68"/>
      <c r="M61380" s="93"/>
      <c r="N61380" s="79"/>
      <c r="P61380" s="68"/>
      <c r="Q61380" s="79"/>
    </row>
    <row r="61381" spans="11:17">
      <c r="K61381" s="68"/>
      <c r="M61381" s="93"/>
      <c r="N61381" s="79"/>
      <c r="P61381" s="68"/>
      <c r="Q61381" s="79"/>
    </row>
    <row r="61382" spans="11:17">
      <c r="K61382" s="68"/>
      <c r="M61382" s="93"/>
      <c r="N61382" s="79"/>
      <c r="P61382" s="68"/>
      <c r="Q61382" s="79"/>
    </row>
    <row r="61383" spans="11:17">
      <c r="K61383" s="68"/>
      <c r="M61383" s="93"/>
      <c r="N61383" s="79"/>
      <c r="P61383" s="68"/>
      <c r="Q61383" s="79"/>
    </row>
    <row r="61384" spans="11:17">
      <c r="K61384" s="68"/>
      <c r="M61384" s="93"/>
      <c r="N61384" s="79"/>
      <c r="P61384" s="68"/>
      <c r="Q61384" s="79"/>
    </row>
    <row r="61385" spans="11:17">
      <c r="K61385" s="68"/>
      <c r="M61385" s="93"/>
      <c r="N61385" s="79"/>
      <c r="P61385" s="68"/>
      <c r="Q61385" s="79"/>
    </row>
    <row r="61386" spans="11:17">
      <c r="K61386" s="68"/>
      <c r="M61386" s="93"/>
      <c r="N61386" s="79"/>
      <c r="P61386" s="68"/>
      <c r="Q61386" s="79"/>
    </row>
    <row r="61387" spans="11:17">
      <c r="K61387" s="68"/>
      <c r="M61387" s="93"/>
      <c r="N61387" s="79"/>
      <c r="P61387" s="68"/>
      <c r="Q61387" s="79"/>
    </row>
    <row r="61388" spans="11:17">
      <c r="K61388" s="68"/>
      <c r="M61388" s="93"/>
      <c r="N61388" s="79"/>
      <c r="P61388" s="68"/>
      <c r="Q61388" s="79"/>
    </row>
    <row r="61389" spans="11:17">
      <c r="K61389" s="68"/>
      <c r="M61389" s="93"/>
      <c r="N61389" s="79"/>
      <c r="P61389" s="68"/>
      <c r="Q61389" s="79"/>
    </row>
    <row r="61390" spans="11:17">
      <c r="K61390" s="68"/>
      <c r="M61390" s="93"/>
      <c r="N61390" s="79"/>
      <c r="P61390" s="68"/>
      <c r="Q61390" s="79"/>
    </row>
    <row r="61391" spans="11:17">
      <c r="K61391" s="68"/>
      <c r="M61391" s="93"/>
      <c r="N61391" s="79"/>
      <c r="P61391" s="68"/>
      <c r="Q61391" s="79"/>
    </row>
    <row r="61392" spans="11:17">
      <c r="K61392" s="68"/>
      <c r="M61392" s="93"/>
      <c r="N61392" s="79"/>
      <c r="P61392" s="68"/>
      <c r="Q61392" s="79"/>
    </row>
    <row r="61393" spans="11:17">
      <c r="K61393" s="68"/>
      <c r="M61393" s="93"/>
      <c r="N61393" s="79"/>
      <c r="P61393" s="68"/>
      <c r="Q61393" s="79"/>
    </row>
    <row r="61394" spans="11:17">
      <c r="K61394" s="68"/>
      <c r="M61394" s="93"/>
      <c r="N61394" s="79"/>
      <c r="P61394" s="68"/>
      <c r="Q61394" s="79"/>
    </row>
    <row r="61395" spans="11:17">
      <c r="K61395" s="68"/>
      <c r="M61395" s="93"/>
      <c r="N61395" s="79"/>
      <c r="P61395" s="68"/>
      <c r="Q61395" s="79"/>
    </row>
    <row r="61396" spans="11:17">
      <c r="K61396" s="68"/>
      <c r="M61396" s="93"/>
      <c r="N61396" s="79"/>
      <c r="P61396" s="68"/>
      <c r="Q61396" s="79"/>
    </row>
    <row r="61397" spans="11:17">
      <c r="K61397" s="68"/>
      <c r="M61397" s="93"/>
      <c r="N61397" s="79"/>
      <c r="P61397" s="68"/>
      <c r="Q61397" s="79"/>
    </row>
    <row r="61398" spans="11:17">
      <c r="K61398" s="68"/>
      <c r="M61398" s="93"/>
      <c r="N61398" s="79"/>
      <c r="P61398" s="68"/>
      <c r="Q61398" s="79"/>
    </row>
    <row r="61399" spans="11:17">
      <c r="K61399" s="68"/>
      <c r="M61399" s="93"/>
      <c r="N61399" s="79"/>
      <c r="P61399" s="68"/>
      <c r="Q61399" s="79"/>
    </row>
    <row r="61400" spans="11:17">
      <c r="K61400" s="68"/>
      <c r="M61400" s="93"/>
      <c r="N61400" s="79"/>
      <c r="P61400" s="68"/>
      <c r="Q61400" s="79"/>
    </row>
    <row r="61401" spans="11:17">
      <c r="K61401" s="68"/>
      <c r="M61401" s="93"/>
      <c r="N61401" s="79"/>
      <c r="P61401" s="68"/>
      <c r="Q61401" s="79"/>
    </row>
    <row r="61402" spans="11:17">
      <c r="K61402" s="68"/>
      <c r="M61402" s="93"/>
      <c r="N61402" s="79"/>
      <c r="P61402" s="68"/>
      <c r="Q61402" s="79"/>
    </row>
    <row r="61403" spans="11:17">
      <c r="K61403" s="68"/>
      <c r="M61403" s="93"/>
      <c r="N61403" s="79"/>
      <c r="P61403" s="68"/>
      <c r="Q61403" s="79"/>
    </row>
    <row r="61404" spans="11:17">
      <c r="K61404" s="68"/>
      <c r="M61404" s="93"/>
      <c r="N61404" s="79"/>
      <c r="P61404" s="68"/>
      <c r="Q61404" s="79"/>
    </row>
    <row r="61405" spans="11:17">
      <c r="K61405" s="68"/>
      <c r="M61405" s="93"/>
      <c r="N61405" s="79"/>
      <c r="P61405" s="68"/>
      <c r="Q61405" s="79"/>
    </row>
    <row r="61406" spans="11:17">
      <c r="K61406" s="68"/>
      <c r="M61406" s="93"/>
      <c r="N61406" s="79"/>
      <c r="P61406" s="68"/>
      <c r="Q61406" s="79"/>
    </row>
    <row r="61407" spans="11:17">
      <c r="K61407" s="68"/>
      <c r="M61407" s="93"/>
      <c r="N61407" s="79"/>
      <c r="P61407" s="68"/>
      <c r="Q61407" s="79"/>
    </row>
    <row r="61408" spans="11:17">
      <c r="K61408" s="68"/>
      <c r="M61408" s="93"/>
      <c r="N61408" s="79"/>
      <c r="P61408" s="68"/>
      <c r="Q61408" s="79"/>
    </row>
    <row r="61409" spans="11:17">
      <c r="K61409" s="68"/>
      <c r="M61409" s="93"/>
      <c r="N61409" s="79"/>
      <c r="P61409" s="68"/>
      <c r="Q61409" s="79"/>
    </row>
    <row r="61410" spans="11:17">
      <c r="K61410" s="68"/>
      <c r="M61410" s="93"/>
      <c r="N61410" s="79"/>
      <c r="P61410" s="68"/>
      <c r="Q61410" s="79"/>
    </row>
    <row r="61411" spans="11:17">
      <c r="K61411" s="68"/>
      <c r="M61411" s="93"/>
      <c r="N61411" s="79"/>
      <c r="P61411" s="68"/>
      <c r="Q61411" s="79"/>
    </row>
    <row r="61412" spans="11:17">
      <c r="K61412" s="68"/>
      <c r="M61412" s="93"/>
      <c r="N61412" s="79"/>
      <c r="P61412" s="68"/>
      <c r="Q61412" s="79"/>
    </row>
    <row r="61413" spans="11:17">
      <c r="K61413" s="68"/>
      <c r="M61413" s="93"/>
      <c r="N61413" s="79"/>
      <c r="P61413" s="68"/>
      <c r="Q61413" s="79"/>
    </row>
    <row r="61414" spans="11:17">
      <c r="K61414" s="68"/>
      <c r="M61414" s="93"/>
      <c r="N61414" s="79"/>
      <c r="P61414" s="68"/>
      <c r="Q61414" s="79"/>
    </row>
    <row r="61415" spans="11:17">
      <c r="K61415" s="68"/>
      <c r="M61415" s="93"/>
      <c r="N61415" s="79"/>
      <c r="P61415" s="68"/>
      <c r="Q61415" s="79"/>
    </row>
    <row r="61416" spans="11:17">
      <c r="K61416" s="68"/>
      <c r="M61416" s="93"/>
      <c r="N61416" s="79"/>
      <c r="P61416" s="68"/>
      <c r="Q61416" s="79"/>
    </row>
    <row r="61417" spans="11:17">
      <c r="K61417" s="68"/>
      <c r="M61417" s="93"/>
      <c r="N61417" s="79"/>
      <c r="P61417" s="68"/>
      <c r="Q61417" s="79"/>
    </row>
    <row r="61418" spans="11:17">
      <c r="K61418" s="68"/>
      <c r="M61418" s="93"/>
      <c r="N61418" s="79"/>
      <c r="P61418" s="68"/>
      <c r="Q61418" s="79"/>
    </row>
    <row r="61419" spans="11:17">
      <c r="K61419" s="68"/>
      <c r="M61419" s="93"/>
      <c r="N61419" s="79"/>
      <c r="P61419" s="68"/>
      <c r="Q61419" s="79"/>
    </row>
    <row r="61420" spans="11:17">
      <c r="K61420" s="68"/>
      <c r="M61420" s="93"/>
      <c r="N61420" s="79"/>
      <c r="P61420" s="68"/>
      <c r="Q61420" s="79"/>
    </row>
    <row r="61421" spans="11:17">
      <c r="K61421" s="68"/>
      <c r="M61421" s="93"/>
      <c r="N61421" s="79"/>
      <c r="P61421" s="68"/>
      <c r="Q61421" s="79"/>
    </row>
    <row r="61422" spans="11:17">
      <c r="K61422" s="68"/>
      <c r="M61422" s="93"/>
      <c r="N61422" s="79"/>
      <c r="P61422" s="68"/>
      <c r="Q61422" s="79"/>
    </row>
    <row r="61423" spans="11:17">
      <c r="K61423" s="68"/>
      <c r="M61423" s="93"/>
      <c r="N61423" s="79"/>
      <c r="P61423" s="68"/>
      <c r="Q61423" s="79"/>
    </row>
    <row r="61424" spans="11:17">
      <c r="K61424" s="68"/>
      <c r="M61424" s="93"/>
      <c r="N61424" s="79"/>
      <c r="P61424" s="68"/>
      <c r="Q61424" s="79"/>
    </row>
    <row r="61425" spans="11:17">
      <c r="K61425" s="68"/>
      <c r="M61425" s="93"/>
      <c r="N61425" s="79"/>
      <c r="P61425" s="68"/>
      <c r="Q61425" s="79"/>
    </row>
    <row r="61426" spans="11:17">
      <c r="K61426" s="68"/>
      <c r="M61426" s="93"/>
      <c r="N61426" s="79"/>
      <c r="P61426" s="68"/>
      <c r="Q61426" s="79"/>
    </row>
    <row r="61427" spans="11:17">
      <c r="K61427" s="68"/>
      <c r="M61427" s="93"/>
      <c r="N61427" s="79"/>
      <c r="P61427" s="68"/>
      <c r="Q61427" s="79"/>
    </row>
    <row r="61428" spans="11:17">
      <c r="K61428" s="68"/>
      <c r="M61428" s="93"/>
      <c r="N61428" s="79"/>
      <c r="P61428" s="68"/>
      <c r="Q61428" s="79"/>
    </row>
    <row r="61429" spans="11:17">
      <c r="K61429" s="68"/>
      <c r="M61429" s="93"/>
      <c r="N61429" s="79"/>
      <c r="P61429" s="68"/>
      <c r="Q61429" s="79"/>
    </row>
    <row r="61430" spans="11:17">
      <c r="K61430" s="68"/>
      <c r="M61430" s="93"/>
      <c r="N61430" s="79"/>
      <c r="P61430" s="68"/>
      <c r="Q61430" s="79"/>
    </row>
    <row r="61431" spans="11:17">
      <c r="K61431" s="68"/>
      <c r="M61431" s="93"/>
      <c r="N61431" s="79"/>
      <c r="P61431" s="68"/>
      <c r="Q61431" s="79"/>
    </row>
    <row r="61432" spans="11:17">
      <c r="K61432" s="68"/>
      <c r="M61432" s="93"/>
      <c r="N61432" s="79"/>
      <c r="P61432" s="68"/>
      <c r="Q61432" s="79"/>
    </row>
    <row r="61433" spans="11:17">
      <c r="K61433" s="68"/>
      <c r="M61433" s="93"/>
      <c r="N61433" s="79"/>
      <c r="P61433" s="68"/>
      <c r="Q61433" s="79"/>
    </row>
    <row r="61434" spans="11:17">
      <c r="K61434" s="68"/>
      <c r="M61434" s="93"/>
      <c r="N61434" s="79"/>
      <c r="P61434" s="68"/>
      <c r="Q61434" s="79"/>
    </row>
    <row r="61435" spans="11:17">
      <c r="K61435" s="68"/>
      <c r="M61435" s="93"/>
      <c r="N61435" s="79"/>
      <c r="P61435" s="68"/>
      <c r="Q61435" s="79"/>
    </row>
    <row r="61436" spans="11:17">
      <c r="K61436" s="68"/>
      <c r="M61436" s="93"/>
      <c r="N61436" s="79"/>
      <c r="P61436" s="68"/>
      <c r="Q61436" s="79"/>
    </row>
    <row r="61437" spans="11:17">
      <c r="K61437" s="68"/>
      <c r="M61437" s="93"/>
      <c r="N61437" s="79"/>
      <c r="P61437" s="68"/>
      <c r="Q61437" s="79"/>
    </row>
    <row r="61438" spans="11:17">
      <c r="K61438" s="68"/>
      <c r="M61438" s="93"/>
      <c r="N61438" s="79"/>
      <c r="P61438" s="68"/>
      <c r="Q61438" s="79"/>
    </row>
    <row r="61439" spans="11:17">
      <c r="K61439" s="68"/>
      <c r="M61439" s="93"/>
      <c r="N61439" s="79"/>
      <c r="P61439" s="68"/>
      <c r="Q61439" s="79"/>
    </row>
    <row r="61440" spans="11:17">
      <c r="K61440" s="68"/>
      <c r="M61440" s="93"/>
      <c r="N61440" s="79"/>
      <c r="P61440" s="68"/>
      <c r="Q61440" s="79"/>
    </row>
    <row r="61441" spans="11:17">
      <c r="K61441" s="68"/>
      <c r="M61441" s="93"/>
      <c r="N61441" s="79"/>
      <c r="P61441" s="68"/>
      <c r="Q61441" s="79"/>
    </row>
    <row r="61442" spans="11:17">
      <c r="K61442" s="68"/>
      <c r="M61442" s="93"/>
      <c r="N61442" s="79"/>
      <c r="P61442" s="68"/>
      <c r="Q61442" s="79"/>
    </row>
    <row r="61443" spans="11:17">
      <c r="K61443" s="68"/>
      <c r="M61443" s="93"/>
      <c r="N61443" s="79"/>
      <c r="P61443" s="68"/>
      <c r="Q61443" s="79"/>
    </row>
    <row r="61444" spans="11:17">
      <c r="K61444" s="68"/>
      <c r="M61444" s="93"/>
      <c r="N61444" s="79"/>
      <c r="P61444" s="68"/>
      <c r="Q61444" s="79"/>
    </row>
    <row r="61445" spans="11:17">
      <c r="K61445" s="68"/>
      <c r="M61445" s="93"/>
      <c r="N61445" s="79"/>
      <c r="P61445" s="68"/>
      <c r="Q61445" s="79"/>
    </row>
    <row r="61446" spans="11:17">
      <c r="K61446" s="68"/>
      <c r="M61446" s="93"/>
      <c r="N61446" s="79"/>
      <c r="P61446" s="68"/>
      <c r="Q61446" s="79"/>
    </row>
    <row r="61447" spans="11:17">
      <c r="K61447" s="68"/>
      <c r="M61447" s="93"/>
      <c r="N61447" s="79"/>
      <c r="P61447" s="68"/>
      <c r="Q61447" s="79"/>
    </row>
    <row r="61448" spans="11:17">
      <c r="K61448" s="68"/>
      <c r="M61448" s="93"/>
      <c r="N61448" s="79"/>
      <c r="P61448" s="68"/>
      <c r="Q61448" s="79"/>
    </row>
    <row r="61449" spans="11:17">
      <c r="K61449" s="68"/>
      <c r="M61449" s="93"/>
      <c r="N61449" s="79"/>
      <c r="P61449" s="68"/>
      <c r="Q61449" s="79"/>
    </row>
    <row r="61450" spans="11:17">
      <c r="K61450" s="68"/>
      <c r="M61450" s="93"/>
      <c r="N61450" s="79"/>
      <c r="P61450" s="68"/>
      <c r="Q61450" s="79"/>
    </row>
    <row r="61451" spans="11:17">
      <c r="K61451" s="68"/>
      <c r="M61451" s="93"/>
      <c r="N61451" s="79"/>
      <c r="P61451" s="68"/>
      <c r="Q61451" s="79"/>
    </row>
    <row r="61452" spans="11:17">
      <c r="K61452" s="68"/>
      <c r="M61452" s="93"/>
      <c r="N61452" s="79"/>
      <c r="P61452" s="68"/>
      <c r="Q61452" s="79"/>
    </row>
    <row r="61453" spans="11:17">
      <c r="K61453" s="68"/>
      <c r="M61453" s="93"/>
      <c r="N61453" s="79"/>
      <c r="P61453" s="68"/>
      <c r="Q61453" s="79"/>
    </row>
    <row r="61454" spans="11:17">
      <c r="K61454" s="68"/>
      <c r="M61454" s="93"/>
      <c r="N61454" s="79"/>
      <c r="P61454" s="68"/>
      <c r="Q61454" s="79"/>
    </row>
    <row r="61455" spans="11:17">
      <c r="K61455" s="68"/>
      <c r="M61455" s="93"/>
      <c r="N61455" s="79"/>
      <c r="P61455" s="68"/>
      <c r="Q61455" s="79"/>
    </row>
    <row r="61456" spans="11:17">
      <c r="K61456" s="68"/>
      <c r="M61456" s="93"/>
      <c r="N61456" s="79"/>
      <c r="P61456" s="68"/>
      <c r="Q61456" s="79"/>
    </row>
    <row r="61457" spans="11:17">
      <c r="K61457" s="68"/>
      <c r="M61457" s="93"/>
      <c r="N61457" s="79"/>
      <c r="P61457" s="68"/>
      <c r="Q61457" s="79"/>
    </row>
    <row r="61458" spans="11:17">
      <c r="K61458" s="68"/>
      <c r="M61458" s="93"/>
      <c r="N61458" s="79"/>
      <c r="P61458" s="68"/>
      <c r="Q61458" s="79"/>
    </row>
    <row r="61459" spans="11:17">
      <c r="K61459" s="68"/>
      <c r="M61459" s="93"/>
      <c r="N61459" s="79"/>
      <c r="P61459" s="68"/>
      <c r="Q61459" s="79"/>
    </row>
    <row r="61460" spans="11:17">
      <c r="K61460" s="68"/>
      <c r="M61460" s="93"/>
      <c r="N61460" s="79"/>
      <c r="P61460" s="68"/>
      <c r="Q61460" s="79"/>
    </row>
    <row r="61461" spans="11:17">
      <c r="K61461" s="68"/>
      <c r="M61461" s="93"/>
      <c r="N61461" s="79"/>
      <c r="P61461" s="68"/>
      <c r="Q61461" s="79"/>
    </row>
    <row r="61462" spans="11:17">
      <c r="K61462" s="68"/>
      <c r="M61462" s="93"/>
      <c r="N61462" s="79"/>
      <c r="P61462" s="68"/>
      <c r="Q61462" s="79"/>
    </row>
    <row r="61463" spans="11:17">
      <c r="K61463" s="68"/>
      <c r="M61463" s="93"/>
      <c r="N61463" s="79"/>
      <c r="P61463" s="68"/>
      <c r="Q61463" s="79"/>
    </row>
    <row r="61464" spans="11:17">
      <c r="K61464" s="68"/>
      <c r="M61464" s="93"/>
      <c r="N61464" s="79"/>
      <c r="P61464" s="68"/>
      <c r="Q61464" s="79"/>
    </row>
    <row r="61465" spans="11:17">
      <c r="K61465" s="68"/>
      <c r="M61465" s="93"/>
      <c r="N61465" s="79"/>
      <c r="P61465" s="68"/>
      <c r="Q61465" s="79"/>
    </row>
    <row r="61466" spans="11:17">
      <c r="K61466" s="68"/>
      <c r="M61466" s="93"/>
      <c r="N61466" s="79"/>
      <c r="P61466" s="68"/>
      <c r="Q61466" s="79"/>
    </row>
    <row r="61467" spans="11:17">
      <c r="K61467" s="68"/>
      <c r="M61467" s="93"/>
      <c r="N61467" s="79"/>
      <c r="P61467" s="68"/>
      <c r="Q61467" s="79"/>
    </row>
    <row r="61468" spans="11:17">
      <c r="K61468" s="68"/>
      <c r="M61468" s="93"/>
      <c r="N61468" s="79"/>
      <c r="P61468" s="68"/>
      <c r="Q61468" s="79"/>
    </row>
    <row r="61469" spans="11:17">
      <c r="K61469" s="68"/>
      <c r="M61469" s="93"/>
      <c r="N61469" s="79"/>
      <c r="P61469" s="68"/>
      <c r="Q61469" s="79"/>
    </row>
    <row r="61470" spans="11:17">
      <c r="K61470" s="68"/>
      <c r="M61470" s="93"/>
      <c r="N61470" s="79"/>
      <c r="P61470" s="68"/>
      <c r="Q61470" s="79"/>
    </row>
    <row r="61471" spans="11:17">
      <c r="K61471" s="68"/>
      <c r="M61471" s="93"/>
      <c r="N61471" s="79"/>
      <c r="P61471" s="68"/>
      <c r="Q61471" s="79"/>
    </row>
    <row r="61472" spans="11:17">
      <c r="K61472" s="68"/>
      <c r="M61472" s="93"/>
      <c r="N61472" s="79"/>
      <c r="P61472" s="68"/>
      <c r="Q61472" s="79"/>
    </row>
    <row r="61473" spans="11:17">
      <c r="K61473" s="68"/>
      <c r="M61473" s="93"/>
      <c r="N61473" s="79"/>
      <c r="P61473" s="68"/>
      <c r="Q61473" s="79"/>
    </row>
    <row r="61474" spans="11:17">
      <c r="K61474" s="68"/>
      <c r="M61474" s="93"/>
      <c r="N61474" s="79"/>
      <c r="P61474" s="68"/>
      <c r="Q61474" s="79"/>
    </row>
    <row r="61475" spans="11:17">
      <c r="K61475" s="68"/>
      <c r="M61475" s="93"/>
      <c r="N61475" s="79"/>
      <c r="P61475" s="68"/>
      <c r="Q61475" s="79"/>
    </row>
    <row r="61476" spans="11:17">
      <c r="K61476" s="68"/>
      <c r="M61476" s="93"/>
      <c r="N61476" s="79"/>
      <c r="P61476" s="68"/>
      <c r="Q61476" s="79"/>
    </row>
    <row r="61477" spans="11:17">
      <c r="K61477" s="68"/>
      <c r="M61477" s="93"/>
      <c r="N61477" s="79"/>
      <c r="P61477" s="68"/>
      <c r="Q61477" s="79"/>
    </row>
    <row r="61478" spans="11:17">
      <c r="K61478" s="68"/>
      <c r="M61478" s="93"/>
      <c r="N61478" s="79"/>
      <c r="P61478" s="68"/>
      <c r="Q61478" s="79"/>
    </row>
    <row r="61479" spans="11:17">
      <c r="K61479" s="68"/>
      <c r="M61479" s="93"/>
      <c r="N61479" s="79"/>
      <c r="P61479" s="68"/>
      <c r="Q61479" s="79"/>
    </row>
    <row r="61480" spans="11:17">
      <c r="K61480" s="68"/>
      <c r="M61480" s="93"/>
      <c r="N61480" s="79"/>
      <c r="P61480" s="68"/>
      <c r="Q61480" s="79"/>
    </row>
    <row r="61481" spans="11:17">
      <c r="K61481" s="68"/>
      <c r="M61481" s="93"/>
      <c r="N61481" s="79"/>
      <c r="P61481" s="68"/>
      <c r="Q61481" s="79"/>
    </row>
    <row r="61482" spans="11:17">
      <c r="K61482" s="68"/>
      <c r="M61482" s="93"/>
      <c r="N61482" s="79"/>
      <c r="P61482" s="68"/>
      <c r="Q61482" s="79"/>
    </row>
    <row r="61483" spans="11:17">
      <c r="K61483" s="68"/>
      <c r="M61483" s="93"/>
      <c r="N61483" s="79"/>
      <c r="P61483" s="68"/>
      <c r="Q61483" s="79"/>
    </row>
    <row r="61484" spans="11:17">
      <c r="K61484" s="68"/>
      <c r="M61484" s="93"/>
      <c r="N61484" s="79"/>
      <c r="P61484" s="68"/>
      <c r="Q61484" s="79"/>
    </row>
    <row r="61485" spans="11:17">
      <c r="K61485" s="68"/>
      <c r="M61485" s="93"/>
      <c r="N61485" s="79"/>
      <c r="P61485" s="68"/>
      <c r="Q61485" s="79"/>
    </row>
    <row r="61486" spans="11:17">
      <c r="K61486" s="68"/>
      <c r="M61486" s="93"/>
      <c r="N61486" s="79"/>
      <c r="P61486" s="68"/>
      <c r="Q61486" s="79"/>
    </row>
    <row r="61487" spans="11:17">
      <c r="K61487" s="68"/>
      <c r="M61487" s="93"/>
      <c r="N61487" s="79"/>
      <c r="P61487" s="68"/>
      <c r="Q61487" s="79"/>
    </row>
    <row r="61488" spans="11:17">
      <c r="K61488" s="68"/>
      <c r="M61488" s="93"/>
      <c r="N61488" s="79"/>
      <c r="P61488" s="68"/>
      <c r="Q61488" s="79"/>
    </row>
    <row r="61489" spans="11:17">
      <c r="K61489" s="68"/>
      <c r="M61489" s="93"/>
      <c r="N61489" s="79"/>
      <c r="P61489" s="68"/>
      <c r="Q61489" s="79"/>
    </row>
    <row r="61490" spans="11:17">
      <c r="K61490" s="68"/>
      <c r="M61490" s="93"/>
      <c r="N61490" s="79"/>
      <c r="P61490" s="68"/>
      <c r="Q61490" s="79"/>
    </row>
    <row r="61491" spans="11:17">
      <c r="K61491" s="68"/>
      <c r="M61491" s="93"/>
      <c r="N61491" s="79"/>
      <c r="P61491" s="68"/>
      <c r="Q61491" s="79"/>
    </row>
    <row r="61492" spans="11:17">
      <c r="K61492" s="68"/>
      <c r="M61492" s="93"/>
      <c r="N61492" s="79"/>
      <c r="P61492" s="68"/>
      <c r="Q61492" s="79"/>
    </row>
    <row r="61493" spans="11:17">
      <c r="K61493" s="68"/>
      <c r="M61493" s="93"/>
      <c r="N61493" s="79"/>
      <c r="P61493" s="68"/>
      <c r="Q61493" s="79"/>
    </row>
    <row r="61494" spans="11:17">
      <c r="K61494" s="68"/>
      <c r="M61494" s="93"/>
      <c r="N61494" s="79"/>
      <c r="P61494" s="68"/>
      <c r="Q61494" s="79"/>
    </row>
    <row r="61495" spans="11:17">
      <c r="K61495" s="68"/>
      <c r="M61495" s="93"/>
      <c r="N61495" s="79"/>
      <c r="P61495" s="68"/>
      <c r="Q61495" s="79"/>
    </row>
    <row r="61496" spans="11:17">
      <c r="K61496" s="68"/>
      <c r="M61496" s="93"/>
      <c r="N61496" s="79"/>
      <c r="P61496" s="68"/>
      <c r="Q61496" s="79"/>
    </row>
    <row r="61497" spans="11:17">
      <c r="K61497" s="68"/>
      <c r="M61497" s="93"/>
      <c r="N61497" s="79"/>
      <c r="P61497" s="68"/>
      <c r="Q61497" s="79"/>
    </row>
    <row r="61498" spans="11:17">
      <c r="K61498" s="68"/>
      <c r="M61498" s="93"/>
      <c r="N61498" s="79"/>
      <c r="P61498" s="68"/>
      <c r="Q61498" s="79"/>
    </row>
    <row r="61499" spans="11:17">
      <c r="K61499" s="68"/>
      <c r="M61499" s="93"/>
      <c r="N61499" s="79"/>
      <c r="P61499" s="68"/>
      <c r="Q61499" s="79"/>
    </row>
    <row r="61500" spans="11:17">
      <c r="K61500" s="68"/>
      <c r="M61500" s="93"/>
      <c r="N61500" s="79"/>
      <c r="P61500" s="68"/>
      <c r="Q61500" s="79"/>
    </row>
    <row r="61501" spans="11:17">
      <c r="K61501" s="68"/>
      <c r="M61501" s="93"/>
      <c r="N61501" s="79"/>
      <c r="P61501" s="68"/>
      <c r="Q61501" s="79"/>
    </row>
    <row r="61502" spans="11:17">
      <c r="K61502" s="68"/>
      <c r="M61502" s="93"/>
      <c r="N61502" s="79"/>
      <c r="P61502" s="68"/>
      <c r="Q61502" s="79"/>
    </row>
    <row r="61503" spans="11:17">
      <c r="K61503" s="68"/>
      <c r="M61503" s="93"/>
      <c r="N61503" s="79"/>
      <c r="P61503" s="68"/>
      <c r="Q61503" s="79"/>
    </row>
    <row r="61504" spans="11:17">
      <c r="K61504" s="68"/>
      <c r="M61504" s="93"/>
      <c r="N61504" s="79"/>
      <c r="P61504" s="68"/>
      <c r="Q61504" s="79"/>
    </row>
    <row r="61505" spans="11:17">
      <c r="K61505" s="68"/>
      <c r="M61505" s="93"/>
      <c r="N61505" s="79"/>
      <c r="P61505" s="68"/>
      <c r="Q61505" s="79"/>
    </row>
    <row r="61506" spans="11:17">
      <c r="K61506" s="68"/>
      <c r="M61506" s="93"/>
      <c r="N61506" s="79"/>
      <c r="P61506" s="68"/>
      <c r="Q61506" s="79"/>
    </row>
    <row r="61507" spans="11:17">
      <c r="K61507" s="68"/>
      <c r="M61507" s="93"/>
      <c r="N61507" s="79"/>
      <c r="P61507" s="68"/>
      <c r="Q61507" s="79"/>
    </row>
    <row r="61508" spans="11:17">
      <c r="K61508" s="68"/>
      <c r="M61508" s="93"/>
      <c r="N61508" s="79"/>
      <c r="P61508" s="68"/>
      <c r="Q61508" s="79"/>
    </row>
    <row r="61509" spans="11:17">
      <c r="K61509" s="68"/>
      <c r="M61509" s="93"/>
      <c r="N61509" s="79"/>
      <c r="P61509" s="68"/>
      <c r="Q61509" s="79"/>
    </row>
    <row r="61510" spans="11:17">
      <c r="K61510" s="68"/>
      <c r="M61510" s="93"/>
      <c r="N61510" s="79"/>
      <c r="P61510" s="68"/>
      <c r="Q61510" s="79"/>
    </row>
    <row r="61511" spans="11:17">
      <c r="K61511" s="68"/>
      <c r="M61511" s="93"/>
      <c r="N61511" s="79"/>
      <c r="P61511" s="68"/>
      <c r="Q61511" s="79"/>
    </row>
    <row r="61512" spans="11:17">
      <c r="K61512" s="68"/>
      <c r="M61512" s="93"/>
      <c r="N61512" s="79"/>
      <c r="P61512" s="68"/>
      <c r="Q61512" s="79"/>
    </row>
    <row r="61513" spans="11:17">
      <c r="K61513" s="68"/>
      <c r="M61513" s="93"/>
      <c r="N61513" s="79"/>
      <c r="P61513" s="68"/>
      <c r="Q61513" s="79"/>
    </row>
    <row r="61514" spans="11:17">
      <c r="K61514" s="68"/>
      <c r="M61514" s="93"/>
      <c r="N61514" s="79"/>
      <c r="P61514" s="68"/>
      <c r="Q61514" s="79"/>
    </row>
    <row r="61515" spans="11:17">
      <c r="K61515" s="68"/>
      <c r="M61515" s="93"/>
      <c r="N61515" s="79"/>
      <c r="P61515" s="68"/>
      <c r="Q61515" s="79"/>
    </row>
    <row r="61516" spans="11:17">
      <c r="K61516" s="68"/>
      <c r="M61516" s="93"/>
      <c r="N61516" s="79"/>
      <c r="P61516" s="68"/>
      <c r="Q61516" s="79"/>
    </row>
    <row r="61517" spans="11:17">
      <c r="K61517" s="68"/>
      <c r="M61517" s="93"/>
      <c r="N61517" s="79"/>
      <c r="P61517" s="68"/>
      <c r="Q61517" s="79"/>
    </row>
    <row r="61518" spans="11:17">
      <c r="K61518" s="68"/>
      <c r="M61518" s="93"/>
      <c r="N61518" s="79"/>
      <c r="P61518" s="68"/>
      <c r="Q61518" s="79"/>
    </row>
    <row r="61519" spans="11:17">
      <c r="K61519" s="68"/>
      <c r="M61519" s="93"/>
      <c r="N61519" s="79"/>
      <c r="P61519" s="68"/>
      <c r="Q61519" s="79"/>
    </row>
    <row r="61520" spans="11:17">
      <c r="K61520" s="68"/>
      <c r="M61520" s="93"/>
      <c r="N61520" s="79"/>
      <c r="P61520" s="68"/>
      <c r="Q61520" s="79"/>
    </row>
    <row r="61521" spans="11:17">
      <c r="K61521" s="68"/>
      <c r="M61521" s="93"/>
      <c r="N61521" s="79"/>
      <c r="P61521" s="68"/>
      <c r="Q61521" s="79"/>
    </row>
    <row r="61522" spans="11:17">
      <c r="K61522" s="68"/>
      <c r="M61522" s="93"/>
      <c r="N61522" s="79"/>
      <c r="P61522" s="68"/>
      <c r="Q61522" s="79"/>
    </row>
    <row r="61523" spans="11:17">
      <c r="K61523" s="68"/>
      <c r="M61523" s="93"/>
      <c r="N61523" s="79"/>
      <c r="P61523" s="68"/>
      <c r="Q61523" s="79"/>
    </row>
    <row r="61524" spans="11:17">
      <c r="K61524" s="68"/>
      <c r="M61524" s="93"/>
      <c r="N61524" s="79"/>
      <c r="P61524" s="68"/>
      <c r="Q61524" s="79"/>
    </row>
    <row r="61525" spans="11:17">
      <c r="K61525" s="68"/>
      <c r="M61525" s="93"/>
      <c r="N61525" s="79"/>
      <c r="P61525" s="68"/>
      <c r="Q61525" s="79"/>
    </row>
    <row r="61526" spans="11:17">
      <c r="K61526" s="68"/>
      <c r="M61526" s="93"/>
      <c r="N61526" s="79"/>
      <c r="P61526" s="68"/>
      <c r="Q61526" s="79"/>
    </row>
    <row r="61527" spans="11:17">
      <c r="K61527" s="68"/>
      <c r="M61527" s="93"/>
      <c r="N61527" s="79"/>
      <c r="P61527" s="68"/>
      <c r="Q61527" s="79"/>
    </row>
    <row r="61528" spans="11:17">
      <c r="K61528" s="68"/>
      <c r="M61528" s="93"/>
      <c r="N61528" s="79"/>
      <c r="P61528" s="68"/>
      <c r="Q61528" s="79"/>
    </row>
    <row r="61529" spans="11:17">
      <c r="K61529" s="68"/>
      <c r="M61529" s="93"/>
      <c r="N61529" s="79"/>
      <c r="P61529" s="68"/>
      <c r="Q61529" s="79"/>
    </row>
    <row r="61530" spans="11:17">
      <c r="K61530" s="68"/>
      <c r="M61530" s="93"/>
      <c r="N61530" s="79"/>
      <c r="P61530" s="68"/>
      <c r="Q61530" s="79"/>
    </row>
    <row r="61531" spans="11:17">
      <c r="K61531" s="68"/>
      <c r="M61531" s="93"/>
      <c r="N61531" s="79"/>
      <c r="P61531" s="68"/>
      <c r="Q61531" s="79"/>
    </row>
    <row r="61532" spans="11:17">
      <c r="K61532" s="68"/>
      <c r="M61532" s="93"/>
      <c r="N61532" s="79"/>
      <c r="P61532" s="68"/>
      <c r="Q61532" s="79"/>
    </row>
    <row r="61533" spans="11:17">
      <c r="K61533" s="68"/>
      <c r="M61533" s="93"/>
      <c r="N61533" s="79"/>
      <c r="P61533" s="68"/>
      <c r="Q61533" s="79"/>
    </row>
    <row r="61534" spans="11:17">
      <c r="K61534" s="68"/>
      <c r="M61534" s="93"/>
      <c r="N61534" s="79"/>
      <c r="P61534" s="68"/>
      <c r="Q61534" s="79"/>
    </row>
    <row r="61535" spans="11:17">
      <c r="K61535" s="68"/>
      <c r="M61535" s="93"/>
      <c r="N61535" s="79"/>
      <c r="P61535" s="68"/>
      <c r="Q61535" s="79"/>
    </row>
    <row r="61536" spans="11:17">
      <c r="K61536" s="68"/>
      <c r="M61536" s="93"/>
      <c r="N61536" s="79"/>
      <c r="P61536" s="68"/>
      <c r="Q61536" s="79"/>
    </row>
    <row r="61537" spans="11:17">
      <c r="K61537" s="68"/>
      <c r="M61537" s="93"/>
      <c r="N61537" s="79"/>
      <c r="P61537" s="68"/>
      <c r="Q61537" s="79"/>
    </row>
    <row r="61538" spans="11:17">
      <c r="K61538" s="68"/>
      <c r="M61538" s="93"/>
      <c r="N61538" s="79"/>
      <c r="P61538" s="68"/>
      <c r="Q61538" s="79"/>
    </row>
    <row r="61539" spans="11:17">
      <c r="K61539" s="68"/>
      <c r="M61539" s="93"/>
      <c r="N61539" s="79"/>
      <c r="P61539" s="68"/>
      <c r="Q61539" s="79"/>
    </row>
    <row r="61540" spans="11:17">
      <c r="K61540" s="68"/>
      <c r="M61540" s="93"/>
      <c r="N61540" s="79"/>
      <c r="P61540" s="68"/>
      <c r="Q61540" s="79"/>
    </row>
    <row r="61541" spans="11:17">
      <c r="K61541" s="68"/>
      <c r="M61541" s="93"/>
      <c r="N61541" s="79"/>
      <c r="P61541" s="68"/>
      <c r="Q61541" s="79"/>
    </row>
    <row r="61542" spans="11:17">
      <c r="K61542" s="68"/>
      <c r="M61542" s="93"/>
      <c r="N61542" s="79"/>
      <c r="P61542" s="68"/>
      <c r="Q61542" s="79"/>
    </row>
    <row r="61543" spans="11:17">
      <c r="K61543" s="68"/>
      <c r="M61543" s="93"/>
      <c r="N61543" s="79"/>
      <c r="P61543" s="68"/>
      <c r="Q61543" s="79"/>
    </row>
    <row r="61544" spans="11:17">
      <c r="K61544" s="68"/>
      <c r="M61544" s="93"/>
      <c r="N61544" s="79"/>
      <c r="P61544" s="68"/>
      <c r="Q61544" s="79"/>
    </row>
    <row r="61545" spans="11:17">
      <c r="K61545" s="68"/>
      <c r="M61545" s="93"/>
      <c r="N61545" s="79"/>
      <c r="P61545" s="68"/>
      <c r="Q61545" s="79"/>
    </row>
    <row r="61546" spans="11:17">
      <c r="K61546" s="68"/>
      <c r="M61546" s="93"/>
      <c r="N61546" s="79"/>
      <c r="P61546" s="68"/>
      <c r="Q61546" s="79"/>
    </row>
    <row r="61547" spans="11:17">
      <c r="K61547" s="68"/>
      <c r="M61547" s="93"/>
      <c r="N61547" s="79"/>
      <c r="P61547" s="68"/>
      <c r="Q61547" s="79"/>
    </row>
    <row r="61548" spans="11:17">
      <c r="K61548" s="68"/>
      <c r="M61548" s="93"/>
      <c r="N61548" s="79"/>
      <c r="P61548" s="68"/>
      <c r="Q61548" s="79"/>
    </row>
    <row r="61549" spans="11:17">
      <c r="K61549" s="68"/>
      <c r="M61549" s="93"/>
      <c r="N61549" s="79"/>
      <c r="P61549" s="68"/>
      <c r="Q61549" s="79"/>
    </row>
    <row r="61550" spans="11:17">
      <c r="K61550" s="68"/>
      <c r="M61550" s="93"/>
      <c r="N61550" s="79"/>
      <c r="P61550" s="68"/>
      <c r="Q61550" s="79"/>
    </row>
    <row r="61551" spans="11:17">
      <c r="K61551" s="68"/>
      <c r="M61551" s="93"/>
      <c r="N61551" s="79"/>
      <c r="P61551" s="68"/>
      <c r="Q61551" s="79"/>
    </row>
    <row r="61552" spans="11:17">
      <c r="K61552" s="68"/>
      <c r="M61552" s="93"/>
      <c r="N61552" s="79"/>
      <c r="P61552" s="68"/>
      <c r="Q61552" s="79"/>
    </row>
    <row r="61553" spans="11:17">
      <c r="K61553" s="68"/>
      <c r="M61553" s="93"/>
      <c r="N61553" s="79"/>
      <c r="P61553" s="68"/>
      <c r="Q61553" s="79"/>
    </row>
    <row r="61554" spans="11:17">
      <c r="K61554" s="68"/>
      <c r="M61554" s="93"/>
      <c r="N61554" s="79"/>
      <c r="P61554" s="68"/>
      <c r="Q61554" s="79"/>
    </row>
    <row r="61555" spans="11:17">
      <c r="K61555" s="68"/>
      <c r="M61555" s="93"/>
      <c r="N61555" s="79"/>
      <c r="P61555" s="68"/>
      <c r="Q61555" s="79"/>
    </row>
    <row r="61556" spans="11:17">
      <c r="K61556" s="68"/>
      <c r="M61556" s="93"/>
      <c r="N61556" s="79"/>
      <c r="P61556" s="68"/>
      <c r="Q61556" s="79"/>
    </row>
    <row r="61557" spans="11:17">
      <c r="K61557" s="68"/>
      <c r="M61557" s="93"/>
      <c r="N61557" s="79"/>
      <c r="P61557" s="68"/>
      <c r="Q61557" s="79"/>
    </row>
    <row r="61558" spans="11:17">
      <c r="K61558" s="68"/>
      <c r="M61558" s="93"/>
      <c r="N61558" s="79"/>
      <c r="P61558" s="68"/>
      <c r="Q61558" s="79"/>
    </row>
    <row r="61559" spans="11:17">
      <c r="K61559" s="68"/>
      <c r="M61559" s="93"/>
      <c r="N61559" s="79"/>
      <c r="P61559" s="68"/>
      <c r="Q61559" s="79"/>
    </row>
    <row r="61560" spans="11:17">
      <c r="K61560" s="68"/>
      <c r="M61560" s="93"/>
      <c r="N61560" s="79"/>
      <c r="P61560" s="68"/>
      <c r="Q61560" s="79"/>
    </row>
    <row r="61561" spans="11:17">
      <c r="K61561" s="68"/>
      <c r="M61561" s="93"/>
      <c r="N61561" s="79"/>
      <c r="P61561" s="68"/>
      <c r="Q61561" s="79"/>
    </row>
    <row r="61562" spans="11:17">
      <c r="K61562" s="68"/>
      <c r="M61562" s="93"/>
      <c r="N61562" s="79"/>
      <c r="P61562" s="68"/>
      <c r="Q61562" s="79"/>
    </row>
    <row r="61563" spans="11:17">
      <c r="K61563" s="68"/>
      <c r="M61563" s="93"/>
      <c r="N61563" s="79"/>
      <c r="P61563" s="68"/>
      <c r="Q61563" s="79"/>
    </row>
    <row r="61564" spans="11:17">
      <c r="K61564" s="68"/>
      <c r="M61564" s="93"/>
      <c r="N61564" s="79"/>
      <c r="P61564" s="68"/>
      <c r="Q61564" s="79"/>
    </row>
    <row r="61565" spans="11:17">
      <c r="K61565" s="68"/>
      <c r="M61565" s="93"/>
      <c r="N61565" s="79"/>
      <c r="P61565" s="68"/>
      <c r="Q61565" s="79"/>
    </row>
    <row r="61566" spans="11:17">
      <c r="K61566" s="68"/>
      <c r="M61566" s="93"/>
      <c r="N61566" s="79"/>
      <c r="P61566" s="68"/>
      <c r="Q61566" s="79"/>
    </row>
    <row r="61567" spans="11:17">
      <c r="K61567" s="68"/>
      <c r="M61567" s="93"/>
      <c r="N61567" s="79"/>
      <c r="P61567" s="68"/>
      <c r="Q61567" s="79"/>
    </row>
    <row r="61568" spans="11:17">
      <c r="K61568" s="68"/>
      <c r="M61568" s="93"/>
      <c r="N61568" s="79"/>
      <c r="P61568" s="68"/>
      <c r="Q61568" s="79"/>
    </row>
    <row r="61569" spans="11:17">
      <c r="K61569" s="68"/>
      <c r="M61569" s="93"/>
      <c r="N61569" s="79"/>
      <c r="P61569" s="68"/>
      <c r="Q61569" s="79"/>
    </row>
    <row r="61570" spans="11:17">
      <c r="K61570" s="68"/>
      <c r="M61570" s="93"/>
      <c r="N61570" s="79"/>
      <c r="P61570" s="68"/>
      <c r="Q61570" s="79"/>
    </row>
    <row r="61571" spans="11:17">
      <c r="K61571" s="68"/>
      <c r="M61571" s="93"/>
      <c r="N61571" s="79"/>
      <c r="P61571" s="68"/>
      <c r="Q61571" s="79"/>
    </row>
    <row r="61572" spans="11:17">
      <c r="K61572" s="68"/>
      <c r="M61572" s="93"/>
      <c r="N61572" s="79"/>
      <c r="P61572" s="68"/>
      <c r="Q61572" s="79"/>
    </row>
    <row r="61573" spans="11:17">
      <c r="K61573" s="68"/>
      <c r="M61573" s="93"/>
      <c r="N61573" s="79"/>
      <c r="P61573" s="68"/>
      <c r="Q61573" s="79"/>
    </row>
    <row r="61574" spans="11:17">
      <c r="K61574" s="68"/>
      <c r="M61574" s="93"/>
      <c r="N61574" s="79"/>
      <c r="P61574" s="68"/>
      <c r="Q61574" s="79"/>
    </row>
    <row r="61575" spans="11:17">
      <c r="K61575" s="68"/>
      <c r="M61575" s="93"/>
      <c r="N61575" s="79"/>
      <c r="P61575" s="68"/>
      <c r="Q61575" s="79"/>
    </row>
    <row r="61576" spans="11:17">
      <c r="K61576" s="68"/>
      <c r="M61576" s="93"/>
      <c r="N61576" s="79"/>
      <c r="P61576" s="68"/>
      <c r="Q61576" s="79"/>
    </row>
    <row r="61577" spans="11:17">
      <c r="K61577" s="68"/>
      <c r="M61577" s="93"/>
      <c r="N61577" s="79"/>
      <c r="P61577" s="68"/>
      <c r="Q61577" s="79"/>
    </row>
    <row r="61578" spans="11:17">
      <c r="K61578" s="68"/>
      <c r="M61578" s="93"/>
      <c r="N61578" s="79"/>
      <c r="P61578" s="68"/>
      <c r="Q61578" s="79"/>
    </row>
    <row r="61579" spans="11:17">
      <c r="K61579" s="68"/>
      <c r="M61579" s="93"/>
      <c r="N61579" s="79"/>
      <c r="P61579" s="68"/>
      <c r="Q61579" s="79"/>
    </row>
    <row r="61580" spans="11:17">
      <c r="K61580" s="68"/>
      <c r="M61580" s="93"/>
      <c r="N61580" s="79"/>
      <c r="P61580" s="68"/>
      <c r="Q61580" s="79"/>
    </row>
    <row r="61581" spans="11:17">
      <c r="K61581" s="68"/>
      <c r="M61581" s="93"/>
      <c r="N61581" s="79"/>
      <c r="P61581" s="68"/>
      <c r="Q61581" s="79"/>
    </row>
    <row r="61582" spans="11:17">
      <c r="K61582" s="68"/>
      <c r="M61582" s="93"/>
      <c r="N61582" s="79"/>
      <c r="P61582" s="68"/>
      <c r="Q61582" s="79"/>
    </row>
    <row r="61583" spans="11:17">
      <c r="K61583" s="68"/>
      <c r="M61583" s="93"/>
      <c r="N61583" s="79"/>
      <c r="P61583" s="68"/>
      <c r="Q61583" s="79"/>
    </row>
    <row r="61584" spans="11:17">
      <c r="K61584" s="68"/>
      <c r="M61584" s="93"/>
      <c r="N61584" s="79"/>
      <c r="P61584" s="68"/>
      <c r="Q61584" s="79"/>
    </row>
    <row r="61585" spans="11:17">
      <c r="K61585" s="68"/>
      <c r="M61585" s="93"/>
      <c r="N61585" s="79"/>
      <c r="P61585" s="68"/>
      <c r="Q61585" s="79"/>
    </row>
    <row r="61586" spans="11:17">
      <c r="K61586" s="68"/>
      <c r="M61586" s="93"/>
      <c r="N61586" s="79"/>
      <c r="P61586" s="68"/>
      <c r="Q61586" s="79"/>
    </row>
    <row r="61587" spans="11:17">
      <c r="K61587" s="68"/>
      <c r="M61587" s="93"/>
      <c r="N61587" s="79"/>
      <c r="P61587" s="68"/>
      <c r="Q61587" s="79"/>
    </row>
    <row r="61588" spans="11:17">
      <c r="K61588" s="68"/>
      <c r="M61588" s="93"/>
      <c r="N61588" s="79"/>
      <c r="P61588" s="68"/>
      <c r="Q61588" s="79"/>
    </row>
    <row r="61589" spans="11:17">
      <c r="K61589" s="68"/>
      <c r="M61589" s="93"/>
      <c r="N61589" s="79"/>
      <c r="P61589" s="68"/>
      <c r="Q61589" s="79"/>
    </row>
    <row r="61590" spans="11:17">
      <c r="K61590" s="68"/>
      <c r="M61590" s="93"/>
      <c r="N61590" s="79"/>
      <c r="P61590" s="68"/>
      <c r="Q61590" s="79"/>
    </row>
    <row r="61591" spans="11:17">
      <c r="K61591" s="68"/>
      <c r="M61591" s="93"/>
      <c r="N61591" s="79"/>
      <c r="P61591" s="68"/>
      <c r="Q61591" s="79"/>
    </row>
    <row r="61592" spans="11:17">
      <c r="K61592" s="68"/>
      <c r="M61592" s="93"/>
      <c r="N61592" s="79"/>
      <c r="P61592" s="68"/>
      <c r="Q61592" s="79"/>
    </row>
    <row r="61593" spans="11:17">
      <c r="K61593" s="68"/>
      <c r="M61593" s="93"/>
      <c r="N61593" s="79"/>
      <c r="P61593" s="68"/>
      <c r="Q61593" s="79"/>
    </row>
    <row r="61594" spans="11:17">
      <c r="K61594" s="68"/>
      <c r="M61594" s="93"/>
      <c r="N61594" s="79"/>
      <c r="P61594" s="68"/>
      <c r="Q61594" s="79"/>
    </row>
    <row r="61595" spans="11:17">
      <c r="K61595" s="68"/>
      <c r="M61595" s="93"/>
      <c r="N61595" s="79"/>
      <c r="P61595" s="68"/>
      <c r="Q61595" s="79"/>
    </row>
    <row r="61596" spans="11:17">
      <c r="K61596" s="68"/>
      <c r="M61596" s="93"/>
      <c r="N61596" s="79"/>
      <c r="P61596" s="68"/>
      <c r="Q61596" s="79"/>
    </row>
    <row r="61597" spans="11:17">
      <c r="K61597" s="68"/>
      <c r="M61597" s="93"/>
      <c r="N61597" s="79"/>
      <c r="P61597" s="68"/>
      <c r="Q61597" s="79"/>
    </row>
    <row r="61598" spans="11:17">
      <c r="K61598" s="68"/>
      <c r="M61598" s="93"/>
      <c r="N61598" s="79"/>
      <c r="P61598" s="68"/>
      <c r="Q61598" s="79"/>
    </row>
    <row r="61599" spans="11:17">
      <c r="K61599" s="68"/>
      <c r="M61599" s="93"/>
      <c r="N61599" s="79"/>
      <c r="P61599" s="68"/>
      <c r="Q61599" s="79"/>
    </row>
    <row r="61600" spans="11:17">
      <c r="K61600" s="68"/>
      <c r="M61600" s="93"/>
      <c r="N61600" s="79"/>
      <c r="P61600" s="68"/>
      <c r="Q61600" s="79"/>
    </row>
    <row r="61601" spans="11:17">
      <c r="K61601" s="68"/>
      <c r="M61601" s="93"/>
      <c r="N61601" s="79"/>
      <c r="P61601" s="68"/>
      <c r="Q61601" s="79"/>
    </row>
    <row r="61602" spans="11:17">
      <c r="K61602" s="68"/>
      <c r="M61602" s="93"/>
      <c r="N61602" s="79"/>
      <c r="P61602" s="68"/>
      <c r="Q61602" s="79"/>
    </row>
    <row r="61603" spans="11:17">
      <c r="K61603" s="68"/>
      <c r="M61603" s="93"/>
      <c r="N61603" s="79"/>
      <c r="P61603" s="68"/>
      <c r="Q61603" s="79"/>
    </row>
    <row r="61604" spans="11:17">
      <c r="K61604" s="68"/>
      <c r="M61604" s="93"/>
      <c r="N61604" s="79"/>
      <c r="P61604" s="68"/>
      <c r="Q61604" s="79"/>
    </row>
    <row r="61605" spans="11:17">
      <c r="K61605" s="68"/>
      <c r="M61605" s="93"/>
      <c r="N61605" s="79"/>
      <c r="P61605" s="68"/>
      <c r="Q61605" s="79"/>
    </row>
    <row r="61606" spans="11:17">
      <c r="K61606" s="68"/>
      <c r="M61606" s="93"/>
      <c r="N61606" s="79"/>
      <c r="P61606" s="68"/>
      <c r="Q61606" s="79"/>
    </row>
    <row r="61607" spans="11:17">
      <c r="K61607" s="68"/>
      <c r="M61607" s="93"/>
      <c r="N61607" s="79"/>
      <c r="P61607" s="68"/>
      <c r="Q61607" s="79"/>
    </row>
    <row r="61608" spans="11:17">
      <c r="K61608" s="68"/>
      <c r="M61608" s="93"/>
      <c r="N61608" s="79"/>
      <c r="P61608" s="68"/>
      <c r="Q61608" s="79"/>
    </row>
    <row r="61609" spans="11:17">
      <c r="K61609" s="68"/>
      <c r="M61609" s="93"/>
      <c r="N61609" s="79"/>
      <c r="P61609" s="68"/>
      <c r="Q61609" s="79"/>
    </row>
    <row r="61610" spans="11:17">
      <c r="K61610" s="68"/>
      <c r="M61610" s="93"/>
      <c r="N61610" s="79"/>
      <c r="P61610" s="68"/>
      <c r="Q61610" s="79"/>
    </row>
    <row r="61611" spans="11:17">
      <c r="K61611" s="68"/>
      <c r="M61611" s="93"/>
      <c r="N61611" s="79"/>
      <c r="P61611" s="68"/>
      <c r="Q61611" s="79"/>
    </row>
    <row r="61612" spans="11:17">
      <c r="K61612" s="68"/>
      <c r="M61612" s="93"/>
      <c r="N61612" s="79"/>
      <c r="P61612" s="68"/>
      <c r="Q61612" s="79"/>
    </row>
    <row r="61613" spans="11:17">
      <c r="K61613" s="68"/>
      <c r="M61613" s="93"/>
      <c r="N61613" s="79"/>
      <c r="P61613" s="68"/>
      <c r="Q61613" s="79"/>
    </row>
    <row r="61614" spans="11:17">
      <c r="K61614" s="68"/>
      <c r="M61614" s="93"/>
      <c r="N61614" s="79"/>
      <c r="P61614" s="68"/>
      <c r="Q61614" s="79"/>
    </row>
    <row r="61615" spans="11:17">
      <c r="K61615" s="68"/>
      <c r="M61615" s="93"/>
      <c r="N61615" s="79"/>
      <c r="P61615" s="68"/>
      <c r="Q61615" s="79"/>
    </row>
    <row r="61616" spans="11:17">
      <c r="K61616" s="68"/>
      <c r="M61616" s="93"/>
      <c r="N61616" s="79"/>
      <c r="P61616" s="68"/>
      <c r="Q61616" s="79"/>
    </row>
    <row r="61617" spans="11:17">
      <c r="K61617" s="68"/>
      <c r="M61617" s="93"/>
      <c r="N61617" s="79"/>
      <c r="P61617" s="68"/>
      <c r="Q61617" s="79"/>
    </row>
    <row r="61618" spans="11:17">
      <c r="K61618" s="68"/>
      <c r="M61618" s="93"/>
      <c r="N61618" s="79"/>
      <c r="P61618" s="68"/>
      <c r="Q61618" s="79"/>
    </row>
    <row r="61619" spans="11:17">
      <c r="K61619" s="68"/>
      <c r="M61619" s="93"/>
      <c r="N61619" s="79"/>
      <c r="P61619" s="68"/>
      <c r="Q61619" s="79"/>
    </row>
    <row r="61620" spans="11:17">
      <c r="K61620" s="68"/>
      <c r="M61620" s="93"/>
      <c r="N61620" s="79"/>
      <c r="P61620" s="68"/>
      <c r="Q61620" s="79"/>
    </row>
    <row r="61621" spans="11:17">
      <c r="K61621" s="68"/>
      <c r="M61621" s="93"/>
      <c r="N61621" s="79"/>
      <c r="P61621" s="68"/>
      <c r="Q61621" s="79"/>
    </row>
    <row r="61622" spans="11:17">
      <c r="K61622" s="68"/>
      <c r="M61622" s="93"/>
      <c r="N61622" s="79"/>
      <c r="P61622" s="68"/>
      <c r="Q61622" s="79"/>
    </row>
    <row r="61623" spans="11:17">
      <c r="K61623" s="68"/>
      <c r="M61623" s="93"/>
      <c r="N61623" s="79"/>
      <c r="P61623" s="68"/>
      <c r="Q61623" s="79"/>
    </row>
    <row r="61624" spans="11:17">
      <c r="K61624" s="68"/>
      <c r="M61624" s="93"/>
      <c r="N61624" s="79"/>
      <c r="P61624" s="68"/>
      <c r="Q61624" s="79"/>
    </row>
    <row r="61625" spans="11:17">
      <c r="K61625" s="68"/>
      <c r="M61625" s="93"/>
      <c r="N61625" s="79"/>
      <c r="P61625" s="68"/>
      <c r="Q61625" s="79"/>
    </row>
    <row r="61626" spans="11:17">
      <c r="K61626" s="68"/>
      <c r="M61626" s="93"/>
      <c r="N61626" s="79"/>
      <c r="P61626" s="68"/>
      <c r="Q61626" s="79"/>
    </row>
    <row r="61627" spans="11:17">
      <c r="K61627" s="68"/>
      <c r="M61627" s="93"/>
      <c r="N61627" s="79"/>
      <c r="P61627" s="68"/>
      <c r="Q61627" s="79"/>
    </row>
    <row r="61628" spans="11:17">
      <c r="K61628" s="68"/>
      <c r="M61628" s="93"/>
      <c r="N61628" s="79"/>
      <c r="P61628" s="68"/>
      <c r="Q61628" s="79"/>
    </row>
    <row r="61629" spans="11:17">
      <c r="K61629" s="68"/>
      <c r="M61629" s="93"/>
      <c r="N61629" s="79"/>
      <c r="P61629" s="68"/>
      <c r="Q61629" s="79"/>
    </row>
    <row r="61630" spans="11:17">
      <c r="K61630" s="68"/>
      <c r="M61630" s="93"/>
      <c r="N61630" s="79"/>
      <c r="P61630" s="68"/>
      <c r="Q61630" s="79"/>
    </row>
    <row r="61631" spans="11:17">
      <c r="K61631" s="68"/>
      <c r="M61631" s="93"/>
      <c r="N61631" s="79"/>
      <c r="P61631" s="68"/>
      <c r="Q61631" s="79"/>
    </row>
    <row r="61632" spans="11:17">
      <c r="K61632" s="68"/>
      <c r="M61632" s="93"/>
      <c r="N61632" s="79"/>
      <c r="P61632" s="68"/>
      <c r="Q61632" s="79"/>
    </row>
    <row r="61633" spans="11:17">
      <c r="K61633" s="68"/>
      <c r="M61633" s="93"/>
      <c r="N61633" s="79"/>
      <c r="P61633" s="68"/>
      <c r="Q61633" s="79"/>
    </row>
    <row r="61634" spans="11:17">
      <c r="K61634" s="68"/>
      <c r="M61634" s="93"/>
      <c r="N61634" s="79"/>
      <c r="P61634" s="68"/>
      <c r="Q61634" s="79"/>
    </row>
    <row r="61635" spans="11:17">
      <c r="K61635" s="68"/>
      <c r="M61635" s="93"/>
      <c r="N61635" s="79"/>
      <c r="P61635" s="68"/>
      <c r="Q61635" s="79"/>
    </row>
    <row r="61636" spans="11:17">
      <c r="K61636" s="68"/>
      <c r="M61636" s="93"/>
      <c r="N61636" s="79"/>
      <c r="P61636" s="68"/>
      <c r="Q61636" s="79"/>
    </row>
    <row r="61637" spans="11:17">
      <c r="K61637" s="68"/>
      <c r="M61637" s="93"/>
      <c r="N61637" s="79"/>
      <c r="P61637" s="68"/>
      <c r="Q61637" s="79"/>
    </row>
    <row r="61638" spans="11:17">
      <c r="K61638" s="68"/>
      <c r="M61638" s="93"/>
      <c r="N61638" s="79"/>
      <c r="P61638" s="68"/>
      <c r="Q61638" s="79"/>
    </row>
    <row r="61639" spans="11:17">
      <c r="K61639" s="68"/>
      <c r="M61639" s="93"/>
      <c r="N61639" s="79"/>
      <c r="P61639" s="68"/>
      <c r="Q61639" s="79"/>
    </row>
    <row r="61640" spans="11:17">
      <c r="K61640" s="68"/>
      <c r="M61640" s="93"/>
      <c r="N61640" s="79"/>
      <c r="P61640" s="68"/>
      <c r="Q61640" s="79"/>
    </row>
    <row r="61641" spans="11:17">
      <c r="K61641" s="68"/>
      <c r="M61641" s="93"/>
      <c r="N61641" s="79"/>
      <c r="P61641" s="68"/>
      <c r="Q61641" s="79"/>
    </row>
    <row r="61642" spans="11:17">
      <c r="K61642" s="68"/>
      <c r="M61642" s="93"/>
      <c r="N61642" s="79"/>
      <c r="P61642" s="68"/>
      <c r="Q61642" s="79"/>
    </row>
    <row r="61643" spans="11:17">
      <c r="K61643" s="68"/>
      <c r="M61643" s="93"/>
      <c r="N61643" s="79"/>
      <c r="P61643" s="68"/>
      <c r="Q61643" s="79"/>
    </row>
    <row r="61644" spans="11:17">
      <c r="K61644" s="68"/>
      <c r="M61644" s="93"/>
      <c r="N61644" s="79"/>
      <c r="P61644" s="68"/>
      <c r="Q61644" s="79"/>
    </row>
    <row r="61645" spans="11:17">
      <c r="K61645" s="68"/>
      <c r="M61645" s="93"/>
      <c r="N61645" s="79"/>
      <c r="P61645" s="68"/>
      <c r="Q61645" s="79"/>
    </row>
    <row r="61646" spans="11:17">
      <c r="K61646" s="68"/>
      <c r="M61646" s="93"/>
      <c r="N61646" s="79"/>
      <c r="P61646" s="68"/>
      <c r="Q61646" s="79"/>
    </row>
    <row r="61647" spans="11:17">
      <c r="K61647" s="68"/>
      <c r="M61647" s="93"/>
      <c r="N61647" s="79"/>
      <c r="P61647" s="68"/>
      <c r="Q61647" s="79"/>
    </row>
    <row r="61648" spans="11:17">
      <c r="K61648" s="68"/>
      <c r="M61648" s="93"/>
      <c r="N61648" s="79"/>
      <c r="P61648" s="68"/>
      <c r="Q61648" s="79"/>
    </row>
    <row r="61649" spans="11:17">
      <c r="K61649" s="68"/>
      <c r="M61649" s="93"/>
      <c r="N61649" s="79"/>
      <c r="P61649" s="68"/>
      <c r="Q61649" s="79"/>
    </row>
    <row r="61650" spans="11:17">
      <c r="K61650" s="68"/>
      <c r="M61650" s="93"/>
      <c r="N61650" s="79"/>
      <c r="P61650" s="68"/>
      <c r="Q61650" s="79"/>
    </row>
    <row r="61651" spans="11:17">
      <c r="K61651" s="68"/>
      <c r="M61651" s="93"/>
      <c r="N61651" s="79"/>
      <c r="P61651" s="68"/>
      <c r="Q61651" s="79"/>
    </row>
    <row r="61652" spans="11:17">
      <c r="K61652" s="68"/>
      <c r="M61652" s="93"/>
      <c r="N61652" s="79"/>
      <c r="P61652" s="68"/>
      <c r="Q61652" s="79"/>
    </row>
    <row r="61653" spans="11:17">
      <c r="K61653" s="68"/>
      <c r="M61653" s="93"/>
      <c r="N61653" s="79"/>
      <c r="P61653" s="68"/>
      <c r="Q61653" s="79"/>
    </row>
    <row r="61654" spans="11:17">
      <c r="K61654" s="68"/>
      <c r="M61654" s="93"/>
      <c r="N61654" s="79"/>
      <c r="P61654" s="68"/>
      <c r="Q61654" s="79"/>
    </row>
    <row r="61655" spans="11:17">
      <c r="K61655" s="68"/>
      <c r="M61655" s="93"/>
      <c r="N61655" s="79"/>
      <c r="P61655" s="68"/>
      <c r="Q61655" s="79"/>
    </row>
    <row r="61656" spans="11:17">
      <c r="K61656" s="68"/>
      <c r="M61656" s="93"/>
      <c r="N61656" s="79"/>
      <c r="P61656" s="68"/>
      <c r="Q61656" s="79"/>
    </row>
    <row r="61657" spans="11:17">
      <c r="K61657" s="68"/>
      <c r="M61657" s="93"/>
      <c r="N61657" s="79"/>
      <c r="P61657" s="68"/>
      <c r="Q61657" s="79"/>
    </row>
    <row r="61658" spans="11:17">
      <c r="K61658" s="68"/>
      <c r="M61658" s="93"/>
      <c r="N61658" s="79"/>
      <c r="P61658" s="68"/>
      <c r="Q61658" s="79"/>
    </row>
    <row r="61659" spans="11:17">
      <c r="K61659" s="68"/>
      <c r="M61659" s="93"/>
      <c r="N61659" s="79"/>
      <c r="P61659" s="68"/>
      <c r="Q61659" s="79"/>
    </row>
    <row r="61660" spans="11:17">
      <c r="K61660" s="68"/>
      <c r="M61660" s="93"/>
      <c r="N61660" s="79"/>
      <c r="P61660" s="68"/>
      <c r="Q61660" s="79"/>
    </row>
    <row r="61661" spans="11:17">
      <c r="K61661" s="68"/>
      <c r="M61661" s="93"/>
      <c r="N61661" s="79"/>
      <c r="P61661" s="68"/>
      <c r="Q61661" s="79"/>
    </row>
    <row r="61662" spans="11:17">
      <c r="K61662" s="68"/>
      <c r="M61662" s="93"/>
      <c r="N61662" s="79"/>
      <c r="P61662" s="68"/>
      <c r="Q61662" s="79"/>
    </row>
    <row r="61663" spans="11:17">
      <c r="K61663" s="68"/>
      <c r="M61663" s="93"/>
      <c r="N61663" s="79"/>
      <c r="P61663" s="68"/>
      <c r="Q61663" s="79"/>
    </row>
    <row r="61664" spans="11:17">
      <c r="K61664" s="68"/>
      <c r="M61664" s="93"/>
      <c r="N61664" s="79"/>
      <c r="P61664" s="68"/>
      <c r="Q61664" s="79"/>
    </row>
    <row r="61665" spans="11:17">
      <c r="K61665" s="68"/>
      <c r="M61665" s="93"/>
      <c r="N61665" s="79"/>
      <c r="P61665" s="68"/>
      <c r="Q61665" s="79"/>
    </row>
    <row r="61666" spans="11:17">
      <c r="K61666" s="68"/>
      <c r="M61666" s="93"/>
      <c r="N61666" s="79"/>
      <c r="P61666" s="68"/>
      <c r="Q61666" s="79"/>
    </row>
    <row r="61667" spans="11:17">
      <c r="K61667" s="68"/>
      <c r="M61667" s="93"/>
      <c r="N61667" s="79"/>
      <c r="P61667" s="68"/>
      <c r="Q61667" s="79"/>
    </row>
    <row r="61668" spans="11:17">
      <c r="K61668" s="68"/>
      <c r="M61668" s="93"/>
      <c r="N61668" s="79"/>
      <c r="P61668" s="68"/>
      <c r="Q61668" s="79"/>
    </row>
    <row r="61669" spans="11:17">
      <c r="K61669" s="68"/>
      <c r="M61669" s="93"/>
      <c r="N61669" s="79"/>
      <c r="P61669" s="68"/>
      <c r="Q61669" s="79"/>
    </row>
    <row r="61670" spans="11:17">
      <c r="K61670" s="68"/>
      <c r="M61670" s="93"/>
      <c r="N61670" s="79"/>
      <c r="P61670" s="68"/>
      <c r="Q61670" s="79"/>
    </row>
    <row r="61671" spans="11:17">
      <c r="K61671" s="68"/>
      <c r="M61671" s="93"/>
      <c r="N61671" s="79"/>
      <c r="P61671" s="68"/>
      <c r="Q61671" s="79"/>
    </row>
    <row r="61672" spans="11:17">
      <c r="K61672" s="68"/>
      <c r="M61672" s="93"/>
      <c r="N61672" s="79"/>
      <c r="P61672" s="68"/>
      <c r="Q61672" s="79"/>
    </row>
    <row r="61673" spans="11:17">
      <c r="K61673" s="68"/>
      <c r="M61673" s="93"/>
      <c r="N61673" s="79"/>
      <c r="P61673" s="68"/>
      <c r="Q61673" s="79"/>
    </row>
    <row r="61674" spans="11:17">
      <c r="K61674" s="68"/>
      <c r="M61674" s="93"/>
      <c r="N61674" s="79"/>
      <c r="P61674" s="68"/>
      <c r="Q61674" s="79"/>
    </row>
    <row r="61675" spans="11:17">
      <c r="K61675" s="68"/>
      <c r="M61675" s="93"/>
      <c r="N61675" s="79"/>
      <c r="P61675" s="68"/>
      <c r="Q61675" s="79"/>
    </row>
    <row r="61676" spans="11:17">
      <c r="K61676" s="68"/>
      <c r="M61676" s="93"/>
      <c r="N61676" s="79"/>
      <c r="P61676" s="68"/>
      <c r="Q61676" s="79"/>
    </row>
    <row r="61677" spans="11:17">
      <c r="K61677" s="68"/>
      <c r="M61677" s="93"/>
      <c r="N61677" s="79"/>
      <c r="P61677" s="68"/>
      <c r="Q61677" s="79"/>
    </row>
    <row r="61678" spans="11:17">
      <c r="K61678" s="68"/>
      <c r="M61678" s="93"/>
      <c r="N61678" s="79"/>
      <c r="P61678" s="68"/>
      <c r="Q61678" s="79"/>
    </row>
    <row r="61679" spans="11:17">
      <c r="K61679" s="68"/>
      <c r="M61679" s="93"/>
      <c r="N61679" s="79"/>
      <c r="P61679" s="68"/>
      <c r="Q61679" s="79"/>
    </row>
    <row r="61680" spans="11:17">
      <c r="K61680" s="68"/>
      <c r="M61680" s="93"/>
      <c r="N61680" s="79"/>
      <c r="P61680" s="68"/>
      <c r="Q61680" s="79"/>
    </row>
    <row r="61681" spans="11:17">
      <c r="K61681" s="68"/>
      <c r="M61681" s="93"/>
      <c r="N61681" s="79"/>
      <c r="P61681" s="68"/>
      <c r="Q61681" s="79"/>
    </row>
    <row r="61682" spans="11:17">
      <c r="K61682" s="68"/>
      <c r="M61682" s="93"/>
      <c r="N61682" s="79"/>
      <c r="P61682" s="68"/>
      <c r="Q61682" s="79"/>
    </row>
    <row r="61683" spans="11:17">
      <c r="K61683" s="68"/>
      <c r="M61683" s="93"/>
      <c r="N61683" s="79"/>
      <c r="P61683" s="68"/>
      <c r="Q61683" s="79"/>
    </row>
    <row r="61684" spans="11:17">
      <c r="K61684" s="68"/>
      <c r="M61684" s="93"/>
      <c r="N61684" s="79"/>
      <c r="P61684" s="68"/>
      <c r="Q61684" s="79"/>
    </row>
    <row r="61685" spans="11:17">
      <c r="K61685" s="68"/>
      <c r="M61685" s="93"/>
      <c r="N61685" s="79"/>
      <c r="P61685" s="68"/>
      <c r="Q61685" s="79"/>
    </row>
    <row r="61686" spans="11:17">
      <c r="K61686" s="68"/>
      <c r="M61686" s="93"/>
      <c r="N61686" s="79"/>
      <c r="P61686" s="68"/>
      <c r="Q61686" s="79"/>
    </row>
    <row r="61687" spans="11:17">
      <c r="K61687" s="68"/>
      <c r="M61687" s="93"/>
      <c r="N61687" s="79"/>
      <c r="P61687" s="68"/>
      <c r="Q61687" s="79"/>
    </row>
    <row r="61688" spans="11:17">
      <c r="K61688" s="68"/>
      <c r="M61688" s="93"/>
      <c r="N61688" s="79"/>
      <c r="P61688" s="68"/>
      <c r="Q61688" s="79"/>
    </row>
    <row r="61689" spans="11:17">
      <c r="K61689" s="68"/>
      <c r="M61689" s="93"/>
      <c r="N61689" s="79"/>
      <c r="P61689" s="68"/>
      <c r="Q61689" s="79"/>
    </row>
    <row r="61690" spans="11:17">
      <c r="K61690" s="68"/>
      <c r="M61690" s="93"/>
      <c r="N61690" s="79"/>
      <c r="P61690" s="68"/>
      <c r="Q61690" s="79"/>
    </row>
    <row r="61691" spans="11:17">
      <c r="K61691" s="68"/>
      <c r="M61691" s="93"/>
      <c r="N61691" s="79"/>
      <c r="P61691" s="68"/>
      <c r="Q61691" s="79"/>
    </row>
    <row r="61692" spans="11:17">
      <c r="K61692" s="68"/>
      <c r="M61692" s="93"/>
      <c r="N61692" s="79"/>
      <c r="P61692" s="68"/>
      <c r="Q61692" s="79"/>
    </row>
    <row r="61693" spans="11:17">
      <c r="K61693" s="68"/>
      <c r="M61693" s="93"/>
      <c r="N61693" s="79"/>
      <c r="P61693" s="68"/>
      <c r="Q61693" s="79"/>
    </row>
    <row r="61694" spans="11:17">
      <c r="K61694" s="68"/>
      <c r="M61694" s="93"/>
      <c r="N61694" s="79"/>
      <c r="P61694" s="68"/>
      <c r="Q61694" s="79"/>
    </row>
    <row r="61695" spans="11:17">
      <c r="K61695" s="68"/>
      <c r="M61695" s="93"/>
      <c r="N61695" s="79"/>
      <c r="P61695" s="68"/>
      <c r="Q61695" s="79"/>
    </row>
    <row r="61696" spans="11:17">
      <c r="K61696" s="68"/>
      <c r="M61696" s="93"/>
      <c r="N61696" s="79"/>
      <c r="P61696" s="68"/>
      <c r="Q61696" s="79"/>
    </row>
    <row r="61697" spans="11:17">
      <c r="K61697" s="68"/>
      <c r="M61697" s="93"/>
      <c r="N61697" s="79"/>
      <c r="P61697" s="68"/>
      <c r="Q61697" s="79"/>
    </row>
    <row r="61698" spans="11:17">
      <c r="K61698" s="68"/>
      <c r="M61698" s="93"/>
      <c r="N61698" s="79"/>
      <c r="P61698" s="68"/>
      <c r="Q61698" s="79"/>
    </row>
    <row r="61699" spans="11:17">
      <c r="K61699" s="68"/>
      <c r="M61699" s="93"/>
      <c r="N61699" s="79"/>
      <c r="P61699" s="68"/>
      <c r="Q61699" s="79"/>
    </row>
    <row r="61700" spans="11:17">
      <c r="K61700" s="68"/>
      <c r="M61700" s="93"/>
      <c r="N61700" s="79"/>
      <c r="P61700" s="68"/>
      <c r="Q61700" s="79"/>
    </row>
    <row r="61701" spans="11:17">
      <c r="K61701" s="68"/>
      <c r="M61701" s="93"/>
      <c r="N61701" s="79"/>
      <c r="P61701" s="68"/>
      <c r="Q61701" s="79"/>
    </row>
    <row r="61702" spans="11:17">
      <c r="K61702" s="68"/>
      <c r="M61702" s="93"/>
      <c r="N61702" s="79"/>
      <c r="P61702" s="68"/>
      <c r="Q61702" s="79"/>
    </row>
    <row r="61703" spans="11:17">
      <c r="K61703" s="68"/>
      <c r="M61703" s="93"/>
      <c r="N61703" s="79"/>
      <c r="P61703" s="68"/>
      <c r="Q61703" s="79"/>
    </row>
    <row r="61704" spans="11:17">
      <c r="K61704" s="68"/>
      <c r="M61704" s="93"/>
      <c r="N61704" s="79"/>
      <c r="P61704" s="68"/>
      <c r="Q61704" s="79"/>
    </row>
    <row r="61705" spans="11:17">
      <c r="K61705" s="68"/>
      <c r="M61705" s="93"/>
      <c r="N61705" s="79"/>
      <c r="P61705" s="68"/>
      <c r="Q61705" s="79"/>
    </row>
    <row r="61706" spans="11:17">
      <c r="K61706" s="68"/>
      <c r="M61706" s="93"/>
      <c r="N61706" s="79"/>
      <c r="P61706" s="68"/>
      <c r="Q61706" s="79"/>
    </row>
    <row r="61707" spans="11:17">
      <c r="K61707" s="68"/>
      <c r="M61707" s="93"/>
      <c r="N61707" s="79"/>
      <c r="P61707" s="68"/>
      <c r="Q61707" s="79"/>
    </row>
    <row r="61708" spans="11:17">
      <c r="K61708" s="68"/>
      <c r="M61708" s="93"/>
      <c r="N61708" s="79"/>
      <c r="P61708" s="68"/>
      <c r="Q61708" s="79"/>
    </row>
    <row r="61709" spans="11:17">
      <c r="K61709" s="68"/>
      <c r="M61709" s="93"/>
      <c r="N61709" s="79"/>
      <c r="P61709" s="68"/>
      <c r="Q61709" s="79"/>
    </row>
    <row r="61710" spans="11:17">
      <c r="K61710" s="68"/>
      <c r="M61710" s="93"/>
      <c r="N61710" s="79"/>
      <c r="P61710" s="68"/>
      <c r="Q61710" s="79"/>
    </row>
    <row r="61711" spans="11:17">
      <c r="K61711" s="68"/>
      <c r="M61711" s="93"/>
      <c r="N61711" s="79"/>
      <c r="P61711" s="68"/>
      <c r="Q61711" s="79"/>
    </row>
    <row r="61712" spans="11:17">
      <c r="K61712" s="68"/>
      <c r="M61712" s="93"/>
      <c r="N61712" s="79"/>
      <c r="P61712" s="68"/>
      <c r="Q61712" s="79"/>
    </row>
    <row r="61713" spans="11:17">
      <c r="K61713" s="68"/>
      <c r="M61713" s="93"/>
      <c r="N61713" s="79"/>
      <c r="P61713" s="68"/>
      <c r="Q61713" s="79"/>
    </row>
    <row r="61714" spans="11:17">
      <c r="K61714" s="68"/>
      <c r="M61714" s="93"/>
      <c r="N61714" s="79"/>
      <c r="P61714" s="68"/>
      <c r="Q61714" s="79"/>
    </row>
    <row r="61715" spans="11:17">
      <c r="K61715" s="68"/>
      <c r="M61715" s="93"/>
      <c r="N61715" s="79"/>
      <c r="P61715" s="68"/>
      <c r="Q61715" s="79"/>
    </row>
    <row r="61716" spans="11:17">
      <c r="K61716" s="68"/>
      <c r="M61716" s="93"/>
      <c r="N61716" s="79"/>
      <c r="P61716" s="68"/>
      <c r="Q61716" s="79"/>
    </row>
    <row r="61717" spans="11:17">
      <c r="K61717" s="68"/>
      <c r="M61717" s="93"/>
      <c r="N61717" s="79"/>
      <c r="P61717" s="68"/>
      <c r="Q61717" s="79"/>
    </row>
    <row r="61718" spans="11:17">
      <c r="K61718" s="68"/>
      <c r="M61718" s="93"/>
      <c r="N61718" s="79"/>
      <c r="P61718" s="68"/>
      <c r="Q61718" s="79"/>
    </row>
    <row r="61719" spans="11:17">
      <c r="K61719" s="68"/>
      <c r="M61719" s="93"/>
      <c r="N61719" s="79"/>
      <c r="P61719" s="68"/>
      <c r="Q61719" s="79"/>
    </row>
    <row r="61720" spans="11:17">
      <c r="K61720" s="68"/>
      <c r="M61720" s="93"/>
      <c r="N61720" s="79"/>
      <c r="P61720" s="68"/>
      <c r="Q61720" s="79"/>
    </row>
    <row r="61721" spans="11:17">
      <c r="K61721" s="68"/>
      <c r="M61721" s="93"/>
      <c r="N61721" s="79"/>
      <c r="P61721" s="68"/>
      <c r="Q61721" s="79"/>
    </row>
    <row r="61722" spans="11:17">
      <c r="K61722" s="68"/>
      <c r="M61722" s="93"/>
      <c r="N61722" s="79"/>
      <c r="P61722" s="68"/>
      <c r="Q61722" s="79"/>
    </row>
    <row r="61723" spans="11:17">
      <c r="K61723" s="68"/>
      <c r="M61723" s="93"/>
      <c r="N61723" s="79"/>
      <c r="P61723" s="68"/>
      <c r="Q61723" s="79"/>
    </row>
    <row r="61724" spans="11:17">
      <c r="K61724" s="68"/>
      <c r="M61724" s="93"/>
      <c r="N61724" s="79"/>
      <c r="P61724" s="68"/>
      <c r="Q61724" s="79"/>
    </row>
    <row r="61725" spans="11:17">
      <c r="K61725" s="68"/>
      <c r="M61725" s="93"/>
      <c r="N61725" s="79"/>
      <c r="P61725" s="68"/>
      <c r="Q61725" s="79"/>
    </row>
    <row r="61726" spans="11:17">
      <c r="K61726" s="68"/>
      <c r="M61726" s="93"/>
      <c r="N61726" s="79"/>
      <c r="P61726" s="68"/>
      <c r="Q61726" s="79"/>
    </row>
    <row r="61727" spans="11:17">
      <c r="K61727" s="68"/>
      <c r="M61727" s="93"/>
      <c r="N61727" s="79"/>
      <c r="P61727" s="68"/>
      <c r="Q61727" s="79"/>
    </row>
    <row r="61728" spans="11:17">
      <c r="K61728" s="68"/>
      <c r="M61728" s="93"/>
      <c r="N61728" s="79"/>
      <c r="P61728" s="68"/>
      <c r="Q61728" s="79"/>
    </row>
    <row r="61729" spans="11:17">
      <c r="K61729" s="68"/>
      <c r="M61729" s="93"/>
      <c r="N61729" s="79"/>
      <c r="P61729" s="68"/>
      <c r="Q61729" s="79"/>
    </row>
    <row r="61730" spans="11:17">
      <c r="K61730" s="68"/>
      <c r="M61730" s="93"/>
      <c r="N61730" s="79"/>
      <c r="P61730" s="68"/>
      <c r="Q61730" s="79"/>
    </row>
    <row r="61731" spans="11:17">
      <c r="K61731" s="68"/>
      <c r="M61731" s="93"/>
      <c r="N61731" s="79"/>
      <c r="P61731" s="68"/>
      <c r="Q61731" s="79"/>
    </row>
    <row r="61732" spans="11:17">
      <c r="K61732" s="68"/>
      <c r="M61732" s="93"/>
      <c r="N61732" s="79"/>
      <c r="P61732" s="68"/>
      <c r="Q61732" s="79"/>
    </row>
    <row r="61733" spans="11:17">
      <c r="K61733" s="68"/>
      <c r="M61733" s="93"/>
      <c r="N61733" s="79"/>
      <c r="P61733" s="68"/>
      <c r="Q61733" s="79"/>
    </row>
    <row r="61734" spans="11:17">
      <c r="K61734" s="68"/>
      <c r="M61734" s="93"/>
      <c r="N61734" s="79"/>
      <c r="P61734" s="68"/>
      <c r="Q61734" s="79"/>
    </row>
    <row r="61735" spans="11:17">
      <c r="K61735" s="68"/>
      <c r="M61735" s="93"/>
      <c r="N61735" s="79"/>
      <c r="P61735" s="68"/>
      <c r="Q61735" s="79"/>
    </row>
    <row r="61736" spans="11:17">
      <c r="K61736" s="68"/>
      <c r="M61736" s="93"/>
      <c r="N61736" s="79"/>
      <c r="P61736" s="68"/>
      <c r="Q61736" s="79"/>
    </row>
    <row r="61737" spans="11:17">
      <c r="K61737" s="68"/>
      <c r="M61737" s="93"/>
      <c r="N61737" s="79"/>
      <c r="P61737" s="68"/>
      <c r="Q61737" s="79"/>
    </row>
    <row r="61738" spans="11:17">
      <c r="K61738" s="68"/>
      <c r="M61738" s="93"/>
      <c r="N61738" s="79"/>
      <c r="P61738" s="68"/>
      <c r="Q61738" s="79"/>
    </row>
    <row r="61739" spans="11:17">
      <c r="K61739" s="68"/>
      <c r="M61739" s="93"/>
      <c r="N61739" s="79"/>
      <c r="P61739" s="68"/>
      <c r="Q61739" s="79"/>
    </row>
    <row r="61740" spans="11:17">
      <c r="K61740" s="68"/>
      <c r="M61740" s="93"/>
      <c r="N61740" s="79"/>
      <c r="P61740" s="68"/>
      <c r="Q61740" s="79"/>
    </row>
    <row r="61741" spans="11:17">
      <c r="K61741" s="68"/>
      <c r="M61741" s="93"/>
      <c r="N61741" s="79"/>
      <c r="P61741" s="68"/>
      <c r="Q61741" s="79"/>
    </row>
    <row r="61742" spans="11:17">
      <c r="K61742" s="68"/>
      <c r="M61742" s="93"/>
      <c r="N61742" s="79"/>
      <c r="P61742" s="68"/>
      <c r="Q61742" s="79"/>
    </row>
    <row r="61743" spans="11:17">
      <c r="K61743" s="68"/>
      <c r="M61743" s="93"/>
      <c r="N61743" s="79"/>
      <c r="P61743" s="68"/>
      <c r="Q61743" s="79"/>
    </row>
    <row r="61744" spans="11:17">
      <c r="K61744" s="68"/>
      <c r="M61744" s="93"/>
      <c r="N61744" s="79"/>
      <c r="P61744" s="68"/>
      <c r="Q61744" s="79"/>
    </row>
    <row r="61745" spans="11:17">
      <c r="K61745" s="68"/>
      <c r="M61745" s="93"/>
      <c r="N61745" s="79"/>
      <c r="P61745" s="68"/>
      <c r="Q61745" s="79"/>
    </row>
    <row r="61746" spans="11:17">
      <c r="K61746" s="68"/>
      <c r="M61746" s="93"/>
      <c r="N61746" s="79"/>
      <c r="P61746" s="68"/>
      <c r="Q61746" s="79"/>
    </row>
    <row r="61747" spans="11:17">
      <c r="K61747" s="68"/>
      <c r="M61747" s="93"/>
      <c r="N61747" s="79"/>
      <c r="P61747" s="68"/>
      <c r="Q61747" s="79"/>
    </row>
    <row r="61748" spans="11:17">
      <c r="K61748" s="68"/>
      <c r="M61748" s="93"/>
      <c r="N61748" s="79"/>
      <c r="P61748" s="68"/>
      <c r="Q61748" s="79"/>
    </row>
    <row r="61749" spans="11:17">
      <c r="K61749" s="68"/>
      <c r="M61749" s="93"/>
      <c r="N61749" s="79"/>
      <c r="P61749" s="68"/>
      <c r="Q61749" s="79"/>
    </row>
    <row r="61750" spans="11:17">
      <c r="K61750" s="68"/>
      <c r="M61750" s="93"/>
      <c r="N61750" s="79"/>
      <c r="P61750" s="68"/>
      <c r="Q61750" s="79"/>
    </row>
    <row r="61751" spans="11:17">
      <c r="K61751" s="68"/>
      <c r="M61751" s="93"/>
      <c r="N61751" s="79"/>
      <c r="P61751" s="68"/>
      <c r="Q61751" s="79"/>
    </row>
    <row r="61752" spans="11:17">
      <c r="K61752" s="68"/>
      <c r="M61752" s="93"/>
      <c r="N61752" s="79"/>
      <c r="P61752" s="68"/>
      <c r="Q61752" s="79"/>
    </row>
    <row r="61753" spans="11:17">
      <c r="K61753" s="68"/>
      <c r="M61753" s="93"/>
      <c r="N61753" s="79"/>
      <c r="P61753" s="68"/>
      <c r="Q61753" s="79"/>
    </row>
    <row r="61754" spans="11:17">
      <c r="K61754" s="68"/>
      <c r="M61754" s="93"/>
      <c r="N61754" s="79"/>
      <c r="P61754" s="68"/>
      <c r="Q61754" s="79"/>
    </row>
    <row r="61755" spans="11:17">
      <c r="K61755" s="68"/>
      <c r="M61755" s="93"/>
      <c r="N61755" s="79"/>
      <c r="P61755" s="68"/>
      <c r="Q61755" s="79"/>
    </row>
    <row r="61756" spans="11:17">
      <c r="K61756" s="68"/>
      <c r="M61756" s="93"/>
      <c r="N61756" s="79"/>
      <c r="P61756" s="68"/>
      <c r="Q61756" s="79"/>
    </row>
    <row r="61757" spans="11:17">
      <c r="K61757" s="68"/>
      <c r="M61757" s="93"/>
      <c r="N61757" s="79"/>
      <c r="P61757" s="68"/>
      <c r="Q61757" s="79"/>
    </row>
    <row r="61758" spans="11:17">
      <c r="K61758" s="68"/>
      <c r="M61758" s="93"/>
      <c r="N61758" s="79"/>
      <c r="P61758" s="68"/>
      <c r="Q61758" s="79"/>
    </row>
    <row r="61759" spans="11:17">
      <c r="K61759" s="68"/>
      <c r="M61759" s="93"/>
      <c r="N61759" s="79"/>
      <c r="P61759" s="68"/>
      <c r="Q61759" s="79"/>
    </row>
    <row r="61760" spans="11:17">
      <c r="K61760" s="68"/>
      <c r="M61760" s="93"/>
      <c r="N61760" s="79"/>
      <c r="P61760" s="68"/>
      <c r="Q61760" s="79"/>
    </row>
    <row r="61761" spans="11:17">
      <c r="K61761" s="68"/>
      <c r="M61761" s="93"/>
      <c r="N61761" s="79"/>
      <c r="P61761" s="68"/>
      <c r="Q61761" s="79"/>
    </row>
    <row r="61762" spans="11:17">
      <c r="K61762" s="68"/>
      <c r="M61762" s="93"/>
      <c r="N61762" s="79"/>
      <c r="P61762" s="68"/>
      <c r="Q61762" s="79"/>
    </row>
    <row r="61763" spans="11:17">
      <c r="K61763" s="68"/>
      <c r="M61763" s="93"/>
      <c r="N61763" s="79"/>
      <c r="P61763" s="68"/>
      <c r="Q61763" s="79"/>
    </row>
    <row r="61764" spans="11:17">
      <c r="K61764" s="68"/>
      <c r="M61764" s="93"/>
      <c r="N61764" s="79"/>
      <c r="P61764" s="68"/>
      <c r="Q61764" s="79"/>
    </row>
    <row r="61765" spans="11:17">
      <c r="K61765" s="68"/>
      <c r="M61765" s="93"/>
      <c r="N61765" s="79"/>
      <c r="P61765" s="68"/>
      <c r="Q61765" s="79"/>
    </row>
    <row r="61766" spans="11:17">
      <c r="K61766" s="68"/>
      <c r="M61766" s="93"/>
      <c r="N61766" s="79"/>
      <c r="P61766" s="68"/>
      <c r="Q61766" s="79"/>
    </row>
    <row r="61767" spans="11:17">
      <c r="K61767" s="68"/>
      <c r="M61767" s="93"/>
      <c r="N61767" s="79"/>
      <c r="P61767" s="68"/>
      <c r="Q61767" s="79"/>
    </row>
    <row r="61768" spans="11:17">
      <c r="K61768" s="68"/>
      <c r="M61768" s="93"/>
      <c r="N61768" s="79"/>
      <c r="P61768" s="68"/>
      <c r="Q61768" s="79"/>
    </row>
    <row r="61769" spans="11:17">
      <c r="K61769" s="68"/>
      <c r="M61769" s="93"/>
      <c r="N61769" s="79"/>
      <c r="P61769" s="68"/>
      <c r="Q61769" s="79"/>
    </row>
    <row r="61770" spans="11:17">
      <c r="K61770" s="68"/>
      <c r="M61770" s="93"/>
      <c r="N61770" s="79"/>
      <c r="P61770" s="68"/>
      <c r="Q61770" s="79"/>
    </row>
    <row r="61771" spans="11:17">
      <c r="K61771" s="68"/>
      <c r="M61771" s="93"/>
      <c r="N61771" s="79"/>
      <c r="P61771" s="68"/>
      <c r="Q61771" s="79"/>
    </row>
    <row r="61772" spans="11:17">
      <c r="K61772" s="68"/>
      <c r="M61772" s="93"/>
      <c r="N61772" s="79"/>
      <c r="P61772" s="68"/>
      <c r="Q61772" s="79"/>
    </row>
    <row r="61773" spans="11:17">
      <c r="K61773" s="68"/>
      <c r="M61773" s="93"/>
      <c r="N61773" s="79"/>
      <c r="P61773" s="68"/>
      <c r="Q61773" s="79"/>
    </row>
    <row r="61774" spans="11:17">
      <c r="K61774" s="68"/>
      <c r="M61774" s="93"/>
      <c r="N61774" s="79"/>
      <c r="P61774" s="68"/>
      <c r="Q61774" s="79"/>
    </row>
    <row r="61775" spans="11:17">
      <c r="K61775" s="68"/>
      <c r="M61775" s="93"/>
      <c r="N61775" s="79"/>
      <c r="P61775" s="68"/>
      <c r="Q61775" s="79"/>
    </row>
    <row r="61776" spans="11:17">
      <c r="K61776" s="68"/>
      <c r="M61776" s="93"/>
      <c r="N61776" s="79"/>
      <c r="P61776" s="68"/>
      <c r="Q61776" s="79"/>
    </row>
    <row r="61777" spans="11:17">
      <c r="K61777" s="68"/>
      <c r="M61777" s="93"/>
      <c r="N61777" s="79"/>
      <c r="P61777" s="68"/>
      <c r="Q61777" s="79"/>
    </row>
    <row r="61778" spans="11:17">
      <c r="K61778" s="68"/>
      <c r="M61778" s="93"/>
      <c r="N61778" s="79"/>
      <c r="P61778" s="68"/>
      <c r="Q61778" s="79"/>
    </row>
    <row r="61779" spans="11:17">
      <c r="K61779" s="68"/>
      <c r="M61779" s="93"/>
      <c r="N61779" s="79"/>
      <c r="P61779" s="68"/>
      <c r="Q61779" s="79"/>
    </row>
    <row r="61780" spans="11:17">
      <c r="K61780" s="68"/>
      <c r="M61780" s="93"/>
      <c r="N61780" s="79"/>
      <c r="P61780" s="68"/>
      <c r="Q61780" s="79"/>
    </row>
    <row r="61781" spans="11:17">
      <c r="K61781" s="68"/>
      <c r="M61781" s="93"/>
      <c r="N61781" s="79"/>
      <c r="P61781" s="68"/>
      <c r="Q61781" s="79"/>
    </row>
    <row r="61782" spans="11:17">
      <c r="K61782" s="68"/>
      <c r="M61782" s="93"/>
      <c r="N61782" s="79"/>
      <c r="P61782" s="68"/>
      <c r="Q61782" s="79"/>
    </row>
    <row r="61783" spans="11:17">
      <c r="K61783" s="68"/>
      <c r="M61783" s="93"/>
      <c r="N61783" s="79"/>
      <c r="P61783" s="68"/>
      <c r="Q61783" s="79"/>
    </row>
    <row r="61784" spans="11:17">
      <c r="K61784" s="68"/>
      <c r="M61784" s="93"/>
      <c r="N61784" s="79"/>
      <c r="P61784" s="68"/>
      <c r="Q61784" s="79"/>
    </row>
    <row r="61785" spans="11:17">
      <c r="K61785" s="68"/>
      <c r="M61785" s="93"/>
      <c r="N61785" s="79"/>
      <c r="P61785" s="68"/>
      <c r="Q61785" s="79"/>
    </row>
    <row r="61786" spans="11:17">
      <c r="K61786" s="68"/>
      <c r="M61786" s="93"/>
      <c r="N61786" s="79"/>
      <c r="P61786" s="68"/>
      <c r="Q61786" s="79"/>
    </row>
    <row r="61787" spans="11:17">
      <c r="K61787" s="68"/>
      <c r="M61787" s="93"/>
      <c r="N61787" s="79"/>
      <c r="P61787" s="68"/>
      <c r="Q61787" s="79"/>
    </row>
    <row r="61788" spans="11:17">
      <c r="K61788" s="68"/>
      <c r="M61788" s="93"/>
      <c r="N61788" s="79"/>
      <c r="P61788" s="68"/>
      <c r="Q61788" s="79"/>
    </row>
    <row r="61789" spans="11:17">
      <c r="K61789" s="68"/>
      <c r="M61789" s="93"/>
      <c r="N61789" s="79"/>
      <c r="P61789" s="68"/>
      <c r="Q61789" s="79"/>
    </row>
    <row r="61790" spans="11:17">
      <c r="K61790" s="68"/>
      <c r="M61790" s="93"/>
      <c r="N61790" s="79"/>
      <c r="P61790" s="68"/>
      <c r="Q61790" s="79"/>
    </row>
    <row r="61791" spans="11:17">
      <c r="K61791" s="68"/>
      <c r="M61791" s="93"/>
      <c r="N61791" s="79"/>
      <c r="P61791" s="68"/>
      <c r="Q61791" s="79"/>
    </row>
    <row r="61792" spans="11:17">
      <c r="K61792" s="68"/>
      <c r="M61792" s="93"/>
      <c r="N61792" s="79"/>
      <c r="P61792" s="68"/>
      <c r="Q61792" s="79"/>
    </row>
    <row r="61793" spans="11:17">
      <c r="K61793" s="68"/>
      <c r="M61793" s="93"/>
      <c r="N61793" s="79"/>
      <c r="P61793" s="68"/>
      <c r="Q61793" s="79"/>
    </row>
    <row r="61794" spans="11:17">
      <c r="K61794" s="68"/>
      <c r="M61794" s="93"/>
      <c r="N61794" s="79"/>
      <c r="P61794" s="68"/>
      <c r="Q61794" s="79"/>
    </row>
    <row r="61795" spans="11:17">
      <c r="K61795" s="68"/>
      <c r="M61795" s="93"/>
      <c r="N61795" s="79"/>
      <c r="P61795" s="68"/>
      <c r="Q61795" s="79"/>
    </row>
    <row r="61796" spans="11:17">
      <c r="K61796" s="68"/>
      <c r="M61796" s="93"/>
      <c r="N61796" s="79"/>
      <c r="P61796" s="68"/>
      <c r="Q61796" s="79"/>
    </row>
    <row r="61797" spans="11:17">
      <c r="K61797" s="68"/>
      <c r="M61797" s="93"/>
      <c r="N61797" s="79"/>
      <c r="P61797" s="68"/>
      <c r="Q61797" s="79"/>
    </row>
    <row r="61798" spans="11:17">
      <c r="K61798" s="68"/>
      <c r="M61798" s="93"/>
      <c r="N61798" s="79"/>
      <c r="P61798" s="68"/>
      <c r="Q61798" s="79"/>
    </row>
    <row r="61799" spans="11:17">
      <c r="K61799" s="68"/>
      <c r="M61799" s="93"/>
      <c r="N61799" s="79"/>
      <c r="P61799" s="68"/>
      <c r="Q61799" s="79"/>
    </row>
    <row r="61800" spans="11:17">
      <c r="K61800" s="68"/>
      <c r="M61800" s="93"/>
      <c r="N61800" s="79"/>
      <c r="P61800" s="68"/>
      <c r="Q61800" s="79"/>
    </row>
    <row r="61801" spans="11:17">
      <c r="K61801" s="68"/>
      <c r="M61801" s="93"/>
      <c r="N61801" s="79"/>
      <c r="P61801" s="68"/>
      <c r="Q61801" s="79"/>
    </row>
    <row r="61802" spans="11:17">
      <c r="K61802" s="68"/>
      <c r="M61802" s="93"/>
      <c r="N61802" s="79"/>
      <c r="P61802" s="68"/>
      <c r="Q61802" s="79"/>
    </row>
    <row r="61803" spans="11:17">
      <c r="K61803" s="68"/>
      <c r="M61803" s="93"/>
      <c r="N61803" s="79"/>
      <c r="P61803" s="68"/>
      <c r="Q61803" s="79"/>
    </row>
    <row r="61804" spans="11:17">
      <c r="K61804" s="68"/>
      <c r="M61804" s="93"/>
      <c r="N61804" s="79"/>
      <c r="P61804" s="68"/>
      <c r="Q61804" s="79"/>
    </row>
    <row r="61805" spans="11:17">
      <c r="K61805" s="68"/>
      <c r="M61805" s="93"/>
      <c r="N61805" s="79"/>
      <c r="P61805" s="68"/>
      <c r="Q61805" s="79"/>
    </row>
    <row r="61806" spans="11:17">
      <c r="K61806" s="68"/>
      <c r="M61806" s="93"/>
      <c r="N61806" s="79"/>
      <c r="P61806" s="68"/>
      <c r="Q61806" s="79"/>
    </row>
    <row r="61807" spans="11:17">
      <c r="K61807" s="68"/>
      <c r="M61807" s="93"/>
      <c r="N61807" s="79"/>
      <c r="P61807" s="68"/>
      <c r="Q61807" s="79"/>
    </row>
    <row r="61808" spans="11:17">
      <c r="K61808" s="68"/>
      <c r="M61808" s="93"/>
      <c r="N61808" s="79"/>
      <c r="P61808" s="68"/>
      <c r="Q61808" s="79"/>
    </row>
    <row r="61809" spans="11:17">
      <c r="K61809" s="68"/>
      <c r="M61809" s="93"/>
      <c r="N61809" s="79"/>
      <c r="P61809" s="68"/>
      <c r="Q61809" s="79"/>
    </row>
    <row r="61810" spans="11:17">
      <c r="K61810" s="68"/>
      <c r="M61810" s="93"/>
      <c r="N61810" s="79"/>
      <c r="P61810" s="68"/>
      <c r="Q61810" s="79"/>
    </row>
    <row r="61811" spans="11:17">
      <c r="K61811" s="68"/>
      <c r="M61811" s="93"/>
      <c r="N61811" s="79"/>
      <c r="P61811" s="68"/>
      <c r="Q61811" s="79"/>
    </row>
    <row r="61812" spans="11:17">
      <c r="K61812" s="68"/>
      <c r="M61812" s="93"/>
      <c r="N61812" s="79"/>
      <c r="P61812" s="68"/>
      <c r="Q61812" s="79"/>
    </row>
    <row r="61813" spans="11:17">
      <c r="K61813" s="68"/>
      <c r="M61813" s="93"/>
      <c r="N61813" s="79"/>
      <c r="P61813" s="68"/>
      <c r="Q61813" s="79"/>
    </row>
    <row r="61814" spans="11:17">
      <c r="K61814" s="68"/>
      <c r="M61814" s="93"/>
      <c r="N61814" s="79"/>
      <c r="P61814" s="68"/>
      <c r="Q61814" s="79"/>
    </row>
    <row r="61815" spans="11:17">
      <c r="K61815" s="68"/>
      <c r="M61815" s="93"/>
      <c r="N61815" s="79"/>
      <c r="P61815" s="68"/>
      <c r="Q61815" s="79"/>
    </row>
    <row r="61816" spans="11:17">
      <c r="K61816" s="68"/>
      <c r="M61816" s="93"/>
      <c r="N61816" s="79"/>
      <c r="P61816" s="68"/>
      <c r="Q61816" s="79"/>
    </row>
    <row r="61817" spans="11:17">
      <c r="K61817" s="68"/>
      <c r="M61817" s="93"/>
      <c r="N61817" s="79"/>
      <c r="P61817" s="68"/>
      <c r="Q61817" s="79"/>
    </row>
    <row r="61818" spans="11:17">
      <c r="K61818" s="68"/>
      <c r="M61818" s="93"/>
      <c r="N61818" s="79"/>
      <c r="P61818" s="68"/>
      <c r="Q61818" s="79"/>
    </row>
    <row r="61819" spans="11:17">
      <c r="K61819" s="68"/>
      <c r="M61819" s="93"/>
      <c r="N61819" s="79"/>
      <c r="P61819" s="68"/>
      <c r="Q61819" s="79"/>
    </row>
    <row r="61820" spans="11:17">
      <c r="K61820" s="68"/>
      <c r="M61820" s="93"/>
      <c r="N61820" s="79"/>
      <c r="P61820" s="68"/>
      <c r="Q61820" s="79"/>
    </row>
    <row r="61821" spans="11:17">
      <c r="K61821" s="68"/>
      <c r="M61821" s="93"/>
      <c r="N61821" s="79"/>
      <c r="P61821" s="68"/>
      <c r="Q61821" s="79"/>
    </row>
    <row r="61822" spans="11:17">
      <c r="K61822" s="68"/>
      <c r="M61822" s="93"/>
      <c r="N61822" s="79"/>
      <c r="P61822" s="68"/>
      <c r="Q61822" s="79"/>
    </row>
    <row r="61823" spans="11:17">
      <c r="K61823" s="68"/>
      <c r="M61823" s="93"/>
      <c r="N61823" s="79"/>
      <c r="P61823" s="68"/>
      <c r="Q61823" s="79"/>
    </row>
    <row r="61824" spans="11:17">
      <c r="K61824" s="68"/>
      <c r="M61824" s="93"/>
      <c r="N61824" s="79"/>
      <c r="P61824" s="68"/>
      <c r="Q61824" s="79"/>
    </row>
    <row r="61825" spans="11:17">
      <c r="K61825" s="68"/>
      <c r="M61825" s="93"/>
      <c r="N61825" s="79"/>
      <c r="P61825" s="68"/>
      <c r="Q61825" s="79"/>
    </row>
    <row r="61826" spans="11:17">
      <c r="K61826" s="68"/>
      <c r="M61826" s="93"/>
      <c r="N61826" s="79"/>
      <c r="P61826" s="68"/>
      <c r="Q61826" s="79"/>
    </row>
    <row r="61827" spans="11:17">
      <c r="K61827" s="68"/>
      <c r="M61827" s="93"/>
      <c r="N61827" s="79"/>
      <c r="P61827" s="68"/>
      <c r="Q61827" s="79"/>
    </row>
    <row r="61828" spans="11:17">
      <c r="K61828" s="68"/>
      <c r="M61828" s="93"/>
      <c r="N61828" s="79"/>
      <c r="P61828" s="68"/>
      <c r="Q61828" s="79"/>
    </row>
    <row r="61829" spans="11:17">
      <c r="K61829" s="68"/>
      <c r="M61829" s="93"/>
      <c r="N61829" s="79"/>
      <c r="P61829" s="68"/>
      <c r="Q61829" s="79"/>
    </row>
    <row r="61830" spans="11:17">
      <c r="K61830" s="68"/>
      <c r="M61830" s="93"/>
      <c r="N61830" s="79"/>
      <c r="P61830" s="68"/>
      <c r="Q61830" s="79"/>
    </row>
    <row r="61831" spans="11:17">
      <c r="K61831" s="68"/>
      <c r="M61831" s="93"/>
      <c r="N61831" s="79"/>
      <c r="P61831" s="68"/>
      <c r="Q61831" s="79"/>
    </row>
    <row r="61832" spans="11:17">
      <c r="K61832" s="68"/>
      <c r="M61832" s="93"/>
      <c r="N61832" s="79"/>
      <c r="P61832" s="68"/>
      <c r="Q61832" s="79"/>
    </row>
    <row r="61833" spans="11:17">
      <c r="K61833" s="68"/>
      <c r="M61833" s="93"/>
      <c r="N61833" s="79"/>
      <c r="P61833" s="68"/>
      <c r="Q61833" s="79"/>
    </row>
    <row r="61834" spans="11:17">
      <c r="K61834" s="68"/>
      <c r="M61834" s="93"/>
      <c r="N61834" s="79"/>
      <c r="P61834" s="68"/>
      <c r="Q61834" s="79"/>
    </row>
    <row r="61835" spans="11:17">
      <c r="K61835" s="68"/>
      <c r="M61835" s="93"/>
      <c r="N61835" s="79"/>
      <c r="P61835" s="68"/>
      <c r="Q61835" s="79"/>
    </row>
    <row r="61836" spans="11:17">
      <c r="K61836" s="68"/>
      <c r="M61836" s="93"/>
      <c r="N61836" s="79"/>
      <c r="P61836" s="68"/>
      <c r="Q61836" s="79"/>
    </row>
    <row r="61837" spans="11:17">
      <c r="K61837" s="68"/>
      <c r="M61837" s="93"/>
      <c r="N61837" s="79"/>
      <c r="P61837" s="68"/>
      <c r="Q61837" s="79"/>
    </row>
    <row r="61838" spans="11:17">
      <c r="K61838" s="68"/>
      <c r="M61838" s="93"/>
      <c r="N61838" s="79"/>
      <c r="P61838" s="68"/>
      <c r="Q61838" s="79"/>
    </row>
    <row r="61839" spans="11:17">
      <c r="K61839" s="68"/>
      <c r="M61839" s="93"/>
      <c r="N61839" s="79"/>
      <c r="P61839" s="68"/>
      <c r="Q61839" s="79"/>
    </row>
    <row r="61840" spans="11:17">
      <c r="K61840" s="68"/>
      <c r="M61840" s="93"/>
      <c r="N61840" s="79"/>
      <c r="P61840" s="68"/>
      <c r="Q61840" s="79"/>
    </row>
    <row r="61841" spans="11:17">
      <c r="K61841" s="68"/>
      <c r="M61841" s="93"/>
      <c r="N61841" s="79"/>
      <c r="P61841" s="68"/>
      <c r="Q61841" s="79"/>
    </row>
    <row r="61842" spans="11:17">
      <c r="K61842" s="68"/>
      <c r="M61842" s="93"/>
      <c r="N61842" s="79"/>
      <c r="P61842" s="68"/>
      <c r="Q61842" s="79"/>
    </row>
    <row r="61843" spans="11:17">
      <c r="K61843" s="68"/>
      <c r="M61843" s="93"/>
      <c r="N61843" s="79"/>
      <c r="P61843" s="68"/>
      <c r="Q61843" s="79"/>
    </row>
    <row r="61844" spans="11:17">
      <c r="K61844" s="68"/>
      <c r="M61844" s="93"/>
      <c r="N61844" s="79"/>
      <c r="P61844" s="68"/>
      <c r="Q61844" s="79"/>
    </row>
    <row r="61845" spans="11:17">
      <c r="K61845" s="68"/>
      <c r="M61845" s="93"/>
      <c r="N61845" s="79"/>
      <c r="P61845" s="68"/>
      <c r="Q61845" s="79"/>
    </row>
    <row r="61846" spans="11:17">
      <c r="K61846" s="68"/>
      <c r="M61846" s="93"/>
      <c r="N61846" s="79"/>
      <c r="P61846" s="68"/>
      <c r="Q61846" s="79"/>
    </row>
    <row r="61847" spans="11:17">
      <c r="K61847" s="68"/>
      <c r="M61847" s="93"/>
      <c r="N61847" s="79"/>
      <c r="P61847" s="68"/>
      <c r="Q61847" s="79"/>
    </row>
    <row r="61848" spans="11:17">
      <c r="K61848" s="68"/>
      <c r="M61848" s="93"/>
      <c r="N61848" s="79"/>
      <c r="P61848" s="68"/>
      <c r="Q61848" s="79"/>
    </row>
    <row r="61849" spans="11:17">
      <c r="K61849" s="68"/>
      <c r="M61849" s="93"/>
      <c r="N61849" s="79"/>
      <c r="P61849" s="68"/>
      <c r="Q61849" s="79"/>
    </row>
    <row r="61850" spans="11:17">
      <c r="K61850" s="68"/>
      <c r="M61850" s="93"/>
      <c r="N61850" s="79"/>
      <c r="P61850" s="68"/>
      <c r="Q61850" s="79"/>
    </row>
    <row r="61851" spans="11:17">
      <c r="K61851" s="68"/>
      <c r="M61851" s="93"/>
      <c r="N61851" s="79"/>
      <c r="P61851" s="68"/>
      <c r="Q61851" s="79"/>
    </row>
    <row r="61852" spans="11:17">
      <c r="K61852" s="68"/>
      <c r="M61852" s="93"/>
      <c r="N61852" s="79"/>
      <c r="P61852" s="68"/>
      <c r="Q61852" s="79"/>
    </row>
    <row r="61853" spans="11:17">
      <c r="K61853" s="68"/>
      <c r="M61853" s="93"/>
      <c r="N61853" s="79"/>
      <c r="P61853" s="68"/>
      <c r="Q61853" s="79"/>
    </row>
    <row r="61854" spans="11:17">
      <c r="K61854" s="68"/>
      <c r="M61854" s="93"/>
      <c r="N61854" s="79"/>
      <c r="P61854" s="68"/>
      <c r="Q61854" s="79"/>
    </row>
    <row r="61855" spans="11:17">
      <c r="K61855" s="68"/>
      <c r="M61855" s="93"/>
      <c r="N61855" s="79"/>
      <c r="P61855" s="68"/>
      <c r="Q61855" s="79"/>
    </row>
    <row r="61856" spans="11:17">
      <c r="K61856" s="68"/>
      <c r="M61856" s="93"/>
      <c r="N61856" s="79"/>
      <c r="P61856" s="68"/>
      <c r="Q61856" s="79"/>
    </row>
    <row r="61857" spans="11:17">
      <c r="K61857" s="68"/>
      <c r="M61857" s="93"/>
      <c r="N61857" s="79"/>
      <c r="P61857" s="68"/>
      <c r="Q61857" s="79"/>
    </row>
    <row r="61858" spans="11:17">
      <c r="K61858" s="68"/>
      <c r="M61858" s="93"/>
      <c r="N61858" s="79"/>
      <c r="P61858" s="68"/>
      <c r="Q61858" s="79"/>
    </row>
    <row r="61859" spans="11:17">
      <c r="K61859" s="68"/>
      <c r="M61859" s="93"/>
      <c r="N61859" s="79"/>
      <c r="P61859" s="68"/>
      <c r="Q61859" s="79"/>
    </row>
    <row r="61860" spans="11:17">
      <c r="K61860" s="68"/>
      <c r="M61860" s="93"/>
      <c r="N61860" s="79"/>
      <c r="P61860" s="68"/>
      <c r="Q61860" s="79"/>
    </row>
    <row r="61861" spans="11:17">
      <c r="K61861" s="68"/>
      <c r="M61861" s="93"/>
      <c r="N61861" s="79"/>
      <c r="P61861" s="68"/>
      <c r="Q61861" s="79"/>
    </row>
    <row r="61862" spans="11:17">
      <c r="K61862" s="68"/>
      <c r="M61862" s="93"/>
      <c r="N61862" s="79"/>
      <c r="P61862" s="68"/>
      <c r="Q61862" s="79"/>
    </row>
    <row r="61863" spans="11:17">
      <c r="K61863" s="68"/>
      <c r="M61863" s="93"/>
      <c r="N61863" s="79"/>
      <c r="P61863" s="68"/>
      <c r="Q61863" s="79"/>
    </row>
    <row r="61864" spans="11:17">
      <c r="K61864" s="68"/>
      <c r="M61864" s="93"/>
      <c r="N61864" s="79"/>
      <c r="P61864" s="68"/>
      <c r="Q61864" s="79"/>
    </row>
    <row r="61865" spans="11:17">
      <c r="K61865" s="68"/>
      <c r="M61865" s="93"/>
      <c r="N61865" s="79"/>
      <c r="P61865" s="68"/>
      <c r="Q61865" s="79"/>
    </row>
    <row r="61866" spans="11:17">
      <c r="K61866" s="68"/>
      <c r="M61866" s="93"/>
      <c r="N61866" s="79"/>
      <c r="P61866" s="68"/>
      <c r="Q61866" s="79"/>
    </row>
    <row r="61867" spans="11:17">
      <c r="K61867" s="68"/>
      <c r="M61867" s="93"/>
      <c r="N61867" s="79"/>
      <c r="P61867" s="68"/>
      <c r="Q61867" s="79"/>
    </row>
    <row r="61868" spans="11:17">
      <c r="K61868" s="68"/>
      <c r="M61868" s="93"/>
      <c r="N61868" s="79"/>
      <c r="P61868" s="68"/>
      <c r="Q61868" s="79"/>
    </row>
    <row r="61869" spans="11:17">
      <c r="K61869" s="68"/>
      <c r="M61869" s="93"/>
      <c r="N61869" s="79"/>
      <c r="P61869" s="68"/>
      <c r="Q61869" s="79"/>
    </row>
    <row r="61870" spans="11:17">
      <c r="K61870" s="68"/>
      <c r="M61870" s="93"/>
      <c r="N61870" s="79"/>
      <c r="P61870" s="68"/>
      <c r="Q61870" s="79"/>
    </row>
    <row r="61871" spans="11:17">
      <c r="K61871" s="68"/>
      <c r="M61871" s="93"/>
      <c r="N61871" s="79"/>
      <c r="P61871" s="68"/>
      <c r="Q61871" s="79"/>
    </row>
    <row r="61872" spans="11:17">
      <c r="K61872" s="68"/>
      <c r="M61872" s="93"/>
      <c r="N61872" s="79"/>
      <c r="P61872" s="68"/>
      <c r="Q61872" s="79"/>
    </row>
    <row r="61873" spans="11:17">
      <c r="K61873" s="68"/>
      <c r="M61873" s="93"/>
      <c r="N61873" s="79"/>
      <c r="P61873" s="68"/>
      <c r="Q61873" s="79"/>
    </row>
    <row r="61874" spans="11:17">
      <c r="K61874" s="68"/>
      <c r="M61874" s="93"/>
      <c r="N61874" s="79"/>
      <c r="P61874" s="68"/>
      <c r="Q61874" s="79"/>
    </row>
    <row r="61875" spans="11:17">
      <c r="K61875" s="68"/>
      <c r="M61875" s="93"/>
      <c r="N61875" s="79"/>
      <c r="P61875" s="68"/>
      <c r="Q61875" s="79"/>
    </row>
    <row r="61876" spans="11:17">
      <c r="K61876" s="68"/>
      <c r="M61876" s="93"/>
      <c r="N61876" s="79"/>
      <c r="P61876" s="68"/>
      <c r="Q61876" s="79"/>
    </row>
    <row r="61877" spans="11:17">
      <c r="K61877" s="68"/>
      <c r="M61877" s="93"/>
      <c r="N61877" s="79"/>
      <c r="P61877" s="68"/>
      <c r="Q61877" s="79"/>
    </row>
    <row r="61878" spans="11:17">
      <c r="K61878" s="68"/>
      <c r="M61878" s="93"/>
      <c r="N61878" s="79"/>
      <c r="P61878" s="68"/>
      <c r="Q61878" s="79"/>
    </row>
    <row r="61879" spans="11:17">
      <c r="K61879" s="68"/>
      <c r="M61879" s="93"/>
      <c r="N61879" s="79"/>
      <c r="P61879" s="68"/>
      <c r="Q61879" s="79"/>
    </row>
    <row r="61880" spans="11:17">
      <c r="K61880" s="68"/>
      <c r="M61880" s="93"/>
      <c r="N61880" s="79"/>
      <c r="P61880" s="68"/>
      <c r="Q61880" s="79"/>
    </row>
    <row r="61881" spans="11:17">
      <c r="K61881" s="68"/>
      <c r="M61881" s="93"/>
      <c r="N61881" s="79"/>
      <c r="P61881" s="68"/>
      <c r="Q61881" s="79"/>
    </row>
    <row r="61882" spans="11:17">
      <c r="K61882" s="68"/>
      <c r="M61882" s="93"/>
      <c r="N61882" s="79"/>
      <c r="P61882" s="68"/>
      <c r="Q61882" s="79"/>
    </row>
    <row r="61883" spans="11:17">
      <c r="K61883" s="68"/>
      <c r="M61883" s="93"/>
      <c r="N61883" s="79"/>
      <c r="P61883" s="68"/>
      <c r="Q61883" s="79"/>
    </row>
    <row r="61884" spans="11:17">
      <c r="K61884" s="68"/>
      <c r="M61884" s="93"/>
      <c r="N61884" s="79"/>
      <c r="P61884" s="68"/>
      <c r="Q61884" s="79"/>
    </row>
    <row r="61885" spans="11:17">
      <c r="K61885" s="68"/>
      <c r="M61885" s="93"/>
      <c r="N61885" s="79"/>
      <c r="P61885" s="68"/>
      <c r="Q61885" s="79"/>
    </row>
    <row r="61886" spans="11:17">
      <c r="K61886" s="68"/>
      <c r="M61886" s="93"/>
      <c r="N61886" s="79"/>
      <c r="P61886" s="68"/>
      <c r="Q61886" s="79"/>
    </row>
    <row r="61887" spans="11:17">
      <c r="K61887" s="68"/>
      <c r="M61887" s="93"/>
      <c r="N61887" s="79"/>
      <c r="P61887" s="68"/>
      <c r="Q61887" s="79"/>
    </row>
    <row r="61888" spans="11:17">
      <c r="K61888" s="68"/>
      <c r="M61888" s="93"/>
      <c r="N61888" s="79"/>
      <c r="P61888" s="68"/>
      <c r="Q61888" s="79"/>
    </row>
    <row r="61889" spans="11:17">
      <c r="K61889" s="68"/>
      <c r="M61889" s="93"/>
      <c r="N61889" s="79"/>
      <c r="P61889" s="68"/>
      <c r="Q61889" s="79"/>
    </row>
    <row r="61890" spans="11:17">
      <c r="K61890" s="68"/>
      <c r="M61890" s="93"/>
      <c r="N61890" s="79"/>
      <c r="P61890" s="68"/>
      <c r="Q61890" s="79"/>
    </row>
    <row r="61891" spans="11:17">
      <c r="K61891" s="68"/>
      <c r="M61891" s="93"/>
      <c r="N61891" s="79"/>
      <c r="P61891" s="68"/>
      <c r="Q61891" s="79"/>
    </row>
    <row r="61892" spans="11:17">
      <c r="K61892" s="68"/>
      <c r="M61892" s="93"/>
      <c r="N61892" s="79"/>
      <c r="P61892" s="68"/>
      <c r="Q61892" s="79"/>
    </row>
    <row r="61893" spans="11:17">
      <c r="K61893" s="68"/>
      <c r="M61893" s="93"/>
      <c r="N61893" s="79"/>
      <c r="P61893" s="68"/>
      <c r="Q61893" s="79"/>
    </row>
    <row r="61894" spans="11:17">
      <c r="K61894" s="68"/>
      <c r="M61894" s="93"/>
      <c r="N61894" s="79"/>
      <c r="P61894" s="68"/>
      <c r="Q61894" s="79"/>
    </row>
    <row r="61895" spans="11:17">
      <c r="K61895" s="68"/>
      <c r="M61895" s="93"/>
      <c r="N61895" s="79"/>
      <c r="P61895" s="68"/>
      <c r="Q61895" s="79"/>
    </row>
    <row r="61896" spans="11:17">
      <c r="K61896" s="68"/>
      <c r="M61896" s="93"/>
      <c r="N61896" s="79"/>
      <c r="P61896" s="68"/>
      <c r="Q61896" s="79"/>
    </row>
    <row r="61897" spans="11:17">
      <c r="K61897" s="68"/>
      <c r="M61897" s="93"/>
      <c r="N61897" s="79"/>
      <c r="P61897" s="68"/>
      <c r="Q61897" s="79"/>
    </row>
    <row r="61898" spans="11:17">
      <c r="K61898" s="68"/>
      <c r="M61898" s="93"/>
      <c r="N61898" s="79"/>
      <c r="P61898" s="68"/>
      <c r="Q61898" s="79"/>
    </row>
    <row r="61899" spans="11:17">
      <c r="K61899" s="68"/>
      <c r="M61899" s="93"/>
      <c r="N61899" s="79"/>
      <c r="P61899" s="68"/>
      <c r="Q61899" s="79"/>
    </row>
    <row r="61900" spans="11:17">
      <c r="K61900" s="68"/>
      <c r="M61900" s="93"/>
      <c r="N61900" s="79"/>
      <c r="P61900" s="68"/>
      <c r="Q61900" s="79"/>
    </row>
    <row r="61901" spans="11:17">
      <c r="K61901" s="68"/>
      <c r="M61901" s="93"/>
      <c r="N61901" s="79"/>
      <c r="P61901" s="68"/>
      <c r="Q61901" s="79"/>
    </row>
    <row r="61902" spans="11:17">
      <c r="K61902" s="68"/>
      <c r="M61902" s="93"/>
      <c r="N61902" s="79"/>
      <c r="P61902" s="68"/>
      <c r="Q61902" s="79"/>
    </row>
    <row r="61903" spans="11:17">
      <c r="K61903" s="68"/>
      <c r="M61903" s="93"/>
      <c r="N61903" s="79"/>
      <c r="P61903" s="68"/>
      <c r="Q61903" s="79"/>
    </row>
    <row r="61904" spans="11:17">
      <c r="K61904" s="68"/>
      <c r="M61904" s="93"/>
      <c r="N61904" s="79"/>
      <c r="P61904" s="68"/>
      <c r="Q61904" s="79"/>
    </row>
    <row r="61905" spans="11:17">
      <c r="K61905" s="68"/>
      <c r="M61905" s="93"/>
      <c r="N61905" s="79"/>
      <c r="P61905" s="68"/>
      <c r="Q61905" s="79"/>
    </row>
    <row r="61906" spans="11:17">
      <c r="K61906" s="68"/>
      <c r="M61906" s="93"/>
      <c r="N61906" s="79"/>
      <c r="P61906" s="68"/>
      <c r="Q61906" s="79"/>
    </row>
    <row r="61907" spans="11:17">
      <c r="K61907" s="68"/>
      <c r="M61907" s="93"/>
      <c r="N61907" s="79"/>
      <c r="P61907" s="68"/>
      <c r="Q61907" s="79"/>
    </row>
    <row r="61908" spans="11:17">
      <c r="K61908" s="68"/>
      <c r="M61908" s="93"/>
      <c r="N61908" s="79"/>
      <c r="P61908" s="68"/>
      <c r="Q61908" s="79"/>
    </row>
    <row r="61909" spans="11:17">
      <c r="K61909" s="68"/>
      <c r="M61909" s="93"/>
      <c r="N61909" s="79"/>
      <c r="P61909" s="68"/>
      <c r="Q61909" s="79"/>
    </row>
    <row r="61910" spans="11:17">
      <c r="K61910" s="68"/>
      <c r="M61910" s="93"/>
      <c r="N61910" s="79"/>
      <c r="P61910" s="68"/>
      <c r="Q61910" s="79"/>
    </row>
    <row r="61911" spans="11:17">
      <c r="K61911" s="68"/>
      <c r="M61911" s="93"/>
      <c r="N61911" s="79"/>
      <c r="P61911" s="68"/>
      <c r="Q61911" s="79"/>
    </row>
    <row r="61912" spans="11:17">
      <c r="K61912" s="68"/>
      <c r="M61912" s="93"/>
      <c r="N61912" s="79"/>
      <c r="P61912" s="68"/>
      <c r="Q61912" s="79"/>
    </row>
    <row r="61913" spans="11:17">
      <c r="K61913" s="68"/>
      <c r="M61913" s="93"/>
      <c r="N61913" s="79"/>
      <c r="P61913" s="68"/>
      <c r="Q61913" s="79"/>
    </row>
    <row r="61914" spans="11:17">
      <c r="K61914" s="68"/>
      <c r="M61914" s="93"/>
      <c r="N61914" s="79"/>
      <c r="P61914" s="68"/>
      <c r="Q61914" s="79"/>
    </row>
    <row r="61915" spans="11:17">
      <c r="K61915" s="68"/>
      <c r="M61915" s="93"/>
      <c r="N61915" s="79"/>
      <c r="P61915" s="68"/>
      <c r="Q61915" s="79"/>
    </row>
    <row r="61916" spans="11:17">
      <c r="K61916" s="68"/>
      <c r="M61916" s="93"/>
      <c r="N61916" s="79"/>
      <c r="P61916" s="68"/>
      <c r="Q61916" s="79"/>
    </row>
    <row r="61917" spans="11:17">
      <c r="K61917" s="68"/>
      <c r="M61917" s="93"/>
      <c r="N61917" s="79"/>
      <c r="P61917" s="68"/>
      <c r="Q61917" s="79"/>
    </row>
    <row r="61918" spans="11:17">
      <c r="K61918" s="68"/>
      <c r="M61918" s="93"/>
      <c r="N61918" s="79"/>
      <c r="P61918" s="68"/>
      <c r="Q61918" s="79"/>
    </row>
    <row r="61919" spans="11:17">
      <c r="K61919" s="68"/>
      <c r="M61919" s="93"/>
      <c r="N61919" s="79"/>
      <c r="P61919" s="68"/>
      <c r="Q61919" s="79"/>
    </row>
    <row r="61920" spans="11:17">
      <c r="K61920" s="68"/>
      <c r="M61920" s="93"/>
      <c r="N61920" s="79"/>
      <c r="P61920" s="68"/>
      <c r="Q61920" s="79"/>
    </row>
    <row r="61921" spans="11:17">
      <c r="K61921" s="68"/>
      <c r="M61921" s="93"/>
      <c r="N61921" s="79"/>
      <c r="P61921" s="68"/>
      <c r="Q61921" s="79"/>
    </row>
    <row r="61922" spans="11:17">
      <c r="K61922" s="68"/>
      <c r="M61922" s="93"/>
      <c r="N61922" s="79"/>
      <c r="P61922" s="68"/>
      <c r="Q61922" s="79"/>
    </row>
    <row r="61923" spans="11:17">
      <c r="K61923" s="68"/>
      <c r="M61923" s="93"/>
      <c r="N61923" s="79"/>
      <c r="P61923" s="68"/>
      <c r="Q61923" s="79"/>
    </row>
    <row r="61924" spans="11:17">
      <c r="K61924" s="68"/>
      <c r="M61924" s="93"/>
      <c r="N61924" s="79"/>
      <c r="P61924" s="68"/>
      <c r="Q61924" s="79"/>
    </row>
    <row r="61925" spans="11:17">
      <c r="K61925" s="68"/>
      <c r="M61925" s="93"/>
      <c r="N61925" s="79"/>
      <c r="P61925" s="68"/>
      <c r="Q61925" s="79"/>
    </row>
    <row r="61926" spans="11:17">
      <c r="K61926" s="68"/>
      <c r="M61926" s="93"/>
      <c r="N61926" s="79"/>
      <c r="P61926" s="68"/>
      <c r="Q61926" s="79"/>
    </row>
    <row r="61927" spans="11:17">
      <c r="K61927" s="68"/>
      <c r="M61927" s="93"/>
      <c r="N61927" s="79"/>
      <c r="P61927" s="68"/>
      <c r="Q61927" s="79"/>
    </row>
    <row r="61928" spans="11:17">
      <c r="K61928" s="68"/>
      <c r="M61928" s="93"/>
      <c r="N61928" s="79"/>
      <c r="P61928" s="68"/>
      <c r="Q61928" s="79"/>
    </row>
    <row r="61929" spans="11:17">
      <c r="K61929" s="68"/>
      <c r="M61929" s="93"/>
      <c r="N61929" s="79"/>
      <c r="P61929" s="68"/>
      <c r="Q61929" s="79"/>
    </row>
    <row r="61930" spans="11:17">
      <c r="K61930" s="68"/>
      <c r="M61930" s="93"/>
      <c r="N61930" s="79"/>
      <c r="P61930" s="68"/>
      <c r="Q61930" s="79"/>
    </row>
    <row r="61931" spans="11:17">
      <c r="K61931" s="68"/>
      <c r="M61931" s="93"/>
      <c r="N61931" s="79"/>
      <c r="P61931" s="68"/>
      <c r="Q61931" s="79"/>
    </row>
    <row r="61932" spans="11:17">
      <c r="K61932" s="68"/>
      <c r="M61932" s="93"/>
      <c r="N61932" s="79"/>
      <c r="P61932" s="68"/>
      <c r="Q61932" s="79"/>
    </row>
    <row r="61933" spans="11:17">
      <c r="K61933" s="68"/>
      <c r="M61933" s="93"/>
      <c r="N61933" s="79"/>
      <c r="P61933" s="68"/>
      <c r="Q61933" s="79"/>
    </row>
    <row r="61934" spans="11:17">
      <c r="K61934" s="68"/>
      <c r="M61934" s="93"/>
      <c r="N61934" s="79"/>
      <c r="P61934" s="68"/>
      <c r="Q61934" s="79"/>
    </row>
    <row r="61935" spans="11:17">
      <c r="K61935" s="68"/>
      <c r="M61935" s="93"/>
      <c r="N61935" s="79"/>
      <c r="P61935" s="68"/>
      <c r="Q61935" s="79"/>
    </row>
    <row r="61936" spans="11:17">
      <c r="K61936" s="68"/>
      <c r="M61936" s="93"/>
      <c r="N61936" s="79"/>
      <c r="P61936" s="68"/>
      <c r="Q61936" s="79"/>
    </row>
    <row r="61937" spans="11:17">
      <c r="K61937" s="68"/>
      <c r="M61937" s="93"/>
      <c r="N61937" s="79"/>
      <c r="P61937" s="68"/>
      <c r="Q61937" s="79"/>
    </row>
    <row r="61938" spans="11:17">
      <c r="K61938" s="68"/>
      <c r="M61938" s="93"/>
      <c r="N61938" s="79"/>
      <c r="P61938" s="68"/>
      <c r="Q61938" s="79"/>
    </row>
    <row r="61939" spans="11:17">
      <c r="K61939" s="68"/>
      <c r="M61939" s="93"/>
      <c r="N61939" s="79"/>
      <c r="P61939" s="68"/>
      <c r="Q61939" s="79"/>
    </row>
    <row r="61940" spans="11:17">
      <c r="K61940" s="68"/>
      <c r="M61940" s="93"/>
      <c r="N61940" s="79"/>
      <c r="P61940" s="68"/>
      <c r="Q61940" s="79"/>
    </row>
    <row r="61941" spans="11:17">
      <c r="K61941" s="68"/>
      <c r="M61941" s="93"/>
      <c r="N61941" s="79"/>
      <c r="P61941" s="68"/>
      <c r="Q61941" s="79"/>
    </row>
    <row r="61942" spans="11:17">
      <c r="K61942" s="68"/>
      <c r="M61942" s="93"/>
      <c r="N61942" s="79"/>
      <c r="P61942" s="68"/>
      <c r="Q61942" s="79"/>
    </row>
    <row r="61943" spans="11:17">
      <c r="K61943" s="68"/>
      <c r="M61943" s="93"/>
      <c r="N61943" s="79"/>
      <c r="P61943" s="68"/>
      <c r="Q61943" s="79"/>
    </row>
    <row r="61944" spans="11:17">
      <c r="K61944" s="68"/>
      <c r="M61944" s="93"/>
      <c r="N61944" s="79"/>
      <c r="P61944" s="68"/>
      <c r="Q61944" s="79"/>
    </row>
    <row r="61945" spans="11:17">
      <c r="K61945" s="68"/>
      <c r="M61945" s="93"/>
      <c r="N61945" s="79"/>
      <c r="P61945" s="68"/>
      <c r="Q61945" s="79"/>
    </row>
    <row r="61946" spans="11:17">
      <c r="K61946" s="68"/>
      <c r="M61946" s="93"/>
      <c r="N61946" s="79"/>
      <c r="P61946" s="68"/>
      <c r="Q61946" s="79"/>
    </row>
    <row r="61947" spans="11:17">
      <c r="K61947" s="68"/>
      <c r="M61947" s="93"/>
      <c r="N61947" s="79"/>
      <c r="P61947" s="68"/>
      <c r="Q61947" s="79"/>
    </row>
    <row r="61948" spans="11:17">
      <c r="K61948" s="68"/>
      <c r="M61948" s="93"/>
      <c r="N61948" s="79"/>
      <c r="P61948" s="68"/>
      <c r="Q61948" s="79"/>
    </row>
    <row r="61949" spans="11:17">
      <c r="K61949" s="68"/>
      <c r="M61949" s="93"/>
      <c r="N61949" s="79"/>
      <c r="P61949" s="68"/>
      <c r="Q61949" s="79"/>
    </row>
    <row r="61950" spans="11:17">
      <c r="K61950" s="68"/>
      <c r="M61950" s="93"/>
      <c r="N61950" s="79"/>
      <c r="P61950" s="68"/>
      <c r="Q61950" s="79"/>
    </row>
    <row r="61951" spans="11:17">
      <c r="K61951" s="68"/>
      <c r="M61951" s="93"/>
      <c r="N61951" s="79"/>
      <c r="P61951" s="68"/>
      <c r="Q61951" s="79"/>
    </row>
    <row r="61952" spans="11:17">
      <c r="K61952" s="68"/>
      <c r="M61952" s="93"/>
      <c r="N61952" s="79"/>
      <c r="P61952" s="68"/>
      <c r="Q61952" s="79"/>
    </row>
    <row r="61953" spans="11:17">
      <c r="K61953" s="68"/>
      <c r="M61953" s="93"/>
      <c r="N61953" s="79"/>
      <c r="P61953" s="68"/>
      <c r="Q61953" s="79"/>
    </row>
    <row r="61954" spans="11:17">
      <c r="K61954" s="68"/>
      <c r="M61954" s="93"/>
      <c r="N61954" s="79"/>
      <c r="P61954" s="68"/>
      <c r="Q61954" s="79"/>
    </row>
    <row r="61955" spans="11:17">
      <c r="K61955" s="68"/>
      <c r="M61955" s="93"/>
      <c r="N61955" s="79"/>
      <c r="P61955" s="68"/>
      <c r="Q61955" s="79"/>
    </row>
    <row r="61956" spans="11:17">
      <c r="K61956" s="68"/>
      <c r="M61956" s="93"/>
      <c r="N61956" s="79"/>
      <c r="P61956" s="68"/>
      <c r="Q61956" s="79"/>
    </row>
    <row r="61957" spans="11:17">
      <c r="K61957" s="68"/>
      <c r="M61957" s="93"/>
      <c r="N61957" s="79"/>
      <c r="P61957" s="68"/>
      <c r="Q61957" s="79"/>
    </row>
    <row r="61958" spans="11:17">
      <c r="K61958" s="68"/>
      <c r="M61958" s="93"/>
      <c r="N61958" s="79"/>
      <c r="P61958" s="68"/>
      <c r="Q61958" s="79"/>
    </row>
    <row r="61959" spans="11:17">
      <c r="K61959" s="68"/>
      <c r="M61959" s="93"/>
      <c r="N61959" s="79"/>
      <c r="P61959" s="68"/>
      <c r="Q61959" s="79"/>
    </row>
    <row r="61960" spans="11:17">
      <c r="K61960" s="68"/>
      <c r="M61960" s="93"/>
      <c r="N61960" s="79"/>
      <c r="P61960" s="68"/>
      <c r="Q61960" s="79"/>
    </row>
    <row r="61961" spans="11:17">
      <c r="K61961" s="68"/>
      <c r="M61961" s="93"/>
      <c r="N61961" s="79"/>
      <c r="P61961" s="68"/>
      <c r="Q61961" s="79"/>
    </row>
    <row r="61962" spans="11:17">
      <c r="K61962" s="68"/>
      <c r="M61962" s="93"/>
      <c r="N61962" s="79"/>
      <c r="P61962" s="68"/>
      <c r="Q61962" s="79"/>
    </row>
    <row r="61963" spans="11:17">
      <c r="K61963" s="68"/>
      <c r="M61963" s="93"/>
      <c r="N61963" s="79"/>
      <c r="P61963" s="68"/>
      <c r="Q61963" s="79"/>
    </row>
    <row r="61964" spans="11:17">
      <c r="K61964" s="68"/>
      <c r="M61964" s="93"/>
      <c r="N61964" s="79"/>
      <c r="P61964" s="68"/>
      <c r="Q61964" s="79"/>
    </row>
    <row r="61965" spans="11:17">
      <c r="K61965" s="68"/>
      <c r="M61965" s="93"/>
      <c r="N61965" s="79"/>
      <c r="P61965" s="68"/>
      <c r="Q61965" s="79"/>
    </row>
    <row r="61966" spans="11:17">
      <c r="K61966" s="68"/>
      <c r="M61966" s="93"/>
      <c r="N61966" s="79"/>
      <c r="P61966" s="68"/>
      <c r="Q61966" s="79"/>
    </row>
    <row r="61967" spans="11:17">
      <c r="K61967" s="68"/>
      <c r="M61967" s="93"/>
      <c r="N61967" s="79"/>
      <c r="P61967" s="68"/>
      <c r="Q61967" s="79"/>
    </row>
    <row r="61968" spans="11:17">
      <c r="K61968" s="68"/>
      <c r="M61968" s="93"/>
      <c r="N61968" s="79"/>
      <c r="P61968" s="68"/>
      <c r="Q61968" s="79"/>
    </row>
    <row r="61969" spans="11:17">
      <c r="K61969" s="68"/>
      <c r="M61969" s="93"/>
      <c r="N61969" s="79"/>
      <c r="P61969" s="68"/>
      <c r="Q61969" s="79"/>
    </row>
    <row r="61970" spans="11:17">
      <c r="K61970" s="68"/>
      <c r="M61970" s="93"/>
      <c r="N61970" s="79"/>
      <c r="P61970" s="68"/>
      <c r="Q61970" s="79"/>
    </row>
    <row r="61971" spans="11:17">
      <c r="K61971" s="68"/>
      <c r="M61971" s="93"/>
      <c r="N61971" s="79"/>
      <c r="P61971" s="68"/>
      <c r="Q61971" s="79"/>
    </row>
    <row r="61972" spans="11:17">
      <c r="K61972" s="68"/>
      <c r="M61972" s="93"/>
      <c r="N61972" s="79"/>
      <c r="P61972" s="68"/>
      <c r="Q61972" s="79"/>
    </row>
    <row r="61973" spans="11:17">
      <c r="K61973" s="68"/>
      <c r="M61973" s="93"/>
      <c r="N61973" s="79"/>
      <c r="P61973" s="68"/>
      <c r="Q61973" s="79"/>
    </row>
    <row r="61974" spans="11:17">
      <c r="K61974" s="68"/>
      <c r="M61974" s="93"/>
      <c r="N61974" s="79"/>
      <c r="P61974" s="68"/>
      <c r="Q61974" s="79"/>
    </row>
    <row r="61975" spans="11:17">
      <c r="K61975" s="68"/>
      <c r="M61975" s="93"/>
      <c r="N61975" s="79"/>
      <c r="P61975" s="68"/>
      <c r="Q61975" s="79"/>
    </row>
    <row r="61976" spans="11:17">
      <c r="K61976" s="68"/>
      <c r="M61976" s="93"/>
      <c r="N61976" s="79"/>
      <c r="P61976" s="68"/>
      <c r="Q61976" s="79"/>
    </row>
    <row r="61977" spans="11:17">
      <c r="K61977" s="68"/>
      <c r="M61977" s="93"/>
      <c r="N61977" s="79"/>
      <c r="P61977" s="68"/>
      <c r="Q61977" s="79"/>
    </row>
    <row r="61978" spans="11:17">
      <c r="K61978" s="68"/>
      <c r="M61978" s="93"/>
      <c r="N61978" s="79"/>
      <c r="P61978" s="68"/>
      <c r="Q61978" s="79"/>
    </row>
    <row r="61979" spans="11:17">
      <c r="K61979" s="68"/>
      <c r="M61979" s="93"/>
      <c r="N61979" s="79"/>
      <c r="P61979" s="68"/>
      <c r="Q61979" s="79"/>
    </row>
    <row r="61980" spans="11:17">
      <c r="K61980" s="68"/>
      <c r="M61980" s="93"/>
      <c r="N61980" s="79"/>
      <c r="P61980" s="68"/>
      <c r="Q61980" s="79"/>
    </row>
    <row r="61981" spans="11:17">
      <c r="K61981" s="68"/>
      <c r="M61981" s="93"/>
      <c r="N61981" s="79"/>
      <c r="P61981" s="68"/>
      <c r="Q61981" s="79"/>
    </row>
    <row r="61982" spans="11:17">
      <c r="K61982" s="68"/>
      <c r="M61982" s="93"/>
      <c r="N61982" s="79"/>
      <c r="P61982" s="68"/>
      <c r="Q61982" s="79"/>
    </row>
    <row r="61983" spans="11:17">
      <c r="K61983" s="68"/>
      <c r="M61983" s="93"/>
      <c r="N61983" s="79"/>
      <c r="P61983" s="68"/>
      <c r="Q61983" s="79"/>
    </row>
    <row r="61984" spans="11:17">
      <c r="K61984" s="68"/>
      <c r="M61984" s="93"/>
      <c r="N61984" s="79"/>
      <c r="P61984" s="68"/>
      <c r="Q61984" s="79"/>
    </row>
    <row r="61985" spans="11:17">
      <c r="K61985" s="68"/>
      <c r="M61985" s="93"/>
      <c r="N61985" s="79"/>
      <c r="P61985" s="68"/>
      <c r="Q61985" s="79"/>
    </row>
    <row r="61986" spans="11:17">
      <c r="K61986" s="68"/>
      <c r="M61986" s="93"/>
      <c r="N61986" s="79"/>
      <c r="P61986" s="68"/>
      <c r="Q61986" s="79"/>
    </row>
    <row r="61987" spans="11:17">
      <c r="K61987" s="68"/>
      <c r="M61987" s="93"/>
      <c r="N61987" s="79"/>
      <c r="P61987" s="68"/>
      <c r="Q61987" s="79"/>
    </row>
    <row r="61988" spans="11:17">
      <c r="K61988" s="68"/>
      <c r="M61988" s="93"/>
      <c r="N61988" s="79"/>
      <c r="P61988" s="68"/>
      <c r="Q61988" s="79"/>
    </row>
    <row r="61989" spans="11:17">
      <c r="K61989" s="68"/>
      <c r="M61989" s="93"/>
      <c r="N61989" s="79"/>
      <c r="P61989" s="68"/>
      <c r="Q61989" s="79"/>
    </row>
    <row r="61990" spans="11:17">
      <c r="K61990" s="68"/>
      <c r="M61990" s="93"/>
      <c r="N61990" s="79"/>
      <c r="P61990" s="68"/>
      <c r="Q61990" s="79"/>
    </row>
    <row r="61991" spans="11:17">
      <c r="K61991" s="68"/>
      <c r="M61991" s="93"/>
      <c r="N61991" s="79"/>
      <c r="P61991" s="68"/>
      <c r="Q61991" s="79"/>
    </row>
    <row r="61992" spans="11:17">
      <c r="K61992" s="68"/>
      <c r="M61992" s="93"/>
      <c r="N61992" s="79"/>
      <c r="P61992" s="68"/>
      <c r="Q61992" s="79"/>
    </row>
    <row r="61993" spans="11:17">
      <c r="K61993" s="68"/>
      <c r="M61993" s="93"/>
      <c r="N61993" s="79"/>
      <c r="P61993" s="68"/>
      <c r="Q61993" s="79"/>
    </row>
    <row r="61994" spans="11:17">
      <c r="K61994" s="68"/>
      <c r="M61994" s="93"/>
      <c r="N61994" s="79"/>
      <c r="P61994" s="68"/>
      <c r="Q61994" s="79"/>
    </row>
    <row r="61995" spans="11:17">
      <c r="K61995" s="68"/>
      <c r="M61995" s="93"/>
      <c r="N61995" s="79"/>
      <c r="P61995" s="68"/>
      <c r="Q61995" s="79"/>
    </row>
    <row r="61996" spans="11:17">
      <c r="K61996" s="68"/>
      <c r="M61996" s="93"/>
      <c r="N61996" s="79"/>
      <c r="P61996" s="68"/>
      <c r="Q61996" s="79"/>
    </row>
    <row r="61997" spans="11:17">
      <c r="K61997" s="68"/>
      <c r="M61997" s="93"/>
      <c r="N61997" s="79"/>
      <c r="P61997" s="68"/>
      <c r="Q61997" s="79"/>
    </row>
    <row r="61998" spans="11:17">
      <c r="K61998" s="68"/>
      <c r="M61998" s="93"/>
      <c r="N61998" s="79"/>
      <c r="P61998" s="68"/>
      <c r="Q61998" s="79"/>
    </row>
    <row r="61999" spans="11:17">
      <c r="K61999" s="68"/>
      <c r="M61999" s="93"/>
      <c r="N61999" s="79"/>
      <c r="P61999" s="68"/>
      <c r="Q61999" s="79"/>
    </row>
    <row r="62000" spans="11:17">
      <c r="K62000" s="68"/>
      <c r="M62000" s="93"/>
      <c r="N62000" s="79"/>
      <c r="P62000" s="68"/>
      <c r="Q62000" s="79"/>
    </row>
    <row r="62001" spans="11:17">
      <c r="K62001" s="68"/>
      <c r="M62001" s="93"/>
      <c r="N62001" s="79"/>
      <c r="P62001" s="68"/>
      <c r="Q62001" s="79"/>
    </row>
    <row r="62002" spans="11:17">
      <c r="K62002" s="68"/>
      <c r="M62002" s="93"/>
      <c r="N62002" s="79"/>
      <c r="P62002" s="68"/>
      <c r="Q62002" s="79"/>
    </row>
    <row r="62003" spans="11:17">
      <c r="K62003" s="68"/>
      <c r="M62003" s="93"/>
      <c r="N62003" s="79"/>
      <c r="P62003" s="68"/>
      <c r="Q62003" s="79"/>
    </row>
    <row r="62004" spans="11:17">
      <c r="K62004" s="68"/>
      <c r="M62004" s="93"/>
      <c r="N62004" s="79"/>
      <c r="P62004" s="68"/>
      <c r="Q62004" s="79"/>
    </row>
    <row r="62005" spans="11:17">
      <c r="K62005" s="68"/>
      <c r="M62005" s="93"/>
      <c r="N62005" s="79"/>
      <c r="P62005" s="68"/>
      <c r="Q62005" s="79"/>
    </row>
    <row r="62006" spans="11:17">
      <c r="K62006" s="68"/>
      <c r="M62006" s="93"/>
      <c r="N62006" s="79"/>
      <c r="P62006" s="68"/>
      <c r="Q62006" s="79"/>
    </row>
    <row r="62007" spans="11:17">
      <c r="K62007" s="68"/>
      <c r="M62007" s="93"/>
      <c r="N62007" s="79"/>
      <c r="P62007" s="68"/>
      <c r="Q62007" s="79"/>
    </row>
    <row r="62008" spans="11:17">
      <c r="K62008" s="68"/>
      <c r="M62008" s="93"/>
      <c r="N62008" s="79"/>
      <c r="P62008" s="68"/>
      <c r="Q62008" s="79"/>
    </row>
    <row r="62009" spans="11:17">
      <c r="K62009" s="68"/>
      <c r="M62009" s="93"/>
      <c r="N62009" s="79"/>
      <c r="P62009" s="68"/>
      <c r="Q62009" s="79"/>
    </row>
    <row r="62010" spans="11:17">
      <c r="K62010" s="68"/>
      <c r="M62010" s="93"/>
      <c r="N62010" s="79"/>
      <c r="P62010" s="68"/>
      <c r="Q62010" s="79"/>
    </row>
    <row r="62011" spans="11:17">
      <c r="K62011" s="68"/>
      <c r="M62011" s="93"/>
      <c r="N62011" s="79"/>
      <c r="P62011" s="68"/>
      <c r="Q62011" s="79"/>
    </row>
    <row r="62012" spans="11:17">
      <c r="K62012" s="68"/>
      <c r="M62012" s="93"/>
      <c r="N62012" s="79"/>
      <c r="P62012" s="68"/>
      <c r="Q62012" s="79"/>
    </row>
    <row r="62013" spans="11:17">
      <c r="K62013" s="68"/>
      <c r="M62013" s="93"/>
      <c r="N62013" s="79"/>
      <c r="P62013" s="68"/>
      <c r="Q62013" s="79"/>
    </row>
    <row r="62014" spans="11:17">
      <c r="K62014" s="68"/>
      <c r="M62014" s="93"/>
      <c r="N62014" s="79"/>
      <c r="P62014" s="68"/>
      <c r="Q62014" s="79"/>
    </row>
    <row r="62015" spans="11:17">
      <c r="K62015" s="68"/>
      <c r="M62015" s="93"/>
      <c r="N62015" s="79"/>
      <c r="P62015" s="68"/>
      <c r="Q62015" s="79"/>
    </row>
    <row r="62016" spans="11:17">
      <c r="K62016" s="68"/>
      <c r="M62016" s="93"/>
      <c r="N62016" s="79"/>
      <c r="P62016" s="68"/>
      <c r="Q62016" s="79"/>
    </row>
    <row r="62017" spans="11:17">
      <c r="K62017" s="68"/>
      <c r="M62017" s="93"/>
      <c r="N62017" s="79"/>
      <c r="P62017" s="68"/>
      <c r="Q62017" s="79"/>
    </row>
    <row r="62018" spans="11:17">
      <c r="K62018" s="68"/>
      <c r="M62018" s="93"/>
      <c r="N62018" s="79"/>
      <c r="P62018" s="68"/>
      <c r="Q62018" s="79"/>
    </row>
    <row r="62019" spans="11:17">
      <c r="K62019" s="68"/>
      <c r="M62019" s="93"/>
      <c r="N62019" s="79"/>
      <c r="P62019" s="68"/>
      <c r="Q62019" s="79"/>
    </row>
    <row r="62020" spans="11:17">
      <c r="K62020" s="68"/>
      <c r="M62020" s="93"/>
      <c r="N62020" s="79"/>
      <c r="P62020" s="68"/>
      <c r="Q62020" s="79"/>
    </row>
    <row r="62021" spans="11:17">
      <c r="K62021" s="68"/>
      <c r="M62021" s="93"/>
      <c r="N62021" s="79"/>
      <c r="P62021" s="68"/>
      <c r="Q62021" s="79"/>
    </row>
    <row r="62022" spans="11:17">
      <c r="K62022" s="68"/>
      <c r="M62022" s="93"/>
      <c r="N62022" s="79"/>
      <c r="P62022" s="68"/>
      <c r="Q62022" s="79"/>
    </row>
    <row r="62023" spans="11:17">
      <c r="K62023" s="68"/>
      <c r="M62023" s="93"/>
      <c r="N62023" s="79"/>
      <c r="P62023" s="68"/>
      <c r="Q62023" s="79"/>
    </row>
    <row r="62024" spans="11:17">
      <c r="K62024" s="68"/>
      <c r="M62024" s="93"/>
      <c r="N62024" s="79"/>
      <c r="P62024" s="68"/>
      <c r="Q62024" s="79"/>
    </row>
    <row r="62025" spans="11:17">
      <c r="K62025" s="68"/>
      <c r="M62025" s="93"/>
      <c r="N62025" s="79"/>
      <c r="P62025" s="68"/>
      <c r="Q62025" s="79"/>
    </row>
    <row r="62026" spans="11:17">
      <c r="K62026" s="68"/>
      <c r="M62026" s="93"/>
      <c r="N62026" s="79"/>
      <c r="P62026" s="68"/>
      <c r="Q62026" s="79"/>
    </row>
    <row r="62027" spans="11:17">
      <c r="K62027" s="68"/>
      <c r="M62027" s="93"/>
      <c r="N62027" s="79"/>
      <c r="P62027" s="68"/>
      <c r="Q62027" s="79"/>
    </row>
    <row r="62028" spans="11:17">
      <c r="K62028" s="68"/>
      <c r="M62028" s="93"/>
      <c r="N62028" s="79"/>
      <c r="P62028" s="68"/>
      <c r="Q62028" s="79"/>
    </row>
    <row r="62029" spans="11:17">
      <c r="K62029" s="68"/>
      <c r="M62029" s="93"/>
      <c r="N62029" s="79"/>
      <c r="P62029" s="68"/>
      <c r="Q62029" s="79"/>
    </row>
    <row r="62030" spans="11:17">
      <c r="K62030" s="68"/>
      <c r="M62030" s="93"/>
      <c r="N62030" s="79"/>
      <c r="P62030" s="68"/>
      <c r="Q62030" s="79"/>
    </row>
    <row r="62031" spans="11:17">
      <c r="K62031" s="68"/>
      <c r="M62031" s="93"/>
      <c r="N62031" s="79"/>
      <c r="P62031" s="68"/>
      <c r="Q62031" s="79"/>
    </row>
    <row r="62032" spans="11:17">
      <c r="K62032" s="68"/>
      <c r="M62032" s="93"/>
      <c r="N62032" s="79"/>
      <c r="P62032" s="68"/>
      <c r="Q62032" s="79"/>
    </row>
    <row r="62033" spans="11:17">
      <c r="K62033" s="68"/>
      <c r="M62033" s="93"/>
      <c r="N62033" s="79"/>
      <c r="P62033" s="68"/>
      <c r="Q62033" s="79"/>
    </row>
    <row r="62034" spans="11:17">
      <c r="K62034" s="68"/>
      <c r="M62034" s="93"/>
      <c r="N62034" s="79"/>
      <c r="P62034" s="68"/>
      <c r="Q62034" s="79"/>
    </row>
    <row r="62035" spans="11:17">
      <c r="K62035" s="68"/>
      <c r="M62035" s="93"/>
      <c r="N62035" s="79"/>
      <c r="P62035" s="68"/>
      <c r="Q62035" s="79"/>
    </row>
    <row r="62036" spans="11:17">
      <c r="K62036" s="68"/>
      <c r="M62036" s="93"/>
      <c r="N62036" s="79"/>
      <c r="P62036" s="68"/>
      <c r="Q62036" s="79"/>
    </row>
    <row r="62037" spans="11:17">
      <c r="K62037" s="68"/>
      <c r="M62037" s="93"/>
      <c r="N62037" s="79"/>
      <c r="P62037" s="68"/>
      <c r="Q62037" s="79"/>
    </row>
    <row r="62038" spans="11:17">
      <c r="K62038" s="68"/>
      <c r="M62038" s="93"/>
      <c r="N62038" s="79"/>
      <c r="P62038" s="68"/>
      <c r="Q62038" s="79"/>
    </row>
    <row r="62039" spans="11:17">
      <c r="K62039" s="68"/>
      <c r="M62039" s="93"/>
      <c r="N62039" s="79"/>
      <c r="P62039" s="68"/>
      <c r="Q62039" s="79"/>
    </row>
    <row r="62040" spans="11:17">
      <c r="K62040" s="68"/>
      <c r="M62040" s="93"/>
      <c r="N62040" s="79"/>
      <c r="P62040" s="68"/>
      <c r="Q62040" s="79"/>
    </row>
    <row r="62041" spans="11:17">
      <c r="K62041" s="68"/>
      <c r="M62041" s="93"/>
      <c r="N62041" s="79"/>
      <c r="P62041" s="68"/>
      <c r="Q62041" s="79"/>
    </row>
    <row r="62042" spans="11:17">
      <c r="K62042" s="68"/>
      <c r="M62042" s="93"/>
      <c r="N62042" s="79"/>
      <c r="P62042" s="68"/>
      <c r="Q62042" s="79"/>
    </row>
    <row r="62043" spans="11:17">
      <c r="K62043" s="68"/>
      <c r="M62043" s="93"/>
      <c r="N62043" s="79"/>
      <c r="P62043" s="68"/>
      <c r="Q62043" s="79"/>
    </row>
    <row r="62044" spans="11:17">
      <c r="K62044" s="68"/>
      <c r="M62044" s="93"/>
      <c r="N62044" s="79"/>
      <c r="P62044" s="68"/>
      <c r="Q62044" s="79"/>
    </row>
    <row r="62045" spans="11:17">
      <c r="K62045" s="68"/>
      <c r="M62045" s="93"/>
      <c r="N62045" s="79"/>
      <c r="P62045" s="68"/>
      <c r="Q62045" s="79"/>
    </row>
    <row r="62046" spans="11:17">
      <c r="K62046" s="68"/>
      <c r="M62046" s="93"/>
      <c r="N62046" s="79"/>
      <c r="P62046" s="68"/>
      <c r="Q62046" s="79"/>
    </row>
    <row r="62047" spans="11:17">
      <c r="K62047" s="68"/>
      <c r="M62047" s="93"/>
      <c r="N62047" s="79"/>
      <c r="P62047" s="68"/>
      <c r="Q62047" s="79"/>
    </row>
    <row r="62048" spans="11:17">
      <c r="K62048" s="68"/>
      <c r="M62048" s="93"/>
      <c r="N62048" s="79"/>
      <c r="P62048" s="68"/>
      <c r="Q62048" s="79"/>
    </row>
    <row r="62049" spans="11:17">
      <c r="K62049" s="68"/>
      <c r="M62049" s="93"/>
      <c r="N62049" s="79"/>
      <c r="P62049" s="68"/>
      <c r="Q62049" s="79"/>
    </row>
    <row r="62050" spans="11:17">
      <c r="K62050" s="68"/>
      <c r="M62050" s="93"/>
      <c r="N62050" s="79"/>
      <c r="P62050" s="68"/>
      <c r="Q62050" s="79"/>
    </row>
    <row r="62051" spans="11:17">
      <c r="K62051" s="68"/>
      <c r="M62051" s="93"/>
      <c r="N62051" s="79"/>
      <c r="P62051" s="68"/>
      <c r="Q62051" s="79"/>
    </row>
    <row r="62052" spans="11:17">
      <c r="K62052" s="68"/>
      <c r="M62052" s="93"/>
      <c r="N62052" s="79"/>
      <c r="P62052" s="68"/>
      <c r="Q62052" s="79"/>
    </row>
    <row r="62053" spans="11:17">
      <c r="K62053" s="68"/>
      <c r="M62053" s="93"/>
      <c r="N62053" s="79"/>
      <c r="P62053" s="68"/>
      <c r="Q62053" s="79"/>
    </row>
    <row r="62054" spans="11:17">
      <c r="K62054" s="68"/>
      <c r="M62054" s="93"/>
      <c r="N62054" s="79"/>
      <c r="P62054" s="68"/>
      <c r="Q62054" s="79"/>
    </row>
    <row r="62055" spans="11:17">
      <c r="K62055" s="68"/>
      <c r="M62055" s="93"/>
      <c r="N62055" s="79"/>
      <c r="P62055" s="68"/>
      <c r="Q62055" s="79"/>
    </row>
    <row r="62056" spans="11:17">
      <c r="K62056" s="68"/>
      <c r="M62056" s="93"/>
      <c r="N62056" s="79"/>
      <c r="P62056" s="68"/>
      <c r="Q62056" s="79"/>
    </row>
    <row r="62057" spans="11:17">
      <c r="K62057" s="68"/>
      <c r="M62057" s="93"/>
      <c r="N62057" s="79"/>
      <c r="P62057" s="68"/>
      <c r="Q62057" s="79"/>
    </row>
    <row r="62058" spans="11:17">
      <c r="K62058" s="68"/>
      <c r="M62058" s="93"/>
      <c r="N62058" s="79"/>
      <c r="P62058" s="68"/>
      <c r="Q62058" s="79"/>
    </row>
    <row r="62059" spans="11:17">
      <c r="K62059" s="68"/>
      <c r="M62059" s="93"/>
      <c r="N62059" s="79"/>
      <c r="P62059" s="68"/>
      <c r="Q62059" s="79"/>
    </row>
    <row r="62060" spans="11:17">
      <c r="K62060" s="68"/>
      <c r="M62060" s="93"/>
      <c r="N62060" s="79"/>
      <c r="P62060" s="68"/>
      <c r="Q62060" s="79"/>
    </row>
    <row r="62061" spans="11:17">
      <c r="K62061" s="68"/>
      <c r="M62061" s="93"/>
      <c r="N62061" s="79"/>
      <c r="P62061" s="68"/>
      <c r="Q62061" s="79"/>
    </row>
    <row r="62062" spans="11:17">
      <c r="K62062" s="68"/>
      <c r="M62062" s="93"/>
      <c r="N62062" s="79"/>
      <c r="P62062" s="68"/>
      <c r="Q62062" s="79"/>
    </row>
    <row r="62063" spans="11:17">
      <c r="K62063" s="68"/>
      <c r="M62063" s="93"/>
      <c r="N62063" s="79"/>
      <c r="P62063" s="68"/>
      <c r="Q62063" s="79"/>
    </row>
    <row r="62064" spans="11:17">
      <c r="K62064" s="68"/>
      <c r="M62064" s="93"/>
      <c r="N62064" s="79"/>
      <c r="P62064" s="68"/>
      <c r="Q62064" s="79"/>
    </row>
    <row r="62065" spans="11:17">
      <c r="K62065" s="68"/>
      <c r="M62065" s="93"/>
      <c r="N62065" s="79"/>
      <c r="P62065" s="68"/>
      <c r="Q62065" s="79"/>
    </row>
    <row r="62066" spans="11:17">
      <c r="K62066" s="68"/>
      <c r="M62066" s="93"/>
      <c r="N62066" s="79"/>
      <c r="P62066" s="68"/>
      <c r="Q62066" s="79"/>
    </row>
    <row r="62067" spans="11:17">
      <c r="K62067" s="68"/>
      <c r="M62067" s="93"/>
      <c r="N62067" s="79"/>
      <c r="P62067" s="68"/>
      <c r="Q62067" s="79"/>
    </row>
    <row r="62068" spans="11:17">
      <c r="K62068" s="68"/>
      <c r="M62068" s="93"/>
      <c r="N62068" s="79"/>
      <c r="P62068" s="68"/>
      <c r="Q62068" s="79"/>
    </row>
    <row r="62069" spans="11:17">
      <c r="K62069" s="68"/>
      <c r="M62069" s="93"/>
      <c r="N62069" s="79"/>
      <c r="P62069" s="68"/>
      <c r="Q62069" s="79"/>
    </row>
    <row r="62070" spans="11:17">
      <c r="K62070" s="68"/>
      <c r="M62070" s="93"/>
      <c r="N62070" s="79"/>
      <c r="P62070" s="68"/>
      <c r="Q62070" s="79"/>
    </row>
    <row r="62071" spans="11:17">
      <c r="K62071" s="68"/>
      <c r="M62071" s="93"/>
      <c r="N62071" s="79"/>
      <c r="P62071" s="68"/>
      <c r="Q62071" s="79"/>
    </row>
    <row r="62072" spans="11:17">
      <c r="K62072" s="68"/>
      <c r="M62072" s="93"/>
      <c r="N62072" s="79"/>
      <c r="P62072" s="68"/>
      <c r="Q62072" s="79"/>
    </row>
    <row r="62073" spans="11:17">
      <c r="K62073" s="68"/>
      <c r="M62073" s="93"/>
      <c r="N62073" s="79"/>
      <c r="P62073" s="68"/>
      <c r="Q62073" s="79"/>
    </row>
    <row r="62074" spans="11:17">
      <c r="K62074" s="68"/>
      <c r="M62074" s="93"/>
      <c r="N62074" s="79"/>
      <c r="P62074" s="68"/>
      <c r="Q62074" s="79"/>
    </row>
    <row r="62075" spans="11:17">
      <c r="K62075" s="68"/>
      <c r="M62075" s="93"/>
      <c r="N62075" s="79"/>
      <c r="P62075" s="68"/>
      <c r="Q62075" s="79"/>
    </row>
    <row r="62076" spans="11:17">
      <c r="K62076" s="68"/>
      <c r="M62076" s="93"/>
      <c r="N62076" s="79"/>
      <c r="P62076" s="68"/>
      <c r="Q62076" s="79"/>
    </row>
    <row r="62077" spans="11:17">
      <c r="K62077" s="68"/>
      <c r="M62077" s="93"/>
      <c r="N62077" s="79"/>
      <c r="P62077" s="68"/>
      <c r="Q62077" s="79"/>
    </row>
    <row r="62078" spans="11:17">
      <c r="K62078" s="68"/>
      <c r="M62078" s="93"/>
      <c r="N62078" s="79"/>
      <c r="P62078" s="68"/>
      <c r="Q62078" s="79"/>
    </row>
    <row r="62079" spans="11:17">
      <c r="K62079" s="68"/>
      <c r="M62079" s="93"/>
      <c r="N62079" s="79"/>
      <c r="P62079" s="68"/>
      <c r="Q62079" s="79"/>
    </row>
    <row r="62080" spans="11:17">
      <c r="K62080" s="68"/>
      <c r="M62080" s="93"/>
      <c r="N62080" s="79"/>
      <c r="P62080" s="68"/>
      <c r="Q62080" s="79"/>
    </row>
    <row r="62081" spans="11:17">
      <c r="K62081" s="68"/>
      <c r="M62081" s="93"/>
      <c r="N62081" s="79"/>
      <c r="P62081" s="68"/>
      <c r="Q62081" s="79"/>
    </row>
    <row r="62082" spans="11:17">
      <c r="K62082" s="68"/>
      <c r="M62082" s="93"/>
      <c r="N62082" s="79"/>
      <c r="P62082" s="68"/>
      <c r="Q62082" s="79"/>
    </row>
    <row r="62083" spans="11:17">
      <c r="K62083" s="68"/>
      <c r="M62083" s="93"/>
      <c r="N62083" s="79"/>
      <c r="P62083" s="68"/>
      <c r="Q62083" s="79"/>
    </row>
    <row r="62084" spans="11:17">
      <c r="K62084" s="68"/>
      <c r="M62084" s="93"/>
      <c r="N62084" s="79"/>
      <c r="P62084" s="68"/>
      <c r="Q62084" s="79"/>
    </row>
    <row r="62085" spans="11:17">
      <c r="K62085" s="68"/>
      <c r="M62085" s="93"/>
      <c r="N62085" s="79"/>
      <c r="P62085" s="68"/>
      <c r="Q62085" s="79"/>
    </row>
    <row r="62086" spans="11:17">
      <c r="K62086" s="68"/>
      <c r="M62086" s="93"/>
      <c r="N62086" s="79"/>
      <c r="P62086" s="68"/>
      <c r="Q62086" s="79"/>
    </row>
    <row r="62087" spans="11:17">
      <c r="K62087" s="68"/>
      <c r="M62087" s="93"/>
      <c r="N62087" s="79"/>
      <c r="P62087" s="68"/>
      <c r="Q62087" s="79"/>
    </row>
    <row r="62088" spans="11:17">
      <c r="K62088" s="68"/>
      <c r="M62088" s="93"/>
      <c r="N62088" s="79"/>
      <c r="P62088" s="68"/>
      <c r="Q62088" s="79"/>
    </row>
    <row r="62089" spans="11:17">
      <c r="K62089" s="68"/>
      <c r="M62089" s="93"/>
      <c r="N62089" s="79"/>
      <c r="P62089" s="68"/>
      <c r="Q62089" s="79"/>
    </row>
    <row r="62090" spans="11:17">
      <c r="K62090" s="68"/>
      <c r="M62090" s="93"/>
      <c r="N62090" s="79"/>
      <c r="P62090" s="68"/>
      <c r="Q62090" s="79"/>
    </row>
    <row r="62091" spans="11:17">
      <c r="K62091" s="68"/>
      <c r="M62091" s="93"/>
      <c r="N62091" s="79"/>
      <c r="P62091" s="68"/>
      <c r="Q62091" s="79"/>
    </row>
    <row r="62092" spans="11:17">
      <c r="K62092" s="68"/>
      <c r="M62092" s="93"/>
      <c r="N62092" s="79"/>
      <c r="P62092" s="68"/>
      <c r="Q62092" s="79"/>
    </row>
    <row r="62093" spans="11:17">
      <c r="K62093" s="68"/>
      <c r="M62093" s="93"/>
      <c r="N62093" s="79"/>
      <c r="P62093" s="68"/>
      <c r="Q62093" s="79"/>
    </row>
    <row r="62094" spans="11:17">
      <c r="K62094" s="68"/>
      <c r="M62094" s="93"/>
      <c r="N62094" s="79"/>
      <c r="P62094" s="68"/>
      <c r="Q62094" s="79"/>
    </row>
    <row r="62095" spans="11:17">
      <c r="K62095" s="68"/>
      <c r="M62095" s="93"/>
      <c r="N62095" s="79"/>
      <c r="P62095" s="68"/>
      <c r="Q62095" s="79"/>
    </row>
    <row r="62096" spans="11:17">
      <c r="K62096" s="68"/>
      <c r="M62096" s="93"/>
      <c r="N62096" s="79"/>
      <c r="P62096" s="68"/>
      <c r="Q62096" s="79"/>
    </row>
    <row r="62097" spans="11:17">
      <c r="K62097" s="68"/>
      <c r="M62097" s="93"/>
      <c r="N62097" s="79"/>
      <c r="P62097" s="68"/>
      <c r="Q62097" s="79"/>
    </row>
    <row r="62098" spans="11:17">
      <c r="K62098" s="68"/>
      <c r="M62098" s="93"/>
      <c r="N62098" s="79"/>
      <c r="P62098" s="68"/>
      <c r="Q62098" s="79"/>
    </row>
    <row r="62099" spans="11:17">
      <c r="K62099" s="68"/>
      <c r="M62099" s="93"/>
      <c r="N62099" s="79"/>
      <c r="P62099" s="68"/>
      <c r="Q62099" s="79"/>
    </row>
    <row r="62100" spans="11:17">
      <c r="K62100" s="68"/>
      <c r="M62100" s="93"/>
      <c r="N62100" s="79"/>
      <c r="P62100" s="68"/>
      <c r="Q62100" s="79"/>
    </row>
    <row r="62101" spans="11:17">
      <c r="K62101" s="68"/>
      <c r="M62101" s="93"/>
      <c r="N62101" s="79"/>
      <c r="P62101" s="68"/>
      <c r="Q62101" s="79"/>
    </row>
    <row r="62102" spans="11:17">
      <c r="K62102" s="68"/>
      <c r="M62102" s="93"/>
      <c r="N62102" s="79"/>
      <c r="P62102" s="68"/>
      <c r="Q62102" s="79"/>
    </row>
    <row r="62103" spans="11:17">
      <c r="K62103" s="68"/>
      <c r="M62103" s="93"/>
      <c r="N62103" s="79"/>
      <c r="P62103" s="68"/>
      <c r="Q62103" s="79"/>
    </row>
    <row r="62104" spans="11:17">
      <c r="K62104" s="68"/>
      <c r="M62104" s="93"/>
      <c r="N62104" s="79"/>
      <c r="P62104" s="68"/>
      <c r="Q62104" s="79"/>
    </row>
    <row r="62105" spans="11:17">
      <c r="K62105" s="68"/>
      <c r="M62105" s="93"/>
      <c r="N62105" s="79"/>
      <c r="P62105" s="68"/>
      <c r="Q62105" s="79"/>
    </row>
    <row r="62106" spans="11:17">
      <c r="K62106" s="68"/>
      <c r="M62106" s="93"/>
      <c r="N62106" s="79"/>
      <c r="P62106" s="68"/>
      <c r="Q62106" s="79"/>
    </row>
    <row r="62107" spans="11:17">
      <c r="K62107" s="68"/>
      <c r="M62107" s="93"/>
      <c r="N62107" s="79"/>
      <c r="P62107" s="68"/>
      <c r="Q62107" s="79"/>
    </row>
    <row r="62108" spans="11:17">
      <c r="K62108" s="68"/>
      <c r="M62108" s="93"/>
      <c r="N62108" s="79"/>
      <c r="P62108" s="68"/>
      <c r="Q62108" s="79"/>
    </row>
    <row r="62109" spans="11:17">
      <c r="K62109" s="68"/>
      <c r="M62109" s="93"/>
      <c r="N62109" s="79"/>
      <c r="P62109" s="68"/>
      <c r="Q62109" s="79"/>
    </row>
    <row r="62110" spans="11:17">
      <c r="K62110" s="68"/>
      <c r="M62110" s="93"/>
      <c r="N62110" s="79"/>
      <c r="P62110" s="68"/>
      <c r="Q62110" s="79"/>
    </row>
    <row r="62111" spans="11:17">
      <c r="K62111" s="68"/>
      <c r="M62111" s="93"/>
      <c r="N62111" s="79"/>
      <c r="P62111" s="68"/>
      <c r="Q62111" s="79"/>
    </row>
    <row r="62112" spans="11:17">
      <c r="K62112" s="68"/>
      <c r="M62112" s="93"/>
      <c r="N62112" s="79"/>
      <c r="P62112" s="68"/>
      <c r="Q62112" s="79"/>
    </row>
    <row r="62113" spans="11:17">
      <c r="K62113" s="68"/>
      <c r="M62113" s="93"/>
      <c r="N62113" s="79"/>
      <c r="P62113" s="68"/>
      <c r="Q62113" s="79"/>
    </row>
    <row r="62114" spans="11:17">
      <c r="K62114" s="68"/>
      <c r="M62114" s="93"/>
      <c r="N62114" s="79"/>
      <c r="P62114" s="68"/>
      <c r="Q62114" s="79"/>
    </row>
    <row r="62115" spans="11:17">
      <c r="K62115" s="68"/>
      <c r="M62115" s="93"/>
      <c r="N62115" s="79"/>
      <c r="P62115" s="68"/>
      <c r="Q62115" s="79"/>
    </row>
    <row r="62116" spans="11:17">
      <c r="K62116" s="68"/>
      <c r="M62116" s="93"/>
      <c r="N62116" s="79"/>
      <c r="P62116" s="68"/>
      <c r="Q62116" s="79"/>
    </row>
    <row r="62117" spans="11:17">
      <c r="K62117" s="68"/>
      <c r="M62117" s="93"/>
      <c r="N62117" s="79"/>
      <c r="P62117" s="68"/>
      <c r="Q62117" s="79"/>
    </row>
    <row r="62118" spans="11:17">
      <c r="K62118" s="68"/>
      <c r="M62118" s="93"/>
      <c r="N62118" s="79"/>
      <c r="P62118" s="68"/>
      <c r="Q62118" s="79"/>
    </row>
    <row r="62119" spans="11:17">
      <c r="K62119" s="68"/>
      <c r="M62119" s="93"/>
      <c r="N62119" s="79"/>
      <c r="P62119" s="68"/>
      <c r="Q62119" s="79"/>
    </row>
    <row r="62120" spans="11:17">
      <c r="K62120" s="68"/>
      <c r="M62120" s="93"/>
      <c r="N62120" s="79"/>
      <c r="P62120" s="68"/>
      <c r="Q62120" s="79"/>
    </row>
    <row r="62121" spans="11:17">
      <c r="K62121" s="68"/>
      <c r="M62121" s="93"/>
      <c r="N62121" s="79"/>
      <c r="P62121" s="68"/>
      <c r="Q62121" s="79"/>
    </row>
    <row r="62122" spans="11:17">
      <c r="K62122" s="68"/>
      <c r="M62122" s="93"/>
      <c r="N62122" s="79"/>
      <c r="P62122" s="68"/>
      <c r="Q62122" s="79"/>
    </row>
    <row r="62123" spans="11:17">
      <c r="K62123" s="68"/>
      <c r="M62123" s="93"/>
      <c r="N62123" s="79"/>
      <c r="P62123" s="68"/>
      <c r="Q62123" s="79"/>
    </row>
    <row r="62124" spans="11:17">
      <c r="K62124" s="68"/>
      <c r="M62124" s="93"/>
      <c r="N62124" s="79"/>
      <c r="P62124" s="68"/>
      <c r="Q62124" s="79"/>
    </row>
    <row r="62125" spans="11:17">
      <c r="K62125" s="68"/>
      <c r="M62125" s="93"/>
      <c r="N62125" s="79"/>
      <c r="P62125" s="68"/>
      <c r="Q62125" s="79"/>
    </row>
    <row r="62126" spans="11:17">
      <c r="K62126" s="68"/>
      <c r="M62126" s="93"/>
      <c r="N62126" s="79"/>
      <c r="P62126" s="68"/>
      <c r="Q62126" s="79"/>
    </row>
    <row r="62127" spans="11:17">
      <c r="K62127" s="68"/>
      <c r="M62127" s="93"/>
      <c r="N62127" s="79"/>
      <c r="P62127" s="68"/>
      <c r="Q62127" s="79"/>
    </row>
    <row r="62128" spans="11:17">
      <c r="K62128" s="68"/>
      <c r="M62128" s="93"/>
      <c r="N62128" s="79"/>
      <c r="P62128" s="68"/>
      <c r="Q62128" s="79"/>
    </row>
    <row r="62129" spans="11:17">
      <c r="K62129" s="68"/>
      <c r="M62129" s="93"/>
      <c r="N62129" s="79"/>
      <c r="P62129" s="68"/>
      <c r="Q62129" s="79"/>
    </row>
    <row r="62130" spans="11:17">
      <c r="K62130" s="68"/>
      <c r="M62130" s="93"/>
      <c r="N62130" s="79"/>
      <c r="P62130" s="68"/>
      <c r="Q62130" s="79"/>
    </row>
    <row r="62131" spans="11:17">
      <c r="K62131" s="68"/>
      <c r="M62131" s="93"/>
      <c r="N62131" s="79"/>
      <c r="P62131" s="68"/>
      <c r="Q62131" s="79"/>
    </row>
    <row r="62132" spans="11:17">
      <c r="K62132" s="68"/>
      <c r="M62132" s="93"/>
      <c r="N62132" s="79"/>
      <c r="P62132" s="68"/>
      <c r="Q62132" s="79"/>
    </row>
    <row r="62133" spans="11:17">
      <c r="K62133" s="68"/>
      <c r="M62133" s="93"/>
      <c r="N62133" s="79"/>
      <c r="P62133" s="68"/>
      <c r="Q62133" s="79"/>
    </row>
    <row r="62134" spans="11:17">
      <c r="K62134" s="68"/>
      <c r="M62134" s="93"/>
      <c r="N62134" s="79"/>
      <c r="P62134" s="68"/>
      <c r="Q62134" s="79"/>
    </row>
    <row r="62135" spans="11:17">
      <c r="K62135" s="68"/>
      <c r="M62135" s="93"/>
      <c r="N62135" s="79"/>
      <c r="P62135" s="68"/>
      <c r="Q62135" s="79"/>
    </row>
    <row r="62136" spans="11:17">
      <c r="K62136" s="68"/>
      <c r="M62136" s="93"/>
      <c r="N62136" s="79"/>
      <c r="P62136" s="68"/>
      <c r="Q62136" s="79"/>
    </row>
    <row r="62137" spans="11:17">
      <c r="K62137" s="68"/>
      <c r="M62137" s="93"/>
      <c r="N62137" s="79"/>
      <c r="P62137" s="68"/>
      <c r="Q62137" s="79"/>
    </row>
    <row r="62138" spans="11:17">
      <c r="K62138" s="68"/>
      <c r="M62138" s="93"/>
      <c r="N62138" s="79"/>
      <c r="P62138" s="68"/>
      <c r="Q62138" s="79"/>
    </row>
    <row r="62139" spans="11:17">
      <c r="K62139" s="68"/>
      <c r="M62139" s="93"/>
      <c r="N62139" s="79"/>
      <c r="P62139" s="68"/>
      <c r="Q62139" s="79"/>
    </row>
    <row r="62140" spans="11:17">
      <c r="K62140" s="68"/>
      <c r="M62140" s="93"/>
      <c r="N62140" s="79"/>
      <c r="P62140" s="68"/>
      <c r="Q62140" s="79"/>
    </row>
    <row r="62141" spans="11:17">
      <c r="K62141" s="68"/>
      <c r="M62141" s="93"/>
      <c r="N62141" s="79"/>
      <c r="P62141" s="68"/>
      <c r="Q62141" s="79"/>
    </row>
    <row r="62142" spans="11:17">
      <c r="K62142" s="68"/>
      <c r="M62142" s="93"/>
      <c r="N62142" s="79"/>
      <c r="P62142" s="68"/>
      <c r="Q62142" s="79"/>
    </row>
    <row r="62143" spans="11:17">
      <c r="K62143" s="68"/>
      <c r="M62143" s="93"/>
      <c r="N62143" s="79"/>
      <c r="P62143" s="68"/>
      <c r="Q62143" s="79"/>
    </row>
    <row r="62144" spans="11:17">
      <c r="K62144" s="68"/>
      <c r="M62144" s="93"/>
      <c r="N62144" s="79"/>
      <c r="P62144" s="68"/>
      <c r="Q62144" s="79"/>
    </row>
    <row r="62145" spans="11:17">
      <c r="K62145" s="68"/>
      <c r="M62145" s="93"/>
      <c r="N62145" s="79"/>
      <c r="P62145" s="68"/>
      <c r="Q62145" s="79"/>
    </row>
    <row r="62146" spans="11:17">
      <c r="K62146" s="68"/>
      <c r="M62146" s="93"/>
      <c r="N62146" s="79"/>
      <c r="P62146" s="68"/>
      <c r="Q62146" s="79"/>
    </row>
    <row r="62147" spans="11:17">
      <c r="K62147" s="68"/>
      <c r="M62147" s="93"/>
      <c r="N62147" s="79"/>
      <c r="P62147" s="68"/>
      <c r="Q62147" s="79"/>
    </row>
    <row r="62148" spans="11:17">
      <c r="K62148" s="68"/>
      <c r="M62148" s="93"/>
      <c r="N62148" s="79"/>
      <c r="P62148" s="68"/>
      <c r="Q62148" s="79"/>
    </row>
    <row r="62149" spans="11:17">
      <c r="K62149" s="68"/>
      <c r="M62149" s="93"/>
      <c r="N62149" s="79"/>
      <c r="P62149" s="68"/>
      <c r="Q62149" s="79"/>
    </row>
    <row r="62150" spans="11:17">
      <c r="K62150" s="68"/>
      <c r="M62150" s="93"/>
      <c r="N62150" s="79"/>
      <c r="P62150" s="68"/>
      <c r="Q62150" s="79"/>
    </row>
    <row r="62151" spans="11:17">
      <c r="K62151" s="68"/>
      <c r="M62151" s="93"/>
      <c r="N62151" s="79"/>
      <c r="P62151" s="68"/>
      <c r="Q62151" s="79"/>
    </row>
    <row r="62152" spans="11:17">
      <c r="K62152" s="68"/>
      <c r="M62152" s="93"/>
      <c r="N62152" s="79"/>
      <c r="P62152" s="68"/>
      <c r="Q62152" s="79"/>
    </row>
    <row r="62153" spans="11:17">
      <c r="K62153" s="68"/>
      <c r="M62153" s="93"/>
      <c r="N62153" s="79"/>
      <c r="P62153" s="68"/>
      <c r="Q62153" s="79"/>
    </row>
    <row r="62154" spans="11:17">
      <c r="K62154" s="68"/>
      <c r="M62154" s="93"/>
      <c r="N62154" s="79"/>
      <c r="P62154" s="68"/>
      <c r="Q62154" s="79"/>
    </row>
    <row r="62155" spans="11:17">
      <c r="K62155" s="68"/>
      <c r="M62155" s="93"/>
      <c r="N62155" s="79"/>
      <c r="P62155" s="68"/>
      <c r="Q62155" s="79"/>
    </row>
    <row r="62156" spans="11:17">
      <c r="K62156" s="68"/>
      <c r="M62156" s="93"/>
      <c r="N62156" s="79"/>
      <c r="P62156" s="68"/>
      <c r="Q62156" s="79"/>
    </row>
    <row r="62157" spans="11:17">
      <c r="K62157" s="68"/>
      <c r="M62157" s="93"/>
      <c r="N62157" s="79"/>
      <c r="P62157" s="68"/>
      <c r="Q62157" s="79"/>
    </row>
    <row r="62158" spans="11:17">
      <c r="K62158" s="68"/>
      <c r="M62158" s="93"/>
      <c r="N62158" s="79"/>
      <c r="P62158" s="68"/>
      <c r="Q62158" s="79"/>
    </row>
    <row r="62159" spans="11:17">
      <c r="K62159" s="68"/>
      <c r="M62159" s="93"/>
      <c r="N62159" s="79"/>
      <c r="P62159" s="68"/>
      <c r="Q62159" s="79"/>
    </row>
    <row r="62160" spans="11:17">
      <c r="K62160" s="68"/>
      <c r="M62160" s="93"/>
      <c r="N62160" s="79"/>
      <c r="P62160" s="68"/>
      <c r="Q62160" s="79"/>
    </row>
    <row r="62161" spans="11:17">
      <c r="K62161" s="68"/>
      <c r="M62161" s="93"/>
      <c r="N62161" s="79"/>
      <c r="P62161" s="68"/>
      <c r="Q62161" s="79"/>
    </row>
    <row r="62162" spans="11:17">
      <c r="K62162" s="68"/>
      <c r="M62162" s="93"/>
      <c r="N62162" s="79"/>
      <c r="P62162" s="68"/>
      <c r="Q62162" s="79"/>
    </row>
    <row r="62163" spans="11:17">
      <c r="K62163" s="68"/>
      <c r="M62163" s="93"/>
      <c r="N62163" s="79"/>
      <c r="P62163" s="68"/>
      <c r="Q62163" s="79"/>
    </row>
    <row r="62164" spans="11:17">
      <c r="K62164" s="68"/>
      <c r="M62164" s="93"/>
      <c r="N62164" s="79"/>
      <c r="P62164" s="68"/>
      <c r="Q62164" s="79"/>
    </row>
    <row r="62165" spans="11:17">
      <c r="K62165" s="68"/>
      <c r="M62165" s="93"/>
      <c r="N62165" s="79"/>
      <c r="P62165" s="68"/>
      <c r="Q62165" s="79"/>
    </row>
    <row r="62166" spans="11:17">
      <c r="K62166" s="68"/>
      <c r="M62166" s="93"/>
      <c r="N62166" s="79"/>
      <c r="P62166" s="68"/>
      <c r="Q62166" s="79"/>
    </row>
    <row r="62167" spans="11:17">
      <c r="K62167" s="68"/>
      <c r="M62167" s="93"/>
      <c r="N62167" s="79"/>
      <c r="P62167" s="68"/>
      <c r="Q62167" s="79"/>
    </row>
    <row r="62168" spans="11:17">
      <c r="K62168" s="68"/>
      <c r="M62168" s="93"/>
      <c r="N62168" s="79"/>
      <c r="P62168" s="68"/>
      <c r="Q62168" s="79"/>
    </row>
    <row r="62169" spans="11:17">
      <c r="K62169" s="68"/>
      <c r="M62169" s="93"/>
      <c r="N62169" s="79"/>
      <c r="P62169" s="68"/>
      <c r="Q62169" s="79"/>
    </row>
    <row r="62170" spans="11:17">
      <c r="K62170" s="68"/>
      <c r="M62170" s="93"/>
      <c r="N62170" s="79"/>
      <c r="P62170" s="68"/>
      <c r="Q62170" s="79"/>
    </row>
    <row r="62171" spans="11:17">
      <c r="K62171" s="68"/>
      <c r="M62171" s="93"/>
      <c r="N62171" s="79"/>
      <c r="P62171" s="68"/>
      <c r="Q62171" s="79"/>
    </row>
    <row r="62172" spans="11:17">
      <c r="K62172" s="68"/>
      <c r="M62172" s="93"/>
      <c r="N62172" s="79"/>
      <c r="P62172" s="68"/>
      <c r="Q62172" s="79"/>
    </row>
    <row r="62173" spans="11:17">
      <c r="K62173" s="68"/>
      <c r="M62173" s="93"/>
      <c r="N62173" s="79"/>
      <c r="P62173" s="68"/>
      <c r="Q62173" s="79"/>
    </row>
    <row r="62174" spans="11:17">
      <c r="K62174" s="68"/>
      <c r="M62174" s="93"/>
      <c r="N62174" s="79"/>
      <c r="P62174" s="68"/>
      <c r="Q62174" s="79"/>
    </row>
    <row r="62175" spans="11:17">
      <c r="K62175" s="68"/>
      <c r="M62175" s="93"/>
      <c r="N62175" s="79"/>
      <c r="P62175" s="68"/>
      <c r="Q62175" s="79"/>
    </row>
    <row r="62176" spans="11:17">
      <c r="K62176" s="68"/>
      <c r="M62176" s="93"/>
      <c r="N62176" s="79"/>
      <c r="P62176" s="68"/>
      <c r="Q62176" s="79"/>
    </row>
    <row r="62177" spans="11:17">
      <c r="K62177" s="68"/>
      <c r="M62177" s="93"/>
      <c r="N62177" s="79"/>
      <c r="P62177" s="68"/>
      <c r="Q62177" s="79"/>
    </row>
    <row r="62178" spans="11:17">
      <c r="K62178" s="68"/>
      <c r="M62178" s="93"/>
      <c r="N62178" s="79"/>
      <c r="P62178" s="68"/>
      <c r="Q62178" s="79"/>
    </row>
    <row r="62179" spans="11:17">
      <c r="K62179" s="68"/>
      <c r="M62179" s="93"/>
      <c r="N62179" s="79"/>
      <c r="P62179" s="68"/>
      <c r="Q62179" s="79"/>
    </row>
    <row r="62180" spans="11:17">
      <c r="K62180" s="68"/>
      <c r="M62180" s="93"/>
      <c r="N62180" s="79"/>
      <c r="P62180" s="68"/>
      <c r="Q62180" s="79"/>
    </row>
    <row r="62181" spans="11:17">
      <c r="K62181" s="68"/>
      <c r="M62181" s="93"/>
      <c r="N62181" s="79"/>
      <c r="P62181" s="68"/>
      <c r="Q62181" s="79"/>
    </row>
    <row r="62182" spans="11:17">
      <c r="K62182" s="68"/>
      <c r="M62182" s="93"/>
      <c r="N62182" s="79"/>
      <c r="P62182" s="68"/>
      <c r="Q62182" s="79"/>
    </row>
    <row r="62183" spans="11:17">
      <c r="K62183" s="68"/>
      <c r="M62183" s="93"/>
      <c r="N62183" s="79"/>
      <c r="P62183" s="68"/>
      <c r="Q62183" s="79"/>
    </row>
    <row r="62184" spans="11:17">
      <c r="K62184" s="68"/>
      <c r="M62184" s="93"/>
      <c r="N62184" s="79"/>
      <c r="P62184" s="68"/>
      <c r="Q62184" s="79"/>
    </row>
    <row r="62185" spans="11:17">
      <c r="K62185" s="68"/>
      <c r="M62185" s="93"/>
      <c r="N62185" s="79"/>
      <c r="P62185" s="68"/>
      <c r="Q62185" s="79"/>
    </row>
    <row r="62186" spans="11:17">
      <c r="K62186" s="68"/>
      <c r="M62186" s="93"/>
      <c r="N62186" s="79"/>
      <c r="P62186" s="68"/>
      <c r="Q62186" s="79"/>
    </row>
    <row r="62187" spans="11:17">
      <c r="K62187" s="68"/>
      <c r="M62187" s="93"/>
      <c r="N62187" s="79"/>
      <c r="P62187" s="68"/>
      <c r="Q62187" s="79"/>
    </row>
    <row r="62188" spans="11:17">
      <c r="K62188" s="68"/>
      <c r="M62188" s="93"/>
      <c r="N62188" s="79"/>
      <c r="P62188" s="68"/>
      <c r="Q62188" s="79"/>
    </row>
    <row r="62189" spans="11:17">
      <c r="K62189" s="68"/>
      <c r="M62189" s="93"/>
      <c r="N62189" s="79"/>
      <c r="P62189" s="68"/>
      <c r="Q62189" s="79"/>
    </row>
    <row r="62190" spans="11:17">
      <c r="K62190" s="68"/>
      <c r="M62190" s="93"/>
      <c r="N62190" s="79"/>
      <c r="P62190" s="68"/>
      <c r="Q62190" s="79"/>
    </row>
    <row r="62191" spans="11:17">
      <c r="K62191" s="68"/>
      <c r="M62191" s="93"/>
      <c r="N62191" s="79"/>
      <c r="P62191" s="68"/>
      <c r="Q62191" s="79"/>
    </row>
    <row r="62192" spans="11:17">
      <c r="K62192" s="68"/>
      <c r="M62192" s="93"/>
      <c r="N62192" s="79"/>
      <c r="P62192" s="68"/>
      <c r="Q62192" s="79"/>
    </row>
    <row r="62193" spans="11:17">
      <c r="K62193" s="68"/>
      <c r="M62193" s="93"/>
      <c r="N62193" s="79"/>
      <c r="P62193" s="68"/>
      <c r="Q62193" s="79"/>
    </row>
    <row r="62194" spans="11:17">
      <c r="K62194" s="68"/>
      <c r="M62194" s="93"/>
      <c r="N62194" s="79"/>
      <c r="P62194" s="68"/>
      <c r="Q62194" s="79"/>
    </row>
    <row r="62195" spans="11:17">
      <c r="K62195" s="68"/>
      <c r="M62195" s="93"/>
      <c r="N62195" s="79"/>
      <c r="P62195" s="68"/>
      <c r="Q62195" s="79"/>
    </row>
    <row r="62196" spans="11:17">
      <c r="K62196" s="68"/>
      <c r="M62196" s="93"/>
      <c r="N62196" s="79"/>
      <c r="P62196" s="68"/>
      <c r="Q62196" s="79"/>
    </row>
    <row r="62197" spans="11:17">
      <c r="K62197" s="68"/>
      <c r="M62197" s="93"/>
      <c r="N62197" s="79"/>
      <c r="P62197" s="68"/>
      <c r="Q62197" s="79"/>
    </row>
    <row r="62198" spans="11:17">
      <c r="K62198" s="68"/>
      <c r="M62198" s="93"/>
      <c r="N62198" s="79"/>
      <c r="P62198" s="68"/>
      <c r="Q62198" s="79"/>
    </row>
    <row r="62199" spans="11:17">
      <c r="K62199" s="68"/>
      <c r="M62199" s="93"/>
      <c r="N62199" s="79"/>
      <c r="P62199" s="68"/>
      <c r="Q62199" s="79"/>
    </row>
    <row r="62200" spans="11:17">
      <c r="K62200" s="68"/>
      <c r="M62200" s="93"/>
      <c r="N62200" s="79"/>
      <c r="P62200" s="68"/>
      <c r="Q62200" s="79"/>
    </row>
    <row r="62201" spans="11:17">
      <c r="K62201" s="68"/>
      <c r="M62201" s="93"/>
      <c r="N62201" s="79"/>
      <c r="P62201" s="68"/>
      <c r="Q62201" s="79"/>
    </row>
    <row r="62202" spans="11:17">
      <c r="K62202" s="68"/>
      <c r="M62202" s="93"/>
      <c r="N62202" s="79"/>
      <c r="P62202" s="68"/>
      <c r="Q62202" s="79"/>
    </row>
    <row r="62203" spans="11:17">
      <c r="K62203" s="68"/>
      <c r="M62203" s="93"/>
      <c r="N62203" s="79"/>
      <c r="P62203" s="68"/>
      <c r="Q62203" s="79"/>
    </row>
    <row r="62204" spans="11:17">
      <c r="K62204" s="68"/>
      <c r="M62204" s="93"/>
      <c r="N62204" s="79"/>
      <c r="P62204" s="68"/>
      <c r="Q62204" s="79"/>
    </row>
    <row r="62205" spans="11:17">
      <c r="K62205" s="68"/>
      <c r="M62205" s="93"/>
      <c r="N62205" s="79"/>
      <c r="P62205" s="68"/>
      <c r="Q62205" s="79"/>
    </row>
    <row r="62206" spans="11:17">
      <c r="K62206" s="68"/>
      <c r="M62206" s="93"/>
      <c r="N62206" s="79"/>
      <c r="P62206" s="68"/>
      <c r="Q62206" s="79"/>
    </row>
    <row r="62207" spans="11:17">
      <c r="K62207" s="68"/>
      <c r="M62207" s="93"/>
      <c r="N62207" s="79"/>
      <c r="P62207" s="68"/>
      <c r="Q62207" s="79"/>
    </row>
    <row r="62208" spans="11:17">
      <c r="K62208" s="68"/>
      <c r="M62208" s="93"/>
      <c r="N62208" s="79"/>
      <c r="P62208" s="68"/>
      <c r="Q62208" s="79"/>
    </row>
    <row r="62209" spans="11:17">
      <c r="K62209" s="68"/>
      <c r="M62209" s="93"/>
      <c r="N62209" s="79"/>
      <c r="P62209" s="68"/>
      <c r="Q62209" s="79"/>
    </row>
    <row r="62210" spans="11:17">
      <c r="K62210" s="68"/>
      <c r="M62210" s="93"/>
      <c r="N62210" s="79"/>
      <c r="P62210" s="68"/>
      <c r="Q62210" s="79"/>
    </row>
    <row r="62211" spans="11:17">
      <c r="K62211" s="68"/>
      <c r="M62211" s="93"/>
      <c r="N62211" s="79"/>
      <c r="P62211" s="68"/>
      <c r="Q62211" s="79"/>
    </row>
    <row r="62212" spans="11:17">
      <c r="K62212" s="68"/>
      <c r="M62212" s="93"/>
      <c r="N62212" s="79"/>
      <c r="P62212" s="68"/>
      <c r="Q62212" s="79"/>
    </row>
    <row r="62213" spans="11:17">
      <c r="K62213" s="68"/>
      <c r="M62213" s="93"/>
      <c r="N62213" s="79"/>
      <c r="P62213" s="68"/>
      <c r="Q62213" s="79"/>
    </row>
    <row r="62214" spans="11:17">
      <c r="K62214" s="68"/>
      <c r="M62214" s="93"/>
      <c r="N62214" s="79"/>
      <c r="P62214" s="68"/>
      <c r="Q62214" s="79"/>
    </row>
    <row r="62215" spans="11:17">
      <c r="K62215" s="68"/>
      <c r="M62215" s="93"/>
      <c r="N62215" s="79"/>
      <c r="P62215" s="68"/>
      <c r="Q62215" s="79"/>
    </row>
    <row r="62216" spans="11:17">
      <c r="K62216" s="68"/>
      <c r="M62216" s="93"/>
      <c r="N62216" s="79"/>
      <c r="P62216" s="68"/>
      <c r="Q62216" s="79"/>
    </row>
    <row r="62217" spans="11:17">
      <c r="K62217" s="68"/>
      <c r="M62217" s="93"/>
      <c r="N62217" s="79"/>
      <c r="P62217" s="68"/>
      <c r="Q62217" s="79"/>
    </row>
    <row r="62218" spans="11:17">
      <c r="K62218" s="68"/>
      <c r="M62218" s="93"/>
      <c r="N62218" s="79"/>
      <c r="P62218" s="68"/>
      <c r="Q62218" s="79"/>
    </row>
    <row r="62219" spans="11:17">
      <c r="K62219" s="68"/>
      <c r="M62219" s="93"/>
      <c r="N62219" s="79"/>
      <c r="P62219" s="68"/>
      <c r="Q62219" s="79"/>
    </row>
    <row r="62220" spans="11:17">
      <c r="K62220" s="68"/>
      <c r="M62220" s="93"/>
      <c r="N62220" s="79"/>
      <c r="P62220" s="68"/>
      <c r="Q62220" s="79"/>
    </row>
    <row r="62221" spans="11:17">
      <c r="K62221" s="68"/>
      <c r="M62221" s="93"/>
      <c r="N62221" s="79"/>
      <c r="P62221" s="68"/>
      <c r="Q62221" s="79"/>
    </row>
    <row r="62222" spans="11:17">
      <c r="K62222" s="68"/>
      <c r="M62222" s="93"/>
      <c r="N62222" s="79"/>
      <c r="P62222" s="68"/>
      <c r="Q62222" s="79"/>
    </row>
    <row r="62223" spans="11:17">
      <c r="K62223" s="68"/>
      <c r="M62223" s="93"/>
      <c r="N62223" s="79"/>
      <c r="P62223" s="68"/>
      <c r="Q62223" s="79"/>
    </row>
    <row r="62224" spans="11:17">
      <c r="K62224" s="68"/>
      <c r="M62224" s="93"/>
      <c r="N62224" s="79"/>
      <c r="P62224" s="68"/>
      <c r="Q62224" s="79"/>
    </row>
    <row r="62225" spans="11:17">
      <c r="K62225" s="68"/>
      <c r="M62225" s="93"/>
      <c r="N62225" s="79"/>
      <c r="P62225" s="68"/>
      <c r="Q62225" s="79"/>
    </row>
    <row r="62226" spans="11:17">
      <c r="K62226" s="68"/>
      <c r="M62226" s="93"/>
      <c r="N62226" s="79"/>
      <c r="P62226" s="68"/>
      <c r="Q62226" s="79"/>
    </row>
    <row r="62227" spans="11:17">
      <c r="K62227" s="68"/>
      <c r="M62227" s="93"/>
      <c r="N62227" s="79"/>
      <c r="P62227" s="68"/>
      <c r="Q62227" s="79"/>
    </row>
    <row r="62228" spans="11:17">
      <c r="K62228" s="68"/>
      <c r="M62228" s="93"/>
      <c r="N62228" s="79"/>
      <c r="P62228" s="68"/>
      <c r="Q62228" s="79"/>
    </row>
    <row r="62229" spans="11:17">
      <c r="K62229" s="68"/>
      <c r="M62229" s="93"/>
      <c r="N62229" s="79"/>
      <c r="P62229" s="68"/>
      <c r="Q62229" s="79"/>
    </row>
    <row r="62230" spans="11:17">
      <c r="K62230" s="68"/>
      <c r="M62230" s="93"/>
      <c r="N62230" s="79"/>
      <c r="P62230" s="68"/>
      <c r="Q62230" s="79"/>
    </row>
    <row r="62231" spans="11:17">
      <c r="K62231" s="68"/>
      <c r="M62231" s="93"/>
      <c r="N62231" s="79"/>
      <c r="P62231" s="68"/>
      <c r="Q62231" s="79"/>
    </row>
    <row r="62232" spans="11:17">
      <c r="K62232" s="68"/>
      <c r="M62232" s="93"/>
      <c r="N62232" s="79"/>
      <c r="P62232" s="68"/>
      <c r="Q62232" s="79"/>
    </row>
    <row r="62233" spans="11:17">
      <c r="K62233" s="68"/>
      <c r="M62233" s="93"/>
      <c r="N62233" s="79"/>
      <c r="P62233" s="68"/>
      <c r="Q62233" s="79"/>
    </row>
    <row r="62234" spans="11:17">
      <c r="K62234" s="68"/>
      <c r="M62234" s="93"/>
      <c r="N62234" s="79"/>
      <c r="P62234" s="68"/>
      <c r="Q62234" s="79"/>
    </row>
    <row r="62235" spans="11:17">
      <c r="K62235" s="68"/>
      <c r="M62235" s="93"/>
      <c r="N62235" s="79"/>
      <c r="P62235" s="68"/>
      <c r="Q62235" s="79"/>
    </row>
    <row r="62236" spans="11:17">
      <c r="K62236" s="68"/>
      <c r="M62236" s="93"/>
      <c r="N62236" s="79"/>
      <c r="P62236" s="68"/>
      <c r="Q62236" s="79"/>
    </row>
    <row r="62237" spans="11:17">
      <c r="K62237" s="68"/>
      <c r="M62237" s="93"/>
      <c r="N62237" s="79"/>
      <c r="P62237" s="68"/>
      <c r="Q62237" s="79"/>
    </row>
    <row r="62238" spans="11:17">
      <c r="K62238" s="68"/>
      <c r="M62238" s="93"/>
      <c r="N62238" s="79"/>
      <c r="P62238" s="68"/>
      <c r="Q62238" s="79"/>
    </row>
    <row r="62239" spans="11:17">
      <c r="K62239" s="68"/>
      <c r="M62239" s="93"/>
      <c r="N62239" s="79"/>
      <c r="P62239" s="68"/>
      <c r="Q62239" s="79"/>
    </row>
    <row r="62240" spans="11:17">
      <c r="K62240" s="68"/>
      <c r="M62240" s="93"/>
      <c r="N62240" s="79"/>
      <c r="P62240" s="68"/>
      <c r="Q62240" s="79"/>
    </row>
    <row r="62241" spans="11:17">
      <c r="K62241" s="68"/>
      <c r="M62241" s="93"/>
      <c r="N62241" s="79"/>
      <c r="P62241" s="68"/>
      <c r="Q62241" s="79"/>
    </row>
    <row r="62242" spans="11:17">
      <c r="K62242" s="68"/>
      <c r="M62242" s="93"/>
      <c r="N62242" s="79"/>
      <c r="P62242" s="68"/>
      <c r="Q62242" s="79"/>
    </row>
    <row r="62243" spans="11:17">
      <c r="K62243" s="68"/>
      <c r="M62243" s="93"/>
      <c r="N62243" s="79"/>
      <c r="P62243" s="68"/>
      <c r="Q62243" s="79"/>
    </row>
    <row r="62244" spans="11:17">
      <c r="K62244" s="68"/>
      <c r="M62244" s="93"/>
      <c r="N62244" s="79"/>
      <c r="P62244" s="68"/>
      <c r="Q62244" s="79"/>
    </row>
    <row r="62245" spans="11:17">
      <c r="K62245" s="68"/>
      <c r="M62245" s="93"/>
      <c r="N62245" s="79"/>
      <c r="P62245" s="68"/>
      <c r="Q62245" s="79"/>
    </row>
    <row r="62246" spans="11:17">
      <c r="K62246" s="68"/>
      <c r="M62246" s="93"/>
      <c r="N62246" s="79"/>
      <c r="P62246" s="68"/>
      <c r="Q62246" s="79"/>
    </row>
    <row r="62247" spans="11:17">
      <c r="K62247" s="68"/>
      <c r="M62247" s="93"/>
      <c r="N62247" s="79"/>
      <c r="P62247" s="68"/>
      <c r="Q62247" s="79"/>
    </row>
    <row r="62248" spans="11:17">
      <c r="K62248" s="68"/>
      <c r="M62248" s="93"/>
      <c r="N62248" s="79"/>
      <c r="P62248" s="68"/>
      <c r="Q62248" s="79"/>
    </row>
    <row r="62249" spans="11:17">
      <c r="K62249" s="68"/>
      <c r="M62249" s="93"/>
      <c r="N62249" s="79"/>
      <c r="P62249" s="68"/>
      <c r="Q62249" s="79"/>
    </row>
    <row r="62250" spans="11:17">
      <c r="K62250" s="68"/>
      <c r="M62250" s="93"/>
      <c r="N62250" s="79"/>
      <c r="P62250" s="68"/>
      <c r="Q62250" s="79"/>
    </row>
    <row r="62251" spans="11:17">
      <c r="K62251" s="68"/>
      <c r="M62251" s="93"/>
      <c r="N62251" s="79"/>
      <c r="P62251" s="68"/>
      <c r="Q62251" s="79"/>
    </row>
    <row r="62252" spans="11:17">
      <c r="K62252" s="68"/>
      <c r="M62252" s="93"/>
      <c r="N62252" s="79"/>
      <c r="P62252" s="68"/>
      <c r="Q62252" s="79"/>
    </row>
    <row r="62253" spans="11:17">
      <c r="K62253" s="68"/>
      <c r="M62253" s="93"/>
      <c r="N62253" s="79"/>
      <c r="P62253" s="68"/>
      <c r="Q62253" s="79"/>
    </row>
    <row r="62254" spans="11:17">
      <c r="K62254" s="68"/>
      <c r="M62254" s="93"/>
      <c r="N62254" s="79"/>
      <c r="P62254" s="68"/>
      <c r="Q62254" s="79"/>
    </row>
    <row r="62255" spans="11:17">
      <c r="K62255" s="68"/>
      <c r="M62255" s="93"/>
      <c r="N62255" s="79"/>
      <c r="P62255" s="68"/>
      <c r="Q62255" s="79"/>
    </row>
    <row r="62256" spans="11:17">
      <c r="K62256" s="68"/>
      <c r="M62256" s="93"/>
      <c r="N62256" s="79"/>
      <c r="P62256" s="68"/>
      <c r="Q62256" s="79"/>
    </row>
    <row r="62257" spans="11:17">
      <c r="K62257" s="68"/>
      <c r="M62257" s="93"/>
      <c r="N62257" s="79"/>
      <c r="P62257" s="68"/>
      <c r="Q62257" s="79"/>
    </row>
    <row r="62258" spans="11:17">
      <c r="K62258" s="68"/>
      <c r="M62258" s="93"/>
      <c r="N62258" s="79"/>
      <c r="P62258" s="68"/>
      <c r="Q62258" s="79"/>
    </row>
    <row r="62259" spans="11:17">
      <c r="K62259" s="68"/>
      <c r="M62259" s="93"/>
      <c r="N62259" s="79"/>
      <c r="P62259" s="68"/>
      <c r="Q62259" s="79"/>
    </row>
    <row r="62260" spans="11:17">
      <c r="K62260" s="68"/>
      <c r="M62260" s="93"/>
      <c r="N62260" s="79"/>
      <c r="P62260" s="68"/>
      <c r="Q62260" s="79"/>
    </row>
    <row r="62261" spans="11:17">
      <c r="K62261" s="68"/>
      <c r="M62261" s="93"/>
      <c r="N62261" s="79"/>
      <c r="P62261" s="68"/>
      <c r="Q62261" s="79"/>
    </row>
    <row r="62262" spans="11:17">
      <c r="K62262" s="68"/>
      <c r="M62262" s="93"/>
      <c r="N62262" s="79"/>
      <c r="P62262" s="68"/>
      <c r="Q62262" s="79"/>
    </row>
    <row r="62263" spans="11:17">
      <c r="K62263" s="68"/>
      <c r="M62263" s="93"/>
      <c r="N62263" s="79"/>
      <c r="P62263" s="68"/>
      <c r="Q62263" s="79"/>
    </row>
    <row r="62264" spans="11:17">
      <c r="K62264" s="68"/>
      <c r="M62264" s="93"/>
      <c r="N62264" s="79"/>
      <c r="P62264" s="68"/>
      <c r="Q62264" s="79"/>
    </row>
    <row r="62265" spans="11:17">
      <c r="K62265" s="68"/>
      <c r="M62265" s="93"/>
      <c r="N62265" s="79"/>
      <c r="P62265" s="68"/>
      <c r="Q62265" s="79"/>
    </row>
    <row r="62266" spans="11:17">
      <c r="K62266" s="68"/>
      <c r="M62266" s="93"/>
      <c r="N62266" s="79"/>
      <c r="P62266" s="68"/>
      <c r="Q62266" s="79"/>
    </row>
    <row r="62267" spans="11:17">
      <c r="K62267" s="68"/>
      <c r="M62267" s="93"/>
      <c r="N62267" s="79"/>
      <c r="P62267" s="68"/>
      <c r="Q62267" s="79"/>
    </row>
    <row r="62268" spans="11:17">
      <c r="K62268" s="68"/>
      <c r="M62268" s="93"/>
      <c r="N62268" s="79"/>
      <c r="P62268" s="68"/>
      <c r="Q62268" s="79"/>
    </row>
    <row r="62269" spans="11:17">
      <c r="K62269" s="68"/>
      <c r="M62269" s="93"/>
      <c r="N62269" s="79"/>
      <c r="P62269" s="68"/>
      <c r="Q62269" s="79"/>
    </row>
    <row r="62270" spans="11:17">
      <c r="K62270" s="68"/>
      <c r="M62270" s="93"/>
      <c r="N62270" s="79"/>
      <c r="P62270" s="68"/>
      <c r="Q62270" s="79"/>
    </row>
    <row r="62271" spans="11:17">
      <c r="K62271" s="68"/>
      <c r="M62271" s="93"/>
      <c r="N62271" s="79"/>
      <c r="P62271" s="68"/>
      <c r="Q62271" s="79"/>
    </row>
    <row r="62272" spans="11:17">
      <c r="K62272" s="68"/>
      <c r="M62272" s="93"/>
      <c r="N62272" s="79"/>
      <c r="P62272" s="68"/>
      <c r="Q62272" s="79"/>
    </row>
    <row r="62273" spans="11:17">
      <c r="K62273" s="68"/>
      <c r="M62273" s="93"/>
      <c r="N62273" s="79"/>
      <c r="P62273" s="68"/>
      <c r="Q62273" s="79"/>
    </row>
    <row r="62274" spans="11:17">
      <c r="K62274" s="68"/>
      <c r="M62274" s="93"/>
      <c r="N62274" s="79"/>
      <c r="P62274" s="68"/>
      <c r="Q62274" s="79"/>
    </row>
    <row r="62275" spans="11:17">
      <c r="K62275" s="68"/>
      <c r="M62275" s="93"/>
      <c r="N62275" s="79"/>
      <c r="P62275" s="68"/>
      <c r="Q62275" s="79"/>
    </row>
    <row r="62276" spans="11:17">
      <c r="K62276" s="68"/>
      <c r="M62276" s="93"/>
      <c r="N62276" s="79"/>
      <c r="P62276" s="68"/>
      <c r="Q62276" s="79"/>
    </row>
    <row r="62277" spans="11:17">
      <c r="K62277" s="68"/>
      <c r="M62277" s="93"/>
      <c r="N62277" s="79"/>
      <c r="P62277" s="68"/>
      <c r="Q62277" s="79"/>
    </row>
    <row r="62278" spans="11:17">
      <c r="K62278" s="68"/>
      <c r="M62278" s="93"/>
      <c r="N62278" s="79"/>
      <c r="P62278" s="68"/>
      <c r="Q62278" s="79"/>
    </row>
    <row r="62279" spans="11:17">
      <c r="K62279" s="68"/>
      <c r="M62279" s="93"/>
      <c r="N62279" s="79"/>
      <c r="P62279" s="68"/>
      <c r="Q62279" s="79"/>
    </row>
    <row r="62280" spans="11:17">
      <c r="K62280" s="68"/>
      <c r="M62280" s="93"/>
      <c r="N62280" s="79"/>
      <c r="P62280" s="68"/>
      <c r="Q62280" s="79"/>
    </row>
    <row r="62281" spans="11:17">
      <c r="K62281" s="68"/>
      <c r="M62281" s="93"/>
      <c r="N62281" s="79"/>
      <c r="P62281" s="68"/>
      <c r="Q62281" s="79"/>
    </row>
    <row r="62282" spans="11:17">
      <c r="K62282" s="68"/>
      <c r="M62282" s="93"/>
      <c r="N62282" s="79"/>
      <c r="P62282" s="68"/>
      <c r="Q62282" s="79"/>
    </row>
    <row r="62283" spans="11:17">
      <c r="K62283" s="68"/>
      <c r="M62283" s="93"/>
      <c r="N62283" s="79"/>
      <c r="P62283" s="68"/>
      <c r="Q62283" s="79"/>
    </row>
    <row r="62284" spans="11:17">
      <c r="K62284" s="68"/>
      <c r="M62284" s="93"/>
      <c r="N62284" s="79"/>
      <c r="P62284" s="68"/>
      <c r="Q62284" s="79"/>
    </row>
    <row r="62285" spans="11:17">
      <c r="K62285" s="68"/>
      <c r="M62285" s="93"/>
      <c r="N62285" s="79"/>
      <c r="P62285" s="68"/>
      <c r="Q62285" s="79"/>
    </row>
    <row r="62286" spans="11:17">
      <c r="K62286" s="68"/>
      <c r="M62286" s="93"/>
      <c r="N62286" s="79"/>
      <c r="P62286" s="68"/>
      <c r="Q62286" s="79"/>
    </row>
    <row r="62287" spans="11:17">
      <c r="K62287" s="68"/>
      <c r="M62287" s="93"/>
      <c r="N62287" s="79"/>
      <c r="P62287" s="68"/>
      <c r="Q62287" s="79"/>
    </row>
    <row r="62288" spans="11:17">
      <c r="K62288" s="68"/>
      <c r="M62288" s="93"/>
      <c r="N62288" s="79"/>
      <c r="P62288" s="68"/>
      <c r="Q62288" s="79"/>
    </row>
    <row r="62289" spans="11:17">
      <c r="K62289" s="68"/>
      <c r="M62289" s="93"/>
      <c r="N62289" s="79"/>
      <c r="P62289" s="68"/>
      <c r="Q62289" s="79"/>
    </row>
    <row r="62290" spans="11:17">
      <c r="K62290" s="68"/>
      <c r="M62290" s="93"/>
      <c r="N62290" s="79"/>
      <c r="P62290" s="68"/>
      <c r="Q62290" s="79"/>
    </row>
    <row r="62291" spans="11:17">
      <c r="K62291" s="68"/>
      <c r="M62291" s="93"/>
      <c r="N62291" s="79"/>
      <c r="P62291" s="68"/>
      <c r="Q62291" s="79"/>
    </row>
    <row r="62292" spans="11:17">
      <c r="K62292" s="68"/>
      <c r="M62292" s="93"/>
      <c r="N62292" s="79"/>
      <c r="P62292" s="68"/>
      <c r="Q62292" s="79"/>
    </row>
    <row r="62293" spans="11:17">
      <c r="K62293" s="68"/>
      <c r="M62293" s="93"/>
      <c r="N62293" s="79"/>
      <c r="P62293" s="68"/>
      <c r="Q62293" s="79"/>
    </row>
    <row r="62294" spans="11:17">
      <c r="K62294" s="68"/>
      <c r="M62294" s="93"/>
      <c r="N62294" s="79"/>
      <c r="P62294" s="68"/>
      <c r="Q62294" s="79"/>
    </row>
    <row r="62295" spans="11:17">
      <c r="K62295" s="68"/>
      <c r="M62295" s="93"/>
      <c r="N62295" s="79"/>
      <c r="P62295" s="68"/>
      <c r="Q62295" s="79"/>
    </row>
    <row r="62296" spans="11:17">
      <c r="K62296" s="68"/>
      <c r="M62296" s="93"/>
      <c r="N62296" s="79"/>
      <c r="P62296" s="68"/>
      <c r="Q62296" s="79"/>
    </row>
    <row r="62297" spans="11:17">
      <c r="K62297" s="68"/>
      <c r="M62297" s="93"/>
      <c r="N62297" s="79"/>
      <c r="P62297" s="68"/>
      <c r="Q62297" s="79"/>
    </row>
    <row r="62298" spans="11:17">
      <c r="K62298" s="68"/>
      <c r="M62298" s="93"/>
      <c r="N62298" s="79"/>
      <c r="P62298" s="68"/>
      <c r="Q62298" s="79"/>
    </row>
    <row r="62299" spans="11:17">
      <c r="K62299" s="68"/>
      <c r="M62299" s="93"/>
      <c r="N62299" s="79"/>
      <c r="P62299" s="68"/>
      <c r="Q62299" s="79"/>
    </row>
    <row r="62300" spans="11:17">
      <c r="K62300" s="68"/>
      <c r="M62300" s="93"/>
      <c r="N62300" s="79"/>
      <c r="P62300" s="68"/>
      <c r="Q62300" s="79"/>
    </row>
    <row r="62301" spans="11:17">
      <c r="K62301" s="68"/>
      <c r="M62301" s="93"/>
      <c r="N62301" s="79"/>
      <c r="P62301" s="68"/>
      <c r="Q62301" s="79"/>
    </row>
    <row r="62302" spans="11:17">
      <c r="K62302" s="68"/>
      <c r="M62302" s="93"/>
      <c r="N62302" s="79"/>
      <c r="P62302" s="68"/>
      <c r="Q62302" s="79"/>
    </row>
    <row r="62303" spans="11:17">
      <c r="K62303" s="68"/>
      <c r="M62303" s="93"/>
      <c r="N62303" s="79"/>
      <c r="P62303" s="68"/>
      <c r="Q62303" s="79"/>
    </row>
    <row r="62304" spans="11:17">
      <c r="K62304" s="68"/>
      <c r="M62304" s="93"/>
      <c r="N62304" s="79"/>
      <c r="P62304" s="68"/>
      <c r="Q62304" s="79"/>
    </row>
    <row r="62305" spans="11:17">
      <c r="K62305" s="68"/>
      <c r="M62305" s="93"/>
      <c r="N62305" s="79"/>
      <c r="P62305" s="68"/>
      <c r="Q62305" s="79"/>
    </row>
    <row r="62306" spans="11:17">
      <c r="K62306" s="68"/>
      <c r="M62306" s="93"/>
      <c r="N62306" s="79"/>
      <c r="P62306" s="68"/>
      <c r="Q62306" s="79"/>
    </row>
    <row r="62307" spans="11:17">
      <c r="K62307" s="68"/>
      <c r="M62307" s="93"/>
      <c r="N62307" s="79"/>
      <c r="P62307" s="68"/>
      <c r="Q62307" s="79"/>
    </row>
    <row r="62308" spans="11:17">
      <c r="K62308" s="68"/>
      <c r="M62308" s="93"/>
      <c r="N62308" s="79"/>
      <c r="P62308" s="68"/>
      <c r="Q62308" s="79"/>
    </row>
    <row r="62309" spans="11:17">
      <c r="K62309" s="68"/>
      <c r="M62309" s="93"/>
      <c r="N62309" s="79"/>
      <c r="P62309" s="68"/>
      <c r="Q62309" s="79"/>
    </row>
    <row r="62310" spans="11:17">
      <c r="K62310" s="68"/>
      <c r="M62310" s="93"/>
      <c r="N62310" s="79"/>
      <c r="P62310" s="68"/>
      <c r="Q62310" s="79"/>
    </row>
    <row r="62311" spans="11:17">
      <c r="K62311" s="68"/>
      <c r="M62311" s="93"/>
      <c r="N62311" s="79"/>
      <c r="P62311" s="68"/>
      <c r="Q62311" s="79"/>
    </row>
    <row r="62312" spans="11:17">
      <c r="K62312" s="68"/>
      <c r="M62312" s="93"/>
      <c r="N62312" s="79"/>
      <c r="P62312" s="68"/>
      <c r="Q62312" s="79"/>
    </row>
    <row r="62313" spans="11:17">
      <c r="K62313" s="68"/>
      <c r="M62313" s="93"/>
      <c r="N62313" s="79"/>
      <c r="P62313" s="68"/>
      <c r="Q62313" s="79"/>
    </row>
    <row r="62314" spans="11:17">
      <c r="K62314" s="68"/>
      <c r="M62314" s="93"/>
      <c r="N62314" s="79"/>
      <c r="P62314" s="68"/>
      <c r="Q62314" s="79"/>
    </row>
    <row r="62315" spans="11:17">
      <c r="K62315" s="68"/>
      <c r="M62315" s="93"/>
      <c r="N62315" s="79"/>
      <c r="P62315" s="68"/>
      <c r="Q62315" s="79"/>
    </row>
    <row r="62316" spans="11:17">
      <c r="K62316" s="68"/>
      <c r="M62316" s="93"/>
      <c r="N62316" s="79"/>
      <c r="P62316" s="68"/>
      <c r="Q62316" s="79"/>
    </row>
    <row r="62317" spans="11:17">
      <c r="K62317" s="68"/>
      <c r="M62317" s="93"/>
      <c r="N62317" s="79"/>
      <c r="P62317" s="68"/>
      <c r="Q62317" s="79"/>
    </row>
    <row r="62318" spans="11:17">
      <c r="K62318" s="68"/>
      <c r="M62318" s="93"/>
      <c r="N62318" s="79"/>
      <c r="P62318" s="68"/>
      <c r="Q62318" s="79"/>
    </row>
    <row r="62319" spans="11:17">
      <c r="K62319" s="68"/>
      <c r="M62319" s="93"/>
      <c r="N62319" s="79"/>
      <c r="P62319" s="68"/>
      <c r="Q62319" s="79"/>
    </row>
    <row r="62320" spans="11:17">
      <c r="K62320" s="68"/>
      <c r="M62320" s="93"/>
      <c r="N62320" s="79"/>
      <c r="P62320" s="68"/>
      <c r="Q62320" s="79"/>
    </row>
    <row r="62321" spans="11:17">
      <c r="K62321" s="68"/>
      <c r="M62321" s="93"/>
      <c r="N62321" s="79"/>
      <c r="P62321" s="68"/>
      <c r="Q62321" s="79"/>
    </row>
    <row r="62322" spans="11:17">
      <c r="K62322" s="68"/>
      <c r="M62322" s="93"/>
      <c r="N62322" s="79"/>
      <c r="P62322" s="68"/>
      <c r="Q62322" s="79"/>
    </row>
    <row r="62323" spans="11:17">
      <c r="K62323" s="68"/>
      <c r="M62323" s="93"/>
      <c r="N62323" s="79"/>
      <c r="P62323" s="68"/>
      <c r="Q62323" s="79"/>
    </row>
    <row r="62324" spans="11:17">
      <c r="K62324" s="68"/>
      <c r="M62324" s="93"/>
      <c r="N62324" s="79"/>
      <c r="P62324" s="68"/>
      <c r="Q62324" s="79"/>
    </row>
    <row r="62325" spans="11:17">
      <c r="K62325" s="68"/>
      <c r="M62325" s="93"/>
      <c r="N62325" s="79"/>
      <c r="P62325" s="68"/>
      <c r="Q62325" s="79"/>
    </row>
    <row r="62326" spans="11:17">
      <c r="K62326" s="68"/>
      <c r="M62326" s="93"/>
      <c r="N62326" s="79"/>
      <c r="P62326" s="68"/>
      <c r="Q62326" s="79"/>
    </row>
    <row r="62327" spans="11:17">
      <c r="K62327" s="68"/>
      <c r="M62327" s="93"/>
      <c r="N62327" s="79"/>
      <c r="P62327" s="68"/>
      <c r="Q62327" s="79"/>
    </row>
    <row r="62328" spans="11:17">
      <c r="K62328" s="68"/>
      <c r="M62328" s="93"/>
      <c r="N62328" s="79"/>
      <c r="P62328" s="68"/>
      <c r="Q62328" s="79"/>
    </row>
    <row r="62329" spans="11:17">
      <c r="K62329" s="68"/>
      <c r="M62329" s="93"/>
      <c r="N62329" s="79"/>
      <c r="P62329" s="68"/>
      <c r="Q62329" s="79"/>
    </row>
    <row r="62330" spans="11:17">
      <c r="K62330" s="68"/>
      <c r="M62330" s="93"/>
      <c r="N62330" s="79"/>
      <c r="P62330" s="68"/>
      <c r="Q62330" s="79"/>
    </row>
    <row r="62331" spans="11:17">
      <c r="K62331" s="68"/>
      <c r="M62331" s="93"/>
      <c r="N62331" s="79"/>
      <c r="P62331" s="68"/>
      <c r="Q62331" s="79"/>
    </row>
    <row r="62332" spans="11:17">
      <c r="K62332" s="68"/>
      <c r="M62332" s="93"/>
      <c r="N62332" s="79"/>
      <c r="P62332" s="68"/>
      <c r="Q62332" s="79"/>
    </row>
    <row r="62333" spans="11:17">
      <c r="K62333" s="68"/>
      <c r="M62333" s="93"/>
      <c r="N62333" s="79"/>
      <c r="P62333" s="68"/>
      <c r="Q62333" s="79"/>
    </row>
    <row r="62334" spans="11:17">
      <c r="K62334" s="68"/>
      <c r="M62334" s="93"/>
      <c r="N62334" s="79"/>
      <c r="P62334" s="68"/>
      <c r="Q62334" s="79"/>
    </row>
    <row r="62335" spans="11:17">
      <c r="K62335" s="68"/>
      <c r="M62335" s="93"/>
      <c r="N62335" s="79"/>
      <c r="P62335" s="68"/>
      <c r="Q62335" s="79"/>
    </row>
    <row r="62336" spans="11:17">
      <c r="K62336" s="68"/>
      <c r="M62336" s="93"/>
      <c r="N62336" s="79"/>
      <c r="P62336" s="68"/>
      <c r="Q62336" s="79"/>
    </row>
    <row r="62337" spans="11:17">
      <c r="K62337" s="68"/>
      <c r="M62337" s="93"/>
      <c r="N62337" s="79"/>
      <c r="P62337" s="68"/>
      <c r="Q62337" s="79"/>
    </row>
    <row r="62338" spans="11:17">
      <c r="K62338" s="68"/>
      <c r="M62338" s="93"/>
      <c r="N62338" s="79"/>
      <c r="P62338" s="68"/>
      <c r="Q62338" s="79"/>
    </row>
    <row r="62339" spans="11:17">
      <c r="K62339" s="68"/>
      <c r="M62339" s="93"/>
      <c r="N62339" s="79"/>
      <c r="P62339" s="68"/>
      <c r="Q62339" s="79"/>
    </row>
    <row r="62340" spans="11:17">
      <c r="K62340" s="68"/>
      <c r="M62340" s="93"/>
      <c r="N62340" s="79"/>
      <c r="P62340" s="68"/>
      <c r="Q62340" s="79"/>
    </row>
    <row r="62341" spans="11:17">
      <c r="K62341" s="68"/>
      <c r="M62341" s="93"/>
      <c r="N62341" s="79"/>
      <c r="P62341" s="68"/>
      <c r="Q62341" s="79"/>
    </row>
    <row r="62342" spans="11:17">
      <c r="K62342" s="68"/>
      <c r="M62342" s="93"/>
      <c r="N62342" s="79"/>
      <c r="P62342" s="68"/>
      <c r="Q62342" s="79"/>
    </row>
    <row r="62343" spans="11:17">
      <c r="K62343" s="68"/>
      <c r="M62343" s="93"/>
      <c r="N62343" s="79"/>
      <c r="P62343" s="68"/>
      <c r="Q62343" s="79"/>
    </row>
    <row r="62344" spans="11:17">
      <c r="K62344" s="68"/>
      <c r="M62344" s="93"/>
      <c r="N62344" s="79"/>
      <c r="P62344" s="68"/>
      <c r="Q62344" s="79"/>
    </row>
    <row r="62345" spans="11:17">
      <c r="K62345" s="68"/>
      <c r="M62345" s="93"/>
      <c r="N62345" s="79"/>
      <c r="P62345" s="68"/>
      <c r="Q62345" s="79"/>
    </row>
    <row r="62346" spans="11:17">
      <c r="K62346" s="68"/>
      <c r="M62346" s="93"/>
      <c r="N62346" s="79"/>
      <c r="P62346" s="68"/>
      <c r="Q62346" s="79"/>
    </row>
    <row r="62347" spans="11:17">
      <c r="K62347" s="68"/>
      <c r="M62347" s="93"/>
      <c r="N62347" s="79"/>
      <c r="P62347" s="68"/>
      <c r="Q62347" s="79"/>
    </row>
    <row r="62348" spans="11:17">
      <c r="K62348" s="68"/>
      <c r="M62348" s="93"/>
      <c r="N62348" s="79"/>
      <c r="P62348" s="68"/>
      <c r="Q62348" s="79"/>
    </row>
    <row r="62349" spans="11:17">
      <c r="K62349" s="68"/>
      <c r="M62349" s="93"/>
      <c r="N62349" s="79"/>
      <c r="P62349" s="68"/>
      <c r="Q62349" s="79"/>
    </row>
    <row r="62350" spans="11:17">
      <c r="K62350" s="68"/>
      <c r="M62350" s="93"/>
      <c r="N62350" s="79"/>
      <c r="P62350" s="68"/>
      <c r="Q62350" s="79"/>
    </row>
    <row r="62351" spans="11:17">
      <c r="K62351" s="68"/>
      <c r="M62351" s="93"/>
      <c r="N62351" s="79"/>
      <c r="P62351" s="68"/>
      <c r="Q62351" s="79"/>
    </row>
    <row r="62352" spans="11:17">
      <c r="K62352" s="68"/>
      <c r="M62352" s="93"/>
      <c r="N62352" s="79"/>
      <c r="P62352" s="68"/>
      <c r="Q62352" s="79"/>
    </row>
    <row r="62353" spans="11:17">
      <c r="K62353" s="68"/>
      <c r="M62353" s="93"/>
      <c r="N62353" s="79"/>
      <c r="P62353" s="68"/>
      <c r="Q62353" s="79"/>
    </row>
    <row r="62354" spans="11:17">
      <c r="K62354" s="68"/>
      <c r="M62354" s="93"/>
      <c r="N62354" s="79"/>
      <c r="P62354" s="68"/>
      <c r="Q62354" s="79"/>
    </row>
    <row r="62355" spans="11:17">
      <c r="K62355" s="68"/>
      <c r="M62355" s="93"/>
      <c r="N62355" s="79"/>
      <c r="P62355" s="68"/>
      <c r="Q62355" s="79"/>
    </row>
    <row r="62356" spans="11:17">
      <c r="K62356" s="68"/>
      <c r="M62356" s="93"/>
      <c r="N62356" s="79"/>
      <c r="P62356" s="68"/>
      <c r="Q62356" s="79"/>
    </row>
    <row r="62357" spans="11:17">
      <c r="K62357" s="68"/>
      <c r="M62357" s="93"/>
      <c r="N62357" s="79"/>
      <c r="P62357" s="68"/>
      <c r="Q62357" s="79"/>
    </row>
    <row r="62358" spans="11:17">
      <c r="K62358" s="68"/>
      <c r="M62358" s="93"/>
      <c r="N62358" s="79"/>
      <c r="P62358" s="68"/>
      <c r="Q62358" s="79"/>
    </row>
    <row r="62359" spans="11:17">
      <c r="K62359" s="68"/>
      <c r="M62359" s="93"/>
      <c r="N62359" s="79"/>
      <c r="P62359" s="68"/>
      <c r="Q62359" s="79"/>
    </row>
    <row r="62360" spans="11:17">
      <c r="K62360" s="68"/>
      <c r="M62360" s="93"/>
      <c r="N62360" s="79"/>
      <c r="P62360" s="68"/>
      <c r="Q62360" s="79"/>
    </row>
    <row r="62361" spans="11:17">
      <c r="K62361" s="68"/>
      <c r="M62361" s="93"/>
      <c r="N62361" s="79"/>
      <c r="P62361" s="68"/>
      <c r="Q62361" s="79"/>
    </row>
    <row r="62362" spans="11:17">
      <c r="K62362" s="68"/>
      <c r="M62362" s="93"/>
      <c r="N62362" s="79"/>
      <c r="P62362" s="68"/>
      <c r="Q62362" s="79"/>
    </row>
    <row r="62363" spans="11:17">
      <c r="K62363" s="68"/>
      <c r="M62363" s="93"/>
      <c r="N62363" s="79"/>
      <c r="P62363" s="68"/>
      <c r="Q62363" s="79"/>
    </row>
    <row r="62364" spans="11:17">
      <c r="K62364" s="68"/>
      <c r="M62364" s="93"/>
      <c r="N62364" s="79"/>
      <c r="P62364" s="68"/>
      <c r="Q62364" s="79"/>
    </row>
    <row r="62365" spans="11:17">
      <c r="K62365" s="68"/>
      <c r="M62365" s="93"/>
      <c r="N62365" s="79"/>
      <c r="P62365" s="68"/>
      <c r="Q62365" s="79"/>
    </row>
    <row r="62366" spans="11:17">
      <c r="K62366" s="68"/>
      <c r="M62366" s="93"/>
      <c r="N62366" s="79"/>
      <c r="P62366" s="68"/>
      <c r="Q62366" s="79"/>
    </row>
    <row r="62367" spans="11:17">
      <c r="K62367" s="68"/>
      <c r="M62367" s="93"/>
      <c r="N62367" s="79"/>
      <c r="P62367" s="68"/>
      <c r="Q62367" s="79"/>
    </row>
    <row r="62368" spans="11:17">
      <c r="K62368" s="68"/>
      <c r="M62368" s="93"/>
      <c r="N62368" s="79"/>
      <c r="P62368" s="68"/>
      <c r="Q62368" s="79"/>
    </row>
    <row r="62369" spans="11:17">
      <c r="K62369" s="68"/>
      <c r="M62369" s="93"/>
      <c r="N62369" s="79"/>
      <c r="P62369" s="68"/>
      <c r="Q62369" s="79"/>
    </row>
    <row r="62370" spans="11:17">
      <c r="K62370" s="68"/>
      <c r="M62370" s="93"/>
      <c r="N62370" s="79"/>
      <c r="P62370" s="68"/>
      <c r="Q62370" s="79"/>
    </row>
    <row r="62371" spans="11:17">
      <c r="K62371" s="68"/>
      <c r="M62371" s="93"/>
      <c r="N62371" s="79"/>
      <c r="P62371" s="68"/>
      <c r="Q62371" s="79"/>
    </row>
    <row r="62372" spans="11:17">
      <c r="K62372" s="68"/>
      <c r="M62372" s="93"/>
      <c r="N62372" s="79"/>
      <c r="P62372" s="68"/>
      <c r="Q62372" s="79"/>
    </row>
    <row r="62373" spans="11:17">
      <c r="K62373" s="68"/>
      <c r="M62373" s="93"/>
      <c r="N62373" s="79"/>
      <c r="P62373" s="68"/>
      <c r="Q62373" s="79"/>
    </row>
    <row r="62374" spans="11:17">
      <c r="K62374" s="68"/>
      <c r="M62374" s="93"/>
      <c r="N62374" s="79"/>
      <c r="P62374" s="68"/>
      <c r="Q62374" s="79"/>
    </row>
    <row r="62375" spans="11:17">
      <c r="K62375" s="68"/>
      <c r="M62375" s="93"/>
      <c r="N62375" s="79"/>
      <c r="P62375" s="68"/>
      <c r="Q62375" s="79"/>
    </row>
    <row r="62376" spans="11:17">
      <c r="K62376" s="68"/>
      <c r="M62376" s="93"/>
      <c r="N62376" s="79"/>
      <c r="P62376" s="68"/>
      <c r="Q62376" s="79"/>
    </row>
    <row r="62377" spans="11:17">
      <c r="K62377" s="68"/>
      <c r="M62377" s="93"/>
      <c r="N62377" s="79"/>
      <c r="P62377" s="68"/>
      <c r="Q62377" s="79"/>
    </row>
    <row r="62378" spans="11:17">
      <c r="K62378" s="68"/>
      <c r="M62378" s="93"/>
      <c r="N62378" s="79"/>
      <c r="P62378" s="68"/>
      <c r="Q62378" s="79"/>
    </row>
    <row r="62379" spans="11:17">
      <c r="K62379" s="68"/>
      <c r="M62379" s="93"/>
      <c r="N62379" s="79"/>
      <c r="P62379" s="68"/>
      <c r="Q62379" s="79"/>
    </row>
    <row r="62380" spans="11:17">
      <c r="K62380" s="68"/>
      <c r="M62380" s="93"/>
      <c r="N62380" s="79"/>
      <c r="P62380" s="68"/>
      <c r="Q62380" s="79"/>
    </row>
    <row r="62381" spans="11:17">
      <c r="K62381" s="68"/>
      <c r="M62381" s="93"/>
      <c r="N62381" s="79"/>
      <c r="P62381" s="68"/>
      <c r="Q62381" s="79"/>
    </row>
    <row r="62382" spans="11:17">
      <c r="K62382" s="68"/>
      <c r="M62382" s="93"/>
      <c r="N62382" s="79"/>
      <c r="P62382" s="68"/>
      <c r="Q62382" s="79"/>
    </row>
    <row r="62383" spans="11:17">
      <c r="K62383" s="68"/>
      <c r="M62383" s="93"/>
      <c r="N62383" s="79"/>
      <c r="P62383" s="68"/>
      <c r="Q62383" s="79"/>
    </row>
    <row r="62384" spans="11:17">
      <c r="K62384" s="68"/>
      <c r="M62384" s="93"/>
      <c r="N62384" s="79"/>
      <c r="P62384" s="68"/>
      <c r="Q62384" s="79"/>
    </row>
    <row r="62385" spans="11:17">
      <c r="K62385" s="68"/>
      <c r="M62385" s="93"/>
      <c r="N62385" s="79"/>
      <c r="P62385" s="68"/>
      <c r="Q62385" s="79"/>
    </row>
    <row r="62386" spans="11:17">
      <c r="K62386" s="68"/>
      <c r="M62386" s="93"/>
      <c r="N62386" s="79"/>
      <c r="P62386" s="68"/>
      <c r="Q62386" s="79"/>
    </row>
    <row r="62387" spans="11:17">
      <c r="K62387" s="68"/>
      <c r="M62387" s="93"/>
      <c r="N62387" s="79"/>
      <c r="P62387" s="68"/>
      <c r="Q62387" s="79"/>
    </row>
    <row r="62388" spans="11:17">
      <c r="K62388" s="68"/>
      <c r="M62388" s="93"/>
      <c r="N62388" s="79"/>
      <c r="P62388" s="68"/>
      <c r="Q62388" s="79"/>
    </row>
    <row r="62389" spans="11:17">
      <c r="K62389" s="68"/>
      <c r="M62389" s="93"/>
      <c r="N62389" s="79"/>
      <c r="P62389" s="68"/>
      <c r="Q62389" s="79"/>
    </row>
    <row r="62390" spans="11:17">
      <c r="K62390" s="68"/>
      <c r="M62390" s="93"/>
      <c r="N62390" s="79"/>
      <c r="P62390" s="68"/>
      <c r="Q62390" s="79"/>
    </row>
    <row r="62391" spans="11:17">
      <c r="K62391" s="68"/>
      <c r="M62391" s="93"/>
      <c r="N62391" s="79"/>
      <c r="P62391" s="68"/>
      <c r="Q62391" s="79"/>
    </row>
    <row r="62392" spans="11:17">
      <c r="K62392" s="68"/>
      <c r="M62392" s="93"/>
      <c r="N62392" s="79"/>
      <c r="P62392" s="68"/>
      <c r="Q62392" s="79"/>
    </row>
    <row r="62393" spans="11:17">
      <c r="K62393" s="68"/>
      <c r="M62393" s="93"/>
      <c r="N62393" s="79"/>
      <c r="P62393" s="68"/>
      <c r="Q62393" s="79"/>
    </row>
    <row r="62394" spans="11:17">
      <c r="K62394" s="68"/>
      <c r="M62394" s="93"/>
      <c r="N62394" s="79"/>
      <c r="P62394" s="68"/>
      <c r="Q62394" s="79"/>
    </row>
    <row r="62395" spans="11:17">
      <c r="K62395" s="68"/>
      <c r="M62395" s="93"/>
      <c r="N62395" s="79"/>
      <c r="P62395" s="68"/>
      <c r="Q62395" s="79"/>
    </row>
    <row r="62396" spans="11:17">
      <c r="K62396" s="68"/>
      <c r="M62396" s="93"/>
      <c r="N62396" s="79"/>
      <c r="P62396" s="68"/>
      <c r="Q62396" s="79"/>
    </row>
    <row r="62397" spans="11:17">
      <c r="K62397" s="68"/>
      <c r="M62397" s="93"/>
      <c r="N62397" s="79"/>
      <c r="P62397" s="68"/>
      <c r="Q62397" s="79"/>
    </row>
    <row r="62398" spans="11:17">
      <c r="K62398" s="68"/>
      <c r="M62398" s="93"/>
      <c r="N62398" s="79"/>
      <c r="P62398" s="68"/>
      <c r="Q62398" s="79"/>
    </row>
    <row r="62399" spans="11:17">
      <c r="K62399" s="68"/>
      <c r="M62399" s="93"/>
      <c r="N62399" s="79"/>
      <c r="P62399" s="68"/>
      <c r="Q62399" s="79"/>
    </row>
    <row r="62400" spans="11:17">
      <c r="K62400" s="68"/>
      <c r="M62400" s="93"/>
      <c r="N62400" s="79"/>
      <c r="P62400" s="68"/>
      <c r="Q62400" s="79"/>
    </row>
    <row r="62401" spans="11:17">
      <c r="K62401" s="68"/>
      <c r="M62401" s="93"/>
      <c r="N62401" s="79"/>
      <c r="P62401" s="68"/>
      <c r="Q62401" s="79"/>
    </row>
    <row r="62402" spans="11:17">
      <c r="K62402" s="68"/>
      <c r="M62402" s="93"/>
      <c r="N62402" s="79"/>
      <c r="P62402" s="68"/>
      <c r="Q62402" s="79"/>
    </row>
    <row r="62403" spans="11:17">
      <c r="K62403" s="68"/>
      <c r="M62403" s="93"/>
      <c r="N62403" s="79"/>
      <c r="P62403" s="68"/>
      <c r="Q62403" s="79"/>
    </row>
    <row r="62404" spans="11:17">
      <c r="K62404" s="68"/>
      <c r="M62404" s="93"/>
      <c r="N62404" s="79"/>
      <c r="P62404" s="68"/>
      <c r="Q62404" s="79"/>
    </row>
    <row r="62405" spans="11:17">
      <c r="K62405" s="68"/>
      <c r="M62405" s="93"/>
      <c r="N62405" s="79"/>
      <c r="P62405" s="68"/>
      <c r="Q62405" s="79"/>
    </row>
    <row r="62406" spans="11:17">
      <c r="K62406" s="68"/>
      <c r="M62406" s="93"/>
      <c r="N62406" s="79"/>
      <c r="P62406" s="68"/>
      <c r="Q62406" s="79"/>
    </row>
    <row r="62407" spans="11:17">
      <c r="K62407" s="68"/>
      <c r="M62407" s="93"/>
      <c r="N62407" s="79"/>
      <c r="P62407" s="68"/>
      <c r="Q62407" s="79"/>
    </row>
    <row r="62408" spans="11:17">
      <c r="K62408" s="68"/>
      <c r="M62408" s="93"/>
      <c r="N62408" s="79"/>
      <c r="P62408" s="68"/>
      <c r="Q62408" s="79"/>
    </row>
    <row r="62409" spans="11:17">
      <c r="K62409" s="68"/>
      <c r="M62409" s="93"/>
      <c r="N62409" s="79"/>
      <c r="P62409" s="68"/>
      <c r="Q62409" s="79"/>
    </row>
    <row r="62410" spans="11:17">
      <c r="K62410" s="68"/>
      <c r="M62410" s="93"/>
      <c r="N62410" s="79"/>
      <c r="P62410" s="68"/>
      <c r="Q62410" s="79"/>
    </row>
    <row r="62411" spans="11:17">
      <c r="K62411" s="68"/>
      <c r="M62411" s="93"/>
      <c r="N62411" s="79"/>
      <c r="P62411" s="68"/>
      <c r="Q62411" s="79"/>
    </row>
    <row r="62412" spans="11:17">
      <c r="K62412" s="68"/>
      <c r="M62412" s="93"/>
      <c r="N62412" s="79"/>
      <c r="P62412" s="68"/>
      <c r="Q62412" s="79"/>
    </row>
    <row r="62413" spans="11:17">
      <c r="K62413" s="68"/>
      <c r="M62413" s="93"/>
      <c r="N62413" s="79"/>
      <c r="P62413" s="68"/>
      <c r="Q62413" s="79"/>
    </row>
    <row r="62414" spans="11:17">
      <c r="K62414" s="68"/>
      <c r="M62414" s="93"/>
      <c r="N62414" s="79"/>
      <c r="P62414" s="68"/>
      <c r="Q62414" s="79"/>
    </row>
    <row r="62415" spans="11:17">
      <c r="K62415" s="68"/>
      <c r="M62415" s="93"/>
      <c r="N62415" s="79"/>
      <c r="P62415" s="68"/>
      <c r="Q62415" s="79"/>
    </row>
    <row r="62416" spans="11:17">
      <c r="K62416" s="68"/>
      <c r="M62416" s="93"/>
      <c r="N62416" s="79"/>
      <c r="P62416" s="68"/>
      <c r="Q62416" s="79"/>
    </row>
    <row r="62417" spans="11:17">
      <c r="K62417" s="68"/>
      <c r="M62417" s="93"/>
      <c r="N62417" s="79"/>
      <c r="P62417" s="68"/>
      <c r="Q62417" s="79"/>
    </row>
    <row r="62418" spans="11:17">
      <c r="K62418" s="68"/>
      <c r="M62418" s="93"/>
      <c r="N62418" s="79"/>
      <c r="P62418" s="68"/>
      <c r="Q62418" s="79"/>
    </row>
    <row r="62419" spans="11:17">
      <c r="K62419" s="68"/>
      <c r="M62419" s="93"/>
      <c r="N62419" s="79"/>
      <c r="P62419" s="68"/>
      <c r="Q62419" s="79"/>
    </row>
    <row r="62420" spans="11:17">
      <c r="K62420" s="68"/>
      <c r="M62420" s="93"/>
      <c r="N62420" s="79"/>
      <c r="P62420" s="68"/>
      <c r="Q62420" s="79"/>
    </row>
    <row r="62421" spans="11:17">
      <c r="K62421" s="68"/>
      <c r="M62421" s="93"/>
      <c r="N62421" s="79"/>
      <c r="P62421" s="68"/>
      <c r="Q62421" s="79"/>
    </row>
    <row r="62422" spans="11:17">
      <c r="K62422" s="68"/>
      <c r="M62422" s="93"/>
      <c r="N62422" s="79"/>
      <c r="P62422" s="68"/>
      <c r="Q62422" s="79"/>
    </row>
    <row r="62423" spans="11:17">
      <c r="K62423" s="68"/>
      <c r="M62423" s="93"/>
      <c r="N62423" s="79"/>
      <c r="P62423" s="68"/>
      <c r="Q62423" s="79"/>
    </row>
    <row r="62424" spans="11:17">
      <c r="K62424" s="68"/>
      <c r="M62424" s="93"/>
      <c r="N62424" s="79"/>
      <c r="P62424" s="68"/>
      <c r="Q62424" s="79"/>
    </row>
    <row r="62425" spans="11:17">
      <c r="K62425" s="68"/>
      <c r="M62425" s="93"/>
      <c r="N62425" s="79"/>
      <c r="P62425" s="68"/>
      <c r="Q62425" s="79"/>
    </row>
    <row r="62426" spans="11:17">
      <c r="K62426" s="68"/>
      <c r="M62426" s="93"/>
      <c r="N62426" s="79"/>
      <c r="P62426" s="68"/>
      <c r="Q62426" s="79"/>
    </row>
    <row r="62427" spans="11:17">
      <c r="K62427" s="68"/>
      <c r="M62427" s="93"/>
      <c r="N62427" s="79"/>
      <c r="P62427" s="68"/>
      <c r="Q62427" s="79"/>
    </row>
    <row r="62428" spans="11:17">
      <c r="K62428" s="68"/>
      <c r="M62428" s="93"/>
      <c r="N62428" s="79"/>
      <c r="P62428" s="68"/>
      <c r="Q62428" s="79"/>
    </row>
    <row r="62429" spans="11:17">
      <c r="K62429" s="68"/>
      <c r="M62429" s="93"/>
      <c r="N62429" s="79"/>
      <c r="P62429" s="68"/>
      <c r="Q62429" s="79"/>
    </row>
    <row r="62430" spans="11:17">
      <c r="K62430" s="68"/>
      <c r="M62430" s="93"/>
      <c r="N62430" s="79"/>
      <c r="P62430" s="68"/>
      <c r="Q62430" s="79"/>
    </row>
    <row r="62431" spans="11:17">
      <c r="K62431" s="68"/>
      <c r="M62431" s="93"/>
      <c r="N62431" s="79"/>
      <c r="P62431" s="68"/>
      <c r="Q62431" s="79"/>
    </row>
    <row r="62432" spans="11:17">
      <c r="K62432" s="68"/>
      <c r="M62432" s="93"/>
      <c r="N62432" s="79"/>
      <c r="P62432" s="68"/>
      <c r="Q62432" s="79"/>
    </row>
    <row r="62433" spans="11:17">
      <c r="K62433" s="68"/>
      <c r="M62433" s="93"/>
      <c r="N62433" s="79"/>
      <c r="P62433" s="68"/>
      <c r="Q62433" s="79"/>
    </row>
    <row r="62434" spans="11:17">
      <c r="K62434" s="68"/>
      <c r="M62434" s="93"/>
      <c r="N62434" s="79"/>
      <c r="P62434" s="68"/>
      <c r="Q62434" s="79"/>
    </row>
    <row r="62435" spans="11:17">
      <c r="K62435" s="68"/>
      <c r="M62435" s="93"/>
      <c r="N62435" s="79"/>
      <c r="P62435" s="68"/>
      <c r="Q62435" s="79"/>
    </row>
    <row r="62436" spans="11:17">
      <c r="K62436" s="68"/>
      <c r="M62436" s="93"/>
      <c r="N62436" s="79"/>
      <c r="P62436" s="68"/>
      <c r="Q62436" s="79"/>
    </row>
    <row r="62437" spans="11:17">
      <c r="K62437" s="68"/>
      <c r="M62437" s="93"/>
      <c r="N62437" s="79"/>
      <c r="P62437" s="68"/>
      <c r="Q62437" s="79"/>
    </row>
    <row r="62438" spans="11:17">
      <c r="K62438" s="68"/>
      <c r="M62438" s="93"/>
      <c r="N62438" s="79"/>
      <c r="P62438" s="68"/>
      <c r="Q62438" s="79"/>
    </row>
    <row r="62439" spans="11:17">
      <c r="K62439" s="68"/>
      <c r="M62439" s="93"/>
      <c r="N62439" s="79"/>
      <c r="P62439" s="68"/>
      <c r="Q62439" s="79"/>
    </row>
    <row r="62440" spans="11:17">
      <c r="K62440" s="68"/>
      <c r="M62440" s="93"/>
      <c r="N62440" s="79"/>
      <c r="P62440" s="68"/>
      <c r="Q62440" s="79"/>
    </row>
    <row r="62441" spans="11:17">
      <c r="K62441" s="68"/>
      <c r="M62441" s="93"/>
      <c r="N62441" s="79"/>
      <c r="P62441" s="68"/>
      <c r="Q62441" s="79"/>
    </row>
    <row r="62442" spans="11:17">
      <c r="K62442" s="68"/>
      <c r="M62442" s="93"/>
      <c r="N62442" s="79"/>
      <c r="P62442" s="68"/>
      <c r="Q62442" s="79"/>
    </row>
    <row r="62443" spans="11:17">
      <c r="K62443" s="68"/>
      <c r="M62443" s="93"/>
      <c r="N62443" s="79"/>
      <c r="P62443" s="68"/>
      <c r="Q62443" s="79"/>
    </row>
    <row r="62444" spans="11:17">
      <c r="K62444" s="68"/>
      <c r="M62444" s="93"/>
      <c r="N62444" s="79"/>
      <c r="P62444" s="68"/>
      <c r="Q62444" s="79"/>
    </row>
    <row r="62445" spans="11:17">
      <c r="K62445" s="68"/>
      <c r="M62445" s="93"/>
      <c r="N62445" s="79"/>
      <c r="P62445" s="68"/>
      <c r="Q62445" s="79"/>
    </row>
    <row r="62446" spans="11:17">
      <c r="K62446" s="68"/>
      <c r="M62446" s="93"/>
      <c r="N62446" s="79"/>
      <c r="P62446" s="68"/>
      <c r="Q62446" s="79"/>
    </row>
    <row r="62447" spans="11:17">
      <c r="K62447" s="68"/>
      <c r="M62447" s="93"/>
      <c r="N62447" s="79"/>
      <c r="P62447" s="68"/>
      <c r="Q62447" s="79"/>
    </row>
    <row r="62448" spans="11:17">
      <c r="K62448" s="68"/>
      <c r="M62448" s="93"/>
      <c r="N62448" s="79"/>
      <c r="P62448" s="68"/>
      <c r="Q62448" s="79"/>
    </row>
    <row r="62449" spans="11:17">
      <c r="K62449" s="68"/>
      <c r="M62449" s="93"/>
      <c r="N62449" s="79"/>
      <c r="P62449" s="68"/>
      <c r="Q62449" s="79"/>
    </row>
    <row r="62450" spans="11:17">
      <c r="K62450" s="68"/>
      <c r="M62450" s="93"/>
      <c r="N62450" s="79"/>
      <c r="P62450" s="68"/>
      <c r="Q62450" s="79"/>
    </row>
    <row r="62451" spans="11:17">
      <c r="K62451" s="68"/>
      <c r="M62451" s="93"/>
      <c r="N62451" s="79"/>
      <c r="P62451" s="68"/>
      <c r="Q62451" s="79"/>
    </row>
    <row r="62452" spans="11:17">
      <c r="K62452" s="68"/>
      <c r="M62452" s="93"/>
      <c r="N62452" s="79"/>
      <c r="P62452" s="68"/>
      <c r="Q62452" s="79"/>
    </row>
    <row r="62453" spans="11:17">
      <c r="K62453" s="68"/>
      <c r="M62453" s="93"/>
      <c r="N62453" s="79"/>
      <c r="P62453" s="68"/>
      <c r="Q62453" s="79"/>
    </row>
    <row r="62454" spans="11:17">
      <c r="K62454" s="68"/>
      <c r="M62454" s="93"/>
      <c r="N62454" s="79"/>
      <c r="P62454" s="68"/>
      <c r="Q62454" s="79"/>
    </row>
    <row r="62455" spans="11:17">
      <c r="K62455" s="68"/>
      <c r="M62455" s="93"/>
      <c r="N62455" s="79"/>
      <c r="P62455" s="68"/>
      <c r="Q62455" s="79"/>
    </row>
    <row r="62456" spans="11:17">
      <c r="K62456" s="68"/>
      <c r="M62456" s="93"/>
      <c r="N62456" s="79"/>
      <c r="P62456" s="68"/>
      <c r="Q62456" s="79"/>
    </row>
    <row r="62457" spans="11:17">
      <c r="K62457" s="68"/>
      <c r="M62457" s="93"/>
      <c r="N62457" s="79"/>
      <c r="P62457" s="68"/>
      <c r="Q62457" s="79"/>
    </row>
    <row r="62458" spans="11:17">
      <c r="K62458" s="68"/>
      <c r="M62458" s="93"/>
      <c r="N62458" s="79"/>
      <c r="P62458" s="68"/>
      <c r="Q62458" s="79"/>
    </row>
    <row r="62459" spans="11:17">
      <c r="K62459" s="68"/>
      <c r="M62459" s="93"/>
      <c r="N62459" s="79"/>
      <c r="P62459" s="68"/>
      <c r="Q62459" s="79"/>
    </row>
    <row r="62460" spans="11:17">
      <c r="K62460" s="68"/>
      <c r="M62460" s="93"/>
      <c r="N62460" s="79"/>
      <c r="P62460" s="68"/>
      <c r="Q62460" s="79"/>
    </row>
    <row r="62461" spans="11:17">
      <c r="K62461" s="68"/>
      <c r="M62461" s="93"/>
      <c r="N62461" s="79"/>
      <c r="P62461" s="68"/>
      <c r="Q62461" s="79"/>
    </row>
    <row r="62462" spans="11:17">
      <c r="K62462" s="68"/>
      <c r="M62462" s="93"/>
      <c r="N62462" s="79"/>
      <c r="P62462" s="68"/>
      <c r="Q62462" s="79"/>
    </row>
    <row r="62463" spans="11:17">
      <c r="K62463" s="68"/>
      <c r="M62463" s="93"/>
      <c r="N62463" s="79"/>
      <c r="P62463" s="68"/>
      <c r="Q62463" s="79"/>
    </row>
    <row r="62464" spans="11:17">
      <c r="K62464" s="68"/>
      <c r="M62464" s="93"/>
      <c r="N62464" s="79"/>
      <c r="P62464" s="68"/>
      <c r="Q62464" s="79"/>
    </row>
    <row r="62465" spans="11:17">
      <c r="K62465" s="68"/>
      <c r="M62465" s="93"/>
      <c r="N62465" s="79"/>
      <c r="P62465" s="68"/>
      <c r="Q62465" s="79"/>
    </row>
    <row r="62466" spans="11:17">
      <c r="K62466" s="68"/>
      <c r="M62466" s="93"/>
      <c r="N62466" s="79"/>
      <c r="P62466" s="68"/>
      <c r="Q62466" s="79"/>
    </row>
    <row r="62467" spans="11:17">
      <c r="K62467" s="68"/>
      <c r="M62467" s="93"/>
      <c r="N62467" s="79"/>
      <c r="P62467" s="68"/>
      <c r="Q62467" s="79"/>
    </row>
    <row r="62468" spans="11:17">
      <c r="K62468" s="68"/>
      <c r="M62468" s="93"/>
      <c r="N62468" s="79"/>
      <c r="P62468" s="68"/>
      <c r="Q62468" s="79"/>
    </row>
    <row r="62469" spans="11:17">
      <c r="K62469" s="68"/>
      <c r="M62469" s="93"/>
      <c r="N62469" s="79"/>
      <c r="P62469" s="68"/>
      <c r="Q62469" s="79"/>
    </row>
    <row r="62470" spans="11:17">
      <c r="K62470" s="68"/>
      <c r="M62470" s="93"/>
      <c r="N62470" s="79"/>
      <c r="P62470" s="68"/>
      <c r="Q62470" s="79"/>
    </row>
    <row r="62471" spans="11:17">
      <c r="K62471" s="68"/>
      <c r="M62471" s="93"/>
      <c r="N62471" s="79"/>
      <c r="P62471" s="68"/>
      <c r="Q62471" s="79"/>
    </row>
    <row r="62472" spans="11:17">
      <c r="K62472" s="68"/>
      <c r="M62472" s="93"/>
      <c r="N62472" s="79"/>
      <c r="P62472" s="68"/>
      <c r="Q62472" s="79"/>
    </row>
    <row r="62473" spans="11:17">
      <c r="K62473" s="68"/>
      <c r="M62473" s="93"/>
      <c r="N62473" s="79"/>
      <c r="P62473" s="68"/>
      <c r="Q62473" s="79"/>
    </row>
    <row r="62474" spans="11:17">
      <c r="K62474" s="68"/>
      <c r="M62474" s="93"/>
      <c r="N62474" s="79"/>
      <c r="P62474" s="68"/>
      <c r="Q62474" s="79"/>
    </row>
    <row r="62475" spans="11:17">
      <c r="K62475" s="68"/>
      <c r="M62475" s="93"/>
      <c r="N62475" s="79"/>
      <c r="P62475" s="68"/>
      <c r="Q62475" s="79"/>
    </row>
    <row r="62476" spans="11:17">
      <c r="K62476" s="68"/>
      <c r="M62476" s="93"/>
      <c r="N62476" s="79"/>
      <c r="P62476" s="68"/>
      <c r="Q62476" s="79"/>
    </row>
    <row r="62477" spans="11:17">
      <c r="K62477" s="68"/>
      <c r="M62477" s="93"/>
      <c r="N62477" s="79"/>
      <c r="P62477" s="68"/>
      <c r="Q62477" s="79"/>
    </row>
    <row r="62478" spans="11:17">
      <c r="K62478" s="68"/>
      <c r="M62478" s="93"/>
      <c r="N62478" s="79"/>
      <c r="P62478" s="68"/>
      <c r="Q62478" s="79"/>
    </row>
    <row r="62479" spans="11:17">
      <c r="K62479" s="68"/>
      <c r="M62479" s="93"/>
      <c r="N62479" s="79"/>
      <c r="P62479" s="68"/>
      <c r="Q62479" s="79"/>
    </row>
    <row r="62480" spans="11:17">
      <c r="K62480" s="68"/>
      <c r="M62480" s="93"/>
      <c r="N62480" s="79"/>
      <c r="P62480" s="68"/>
      <c r="Q62480" s="79"/>
    </row>
    <row r="62481" spans="11:17">
      <c r="K62481" s="68"/>
      <c r="M62481" s="93"/>
      <c r="N62481" s="79"/>
      <c r="P62481" s="68"/>
      <c r="Q62481" s="79"/>
    </row>
    <row r="62482" spans="11:17">
      <c r="K62482" s="68"/>
      <c r="M62482" s="93"/>
      <c r="N62482" s="79"/>
      <c r="P62482" s="68"/>
      <c r="Q62482" s="79"/>
    </row>
    <row r="62483" spans="11:17">
      <c r="K62483" s="68"/>
      <c r="M62483" s="93"/>
      <c r="N62483" s="79"/>
      <c r="P62483" s="68"/>
      <c r="Q62483" s="79"/>
    </row>
    <row r="62484" spans="11:17">
      <c r="K62484" s="68"/>
      <c r="M62484" s="93"/>
      <c r="N62484" s="79"/>
      <c r="P62484" s="68"/>
      <c r="Q62484" s="79"/>
    </row>
    <row r="62485" spans="11:17">
      <c r="K62485" s="68"/>
      <c r="M62485" s="93"/>
      <c r="N62485" s="79"/>
      <c r="P62485" s="68"/>
      <c r="Q62485" s="79"/>
    </row>
    <row r="62486" spans="11:17">
      <c r="K62486" s="68"/>
      <c r="M62486" s="93"/>
      <c r="N62486" s="79"/>
      <c r="P62486" s="68"/>
      <c r="Q62486" s="79"/>
    </row>
    <row r="62487" spans="11:17">
      <c r="K62487" s="68"/>
      <c r="M62487" s="93"/>
      <c r="N62487" s="79"/>
      <c r="P62487" s="68"/>
      <c r="Q62487" s="79"/>
    </row>
    <row r="62488" spans="11:17">
      <c r="K62488" s="68"/>
      <c r="M62488" s="93"/>
      <c r="N62488" s="79"/>
      <c r="P62488" s="68"/>
      <c r="Q62488" s="79"/>
    </row>
    <row r="62489" spans="11:17">
      <c r="K62489" s="68"/>
      <c r="M62489" s="93"/>
      <c r="N62489" s="79"/>
      <c r="P62489" s="68"/>
      <c r="Q62489" s="79"/>
    </row>
    <row r="62490" spans="11:17">
      <c r="K62490" s="68"/>
      <c r="M62490" s="93"/>
      <c r="N62490" s="79"/>
      <c r="P62490" s="68"/>
      <c r="Q62490" s="79"/>
    </row>
    <row r="62491" spans="11:17">
      <c r="K62491" s="68"/>
      <c r="M62491" s="93"/>
      <c r="N62491" s="79"/>
      <c r="P62491" s="68"/>
      <c r="Q62491" s="79"/>
    </row>
    <row r="62492" spans="11:17">
      <c r="K62492" s="68"/>
      <c r="M62492" s="93"/>
      <c r="N62492" s="79"/>
      <c r="P62492" s="68"/>
      <c r="Q62492" s="79"/>
    </row>
    <row r="62493" spans="11:17">
      <c r="K62493" s="68"/>
      <c r="M62493" s="93"/>
      <c r="N62493" s="79"/>
      <c r="P62493" s="68"/>
      <c r="Q62493" s="79"/>
    </row>
    <row r="62494" spans="11:17">
      <c r="K62494" s="68"/>
      <c r="M62494" s="93"/>
      <c r="N62494" s="79"/>
      <c r="P62494" s="68"/>
      <c r="Q62494" s="79"/>
    </row>
    <row r="62495" spans="11:17">
      <c r="K62495" s="68"/>
      <c r="M62495" s="93"/>
      <c r="N62495" s="79"/>
      <c r="P62495" s="68"/>
      <c r="Q62495" s="79"/>
    </row>
    <row r="62496" spans="11:17">
      <c r="K62496" s="68"/>
      <c r="M62496" s="93"/>
      <c r="N62496" s="79"/>
      <c r="P62496" s="68"/>
      <c r="Q62496" s="79"/>
    </row>
    <row r="62497" spans="11:17">
      <c r="K62497" s="68"/>
      <c r="M62497" s="93"/>
      <c r="N62497" s="79"/>
      <c r="P62497" s="68"/>
      <c r="Q62497" s="79"/>
    </row>
    <row r="62498" spans="11:17">
      <c r="K62498" s="68"/>
      <c r="M62498" s="93"/>
      <c r="N62498" s="79"/>
      <c r="P62498" s="68"/>
      <c r="Q62498" s="79"/>
    </row>
    <row r="62499" spans="11:17">
      <c r="K62499" s="68"/>
      <c r="M62499" s="93"/>
      <c r="N62499" s="79"/>
      <c r="P62499" s="68"/>
      <c r="Q62499" s="79"/>
    </row>
    <row r="62500" spans="11:17">
      <c r="K62500" s="68"/>
      <c r="M62500" s="93"/>
      <c r="N62500" s="79"/>
      <c r="P62500" s="68"/>
      <c r="Q62500" s="79"/>
    </row>
    <row r="62501" spans="11:17">
      <c r="K62501" s="68"/>
      <c r="M62501" s="93"/>
      <c r="N62501" s="79"/>
      <c r="P62501" s="68"/>
      <c r="Q62501" s="79"/>
    </row>
    <row r="62502" spans="11:17">
      <c r="K62502" s="68"/>
      <c r="M62502" s="93"/>
      <c r="N62502" s="79"/>
      <c r="P62502" s="68"/>
      <c r="Q62502" s="79"/>
    </row>
    <row r="62503" spans="11:17">
      <c r="K62503" s="68"/>
      <c r="M62503" s="93"/>
      <c r="N62503" s="79"/>
      <c r="P62503" s="68"/>
      <c r="Q62503" s="79"/>
    </row>
    <row r="62504" spans="11:17">
      <c r="K62504" s="68"/>
      <c r="M62504" s="93"/>
      <c r="N62504" s="79"/>
      <c r="P62504" s="68"/>
      <c r="Q62504" s="79"/>
    </row>
    <row r="62505" spans="11:17">
      <c r="K62505" s="68"/>
      <c r="M62505" s="93"/>
      <c r="N62505" s="79"/>
      <c r="P62505" s="68"/>
      <c r="Q62505" s="79"/>
    </row>
    <row r="62506" spans="11:17">
      <c r="K62506" s="68"/>
      <c r="M62506" s="93"/>
      <c r="N62506" s="79"/>
      <c r="P62506" s="68"/>
      <c r="Q62506" s="79"/>
    </row>
    <row r="62507" spans="11:17">
      <c r="K62507" s="68"/>
      <c r="M62507" s="93"/>
      <c r="N62507" s="79"/>
      <c r="P62507" s="68"/>
      <c r="Q62507" s="79"/>
    </row>
    <row r="62508" spans="11:17">
      <c r="K62508" s="68"/>
      <c r="M62508" s="93"/>
      <c r="N62508" s="79"/>
      <c r="P62508" s="68"/>
      <c r="Q62508" s="79"/>
    </row>
    <row r="62509" spans="11:17">
      <c r="K62509" s="68"/>
      <c r="M62509" s="93"/>
      <c r="N62509" s="79"/>
      <c r="P62509" s="68"/>
      <c r="Q62509" s="79"/>
    </row>
    <row r="62510" spans="11:17">
      <c r="K62510" s="68"/>
      <c r="M62510" s="93"/>
      <c r="N62510" s="79"/>
      <c r="P62510" s="68"/>
      <c r="Q62510" s="79"/>
    </row>
    <row r="62511" spans="11:17">
      <c r="K62511" s="68"/>
      <c r="M62511" s="93"/>
      <c r="N62511" s="79"/>
      <c r="P62511" s="68"/>
      <c r="Q62511" s="79"/>
    </row>
    <row r="62512" spans="11:17">
      <c r="K62512" s="68"/>
      <c r="M62512" s="93"/>
      <c r="N62512" s="79"/>
      <c r="P62512" s="68"/>
      <c r="Q62512" s="79"/>
    </row>
    <row r="62513" spans="11:17">
      <c r="K62513" s="68"/>
      <c r="M62513" s="93"/>
      <c r="N62513" s="79"/>
      <c r="P62513" s="68"/>
      <c r="Q62513" s="79"/>
    </row>
    <row r="62514" spans="11:17">
      <c r="K62514" s="68"/>
      <c r="M62514" s="93"/>
      <c r="N62514" s="79"/>
      <c r="P62514" s="68"/>
      <c r="Q62514" s="79"/>
    </row>
    <row r="62515" spans="11:17">
      <c r="K62515" s="68"/>
      <c r="M62515" s="93"/>
      <c r="N62515" s="79"/>
      <c r="P62515" s="68"/>
      <c r="Q62515" s="79"/>
    </row>
    <row r="62516" spans="11:17">
      <c r="K62516" s="68"/>
      <c r="M62516" s="93"/>
      <c r="N62516" s="79"/>
      <c r="P62516" s="68"/>
      <c r="Q62516" s="79"/>
    </row>
    <row r="62517" spans="11:17">
      <c r="K62517" s="68"/>
      <c r="M62517" s="93"/>
      <c r="N62517" s="79"/>
      <c r="P62517" s="68"/>
      <c r="Q62517" s="79"/>
    </row>
    <row r="62518" spans="11:17">
      <c r="K62518" s="68"/>
      <c r="M62518" s="93"/>
      <c r="N62518" s="79"/>
      <c r="P62518" s="68"/>
      <c r="Q62518" s="79"/>
    </row>
    <row r="62519" spans="11:17">
      <c r="K62519" s="68"/>
      <c r="M62519" s="93"/>
      <c r="N62519" s="79"/>
      <c r="P62519" s="68"/>
      <c r="Q62519" s="79"/>
    </row>
    <row r="62520" spans="11:17">
      <c r="K62520" s="68"/>
      <c r="M62520" s="93"/>
      <c r="N62520" s="79"/>
      <c r="P62520" s="68"/>
      <c r="Q62520" s="79"/>
    </row>
    <row r="62521" spans="11:17">
      <c r="K62521" s="68"/>
      <c r="M62521" s="93"/>
      <c r="N62521" s="79"/>
      <c r="P62521" s="68"/>
      <c r="Q62521" s="79"/>
    </row>
    <row r="62522" spans="11:17">
      <c r="K62522" s="68"/>
      <c r="M62522" s="93"/>
      <c r="N62522" s="79"/>
      <c r="P62522" s="68"/>
      <c r="Q62522" s="79"/>
    </row>
    <row r="62523" spans="11:17">
      <c r="K62523" s="68"/>
      <c r="M62523" s="93"/>
      <c r="N62523" s="79"/>
      <c r="P62523" s="68"/>
      <c r="Q62523" s="79"/>
    </row>
    <row r="62524" spans="11:17">
      <c r="K62524" s="68"/>
      <c r="M62524" s="93"/>
      <c r="N62524" s="79"/>
      <c r="P62524" s="68"/>
      <c r="Q62524" s="79"/>
    </row>
    <row r="62525" spans="11:17">
      <c r="K62525" s="68"/>
      <c r="M62525" s="93"/>
      <c r="N62525" s="79"/>
      <c r="P62525" s="68"/>
      <c r="Q62525" s="79"/>
    </row>
    <row r="62526" spans="11:17">
      <c r="K62526" s="68"/>
      <c r="M62526" s="93"/>
      <c r="N62526" s="79"/>
      <c r="P62526" s="68"/>
      <c r="Q62526" s="79"/>
    </row>
    <row r="62527" spans="11:17">
      <c r="K62527" s="68"/>
      <c r="M62527" s="93"/>
      <c r="N62527" s="79"/>
      <c r="P62527" s="68"/>
      <c r="Q62527" s="79"/>
    </row>
    <row r="62528" spans="11:17">
      <c r="K62528" s="68"/>
      <c r="M62528" s="93"/>
      <c r="N62528" s="79"/>
      <c r="P62528" s="68"/>
      <c r="Q62528" s="79"/>
    </row>
    <row r="62529" spans="11:17">
      <c r="K62529" s="68"/>
      <c r="M62529" s="93"/>
      <c r="N62529" s="79"/>
      <c r="P62529" s="68"/>
      <c r="Q62529" s="79"/>
    </row>
    <row r="62530" spans="11:17">
      <c r="K62530" s="68"/>
      <c r="M62530" s="93"/>
      <c r="N62530" s="79"/>
      <c r="P62530" s="68"/>
      <c r="Q62530" s="79"/>
    </row>
    <row r="62531" spans="11:17">
      <c r="K62531" s="68"/>
      <c r="M62531" s="93"/>
      <c r="N62531" s="79"/>
      <c r="P62531" s="68"/>
      <c r="Q62531" s="79"/>
    </row>
    <row r="62532" spans="11:17">
      <c r="K62532" s="68"/>
      <c r="M62532" s="93"/>
      <c r="N62532" s="79"/>
      <c r="P62532" s="68"/>
      <c r="Q62532" s="79"/>
    </row>
    <row r="62533" spans="11:17">
      <c r="K62533" s="68"/>
      <c r="M62533" s="93"/>
      <c r="N62533" s="79"/>
      <c r="P62533" s="68"/>
      <c r="Q62533" s="79"/>
    </row>
    <row r="62534" spans="11:17">
      <c r="K62534" s="68"/>
      <c r="M62534" s="93"/>
      <c r="N62534" s="79"/>
      <c r="P62534" s="68"/>
      <c r="Q62534" s="79"/>
    </row>
    <row r="62535" spans="11:17">
      <c r="K62535" s="68"/>
      <c r="M62535" s="93"/>
      <c r="N62535" s="79"/>
      <c r="P62535" s="68"/>
      <c r="Q62535" s="79"/>
    </row>
    <row r="62536" spans="11:17">
      <c r="K62536" s="68"/>
      <c r="M62536" s="93"/>
      <c r="N62536" s="79"/>
      <c r="P62536" s="68"/>
      <c r="Q62536" s="79"/>
    </row>
    <row r="62537" spans="11:17">
      <c r="K62537" s="68"/>
      <c r="M62537" s="93"/>
      <c r="N62537" s="79"/>
      <c r="P62537" s="68"/>
      <c r="Q62537" s="79"/>
    </row>
    <row r="62538" spans="11:17">
      <c r="K62538" s="68"/>
      <c r="M62538" s="93"/>
      <c r="N62538" s="79"/>
      <c r="P62538" s="68"/>
      <c r="Q62538" s="79"/>
    </row>
    <row r="62539" spans="11:17">
      <c r="K62539" s="68"/>
      <c r="M62539" s="93"/>
      <c r="N62539" s="79"/>
      <c r="P62539" s="68"/>
      <c r="Q62539" s="79"/>
    </row>
    <row r="62540" spans="11:17">
      <c r="K62540" s="68"/>
      <c r="M62540" s="93"/>
      <c r="N62540" s="79"/>
      <c r="P62540" s="68"/>
      <c r="Q62540" s="79"/>
    </row>
    <row r="62541" spans="11:17">
      <c r="K62541" s="68"/>
      <c r="M62541" s="93"/>
      <c r="N62541" s="79"/>
      <c r="P62541" s="68"/>
      <c r="Q62541" s="79"/>
    </row>
    <row r="62542" spans="11:17">
      <c r="K62542" s="68"/>
      <c r="M62542" s="93"/>
      <c r="N62542" s="79"/>
      <c r="P62542" s="68"/>
      <c r="Q62542" s="79"/>
    </row>
    <row r="62543" spans="11:17">
      <c r="K62543" s="68"/>
      <c r="M62543" s="93"/>
      <c r="N62543" s="79"/>
      <c r="P62543" s="68"/>
      <c r="Q62543" s="79"/>
    </row>
    <row r="62544" spans="11:17">
      <c r="K62544" s="68"/>
      <c r="M62544" s="93"/>
      <c r="N62544" s="79"/>
      <c r="P62544" s="68"/>
      <c r="Q62544" s="79"/>
    </row>
    <row r="62545" spans="11:17">
      <c r="K62545" s="68"/>
      <c r="M62545" s="93"/>
      <c r="N62545" s="79"/>
      <c r="P62545" s="68"/>
      <c r="Q62545" s="79"/>
    </row>
    <row r="62546" spans="11:17">
      <c r="K62546" s="68"/>
      <c r="M62546" s="93"/>
      <c r="N62546" s="79"/>
      <c r="P62546" s="68"/>
      <c r="Q62546" s="79"/>
    </row>
    <row r="62547" spans="11:17">
      <c r="K62547" s="68"/>
      <c r="M62547" s="93"/>
      <c r="N62547" s="79"/>
      <c r="P62547" s="68"/>
      <c r="Q62547" s="79"/>
    </row>
    <row r="62548" spans="11:17">
      <c r="K62548" s="68"/>
      <c r="M62548" s="93"/>
      <c r="N62548" s="79"/>
      <c r="P62548" s="68"/>
      <c r="Q62548" s="79"/>
    </row>
    <row r="62549" spans="11:17">
      <c r="K62549" s="68"/>
      <c r="M62549" s="93"/>
      <c r="N62549" s="79"/>
      <c r="P62549" s="68"/>
      <c r="Q62549" s="79"/>
    </row>
    <row r="62550" spans="11:17">
      <c r="K62550" s="68"/>
      <c r="M62550" s="93"/>
      <c r="N62550" s="79"/>
      <c r="P62550" s="68"/>
      <c r="Q62550" s="79"/>
    </row>
    <row r="62551" spans="11:17">
      <c r="K62551" s="68"/>
      <c r="M62551" s="93"/>
      <c r="N62551" s="79"/>
      <c r="P62551" s="68"/>
      <c r="Q62551" s="79"/>
    </row>
    <row r="62552" spans="11:17">
      <c r="K62552" s="68"/>
      <c r="M62552" s="93"/>
      <c r="N62552" s="79"/>
      <c r="P62552" s="68"/>
      <c r="Q62552" s="79"/>
    </row>
    <row r="62553" spans="11:17">
      <c r="K62553" s="68"/>
      <c r="M62553" s="93"/>
      <c r="N62553" s="79"/>
      <c r="P62553" s="68"/>
      <c r="Q62553" s="79"/>
    </row>
    <row r="62554" spans="11:17">
      <c r="K62554" s="68"/>
      <c r="M62554" s="93"/>
      <c r="N62554" s="79"/>
      <c r="P62554" s="68"/>
      <c r="Q62554" s="79"/>
    </row>
    <row r="62555" spans="11:17">
      <c r="K62555" s="68"/>
      <c r="M62555" s="93"/>
      <c r="N62555" s="79"/>
      <c r="P62555" s="68"/>
      <c r="Q62555" s="79"/>
    </row>
    <row r="62556" spans="11:17">
      <c r="K62556" s="68"/>
      <c r="M62556" s="93"/>
      <c r="N62556" s="79"/>
      <c r="P62556" s="68"/>
      <c r="Q62556" s="79"/>
    </row>
    <row r="62557" spans="11:17">
      <c r="K62557" s="68"/>
      <c r="M62557" s="93"/>
      <c r="N62557" s="79"/>
      <c r="P62557" s="68"/>
      <c r="Q62557" s="79"/>
    </row>
    <row r="62558" spans="11:17">
      <c r="K62558" s="68"/>
      <c r="M62558" s="93"/>
      <c r="N62558" s="79"/>
      <c r="P62558" s="68"/>
      <c r="Q62558" s="79"/>
    </row>
    <row r="62559" spans="11:17">
      <c r="K62559" s="68"/>
      <c r="M62559" s="93"/>
      <c r="N62559" s="79"/>
      <c r="P62559" s="68"/>
      <c r="Q62559" s="79"/>
    </row>
    <row r="62560" spans="11:17">
      <c r="K62560" s="68"/>
      <c r="M62560" s="93"/>
      <c r="N62560" s="79"/>
      <c r="P62560" s="68"/>
      <c r="Q62560" s="79"/>
    </row>
    <row r="62561" spans="11:17">
      <c r="K62561" s="68"/>
      <c r="M62561" s="93"/>
      <c r="N62561" s="79"/>
      <c r="P62561" s="68"/>
      <c r="Q62561" s="79"/>
    </row>
    <row r="62562" spans="11:17">
      <c r="K62562" s="68"/>
      <c r="M62562" s="93"/>
      <c r="N62562" s="79"/>
      <c r="P62562" s="68"/>
      <c r="Q62562" s="79"/>
    </row>
    <row r="62563" spans="11:17">
      <c r="K62563" s="68"/>
      <c r="M62563" s="93"/>
      <c r="N62563" s="79"/>
      <c r="P62563" s="68"/>
      <c r="Q62563" s="79"/>
    </row>
    <row r="62564" spans="11:17">
      <c r="K62564" s="68"/>
      <c r="M62564" s="93"/>
      <c r="N62564" s="79"/>
      <c r="P62564" s="68"/>
      <c r="Q62564" s="79"/>
    </row>
    <row r="62565" spans="11:17">
      <c r="K62565" s="68"/>
      <c r="M62565" s="93"/>
      <c r="N62565" s="79"/>
      <c r="P62565" s="68"/>
      <c r="Q62565" s="79"/>
    </row>
    <row r="62566" spans="11:17">
      <c r="K62566" s="68"/>
      <c r="M62566" s="93"/>
      <c r="N62566" s="79"/>
      <c r="P62566" s="68"/>
      <c r="Q62566" s="79"/>
    </row>
    <row r="62567" spans="11:17">
      <c r="K62567" s="68"/>
      <c r="M62567" s="93"/>
      <c r="N62567" s="79"/>
      <c r="P62567" s="68"/>
      <c r="Q62567" s="79"/>
    </row>
    <row r="62568" spans="11:17">
      <c r="K62568" s="68"/>
      <c r="M62568" s="93"/>
      <c r="N62568" s="79"/>
      <c r="P62568" s="68"/>
      <c r="Q62568" s="79"/>
    </row>
    <row r="62569" spans="11:17">
      <c r="K62569" s="68"/>
      <c r="M62569" s="93"/>
      <c r="N62569" s="79"/>
      <c r="P62569" s="68"/>
      <c r="Q62569" s="79"/>
    </row>
    <row r="62570" spans="11:17">
      <c r="K62570" s="68"/>
      <c r="M62570" s="93"/>
      <c r="N62570" s="79"/>
      <c r="P62570" s="68"/>
      <c r="Q62570" s="79"/>
    </row>
    <row r="62571" spans="11:17">
      <c r="K62571" s="68"/>
      <c r="M62571" s="93"/>
      <c r="N62571" s="79"/>
      <c r="P62571" s="68"/>
      <c r="Q62571" s="79"/>
    </row>
    <row r="62572" spans="11:17">
      <c r="K62572" s="68"/>
      <c r="M62572" s="93"/>
      <c r="N62572" s="79"/>
      <c r="P62572" s="68"/>
      <c r="Q62572" s="79"/>
    </row>
    <row r="62573" spans="11:17">
      <c r="K62573" s="68"/>
      <c r="M62573" s="93"/>
      <c r="N62573" s="79"/>
      <c r="P62573" s="68"/>
      <c r="Q62573" s="79"/>
    </row>
    <row r="62574" spans="11:17">
      <c r="K62574" s="68"/>
      <c r="M62574" s="93"/>
      <c r="N62574" s="79"/>
      <c r="P62574" s="68"/>
      <c r="Q62574" s="79"/>
    </row>
    <row r="62575" spans="11:17">
      <c r="K62575" s="68"/>
      <c r="M62575" s="93"/>
      <c r="N62575" s="79"/>
      <c r="P62575" s="68"/>
      <c r="Q62575" s="79"/>
    </row>
    <row r="62576" spans="11:17">
      <c r="K62576" s="68"/>
      <c r="M62576" s="93"/>
      <c r="N62576" s="79"/>
      <c r="P62576" s="68"/>
      <c r="Q62576" s="79"/>
    </row>
    <row r="62577" spans="11:17">
      <c r="K62577" s="68"/>
      <c r="M62577" s="93"/>
      <c r="N62577" s="79"/>
      <c r="P62577" s="68"/>
      <c r="Q62577" s="79"/>
    </row>
    <row r="62578" spans="11:17">
      <c r="K62578" s="68"/>
      <c r="M62578" s="93"/>
      <c r="N62578" s="79"/>
      <c r="P62578" s="68"/>
      <c r="Q62578" s="79"/>
    </row>
    <row r="62579" spans="11:17">
      <c r="K62579" s="68"/>
      <c r="M62579" s="93"/>
      <c r="N62579" s="79"/>
      <c r="P62579" s="68"/>
      <c r="Q62579" s="79"/>
    </row>
    <row r="62580" spans="11:17">
      <c r="K62580" s="68"/>
      <c r="M62580" s="93"/>
      <c r="N62580" s="79"/>
      <c r="P62580" s="68"/>
      <c r="Q62580" s="79"/>
    </row>
    <row r="62581" spans="11:17">
      <c r="K62581" s="68"/>
      <c r="M62581" s="93"/>
      <c r="N62581" s="79"/>
      <c r="P62581" s="68"/>
      <c r="Q62581" s="79"/>
    </row>
    <row r="62582" spans="11:17">
      <c r="K62582" s="68"/>
      <c r="M62582" s="93"/>
      <c r="N62582" s="79"/>
      <c r="P62582" s="68"/>
      <c r="Q62582" s="79"/>
    </row>
    <row r="62583" spans="11:17">
      <c r="K62583" s="68"/>
      <c r="M62583" s="93"/>
      <c r="N62583" s="79"/>
      <c r="P62583" s="68"/>
      <c r="Q62583" s="79"/>
    </row>
    <row r="62584" spans="11:17">
      <c r="K62584" s="68"/>
      <c r="M62584" s="93"/>
      <c r="N62584" s="79"/>
      <c r="P62584" s="68"/>
      <c r="Q62584" s="79"/>
    </row>
    <row r="62585" spans="11:17">
      <c r="K62585" s="68"/>
      <c r="M62585" s="93"/>
      <c r="N62585" s="79"/>
      <c r="P62585" s="68"/>
      <c r="Q62585" s="79"/>
    </row>
    <row r="62586" spans="11:17">
      <c r="K62586" s="68"/>
      <c r="M62586" s="93"/>
      <c r="N62586" s="79"/>
      <c r="P62586" s="68"/>
      <c r="Q62586" s="79"/>
    </row>
    <row r="62587" spans="11:17">
      <c r="K62587" s="68"/>
      <c r="M62587" s="93"/>
      <c r="N62587" s="79"/>
      <c r="P62587" s="68"/>
      <c r="Q62587" s="79"/>
    </row>
    <row r="62588" spans="11:17">
      <c r="K62588" s="68"/>
      <c r="M62588" s="93"/>
      <c r="N62588" s="79"/>
      <c r="P62588" s="68"/>
      <c r="Q62588" s="79"/>
    </row>
    <row r="62589" spans="11:17">
      <c r="K62589" s="68"/>
      <c r="M62589" s="93"/>
      <c r="N62589" s="79"/>
      <c r="P62589" s="68"/>
      <c r="Q62589" s="79"/>
    </row>
    <row r="62590" spans="11:17">
      <c r="K62590" s="68"/>
      <c r="M62590" s="93"/>
      <c r="N62590" s="79"/>
      <c r="P62590" s="68"/>
      <c r="Q62590" s="79"/>
    </row>
    <row r="62591" spans="11:17">
      <c r="K62591" s="68"/>
      <c r="M62591" s="93"/>
      <c r="N62591" s="79"/>
      <c r="P62591" s="68"/>
      <c r="Q62591" s="79"/>
    </row>
    <row r="62592" spans="11:17">
      <c r="K62592" s="68"/>
      <c r="M62592" s="93"/>
      <c r="N62592" s="79"/>
      <c r="P62592" s="68"/>
      <c r="Q62592" s="79"/>
    </row>
    <row r="62593" spans="11:17">
      <c r="K62593" s="68"/>
      <c r="M62593" s="93"/>
      <c r="N62593" s="79"/>
      <c r="P62593" s="68"/>
      <c r="Q62593" s="79"/>
    </row>
    <row r="62594" spans="11:17">
      <c r="K62594" s="68"/>
      <c r="M62594" s="93"/>
      <c r="N62594" s="79"/>
      <c r="P62594" s="68"/>
      <c r="Q62594" s="79"/>
    </row>
    <row r="62595" spans="11:17">
      <c r="K62595" s="68"/>
      <c r="M62595" s="93"/>
      <c r="N62595" s="79"/>
      <c r="P62595" s="68"/>
      <c r="Q62595" s="79"/>
    </row>
    <row r="62596" spans="11:17">
      <c r="K62596" s="68"/>
      <c r="M62596" s="93"/>
      <c r="N62596" s="79"/>
      <c r="P62596" s="68"/>
      <c r="Q62596" s="79"/>
    </row>
    <row r="62597" spans="11:17">
      <c r="K62597" s="68"/>
      <c r="M62597" s="93"/>
      <c r="N62597" s="79"/>
      <c r="P62597" s="68"/>
      <c r="Q62597" s="79"/>
    </row>
    <row r="62598" spans="11:17">
      <c r="K62598" s="68"/>
      <c r="M62598" s="93"/>
      <c r="N62598" s="79"/>
      <c r="P62598" s="68"/>
      <c r="Q62598" s="79"/>
    </row>
    <row r="62599" spans="11:17">
      <c r="K62599" s="68"/>
      <c r="M62599" s="93"/>
      <c r="N62599" s="79"/>
      <c r="P62599" s="68"/>
      <c r="Q62599" s="79"/>
    </row>
    <row r="62600" spans="11:17">
      <c r="K62600" s="68"/>
      <c r="M62600" s="93"/>
      <c r="N62600" s="79"/>
      <c r="P62600" s="68"/>
      <c r="Q62600" s="79"/>
    </row>
    <row r="62601" spans="11:17">
      <c r="K62601" s="68"/>
      <c r="M62601" s="93"/>
      <c r="N62601" s="79"/>
      <c r="P62601" s="68"/>
      <c r="Q62601" s="79"/>
    </row>
    <row r="62602" spans="11:17">
      <c r="K62602" s="68"/>
      <c r="M62602" s="93"/>
      <c r="N62602" s="79"/>
      <c r="P62602" s="68"/>
      <c r="Q62602" s="79"/>
    </row>
    <row r="62603" spans="11:17">
      <c r="K62603" s="68"/>
      <c r="M62603" s="93"/>
      <c r="N62603" s="79"/>
      <c r="P62603" s="68"/>
      <c r="Q62603" s="79"/>
    </row>
    <row r="62604" spans="11:17">
      <c r="K62604" s="68"/>
      <c r="M62604" s="93"/>
      <c r="N62604" s="79"/>
      <c r="P62604" s="68"/>
      <c r="Q62604" s="79"/>
    </row>
    <row r="62605" spans="11:17">
      <c r="K62605" s="68"/>
      <c r="M62605" s="93"/>
      <c r="N62605" s="79"/>
      <c r="P62605" s="68"/>
      <c r="Q62605" s="79"/>
    </row>
    <row r="62606" spans="11:17">
      <c r="K62606" s="68"/>
      <c r="M62606" s="93"/>
      <c r="N62606" s="79"/>
      <c r="P62606" s="68"/>
      <c r="Q62606" s="79"/>
    </row>
    <row r="62607" spans="11:17">
      <c r="K62607" s="68"/>
      <c r="M62607" s="93"/>
      <c r="N62607" s="79"/>
      <c r="P62607" s="68"/>
      <c r="Q62607" s="79"/>
    </row>
    <row r="62608" spans="11:17">
      <c r="K62608" s="68"/>
      <c r="M62608" s="93"/>
      <c r="N62608" s="79"/>
      <c r="P62608" s="68"/>
      <c r="Q62608" s="79"/>
    </row>
    <row r="62609" spans="11:17">
      <c r="K62609" s="68"/>
      <c r="M62609" s="93"/>
      <c r="N62609" s="79"/>
      <c r="P62609" s="68"/>
      <c r="Q62609" s="79"/>
    </row>
    <row r="62610" spans="11:17">
      <c r="K62610" s="68"/>
      <c r="M62610" s="93"/>
      <c r="N62610" s="79"/>
      <c r="P62610" s="68"/>
      <c r="Q62610" s="79"/>
    </row>
    <row r="62611" spans="11:17">
      <c r="K62611" s="68"/>
      <c r="M62611" s="93"/>
      <c r="N62611" s="79"/>
      <c r="P62611" s="68"/>
      <c r="Q62611" s="79"/>
    </row>
    <row r="62612" spans="11:17">
      <c r="K62612" s="68"/>
      <c r="M62612" s="93"/>
      <c r="N62612" s="79"/>
      <c r="P62612" s="68"/>
      <c r="Q62612" s="79"/>
    </row>
    <row r="62613" spans="11:17">
      <c r="K62613" s="68"/>
      <c r="M62613" s="93"/>
      <c r="N62613" s="79"/>
      <c r="P62613" s="68"/>
      <c r="Q62613" s="79"/>
    </row>
    <row r="62614" spans="11:17">
      <c r="K62614" s="68"/>
      <c r="M62614" s="93"/>
      <c r="N62614" s="79"/>
      <c r="P62614" s="68"/>
      <c r="Q62614" s="79"/>
    </row>
    <row r="62615" spans="11:17">
      <c r="K62615" s="68"/>
      <c r="M62615" s="93"/>
      <c r="N62615" s="79"/>
      <c r="P62615" s="68"/>
      <c r="Q62615" s="79"/>
    </row>
    <row r="62616" spans="11:17">
      <c r="K62616" s="68"/>
      <c r="M62616" s="93"/>
      <c r="N62616" s="79"/>
      <c r="P62616" s="68"/>
      <c r="Q62616" s="79"/>
    </row>
    <row r="62617" spans="11:17">
      <c r="K62617" s="68"/>
      <c r="M62617" s="93"/>
      <c r="N62617" s="79"/>
      <c r="P62617" s="68"/>
      <c r="Q62617" s="79"/>
    </row>
    <row r="62618" spans="11:17">
      <c r="K62618" s="68"/>
      <c r="M62618" s="93"/>
      <c r="N62618" s="79"/>
      <c r="P62618" s="68"/>
      <c r="Q62618" s="79"/>
    </row>
    <row r="62619" spans="11:17">
      <c r="K62619" s="68"/>
      <c r="M62619" s="93"/>
      <c r="N62619" s="79"/>
      <c r="P62619" s="68"/>
      <c r="Q62619" s="79"/>
    </row>
    <row r="62620" spans="11:17">
      <c r="K62620" s="68"/>
      <c r="M62620" s="93"/>
      <c r="N62620" s="79"/>
      <c r="P62620" s="68"/>
      <c r="Q62620" s="79"/>
    </row>
    <row r="62621" spans="11:17">
      <c r="K62621" s="68"/>
      <c r="M62621" s="93"/>
      <c r="N62621" s="79"/>
      <c r="P62621" s="68"/>
      <c r="Q62621" s="79"/>
    </row>
    <row r="62622" spans="11:17">
      <c r="K62622" s="68"/>
      <c r="M62622" s="93"/>
      <c r="N62622" s="79"/>
      <c r="P62622" s="68"/>
      <c r="Q62622" s="79"/>
    </row>
    <row r="62623" spans="11:17">
      <c r="K62623" s="68"/>
      <c r="M62623" s="93"/>
      <c r="N62623" s="79"/>
      <c r="P62623" s="68"/>
      <c r="Q62623" s="79"/>
    </row>
    <row r="62624" spans="11:17">
      <c r="K62624" s="68"/>
      <c r="M62624" s="93"/>
      <c r="N62624" s="79"/>
      <c r="P62624" s="68"/>
      <c r="Q62624" s="79"/>
    </row>
    <row r="62625" spans="11:17">
      <c r="K62625" s="68"/>
      <c r="M62625" s="93"/>
      <c r="N62625" s="79"/>
      <c r="P62625" s="68"/>
      <c r="Q62625" s="79"/>
    </row>
    <row r="62626" spans="11:17">
      <c r="K62626" s="68"/>
      <c r="M62626" s="93"/>
      <c r="N62626" s="79"/>
      <c r="P62626" s="68"/>
      <c r="Q62626" s="79"/>
    </row>
    <row r="62627" spans="11:17">
      <c r="K62627" s="68"/>
      <c r="M62627" s="93"/>
      <c r="N62627" s="79"/>
      <c r="P62627" s="68"/>
      <c r="Q62627" s="79"/>
    </row>
    <row r="62628" spans="11:17">
      <c r="K62628" s="68"/>
      <c r="M62628" s="93"/>
      <c r="N62628" s="79"/>
      <c r="P62628" s="68"/>
      <c r="Q62628" s="79"/>
    </row>
    <row r="62629" spans="11:17">
      <c r="K62629" s="68"/>
      <c r="M62629" s="93"/>
      <c r="N62629" s="79"/>
      <c r="P62629" s="68"/>
      <c r="Q62629" s="79"/>
    </row>
    <row r="62630" spans="11:17">
      <c r="K62630" s="68"/>
      <c r="M62630" s="93"/>
      <c r="N62630" s="79"/>
      <c r="P62630" s="68"/>
      <c r="Q62630" s="79"/>
    </row>
    <row r="62631" spans="11:17">
      <c r="K62631" s="68"/>
      <c r="M62631" s="93"/>
      <c r="N62631" s="79"/>
      <c r="P62631" s="68"/>
      <c r="Q62631" s="79"/>
    </row>
    <row r="62632" spans="11:17">
      <c r="K62632" s="68"/>
      <c r="M62632" s="93"/>
      <c r="N62632" s="79"/>
      <c r="P62632" s="68"/>
      <c r="Q62632" s="79"/>
    </row>
    <row r="62633" spans="11:17">
      <c r="K62633" s="68"/>
      <c r="M62633" s="93"/>
      <c r="N62633" s="79"/>
      <c r="P62633" s="68"/>
      <c r="Q62633" s="79"/>
    </row>
    <row r="62634" spans="11:17">
      <c r="K62634" s="68"/>
      <c r="M62634" s="93"/>
      <c r="N62634" s="79"/>
      <c r="P62634" s="68"/>
      <c r="Q62634" s="79"/>
    </row>
    <row r="62635" spans="11:17">
      <c r="K62635" s="68"/>
      <c r="M62635" s="93"/>
      <c r="N62635" s="79"/>
      <c r="P62635" s="68"/>
      <c r="Q62635" s="79"/>
    </row>
    <row r="62636" spans="11:17">
      <c r="K62636" s="68"/>
      <c r="M62636" s="93"/>
      <c r="N62636" s="79"/>
      <c r="P62636" s="68"/>
      <c r="Q62636" s="79"/>
    </row>
    <row r="62637" spans="11:17">
      <c r="K62637" s="68"/>
      <c r="M62637" s="93"/>
      <c r="N62637" s="79"/>
      <c r="P62637" s="68"/>
      <c r="Q62637" s="79"/>
    </row>
    <row r="62638" spans="11:17">
      <c r="K62638" s="68"/>
      <c r="M62638" s="93"/>
      <c r="N62638" s="79"/>
      <c r="P62638" s="68"/>
      <c r="Q62638" s="79"/>
    </row>
    <row r="62639" spans="11:17">
      <c r="K62639" s="68"/>
      <c r="M62639" s="93"/>
      <c r="N62639" s="79"/>
      <c r="P62639" s="68"/>
      <c r="Q62639" s="79"/>
    </row>
    <row r="62640" spans="11:17">
      <c r="K62640" s="68"/>
      <c r="M62640" s="93"/>
      <c r="N62640" s="79"/>
      <c r="P62640" s="68"/>
      <c r="Q62640" s="79"/>
    </row>
    <row r="62641" spans="11:17">
      <c r="K62641" s="68"/>
      <c r="M62641" s="93"/>
      <c r="N62641" s="79"/>
      <c r="P62641" s="68"/>
      <c r="Q62641" s="79"/>
    </row>
    <row r="62642" spans="11:17">
      <c r="K62642" s="68"/>
      <c r="M62642" s="93"/>
      <c r="N62642" s="79"/>
      <c r="P62642" s="68"/>
      <c r="Q62642" s="79"/>
    </row>
    <row r="62643" spans="11:17">
      <c r="K62643" s="68"/>
      <c r="M62643" s="93"/>
      <c r="N62643" s="79"/>
      <c r="P62643" s="68"/>
      <c r="Q62643" s="79"/>
    </row>
    <row r="62644" spans="11:17">
      <c r="K62644" s="68"/>
      <c r="M62644" s="93"/>
      <c r="N62644" s="79"/>
      <c r="P62644" s="68"/>
      <c r="Q62644" s="79"/>
    </row>
    <row r="62645" spans="11:17">
      <c r="K62645" s="68"/>
      <c r="M62645" s="93"/>
      <c r="N62645" s="79"/>
      <c r="P62645" s="68"/>
      <c r="Q62645" s="79"/>
    </row>
    <row r="62646" spans="11:17">
      <c r="K62646" s="68"/>
      <c r="M62646" s="93"/>
      <c r="N62646" s="79"/>
      <c r="P62646" s="68"/>
      <c r="Q62646" s="79"/>
    </row>
    <row r="62647" spans="11:17">
      <c r="K62647" s="68"/>
      <c r="M62647" s="93"/>
      <c r="N62647" s="79"/>
      <c r="P62647" s="68"/>
      <c r="Q62647" s="79"/>
    </row>
    <row r="62648" spans="11:17">
      <c r="K62648" s="68"/>
      <c r="M62648" s="93"/>
      <c r="N62648" s="79"/>
      <c r="P62648" s="68"/>
      <c r="Q62648" s="79"/>
    </row>
    <row r="62649" spans="11:17">
      <c r="K62649" s="68"/>
      <c r="M62649" s="93"/>
      <c r="N62649" s="79"/>
      <c r="P62649" s="68"/>
      <c r="Q62649" s="79"/>
    </row>
    <row r="62650" spans="11:17">
      <c r="K62650" s="68"/>
      <c r="M62650" s="93"/>
      <c r="N62650" s="79"/>
      <c r="P62650" s="68"/>
      <c r="Q62650" s="79"/>
    </row>
    <row r="62651" spans="11:17">
      <c r="K62651" s="68"/>
      <c r="M62651" s="93"/>
      <c r="N62651" s="79"/>
      <c r="P62651" s="68"/>
      <c r="Q62651" s="79"/>
    </row>
    <row r="62652" spans="11:17">
      <c r="K62652" s="68"/>
      <c r="M62652" s="93"/>
      <c r="N62652" s="79"/>
      <c r="P62652" s="68"/>
      <c r="Q62652" s="79"/>
    </row>
    <row r="62653" spans="11:17">
      <c r="K62653" s="68"/>
      <c r="M62653" s="93"/>
      <c r="N62653" s="79"/>
      <c r="P62653" s="68"/>
      <c r="Q62653" s="79"/>
    </row>
    <row r="62654" spans="11:17">
      <c r="K62654" s="68"/>
      <c r="M62654" s="93"/>
      <c r="N62654" s="79"/>
      <c r="P62654" s="68"/>
      <c r="Q62654" s="79"/>
    </row>
    <row r="62655" spans="11:17">
      <c r="K62655" s="68"/>
      <c r="M62655" s="93"/>
      <c r="N62655" s="79"/>
      <c r="P62655" s="68"/>
      <c r="Q62655" s="79"/>
    </row>
    <row r="62656" spans="11:17">
      <c r="K62656" s="68"/>
      <c r="M62656" s="93"/>
      <c r="N62656" s="79"/>
      <c r="P62656" s="68"/>
      <c r="Q62656" s="79"/>
    </row>
    <row r="62657" spans="11:17">
      <c r="K62657" s="68"/>
      <c r="M62657" s="93"/>
      <c r="N62657" s="79"/>
      <c r="P62657" s="68"/>
      <c r="Q62657" s="79"/>
    </row>
    <row r="62658" spans="11:17">
      <c r="K62658" s="68"/>
      <c r="M62658" s="93"/>
      <c r="N62658" s="79"/>
      <c r="P62658" s="68"/>
      <c r="Q62658" s="79"/>
    </row>
    <row r="62659" spans="11:17">
      <c r="K62659" s="68"/>
      <c r="M62659" s="93"/>
      <c r="N62659" s="79"/>
      <c r="P62659" s="68"/>
      <c r="Q62659" s="79"/>
    </row>
    <row r="62660" spans="11:17">
      <c r="K62660" s="68"/>
      <c r="M62660" s="93"/>
      <c r="N62660" s="79"/>
      <c r="P62660" s="68"/>
      <c r="Q62660" s="79"/>
    </row>
    <row r="62661" spans="11:17">
      <c r="K62661" s="68"/>
      <c r="M62661" s="93"/>
      <c r="N62661" s="79"/>
      <c r="P62661" s="68"/>
      <c r="Q62661" s="79"/>
    </row>
    <row r="62662" spans="11:17">
      <c r="K62662" s="68"/>
      <c r="M62662" s="93"/>
      <c r="N62662" s="79"/>
      <c r="P62662" s="68"/>
      <c r="Q62662" s="79"/>
    </row>
    <row r="62663" spans="11:17">
      <c r="K62663" s="68"/>
      <c r="M62663" s="93"/>
      <c r="N62663" s="79"/>
      <c r="P62663" s="68"/>
      <c r="Q62663" s="79"/>
    </row>
    <row r="62664" spans="11:17">
      <c r="K62664" s="68"/>
      <c r="M62664" s="93"/>
      <c r="N62664" s="79"/>
      <c r="P62664" s="68"/>
      <c r="Q62664" s="79"/>
    </row>
    <row r="62665" spans="11:17">
      <c r="K62665" s="68"/>
      <c r="M62665" s="93"/>
      <c r="N62665" s="79"/>
      <c r="P62665" s="68"/>
      <c r="Q62665" s="79"/>
    </row>
    <row r="62666" spans="11:17">
      <c r="K62666" s="68"/>
      <c r="M62666" s="93"/>
      <c r="N62666" s="79"/>
      <c r="P62666" s="68"/>
      <c r="Q62666" s="79"/>
    </row>
    <row r="62667" spans="11:17">
      <c r="K62667" s="68"/>
      <c r="M62667" s="93"/>
      <c r="N62667" s="79"/>
      <c r="P62667" s="68"/>
      <c r="Q62667" s="79"/>
    </row>
    <row r="62668" spans="11:17">
      <c r="K62668" s="68"/>
      <c r="M62668" s="93"/>
      <c r="N62668" s="79"/>
      <c r="P62668" s="68"/>
      <c r="Q62668" s="79"/>
    </row>
    <row r="62669" spans="11:17">
      <c r="K62669" s="68"/>
      <c r="M62669" s="93"/>
      <c r="N62669" s="79"/>
      <c r="P62669" s="68"/>
      <c r="Q62669" s="79"/>
    </row>
    <row r="62670" spans="11:17">
      <c r="K62670" s="68"/>
      <c r="M62670" s="93"/>
      <c r="N62670" s="79"/>
      <c r="P62670" s="68"/>
      <c r="Q62670" s="79"/>
    </row>
    <row r="62671" spans="11:17">
      <c r="K62671" s="68"/>
      <c r="M62671" s="93"/>
      <c r="N62671" s="79"/>
      <c r="P62671" s="68"/>
      <c r="Q62671" s="79"/>
    </row>
    <row r="62672" spans="11:17">
      <c r="K62672" s="68"/>
      <c r="M62672" s="93"/>
      <c r="N62672" s="79"/>
      <c r="P62672" s="68"/>
      <c r="Q62672" s="79"/>
    </row>
    <row r="62673" spans="11:17">
      <c r="K62673" s="68"/>
      <c r="M62673" s="93"/>
      <c r="N62673" s="79"/>
      <c r="P62673" s="68"/>
      <c r="Q62673" s="79"/>
    </row>
    <row r="62674" spans="11:17">
      <c r="K62674" s="68"/>
      <c r="M62674" s="93"/>
      <c r="N62674" s="79"/>
      <c r="P62674" s="68"/>
      <c r="Q62674" s="79"/>
    </row>
    <row r="62675" spans="11:17">
      <c r="K62675" s="68"/>
      <c r="M62675" s="93"/>
      <c r="N62675" s="79"/>
      <c r="P62675" s="68"/>
      <c r="Q62675" s="79"/>
    </row>
    <row r="62676" spans="11:17">
      <c r="K62676" s="68"/>
      <c r="M62676" s="93"/>
      <c r="N62676" s="79"/>
      <c r="P62676" s="68"/>
      <c r="Q62676" s="79"/>
    </row>
    <row r="62677" spans="11:17">
      <c r="K62677" s="68"/>
      <c r="M62677" s="93"/>
      <c r="N62677" s="79"/>
      <c r="P62677" s="68"/>
      <c r="Q62677" s="79"/>
    </row>
    <row r="62678" spans="11:17">
      <c r="K62678" s="68"/>
      <c r="M62678" s="93"/>
      <c r="N62678" s="79"/>
      <c r="P62678" s="68"/>
      <c r="Q62678" s="79"/>
    </row>
    <row r="62679" spans="11:17">
      <c r="K62679" s="68"/>
      <c r="M62679" s="93"/>
      <c r="N62679" s="79"/>
      <c r="P62679" s="68"/>
      <c r="Q62679" s="79"/>
    </row>
    <row r="62680" spans="11:17">
      <c r="K62680" s="68"/>
      <c r="M62680" s="93"/>
      <c r="N62680" s="79"/>
      <c r="P62680" s="68"/>
      <c r="Q62680" s="79"/>
    </row>
    <row r="62681" spans="11:17">
      <c r="K62681" s="68"/>
      <c r="M62681" s="93"/>
      <c r="N62681" s="79"/>
      <c r="P62681" s="68"/>
      <c r="Q62681" s="79"/>
    </row>
    <row r="62682" spans="11:17">
      <c r="K62682" s="68"/>
      <c r="M62682" s="93"/>
      <c r="N62682" s="79"/>
      <c r="P62682" s="68"/>
      <c r="Q62682" s="79"/>
    </row>
    <row r="62683" spans="11:17">
      <c r="K62683" s="68"/>
      <c r="M62683" s="93"/>
      <c r="N62683" s="79"/>
      <c r="P62683" s="68"/>
      <c r="Q62683" s="79"/>
    </row>
    <row r="62684" spans="11:17">
      <c r="K62684" s="68"/>
      <c r="M62684" s="93"/>
      <c r="N62684" s="79"/>
      <c r="P62684" s="68"/>
      <c r="Q62684" s="79"/>
    </row>
    <row r="62685" spans="11:17">
      <c r="K62685" s="68"/>
      <c r="M62685" s="93"/>
      <c r="N62685" s="79"/>
      <c r="P62685" s="68"/>
      <c r="Q62685" s="79"/>
    </row>
    <row r="62686" spans="11:17">
      <c r="K62686" s="68"/>
      <c r="M62686" s="93"/>
      <c r="N62686" s="79"/>
      <c r="P62686" s="68"/>
      <c r="Q62686" s="79"/>
    </row>
    <row r="62687" spans="11:17">
      <c r="K62687" s="68"/>
      <c r="M62687" s="93"/>
      <c r="N62687" s="79"/>
      <c r="P62687" s="68"/>
      <c r="Q62687" s="79"/>
    </row>
    <row r="62688" spans="11:17">
      <c r="K62688" s="68"/>
      <c r="M62688" s="93"/>
      <c r="N62688" s="79"/>
      <c r="P62688" s="68"/>
      <c r="Q62688" s="79"/>
    </row>
    <row r="62689" spans="11:17">
      <c r="K62689" s="68"/>
      <c r="M62689" s="93"/>
      <c r="N62689" s="79"/>
      <c r="P62689" s="68"/>
      <c r="Q62689" s="79"/>
    </row>
    <row r="62690" spans="11:17">
      <c r="K62690" s="68"/>
      <c r="M62690" s="93"/>
      <c r="N62690" s="79"/>
      <c r="P62690" s="68"/>
      <c r="Q62690" s="79"/>
    </row>
    <row r="62691" spans="11:17">
      <c r="K62691" s="68"/>
      <c r="M62691" s="93"/>
      <c r="N62691" s="79"/>
      <c r="P62691" s="68"/>
      <c r="Q62691" s="79"/>
    </row>
    <row r="62692" spans="11:17">
      <c r="K62692" s="68"/>
      <c r="M62692" s="93"/>
      <c r="N62692" s="79"/>
      <c r="P62692" s="68"/>
      <c r="Q62692" s="79"/>
    </row>
    <row r="62693" spans="11:17">
      <c r="K62693" s="68"/>
      <c r="M62693" s="93"/>
      <c r="N62693" s="79"/>
      <c r="P62693" s="68"/>
      <c r="Q62693" s="79"/>
    </row>
    <row r="62694" spans="11:17">
      <c r="K62694" s="68"/>
      <c r="M62694" s="93"/>
      <c r="N62694" s="79"/>
      <c r="P62694" s="68"/>
      <c r="Q62694" s="79"/>
    </row>
    <row r="62695" spans="11:17">
      <c r="K62695" s="68"/>
      <c r="M62695" s="93"/>
      <c r="N62695" s="79"/>
      <c r="P62695" s="68"/>
      <c r="Q62695" s="79"/>
    </row>
    <row r="62696" spans="11:17">
      <c r="K62696" s="68"/>
      <c r="M62696" s="93"/>
      <c r="N62696" s="79"/>
      <c r="P62696" s="68"/>
      <c r="Q62696" s="79"/>
    </row>
    <row r="62697" spans="11:17">
      <c r="K62697" s="68"/>
      <c r="M62697" s="93"/>
      <c r="N62697" s="79"/>
      <c r="P62697" s="68"/>
      <c r="Q62697" s="79"/>
    </row>
    <row r="62698" spans="11:17">
      <c r="K62698" s="68"/>
      <c r="M62698" s="93"/>
      <c r="N62698" s="79"/>
      <c r="P62698" s="68"/>
      <c r="Q62698" s="79"/>
    </row>
    <row r="62699" spans="11:17">
      <c r="K62699" s="68"/>
      <c r="M62699" s="93"/>
      <c r="N62699" s="79"/>
      <c r="P62699" s="68"/>
      <c r="Q62699" s="79"/>
    </row>
    <row r="62700" spans="11:17">
      <c r="K62700" s="68"/>
      <c r="M62700" s="93"/>
      <c r="N62700" s="79"/>
      <c r="P62700" s="68"/>
      <c r="Q62700" s="79"/>
    </row>
    <row r="62701" spans="11:17">
      <c r="K62701" s="68"/>
      <c r="M62701" s="93"/>
      <c r="N62701" s="79"/>
      <c r="P62701" s="68"/>
      <c r="Q62701" s="79"/>
    </row>
    <row r="62702" spans="11:17">
      <c r="K62702" s="68"/>
      <c r="M62702" s="93"/>
      <c r="N62702" s="79"/>
      <c r="P62702" s="68"/>
      <c r="Q62702" s="79"/>
    </row>
    <row r="62703" spans="11:17">
      <c r="K62703" s="68"/>
      <c r="M62703" s="93"/>
      <c r="N62703" s="79"/>
      <c r="P62703" s="68"/>
      <c r="Q62703" s="79"/>
    </row>
    <row r="62704" spans="11:17">
      <c r="K62704" s="68"/>
      <c r="M62704" s="93"/>
      <c r="N62704" s="79"/>
      <c r="P62704" s="68"/>
      <c r="Q62704" s="79"/>
    </row>
    <row r="62705" spans="11:17">
      <c r="K62705" s="68"/>
      <c r="M62705" s="93"/>
      <c r="N62705" s="79"/>
      <c r="P62705" s="68"/>
      <c r="Q62705" s="79"/>
    </row>
    <row r="62706" spans="11:17">
      <c r="K62706" s="68"/>
      <c r="M62706" s="93"/>
      <c r="N62706" s="79"/>
      <c r="P62706" s="68"/>
      <c r="Q62706" s="79"/>
    </row>
    <row r="62707" spans="11:17">
      <c r="K62707" s="68"/>
      <c r="M62707" s="93"/>
      <c r="N62707" s="79"/>
      <c r="P62707" s="68"/>
      <c r="Q62707" s="79"/>
    </row>
    <row r="62708" spans="11:17">
      <c r="K62708" s="68"/>
      <c r="M62708" s="93"/>
      <c r="N62708" s="79"/>
      <c r="P62708" s="68"/>
      <c r="Q62708" s="79"/>
    </row>
    <row r="62709" spans="11:17">
      <c r="K62709" s="68"/>
      <c r="M62709" s="93"/>
      <c r="N62709" s="79"/>
      <c r="P62709" s="68"/>
      <c r="Q62709" s="79"/>
    </row>
    <row r="62710" spans="11:17">
      <c r="K62710" s="68"/>
      <c r="M62710" s="93"/>
      <c r="N62710" s="79"/>
      <c r="P62710" s="68"/>
      <c r="Q62710" s="79"/>
    </row>
    <row r="62711" spans="11:17">
      <c r="K62711" s="68"/>
      <c r="M62711" s="93"/>
      <c r="N62711" s="79"/>
      <c r="P62711" s="68"/>
      <c r="Q62711" s="79"/>
    </row>
    <row r="62712" spans="11:17">
      <c r="K62712" s="68"/>
      <c r="M62712" s="93"/>
      <c r="N62712" s="79"/>
      <c r="P62712" s="68"/>
      <c r="Q62712" s="79"/>
    </row>
    <row r="62713" spans="11:17">
      <c r="K62713" s="68"/>
      <c r="M62713" s="93"/>
      <c r="N62713" s="79"/>
      <c r="P62713" s="68"/>
      <c r="Q62713" s="79"/>
    </row>
    <row r="62714" spans="11:17">
      <c r="K62714" s="68"/>
      <c r="M62714" s="93"/>
      <c r="N62714" s="79"/>
      <c r="P62714" s="68"/>
      <c r="Q62714" s="79"/>
    </row>
    <row r="62715" spans="11:17">
      <c r="K62715" s="68"/>
      <c r="M62715" s="93"/>
      <c r="N62715" s="79"/>
      <c r="P62715" s="68"/>
      <c r="Q62715" s="79"/>
    </row>
    <row r="62716" spans="11:17">
      <c r="K62716" s="68"/>
      <c r="M62716" s="93"/>
      <c r="N62716" s="79"/>
      <c r="P62716" s="68"/>
      <c r="Q62716" s="79"/>
    </row>
    <row r="62717" spans="11:17">
      <c r="K62717" s="68"/>
      <c r="M62717" s="93"/>
      <c r="N62717" s="79"/>
      <c r="P62717" s="68"/>
      <c r="Q62717" s="79"/>
    </row>
    <row r="62718" spans="11:17">
      <c r="K62718" s="68"/>
      <c r="M62718" s="93"/>
      <c r="N62718" s="79"/>
      <c r="P62718" s="68"/>
      <c r="Q62718" s="79"/>
    </row>
    <row r="62719" spans="11:17">
      <c r="K62719" s="68"/>
      <c r="M62719" s="93"/>
      <c r="N62719" s="79"/>
      <c r="P62719" s="68"/>
      <c r="Q62719" s="79"/>
    </row>
    <row r="62720" spans="11:17">
      <c r="K62720" s="68"/>
      <c r="M62720" s="93"/>
      <c r="N62720" s="79"/>
      <c r="P62720" s="68"/>
      <c r="Q62720" s="79"/>
    </row>
    <row r="62721" spans="11:17">
      <c r="K62721" s="68"/>
      <c r="M62721" s="93"/>
      <c r="N62721" s="79"/>
      <c r="P62721" s="68"/>
      <c r="Q62721" s="79"/>
    </row>
    <row r="62722" spans="11:17">
      <c r="K62722" s="68"/>
      <c r="M62722" s="93"/>
      <c r="N62722" s="79"/>
      <c r="P62722" s="68"/>
      <c r="Q62722" s="79"/>
    </row>
    <row r="62723" spans="11:17">
      <c r="K62723" s="68"/>
      <c r="M62723" s="93"/>
      <c r="N62723" s="79"/>
      <c r="P62723" s="68"/>
      <c r="Q62723" s="79"/>
    </row>
    <row r="62724" spans="11:17">
      <c r="K62724" s="68"/>
      <c r="M62724" s="93"/>
      <c r="N62724" s="79"/>
      <c r="P62724" s="68"/>
      <c r="Q62724" s="79"/>
    </row>
    <row r="62725" spans="11:17">
      <c r="K62725" s="68"/>
      <c r="M62725" s="93"/>
      <c r="N62725" s="79"/>
      <c r="P62725" s="68"/>
      <c r="Q62725" s="79"/>
    </row>
    <row r="62726" spans="11:17">
      <c r="K62726" s="68"/>
      <c r="M62726" s="93"/>
      <c r="N62726" s="79"/>
      <c r="P62726" s="68"/>
      <c r="Q62726" s="79"/>
    </row>
    <row r="62727" spans="11:17">
      <c r="K62727" s="68"/>
      <c r="M62727" s="93"/>
      <c r="N62727" s="79"/>
      <c r="P62727" s="68"/>
      <c r="Q62727" s="79"/>
    </row>
    <row r="62728" spans="11:17">
      <c r="K62728" s="68"/>
      <c r="M62728" s="93"/>
      <c r="N62728" s="79"/>
      <c r="P62728" s="68"/>
      <c r="Q62728" s="79"/>
    </row>
    <row r="62729" spans="11:17">
      <c r="K62729" s="68"/>
      <c r="M62729" s="93"/>
      <c r="N62729" s="79"/>
      <c r="P62729" s="68"/>
      <c r="Q62729" s="79"/>
    </row>
    <row r="62730" spans="11:17">
      <c r="K62730" s="68"/>
      <c r="M62730" s="93"/>
      <c r="N62730" s="79"/>
      <c r="P62730" s="68"/>
      <c r="Q62730" s="79"/>
    </row>
    <row r="62731" spans="11:17">
      <c r="K62731" s="68"/>
      <c r="M62731" s="93"/>
      <c r="N62731" s="79"/>
      <c r="P62731" s="68"/>
      <c r="Q62731" s="79"/>
    </row>
    <row r="62732" spans="11:17">
      <c r="K62732" s="68"/>
      <c r="M62732" s="93"/>
      <c r="N62732" s="79"/>
      <c r="P62732" s="68"/>
      <c r="Q62732" s="79"/>
    </row>
    <row r="62733" spans="11:17">
      <c r="K62733" s="68"/>
      <c r="M62733" s="93"/>
      <c r="N62733" s="79"/>
      <c r="P62733" s="68"/>
      <c r="Q62733" s="79"/>
    </row>
    <row r="62734" spans="11:17">
      <c r="K62734" s="68"/>
      <c r="M62734" s="93"/>
      <c r="N62734" s="79"/>
      <c r="P62734" s="68"/>
      <c r="Q62734" s="79"/>
    </row>
    <row r="62735" spans="11:17">
      <c r="K62735" s="68"/>
      <c r="M62735" s="93"/>
      <c r="N62735" s="79"/>
      <c r="P62735" s="68"/>
      <c r="Q62735" s="79"/>
    </row>
    <row r="62736" spans="11:17">
      <c r="K62736" s="68"/>
      <c r="M62736" s="93"/>
      <c r="N62736" s="79"/>
      <c r="P62736" s="68"/>
      <c r="Q62736" s="79"/>
    </row>
    <row r="62737" spans="11:17">
      <c r="K62737" s="68"/>
      <c r="M62737" s="93"/>
      <c r="N62737" s="79"/>
      <c r="P62737" s="68"/>
      <c r="Q62737" s="79"/>
    </row>
    <row r="62738" spans="11:17">
      <c r="K62738" s="68"/>
      <c r="M62738" s="93"/>
      <c r="N62738" s="79"/>
      <c r="P62738" s="68"/>
      <c r="Q62738" s="79"/>
    </row>
    <row r="62739" spans="11:17">
      <c r="K62739" s="68"/>
      <c r="M62739" s="93"/>
      <c r="N62739" s="79"/>
      <c r="P62739" s="68"/>
      <c r="Q62739" s="79"/>
    </row>
    <row r="62740" spans="11:17">
      <c r="K62740" s="68"/>
      <c r="M62740" s="93"/>
      <c r="N62740" s="79"/>
      <c r="P62740" s="68"/>
      <c r="Q62740" s="79"/>
    </row>
    <row r="62741" spans="11:17">
      <c r="K62741" s="68"/>
      <c r="M62741" s="93"/>
      <c r="N62741" s="79"/>
      <c r="P62741" s="68"/>
      <c r="Q62741" s="79"/>
    </row>
    <row r="62742" spans="11:17">
      <c r="K62742" s="68"/>
      <c r="M62742" s="93"/>
      <c r="N62742" s="79"/>
      <c r="P62742" s="68"/>
      <c r="Q62742" s="79"/>
    </row>
    <row r="62743" spans="11:17">
      <c r="K62743" s="68"/>
      <c r="M62743" s="93"/>
      <c r="N62743" s="79"/>
      <c r="P62743" s="68"/>
      <c r="Q62743" s="79"/>
    </row>
    <row r="62744" spans="11:17">
      <c r="K62744" s="68"/>
      <c r="M62744" s="93"/>
      <c r="N62744" s="79"/>
      <c r="P62744" s="68"/>
      <c r="Q62744" s="79"/>
    </row>
    <row r="62745" spans="11:17">
      <c r="K62745" s="68"/>
      <c r="M62745" s="93"/>
      <c r="N62745" s="79"/>
      <c r="P62745" s="68"/>
      <c r="Q62745" s="79"/>
    </row>
    <row r="62746" spans="11:17">
      <c r="K62746" s="68"/>
      <c r="M62746" s="93"/>
      <c r="N62746" s="79"/>
      <c r="P62746" s="68"/>
      <c r="Q62746" s="79"/>
    </row>
    <row r="62747" spans="11:17">
      <c r="K62747" s="68"/>
      <c r="M62747" s="93"/>
      <c r="N62747" s="79"/>
      <c r="P62747" s="68"/>
      <c r="Q62747" s="79"/>
    </row>
    <row r="62748" spans="11:17">
      <c r="K62748" s="68"/>
      <c r="M62748" s="93"/>
      <c r="N62748" s="79"/>
      <c r="P62748" s="68"/>
      <c r="Q62748" s="79"/>
    </row>
    <row r="62749" spans="11:17">
      <c r="K62749" s="68"/>
      <c r="M62749" s="93"/>
      <c r="N62749" s="79"/>
      <c r="P62749" s="68"/>
      <c r="Q62749" s="79"/>
    </row>
    <row r="62750" spans="11:17">
      <c r="K62750" s="68"/>
      <c r="M62750" s="93"/>
      <c r="N62750" s="79"/>
      <c r="P62750" s="68"/>
      <c r="Q62750" s="79"/>
    </row>
    <row r="62751" spans="11:17">
      <c r="K62751" s="68"/>
      <c r="M62751" s="93"/>
      <c r="N62751" s="79"/>
      <c r="P62751" s="68"/>
      <c r="Q62751" s="79"/>
    </row>
    <row r="62752" spans="11:17">
      <c r="K62752" s="68"/>
      <c r="M62752" s="93"/>
      <c r="N62752" s="79"/>
      <c r="P62752" s="68"/>
      <c r="Q62752" s="79"/>
    </row>
    <row r="62753" spans="11:17">
      <c r="K62753" s="68"/>
      <c r="M62753" s="93"/>
      <c r="N62753" s="79"/>
      <c r="P62753" s="68"/>
      <c r="Q62753" s="79"/>
    </row>
    <row r="62754" spans="11:17">
      <c r="K62754" s="68"/>
      <c r="M62754" s="93"/>
      <c r="N62754" s="79"/>
      <c r="P62754" s="68"/>
      <c r="Q62754" s="79"/>
    </row>
    <row r="62755" spans="11:17">
      <c r="K62755" s="68"/>
      <c r="M62755" s="93"/>
      <c r="N62755" s="79"/>
      <c r="P62755" s="68"/>
      <c r="Q62755" s="79"/>
    </row>
    <row r="62756" spans="11:17">
      <c r="K62756" s="68"/>
      <c r="M62756" s="93"/>
      <c r="N62756" s="79"/>
      <c r="P62756" s="68"/>
      <c r="Q62756" s="79"/>
    </row>
    <row r="62757" spans="11:17">
      <c r="K62757" s="68"/>
      <c r="M62757" s="93"/>
      <c r="N62757" s="79"/>
      <c r="P62757" s="68"/>
      <c r="Q62757" s="79"/>
    </row>
    <row r="62758" spans="11:17">
      <c r="K62758" s="68"/>
      <c r="M62758" s="93"/>
      <c r="N62758" s="79"/>
      <c r="P62758" s="68"/>
      <c r="Q62758" s="79"/>
    </row>
    <row r="62759" spans="11:17">
      <c r="K62759" s="68"/>
      <c r="M62759" s="93"/>
      <c r="N62759" s="79"/>
      <c r="P62759" s="68"/>
      <c r="Q62759" s="79"/>
    </row>
    <row r="62760" spans="11:17">
      <c r="K62760" s="68"/>
      <c r="M62760" s="93"/>
      <c r="N62760" s="79"/>
      <c r="P62760" s="68"/>
      <c r="Q62760" s="79"/>
    </row>
    <row r="62761" spans="11:17">
      <c r="K62761" s="68"/>
      <c r="M62761" s="93"/>
      <c r="N62761" s="79"/>
      <c r="P62761" s="68"/>
      <c r="Q62761" s="79"/>
    </row>
    <row r="62762" spans="11:17">
      <c r="K62762" s="68"/>
      <c r="M62762" s="93"/>
      <c r="N62762" s="79"/>
      <c r="P62762" s="68"/>
      <c r="Q62762" s="79"/>
    </row>
    <row r="62763" spans="11:17">
      <c r="K62763" s="68"/>
      <c r="M62763" s="93"/>
      <c r="N62763" s="79"/>
      <c r="P62763" s="68"/>
      <c r="Q62763" s="79"/>
    </row>
    <row r="62764" spans="11:17">
      <c r="K62764" s="68"/>
      <c r="M62764" s="93"/>
      <c r="N62764" s="79"/>
      <c r="P62764" s="68"/>
      <c r="Q62764" s="79"/>
    </row>
    <row r="62765" spans="11:17">
      <c r="K62765" s="68"/>
      <c r="M62765" s="93"/>
      <c r="N62765" s="79"/>
      <c r="P62765" s="68"/>
      <c r="Q62765" s="79"/>
    </row>
    <row r="62766" spans="11:17">
      <c r="K62766" s="68"/>
      <c r="M62766" s="93"/>
      <c r="N62766" s="79"/>
      <c r="P62766" s="68"/>
      <c r="Q62766" s="79"/>
    </row>
    <row r="62767" spans="11:17">
      <c r="K62767" s="68"/>
      <c r="M62767" s="93"/>
      <c r="N62767" s="79"/>
      <c r="P62767" s="68"/>
      <c r="Q62767" s="79"/>
    </row>
    <row r="62768" spans="11:17">
      <c r="K62768" s="68"/>
      <c r="M62768" s="93"/>
      <c r="N62768" s="79"/>
      <c r="P62768" s="68"/>
      <c r="Q62768" s="79"/>
    </row>
    <row r="62769" spans="11:17">
      <c r="K62769" s="68"/>
      <c r="M62769" s="93"/>
      <c r="N62769" s="79"/>
      <c r="P62769" s="68"/>
      <c r="Q62769" s="79"/>
    </row>
    <row r="62770" spans="11:17">
      <c r="K62770" s="68"/>
      <c r="M62770" s="93"/>
      <c r="N62770" s="79"/>
      <c r="P62770" s="68"/>
      <c r="Q62770" s="79"/>
    </row>
    <row r="62771" spans="11:17">
      <c r="K62771" s="68"/>
      <c r="M62771" s="93"/>
      <c r="N62771" s="79"/>
      <c r="P62771" s="68"/>
      <c r="Q62771" s="79"/>
    </row>
    <row r="62772" spans="11:17">
      <c r="K62772" s="68"/>
      <c r="M62772" s="93"/>
      <c r="N62772" s="79"/>
      <c r="P62772" s="68"/>
      <c r="Q62772" s="79"/>
    </row>
    <row r="62773" spans="11:17">
      <c r="K62773" s="68"/>
      <c r="M62773" s="93"/>
      <c r="N62773" s="79"/>
      <c r="P62773" s="68"/>
      <c r="Q62773" s="79"/>
    </row>
    <row r="62774" spans="11:17">
      <c r="K62774" s="68"/>
      <c r="M62774" s="93"/>
      <c r="N62774" s="79"/>
      <c r="P62774" s="68"/>
      <c r="Q62774" s="79"/>
    </row>
    <row r="62775" spans="11:17">
      <c r="K62775" s="68"/>
      <c r="M62775" s="93"/>
      <c r="N62775" s="79"/>
      <c r="P62775" s="68"/>
      <c r="Q62775" s="79"/>
    </row>
    <row r="62776" spans="11:17">
      <c r="K62776" s="68"/>
      <c r="M62776" s="93"/>
      <c r="N62776" s="79"/>
      <c r="P62776" s="68"/>
      <c r="Q62776" s="79"/>
    </row>
    <row r="62777" spans="11:17">
      <c r="K62777" s="68"/>
      <c r="M62777" s="93"/>
      <c r="N62777" s="79"/>
      <c r="P62777" s="68"/>
      <c r="Q62777" s="79"/>
    </row>
    <row r="62778" spans="11:17">
      <c r="K62778" s="68"/>
      <c r="M62778" s="93"/>
      <c r="N62778" s="79"/>
      <c r="P62778" s="68"/>
      <c r="Q62778" s="79"/>
    </row>
    <row r="62779" spans="11:17">
      <c r="K62779" s="68"/>
      <c r="M62779" s="93"/>
      <c r="N62779" s="79"/>
      <c r="P62779" s="68"/>
      <c r="Q62779" s="79"/>
    </row>
    <row r="62780" spans="11:17">
      <c r="K62780" s="68"/>
      <c r="M62780" s="93"/>
      <c r="N62780" s="79"/>
      <c r="P62780" s="68"/>
      <c r="Q62780" s="79"/>
    </row>
    <row r="62781" spans="11:17">
      <c r="K62781" s="68"/>
      <c r="M62781" s="93"/>
      <c r="N62781" s="79"/>
      <c r="P62781" s="68"/>
      <c r="Q62781" s="79"/>
    </row>
    <row r="62782" spans="11:17">
      <c r="K62782" s="68"/>
      <c r="M62782" s="93"/>
      <c r="N62782" s="79"/>
      <c r="P62782" s="68"/>
      <c r="Q62782" s="79"/>
    </row>
    <row r="62783" spans="11:17">
      <c r="K62783" s="68"/>
      <c r="M62783" s="93"/>
      <c r="N62783" s="79"/>
      <c r="P62783" s="68"/>
      <c r="Q62783" s="79"/>
    </row>
    <row r="62784" spans="11:17">
      <c r="K62784" s="68"/>
      <c r="M62784" s="93"/>
      <c r="N62784" s="79"/>
      <c r="P62784" s="68"/>
      <c r="Q62784" s="79"/>
    </row>
    <row r="62785" spans="11:17">
      <c r="K62785" s="68"/>
      <c r="M62785" s="93"/>
      <c r="N62785" s="79"/>
      <c r="P62785" s="68"/>
      <c r="Q62785" s="79"/>
    </row>
    <row r="62786" spans="11:17">
      <c r="K62786" s="68"/>
      <c r="M62786" s="93"/>
      <c r="N62786" s="79"/>
      <c r="P62786" s="68"/>
      <c r="Q62786" s="79"/>
    </row>
    <row r="62787" spans="11:17">
      <c r="K62787" s="68"/>
      <c r="M62787" s="93"/>
      <c r="N62787" s="79"/>
      <c r="P62787" s="68"/>
      <c r="Q62787" s="79"/>
    </row>
    <row r="62788" spans="11:17">
      <c r="K62788" s="68"/>
      <c r="M62788" s="93"/>
      <c r="N62788" s="79"/>
      <c r="P62788" s="68"/>
      <c r="Q62788" s="79"/>
    </row>
    <row r="62789" spans="11:17">
      <c r="K62789" s="68"/>
      <c r="M62789" s="93"/>
      <c r="N62789" s="79"/>
      <c r="P62789" s="68"/>
      <c r="Q62789" s="79"/>
    </row>
    <row r="62790" spans="11:17">
      <c r="K62790" s="68"/>
      <c r="M62790" s="93"/>
      <c r="N62790" s="79"/>
      <c r="P62790" s="68"/>
      <c r="Q62790" s="79"/>
    </row>
    <row r="62791" spans="11:17">
      <c r="K62791" s="68"/>
      <c r="M62791" s="93"/>
      <c r="N62791" s="79"/>
      <c r="P62791" s="68"/>
      <c r="Q62791" s="79"/>
    </row>
    <row r="62792" spans="11:17">
      <c r="K62792" s="68"/>
      <c r="M62792" s="93"/>
      <c r="N62792" s="79"/>
      <c r="P62792" s="68"/>
      <c r="Q62792" s="79"/>
    </row>
    <row r="62793" spans="11:17">
      <c r="K62793" s="68"/>
      <c r="M62793" s="93"/>
      <c r="N62793" s="79"/>
      <c r="P62793" s="68"/>
      <c r="Q62793" s="79"/>
    </row>
    <row r="62794" spans="11:17">
      <c r="K62794" s="68"/>
      <c r="M62794" s="93"/>
      <c r="N62794" s="79"/>
      <c r="P62794" s="68"/>
      <c r="Q62794" s="79"/>
    </row>
    <row r="62795" spans="11:17">
      <c r="K62795" s="68"/>
      <c r="M62795" s="93"/>
      <c r="N62795" s="79"/>
      <c r="P62795" s="68"/>
      <c r="Q62795" s="79"/>
    </row>
    <row r="62796" spans="11:17">
      <c r="K62796" s="68"/>
      <c r="M62796" s="93"/>
      <c r="N62796" s="79"/>
      <c r="P62796" s="68"/>
      <c r="Q62796" s="79"/>
    </row>
    <row r="62797" spans="11:17">
      <c r="K62797" s="68"/>
      <c r="M62797" s="93"/>
      <c r="N62797" s="79"/>
      <c r="P62797" s="68"/>
      <c r="Q62797" s="79"/>
    </row>
    <row r="62798" spans="11:17">
      <c r="K62798" s="68"/>
      <c r="M62798" s="93"/>
      <c r="N62798" s="79"/>
      <c r="P62798" s="68"/>
      <c r="Q62798" s="79"/>
    </row>
    <row r="62799" spans="11:17">
      <c r="K62799" s="68"/>
      <c r="M62799" s="93"/>
      <c r="N62799" s="79"/>
      <c r="P62799" s="68"/>
      <c r="Q62799" s="79"/>
    </row>
    <row r="62800" spans="11:17">
      <c r="K62800" s="68"/>
      <c r="M62800" s="93"/>
      <c r="N62800" s="79"/>
      <c r="P62800" s="68"/>
      <c r="Q62800" s="79"/>
    </row>
    <row r="62801" spans="11:17">
      <c r="K62801" s="68"/>
      <c r="M62801" s="93"/>
      <c r="N62801" s="79"/>
      <c r="P62801" s="68"/>
      <c r="Q62801" s="79"/>
    </row>
    <row r="62802" spans="11:17">
      <c r="K62802" s="68"/>
      <c r="M62802" s="93"/>
      <c r="N62802" s="79"/>
      <c r="P62802" s="68"/>
      <c r="Q62802" s="79"/>
    </row>
    <row r="62803" spans="11:17">
      <c r="K62803" s="68"/>
      <c r="M62803" s="93"/>
      <c r="N62803" s="79"/>
      <c r="P62803" s="68"/>
      <c r="Q62803" s="79"/>
    </row>
    <row r="62804" spans="11:17">
      <c r="K62804" s="68"/>
      <c r="M62804" s="93"/>
      <c r="N62804" s="79"/>
      <c r="P62804" s="68"/>
      <c r="Q62804" s="79"/>
    </row>
    <row r="62805" spans="11:17">
      <c r="K62805" s="68"/>
      <c r="M62805" s="93"/>
      <c r="N62805" s="79"/>
      <c r="P62805" s="68"/>
      <c r="Q62805" s="79"/>
    </row>
    <row r="62806" spans="11:17">
      <c r="K62806" s="68"/>
      <c r="M62806" s="93"/>
      <c r="N62806" s="79"/>
      <c r="P62806" s="68"/>
      <c r="Q62806" s="79"/>
    </row>
    <row r="62807" spans="11:17">
      <c r="K62807" s="68"/>
      <c r="M62807" s="93"/>
      <c r="N62807" s="79"/>
      <c r="P62807" s="68"/>
      <c r="Q62807" s="79"/>
    </row>
    <row r="62808" spans="11:17">
      <c r="K62808" s="68"/>
      <c r="M62808" s="93"/>
      <c r="N62808" s="79"/>
      <c r="P62808" s="68"/>
      <c r="Q62808" s="79"/>
    </row>
    <row r="62809" spans="11:17">
      <c r="K62809" s="68"/>
      <c r="M62809" s="93"/>
      <c r="N62809" s="79"/>
      <c r="P62809" s="68"/>
      <c r="Q62809" s="79"/>
    </row>
    <row r="62810" spans="11:17">
      <c r="K62810" s="68"/>
      <c r="M62810" s="93"/>
      <c r="N62810" s="79"/>
      <c r="P62810" s="68"/>
      <c r="Q62810" s="79"/>
    </row>
    <row r="62811" spans="11:17">
      <c r="K62811" s="68"/>
      <c r="M62811" s="93"/>
      <c r="N62811" s="79"/>
      <c r="P62811" s="68"/>
      <c r="Q62811" s="79"/>
    </row>
    <row r="62812" spans="11:17">
      <c r="K62812" s="68"/>
      <c r="M62812" s="93"/>
      <c r="N62812" s="79"/>
      <c r="P62812" s="68"/>
      <c r="Q62812" s="79"/>
    </row>
    <row r="62813" spans="11:17">
      <c r="K62813" s="68"/>
      <c r="M62813" s="93"/>
      <c r="N62813" s="79"/>
      <c r="P62813" s="68"/>
      <c r="Q62813" s="79"/>
    </row>
    <row r="62814" spans="11:17">
      <c r="K62814" s="68"/>
      <c r="M62814" s="93"/>
      <c r="N62814" s="79"/>
      <c r="P62814" s="68"/>
      <c r="Q62814" s="79"/>
    </row>
    <row r="62815" spans="11:17">
      <c r="K62815" s="68"/>
      <c r="M62815" s="93"/>
      <c r="N62815" s="79"/>
      <c r="P62815" s="68"/>
      <c r="Q62815" s="79"/>
    </row>
    <row r="62816" spans="11:17">
      <c r="K62816" s="68"/>
      <c r="M62816" s="93"/>
      <c r="N62816" s="79"/>
      <c r="P62816" s="68"/>
      <c r="Q62816" s="79"/>
    </row>
    <row r="62817" spans="11:17">
      <c r="K62817" s="68"/>
      <c r="M62817" s="93"/>
      <c r="N62817" s="79"/>
      <c r="P62817" s="68"/>
      <c r="Q62817" s="79"/>
    </row>
    <row r="62818" spans="11:17">
      <c r="K62818" s="68"/>
      <c r="M62818" s="93"/>
      <c r="N62818" s="79"/>
      <c r="P62818" s="68"/>
      <c r="Q62818" s="79"/>
    </row>
    <row r="62819" spans="11:17">
      <c r="K62819" s="68"/>
      <c r="M62819" s="93"/>
      <c r="N62819" s="79"/>
      <c r="P62819" s="68"/>
      <c r="Q62819" s="79"/>
    </row>
    <row r="62820" spans="11:17">
      <c r="K62820" s="68"/>
      <c r="M62820" s="93"/>
      <c r="N62820" s="79"/>
      <c r="P62820" s="68"/>
      <c r="Q62820" s="79"/>
    </row>
    <row r="62821" spans="11:17">
      <c r="K62821" s="68"/>
      <c r="M62821" s="93"/>
      <c r="N62821" s="79"/>
      <c r="P62821" s="68"/>
      <c r="Q62821" s="79"/>
    </row>
    <row r="62822" spans="11:17">
      <c r="K62822" s="68"/>
      <c r="M62822" s="93"/>
      <c r="N62822" s="79"/>
      <c r="P62822" s="68"/>
      <c r="Q62822" s="79"/>
    </row>
    <row r="62823" spans="11:17">
      <c r="K62823" s="68"/>
      <c r="M62823" s="93"/>
      <c r="N62823" s="79"/>
      <c r="P62823" s="68"/>
      <c r="Q62823" s="79"/>
    </row>
    <row r="62824" spans="11:17">
      <c r="K62824" s="68"/>
      <c r="M62824" s="93"/>
      <c r="N62824" s="79"/>
      <c r="P62824" s="68"/>
      <c r="Q62824" s="79"/>
    </row>
    <row r="62825" spans="11:17">
      <c r="K62825" s="68"/>
      <c r="M62825" s="93"/>
      <c r="N62825" s="79"/>
      <c r="P62825" s="68"/>
      <c r="Q62825" s="79"/>
    </row>
    <row r="62826" spans="11:17">
      <c r="K62826" s="68"/>
      <c r="M62826" s="93"/>
      <c r="N62826" s="79"/>
      <c r="P62826" s="68"/>
      <c r="Q62826" s="79"/>
    </row>
    <row r="62827" spans="11:17">
      <c r="K62827" s="68"/>
      <c r="M62827" s="93"/>
      <c r="N62827" s="79"/>
      <c r="P62827" s="68"/>
      <c r="Q62827" s="79"/>
    </row>
    <row r="62828" spans="11:17">
      <c r="K62828" s="68"/>
      <c r="M62828" s="93"/>
      <c r="N62828" s="79"/>
      <c r="P62828" s="68"/>
      <c r="Q62828" s="79"/>
    </row>
    <row r="62829" spans="11:17">
      <c r="K62829" s="68"/>
      <c r="M62829" s="93"/>
      <c r="N62829" s="79"/>
      <c r="P62829" s="68"/>
      <c r="Q62829" s="79"/>
    </row>
    <row r="62830" spans="11:17">
      <c r="K62830" s="68"/>
      <c r="M62830" s="93"/>
      <c r="N62830" s="79"/>
      <c r="P62830" s="68"/>
      <c r="Q62830" s="79"/>
    </row>
    <row r="62831" spans="11:17">
      <c r="K62831" s="68"/>
      <c r="M62831" s="93"/>
      <c r="N62831" s="79"/>
      <c r="P62831" s="68"/>
      <c r="Q62831" s="79"/>
    </row>
    <row r="62832" spans="11:17">
      <c r="K62832" s="68"/>
      <c r="M62832" s="93"/>
      <c r="N62832" s="79"/>
      <c r="P62832" s="68"/>
      <c r="Q62832" s="79"/>
    </row>
    <row r="62833" spans="11:17">
      <c r="K62833" s="68"/>
      <c r="M62833" s="93"/>
      <c r="N62833" s="79"/>
      <c r="P62833" s="68"/>
      <c r="Q62833" s="79"/>
    </row>
    <row r="62834" spans="11:17">
      <c r="K62834" s="68"/>
      <c r="M62834" s="93"/>
      <c r="N62834" s="79"/>
      <c r="P62834" s="68"/>
      <c r="Q62834" s="79"/>
    </row>
    <row r="62835" spans="11:17">
      <c r="K62835" s="68"/>
      <c r="M62835" s="93"/>
      <c r="N62835" s="79"/>
      <c r="P62835" s="68"/>
      <c r="Q62835" s="79"/>
    </row>
    <row r="62836" spans="11:17">
      <c r="K62836" s="68"/>
      <c r="M62836" s="93"/>
      <c r="N62836" s="79"/>
      <c r="P62836" s="68"/>
      <c r="Q62836" s="79"/>
    </row>
    <row r="62837" spans="11:17">
      <c r="K62837" s="68"/>
      <c r="M62837" s="93"/>
      <c r="N62837" s="79"/>
      <c r="P62837" s="68"/>
      <c r="Q62837" s="79"/>
    </row>
    <row r="62838" spans="11:17">
      <c r="K62838" s="68"/>
      <c r="M62838" s="93"/>
      <c r="N62838" s="79"/>
      <c r="P62838" s="68"/>
      <c r="Q62838" s="79"/>
    </row>
    <row r="62839" spans="11:17">
      <c r="K62839" s="68"/>
      <c r="M62839" s="93"/>
      <c r="N62839" s="79"/>
      <c r="P62839" s="68"/>
      <c r="Q62839" s="79"/>
    </row>
    <row r="62840" spans="11:17">
      <c r="K62840" s="68"/>
      <c r="M62840" s="93"/>
      <c r="N62840" s="79"/>
      <c r="P62840" s="68"/>
      <c r="Q62840" s="79"/>
    </row>
    <row r="62841" spans="11:17">
      <c r="K62841" s="68"/>
      <c r="M62841" s="93"/>
      <c r="N62841" s="79"/>
      <c r="P62841" s="68"/>
      <c r="Q62841" s="79"/>
    </row>
    <row r="62842" spans="11:17">
      <c r="K62842" s="68"/>
      <c r="M62842" s="93"/>
      <c r="N62842" s="79"/>
      <c r="P62842" s="68"/>
      <c r="Q62842" s="79"/>
    </row>
    <row r="62843" spans="11:17">
      <c r="K62843" s="68"/>
      <c r="M62843" s="93"/>
      <c r="N62843" s="79"/>
      <c r="P62843" s="68"/>
      <c r="Q62843" s="79"/>
    </row>
    <row r="62844" spans="11:17">
      <c r="K62844" s="68"/>
      <c r="M62844" s="93"/>
      <c r="N62844" s="79"/>
      <c r="P62844" s="68"/>
      <c r="Q62844" s="79"/>
    </row>
    <row r="62845" spans="11:17">
      <c r="K62845" s="68"/>
      <c r="M62845" s="93"/>
      <c r="N62845" s="79"/>
      <c r="P62845" s="68"/>
      <c r="Q62845" s="79"/>
    </row>
    <row r="62846" spans="11:17">
      <c r="K62846" s="68"/>
      <c r="M62846" s="93"/>
      <c r="N62846" s="79"/>
      <c r="P62846" s="68"/>
      <c r="Q62846" s="79"/>
    </row>
    <row r="62847" spans="11:17">
      <c r="K62847" s="68"/>
      <c r="M62847" s="93"/>
      <c r="N62847" s="79"/>
      <c r="P62847" s="68"/>
      <c r="Q62847" s="79"/>
    </row>
    <row r="62848" spans="11:17">
      <c r="K62848" s="68"/>
      <c r="M62848" s="93"/>
      <c r="N62848" s="79"/>
      <c r="P62848" s="68"/>
      <c r="Q62848" s="79"/>
    </row>
    <row r="62849" spans="11:17">
      <c r="K62849" s="68"/>
      <c r="M62849" s="93"/>
      <c r="N62849" s="79"/>
      <c r="P62849" s="68"/>
      <c r="Q62849" s="79"/>
    </row>
    <row r="62850" spans="11:17">
      <c r="K62850" s="68"/>
      <c r="M62850" s="93"/>
      <c r="N62850" s="79"/>
      <c r="P62850" s="68"/>
      <c r="Q62850" s="79"/>
    </row>
    <row r="62851" spans="11:17">
      <c r="K62851" s="68"/>
      <c r="M62851" s="93"/>
      <c r="N62851" s="79"/>
      <c r="P62851" s="68"/>
      <c r="Q62851" s="79"/>
    </row>
    <row r="62852" spans="11:17">
      <c r="K62852" s="68"/>
      <c r="M62852" s="93"/>
      <c r="N62852" s="79"/>
      <c r="P62852" s="68"/>
      <c r="Q62852" s="79"/>
    </row>
    <row r="62853" spans="11:17">
      <c r="K62853" s="68"/>
      <c r="M62853" s="93"/>
      <c r="N62853" s="79"/>
      <c r="P62853" s="68"/>
      <c r="Q62853" s="79"/>
    </row>
    <row r="62854" spans="11:17">
      <c r="K62854" s="68"/>
      <c r="M62854" s="93"/>
      <c r="N62854" s="79"/>
      <c r="P62854" s="68"/>
      <c r="Q62854" s="79"/>
    </row>
    <row r="62855" spans="11:17">
      <c r="K62855" s="68"/>
      <c r="M62855" s="93"/>
      <c r="N62855" s="79"/>
      <c r="P62855" s="68"/>
      <c r="Q62855" s="79"/>
    </row>
    <row r="62856" spans="11:17">
      <c r="K62856" s="68"/>
      <c r="M62856" s="93"/>
      <c r="N62856" s="79"/>
      <c r="P62856" s="68"/>
      <c r="Q62856" s="79"/>
    </row>
    <row r="62857" spans="11:17">
      <c r="K62857" s="68"/>
      <c r="M62857" s="93"/>
      <c r="N62857" s="79"/>
      <c r="P62857" s="68"/>
      <c r="Q62857" s="79"/>
    </row>
    <row r="62858" spans="11:17">
      <c r="K62858" s="68"/>
      <c r="M62858" s="93"/>
      <c r="N62858" s="79"/>
      <c r="P62858" s="68"/>
      <c r="Q62858" s="79"/>
    </row>
    <row r="62859" spans="11:17">
      <c r="K62859" s="68"/>
      <c r="M62859" s="93"/>
      <c r="N62859" s="79"/>
      <c r="P62859" s="68"/>
      <c r="Q62859" s="79"/>
    </row>
    <row r="62860" spans="11:17">
      <c r="K62860" s="68"/>
      <c r="M62860" s="93"/>
      <c r="N62860" s="79"/>
      <c r="P62860" s="68"/>
      <c r="Q62860" s="79"/>
    </row>
    <row r="62861" spans="11:17">
      <c r="K62861" s="68"/>
      <c r="M62861" s="93"/>
      <c r="N62861" s="79"/>
      <c r="P62861" s="68"/>
      <c r="Q62861" s="79"/>
    </row>
    <row r="62862" spans="11:17">
      <c r="K62862" s="68"/>
      <c r="M62862" s="93"/>
      <c r="N62862" s="79"/>
      <c r="P62862" s="68"/>
      <c r="Q62862" s="79"/>
    </row>
    <row r="62863" spans="11:17">
      <c r="K62863" s="68"/>
      <c r="M62863" s="93"/>
      <c r="N62863" s="79"/>
      <c r="P62863" s="68"/>
      <c r="Q62863" s="79"/>
    </row>
    <row r="62864" spans="11:17">
      <c r="K62864" s="68"/>
      <c r="M62864" s="93"/>
      <c r="N62864" s="79"/>
      <c r="P62864" s="68"/>
      <c r="Q62864" s="79"/>
    </row>
    <row r="62865" spans="11:17">
      <c r="K62865" s="68"/>
      <c r="M62865" s="93"/>
      <c r="N62865" s="79"/>
      <c r="P62865" s="68"/>
      <c r="Q62865" s="79"/>
    </row>
    <row r="62866" spans="11:17">
      <c r="K62866" s="68"/>
      <c r="M62866" s="93"/>
      <c r="N62866" s="79"/>
      <c r="P62866" s="68"/>
      <c r="Q62866" s="79"/>
    </row>
    <row r="62867" spans="11:17">
      <c r="K62867" s="68"/>
      <c r="M62867" s="93"/>
      <c r="N62867" s="79"/>
      <c r="P62867" s="68"/>
      <c r="Q62867" s="79"/>
    </row>
    <row r="62868" spans="11:17">
      <c r="K62868" s="68"/>
      <c r="M62868" s="93"/>
      <c r="N62868" s="79"/>
      <c r="P62868" s="68"/>
      <c r="Q62868" s="79"/>
    </row>
    <row r="62869" spans="11:17">
      <c r="K62869" s="68"/>
      <c r="M62869" s="93"/>
      <c r="N62869" s="79"/>
      <c r="P62869" s="68"/>
      <c r="Q62869" s="79"/>
    </row>
    <row r="62870" spans="11:17">
      <c r="K62870" s="68"/>
      <c r="M62870" s="93"/>
      <c r="N62870" s="79"/>
      <c r="P62870" s="68"/>
      <c r="Q62870" s="79"/>
    </row>
    <row r="62871" spans="11:17">
      <c r="K62871" s="68"/>
      <c r="M62871" s="93"/>
      <c r="N62871" s="79"/>
      <c r="P62871" s="68"/>
      <c r="Q62871" s="79"/>
    </row>
    <row r="62872" spans="11:17">
      <c r="K62872" s="68"/>
      <c r="M62872" s="93"/>
      <c r="N62872" s="79"/>
      <c r="P62872" s="68"/>
      <c r="Q62872" s="79"/>
    </row>
    <row r="62873" spans="11:17">
      <c r="K62873" s="68"/>
      <c r="M62873" s="93"/>
      <c r="N62873" s="79"/>
      <c r="P62873" s="68"/>
      <c r="Q62873" s="79"/>
    </row>
    <row r="62874" spans="11:17">
      <c r="K62874" s="68"/>
      <c r="M62874" s="93"/>
      <c r="N62874" s="79"/>
      <c r="P62874" s="68"/>
      <c r="Q62874" s="79"/>
    </row>
    <row r="62875" spans="11:17">
      <c r="K62875" s="68"/>
      <c r="M62875" s="93"/>
      <c r="N62875" s="79"/>
      <c r="P62875" s="68"/>
      <c r="Q62875" s="79"/>
    </row>
    <row r="62876" spans="11:17">
      <c r="K62876" s="68"/>
      <c r="M62876" s="93"/>
      <c r="N62876" s="79"/>
      <c r="P62876" s="68"/>
      <c r="Q62876" s="79"/>
    </row>
    <row r="62877" spans="11:17">
      <c r="K62877" s="68"/>
      <c r="M62877" s="93"/>
      <c r="N62877" s="79"/>
      <c r="P62877" s="68"/>
      <c r="Q62877" s="79"/>
    </row>
    <row r="62878" spans="11:17">
      <c r="K62878" s="68"/>
      <c r="M62878" s="93"/>
      <c r="N62878" s="79"/>
      <c r="P62878" s="68"/>
      <c r="Q62878" s="79"/>
    </row>
    <row r="62879" spans="11:17">
      <c r="K62879" s="68"/>
      <c r="M62879" s="93"/>
      <c r="N62879" s="79"/>
      <c r="P62879" s="68"/>
      <c r="Q62879" s="79"/>
    </row>
    <row r="62880" spans="11:17">
      <c r="K62880" s="68"/>
      <c r="M62880" s="93"/>
      <c r="N62880" s="79"/>
      <c r="P62880" s="68"/>
      <c r="Q62880" s="79"/>
    </row>
    <row r="62881" spans="11:17">
      <c r="K62881" s="68"/>
      <c r="M62881" s="93"/>
      <c r="N62881" s="79"/>
      <c r="P62881" s="68"/>
      <c r="Q62881" s="79"/>
    </row>
    <row r="62882" spans="11:17">
      <c r="K62882" s="68"/>
      <c r="M62882" s="93"/>
      <c r="N62882" s="79"/>
      <c r="P62882" s="68"/>
      <c r="Q62882" s="79"/>
    </row>
    <row r="62883" spans="11:17">
      <c r="K62883" s="68"/>
      <c r="M62883" s="93"/>
      <c r="N62883" s="79"/>
      <c r="P62883" s="68"/>
      <c r="Q62883" s="79"/>
    </row>
    <row r="62884" spans="11:17">
      <c r="K62884" s="68"/>
      <c r="M62884" s="93"/>
      <c r="N62884" s="79"/>
      <c r="P62884" s="68"/>
      <c r="Q62884" s="79"/>
    </row>
    <row r="62885" spans="11:17">
      <c r="K62885" s="68"/>
      <c r="M62885" s="93"/>
      <c r="N62885" s="79"/>
      <c r="P62885" s="68"/>
      <c r="Q62885" s="79"/>
    </row>
    <row r="62886" spans="11:17">
      <c r="K62886" s="68"/>
      <c r="M62886" s="93"/>
      <c r="N62886" s="79"/>
      <c r="P62886" s="68"/>
      <c r="Q62886" s="79"/>
    </row>
    <row r="62887" spans="11:17">
      <c r="K62887" s="68"/>
      <c r="M62887" s="93"/>
      <c r="N62887" s="79"/>
      <c r="P62887" s="68"/>
      <c r="Q62887" s="79"/>
    </row>
    <row r="62888" spans="11:17">
      <c r="K62888" s="68"/>
      <c r="M62888" s="93"/>
      <c r="N62888" s="79"/>
      <c r="P62888" s="68"/>
      <c r="Q62888" s="79"/>
    </row>
    <row r="62889" spans="11:17">
      <c r="K62889" s="68"/>
      <c r="M62889" s="93"/>
      <c r="N62889" s="79"/>
      <c r="P62889" s="68"/>
      <c r="Q62889" s="79"/>
    </row>
    <row r="62890" spans="11:17">
      <c r="K62890" s="68"/>
      <c r="M62890" s="93"/>
      <c r="N62890" s="79"/>
      <c r="P62890" s="68"/>
      <c r="Q62890" s="79"/>
    </row>
    <row r="62891" spans="11:17">
      <c r="K62891" s="68"/>
      <c r="M62891" s="93"/>
      <c r="N62891" s="79"/>
      <c r="P62891" s="68"/>
      <c r="Q62891" s="79"/>
    </row>
    <row r="62892" spans="11:17">
      <c r="K62892" s="68"/>
      <c r="M62892" s="93"/>
      <c r="N62892" s="79"/>
      <c r="P62892" s="68"/>
      <c r="Q62892" s="79"/>
    </row>
    <row r="62893" spans="11:17">
      <c r="K62893" s="68"/>
      <c r="M62893" s="93"/>
      <c r="N62893" s="79"/>
      <c r="P62893" s="68"/>
      <c r="Q62893" s="79"/>
    </row>
    <row r="62894" spans="11:17">
      <c r="K62894" s="68"/>
      <c r="M62894" s="93"/>
      <c r="N62894" s="79"/>
      <c r="P62894" s="68"/>
      <c r="Q62894" s="79"/>
    </row>
    <row r="62895" spans="11:17">
      <c r="K62895" s="68"/>
      <c r="M62895" s="93"/>
      <c r="N62895" s="79"/>
      <c r="P62895" s="68"/>
      <c r="Q62895" s="79"/>
    </row>
    <row r="62896" spans="11:17">
      <c r="K62896" s="68"/>
      <c r="M62896" s="93"/>
      <c r="N62896" s="79"/>
      <c r="P62896" s="68"/>
      <c r="Q62896" s="79"/>
    </row>
    <row r="62897" spans="11:17">
      <c r="K62897" s="68"/>
      <c r="M62897" s="93"/>
      <c r="N62897" s="79"/>
      <c r="P62897" s="68"/>
      <c r="Q62897" s="79"/>
    </row>
    <row r="62898" spans="11:17">
      <c r="K62898" s="68"/>
      <c r="M62898" s="93"/>
      <c r="N62898" s="79"/>
      <c r="P62898" s="68"/>
      <c r="Q62898" s="79"/>
    </row>
    <row r="62899" spans="11:17">
      <c r="K62899" s="68"/>
      <c r="M62899" s="93"/>
      <c r="N62899" s="79"/>
      <c r="P62899" s="68"/>
      <c r="Q62899" s="79"/>
    </row>
    <row r="62900" spans="11:17">
      <c r="K62900" s="68"/>
      <c r="M62900" s="93"/>
      <c r="N62900" s="79"/>
      <c r="P62900" s="68"/>
      <c r="Q62900" s="79"/>
    </row>
    <row r="62901" spans="11:17">
      <c r="K62901" s="68"/>
      <c r="M62901" s="93"/>
      <c r="N62901" s="79"/>
      <c r="P62901" s="68"/>
      <c r="Q62901" s="79"/>
    </row>
    <row r="62902" spans="11:17">
      <c r="K62902" s="68"/>
      <c r="M62902" s="93"/>
      <c r="N62902" s="79"/>
      <c r="P62902" s="68"/>
      <c r="Q62902" s="79"/>
    </row>
    <row r="62903" spans="11:17">
      <c r="K62903" s="68"/>
      <c r="M62903" s="93"/>
      <c r="N62903" s="79"/>
      <c r="P62903" s="68"/>
      <c r="Q62903" s="79"/>
    </row>
    <row r="62904" spans="11:17">
      <c r="K62904" s="68"/>
      <c r="M62904" s="93"/>
      <c r="N62904" s="79"/>
      <c r="P62904" s="68"/>
      <c r="Q62904" s="79"/>
    </row>
    <row r="62905" spans="11:17">
      <c r="K62905" s="68"/>
      <c r="M62905" s="93"/>
      <c r="N62905" s="79"/>
      <c r="P62905" s="68"/>
      <c r="Q62905" s="79"/>
    </row>
    <row r="62906" spans="11:17">
      <c r="K62906" s="68"/>
      <c r="M62906" s="93"/>
      <c r="N62906" s="79"/>
      <c r="P62906" s="68"/>
      <c r="Q62906" s="79"/>
    </row>
    <row r="62907" spans="11:17">
      <c r="K62907" s="68"/>
      <c r="M62907" s="93"/>
      <c r="N62907" s="79"/>
      <c r="P62907" s="68"/>
      <c r="Q62907" s="79"/>
    </row>
    <row r="62908" spans="11:17">
      <c r="K62908" s="68"/>
      <c r="M62908" s="93"/>
      <c r="N62908" s="79"/>
      <c r="P62908" s="68"/>
      <c r="Q62908" s="79"/>
    </row>
    <row r="62909" spans="11:17">
      <c r="K62909" s="68"/>
      <c r="M62909" s="93"/>
      <c r="N62909" s="79"/>
      <c r="P62909" s="68"/>
      <c r="Q62909" s="79"/>
    </row>
    <row r="62910" spans="11:17">
      <c r="K62910" s="68"/>
      <c r="M62910" s="93"/>
      <c r="N62910" s="79"/>
      <c r="P62910" s="68"/>
      <c r="Q62910" s="79"/>
    </row>
    <row r="62911" spans="11:17">
      <c r="K62911" s="68"/>
      <c r="M62911" s="93"/>
      <c r="N62911" s="79"/>
      <c r="P62911" s="68"/>
      <c r="Q62911" s="79"/>
    </row>
    <row r="62912" spans="11:17">
      <c r="K62912" s="68"/>
      <c r="M62912" s="93"/>
      <c r="N62912" s="79"/>
      <c r="P62912" s="68"/>
      <c r="Q62912" s="79"/>
    </row>
    <row r="62913" spans="11:17">
      <c r="K62913" s="68"/>
      <c r="M62913" s="93"/>
      <c r="N62913" s="79"/>
      <c r="P62913" s="68"/>
      <c r="Q62913" s="79"/>
    </row>
    <row r="62914" spans="11:17">
      <c r="K62914" s="68"/>
      <c r="M62914" s="93"/>
      <c r="N62914" s="79"/>
      <c r="P62914" s="68"/>
      <c r="Q62914" s="79"/>
    </row>
    <row r="62915" spans="11:17">
      <c r="K62915" s="68"/>
      <c r="M62915" s="93"/>
      <c r="N62915" s="79"/>
      <c r="P62915" s="68"/>
      <c r="Q62915" s="79"/>
    </row>
    <row r="62916" spans="11:17">
      <c r="K62916" s="68"/>
      <c r="M62916" s="93"/>
      <c r="N62916" s="79"/>
      <c r="P62916" s="68"/>
      <c r="Q62916" s="79"/>
    </row>
    <row r="62917" spans="11:17">
      <c r="K62917" s="68"/>
      <c r="M62917" s="93"/>
      <c r="N62917" s="79"/>
      <c r="P62917" s="68"/>
      <c r="Q62917" s="79"/>
    </row>
    <row r="62918" spans="11:17">
      <c r="K62918" s="68"/>
      <c r="M62918" s="93"/>
      <c r="N62918" s="79"/>
      <c r="P62918" s="68"/>
      <c r="Q62918" s="79"/>
    </row>
    <row r="62919" spans="11:17">
      <c r="K62919" s="68"/>
      <c r="M62919" s="93"/>
      <c r="N62919" s="79"/>
      <c r="P62919" s="68"/>
      <c r="Q62919" s="79"/>
    </row>
    <row r="62920" spans="11:17">
      <c r="K62920" s="68"/>
      <c r="M62920" s="93"/>
      <c r="N62920" s="79"/>
      <c r="P62920" s="68"/>
      <c r="Q62920" s="79"/>
    </row>
    <row r="62921" spans="11:17">
      <c r="K62921" s="68"/>
      <c r="M62921" s="93"/>
      <c r="N62921" s="79"/>
      <c r="P62921" s="68"/>
      <c r="Q62921" s="79"/>
    </row>
    <row r="62922" spans="11:17">
      <c r="K62922" s="68"/>
      <c r="M62922" s="93"/>
      <c r="N62922" s="79"/>
      <c r="P62922" s="68"/>
      <c r="Q62922" s="79"/>
    </row>
    <row r="62923" spans="11:17">
      <c r="K62923" s="68"/>
      <c r="M62923" s="93"/>
      <c r="N62923" s="79"/>
      <c r="P62923" s="68"/>
      <c r="Q62923" s="79"/>
    </row>
    <row r="62924" spans="11:17">
      <c r="K62924" s="68"/>
      <c r="M62924" s="93"/>
      <c r="N62924" s="79"/>
      <c r="P62924" s="68"/>
      <c r="Q62924" s="79"/>
    </row>
    <row r="62925" spans="11:17">
      <c r="K62925" s="68"/>
      <c r="M62925" s="93"/>
      <c r="N62925" s="79"/>
      <c r="P62925" s="68"/>
      <c r="Q62925" s="79"/>
    </row>
    <row r="62926" spans="11:17">
      <c r="K62926" s="68"/>
      <c r="M62926" s="93"/>
      <c r="N62926" s="79"/>
      <c r="P62926" s="68"/>
      <c r="Q62926" s="79"/>
    </row>
    <row r="62927" spans="11:17">
      <c r="K62927" s="68"/>
      <c r="M62927" s="93"/>
      <c r="N62927" s="79"/>
      <c r="P62927" s="68"/>
      <c r="Q62927" s="79"/>
    </row>
    <row r="62928" spans="11:17">
      <c r="K62928" s="68"/>
      <c r="M62928" s="93"/>
      <c r="N62928" s="79"/>
      <c r="P62928" s="68"/>
      <c r="Q62928" s="79"/>
    </row>
    <row r="62929" spans="11:17">
      <c r="K62929" s="68"/>
      <c r="M62929" s="93"/>
      <c r="N62929" s="79"/>
      <c r="P62929" s="68"/>
      <c r="Q62929" s="79"/>
    </row>
    <row r="62930" spans="11:17">
      <c r="K62930" s="68"/>
      <c r="M62930" s="93"/>
      <c r="N62930" s="79"/>
      <c r="P62930" s="68"/>
      <c r="Q62930" s="79"/>
    </row>
    <row r="62931" spans="11:17">
      <c r="K62931" s="68"/>
      <c r="M62931" s="93"/>
      <c r="N62931" s="79"/>
      <c r="P62931" s="68"/>
      <c r="Q62931" s="79"/>
    </row>
    <row r="62932" spans="11:17">
      <c r="K62932" s="68"/>
      <c r="M62932" s="93"/>
      <c r="N62932" s="79"/>
      <c r="P62932" s="68"/>
      <c r="Q62932" s="79"/>
    </row>
    <row r="62933" spans="11:17">
      <c r="K62933" s="68"/>
      <c r="M62933" s="93"/>
      <c r="N62933" s="79"/>
      <c r="P62933" s="68"/>
      <c r="Q62933" s="79"/>
    </row>
    <row r="62934" spans="11:17">
      <c r="K62934" s="68"/>
      <c r="M62934" s="93"/>
      <c r="N62934" s="79"/>
      <c r="P62934" s="68"/>
      <c r="Q62934" s="79"/>
    </row>
    <row r="62935" spans="11:17">
      <c r="K62935" s="68"/>
      <c r="M62935" s="93"/>
      <c r="N62935" s="79"/>
      <c r="P62935" s="68"/>
      <c r="Q62935" s="79"/>
    </row>
    <row r="62936" spans="11:17">
      <c r="K62936" s="68"/>
      <c r="M62936" s="93"/>
      <c r="N62936" s="79"/>
      <c r="P62936" s="68"/>
      <c r="Q62936" s="79"/>
    </row>
    <row r="62937" spans="11:17">
      <c r="K62937" s="68"/>
      <c r="M62937" s="93"/>
      <c r="N62937" s="79"/>
      <c r="P62937" s="68"/>
      <c r="Q62937" s="79"/>
    </row>
    <row r="62938" spans="11:17">
      <c r="K62938" s="68"/>
      <c r="M62938" s="93"/>
      <c r="N62938" s="79"/>
      <c r="P62938" s="68"/>
      <c r="Q62938" s="79"/>
    </row>
    <row r="62939" spans="11:17">
      <c r="K62939" s="68"/>
      <c r="M62939" s="93"/>
      <c r="N62939" s="79"/>
      <c r="P62939" s="68"/>
      <c r="Q62939" s="79"/>
    </row>
    <row r="62940" spans="11:17">
      <c r="K62940" s="68"/>
      <c r="M62940" s="93"/>
      <c r="N62940" s="79"/>
      <c r="P62940" s="68"/>
      <c r="Q62940" s="79"/>
    </row>
    <row r="62941" spans="11:17">
      <c r="K62941" s="68"/>
      <c r="M62941" s="93"/>
      <c r="N62941" s="79"/>
      <c r="P62941" s="68"/>
      <c r="Q62941" s="79"/>
    </row>
    <row r="62942" spans="11:17">
      <c r="K62942" s="68"/>
      <c r="M62942" s="93"/>
      <c r="N62942" s="79"/>
      <c r="P62942" s="68"/>
      <c r="Q62942" s="79"/>
    </row>
    <row r="62943" spans="11:17">
      <c r="K62943" s="68"/>
      <c r="M62943" s="93"/>
      <c r="N62943" s="79"/>
      <c r="P62943" s="68"/>
      <c r="Q62943" s="79"/>
    </row>
    <row r="62944" spans="11:17">
      <c r="K62944" s="68"/>
      <c r="M62944" s="93"/>
      <c r="N62944" s="79"/>
      <c r="P62944" s="68"/>
      <c r="Q62944" s="79"/>
    </row>
    <row r="62945" spans="11:17">
      <c r="K62945" s="68"/>
      <c r="M62945" s="93"/>
      <c r="N62945" s="79"/>
      <c r="P62945" s="68"/>
      <c r="Q62945" s="79"/>
    </row>
    <row r="62946" spans="11:17">
      <c r="K62946" s="68"/>
      <c r="M62946" s="93"/>
      <c r="N62946" s="79"/>
      <c r="P62946" s="68"/>
      <c r="Q62946" s="79"/>
    </row>
    <row r="62947" spans="11:17">
      <c r="K62947" s="68"/>
      <c r="M62947" s="93"/>
      <c r="N62947" s="79"/>
      <c r="P62947" s="68"/>
      <c r="Q62947" s="79"/>
    </row>
    <row r="62948" spans="11:17">
      <c r="K62948" s="68"/>
      <c r="M62948" s="93"/>
      <c r="N62948" s="79"/>
      <c r="P62948" s="68"/>
      <c r="Q62948" s="79"/>
    </row>
    <row r="62949" spans="11:17">
      <c r="K62949" s="68"/>
      <c r="M62949" s="93"/>
      <c r="N62949" s="79"/>
      <c r="P62949" s="68"/>
      <c r="Q62949" s="79"/>
    </row>
    <row r="62950" spans="11:17">
      <c r="K62950" s="68"/>
      <c r="M62950" s="93"/>
      <c r="N62950" s="79"/>
      <c r="P62950" s="68"/>
      <c r="Q62950" s="79"/>
    </row>
    <row r="62951" spans="11:17">
      <c r="K62951" s="68"/>
      <c r="M62951" s="93"/>
      <c r="N62951" s="79"/>
      <c r="P62951" s="68"/>
      <c r="Q62951" s="79"/>
    </row>
    <row r="62952" spans="11:17">
      <c r="K62952" s="68"/>
      <c r="M62952" s="93"/>
      <c r="N62952" s="79"/>
      <c r="P62952" s="68"/>
      <c r="Q62952" s="79"/>
    </row>
    <row r="62953" spans="11:17">
      <c r="K62953" s="68"/>
      <c r="M62953" s="93"/>
      <c r="N62953" s="79"/>
      <c r="P62953" s="68"/>
      <c r="Q62953" s="79"/>
    </row>
    <row r="62954" spans="11:17">
      <c r="K62954" s="68"/>
      <c r="M62954" s="93"/>
      <c r="N62954" s="79"/>
      <c r="P62954" s="68"/>
      <c r="Q62954" s="79"/>
    </row>
    <row r="62955" spans="11:17">
      <c r="K62955" s="68"/>
      <c r="M62955" s="93"/>
      <c r="N62955" s="79"/>
      <c r="P62955" s="68"/>
      <c r="Q62955" s="79"/>
    </row>
    <row r="62956" spans="11:17">
      <c r="K62956" s="68"/>
      <c r="M62956" s="93"/>
      <c r="N62956" s="79"/>
      <c r="P62956" s="68"/>
      <c r="Q62956" s="79"/>
    </row>
    <row r="62957" spans="11:17">
      <c r="K62957" s="68"/>
      <c r="M62957" s="93"/>
      <c r="N62957" s="79"/>
      <c r="P62957" s="68"/>
      <c r="Q62957" s="79"/>
    </row>
    <row r="62958" spans="11:17">
      <c r="K62958" s="68"/>
      <c r="M62958" s="93"/>
      <c r="N62958" s="79"/>
      <c r="P62958" s="68"/>
      <c r="Q62958" s="79"/>
    </row>
    <row r="62959" spans="11:17">
      <c r="K62959" s="68"/>
      <c r="M62959" s="93"/>
      <c r="N62959" s="79"/>
      <c r="P62959" s="68"/>
      <c r="Q62959" s="79"/>
    </row>
    <row r="62960" spans="11:17">
      <c r="K62960" s="68"/>
      <c r="M62960" s="93"/>
      <c r="N62960" s="79"/>
      <c r="P62960" s="68"/>
      <c r="Q62960" s="79"/>
    </row>
    <row r="62961" spans="11:17">
      <c r="K62961" s="68"/>
      <c r="M62961" s="93"/>
      <c r="N62961" s="79"/>
      <c r="P62961" s="68"/>
      <c r="Q62961" s="79"/>
    </row>
    <row r="62962" spans="11:17">
      <c r="K62962" s="68"/>
      <c r="M62962" s="93"/>
      <c r="N62962" s="79"/>
      <c r="P62962" s="68"/>
      <c r="Q62962" s="79"/>
    </row>
    <row r="62963" spans="11:17">
      <c r="K62963" s="68"/>
      <c r="M62963" s="93"/>
      <c r="N62963" s="79"/>
      <c r="P62963" s="68"/>
      <c r="Q62963" s="79"/>
    </row>
    <row r="62964" spans="11:17">
      <c r="K62964" s="68"/>
      <c r="M62964" s="93"/>
      <c r="N62964" s="79"/>
      <c r="P62964" s="68"/>
      <c r="Q62964" s="79"/>
    </row>
    <row r="62965" spans="11:17">
      <c r="K62965" s="68"/>
      <c r="M62965" s="93"/>
      <c r="N62965" s="79"/>
      <c r="P62965" s="68"/>
      <c r="Q62965" s="79"/>
    </row>
    <row r="62966" spans="11:17">
      <c r="K62966" s="68"/>
      <c r="M62966" s="93"/>
      <c r="N62966" s="79"/>
      <c r="P62966" s="68"/>
      <c r="Q62966" s="79"/>
    </row>
    <row r="62967" spans="11:17">
      <c r="K62967" s="68"/>
      <c r="M62967" s="93"/>
      <c r="N62967" s="79"/>
      <c r="P62967" s="68"/>
      <c r="Q62967" s="79"/>
    </row>
    <row r="62968" spans="11:17">
      <c r="K62968" s="68"/>
      <c r="M62968" s="93"/>
      <c r="N62968" s="79"/>
      <c r="P62968" s="68"/>
      <c r="Q62968" s="79"/>
    </row>
    <row r="62969" spans="11:17">
      <c r="K62969" s="68"/>
      <c r="M62969" s="93"/>
      <c r="N62969" s="79"/>
      <c r="P62969" s="68"/>
      <c r="Q62969" s="79"/>
    </row>
    <row r="62970" spans="11:17">
      <c r="K62970" s="68"/>
      <c r="M62970" s="93"/>
      <c r="N62970" s="79"/>
      <c r="P62970" s="68"/>
      <c r="Q62970" s="79"/>
    </row>
    <row r="62971" spans="11:17">
      <c r="K62971" s="68"/>
      <c r="M62971" s="93"/>
      <c r="N62971" s="79"/>
      <c r="P62971" s="68"/>
      <c r="Q62971" s="79"/>
    </row>
    <row r="62972" spans="11:17">
      <c r="K62972" s="68"/>
      <c r="M62972" s="93"/>
      <c r="N62972" s="79"/>
      <c r="P62972" s="68"/>
      <c r="Q62972" s="79"/>
    </row>
    <row r="62973" spans="11:17">
      <c r="K62973" s="68"/>
      <c r="M62973" s="93"/>
      <c r="N62973" s="79"/>
      <c r="P62973" s="68"/>
      <c r="Q62973" s="79"/>
    </row>
    <row r="62974" spans="11:17">
      <c r="K62974" s="68"/>
      <c r="M62974" s="93"/>
      <c r="N62974" s="79"/>
      <c r="P62974" s="68"/>
      <c r="Q62974" s="79"/>
    </row>
    <row r="62975" spans="11:17">
      <c r="K62975" s="68"/>
      <c r="M62975" s="93"/>
      <c r="N62975" s="79"/>
      <c r="P62975" s="68"/>
      <c r="Q62975" s="79"/>
    </row>
    <row r="62976" spans="11:17">
      <c r="K62976" s="68"/>
      <c r="M62976" s="93"/>
      <c r="N62976" s="79"/>
      <c r="P62976" s="68"/>
      <c r="Q62976" s="79"/>
    </row>
    <row r="62977" spans="11:17">
      <c r="K62977" s="68"/>
      <c r="M62977" s="93"/>
      <c r="N62977" s="79"/>
      <c r="P62977" s="68"/>
      <c r="Q62977" s="79"/>
    </row>
    <row r="62978" spans="11:17">
      <c r="K62978" s="68"/>
      <c r="M62978" s="93"/>
      <c r="N62978" s="79"/>
      <c r="P62978" s="68"/>
      <c r="Q62978" s="79"/>
    </row>
    <row r="62979" spans="11:17">
      <c r="K62979" s="68"/>
      <c r="M62979" s="93"/>
      <c r="N62979" s="79"/>
      <c r="P62979" s="68"/>
      <c r="Q62979" s="79"/>
    </row>
    <row r="62980" spans="11:17">
      <c r="K62980" s="68"/>
      <c r="M62980" s="93"/>
      <c r="N62980" s="79"/>
      <c r="P62980" s="68"/>
      <c r="Q62980" s="79"/>
    </row>
    <row r="62981" spans="11:17">
      <c r="K62981" s="68"/>
      <c r="M62981" s="93"/>
      <c r="N62981" s="79"/>
      <c r="P62981" s="68"/>
      <c r="Q62981" s="79"/>
    </row>
    <row r="62982" spans="11:17">
      <c r="K62982" s="68"/>
      <c r="M62982" s="93"/>
      <c r="N62982" s="79"/>
      <c r="P62982" s="68"/>
      <c r="Q62982" s="79"/>
    </row>
    <row r="62983" spans="11:17">
      <c r="K62983" s="68"/>
      <c r="M62983" s="93"/>
      <c r="N62983" s="79"/>
      <c r="P62983" s="68"/>
      <c r="Q62983" s="79"/>
    </row>
    <row r="62984" spans="11:17">
      <c r="K62984" s="68"/>
      <c r="M62984" s="93"/>
      <c r="N62984" s="79"/>
      <c r="P62984" s="68"/>
      <c r="Q62984" s="79"/>
    </row>
    <row r="62985" spans="11:17">
      <c r="K62985" s="68"/>
      <c r="M62985" s="93"/>
      <c r="N62985" s="79"/>
      <c r="P62985" s="68"/>
      <c r="Q62985" s="79"/>
    </row>
    <row r="62986" spans="11:17">
      <c r="K62986" s="68"/>
      <c r="M62986" s="93"/>
      <c r="N62986" s="79"/>
      <c r="P62986" s="68"/>
      <c r="Q62986" s="79"/>
    </row>
    <row r="62987" spans="11:17">
      <c r="K62987" s="68"/>
      <c r="M62987" s="93"/>
      <c r="N62987" s="79"/>
      <c r="P62987" s="68"/>
      <c r="Q62987" s="79"/>
    </row>
    <row r="62988" spans="11:17">
      <c r="K62988" s="68"/>
      <c r="M62988" s="93"/>
      <c r="N62988" s="79"/>
      <c r="P62988" s="68"/>
      <c r="Q62988" s="79"/>
    </row>
    <row r="62989" spans="11:17">
      <c r="K62989" s="68"/>
      <c r="M62989" s="93"/>
      <c r="N62989" s="79"/>
      <c r="P62989" s="68"/>
      <c r="Q62989" s="79"/>
    </row>
    <row r="62990" spans="11:17">
      <c r="K62990" s="68"/>
      <c r="M62990" s="93"/>
      <c r="N62990" s="79"/>
      <c r="P62990" s="68"/>
      <c r="Q62990" s="79"/>
    </row>
    <row r="62991" spans="11:17">
      <c r="K62991" s="68"/>
      <c r="M62991" s="93"/>
      <c r="N62991" s="79"/>
      <c r="P62991" s="68"/>
      <c r="Q62991" s="79"/>
    </row>
    <row r="62992" spans="11:17">
      <c r="K62992" s="68"/>
      <c r="M62992" s="93"/>
      <c r="N62992" s="79"/>
      <c r="P62992" s="68"/>
      <c r="Q62992" s="79"/>
    </row>
    <row r="62993" spans="11:17">
      <c r="K62993" s="68"/>
      <c r="M62993" s="93"/>
      <c r="N62993" s="79"/>
      <c r="P62993" s="68"/>
      <c r="Q62993" s="79"/>
    </row>
    <row r="62994" spans="11:17">
      <c r="K62994" s="68"/>
      <c r="M62994" s="93"/>
      <c r="N62994" s="79"/>
      <c r="P62994" s="68"/>
      <c r="Q62994" s="79"/>
    </row>
    <row r="62995" spans="11:17">
      <c r="K62995" s="68"/>
      <c r="M62995" s="93"/>
      <c r="N62995" s="79"/>
      <c r="P62995" s="68"/>
      <c r="Q62995" s="79"/>
    </row>
    <row r="62996" spans="11:17">
      <c r="K62996" s="68"/>
      <c r="M62996" s="93"/>
      <c r="N62996" s="79"/>
      <c r="P62996" s="68"/>
      <c r="Q62996" s="79"/>
    </row>
    <row r="62997" spans="11:17">
      <c r="K62997" s="68"/>
      <c r="M62997" s="93"/>
      <c r="N62997" s="79"/>
      <c r="P62997" s="68"/>
      <c r="Q62997" s="79"/>
    </row>
    <row r="62998" spans="11:17">
      <c r="K62998" s="68"/>
      <c r="M62998" s="93"/>
      <c r="N62998" s="79"/>
      <c r="P62998" s="68"/>
      <c r="Q62998" s="79"/>
    </row>
    <row r="62999" spans="11:17">
      <c r="K62999" s="68"/>
      <c r="M62999" s="93"/>
      <c r="N62999" s="79"/>
      <c r="P62999" s="68"/>
      <c r="Q62999" s="79"/>
    </row>
    <row r="63000" spans="11:17">
      <c r="K63000" s="68"/>
      <c r="M63000" s="93"/>
      <c r="N63000" s="79"/>
      <c r="P63000" s="68"/>
      <c r="Q63000" s="79"/>
    </row>
    <row r="63001" spans="11:17">
      <c r="K63001" s="68"/>
      <c r="M63001" s="93"/>
      <c r="N63001" s="79"/>
      <c r="P63001" s="68"/>
      <c r="Q63001" s="79"/>
    </row>
    <row r="63002" spans="11:17">
      <c r="K63002" s="68"/>
      <c r="M63002" s="93"/>
      <c r="N63002" s="79"/>
      <c r="P63002" s="68"/>
      <c r="Q63002" s="79"/>
    </row>
    <row r="63003" spans="11:17">
      <c r="K63003" s="68"/>
      <c r="M63003" s="93"/>
      <c r="N63003" s="79"/>
      <c r="P63003" s="68"/>
      <c r="Q63003" s="79"/>
    </row>
    <row r="63004" spans="11:17">
      <c r="K63004" s="68"/>
      <c r="M63004" s="93"/>
      <c r="N63004" s="79"/>
      <c r="P63004" s="68"/>
      <c r="Q63004" s="79"/>
    </row>
    <row r="63005" spans="11:17">
      <c r="K63005" s="68"/>
      <c r="M63005" s="93"/>
      <c r="N63005" s="79"/>
      <c r="P63005" s="68"/>
      <c r="Q63005" s="79"/>
    </row>
    <row r="63006" spans="11:17">
      <c r="K63006" s="68"/>
      <c r="M63006" s="93"/>
      <c r="N63006" s="79"/>
      <c r="P63006" s="68"/>
      <c r="Q63006" s="79"/>
    </row>
    <row r="63007" spans="11:17">
      <c r="K63007" s="68"/>
      <c r="M63007" s="93"/>
      <c r="N63007" s="79"/>
      <c r="P63007" s="68"/>
      <c r="Q63007" s="79"/>
    </row>
    <row r="63008" spans="11:17">
      <c r="K63008" s="68"/>
      <c r="M63008" s="93"/>
      <c r="N63008" s="79"/>
      <c r="P63008" s="68"/>
      <c r="Q63008" s="79"/>
    </row>
    <row r="63009" spans="11:17">
      <c r="K63009" s="68"/>
      <c r="M63009" s="93"/>
      <c r="N63009" s="79"/>
      <c r="P63009" s="68"/>
      <c r="Q63009" s="79"/>
    </row>
    <row r="63010" spans="11:17">
      <c r="K63010" s="68"/>
      <c r="M63010" s="93"/>
      <c r="N63010" s="79"/>
      <c r="P63010" s="68"/>
      <c r="Q63010" s="79"/>
    </row>
    <row r="63011" spans="11:17">
      <c r="K63011" s="68"/>
      <c r="M63011" s="93"/>
      <c r="N63011" s="79"/>
      <c r="P63011" s="68"/>
      <c r="Q63011" s="79"/>
    </row>
    <row r="63012" spans="11:17">
      <c r="K63012" s="68"/>
      <c r="M63012" s="93"/>
      <c r="N63012" s="79"/>
      <c r="P63012" s="68"/>
      <c r="Q63012" s="79"/>
    </row>
    <row r="63013" spans="11:17">
      <c r="K63013" s="68"/>
      <c r="M63013" s="93"/>
      <c r="N63013" s="79"/>
      <c r="P63013" s="68"/>
      <c r="Q63013" s="79"/>
    </row>
    <row r="63014" spans="11:17">
      <c r="K63014" s="68"/>
      <c r="M63014" s="93"/>
      <c r="N63014" s="79"/>
      <c r="P63014" s="68"/>
      <c r="Q63014" s="79"/>
    </row>
    <row r="63015" spans="11:17">
      <c r="K63015" s="68"/>
      <c r="M63015" s="93"/>
      <c r="N63015" s="79"/>
      <c r="P63015" s="68"/>
      <c r="Q63015" s="79"/>
    </row>
    <row r="63016" spans="11:17">
      <c r="K63016" s="68"/>
      <c r="M63016" s="93"/>
      <c r="N63016" s="79"/>
      <c r="P63016" s="68"/>
      <c r="Q63016" s="79"/>
    </row>
    <row r="63017" spans="11:17">
      <c r="K63017" s="68"/>
      <c r="M63017" s="93"/>
      <c r="N63017" s="79"/>
      <c r="P63017" s="68"/>
      <c r="Q63017" s="79"/>
    </row>
    <row r="63018" spans="11:17">
      <c r="K63018" s="68"/>
      <c r="M63018" s="93"/>
      <c r="N63018" s="79"/>
      <c r="P63018" s="68"/>
      <c r="Q63018" s="79"/>
    </row>
    <row r="63019" spans="11:17">
      <c r="K63019" s="68"/>
      <c r="M63019" s="93"/>
      <c r="N63019" s="79"/>
      <c r="P63019" s="68"/>
      <c r="Q63019" s="79"/>
    </row>
    <row r="63020" spans="11:17">
      <c r="K63020" s="68"/>
      <c r="M63020" s="93"/>
      <c r="N63020" s="79"/>
      <c r="P63020" s="68"/>
      <c r="Q63020" s="79"/>
    </row>
    <row r="63021" spans="11:17">
      <c r="K63021" s="68"/>
      <c r="M63021" s="93"/>
      <c r="N63021" s="79"/>
      <c r="P63021" s="68"/>
      <c r="Q63021" s="79"/>
    </row>
    <row r="63022" spans="11:17">
      <c r="K63022" s="68"/>
      <c r="M63022" s="93"/>
      <c r="N63022" s="79"/>
      <c r="P63022" s="68"/>
      <c r="Q63022" s="79"/>
    </row>
    <row r="63023" spans="11:17">
      <c r="K63023" s="68"/>
      <c r="M63023" s="93"/>
      <c r="N63023" s="79"/>
      <c r="P63023" s="68"/>
      <c r="Q63023" s="79"/>
    </row>
    <row r="63024" spans="11:17">
      <c r="K63024" s="68"/>
      <c r="M63024" s="93"/>
      <c r="N63024" s="79"/>
      <c r="P63024" s="68"/>
      <c r="Q63024" s="79"/>
    </row>
    <row r="63025" spans="11:17">
      <c r="K63025" s="68"/>
      <c r="M63025" s="93"/>
      <c r="N63025" s="79"/>
      <c r="P63025" s="68"/>
      <c r="Q63025" s="79"/>
    </row>
    <row r="63026" spans="11:17">
      <c r="K63026" s="68"/>
      <c r="M63026" s="93"/>
      <c r="N63026" s="79"/>
      <c r="P63026" s="68"/>
      <c r="Q63026" s="79"/>
    </row>
    <row r="63027" spans="11:17">
      <c r="K63027" s="68"/>
      <c r="M63027" s="93"/>
      <c r="N63027" s="79"/>
      <c r="P63027" s="68"/>
      <c r="Q63027" s="79"/>
    </row>
    <row r="63028" spans="11:17">
      <c r="K63028" s="68"/>
      <c r="M63028" s="93"/>
      <c r="N63028" s="79"/>
      <c r="P63028" s="68"/>
      <c r="Q63028" s="79"/>
    </row>
    <row r="63029" spans="11:17">
      <c r="K63029" s="68"/>
      <c r="M63029" s="93"/>
      <c r="N63029" s="79"/>
      <c r="P63029" s="68"/>
      <c r="Q63029" s="79"/>
    </row>
    <row r="63030" spans="11:17">
      <c r="K63030" s="68"/>
      <c r="M63030" s="93"/>
      <c r="N63030" s="79"/>
      <c r="P63030" s="68"/>
      <c r="Q63030" s="79"/>
    </row>
    <row r="63031" spans="11:17">
      <c r="K63031" s="68"/>
      <c r="M63031" s="93"/>
      <c r="N63031" s="79"/>
      <c r="P63031" s="68"/>
      <c r="Q63031" s="79"/>
    </row>
    <row r="63032" spans="11:17">
      <c r="K63032" s="68"/>
      <c r="M63032" s="93"/>
      <c r="N63032" s="79"/>
      <c r="P63032" s="68"/>
      <c r="Q63032" s="79"/>
    </row>
    <row r="63033" spans="11:17">
      <c r="K63033" s="68"/>
      <c r="M63033" s="93"/>
      <c r="N63033" s="79"/>
      <c r="P63033" s="68"/>
      <c r="Q63033" s="79"/>
    </row>
    <row r="63034" spans="11:17">
      <c r="K63034" s="68"/>
      <c r="M63034" s="93"/>
      <c r="N63034" s="79"/>
      <c r="P63034" s="68"/>
      <c r="Q63034" s="79"/>
    </row>
    <row r="63035" spans="11:17">
      <c r="K63035" s="68"/>
      <c r="M63035" s="93"/>
      <c r="N63035" s="79"/>
      <c r="P63035" s="68"/>
      <c r="Q63035" s="79"/>
    </row>
    <row r="63036" spans="11:17">
      <c r="K63036" s="68"/>
      <c r="M63036" s="93"/>
      <c r="N63036" s="79"/>
      <c r="P63036" s="68"/>
      <c r="Q63036" s="79"/>
    </row>
    <row r="63037" spans="11:17">
      <c r="K63037" s="68"/>
      <c r="M63037" s="93"/>
      <c r="N63037" s="79"/>
      <c r="P63037" s="68"/>
      <c r="Q63037" s="79"/>
    </row>
    <row r="63038" spans="11:17">
      <c r="K63038" s="68"/>
      <c r="M63038" s="93"/>
      <c r="N63038" s="79"/>
      <c r="P63038" s="68"/>
      <c r="Q63038" s="79"/>
    </row>
    <row r="63039" spans="11:17">
      <c r="K63039" s="68"/>
      <c r="M63039" s="93"/>
      <c r="N63039" s="79"/>
      <c r="P63039" s="68"/>
      <c r="Q63039" s="79"/>
    </row>
    <row r="63040" spans="11:17">
      <c r="K63040" s="68"/>
      <c r="M63040" s="93"/>
      <c r="N63040" s="79"/>
      <c r="P63040" s="68"/>
      <c r="Q63040" s="79"/>
    </row>
    <row r="63041" spans="11:17">
      <c r="K63041" s="68"/>
      <c r="M63041" s="93"/>
      <c r="N63041" s="79"/>
      <c r="P63041" s="68"/>
      <c r="Q63041" s="79"/>
    </row>
    <row r="63042" spans="11:17">
      <c r="K63042" s="68"/>
      <c r="M63042" s="93"/>
      <c r="N63042" s="79"/>
      <c r="P63042" s="68"/>
      <c r="Q63042" s="79"/>
    </row>
    <row r="63043" spans="11:17">
      <c r="K63043" s="68"/>
      <c r="M63043" s="93"/>
      <c r="N63043" s="79"/>
      <c r="P63043" s="68"/>
      <c r="Q63043" s="79"/>
    </row>
    <row r="63044" spans="11:17">
      <c r="K63044" s="68"/>
      <c r="M63044" s="93"/>
      <c r="N63044" s="79"/>
      <c r="P63044" s="68"/>
      <c r="Q63044" s="79"/>
    </row>
    <row r="63045" spans="11:17">
      <c r="K63045" s="68"/>
      <c r="M63045" s="93"/>
      <c r="N63045" s="79"/>
      <c r="P63045" s="68"/>
      <c r="Q63045" s="79"/>
    </row>
    <row r="63046" spans="11:17">
      <c r="K63046" s="68"/>
      <c r="M63046" s="93"/>
      <c r="N63046" s="79"/>
      <c r="P63046" s="68"/>
      <c r="Q63046" s="79"/>
    </row>
    <row r="63047" spans="11:17">
      <c r="K63047" s="68"/>
      <c r="M63047" s="93"/>
      <c r="N63047" s="79"/>
      <c r="P63047" s="68"/>
      <c r="Q63047" s="79"/>
    </row>
    <row r="63048" spans="11:17">
      <c r="K63048" s="68"/>
      <c r="M63048" s="93"/>
      <c r="N63048" s="79"/>
      <c r="P63048" s="68"/>
      <c r="Q63048" s="79"/>
    </row>
    <row r="63049" spans="11:17">
      <c r="K63049" s="68"/>
      <c r="M63049" s="93"/>
      <c r="N63049" s="79"/>
      <c r="P63049" s="68"/>
      <c r="Q63049" s="79"/>
    </row>
    <row r="63050" spans="11:17">
      <c r="K63050" s="68"/>
      <c r="M63050" s="93"/>
      <c r="N63050" s="79"/>
      <c r="P63050" s="68"/>
      <c r="Q63050" s="79"/>
    </row>
    <row r="63051" spans="11:17">
      <c r="K63051" s="68"/>
      <c r="M63051" s="93"/>
      <c r="N63051" s="79"/>
      <c r="P63051" s="68"/>
      <c r="Q63051" s="79"/>
    </row>
    <row r="63052" spans="11:17">
      <c r="K63052" s="68"/>
      <c r="M63052" s="93"/>
      <c r="N63052" s="79"/>
      <c r="P63052" s="68"/>
      <c r="Q63052" s="79"/>
    </row>
    <row r="63053" spans="11:17">
      <c r="K63053" s="68"/>
      <c r="M63053" s="93"/>
      <c r="N63053" s="79"/>
      <c r="P63053" s="68"/>
      <c r="Q63053" s="79"/>
    </row>
    <row r="63054" spans="11:17">
      <c r="K63054" s="68"/>
      <c r="M63054" s="93"/>
      <c r="N63054" s="79"/>
      <c r="P63054" s="68"/>
      <c r="Q63054" s="79"/>
    </row>
    <row r="63055" spans="11:17">
      <c r="K63055" s="68"/>
      <c r="M63055" s="93"/>
      <c r="N63055" s="79"/>
      <c r="P63055" s="68"/>
      <c r="Q63055" s="79"/>
    </row>
    <row r="63056" spans="11:17">
      <c r="K63056" s="68"/>
      <c r="M63056" s="93"/>
      <c r="N63056" s="79"/>
      <c r="P63056" s="68"/>
      <c r="Q63056" s="79"/>
    </row>
    <row r="63057" spans="11:17">
      <c r="K63057" s="68"/>
      <c r="M63057" s="93"/>
      <c r="N63057" s="79"/>
      <c r="P63057" s="68"/>
      <c r="Q63057" s="79"/>
    </row>
    <row r="63058" spans="11:17">
      <c r="K63058" s="68"/>
      <c r="M63058" s="93"/>
      <c r="N63058" s="79"/>
      <c r="P63058" s="68"/>
      <c r="Q63058" s="79"/>
    </row>
    <row r="63059" spans="11:17">
      <c r="K63059" s="68"/>
      <c r="M63059" s="93"/>
      <c r="N63059" s="79"/>
      <c r="P63059" s="68"/>
      <c r="Q63059" s="79"/>
    </row>
    <row r="63060" spans="11:17">
      <c r="K63060" s="68"/>
      <c r="M63060" s="93"/>
      <c r="N63060" s="79"/>
      <c r="P63060" s="68"/>
      <c r="Q63060" s="79"/>
    </row>
    <row r="63061" spans="11:17">
      <c r="K63061" s="68"/>
      <c r="M63061" s="93"/>
      <c r="N63061" s="79"/>
      <c r="P63061" s="68"/>
      <c r="Q63061" s="79"/>
    </row>
    <row r="63062" spans="11:17">
      <c r="K63062" s="68"/>
      <c r="M63062" s="93"/>
      <c r="N63062" s="79"/>
      <c r="P63062" s="68"/>
      <c r="Q63062" s="79"/>
    </row>
    <row r="63063" spans="11:17">
      <c r="K63063" s="68"/>
      <c r="M63063" s="93"/>
      <c r="N63063" s="79"/>
      <c r="P63063" s="68"/>
      <c r="Q63063" s="79"/>
    </row>
    <row r="63064" spans="11:17">
      <c r="K63064" s="68"/>
      <c r="M63064" s="93"/>
      <c r="N63064" s="79"/>
      <c r="P63064" s="68"/>
      <c r="Q63064" s="79"/>
    </row>
    <row r="63065" spans="11:17">
      <c r="K63065" s="68"/>
      <c r="M63065" s="93"/>
      <c r="N63065" s="79"/>
      <c r="P63065" s="68"/>
      <c r="Q63065" s="79"/>
    </row>
    <row r="63066" spans="11:17">
      <c r="K63066" s="68"/>
      <c r="M63066" s="93"/>
      <c r="N63066" s="79"/>
      <c r="P63066" s="68"/>
      <c r="Q63066" s="79"/>
    </row>
    <row r="63067" spans="11:17">
      <c r="K63067" s="68"/>
      <c r="M63067" s="93"/>
      <c r="N63067" s="79"/>
      <c r="P63067" s="68"/>
      <c r="Q63067" s="79"/>
    </row>
    <row r="63068" spans="11:17">
      <c r="K63068" s="68"/>
      <c r="M63068" s="93"/>
      <c r="N63068" s="79"/>
      <c r="P63068" s="68"/>
      <c r="Q63068" s="79"/>
    </row>
    <row r="63069" spans="11:17">
      <c r="K63069" s="68"/>
      <c r="M63069" s="93"/>
      <c r="N63069" s="79"/>
      <c r="P63069" s="68"/>
      <c r="Q63069" s="79"/>
    </row>
    <row r="63070" spans="11:17">
      <c r="K63070" s="68"/>
      <c r="M63070" s="93"/>
      <c r="N63070" s="79"/>
      <c r="P63070" s="68"/>
      <c r="Q63070" s="79"/>
    </row>
    <row r="63071" spans="11:17">
      <c r="K63071" s="68"/>
      <c r="M63071" s="93"/>
      <c r="N63071" s="79"/>
      <c r="P63071" s="68"/>
      <c r="Q63071" s="79"/>
    </row>
    <row r="63072" spans="11:17">
      <c r="K63072" s="68"/>
      <c r="M63072" s="93"/>
      <c r="N63072" s="79"/>
      <c r="P63072" s="68"/>
      <c r="Q63072" s="79"/>
    </row>
    <row r="63073" spans="11:17">
      <c r="K63073" s="68"/>
      <c r="M63073" s="93"/>
      <c r="N63073" s="79"/>
      <c r="P63073" s="68"/>
      <c r="Q63073" s="79"/>
    </row>
    <row r="63074" spans="11:17">
      <c r="K63074" s="68"/>
      <c r="M63074" s="93"/>
      <c r="N63074" s="79"/>
      <c r="P63074" s="68"/>
      <c r="Q63074" s="79"/>
    </row>
    <row r="63075" spans="11:17">
      <c r="K63075" s="68"/>
      <c r="M63075" s="93"/>
      <c r="N63075" s="79"/>
      <c r="P63075" s="68"/>
      <c r="Q63075" s="79"/>
    </row>
    <row r="63076" spans="11:17">
      <c r="K63076" s="68"/>
      <c r="M63076" s="93"/>
      <c r="N63076" s="79"/>
      <c r="P63076" s="68"/>
      <c r="Q63076" s="79"/>
    </row>
    <row r="63077" spans="11:17">
      <c r="K63077" s="68"/>
      <c r="M63077" s="93"/>
      <c r="N63077" s="79"/>
      <c r="P63077" s="68"/>
      <c r="Q63077" s="79"/>
    </row>
    <row r="63078" spans="11:17">
      <c r="K63078" s="68"/>
      <c r="M63078" s="93"/>
      <c r="N63078" s="79"/>
      <c r="P63078" s="68"/>
      <c r="Q63078" s="79"/>
    </row>
    <row r="63079" spans="11:17">
      <c r="K63079" s="68"/>
      <c r="M63079" s="93"/>
      <c r="N63079" s="79"/>
      <c r="P63079" s="68"/>
      <c r="Q63079" s="79"/>
    </row>
    <row r="63080" spans="11:17">
      <c r="K63080" s="68"/>
      <c r="M63080" s="93"/>
      <c r="N63080" s="79"/>
      <c r="P63080" s="68"/>
      <c r="Q63080" s="79"/>
    </row>
    <row r="63081" spans="11:17">
      <c r="K63081" s="68"/>
      <c r="M63081" s="93"/>
      <c r="N63081" s="79"/>
      <c r="P63081" s="68"/>
      <c r="Q63081" s="79"/>
    </row>
    <row r="63082" spans="11:17">
      <c r="K63082" s="68"/>
      <c r="M63082" s="93"/>
      <c r="N63082" s="79"/>
      <c r="P63082" s="68"/>
      <c r="Q63082" s="79"/>
    </row>
    <row r="63083" spans="11:17">
      <c r="K63083" s="68"/>
      <c r="M63083" s="93"/>
      <c r="N63083" s="79"/>
      <c r="P63083" s="68"/>
      <c r="Q63083" s="79"/>
    </row>
    <row r="63084" spans="11:17">
      <c r="K63084" s="68"/>
      <c r="M63084" s="93"/>
      <c r="N63084" s="79"/>
      <c r="P63084" s="68"/>
      <c r="Q63084" s="79"/>
    </row>
    <row r="63085" spans="11:17">
      <c r="K63085" s="68"/>
      <c r="M63085" s="93"/>
      <c r="N63085" s="79"/>
      <c r="P63085" s="68"/>
      <c r="Q63085" s="79"/>
    </row>
    <row r="63086" spans="11:17">
      <c r="K63086" s="68"/>
      <c r="M63086" s="93"/>
      <c r="N63086" s="79"/>
      <c r="P63086" s="68"/>
      <c r="Q63086" s="79"/>
    </row>
    <row r="63087" spans="11:17">
      <c r="K63087" s="68"/>
      <c r="M63087" s="93"/>
      <c r="N63087" s="79"/>
      <c r="P63087" s="68"/>
      <c r="Q63087" s="79"/>
    </row>
    <row r="63088" spans="11:17">
      <c r="K63088" s="68"/>
      <c r="M63088" s="93"/>
      <c r="N63088" s="79"/>
      <c r="P63088" s="68"/>
      <c r="Q63088" s="79"/>
    </row>
    <row r="63089" spans="11:17">
      <c r="K63089" s="68"/>
      <c r="M63089" s="93"/>
      <c r="N63089" s="79"/>
      <c r="P63089" s="68"/>
      <c r="Q63089" s="79"/>
    </row>
    <row r="63090" spans="11:17">
      <c r="K63090" s="68"/>
      <c r="M63090" s="93"/>
      <c r="N63090" s="79"/>
      <c r="P63090" s="68"/>
      <c r="Q63090" s="79"/>
    </row>
    <row r="63091" spans="11:17">
      <c r="K63091" s="68"/>
      <c r="M63091" s="93"/>
      <c r="N63091" s="79"/>
      <c r="P63091" s="68"/>
      <c r="Q63091" s="79"/>
    </row>
    <row r="63092" spans="11:17">
      <c r="K63092" s="68"/>
      <c r="M63092" s="93"/>
      <c r="N63092" s="79"/>
      <c r="P63092" s="68"/>
      <c r="Q63092" s="79"/>
    </row>
    <row r="63093" spans="11:17">
      <c r="K63093" s="68"/>
      <c r="M63093" s="93"/>
      <c r="N63093" s="79"/>
      <c r="P63093" s="68"/>
      <c r="Q63093" s="79"/>
    </row>
    <row r="63094" spans="11:17">
      <c r="K63094" s="68"/>
      <c r="M63094" s="93"/>
      <c r="N63094" s="79"/>
      <c r="P63094" s="68"/>
      <c r="Q63094" s="79"/>
    </row>
    <row r="63095" spans="11:17">
      <c r="K63095" s="68"/>
      <c r="M63095" s="93"/>
      <c r="N63095" s="79"/>
      <c r="P63095" s="68"/>
      <c r="Q63095" s="79"/>
    </row>
    <row r="63096" spans="11:17">
      <c r="K63096" s="68"/>
      <c r="M63096" s="93"/>
      <c r="N63096" s="79"/>
      <c r="P63096" s="68"/>
      <c r="Q63096" s="79"/>
    </row>
    <row r="63097" spans="11:17">
      <c r="K63097" s="68"/>
      <c r="M63097" s="93"/>
      <c r="N63097" s="79"/>
      <c r="P63097" s="68"/>
      <c r="Q63097" s="79"/>
    </row>
    <row r="63098" spans="11:17">
      <c r="K63098" s="68"/>
      <c r="M63098" s="93"/>
      <c r="N63098" s="79"/>
      <c r="P63098" s="68"/>
      <c r="Q63098" s="79"/>
    </row>
    <row r="63099" spans="11:17">
      <c r="K63099" s="68"/>
      <c r="M63099" s="93"/>
      <c r="N63099" s="79"/>
      <c r="P63099" s="68"/>
      <c r="Q63099" s="79"/>
    </row>
    <row r="63100" spans="11:17">
      <c r="K63100" s="68"/>
      <c r="M63100" s="93"/>
      <c r="N63100" s="79"/>
      <c r="P63100" s="68"/>
      <c r="Q63100" s="79"/>
    </row>
    <row r="63101" spans="11:17">
      <c r="K63101" s="68"/>
      <c r="M63101" s="93"/>
      <c r="N63101" s="79"/>
      <c r="P63101" s="68"/>
      <c r="Q63101" s="79"/>
    </row>
    <row r="63102" spans="11:17">
      <c r="K63102" s="68"/>
      <c r="M63102" s="93"/>
      <c r="N63102" s="79"/>
      <c r="P63102" s="68"/>
      <c r="Q63102" s="79"/>
    </row>
    <row r="63103" spans="11:17">
      <c r="K63103" s="68"/>
      <c r="M63103" s="93"/>
      <c r="N63103" s="79"/>
      <c r="P63103" s="68"/>
      <c r="Q63103" s="79"/>
    </row>
    <row r="63104" spans="11:17">
      <c r="K63104" s="68"/>
      <c r="M63104" s="93"/>
      <c r="N63104" s="79"/>
      <c r="P63104" s="68"/>
      <c r="Q63104" s="79"/>
    </row>
    <row r="63105" spans="11:17">
      <c r="K63105" s="68"/>
      <c r="M63105" s="93"/>
      <c r="N63105" s="79"/>
      <c r="P63105" s="68"/>
      <c r="Q63105" s="79"/>
    </row>
    <row r="63106" spans="11:17">
      <c r="K63106" s="68"/>
      <c r="M63106" s="93"/>
      <c r="N63106" s="79"/>
      <c r="P63106" s="68"/>
      <c r="Q63106" s="79"/>
    </row>
    <row r="63107" spans="11:17">
      <c r="K63107" s="68"/>
      <c r="M63107" s="93"/>
      <c r="N63107" s="79"/>
      <c r="P63107" s="68"/>
      <c r="Q63107" s="79"/>
    </row>
    <row r="63108" spans="11:17">
      <c r="K63108" s="68"/>
      <c r="M63108" s="93"/>
      <c r="N63108" s="79"/>
      <c r="P63108" s="68"/>
      <c r="Q63108" s="79"/>
    </row>
    <row r="63109" spans="11:17">
      <c r="K63109" s="68"/>
      <c r="M63109" s="93"/>
      <c r="N63109" s="79"/>
      <c r="P63109" s="68"/>
      <c r="Q63109" s="79"/>
    </row>
    <row r="63110" spans="11:17">
      <c r="K63110" s="68"/>
      <c r="M63110" s="93"/>
      <c r="N63110" s="79"/>
      <c r="P63110" s="68"/>
      <c r="Q63110" s="79"/>
    </row>
    <row r="63111" spans="11:17">
      <c r="K63111" s="68"/>
      <c r="M63111" s="93"/>
      <c r="N63111" s="79"/>
      <c r="P63111" s="68"/>
      <c r="Q63111" s="79"/>
    </row>
    <row r="63112" spans="11:17">
      <c r="K63112" s="68"/>
      <c r="M63112" s="93"/>
      <c r="N63112" s="79"/>
      <c r="P63112" s="68"/>
      <c r="Q63112" s="79"/>
    </row>
    <row r="63113" spans="11:17">
      <c r="K63113" s="68"/>
      <c r="M63113" s="93"/>
      <c r="N63113" s="79"/>
      <c r="P63113" s="68"/>
      <c r="Q63113" s="79"/>
    </row>
    <row r="63114" spans="11:17">
      <c r="K63114" s="68"/>
      <c r="M63114" s="93"/>
      <c r="N63114" s="79"/>
      <c r="P63114" s="68"/>
      <c r="Q63114" s="79"/>
    </row>
    <row r="63115" spans="11:17">
      <c r="K63115" s="68"/>
      <c r="M63115" s="93"/>
      <c r="N63115" s="79"/>
      <c r="P63115" s="68"/>
      <c r="Q63115" s="79"/>
    </row>
    <row r="63116" spans="11:17">
      <c r="K63116" s="68"/>
      <c r="M63116" s="93"/>
      <c r="N63116" s="79"/>
      <c r="P63116" s="68"/>
      <c r="Q63116" s="79"/>
    </row>
    <row r="63117" spans="11:17">
      <c r="K63117" s="68"/>
      <c r="M63117" s="93"/>
      <c r="N63117" s="79"/>
      <c r="P63117" s="68"/>
      <c r="Q63117" s="79"/>
    </row>
    <row r="63118" spans="11:17">
      <c r="K63118" s="68"/>
      <c r="M63118" s="93"/>
      <c r="N63118" s="79"/>
      <c r="P63118" s="68"/>
      <c r="Q63118" s="79"/>
    </row>
    <row r="63119" spans="11:17">
      <c r="K63119" s="68"/>
      <c r="M63119" s="93"/>
      <c r="N63119" s="79"/>
      <c r="P63119" s="68"/>
      <c r="Q63119" s="79"/>
    </row>
    <row r="63120" spans="11:17">
      <c r="K63120" s="68"/>
      <c r="M63120" s="93"/>
      <c r="N63120" s="79"/>
      <c r="P63120" s="68"/>
      <c r="Q63120" s="79"/>
    </row>
    <row r="63121" spans="11:17">
      <c r="K63121" s="68"/>
      <c r="M63121" s="93"/>
      <c r="N63121" s="79"/>
      <c r="P63121" s="68"/>
      <c r="Q63121" s="79"/>
    </row>
    <row r="63122" spans="11:17">
      <c r="K63122" s="68"/>
      <c r="M63122" s="93"/>
      <c r="N63122" s="79"/>
      <c r="P63122" s="68"/>
      <c r="Q63122" s="79"/>
    </row>
    <row r="63123" spans="11:17">
      <c r="K63123" s="68"/>
      <c r="M63123" s="93"/>
      <c r="N63123" s="79"/>
      <c r="P63123" s="68"/>
      <c r="Q63123" s="79"/>
    </row>
    <row r="63124" spans="11:17">
      <c r="K63124" s="68"/>
      <c r="M63124" s="93"/>
      <c r="N63124" s="79"/>
      <c r="P63124" s="68"/>
      <c r="Q63124" s="79"/>
    </row>
    <row r="63125" spans="11:17">
      <c r="K63125" s="68"/>
      <c r="M63125" s="93"/>
      <c r="N63125" s="79"/>
      <c r="P63125" s="68"/>
      <c r="Q63125" s="79"/>
    </row>
    <row r="63126" spans="11:17">
      <c r="K63126" s="68"/>
      <c r="M63126" s="93"/>
      <c r="N63126" s="79"/>
      <c r="P63126" s="68"/>
      <c r="Q63126" s="79"/>
    </row>
    <row r="63127" spans="11:17">
      <c r="K63127" s="68"/>
      <c r="M63127" s="93"/>
      <c r="N63127" s="79"/>
      <c r="P63127" s="68"/>
      <c r="Q63127" s="79"/>
    </row>
    <row r="63128" spans="11:17">
      <c r="K63128" s="68"/>
      <c r="M63128" s="93"/>
      <c r="N63128" s="79"/>
      <c r="P63128" s="68"/>
      <c r="Q63128" s="79"/>
    </row>
    <row r="63129" spans="11:17">
      <c r="K63129" s="68"/>
      <c r="M63129" s="93"/>
      <c r="N63129" s="79"/>
      <c r="P63129" s="68"/>
      <c r="Q63129" s="79"/>
    </row>
    <row r="63130" spans="11:17">
      <c r="K63130" s="68"/>
      <c r="M63130" s="93"/>
      <c r="N63130" s="79"/>
      <c r="P63130" s="68"/>
      <c r="Q63130" s="79"/>
    </row>
    <row r="63131" spans="11:17">
      <c r="K63131" s="68"/>
      <c r="M63131" s="93"/>
      <c r="N63131" s="79"/>
      <c r="P63131" s="68"/>
      <c r="Q63131" s="79"/>
    </row>
    <row r="63132" spans="11:17">
      <c r="K63132" s="68"/>
      <c r="M63132" s="93"/>
      <c r="N63132" s="79"/>
      <c r="P63132" s="68"/>
      <c r="Q63132" s="79"/>
    </row>
    <row r="63133" spans="11:17">
      <c r="K63133" s="68"/>
      <c r="M63133" s="93"/>
      <c r="N63133" s="79"/>
      <c r="P63133" s="68"/>
      <c r="Q63133" s="79"/>
    </row>
    <row r="63134" spans="11:17">
      <c r="K63134" s="68"/>
      <c r="M63134" s="93"/>
      <c r="N63134" s="79"/>
      <c r="P63134" s="68"/>
      <c r="Q63134" s="79"/>
    </row>
    <row r="63135" spans="11:17">
      <c r="K63135" s="68"/>
      <c r="M63135" s="93"/>
      <c r="N63135" s="79"/>
      <c r="P63135" s="68"/>
      <c r="Q63135" s="79"/>
    </row>
    <row r="63136" spans="11:17">
      <c r="K63136" s="68"/>
      <c r="M63136" s="93"/>
      <c r="N63136" s="79"/>
      <c r="P63136" s="68"/>
      <c r="Q63136" s="79"/>
    </row>
    <row r="63137" spans="11:17">
      <c r="K63137" s="68"/>
      <c r="M63137" s="93"/>
      <c r="N63137" s="79"/>
      <c r="P63137" s="68"/>
      <c r="Q63137" s="79"/>
    </row>
    <row r="63138" spans="11:17">
      <c r="K63138" s="68"/>
      <c r="M63138" s="93"/>
      <c r="N63138" s="79"/>
      <c r="P63138" s="68"/>
      <c r="Q63138" s="79"/>
    </row>
    <row r="63139" spans="11:17">
      <c r="K63139" s="68"/>
      <c r="M63139" s="93"/>
      <c r="N63139" s="79"/>
      <c r="P63139" s="68"/>
      <c r="Q63139" s="79"/>
    </row>
    <row r="63140" spans="11:17">
      <c r="K63140" s="68"/>
      <c r="M63140" s="93"/>
      <c r="N63140" s="79"/>
      <c r="P63140" s="68"/>
      <c r="Q63140" s="79"/>
    </row>
    <row r="63141" spans="11:17">
      <c r="K63141" s="68"/>
      <c r="M63141" s="93"/>
      <c r="N63141" s="79"/>
      <c r="P63141" s="68"/>
      <c r="Q63141" s="79"/>
    </row>
    <row r="63142" spans="11:17">
      <c r="K63142" s="68"/>
      <c r="M63142" s="93"/>
      <c r="N63142" s="79"/>
      <c r="P63142" s="68"/>
      <c r="Q63142" s="79"/>
    </row>
    <row r="63143" spans="11:17">
      <c r="K63143" s="68"/>
      <c r="M63143" s="93"/>
      <c r="N63143" s="79"/>
      <c r="P63143" s="68"/>
      <c r="Q63143" s="79"/>
    </row>
    <row r="63144" spans="11:17">
      <c r="K63144" s="68"/>
      <c r="M63144" s="93"/>
      <c r="N63144" s="79"/>
      <c r="P63144" s="68"/>
      <c r="Q63144" s="79"/>
    </row>
    <row r="63145" spans="11:17">
      <c r="K63145" s="68"/>
      <c r="M63145" s="93"/>
      <c r="N63145" s="79"/>
      <c r="P63145" s="68"/>
      <c r="Q63145" s="79"/>
    </row>
    <row r="63146" spans="11:17">
      <c r="K63146" s="68"/>
      <c r="M63146" s="93"/>
      <c r="N63146" s="79"/>
      <c r="P63146" s="68"/>
      <c r="Q63146" s="79"/>
    </row>
    <row r="63147" spans="11:17">
      <c r="K63147" s="68"/>
      <c r="M63147" s="93"/>
      <c r="N63147" s="79"/>
      <c r="P63147" s="68"/>
      <c r="Q63147" s="79"/>
    </row>
    <row r="63148" spans="11:17">
      <c r="K63148" s="68"/>
      <c r="M63148" s="93"/>
      <c r="N63148" s="79"/>
      <c r="P63148" s="68"/>
      <c r="Q63148" s="79"/>
    </row>
    <row r="63149" spans="11:17">
      <c r="K63149" s="68"/>
      <c r="M63149" s="93"/>
      <c r="N63149" s="79"/>
      <c r="P63149" s="68"/>
      <c r="Q63149" s="79"/>
    </row>
    <row r="63150" spans="11:17">
      <c r="K63150" s="68"/>
      <c r="M63150" s="93"/>
      <c r="N63150" s="79"/>
      <c r="P63150" s="68"/>
      <c r="Q63150" s="79"/>
    </row>
    <row r="63151" spans="11:17">
      <c r="K63151" s="68"/>
      <c r="M63151" s="93"/>
      <c r="N63151" s="79"/>
      <c r="P63151" s="68"/>
      <c r="Q63151" s="79"/>
    </row>
    <row r="63152" spans="11:17">
      <c r="K63152" s="68"/>
      <c r="M63152" s="93"/>
      <c r="N63152" s="79"/>
      <c r="P63152" s="68"/>
      <c r="Q63152" s="79"/>
    </row>
    <row r="63153" spans="11:17">
      <c r="K63153" s="68"/>
      <c r="M63153" s="93"/>
      <c r="N63153" s="79"/>
      <c r="P63153" s="68"/>
      <c r="Q63153" s="79"/>
    </row>
    <row r="63154" spans="11:17">
      <c r="K63154" s="68"/>
      <c r="M63154" s="93"/>
      <c r="N63154" s="79"/>
      <c r="P63154" s="68"/>
      <c r="Q63154" s="79"/>
    </row>
    <row r="63155" spans="11:17">
      <c r="K63155" s="68"/>
      <c r="M63155" s="93"/>
      <c r="N63155" s="79"/>
      <c r="P63155" s="68"/>
      <c r="Q63155" s="79"/>
    </row>
    <row r="63156" spans="11:17">
      <c r="K63156" s="68"/>
      <c r="M63156" s="93"/>
      <c r="N63156" s="79"/>
      <c r="P63156" s="68"/>
      <c r="Q63156" s="79"/>
    </row>
    <row r="63157" spans="11:17">
      <c r="K63157" s="68"/>
      <c r="M63157" s="93"/>
      <c r="N63157" s="79"/>
      <c r="P63157" s="68"/>
      <c r="Q63157" s="79"/>
    </row>
    <row r="63158" spans="11:17">
      <c r="K63158" s="68"/>
      <c r="M63158" s="93"/>
      <c r="N63158" s="79"/>
      <c r="P63158" s="68"/>
      <c r="Q63158" s="79"/>
    </row>
    <row r="63159" spans="11:17">
      <c r="K63159" s="68"/>
      <c r="M63159" s="93"/>
      <c r="N63159" s="79"/>
      <c r="P63159" s="68"/>
      <c r="Q63159" s="79"/>
    </row>
    <row r="63160" spans="11:17">
      <c r="K63160" s="68"/>
      <c r="M63160" s="93"/>
      <c r="N63160" s="79"/>
      <c r="P63160" s="68"/>
      <c r="Q63160" s="79"/>
    </row>
    <row r="63161" spans="11:17">
      <c r="K63161" s="68"/>
      <c r="M63161" s="93"/>
      <c r="N63161" s="79"/>
      <c r="P63161" s="68"/>
      <c r="Q63161" s="79"/>
    </row>
    <row r="63162" spans="11:17">
      <c r="K63162" s="68"/>
      <c r="M63162" s="93"/>
      <c r="N63162" s="79"/>
      <c r="P63162" s="68"/>
      <c r="Q63162" s="79"/>
    </row>
    <row r="63163" spans="11:17">
      <c r="K63163" s="68"/>
      <c r="M63163" s="93"/>
      <c r="N63163" s="79"/>
      <c r="P63163" s="68"/>
      <c r="Q63163" s="79"/>
    </row>
    <row r="63164" spans="11:17">
      <c r="K63164" s="68"/>
      <c r="M63164" s="93"/>
      <c r="N63164" s="79"/>
      <c r="P63164" s="68"/>
      <c r="Q63164" s="79"/>
    </row>
    <row r="63165" spans="11:17">
      <c r="K63165" s="68"/>
      <c r="M63165" s="93"/>
      <c r="N63165" s="79"/>
      <c r="P63165" s="68"/>
      <c r="Q63165" s="79"/>
    </row>
    <row r="63166" spans="11:17">
      <c r="K63166" s="68"/>
      <c r="M63166" s="93"/>
      <c r="N63166" s="79"/>
      <c r="P63166" s="68"/>
      <c r="Q63166" s="79"/>
    </row>
    <row r="63167" spans="11:17">
      <c r="K63167" s="68"/>
      <c r="M63167" s="93"/>
      <c r="N63167" s="79"/>
      <c r="P63167" s="68"/>
      <c r="Q63167" s="79"/>
    </row>
    <row r="63168" spans="11:17">
      <c r="K63168" s="68"/>
      <c r="M63168" s="93"/>
      <c r="N63168" s="79"/>
      <c r="P63168" s="68"/>
      <c r="Q63168" s="79"/>
    </row>
    <row r="63169" spans="11:17">
      <c r="K63169" s="68"/>
      <c r="M63169" s="93"/>
      <c r="N63169" s="79"/>
      <c r="P63169" s="68"/>
      <c r="Q63169" s="79"/>
    </row>
    <row r="63170" spans="11:17">
      <c r="K63170" s="68"/>
      <c r="M63170" s="93"/>
      <c r="N63170" s="79"/>
      <c r="P63170" s="68"/>
      <c r="Q63170" s="79"/>
    </row>
    <row r="63171" spans="11:17">
      <c r="K63171" s="68"/>
      <c r="M63171" s="93"/>
      <c r="N63171" s="79"/>
      <c r="P63171" s="68"/>
      <c r="Q63171" s="79"/>
    </row>
    <row r="63172" spans="11:17">
      <c r="K63172" s="68"/>
      <c r="M63172" s="93"/>
      <c r="N63172" s="79"/>
      <c r="P63172" s="68"/>
      <c r="Q63172" s="79"/>
    </row>
    <row r="63173" spans="11:17">
      <c r="K63173" s="68"/>
      <c r="M63173" s="93"/>
      <c r="N63173" s="79"/>
      <c r="P63173" s="68"/>
      <c r="Q63173" s="79"/>
    </row>
    <row r="63174" spans="11:17">
      <c r="K63174" s="68"/>
      <c r="M63174" s="93"/>
      <c r="N63174" s="79"/>
      <c r="P63174" s="68"/>
      <c r="Q63174" s="79"/>
    </row>
    <row r="63175" spans="11:17">
      <c r="K63175" s="68"/>
      <c r="M63175" s="93"/>
      <c r="N63175" s="79"/>
      <c r="P63175" s="68"/>
      <c r="Q63175" s="79"/>
    </row>
    <row r="63176" spans="11:17">
      <c r="K63176" s="68"/>
      <c r="M63176" s="93"/>
      <c r="N63176" s="79"/>
      <c r="P63176" s="68"/>
      <c r="Q63176" s="79"/>
    </row>
    <row r="63177" spans="11:17">
      <c r="K63177" s="68"/>
      <c r="M63177" s="93"/>
      <c r="N63177" s="79"/>
      <c r="P63177" s="68"/>
      <c r="Q63177" s="79"/>
    </row>
    <row r="63178" spans="11:17">
      <c r="K63178" s="68"/>
      <c r="M63178" s="93"/>
      <c r="N63178" s="79"/>
      <c r="P63178" s="68"/>
      <c r="Q63178" s="79"/>
    </row>
    <row r="63179" spans="11:17">
      <c r="K63179" s="68"/>
      <c r="M63179" s="93"/>
      <c r="N63179" s="79"/>
      <c r="P63179" s="68"/>
      <c r="Q63179" s="79"/>
    </row>
    <row r="63180" spans="11:17">
      <c r="K63180" s="68"/>
      <c r="M63180" s="93"/>
      <c r="N63180" s="79"/>
      <c r="P63180" s="68"/>
      <c r="Q63180" s="79"/>
    </row>
    <row r="63181" spans="11:17">
      <c r="K63181" s="68"/>
      <c r="M63181" s="93"/>
      <c r="N63181" s="79"/>
      <c r="P63181" s="68"/>
      <c r="Q63181" s="79"/>
    </row>
    <row r="63182" spans="11:17">
      <c r="K63182" s="68"/>
      <c r="M63182" s="93"/>
      <c r="N63182" s="79"/>
      <c r="P63182" s="68"/>
      <c r="Q63182" s="79"/>
    </row>
    <row r="63183" spans="11:17">
      <c r="K63183" s="68"/>
      <c r="M63183" s="93"/>
      <c r="N63183" s="79"/>
      <c r="P63183" s="68"/>
      <c r="Q63183" s="79"/>
    </row>
    <row r="63184" spans="11:17">
      <c r="K63184" s="68"/>
      <c r="M63184" s="93"/>
      <c r="N63184" s="79"/>
      <c r="P63184" s="68"/>
      <c r="Q63184" s="79"/>
    </row>
    <row r="63185" spans="11:17">
      <c r="K63185" s="68"/>
      <c r="M63185" s="93"/>
      <c r="N63185" s="79"/>
      <c r="P63185" s="68"/>
      <c r="Q63185" s="79"/>
    </row>
    <row r="63186" spans="11:17">
      <c r="K63186" s="68"/>
      <c r="M63186" s="93"/>
      <c r="N63186" s="79"/>
      <c r="P63186" s="68"/>
      <c r="Q63186" s="79"/>
    </row>
    <row r="63187" spans="11:17">
      <c r="K63187" s="68"/>
      <c r="M63187" s="93"/>
      <c r="N63187" s="79"/>
      <c r="P63187" s="68"/>
      <c r="Q63187" s="79"/>
    </row>
    <row r="63188" spans="11:17">
      <c r="K63188" s="68"/>
      <c r="M63188" s="93"/>
      <c r="N63188" s="79"/>
      <c r="P63188" s="68"/>
      <c r="Q63188" s="79"/>
    </row>
    <row r="63189" spans="11:17">
      <c r="K63189" s="68"/>
      <c r="M63189" s="93"/>
      <c r="N63189" s="79"/>
      <c r="P63189" s="68"/>
      <c r="Q63189" s="79"/>
    </row>
    <row r="63190" spans="11:17">
      <c r="K63190" s="68"/>
      <c r="M63190" s="93"/>
      <c r="N63190" s="79"/>
      <c r="P63190" s="68"/>
      <c r="Q63190" s="79"/>
    </row>
    <row r="63191" spans="11:17">
      <c r="K63191" s="68"/>
      <c r="M63191" s="93"/>
      <c r="N63191" s="79"/>
      <c r="P63191" s="68"/>
      <c r="Q63191" s="79"/>
    </row>
    <row r="63192" spans="11:17">
      <c r="K63192" s="68"/>
      <c r="M63192" s="93"/>
      <c r="N63192" s="79"/>
      <c r="P63192" s="68"/>
      <c r="Q63192" s="79"/>
    </row>
    <row r="63193" spans="11:17">
      <c r="K63193" s="68"/>
      <c r="M63193" s="93"/>
      <c r="N63193" s="79"/>
      <c r="P63193" s="68"/>
      <c r="Q63193" s="79"/>
    </row>
    <row r="63194" spans="11:17">
      <c r="K63194" s="68"/>
      <c r="M63194" s="93"/>
      <c r="N63194" s="79"/>
      <c r="P63194" s="68"/>
      <c r="Q63194" s="79"/>
    </row>
    <row r="63195" spans="11:17">
      <c r="K63195" s="68"/>
      <c r="M63195" s="93"/>
      <c r="N63195" s="79"/>
      <c r="P63195" s="68"/>
      <c r="Q63195" s="79"/>
    </row>
    <row r="63196" spans="11:17">
      <c r="K63196" s="68"/>
      <c r="M63196" s="93"/>
      <c r="N63196" s="79"/>
      <c r="P63196" s="68"/>
      <c r="Q63196" s="79"/>
    </row>
    <row r="63197" spans="11:17">
      <c r="K63197" s="68"/>
      <c r="M63197" s="93"/>
      <c r="N63197" s="79"/>
      <c r="P63197" s="68"/>
      <c r="Q63197" s="79"/>
    </row>
    <row r="63198" spans="11:17">
      <c r="K63198" s="68"/>
      <c r="M63198" s="93"/>
      <c r="N63198" s="79"/>
      <c r="P63198" s="68"/>
      <c r="Q63198" s="79"/>
    </row>
    <row r="63199" spans="11:17">
      <c r="K63199" s="68"/>
      <c r="M63199" s="93"/>
      <c r="N63199" s="79"/>
      <c r="P63199" s="68"/>
      <c r="Q63199" s="79"/>
    </row>
    <row r="63200" spans="11:17">
      <c r="K63200" s="68"/>
      <c r="M63200" s="93"/>
      <c r="N63200" s="79"/>
      <c r="P63200" s="68"/>
      <c r="Q63200" s="79"/>
    </row>
    <row r="63201" spans="11:17">
      <c r="K63201" s="68"/>
      <c r="M63201" s="93"/>
      <c r="N63201" s="79"/>
      <c r="P63201" s="68"/>
      <c r="Q63201" s="79"/>
    </row>
    <row r="63202" spans="11:17">
      <c r="K63202" s="68"/>
      <c r="M63202" s="93"/>
      <c r="N63202" s="79"/>
      <c r="P63202" s="68"/>
      <c r="Q63202" s="79"/>
    </row>
    <row r="63203" spans="11:17">
      <c r="K63203" s="68"/>
      <c r="M63203" s="93"/>
      <c r="N63203" s="79"/>
      <c r="P63203" s="68"/>
      <c r="Q63203" s="79"/>
    </row>
    <row r="63204" spans="11:17">
      <c r="K63204" s="68"/>
      <c r="M63204" s="93"/>
      <c r="N63204" s="79"/>
      <c r="P63204" s="68"/>
      <c r="Q63204" s="79"/>
    </row>
    <row r="63205" spans="11:17">
      <c r="K63205" s="68"/>
      <c r="M63205" s="93"/>
      <c r="N63205" s="79"/>
      <c r="P63205" s="68"/>
      <c r="Q63205" s="79"/>
    </row>
    <row r="63206" spans="11:17">
      <c r="K63206" s="68"/>
      <c r="M63206" s="93"/>
      <c r="N63206" s="79"/>
      <c r="P63206" s="68"/>
      <c r="Q63206" s="79"/>
    </row>
    <row r="63207" spans="11:17">
      <c r="K63207" s="68"/>
      <c r="M63207" s="93"/>
      <c r="N63207" s="79"/>
      <c r="P63207" s="68"/>
      <c r="Q63207" s="79"/>
    </row>
    <row r="63208" spans="11:17">
      <c r="K63208" s="68"/>
      <c r="M63208" s="93"/>
      <c r="N63208" s="79"/>
      <c r="P63208" s="68"/>
      <c r="Q63208" s="79"/>
    </row>
    <row r="63209" spans="11:17">
      <c r="K63209" s="68"/>
      <c r="M63209" s="93"/>
      <c r="N63209" s="79"/>
      <c r="P63209" s="68"/>
      <c r="Q63209" s="79"/>
    </row>
    <row r="63210" spans="11:17">
      <c r="K63210" s="68"/>
      <c r="M63210" s="93"/>
      <c r="N63210" s="79"/>
      <c r="P63210" s="68"/>
      <c r="Q63210" s="79"/>
    </row>
    <row r="63211" spans="11:17">
      <c r="K63211" s="68"/>
      <c r="M63211" s="93"/>
      <c r="N63211" s="79"/>
      <c r="P63211" s="68"/>
      <c r="Q63211" s="79"/>
    </row>
    <row r="63212" spans="11:17">
      <c r="K63212" s="68"/>
      <c r="M63212" s="93"/>
      <c r="N63212" s="79"/>
      <c r="P63212" s="68"/>
      <c r="Q63212" s="79"/>
    </row>
    <row r="63213" spans="11:17">
      <c r="K63213" s="68"/>
      <c r="M63213" s="93"/>
      <c r="N63213" s="79"/>
      <c r="P63213" s="68"/>
      <c r="Q63213" s="79"/>
    </row>
    <row r="63214" spans="11:17">
      <c r="K63214" s="68"/>
      <c r="M63214" s="93"/>
      <c r="N63214" s="79"/>
      <c r="P63214" s="68"/>
      <c r="Q63214" s="79"/>
    </row>
    <row r="63215" spans="11:17">
      <c r="K63215" s="68"/>
      <c r="M63215" s="93"/>
      <c r="N63215" s="79"/>
      <c r="P63215" s="68"/>
      <c r="Q63215" s="79"/>
    </row>
    <row r="63216" spans="11:17">
      <c r="K63216" s="68"/>
      <c r="M63216" s="93"/>
      <c r="N63216" s="79"/>
      <c r="P63216" s="68"/>
      <c r="Q63216" s="79"/>
    </row>
    <row r="63217" spans="11:17">
      <c r="K63217" s="68"/>
      <c r="M63217" s="93"/>
      <c r="N63217" s="79"/>
      <c r="P63217" s="68"/>
      <c r="Q63217" s="79"/>
    </row>
    <row r="63218" spans="11:17">
      <c r="K63218" s="68"/>
      <c r="M63218" s="93"/>
      <c r="N63218" s="79"/>
      <c r="P63218" s="68"/>
      <c r="Q63218" s="79"/>
    </row>
    <row r="63219" spans="11:17">
      <c r="K63219" s="68"/>
      <c r="M63219" s="93"/>
      <c r="N63219" s="79"/>
      <c r="P63219" s="68"/>
      <c r="Q63219" s="79"/>
    </row>
    <row r="63220" spans="11:17">
      <c r="K63220" s="68"/>
      <c r="M63220" s="93"/>
      <c r="N63220" s="79"/>
      <c r="P63220" s="68"/>
      <c r="Q63220" s="79"/>
    </row>
    <row r="63221" spans="11:17">
      <c r="K63221" s="68"/>
      <c r="M63221" s="93"/>
      <c r="N63221" s="79"/>
      <c r="P63221" s="68"/>
      <c r="Q63221" s="79"/>
    </row>
    <row r="63222" spans="11:17">
      <c r="K63222" s="68"/>
      <c r="M63222" s="93"/>
      <c r="N63222" s="79"/>
      <c r="P63222" s="68"/>
      <c r="Q63222" s="79"/>
    </row>
    <row r="63223" spans="11:17">
      <c r="K63223" s="68"/>
      <c r="M63223" s="93"/>
      <c r="N63223" s="79"/>
      <c r="P63223" s="68"/>
      <c r="Q63223" s="79"/>
    </row>
    <row r="63224" spans="11:17">
      <c r="K63224" s="68"/>
      <c r="M63224" s="93"/>
      <c r="N63224" s="79"/>
      <c r="P63224" s="68"/>
      <c r="Q63224" s="79"/>
    </row>
    <row r="63225" spans="11:17">
      <c r="K63225" s="68"/>
      <c r="M63225" s="93"/>
      <c r="N63225" s="79"/>
      <c r="P63225" s="68"/>
      <c r="Q63225" s="79"/>
    </row>
    <row r="63226" spans="11:17">
      <c r="K63226" s="68"/>
      <c r="M63226" s="93"/>
      <c r="N63226" s="79"/>
      <c r="P63226" s="68"/>
      <c r="Q63226" s="79"/>
    </row>
    <row r="63227" spans="11:17">
      <c r="K63227" s="68"/>
      <c r="M63227" s="93"/>
      <c r="N63227" s="79"/>
      <c r="P63227" s="68"/>
      <c r="Q63227" s="79"/>
    </row>
    <row r="63228" spans="11:17">
      <c r="K63228" s="68"/>
      <c r="M63228" s="93"/>
      <c r="N63228" s="79"/>
      <c r="P63228" s="68"/>
      <c r="Q63228" s="79"/>
    </row>
    <row r="63229" spans="11:17">
      <c r="K63229" s="68"/>
      <c r="M63229" s="93"/>
      <c r="N63229" s="79"/>
      <c r="P63229" s="68"/>
      <c r="Q63229" s="79"/>
    </row>
    <row r="63230" spans="11:17">
      <c r="K63230" s="68"/>
      <c r="M63230" s="93"/>
      <c r="N63230" s="79"/>
      <c r="P63230" s="68"/>
      <c r="Q63230" s="79"/>
    </row>
    <row r="63231" spans="11:17">
      <c r="K63231" s="68"/>
      <c r="M63231" s="93"/>
      <c r="N63231" s="79"/>
      <c r="P63231" s="68"/>
      <c r="Q63231" s="79"/>
    </row>
    <row r="63232" spans="11:17">
      <c r="K63232" s="68"/>
      <c r="M63232" s="93"/>
      <c r="N63232" s="79"/>
      <c r="P63232" s="68"/>
      <c r="Q63232" s="79"/>
    </row>
    <row r="63233" spans="11:17">
      <c r="K63233" s="68"/>
      <c r="M63233" s="93"/>
      <c r="N63233" s="79"/>
      <c r="P63233" s="68"/>
      <c r="Q63233" s="79"/>
    </row>
    <row r="63234" spans="11:17">
      <c r="K63234" s="68"/>
      <c r="M63234" s="93"/>
      <c r="N63234" s="79"/>
      <c r="P63234" s="68"/>
      <c r="Q63234" s="79"/>
    </row>
    <row r="63235" spans="11:17">
      <c r="K63235" s="68"/>
      <c r="M63235" s="93"/>
      <c r="N63235" s="79"/>
      <c r="P63235" s="68"/>
      <c r="Q63235" s="79"/>
    </row>
    <row r="63236" spans="11:17">
      <c r="K63236" s="68"/>
      <c r="M63236" s="93"/>
      <c r="N63236" s="79"/>
      <c r="P63236" s="68"/>
      <c r="Q63236" s="79"/>
    </row>
    <row r="63237" spans="11:17">
      <c r="K63237" s="68"/>
      <c r="M63237" s="93"/>
      <c r="N63237" s="79"/>
      <c r="P63237" s="68"/>
      <c r="Q63237" s="79"/>
    </row>
    <row r="63238" spans="11:17">
      <c r="K63238" s="68"/>
      <c r="M63238" s="93"/>
      <c r="N63238" s="79"/>
      <c r="P63238" s="68"/>
      <c r="Q63238" s="79"/>
    </row>
    <row r="63239" spans="11:17">
      <c r="K63239" s="68"/>
      <c r="M63239" s="93"/>
      <c r="N63239" s="79"/>
      <c r="P63239" s="68"/>
      <c r="Q63239" s="79"/>
    </row>
    <row r="63240" spans="11:17">
      <c r="K63240" s="68"/>
      <c r="M63240" s="93"/>
      <c r="N63240" s="79"/>
      <c r="P63240" s="68"/>
      <c r="Q63240" s="79"/>
    </row>
    <row r="63241" spans="11:17">
      <c r="K63241" s="68"/>
      <c r="M63241" s="93"/>
      <c r="N63241" s="79"/>
      <c r="P63241" s="68"/>
      <c r="Q63241" s="79"/>
    </row>
    <row r="63242" spans="11:17">
      <c r="K63242" s="68"/>
      <c r="M63242" s="93"/>
      <c r="N63242" s="79"/>
      <c r="P63242" s="68"/>
      <c r="Q63242" s="79"/>
    </row>
    <row r="63243" spans="11:17">
      <c r="K63243" s="68"/>
      <c r="M63243" s="93"/>
      <c r="N63243" s="79"/>
      <c r="P63243" s="68"/>
      <c r="Q63243" s="79"/>
    </row>
    <row r="63244" spans="11:17">
      <c r="K63244" s="68"/>
      <c r="M63244" s="93"/>
      <c r="N63244" s="79"/>
      <c r="P63244" s="68"/>
      <c r="Q63244" s="79"/>
    </row>
    <row r="63245" spans="11:17">
      <c r="K63245" s="68"/>
      <c r="M63245" s="93"/>
      <c r="N63245" s="79"/>
      <c r="P63245" s="68"/>
      <c r="Q63245" s="79"/>
    </row>
    <row r="63246" spans="11:17">
      <c r="K63246" s="68"/>
      <c r="M63246" s="93"/>
      <c r="N63246" s="79"/>
      <c r="P63246" s="68"/>
      <c r="Q63246" s="79"/>
    </row>
    <row r="63247" spans="11:17">
      <c r="K63247" s="68"/>
      <c r="M63247" s="93"/>
      <c r="N63247" s="79"/>
      <c r="P63247" s="68"/>
      <c r="Q63247" s="79"/>
    </row>
    <row r="63248" spans="11:17">
      <c r="K63248" s="68"/>
      <c r="M63248" s="93"/>
      <c r="N63248" s="79"/>
      <c r="P63248" s="68"/>
      <c r="Q63248" s="79"/>
    </row>
    <row r="63249" spans="11:17">
      <c r="K63249" s="68"/>
      <c r="M63249" s="93"/>
      <c r="N63249" s="79"/>
      <c r="P63249" s="68"/>
      <c r="Q63249" s="79"/>
    </row>
    <row r="63250" spans="11:17">
      <c r="K63250" s="68"/>
      <c r="M63250" s="93"/>
      <c r="N63250" s="79"/>
      <c r="P63250" s="68"/>
      <c r="Q63250" s="79"/>
    </row>
    <row r="63251" spans="11:17">
      <c r="K63251" s="68"/>
      <c r="M63251" s="93"/>
      <c r="N63251" s="79"/>
      <c r="P63251" s="68"/>
      <c r="Q63251" s="79"/>
    </row>
    <row r="63252" spans="11:17">
      <c r="K63252" s="68"/>
      <c r="M63252" s="93"/>
      <c r="N63252" s="79"/>
      <c r="P63252" s="68"/>
      <c r="Q63252" s="79"/>
    </row>
    <row r="63253" spans="11:17">
      <c r="K63253" s="68"/>
      <c r="M63253" s="93"/>
      <c r="N63253" s="79"/>
      <c r="P63253" s="68"/>
      <c r="Q63253" s="79"/>
    </row>
    <row r="63254" spans="11:17">
      <c r="K63254" s="68"/>
      <c r="M63254" s="93"/>
      <c r="N63254" s="79"/>
      <c r="P63254" s="68"/>
      <c r="Q63254" s="79"/>
    </row>
    <row r="63255" spans="11:17">
      <c r="K63255" s="68"/>
      <c r="M63255" s="93"/>
      <c r="N63255" s="79"/>
      <c r="P63255" s="68"/>
      <c r="Q63255" s="79"/>
    </row>
    <row r="63256" spans="11:17">
      <c r="K63256" s="68"/>
      <c r="M63256" s="93"/>
      <c r="N63256" s="79"/>
      <c r="P63256" s="68"/>
      <c r="Q63256" s="79"/>
    </row>
    <row r="63257" spans="11:17">
      <c r="K63257" s="68"/>
      <c r="M63257" s="93"/>
      <c r="N63257" s="79"/>
      <c r="P63257" s="68"/>
      <c r="Q63257" s="79"/>
    </row>
    <row r="63258" spans="11:17">
      <c r="K63258" s="68"/>
      <c r="M63258" s="93"/>
      <c r="N63258" s="79"/>
      <c r="P63258" s="68"/>
      <c r="Q63258" s="79"/>
    </row>
    <row r="63259" spans="11:17">
      <c r="K63259" s="68"/>
      <c r="M63259" s="93"/>
      <c r="N63259" s="79"/>
      <c r="P63259" s="68"/>
      <c r="Q63259" s="79"/>
    </row>
    <row r="63260" spans="11:17">
      <c r="K63260" s="68"/>
      <c r="M63260" s="93"/>
      <c r="N63260" s="79"/>
      <c r="P63260" s="68"/>
      <c r="Q63260" s="79"/>
    </row>
    <row r="63261" spans="11:17">
      <c r="K63261" s="68"/>
      <c r="M63261" s="93"/>
      <c r="N63261" s="79"/>
      <c r="P63261" s="68"/>
      <c r="Q63261" s="79"/>
    </row>
    <row r="63262" spans="11:17">
      <c r="K63262" s="68"/>
      <c r="M63262" s="93"/>
      <c r="N63262" s="79"/>
      <c r="P63262" s="68"/>
      <c r="Q63262" s="79"/>
    </row>
    <row r="63263" spans="11:17">
      <c r="K63263" s="68"/>
      <c r="M63263" s="93"/>
      <c r="N63263" s="79"/>
      <c r="P63263" s="68"/>
      <c r="Q63263" s="79"/>
    </row>
    <row r="63264" spans="11:17">
      <c r="K63264" s="68"/>
      <c r="M63264" s="93"/>
      <c r="N63264" s="79"/>
      <c r="P63264" s="68"/>
      <c r="Q63264" s="79"/>
    </row>
    <row r="63265" spans="11:17">
      <c r="K63265" s="68"/>
      <c r="M63265" s="93"/>
      <c r="N63265" s="79"/>
      <c r="P63265" s="68"/>
      <c r="Q63265" s="79"/>
    </row>
    <row r="63266" spans="11:17">
      <c r="K63266" s="68"/>
      <c r="M63266" s="93"/>
      <c r="N63266" s="79"/>
      <c r="P63266" s="68"/>
      <c r="Q63266" s="79"/>
    </row>
    <row r="63267" spans="11:17">
      <c r="K63267" s="68"/>
      <c r="M63267" s="93"/>
      <c r="N63267" s="79"/>
      <c r="P63267" s="68"/>
      <c r="Q63267" s="79"/>
    </row>
    <row r="63268" spans="11:17">
      <c r="K63268" s="68"/>
      <c r="M63268" s="93"/>
      <c r="N63268" s="79"/>
      <c r="P63268" s="68"/>
      <c r="Q63268" s="79"/>
    </row>
    <row r="63269" spans="11:17">
      <c r="K63269" s="68"/>
      <c r="M63269" s="93"/>
      <c r="N63269" s="79"/>
      <c r="P63269" s="68"/>
      <c r="Q63269" s="79"/>
    </row>
    <row r="63270" spans="11:17">
      <c r="K63270" s="68"/>
      <c r="M63270" s="93"/>
      <c r="N63270" s="79"/>
      <c r="P63270" s="68"/>
      <c r="Q63270" s="79"/>
    </row>
    <row r="63271" spans="11:17">
      <c r="K63271" s="68"/>
      <c r="M63271" s="93"/>
      <c r="N63271" s="79"/>
      <c r="P63271" s="68"/>
      <c r="Q63271" s="79"/>
    </row>
    <row r="63272" spans="11:17">
      <c r="K63272" s="68"/>
      <c r="M63272" s="93"/>
      <c r="N63272" s="79"/>
      <c r="P63272" s="68"/>
      <c r="Q63272" s="79"/>
    </row>
    <row r="63273" spans="11:17">
      <c r="K63273" s="68"/>
      <c r="M63273" s="93"/>
      <c r="N63273" s="79"/>
      <c r="P63273" s="68"/>
      <c r="Q63273" s="79"/>
    </row>
    <row r="63274" spans="11:17">
      <c r="K63274" s="68"/>
      <c r="M63274" s="93"/>
      <c r="N63274" s="79"/>
      <c r="P63274" s="68"/>
      <c r="Q63274" s="79"/>
    </row>
    <row r="63275" spans="11:17">
      <c r="K63275" s="68"/>
      <c r="M63275" s="93"/>
      <c r="N63275" s="79"/>
      <c r="P63275" s="68"/>
      <c r="Q63275" s="79"/>
    </row>
    <row r="63276" spans="11:17">
      <c r="K63276" s="68"/>
      <c r="M63276" s="93"/>
      <c r="N63276" s="79"/>
      <c r="P63276" s="68"/>
      <c r="Q63276" s="79"/>
    </row>
    <row r="63277" spans="11:17">
      <c r="K63277" s="68"/>
      <c r="M63277" s="93"/>
      <c r="N63277" s="79"/>
      <c r="P63277" s="68"/>
      <c r="Q63277" s="79"/>
    </row>
    <row r="63278" spans="11:17">
      <c r="K63278" s="68"/>
      <c r="M63278" s="93"/>
      <c r="N63278" s="79"/>
      <c r="P63278" s="68"/>
      <c r="Q63278" s="79"/>
    </row>
    <row r="63279" spans="11:17">
      <c r="K63279" s="68"/>
      <c r="M63279" s="93"/>
      <c r="N63279" s="79"/>
      <c r="P63279" s="68"/>
      <c r="Q63279" s="79"/>
    </row>
    <row r="63280" spans="11:17">
      <c r="K63280" s="68"/>
      <c r="M63280" s="93"/>
      <c r="N63280" s="79"/>
      <c r="P63280" s="68"/>
      <c r="Q63280" s="79"/>
    </row>
    <row r="63281" spans="11:17">
      <c r="K63281" s="68"/>
      <c r="M63281" s="93"/>
      <c r="N63281" s="79"/>
      <c r="P63281" s="68"/>
      <c r="Q63281" s="79"/>
    </row>
    <row r="63282" spans="11:17">
      <c r="K63282" s="68"/>
      <c r="M63282" s="93"/>
      <c r="N63282" s="79"/>
      <c r="P63282" s="68"/>
      <c r="Q63282" s="79"/>
    </row>
    <row r="63283" spans="11:17">
      <c r="K63283" s="68"/>
      <c r="M63283" s="93"/>
      <c r="N63283" s="79"/>
      <c r="P63283" s="68"/>
      <c r="Q63283" s="79"/>
    </row>
    <row r="63284" spans="11:17">
      <c r="K63284" s="68"/>
      <c r="M63284" s="93"/>
      <c r="N63284" s="79"/>
      <c r="P63284" s="68"/>
      <c r="Q63284" s="79"/>
    </row>
    <row r="63285" spans="11:17">
      <c r="K63285" s="68"/>
      <c r="M63285" s="93"/>
      <c r="N63285" s="79"/>
      <c r="P63285" s="68"/>
      <c r="Q63285" s="79"/>
    </row>
    <row r="63286" spans="11:17">
      <c r="K63286" s="68"/>
      <c r="M63286" s="93"/>
      <c r="N63286" s="79"/>
      <c r="P63286" s="68"/>
      <c r="Q63286" s="79"/>
    </row>
    <row r="63287" spans="11:17">
      <c r="K63287" s="68"/>
      <c r="M63287" s="93"/>
      <c r="N63287" s="79"/>
      <c r="P63287" s="68"/>
      <c r="Q63287" s="79"/>
    </row>
    <row r="63288" spans="11:17">
      <c r="K63288" s="68"/>
      <c r="M63288" s="93"/>
      <c r="N63288" s="79"/>
      <c r="P63288" s="68"/>
      <c r="Q63288" s="79"/>
    </row>
    <row r="63289" spans="11:17">
      <c r="K63289" s="68"/>
      <c r="M63289" s="93"/>
      <c r="N63289" s="79"/>
      <c r="P63289" s="68"/>
      <c r="Q63289" s="79"/>
    </row>
    <row r="63290" spans="11:17">
      <c r="K63290" s="68"/>
      <c r="M63290" s="93"/>
      <c r="N63290" s="79"/>
      <c r="P63290" s="68"/>
      <c r="Q63290" s="79"/>
    </row>
    <row r="63291" spans="11:17">
      <c r="K63291" s="68"/>
      <c r="M63291" s="93"/>
      <c r="N63291" s="79"/>
      <c r="P63291" s="68"/>
      <c r="Q63291" s="79"/>
    </row>
    <row r="63292" spans="11:17">
      <c r="K63292" s="68"/>
      <c r="M63292" s="93"/>
      <c r="N63292" s="79"/>
      <c r="P63292" s="68"/>
      <c r="Q63292" s="79"/>
    </row>
    <row r="63293" spans="11:17">
      <c r="K63293" s="68"/>
      <c r="M63293" s="93"/>
      <c r="N63293" s="79"/>
      <c r="P63293" s="68"/>
      <c r="Q63293" s="79"/>
    </row>
    <row r="63294" spans="11:17">
      <c r="K63294" s="68"/>
      <c r="M63294" s="93"/>
      <c r="N63294" s="79"/>
      <c r="P63294" s="68"/>
      <c r="Q63294" s="79"/>
    </row>
    <row r="63295" spans="11:17">
      <c r="K63295" s="68"/>
      <c r="M63295" s="93"/>
      <c r="N63295" s="79"/>
      <c r="P63295" s="68"/>
      <c r="Q63295" s="79"/>
    </row>
    <row r="63296" spans="11:17">
      <c r="K63296" s="68"/>
      <c r="M63296" s="93"/>
      <c r="N63296" s="79"/>
      <c r="P63296" s="68"/>
      <c r="Q63296" s="79"/>
    </row>
    <row r="63297" spans="11:17">
      <c r="K63297" s="68"/>
      <c r="M63297" s="93"/>
      <c r="N63297" s="79"/>
      <c r="P63297" s="68"/>
      <c r="Q63297" s="79"/>
    </row>
    <row r="63298" spans="11:17">
      <c r="K63298" s="68"/>
      <c r="M63298" s="93"/>
      <c r="N63298" s="79"/>
      <c r="P63298" s="68"/>
      <c r="Q63298" s="79"/>
    </row>
    <row r="63299" spans="11:17">
      <c r="K63299" s="68"/>
      <c r="M63299" s="93"/>
      <c r="N63299" s="79"/>
      <c r="P63299" s="68"/>
      <c r="Q63299" s="79"/>
    </row>
    <row r="63300" spans="11:17">
      <c r="K63300" s="68"/>
      <c r="M63300" s="93"/>
      <c r="N63300" s="79"/>
      <c r="P63300" s="68"/>
      <c r="Q63300" s="79"/>
    </row>
    <row r="63301" spans="11:17">
      <c r="K63301" s="68"/>
      <c r="M63301" s="93"/>
      <c r="N63301" s="79"/>
      <c r="P63301" s="68"/>
      <c r="Q63301" s="79"/>
    </row>
    <row r="63302" spans="11:17">
      <c r="K63302" s="68"/>
      <c r="M63302" s="93"/>
      <c r="N63302" s="79"/>
      <c r="P63302" s="68"/>
      <c r="Q63302" s="79"/>
    </row>
    <row r="63303" spans="11:17">
      <c r="K63303" s="68"/>
      <c r="M63303" s="93"/>
      <c r="N63303" s="79"/>
      <c r="P63303" s="68"/>
      <c r="Q63303" s="79"/>
    </row>
    <row r="63304" spans="11:17">
      <c r="K63304" s="68"/>
      <c r="M63304" s="93"/>
      <c r="N63304" s="79"/>
      <c r="P63304" s="68"/>
      <c r="Q63304" s="79"/>
    </row>
    <row r="63305" spans="11:17">
      <c r="K63305" s="68"/>
      <c r="M63305" s="93"/>
      <c r="N63305" s="79"/>
      <c r="P63305" s="68"/>
      <c r="Q63305" s="79"/>
    </row>
    <row r="63306" spans="11:17">
      <c r="K63306" s="68"/>
      <c r="M63306" s="93"/>
      <c r="N63306" s="79"/>
      <c r="P63306" s="68"/>
      <c r="Q63306" s="79"/>
    </row>
    <row r="63307" spans="11:17">
      <c r="K63307" s="68"/>
      <c r="M63307" s="93"/>
      <c r="N63307" s="79"/>
      <c r="P63307" s="68"/>
      <c r="Q63307" s="79"/>
    </row>
    <row r="63308" spans="11:17">
      <c r="K63308" s="68"/>
      <c r="M63308" s="93"/>
      <c r="N63308" s="79"/>
      <c r="P63308" s="68"/>
      <c r="Q63308" s="79"/>
    </row>
    <row r="63309" spans="11:17">
      <c r="K63309" s="68"/>
      <c r="M63309" s="93"/>
      <c r="N63309" s="79"/>
      <c r="P63309" s="68"/>
      <c r="Q63309" s="79"/>
    </row>
    <row r="63310" spans="11:17">
      <c r="K63310" s="68"/>
      <c r="M63310" s="93"/>
      <c r="N63310" s="79"/>
      <c r="P63310" s="68"/>
      <c r="Q63310" s="79"/>
    </row>
    <row r="63311" spans="11:17">
      <c r="K63311" s="68"/>
      <c r="M63311" s="93"/>
      <c r="N63311" s="79"/>
      <c r="P63311" s="68"/>
      <c r="Q63311" s="79"/>
    </row>
    <row r="63312" spans="11:17">
      <c r="K63312" s="68"/>
      <c r="M63312" s="93"/>
      <c r="N63312" s="79"/>
      <c r="P63312" s="68"/>
      <c r="Q63312" s="79"/>
    </row>
    <row r="63313" spans="11:17">
      <c r="K63313" s="68"/>
      <c r="M63313" s="93"/>
      <c r="N63313" s="79"/>
      <c r="P63313" s="68"/>
      <c r="Q63313" s="79"/>
    </row>
    <row r="63314" spans="11:17">
      <c r="K63314" s="68"/>
      <c r="M63314" s="93"/>
      <c r="N63314" s="79"/>
      <c r="P63314" s="68"/>
      <c r="Q63314" s="79"/>
    </row>
    <row r="63315" spans="11:17">
      <c r="K63315" s="68"/>
      <c r="M63315" s="93"/>
      <c r="N63315" s="79"/>
      <c r="P63315" s="68"/>
      <c r="Q63315" s="79"/>
    </row>
    <row r="63316" spans="11:17">
      <c r="K63316" s="68"/>
      <c r="M63316" s="93"/>
      <c r="N63316" s="79"/>
      <c r="P63316" s="68"/>
      <c r="Q63316" s="79"/>
    </row>
    <row r="63317" spans="11:17">
      <c r="K63317" s="68"/>
      <c r="M63317" s="93"/>
      <c r="N63317" s="79"/>
      <c r="P63317" s="68"/>
      <c r="Q63317" s="79"/>
    </row>
    <row r="63318" spans="11:17">
      <c r="K63318" s="68"/>
      <c r="M63318" s="93"/>
      <c r="N63318" s="79"/>
      <c r="P63318" s="68"/>
      <c r="Q63318" s="79"/>
    </row>
    <row r="63319" spans="11:17">
      <c r="K63319" s="68"/>
      <c r="M63319" s="93"/>
      <c r="N63319" s="79"/>
      <c r="P63319" s="68"/>
      <c r="Q63319" s="79"/>
    </row>
    <row r="63320" spans="11:17">
      <c r="K63320" s="68"/>
      <c r="M63320" s="93"/>
      <c r="N63320" s="79"/>
      <c r="P63320" s="68"/>
      <c r="Q63320" s="79"/>
    </row>
    <row r="63321" spans="11:17">
      <c r="K63321" s="68"/>
      <c r="M63321" s="93"/>
      <c r="N63321" s="79"/>
      <c r="P63321" s="68"/>
      <c r="Q63321" s="79"/>
    </row>
    <row r="63322" spans="11:17">
      <c r="K63322" s="68"/>
      <c r="M63322" s="93"/>
      <c r="N63322" s="79"/>
      <c r="P63322" s="68"/>
      <c r="Q63322" s="79"/>
    </row>
    <row r="63323" spans="11:17">
      <c r="K63323" s="68"/>
      <c r="M63323" s="93"/>
      <c r="N63323" s="79"/>
      <c r="P63323" s="68"/>
      <c r="Q63323" s="79"/>
    </row>
    <row r="63324" spans="11:17">
      <c r="K63324" s="68"/>
      <c r="M63324" s="93"/>
      <c r="N63324" s="79"/>
      <c r="P63324" s="68"/>
      <c r="Q63324" s="79"/>
    </row>
    <row r="63325" spans="11:17">
      <c r="K63325" s="68"/>
      <c r="M63325" s="93"/>
      <c r="N63325" s="79"/>
      <c r="P63325" s="68"/>
      <c r="Q63325" s="79"/>
    </row>
    <row r="63326" spans="11:17">
      <c r="K63326" s="68"/>
      <c r="M63326" s="93"/>
      <c r="N63326" s="79"/>
      <c r="P63326" s="68"/>
      <c r="Q63326" s="79"/>
    </row>
    <row r="63327" spans="11:17">
      <c r="K63327" s="68"/>
      <c r="M63327" s="93"/>
      <c r="N63327" s="79"/>
      <c r="P63327" s="68"/>
      <c r="Q63327" s="79"/>
    </row>
    <row r="63328" spans="11:17">
      <c r="K63328" s="68"/>
      <c r="M63328" s="93"/>
      <c r="N63328" s="79"/>
      <c r="P63328" s="68"/>
      <c r="Q63328" s="79"/>
    </row>
    <row r="63329" spans="11:17">
      <c r="K63329" s="68"/>
      <c r="M63329" s="93"/>
      <c r="N63329" s="79"/>
      <c r="P63329" s="68"/>
      <c r="Q63329" s="79"/>
    </row>
    <row r="63330" spans="11:17">
      <c r="K63330" s="68"/>
      <c r="M63330" s="93"/>
      <c r="N63330" s="79"/>
      <c r="P63330" s="68"/>
      <c r="Q63330" s="79"/>
    </row>
    <row r="63331" spans="11:17">
      <c r="K63331" s="68"/>
      <c r="M63331" s="93"/>
      <c r="N63331" s="79"/>
      <c r="P63331" s="68"/>
      <c r="Q63331" s="79"/>
    </row>
    <row r="63332" spans="11:17">
      <c r="K63332" s="68"/>
      <c r="M63332" s="93"/>
      <c r="N63332" s="79"/>
      <c r="P63332" s="68"/>
      <c r="Q63332" s="79"/>
    </row>
    <row r="63333" spans="11:17">
      <c r="K63333" s="68"/>
      <c r="M63333" s="93"/>
      <c r="N63333" s="79"/>
      <c r="P63333" s="68"/>
      <c r="Q63333" s="79"/>
    </row>
    <row r="63334" spans="11:17">
      <c r="K63334" s="68"/>
      <c r="M63334" s="93"/>
      <c r="N63334" s="79"/>
      <c r="P63334" s="68"/>
      <c r="Q63334" s="79"/>
    </row>
    <row r="63335" spans="11:17">
      <c r="K63335" s="68"/>
      <c r="M63335" s="93"/>
      <c r="N63335" s="79"/>
      <c r="P63335" s="68"/>
      <c r="Q63335" s="79"/>
    </row>
    <row r="63336" spans="11:17">
      <c r="K63336" s="68"/>
      <c r="M63336" s="93"/>
      <c r="N63336" s="79"/>
      <c r="P63336" s="68"/>
      <c r="Q63336" s="79"/>
    </row>
    <row r="63337" spans="11:17">
      <c r="K63337" s="68"/>
      <c r="M63337" s="93"/>
      <c r="N63337" s="79"/>
      <c r="P63337" s="68"/>
      <c r="Q63337" s="79"/>
    </row>
    <row r="63338" spans="11:17">
      <c r="K63338" s="68"/>
      <c r="M63338" s="93"/>
      <c r="N63338" s="79"/>
      <c r="P63338" s="68"/>
      <c r="Q63338" s="79"/>
    </row>
    <row r="63339" spans="11:17">
      <c r="K63339" s="68"/>
      <c r="M63339" s="93"/>
      <c r="N63339" s="79"/>
      <c r="P63339" s="68"/>
      <c r="Q63339" s="79"/>
    </row>
    <row r="63340" spans="11:17">
      <c r="K63340" s="68"/>
      <c r="M63340" s="93"/>
      <c r="N63340" s="79"/>
      <c r="P63340" s="68"/>
      <c r="Q63340" s="79"/>
    </row>
    <row r="63341" spans="11:17">
      <c r="K63341" s="68"/>
      <c r="M63341" s="93"/>
      <c r="N63341" s="79"/>
      <c r="P63341" s="68"/>
      <c r="Q63341" s="79"/>
    </row>
    <row r="63342" spans="11:17">
      <c r="K63342" s="68"/>
      <c r="M63342" s="93"/>
      <c r="N63342" s="79"/>
      <c r="P63342" s="68"/>
      <c r="Q63342" s="79"/>
    </row>
    <row r="63343" spans="11:17">
      <c r="K63343" s="68"/>
      <c r="M63343" s="93"/>
      <c r="N63343" s="79"/>
      <c r="P63343" s="68"/>
      <c r="Q63343" s="79"/>
    </row>
    <row r="63344" spans="11:17">
      <c r="K63344" s="68"/>
      <c r="M63344" s="93"/>
      <c r="N63344" s="79"/>
      <c r="P63344" s="68"/>
      <c r="Q63344" s="79"/>
    </row>
    <row r="63345" spans="11:17">
      <c r="K63345" s="68"/>
      <c r="M63345" s="93"/>
      <c r="N63345" s="79"/>
      <c r="P63345" s="68"/>
      <c r="Q63345" s="79"/>
    </row>
    <row r="63346" spans="11:17">
      <c r="K63346" s="68"/>
      <c r="M63346" s="93"/>
      <c r="N63346" s="79"/>
      <c r="P63346" s="68"/>
      <c r="Q63346" s="79"/>
    </row>
    <row r="63347" spans="11:17">
      <c r="K63347" s="68"/>
      <c r="M63347" s="93"/>
      <c r="N63347" s="79"/>
      <c r="P63347" s="68"/>
      <c r="Q63347" s="79"/>
    </row>
    <row r="63348" spans="11:17">
      <c r="K63348" s="68"/>
      <c r="M63348" s="93"/>
      <c r="N63348" s="79"/>
      <c r="P63348" s="68"/>
      <c r="Q63348" s="79"/>
    </row>
    <row r="63349" spans="11:17">
      <c r="K63349" s="68"/>
      <c r="M63349" s="93"/>
      <c r="N63349" s="79"/>
      <c r="P63349" s="68"/>
      <c r="Q63349" s="79"/>
    </row>
    <row r="63350" spans="11:17">
      <c r="K63350" s="68"/>
      <c r="M63350" s="93"/>
      <c r="N63350" s="79"/>
      <c r="P63350" s="68"/>
      <c r="Q63350" s="79"/>
    </row>
    <row r="63351" spans="11:17">
      <c r="K63351" s="68"/>
      <c r="M63351" s="93"/>
      <c r="N63351" s="79"/>
      <c r="P63351" s="68"/>
      <c r="Q63351" s="79"/>
    </row>
    <row r="63352" spans="11:17">
      <c r="K63352" s="68"/>
      <c r="M63352" s="93"/>
      <c r="N63352" s="79"/>
      <c r="P63352" s="68"/>
      <c r="Q63352" s="79"/>
    </row>
    <row r="63353" spans="11:17">
      <c r="K63353" s="68"/>
      <c r="M63353" s="93"/>
      <c r="N63353" s="79"/>
      <c r="P63353" s="68"/>
      <c r="Q63353" s="79"/>
    </row>
    <row r="63354" spans="11:17">
      <c r="K63354" s="68"/>
      <c r="M63354" s="93"/>
      <c r="N63354" s="79"/>
      <c r="P63354" s="68"/>
      <c r="Q63354" s="79"/>
    </row>
    <row r="63355" spans="11:17">
      <c r="K63355" s="68"/>
      <c r="M63355" s="93"/>
      <c r="N63355" s="79"/>
      <c r="P63355" s="68"/>
      <c r="Q63355" s="79"/>
    </row>
    <row r="63356" spans="11:17">
      <c r="K63356" s="68"/>
      <c r="M63356" s="93"/>
      <c r="N63356" s="79"/>
      <c r="P63356" s="68"/>
      <c r="Q63356" s="79"/>
    </row>
    <row r="63357" spans="11:17">
      <c r="K63357" s="68"/>
      <c r="M63357" s="93"/>
      <c r="N63357" s="79"/>
      <c r="P63357" s="68"/>
      <c r="Q63357" s="79"/>
    </row>
    <row r="63358" spans="11:17">
      <c r="K63358" s="68"/>
      <c r="M63358" s="93"/>
      <c r="N63358" s="79"/>
      <c r="P63358" s="68"/>
      <c r="Q63358" s="79"/>
    </row>
    <row r="63359" spans="11:17">
      <c r="K63359" s="68"/>
      <c r="M63359" s="93"/>
      <c r="N63359" s="79"/>
      <c r="P63359" s="68"/>
      <c r="Q63359" s="79"/>
    </row>
    <row r="63360" spans="11:17">
      <c r="K63360" s="68"/>
      <c r="M63360" s="93"/>
      <c r="N63360" s="79"/>
      <c r="P63360" s="68"/>
      <c r="Q63360" s="79"/>
    </row>
    <row r="63361" spans="11:17">
      <c r="K63361" s="68"/>
      <c r="M63361" s="93"/>
      <c r="N63361" s="79"/>
      <c r="P63361" s="68"/>
      <c r="Q63361" s="79"/>
    </row>
    <row r="63362" spans="11:17">
      <c r="K63362" s="68"/>
      <c r="M63362" s="93"/>
      <c r="N63362" s="79"/>
      <c r="P63362" s="68"/>
      <c r="Q63362" s="79"/>
    </row>
    <row r="63363" spans="11:17">
      <c r="K63363" s="68"/>
      <c r="M63363" s="93"/>
      <c r="N63363" s="79"/>
      <c r="P63363" s="68"/>
      <c r="Q63363" s="79"/>
    </row>
    <row r="63364" spans="11:17">
      <c r="K63364" s="68"/>
      <c r="M63364" s="93"/>
      <c r="N63364" s="79"/>
      <c r="P63364" s="68"/>
      <c r="Q63364" s="79"/>
    </row>
    <row r="63365" spans="11:17">
      <c r="K63365" s="68"/>
      <c r="M63365" s="93"/>
      <c r="N63365" s="79"/>
      <c r="P63365" s="68"/>
      <c r="Q63365" s="79"/>
    </row>
    <row r="63366" spans="11:17">
      <c r="K63366" s="68"/>
      <c r="M63366" s="93"/>
      <c r="N63366" s="79"/>
      <c r="P63366" s="68"/>
      <c r="Q63366" s="79"/>
    </row>
    <row r="63367" spans="11:17">
      <c r="K63367" s="68"/>
      <c r="M63367" s="93"/>
      <c r="N63367" s="79"/>
      <c r="P63367" s="68"/>
      <c r="Q63367" s="79"/>
    </row>
    <row r="63368" spans="11:17">
      <c r="K63368" s="68"/>
      <c r="M63368" s="93"/>
      <c r="N63368" s="79"/>
      <c r="P63368" s="68"/>
      <c r="Q63368" s="79"/>
    </row>
    <row r="63369" spans="11:17">
      <c r="K63369" s="68"/>
      <c r="M63369" s="93"/>
      <c r="N63369" s="79"/>
      <c r="P63369" s="68"/>
      <c r="Q63369" s="79"/>
    </row>
    <row r="63370" spans="11:17">
      <c r="K63370" s="68"/>
      <c r="M63370" s="93"/>
      <c r="N63370" s="79"/>
      <c r="P63370" s="68"/>
      <c r="Q63370" s="79"/>
    </row>
    <row r="63371" spans="11:17">
      <c r="K63371" s="68"/>
      <c r="M63371" s="93"/>
      <c r="N63371" s="79"/>
      <c r="P63371" s="68"/>
      <c r="Q63371" s="79"/>
    </row>
    <row r="63372" spans="11:17">
      <c r="K63372" s="68"/>
      <c r="M63372" s="93"/>
      <c r="N63372" s="79"/>
      <c r="P63372" s="68"/>
      <c r="Q63372" s="79"/>
    </row>
    <row r="63373" spans="11:17">
      <c r="K63373" s="68"/>
      <c r="M63373" s="93"/>
      <c r="N63373" s="79"/>
      <c r="P63373" s="68"/>
      <c r="Q63373" s="79"/>
    </row>
    <row r="63374" spans="11:17">
      <c r="K63374" s="68"/>
      <c r="M63374" s="93"/>
      <c r="N63374" s="79"/>
      <c r="P63374" s="68"/>
      <c r="Q63374" s="79"/>
    </row>
    <row r="63375" spans="11:17">
      <c r="K63375" s="68"/>
      <c r="M63375" s="93"/>
      <c r="N63375" s="79"/>
      <c r="P63375" s="68"/>
      <c r="Q63375" s="79"/>
    </row>
    <row r="63376" spans="11:17">
      <c r="K63376" s="68"/>
      <c r="M63376" s="93"/>
      <c r="N63376" s="79"/>
      <c r="P63376" s="68"/>
      <c r="Q63376" s="79"/>
    </row>
    <row r="63377" spans="11:17">
      <c r="K63377" s="68"/>
      <c r="M63377" s="93"/>
      <c r="N63377" s="79"/>
      <c r="P63377" s="68"/>
      <c r="Q63377" s="79"/>
    </row>
    <row r="63378" spans="11:17">
      <c r="K63378" s="68"/>
      <c r="M63378" s="93"/>
      <c r="N63378" s="79"/>
      <c r="P63378" s="68"/>
      <c r="Q63378" s="79"/>
    </row>
    <row r="63379" spans="11:17">
      <c r="K63379" s="68"/>
      <c r="M63379" s="93"/>
      <c r="N63379" s="79"/>
      <c r="P63379" s="68"/>
      <c r="Q63379" s="79"/>
    </row>
    <row r="63380" spans="11:17">
      <c r="K63380" s="68"/>
      <c r="M63380" s="93"/>
      <c r="N63380" s="79"/>
      <c r="P63380" s="68"/>
      <c r="Q63380" s="79"/>
    </row>
    <row r="63381" spans="11:17">
      <c r="K63381" s="68"/>
      <c r="M63381" s="93"/>
      <c r="N63381" s="79"/>
      <c r="P63381" s="68"/>
      <c r="Q63381" s="79"/>
    </row>
    <row r="63382" spans="11:17">
      <c r="K63382" s="68"/>
      <c r="M63382" s="93"/>
      <c r="N63382" s="79"/>
      <c r="P63382" s="68"/>
      <c r="Q63382" s="79"/>
    </row>
    <row r="63383" spans="11:17">
      <c r="K63383" s="68"/>
      <c r="M63383" s="93"/>
      <c r="N63383" s="79"/>
      <c r="P63383" s="68"/>
      <c r="Q63383" s="79"/>
    </row>
    <row r="63384" spans="11:17">
      <c r="K63384" s="68"/>
      <c r="M63384" s="93"/>
      <c r="N63384" s="79"/>
      <c r="P63384" s="68"/>
      <c r="Q63384" s="79"/>
    </row>
    <row r="63385" spans="11:17">
      <c r="K63385" s="68"/>
      <c r="M63385" s="93"/>
      <c r="N63385" s="79"/>
      <c r="P63385" s="68"/>
      <c r="Q63385" s="79"/>
    </row>
    <row r="63386" spans="11:17">
      <c r="K63386" s="68"/>
      <c r="M63386" s="93"/>
      <c r="N63386" s="79"/>
      <c r="P63386" s="68"/>
      <c r="Q63386" s="79"/>
    </row>
    <row r="63387" spans="11:17">
      <c r="K63387" s="68"/>
      <c r="M63387" s="93"/>
      <c r="N63387" s="79"/>
      <c r="P63387" s="68"/>
      <c r="Q63387" s="79"/>
    </row>
    <row r="63388" spans="11:17">
      <c r="K63388" s="68"/>
      <c r="M63388" s="93"/>
      <c r="N63388" s="79"/>
      <c r="P63388" s="68"/>
      <c r="Q63388" s="79"/>
    </row>
    <row r="63389" spans="11:17">
      <c r="K63389" s="68"/>
      <c r="M63389" s="93"/>
      <c r="N63389" s="79"/>
      <c r="P63389" s="68"/>
      <c r="Q63389" s="79"/>
    </row>
    <row r="63390" spans="11:17">
      <c r="K63390" s="68"/>
      <c r="M63390" s="93"/>
      <c r="N63390" s="79"/>
      <c r="P63390" s="68"/>
      <c r="Q63390" s="79"/>
    </row>
    <row r="63391" spans="11:17">
      <c r="K63391" s="68"/>
      <c r="M63391" s="93"/>
      <c r="N63391" s="79"/>
      <c r="P63391" s="68"/>
      <c r="Q63391" s="79"/>
    </row>
    <row r="63392" spans="11:17">
      <c r="K63392" s="68"/>
      <c r="M63392" s="93"/>
      <c r="N63392" s="79"/>
      <c r="P63392" s="68"/>
      <c r="Q63392" s="79"/>
    </row>
    <row r="63393" spans="11:17">
      <c r="K63393" s="68"/>
      <c r="M63393" s="93"/>
      <c r="N63393" s="79"/>
      <c r="P63393" s="68"/>
      <c r="Q63393" s="79"/>
    </row>
    <row r="63394" spans="11:17">
      <c r="K63394" s="68"/>
      <c r="M63394" s="93"/>
      <c r="N63394" s="79"/>
      <c r="P63394" s="68"/>
      <c r="Q63394" s="79"/>
    </row>
    <row r="63395" spans="11:17">
      <c r="K63395" s="68"/>
      <c r="M63395" s="93"/>
      <c r="N63395" s="79"/>
      <c r="P63395" s="68"/>
      <c r="Q63395" s="79"/>
    </row>
    <row r="63396" spans="11:17">
      <c r="K63396" s="68"/>
      <c r="M63396" s="93"/>
      <c r="N63396" s="79"/>
      <c r="P63396" s="68"/>
      <c r="Q63396" s="79"/>
    </row>
    <row r="63397" spans="11:17">
      <c r="K63397" s="68"/>
      <c r="M63397" s="93"/>
      <c r="N63397" s="79"/>
      <c r="P63397" s="68"/>
      <c r="Q63397" s="79"/>
    </row>
    <row r="63398" spans="11:17">
      <c r="K63398" s="68"/>
      <c r="M63398" s="93"/>
      <c r="N63398" s="79"/>
      <c r="P63398" s="68"/>
      <c r="Q63398" s="79"/>
    </row>
    <row r="63399" spans="11:17">
      <c r="K63399" s="68"/>
      <c r="M63399" s="93"/>
      <c r="N63399" s="79"/>
      <c r="P63399" s="68"/>
      <c r="Q63399" s="79"/>
    </row>
    <row r="63400" spans="11:17">
      <c r="K63400" s="68"/>
      <c r="M63400" s="93"/>
      <c r="N63400" s="79"/>
      <c r="P63400" s="68"/>
      <c r="Q63400" s="79"/>
    </row>
    <row r="63401" spans="11:17">
      <c r="K63401" s="68"/>
      <c r="M63401" s="93"/>
      <c r="N63401" s="79"/>
      <c r="P63401" s="68"/>
      <c r="Q63401" s="79"/>
    </row>
    <row r="63402" spans="11:17">
      <c r="K63402" s="68"/>
      <c r="M63402" s="93"/>
      <c r="N63402" s="79"/>
      <c r="P63402" s="68"/>
      <c r="Q63402" s="79"/>
    </row>
    <row r="63403" spans="11:17">
      <c r="K63403" s="68"/>
      <c r="M63403" s="93"/>
      <c r="N63403" s="79"/>
      <c r="P63403" s="68"/>
      <c r="Q63403" s="79"/>
    </row>
    <row r="63404" spans="11:17">
      <c r="K63404" s="68"/>
      <c r="M63404" s="93"/>
      <c r="N63404" s="79"/>
      <c r="P63404" s="68"/>
      <c r="Q63404" s="79"/>
    </row>
    <row r="63405" spans="11:17">
      <c r="K63405" s="68"/>
      <c r="M63405" s="93"/>
      <c r="N63405" s="79"/>
      <c r="P63405" s="68"/>
      <c r="Q63405" s="79"/>
    </row>
    <row r="63406" spans="11:17">
      <c r="K63406" s="68"/>
      <c r="M63406" s="93"/>
      <c r="N63406" s="79"/>
      <c r="P63406" s="68"/>
      <c r="Q63406" s="79"/>
    </row>
    <row r="63407" spans="11:17">
      <c r="K63407" s="68"/>
      <c r="M63407" s="93"/>
      <c r="N63407" s="79"/>
      <c r="P63407" s="68"/>
      <c r="Q63407" s="79"/>
    </row>
    <row r="63408" spans="11:17">
      <c r="K63408" s="68"/>
      <c r="M63408" s="93"/>
      <c r="N63408" s="79"/>
      <c r="P63408" s="68"/>
      <c r="Q63408" s="79"/>
    </row>
    <row r="63409" spans="11:17">
      <c r="K63409" s="68"/>
      <c r="M63409" s="93"/>
      <c r="N63409" s="79"/>
      <c r="P63409" s="68"/>
      <c r="Q63409" s="79"/>
    </row>
    <row r="63410" spans="11:17">
      <c r="K63410" s="68"/>
      <c r="M63410" s="93"/>
      <c r="N63410" s="79"/>
      <c r="P63410" s="68"/>
      <c r="Q63410" s="79"/>
    </row>
    <row r="63411" spans="11:17">
      <c r="K63411" s="68"/>
      <c r="M63411" s="93"/>
      <c r="N63411" s="79"/>
      <c r="P63411" s="68"/>
      <c r="Q63411" s="79"/>
    </row>
    <row r="63412" spans="11:17">
      <c r="K63412" s="68"/>
      <c r="M63412" s="93"/>
      <c r="N63412" s="79"/>
      <c r="P63412" s="68"/>
      <c r="Q63412" s="79"/>
    </row>
    <row r="63413" spans="11:17">
      <c r="K63413" s="68"/>
      <c r="M63413" s="93"/>
      <c r="N63413" s="79"/>
      <c r="P63413" s="68"/>
      <c r="Q63413" s="79"/>
    </row>
    <row r="63414" spans="11:17">
      <c r="K63414" s="68"/>
      <c r="M63414" s="93"/>
      <c r="N63414" s="79"/>
      <c r="P63414" s="68"/>
      <c r="Q63414" s="79"/>
    </row>
    <row r="63415" spans="11:17">
      <c r="K63415" s="68"/>
      <c r="M63415" s="93"/>
      <c r="N63415" s="79"/>
      <c r="P63415" s="68"/>
      <c r="Q63415" s="79"/>
    </row>
    <row r="63416" spans="11:17">
      <c r="K63416" s="68"/>
      <c r="M63416" s="93"/>
      <c r="N63416" s="79"/>
      <c r="P63416" s="68"/>
      <c r="Q63416" s="79"/>
    </row>
    <row r="63417" spans="11:17">
      <c r="K63417" s="68"/>
      <c r="M63417" s="93"/>
      <c r="N63417" s="79"/>
      <c r="P63417" s="68"/>
      <c r="Q63417" s="79"/>
    </row>
    <row r="63418" spans="11:17">
      <c r="K63418" s="68"/>
      <c r="M63418" s="93"/>
      <c r="N63418" s="79"/>
      <c r="P63418" s="68"/>
      <c r="Q63418" s="79"/>
    </row>
    <row r="63419" spans="11:17">
      <c r="K63419" s="68"/>
      <c r="M63419" s="93"/>
      <c r="N63419" s="79"/>
      <c r="P63419" s="68"/>
      <c r="Q63419" s="79"/>
    </row>
    <row r="63420" spans="11:17">
      <c r="K63420" s="68"/>
      <c r="M63420" s="93"/>
      <c r="N63420" s="79"/>
      <c r="P63420" s="68"/>
      <c r="Q63420" s="79"/>
    </row>
    <row r="63421" spans="11:17">
      <c r="K63421" s="68"/>
      <c r="M63421" s="93"/>
      <c r="N63421" s="79"/>
      <c r="P63421" s="68"/>
      <c r="Q63421" s="79"/>
    </row>
    <row r="63422" spans="11:17">
      <c r="K63422" s="68"/>
      <c r="M63422" s="93"/>
      <c r="N63422" s="79"/>
      <c r="P63422" s="68"/>
      <c r="Q63422" s="79"/>
    </row>
    <row r="63423" spans="11:17">
      <c r="K63423" s="68"/>
      <c r="M63423" s="93"/>
      <c r="N63423" s="79"/>
      <c r="P63423" s="68"/>
      <c r="Q63423" s="79"/>
    </row>
    <row r="63424" spans="11:17">
      <c r="K63424" s="68"/>
      <c r="M63424" s="93"/>
      <c r="N63424" s="79"/>
      <c r="P63424" s="68"/>
      <c r="Q63424" s="79"/>
    </row>
    <row r="63425" spans="11:17">
      <c r="K63425" s="68"/>
      <c r="M63425" s="93"/>
      <c r="N63425" s="79"/>
      <c r="P63425" s="68"/>
      <c r="Q63425" s="79"/>
    </row>
    <row r="63426" spans="11:17">
      <c r="K63426" s="68"/>
      <c r="M63426" s="93"/>
      <c r="N63426" s="79"/>
      <c r="P63426" s="68"/>
      <c r="Q63426" s="79"/>
    </row>
    <row r="63427" spans="11:17">
      <c r="K63427" s="68"/>
      <c r="M63427" s="93"/>
      <c r="N63427" s="79"/>
      <c r="P63427" s="68"/>
      <c r="Q63427" s="79"/>
    </row>
    <row r="63428" spans="11:17">
      <c r="K63428" s="68"/>
      <c r="M63428" s="93"/>
      <c r="N63428" s="79"/>
      <c r="P63428" s="68"/>
      <c r="Q63428" s="79"/>
    </row>
    <row r="63429" spans="11:17">
      <c r="K63429" s="68"/>
      <c r="M63429" s="93"/>
      <c r="N63429" s="79"/>
      <c r="P63429" s="68"/>
      <c r="Q63429" s="79"/>
    </row>
    <row r="63430" spans="11:17">
      <c r="K63430" s="68"/>
      <c r="M63430" s="93"/>
      <c r="N63430" s="79"/>
      <c r="P63430" s="68"/>
      <c r="Q63430" s="79"/>
    </row>
    <row r="63431" spans="11:17">
      <c r="K63431" s="68"/>
      <c r="M63431" s="93"/>
      <c r="N63431" s="79"/>
      <c r="P63431" s="68"/>
      <c r="Q63431" s="79"/>
    </row>
    <row r="63432" spans="11:17">
      <c r="K63432" s="68"/>
      <c r="M63432" s="93"/>
      <c r="N63432" s="79"/>
      <c r="P63432" s="68"/>
      <c r="Q63432" s="79"/>
    </row>
    <row r="63433" spans="11:17">
      <c r="K63433" s="68"/>
      <c r="M63433" s="93"/>
      <c r="N63433" s="79"/>
      <c r="P63433" s="68"/>
      <c r="Q63433" s="79"/>
    </row>
    <row r="63434" spans="11:17">
      <c r="K63434" s="68"/>
      <c r="M63434" s="93"/>
      <c r="N63434" s="79"/>
      <c r="P63434" s="68"/>
      <c r="Q63434" s="79"/>
    </row>
    <row r="63435" spans="11:17">
      <c r="K63435" s="68"/>
      <c r="M63435" s="93"/>
      <c r="N63435" s="79"/>
      <c r="P63435" s="68"/>
      <c r="Q63435" s="79"/>
    </row>
    <row r="63436" spans="11:17">
      <c r="K63436" s="68"/>
      <c r="M63436" s="93"/>
      <c r="N63436" s="79"/>
      <c r="P63436" s="68"/>
      <c r="Q63436" s="79"/>
    </row>
    <row r="63437" spans="11:17">
      <c r="K63437" s="68"/>
      <c r="M63437" s="93"/>
      <c r="N63437" s="79"/>
      <c r="P63437" s="68"/>
      <c r="Q63437" s="79"/>
    </row>
    <row r="63438" spans="11:17">
      <c r="K63438" s="68"/>
      <c r="M63438" s="93"/>
      <c r="N63438" s="79"/>
      <c r="P63438" s="68"/>
      <c r="Q63438" s="79"/>
    </row>
    <row r="63439" spans="11:17">
      <c r="K63439" s="68"/>
      <c r="M63439" s="93"/>
      <c r="N63439" s="79"/>
      <c r="P63439" s="68"/>
      <c r="Q63439" s="79"/>
    </row>
    <row r="63440" spans="11:17">
      <c r="K63440" s="68"/>
      <c r="M63440" s="93"/>
      <c r="N63440" s="79"/>
      <c r="P63440" s="68"/>
      <c r="Q63440" s="79"/>
    </row>
    <row r="63441" spans="11:17">
      <c r="K63441" s="68"/>
      <c r="M63441" s="93"/>
      <c r="N63441" s="79"/>
      <c r="P63441" s="68"/>
      <c r="Q63441" s="79"/>
    </row>
    <row r="63442" spans="11:17">
      <c r="K63442" s="68"/>
      <c r="M63442" s="93"/>
      <c r="N63442" s="79"/>
      <c r="P63442" s="68"/>
      <c r="Q63442" s="79"/>
    </row>
    <row r="63443" spans="11:17">
      <c r="K63443" s="68"/>
      <c r="M63443" s="93"/>
      <c r="N63443" s="79"/>
      <c r="P63443" s="68"/>
      <c r="Q63443" s="79"/>
    </row>
    <row r="63444" spans="11:17">
      <c r="K63444" s="68"/>
      <c r="M63444" s="93"/>
      <c r="N63444" s="79"/>
      <c r="P63444" s="68"/>
      <c r="Q63444" s="79"/>
    </row>
    <row r="63445" spans="11:17">
      <c r="K63445" s="68"/>
      <c r="M63445" s="93"/>
      <c r="N63445" s="79"/>
      <c r="P63445" s="68"/>
      <c r="Q63445" s="79"/>
    </row>
    <row r="63446" spans="11:17">
      <c r="K63446" s="68"/>
      <c r="M63446" s="93"/>
      <c r="N63446" s="79"/>
      <c r="P63446" s="68"/>
      <c r="Q63446" s="79"/>
    </row>
    <row r="63447" spans="11:17">
      <c r="K63447" s="68"/>
      <c r="M63447" s="93"/>
      <c r="N63447" s="79"/>
      <c r="P63447" s="68"/>
      <c r="Q63447" s="79"/>
    </row>
    <row r="63448" spans="11:17">
      <c r="K63448" s="68"/>
      <c r="M63448" s="93"/>
      <c r="N63448" s="79"/>
      <c r="P63448" s="68"/>
      <c r="Q63448" s="79"/>
    </row>
    <row r="63449" spans="11:17">
      <c r="K63449" s="68"/>
      <c r="M63449" s="93"/>
      <c r="N63449" s="79"/>
      <c r="P63449" s="68"/>
      <c r="Q63449" s="79"/>
    </row>
    <row r="63450" spans="11:17">
      <c r="K63450" s="68"/>
      <c r="M63450" s="93"/>
      <c r="N63450" s="79"/>
      <c r="P63450" s="68"/>
      <c r="Q63450" s="79"/>
    </row>
    <row r="63451" spans="11:17">
      <c r="K63451" s="68"/>
      <c r="M63451" s="93"/>
      <c r="N63451" s="79"/>
      <c r="P63451" s="68"/>
      <c r="Q63451" s="79"/>
    </row>
    <row r="63452" spans="11:17">
      <c r="K63452" s="68"/>
      <c r="M63452" s="93"/>
      <c r="N63452" s="79"/>
      <c r="P63452" s="68"/>
      <c r="Q63452" s="79"/>
    </row>
    <row r="63453" spans="11:17">
      <c r="K63453" s="68"/>
      <c r="M63453" s="93"/>
      <c r="N63453" s="79"/>
      <c r="P63453" s="68"/>
      <c r="Q63453" s="79"/>
    </row>
    <row r="63454" spans="11:17">
      <c r="K63454" s="68"/>
      <c r="M63454" s="93"/>
      <c r="N63454" s="79"/>
      <c r="P63454" s="68"/>
      <c r="Q63454" s="79"/>
    </row>
    <row r="63455" spans="11:17">
      <c r="K63455" s="68"/>
      <c r="M63455" s="93"/>
      <c r="N63455" s="79"/>
      <c r="P63455" s="68"/>
      <c r="Q63455" s="79"/>
    </row>
    <row r="63456" spans="11:17">
      <c r="K63456" s="68"/>
      <c r="M63456" s="93"/>
      <c r="N63456" s="79"/>
      <c r="P63456" s="68"/>
      <c r="Q63456" s="79"/>
    </row>
    <row r="63457" spans="11:17">
      <c r="K63457" s="68"/>
      <c r="M63457" s="93"/>
      <c r="N63457" s="79"/>
      <c r="P63457" s="68"/>
      <c r="Q63457" s="79"/>
    </row>
    <row r="63458" spans="11:17">
      <c r="K63458" s="68"/>
      <c r="M63458" s="93"/>
      <c r="N63458" s="79"/>
      <c r="P63458" s="68"/>
      <c r="Q63458" s="79"/>
    </row>
    <row r="63459" spans="11:17">
      <c r="K63459" s="68"/>
      <c r="M63459" s="93"/>
      <c r="N63459" s="79"/>
      <c r="P63459" s="68"/>
      <c r="Q63459" s="79"/>
    </row>
    <row r="63460" spans="11:17">
      <c r="K63460" s="68"/>
      <c r="M63460" s="93"/>
      <c r="N63460" s="79"/>
      <c r="P63460" s="68"/>
      <c r="Q63460" s="79"/>
    </row>
    <row r="63461" spans="11:17">
      <c r="K63461" s="68"/>
      <c r="M63461" s="93"/>
      <c r="N63461" s="79"/>
      <c r="P63461" s="68"/>
      <c r="Q63461" s="79"/>
    </row>
    <row r="63462" spans="11:17">
      <c r="K63462" s="68"/>
      <c r="M63462" s="93"/>
      <c r="N63462" s="79"/>
      <c r="P63462" s="68"/>
      <c r="Q63462" s="79"/>
    </row>
    <row r="63463" spans="11:17">
      <c r="K63463" s="68"/>
      <c r="M63463" s="93"/>
      <c r="N63463" s="79"/>
      <c r="P63463" s="68"/>
      <c r="Q63463" s="79"/>
    </row>
    <row r="63464" spans="11:17">
      <c r="K63464" s="68"/>
      <c r="M63464" s="93"/>
      <c r="N63464" s="79"/>
      <c r="P63464" s="68"/>
      <c r="Q63464" s="79"/>
    </row>
    <row r="63465" spans="11:17">
      <c r="K63465" s="68"/>
      <c r="M63465" s="93"/>
      <c r="N63465" s="79"/>
      <c r="P63465" s="68"/>
      <c r="Q63465" s="79"/>
    </row>
    <row r="63466" spans="11:17">
      <c r="K63466" s="68"/>
      <c r="M63466" s="93"/>
      <c r="N63466" s="79"/>
      <c r="P63466" s="68"/>
      <c r="Q63466" s="79"/>
    </row>
    <row r="63467" spans="11:17">
      <c r="K63467" s="68"/>
      <c r="M63467" s="93"/>
      <c r="N63467" s="79"/>
      <c r="P63467" s="68"/>
      <c r="Q63467" s="79"/>
    </row>
    <row r="63468" spans="11:17">
      <c r="K63468" s="68"/>
      <c r="M63468" s="93"/>
      <c r="N63468" s="79"/>
      <c r="P63468" s="68"/>
      <c r="Q63468" s="79"/>
    </row>
    <row r="63469" spans="11:17">
      <c r="K63469" s="68"/>
      <c r="M63469" s="93"/>
      <c r="N63469" s="79"/>
      <c r="P63469" s="68"/>
      <c r="Q63469" s="79"/>
    </row>
    <row r="63470" spans="11:17">
      <c r="K63470" s="68"/>
      <c r="M63470" s="93"/>
      <c r="N63470" s="79"/>
      <c r="P63470" s="68"/>
      <c r="Q63470" s="79"/>
    </row>
    <row r="63471" spans="11:17">
      <c r="K63471" s="68"/>
      <c r="M63471" s="93"/>
      <c r="N63471" s="79"/>
      <c r="P63471" s="68"/>
      <c r="Q63471" s="79"/>
    </row>
    <row r="63472" spans="11:17">
      <c r="K63472" s="68"/>
      <c r="M63472" s="93"/>
      <c r="N63472" s="79"/>
      <c r="P63472" s="68"/>
      <c r="Q63472" s="79"/>
    </row>
    <row r="63473" spans="11:17">
      <c r="K63473" s="68"/>
      <c r="M63473" s="93"/>
      <c r="N63473" s="79"/>
      <c r="P63473" s="68"/>
      <c r="Q63473" s="79"/>
    </row>
    <row r="63474" spans="11:17">
      <c r="K63474" s="68"/>
      <c r="M63474" s="93"/>
      <c r="N63474" s="79"/>
      <c r="P63474" s="68"/>
      <c r="Q63474" s="79"/>
    </row>
    <row r="63475" spans="11:17">
      <c r="K63475" s="68"/>
      <c r="M63475" s="93"/>
      <c r="N63475" s="79"/>
      <c r="P63475" s="68"/>
      <c r="Q63475" s="79"/>
    </row>
    <row r="63476" spans="11:17">
      <c r="K63476" s="68"/>
      <c r="M63476" s="93"/>
      <c r="N63476" s="79"/>
      <c r="P63476" s="68"/>
      <c r="Q63476" s="79"/>
    </row>
    <row r="63477" spans="11:17">
      <c r="K63477" s="68"/>
      <c r="M63477" s="93"/>
      <c r="N63477" s="79"/>
      <c r="P63477" s="68"/>
      <c r="Q63477" s="79"/>
    </row>
    <row r="63478" spans="11:17">
      <c r="K63478" s="68"/>
      <c r="M63478" s="93"/>
      <c r="N63478" s="79"/>
      <c r="P63478" s="68"/>
      <c r="Q63478" s="79"/>
    </row>
    <row r="63479" spans="11:17">
      <c r="K63479" s="68"/>
      <c r="M63479" s="93"/>
      <c r="N63479" s="79"/>
      <c r="P63479" s="68"/>
      <c r="Q63479" s="79"/>
    </row>
    <row r="63480" spans="11:17">
      <c r="K63480" s="68"/>
      <c r="M63480" s="93"/>
      <c r="N63480" s="79"/>
      <c r="P63480" s="68"/>
      <c r="Q63480" s="79"/>
    </row>
    <row r="63481" spans="11:17">
      <c r="K63481" s="68"/>
      <c r="M63481" s="93"/>
      <c r="N63481" s="79"/>
      <c r="P63481" s="68"/>
      <c r="Q63481" s="79"/>
    </row>
    <row r="63482" spans="11:17">
      <c r="K63482" s="68"/>
      <c r="M63482" s="93"/>
      <c r="N63482" s="79"/>
      <c r="P63482" s="68"/>
      <c r="Q63482" s="79"/>
    </row>
    <row r="63483" spans="11:17">
      <c r="K63483" s="68"/>
      <c r="M63483" s="93"/>
      <c r="N63483" s="79"/>
      <c r="P63483" s="68"/>
      <c r="Q63483" s="79"/>
    </row>
    <row r="63484" spans="11:17">
      <c r="K63484" s="68"/>
      <c r="M63484" s="93"/>
      <c r="N63484" s="79"/>
      <c r="P63484" s="68"/>
      <c r="Q63484" s="79"/>
    </row>
    <row r="63485" spans="11:17">
      <c r="K63485" s="68"/>
      <c r="M63485" s="93"/>
      <c r="N63485" s="79"/>
      <c r="P63485" s="68"/>
      <c r="Q63485" s="79"/>
    </row>
    <row r="63486" spans="11:17">
      <c r="K63486" s="68"/>
      <c r="M63486" s="93"/>
      <c r="N63486" s="79"/>
      <c r="P63486" s="68"/>
      <c r="Q63486" s="79"/>
    </row>
    <row r="63487" spans="11:17">
      <c r="K63487" s="68"/>
      <c r="M63487" s="93"/>
      <c r="N63487" s="79"/>
      <c r="P63487" s="68"/>
      <c r="Q63487" s="79"/>
    </row>
    <row r="63488" spans="11:17">
      <c r="K63488" s="68"/>
      <c r="M63488" s="93"/>
      <c r="N63488" s="79"/>
      <c r="P63488" s="68"/>
      <c r="Q63488" s="79"/>
    </row>
    <row r="63489" spans="11:17">
      <c r="K63489" s="68"/>
      <c r="M63489" s="93"/>
      <c r="N63489" s="79"/>
      <c r="P63489" s="68"/>
      <c r="Q63489" s="79"/>
    </row>
    <row r="63490" spans="11:17">
      <c r="K63490" s="68"/>
      <c r="M63490" s="93"/>
      <c r="N63490" s="79"/>
      <c r="P63490" s="68"/>
      <c r="Q63490" s="79"/>
    </row>
    <row r="63491" spans="11:17">
      <c r="K63491" s="68"/>
      <c r="M63491" s="93"/>
      <c r="N63491" s="79"/>
      <c r="P63491" s="68"/>
      <c r="Q63491" s="79"/>
    </row>
    <row r="63492" spans="11:17">
      <c r="K63492" s="68"/>
      <c r="M63492" s="93"/>
      <c r="N63492" s="79"/>
      <c r="P63492" s="68"/>
      <c r="Q63492" s="79"/>
    </row>
    <row r="63493" spans="11:17">
      <c r="K63493" s="68"/>
      <c r="M63493" s="93"/>
      <c r="N63493" s="79"/>
      <c r="P63493" s="68"/>
      <c r="Q63493" s="79"/>
    </row>
    <row r="63494" spans="11:17">
      <c r="K63494" s="68"/>
      <c r="M63494" s="93"/>
      <c r="N63494" s="79"/>
      <c r="P63494" s="68"/>
      <c r="Q63494" s="79"/>
    </row>
    <row r="63495" spans="11:17">
      <c r="K63495" s="68"/>
      <c r="M63495" s="93"/>
      <c r="N63495" s="79"/>
      <c r="P63495" s="68"/>
      <c r="Q63495" s="79"/>
    </row>
    <row r="63496" spans="11:17">
      <c r="K63496" s="68"/>
      <c r="M63496" s="93"/>
      <c r="N63496" s="79"/>
      <c r="P63496" s="68"/>
      <c r="Q63496" s="79"/>
    </row>
    <row r="63497" spans="11:17">
      <c r="K63497" s="68"/>
      <c r="M63497" s="93"/>
      <c r="N63497" s="79"/>
      <c r="P63497" s="68"/>
      <c r="Q63497" s="79"/>
    </row>
    <row r="63498" spans="11:17">
      <c r="K63498" s="68"/>
      <c r="M63498" s="93"/>
      <c r="N63498" s="79"/>
      <c r="P63498" s="68"/>
      <c r="Q63498" s="79"/>
    </row>
    <row r="63499" spans="11:17">
      <c r="K63499" s="68"/>
      <c r="M63499" s="93"/>
      <c r="N63499" s="79"/>
      <c r="P63499" s="68"/>
      <c r="Q63499" s="79"/>
    </row>
    <row r="63500" spans="11:17">
      <c r="K63500" s="68"/>
      <c r="M63500" s="93"/>
      <c r="N63500" s="79"/>
      <c r="P63500" s="68"/>
      <c r="Q63500" s="79"/>
    </row>
    <row r="63501" spans="11:17">
      <c r="K63501" s="68"/>
      <c r="M63501" s="93"/>
      <c r="N63501" s="79"/>
      <c r="P63501" s="68"/>
      <c r="Q63501" s="79"/>
    </row>
    <row r="63502" spans="11:17">
      <c r="K63502" s="68"/>
      <c r="M63502" s="93"/>
      <c r="N63502" s="79"/>
      <c r="P63502" s="68"/>
      <c r="Q63502" s="79"/>
    </row>
    <row r="63503" spans="11:17">
      <c r="K63503" s="68"/>
      <c r="M63503" s="93"/>
      <c r="N63503" s="79"/>
      <c r="P63503" s="68"/>
      <c r="Q63503" s="79"/>
    </row>
    <row r="63504" spans="11:17">
      <c r="K63504" s="68"/>
      <c r="M63504" s="93"/>
      <c r="N63504" s="79"/>
      <c r="P63504" s="68"/>
      <c r="Q63504" s="79"/>
    </row>
    <row r="63505" spans="11:17">
      <c r="K63505" s="68"/>
      <c r="M63505" s="93"/>
      <c r="N63505" s="79"/>
      <c r="P63505" s="68"/>
      <c r="Q63505" s="79"/>
    </row>
    <row r="63506" spans="11:17">
      <c r="K63506" s="68"/>
      <c r="M63506" s="93"/>
      <c r="N63506" s="79"/>
      <c r="P63506" s="68"/>
      <c r="Q63506" s="79"/>
    </row>
    <row r="63507" spans="11:17">
      <c r="K63507" s="68"/>
      <c r="M63507" s="93"/>
      <c r="N63507" s="79"/>
      <c r="P63507" s="68"/>
      <c r="Q63507" s="79"/>
    </row>
    <row r="63508" spans="11:17">
      <c r="K63508" s="68"/>
      <c r="M63508" s="93"/>
      <c r="N63508" s="79"/>
      <c r="P63508" s="68"/>
      <c r="Q63508" s="79"/>
    </row>
    <row r="63509" spans="11:17">
      <c r="K63509" s="68"/>
      <c r="M63509" s="93"/>
      <c r="N63509" s="79"/>
      <c r="P63509" s="68"/>
      <c r="Q63509" s="79"/>
    </row>
    <row r="63510" spans="11:17">
      <c r="K63510" s="68"/>
      <c r="M63510" s="93"/>
      <c r="N63510" s="79"/>
      <c r="P63510" s="68"/>
      <c r="Q63510" s="79"/>
    </row>
    <row r="63511" spans="11:17">
      <c r="K63511" s="68"/>
      <c r="M63511" s="93"/>
      <c r="N63511" s="79"/>
      <c r="P63511" s="68"/>
      <c r="Q63511" s="79"/>
    </row>
    <row r="63512" spans="11:17">
      <c r="K63512" s="68"/>
      <c r="M63512" s="93"/>
      <c r="N63512" s="79"/>
      <c r="P63512" s="68"/>
      <c r="Q63512" s="79"/>
    </row>
    <row r="63513" spans="11:17">
      <c r="K63513" s="68"/>
      <c r="M63513" s="93"/>
      <c r="N63513" s="79"/>
      <c r="P63513" s="68"/>
      <c r="Q63513" s="79"/>
    </row>
    <row r="63514" spans="11:17">
      <c r="K63514" s="68"/>
      <c r="M63514" s="93"/>
      <c r="N63514" s="79"/>
      <c r="P63514" s="68"/>
      <c r="Q63514" s="79"/>
    </row>
    <row r="63515" spans="11:17">
      <c r="K63515" s="68"/>
      <c r="M63515" s="93"/>
      <c r="N63515" s="79"/>
      <c r="P63515" s="68"/>
      <c r="Q63515" s="79"/>
    </row>
    <row r="63516" spans="11:17">
      <c r="K63516" s="68"/>
      <c r="M63516" s="93"/>
      <c r="N63516" s="79"/>
      <c r="P63516" s="68"/>
      <c r="Q63516" s="79"/>
    </row>
    <row r="63517" spans="11:17">
      <c r="K63517" s="68"/>
      <c r="M63517" s="93"/>
      <c r="N63517" s="79"/>
      <c r="P63517" s="68"/>
      <c r="Q63517" s="79"/>
    </row>
    <row r="63518" spans="11:17">
      <c r="K63518" s="68"/>
      <c r="M63518" s="93"/>
      <c r="N63518" s="79"/>
      <c r="P63518" s="68"/>
      <c r="Q63518" s="79"/>
    </row>
    <row r="63519" spans="11:17">
      <c r="K63519" s="68"/>
      <c r="M63519" s="93"/>
      <c r="N63519" s="79"/>
      <c r="P63519" s="68"/>
      <c r="Q63519" s="79"/>
    </row>
    <row r="63520" spans="11:17">
      <c r="K63520" s="68"/>
      <c r="M63520" s="93"/>
      <c r="N63520" s="79"/>
      <c r="P63520" s="68"/>
      <c r="Q63520" s="79"/>
    </row>
    <row r="63521" spans="11:17">
      <c r="K63521" s="68"/>
      <c r="M63521" s="93"/>
      <c r="N63521" s="79"/>
      <c r="P63521" s="68"/>
      <c r="Q63521" s="79"/>
    </row>
    <row r="63522" spans="11:17">
      <c r="K63522" s="68"/>
      <c r="M63522" s="93"/>
      <c r="N63522" s="79"/>
      <c r="P63522" s="68"/>
      <c r="Q63522" s="79"/>
    </row>
    <row r="63523" spans="11:17">
      <c r="K63523" s="68"/>
      <c r="M63523" s="93"/>
      <c r="N63523" s="79"/>
      <c r="P63523" s="68"/>
      <c r="Q63523" s="79"/>
    </row>
    <row r="63524" spans="11:17">
      <c r="K63524" s="68"/>
      <c r="M63524" s="93"/>
      <c r="N63524" s="79"/>
      <c r="P63524" s="68"/>
      <c r="Q63524" s="79"/>
    </row>
    <row r="63525" spans="11:17">
      <c r="K63525" s="68"/>
      <c r="M63525" s="93"/>
      <c r="N63525" s="79"/>
      <c r="P63525" s="68"/>
      <c r="Q63525" s="79"/>
    </row>
    <row r="63526" spans="11:17">
      <c r="K63526" s="68"/>
      <c r="M63526" s="93"/>
      <c r="N63526" s="79"/>
      <c r="P63526" s="68"/>
      <c r="Q63526" s="79"/>
    </row>
    <row r="63527" spans="11:17">
      <c r="K63527" s="68"/>
      <c r="M63527" s="93"/>
      <c r="N63527" s="79"/>
      <c r="P63527" s="68"/>
      <c r="Q63527" s="79"/>
    </row>
    <row r="63528" spans="11:17">
      <c r="K63528" s="68"/>
      <c r="M63528" s="93"/>
      <c r="N63528" s="79"/>
      <c r="P63528" s="68"/>
      <c r="Q63528" s="79"/>
    </row>
    <row r="63529" spans="11:17">
      <c r="K63529" s="68"/>
      <c r="M63529" s="93"/>
      <c r="N63529" s="79"/>
      <c r="P63529" s="68"/>
      <c r="Q63529" s="79"/>
    </row>
    <row r="63530" spans="11:17">
      <c r="K63530" s="68"/>
      <c r="M63530" s="93"/>
      <c r="N63530" s="79"/>
      <c r="P63530" s="68"/>
      <c r="Q63530" s="79"/>
    </row>
    <row r="63531" spans="11:17">
      <c r="K63531" s="68"/>
      <c r="M63531" s="93"/>
      <c r="N63531" s="79"/>
      <c r="P63531" s="68"/>
      <c r="Q63531" s="79"/>
    </row>
    <row r="63532" spans="11:17">
      <c r="K63532" s="68"/>
      <c r="M63532" s="93"/>
      <c r="N63532" s="79"/>
      <c r="P63532" s="68"/>
      <c r="Q63532" s="79"/>
    </row>
    <row r="63533" spans="11:17">
      <c r="K63533" s="68"/>
      <c r="M63533" s="93"/>
      <c r="N63533" s="79"/>
      <c r="P63533" s="68"/>
      <c r="Q63533" s="79"/>
    </row>
    <row r="63534" spans="11:17">
      <c r="K63534" s="68"/>
      <c r="M63534" s="93"/>
      <c r="N63534" s="79"/>
      <c r="P63534" s="68"/>
      <c r="Q63534" s="79"/>
    </row>
    <row r="63535" spans="11:17">
      <c r="K63535" s="68"/>
      <c r="M63535" s="93"/>
      <c r="N63535" s="79"/>
      <c r="P63535" s="68"/>
      <c r="Q63535" s="79"/>
    </row>
    <row r="63536" spans="11:17">
      <c r="K63536" s="68"/>
      <c r="M63536" s="93"/>
      <c r="N63536" s="79"/>
      <c r="P63536" s="68"/>
      <c r="Q63536" s="79"/>
    </row>
    <row r="63537" spans="11:17">
      <c r="K63537" s="68"/>
      <c r="M63537" s="93"/>
      <c r="N63537" s="79"/>
      <c r="P63537" s="68"/>
      <c r="Q63537" s="79"/>
    </row>
    <row r="63538" spans="11:17">
      <c r="K63538" s="68"/>
      <c r="M63538" s="93"/>
      <c r="N63538" s="79"/>
      <c r="P63538" s="68"/>
      <c r="Q63538" s="79"/>
    </row>
    <row r="63539" spans="11:17">
      <c r="K63539" s="68"/>
      <c r="M63539" s="93"/>
      <c r="N63539" s="79"/>
      <c r="P63539" s="68"/>
      <c r="Q63539" s="79"/>
    </row>
    <row r="63540" spans="11:17">
      <c r="K63540" s="68"/>
      <c r="M63540" s="93"/>
      <c r="N63540" s="79"/>
      <c r="P63540" s="68"/>
      <c r="Q63540" s="79"/>
    </row>
    <row r="63541" spans="11:17">
      <c r="K63541" s="68"/>
      <c r="M63541" s="93"/>
      <c r="N63541" s="79"/>
      <c r="P63541" s="68"/>
      <c r="Q63541" s="79"/>
    </row>
    <row r="63542" spans="11:17">
      <c r="K63542" s="68"/>
      <c r="M63542" s="93"/>
      <c r="N63542" s="79"/>
      <c r="P63542" s="68"/>
      <c r="Q63542" s="79"/>
    </row>
    <row r="63543" spans="11:17">
      <c r="K63543" s="68"/>
      <c r="M63543" s="93"/>
      <c r="N63543" s="79"/>
      <c r="P63543" s="68"/>
      <c r="Q63543" s="79"/>
    </row>
    <row r="63544" spans="11:17">
      <c r="K63544" s="68"/>
      <c r="M63544" s="93"/>
      <c r="N63544" s="79"/>
      <c r="P63544" s="68"/>
      <c r="Q63544" s="79"/>
    </row>
    <row r="63545" spans="11:17">
      <c r="K63545" s="68"/>
      <c r="M63545" s="93"/>
      <c r="N63545" s="79"/>
      <c r="P63545" s="68"/>
      <c r="Q63545" s="79"/>
    </row>
    <row r="63546" spans="11:17">
      <c r="K63546" s="68"/>
      <c r="M63546" s="93"/>
      <c r="N63546" s="79"/>
      <c r="P63546" s="68"/>
      <c r="Q63546" s="79"/>
    </row>
    <row r="63547" spans="11:17">
      <c r="K63547" s="68"/>
      <c r="M63547" s="93"/>
      <c r="N63547" s="79"/>
      <c r="P63547" s="68"/>
      <c r="Q63547" s="79"/>
    </row>
    <row r="63548" spans="11:17">
      <c r="K63548" s="68"/>
      <c r="M63548" s="93"/>
      <c r="N63548" s="79"/>
      <c r="P63548" s="68"/>
      <c r="Q63548" s="79"/>
    </row>
    <row r="63549" spans="11:17">
      <c r="K63549" s="68"/>
      <c r="M63549" s="93"/>
      <c r="N63549" s="79"/>
      <c r="P63549" s="68"/>
      <c r="Q63549" s="79"/>
    </row>
    <row r="63550" spans="11:17">
      <c r="K63550" s="68"/>
      <c r="M63550" s="93"/>
      <c r="N63550" s="79"/>
      <c r="P63550" s="68"/>
      <c r="Q63550" s="79"/>
    </row>
    <row r="63551" spans="11:17">
      <c r="K63551" s="68"/>
      <c r="M63551" s="93"/>
      <c r="N63551" s="79"/>
      <c r="P63551" s="68"/>
      <c r="Q63551" s="79"/>
    </row>
    <row r="63552" spans="11:17">
      <c r="K63552" s="68"/>
      <c r="M63552" s="93"/>
      <c r="N63552" s="79"/>
      <c r="P63552" s="68"/>
      <c r="Q63552" s="79"/>
    </row>
    <row r="63553" spans="11:17">
      <c r="K63553" s="68"/>
      <c r="M63553" s="93"/>
      <c r="N63553" s="79"/>
      <c r="P63553" s="68"/>
      <c r="Q63553" s="79"/>
    </row>
    <row r="63554" spans="11:17">
      <c r="K63554" s="68"/>
      <c r="M63554" s="93"/>
      <c r="N63554" s="79"/>
      <c r="P63554" s="68"/>
      <c r="Q63554" s="79"/>
    </row>
    <row r="63555" spans="11:17">
      <c r="K63555" s="68"/>
      <c r="M63555" s="93"/>
      <c r="N63555" s="79"/>
      <c r="P63555" s="68"/>
      <c r="Q63555" s="79"/>
    </row>
    <row r="63556" spans="11:17">
      <c r="K63556" s="68"/>
      <c r="M63556" s="93"/>
      <c r="N63556" s="79"/>
      <c r="P63556" s="68"/>
      <c r="Q63556" s="79"/>
    </row>
    <row r="63557" spans="11:17">
      <c r="K63557" s="68"/>
      <c r="M63557" s="93"/>
      <c r="N63557" s="79"/>
      <c r="P63557" s="68"/>
      <c r="Q63557" s="79"/>
    </row>
    <row r="63558" spans="11:17">
      <c r="K63558" s="68"/>
      <c r="M63558" s="93"/>
      <c r="N63558" s="79"/>
      <c r="P63558" s="68"/>
      <c r="Q63558" s="79"/>
    </row>
    <row r="63559" spans="11:17">
      <c r="K63559" s="68"/>
      <c r="M63559" s="93"/>
      <c r="N63559" s="79"/>
      <c r="P63559" s="68"/>
      <c r="Q63559" s="79"/>
    </row>
    <row r="63560" spans="11:17">
      <c r="K63560" s="68"/>
      <c r="M63560" s="93"/>
      <c r="N63560" s="79"/>
      <c r="P63560" s="68"/>
      <c r="Q63560" s="79"/>
    </row>
    <row r="63561" spans="11:17">
      <c r="K63561" s="68"/>
      <c r="M63561" s="93"/>
      <c r="N63561" s="79"/>
      <c r="P63561" s="68"/>
      <c r="Q63561" s="79"/>
    </row>
    <row r="63562" spans="11:17">
      <c r="K63562" s="68"/>
      <c r="M63562" s="93"/>
      <c r="N63562" s="79"/>
      <c r="P63562" s="68"/>
      <c r="Q63562" s="79"/>
    </row>
    <row r="63563" spans="11:17">
      <c r="K63563" s="68"/>
      <c r="M63563" s="93"/>
      <c r="N63563" s="79"/>
      <c r="P63563" s="68"/>
      <c r="Q63563" s="79"/>
    </row>
    <row r="63564" spans="11:17">
      <c r="K63564" s="68"/>
      <c r="M63564" s="93"/>
      <c r="N63564" s="79"/>
      <c r="P63564" s="68"/>
      <c r="Q63564" s="79"/>
    </row>
    <row r="63565" spans="11:17">
      <c r="K63565" s="68"/>
      <c r="M63565" s="93"/>
      <c r="N63565" s="79"/>
      <c r="P63565" s="68"/>
      <c r="Q63565" s="79"/>
    </row>
    <row r="63566" spans="11:17">
      <c r="K63566" s="68"/>
      <c r="M63566" s="93"/>
      <c r="N63566" s="79"/>
      <c r="P63566" s="68"/>
      <c r="Q63566" s="79"/>
    </row>
    <row r="63567" spans="11:17">
      <c r="K63567" s="68"/>
      <c r="M63567" s="93"/>
      <c r="N63567" s="79"/>
      <c r="P63567" s="68"/>
      <c r="Q63567" s="79"/>
    </row>
    <row r="63568" spans="11:17">
      <c r="K63568" s="68"/>
      <c r="M63568" s="93"/>
      <c r="N63568" s="79"/>
      <c r="P63568" s="68"/>
      <c r="Q63568" s="79"/>
    </row>
    <row r="63569" spans="11:17">
      <c r="K63569" s="68"/>
      <c r="M63569" s="93"/>
      <c r="N63569" s="79"/>
      <c r="P63569" s="68"/>
      <c r="Q63569" s="79"/>
    </row>
    <row r="63570" spans="11:17">
      <c r="K63570" s="68"/>
      <c r="M63570" s="93"/>
      <c r="N63570" s="79"/>
      <c r="P63570" s="68"/>
      <c r="Q63570" s="79"/>
    </row>
    <row r="63571" spans="11:17">
      <c r="K63571" s="68"/>
      <c r="M63571" s="93"/>
      <c r="N63571" s="79"/>
      <c r="P63571" s="68"/>
      <c r="Q63571" s="79"/>
    </row>
    <row r="63572" spans="11:17">
      <c r="K63572" s="68"/>
      <c r="M63572" s="93"/>
      <c r="N63572" s="79"/>
      <c r="P63572" s="68"/>
      <c r="Q63572" s="79"/>
    </row>
    <row r="63573" spans="11:17">
      <c r="K63573" s="68"/>
      <c r="M63573" s="93"/>
      <c r="N63573" s="79"/>
      <c r="P63573" s="68"/>
      <c r="Q63573" s="79"/>
    </row>
    <row r="63574" spans="11:17">
      <c r="K63574" s="68"/>
      <c r="M63574" s="93"/>
      <c r="N63574" s="79"/>
      <c r="P63574" s="68"/>
      <c r="Q63574" s="79"/>
    </row>
    <row r="63575" spans="11:17">
      <c r="K63575" s="68"/>
      <c r="M63575" s="93"/>
      <c r="N63575" s="79"/>
      <c r="P63575" s="68"/>
      <c r="Q63575" s="79"/>
    </row>
    <row r="63576" spans="11:17">
      <c r="K63576" s="68"/>
      <c r="M63576" s="93"/>
      <c r="N63576" s="79"/>
      <c r="P63576" s="68"/>
      <c r="Q63576" s="79"/>
    </row>
    <row r="63577" spans="11:17">
      <c r="K63577" s="68"/>
      <c r="M63577" s="93"/>
      <c r="N63577" s="79"/>
      <c r="P63577" s="68"/>
      <c r="Q63577" s="79"/>
    </row>
    <row r="63578" spans="11:17">
      <c r="K63578" s="68"/>
      <c r="M63578" s="93"/>
      <c r="N63578" s="79"/>
      <c r="P63578" s="68"/>
      <c r="Q63578" s="79"/>
    </row>
    <row r="63579" spans="11:17">
      <c r="K63579" s="68"/>
      <c r="M63579" s="93"/>
      <c r="N63579" s="79"/>
      <c r="P63579" s="68"/>
      <c r="Q63579" s="79"/>
    </row>
    <row r="63580" spans="11:17">
      <c r="K63580" s="68"/>
      <c r="M63580" s="93"/>
      <c r="N63580" s="79"/>
      <c r="P63580" s="68"/>
      <c r="Q63580" s="79"/>
    </row>
    <row r="63581" spans="11:17">
      <c r="K63581" s="68"/>
      <c r="M63581" s="93"/>
      <c r="N63581" s="79"/>
      <c r="P63581" s="68"/>
      <c r="Q63581" s="79"/>
    </row>
    <row r="63582" spans="11:17">
      <c r="K63582" s="68"/>
      <c r="M63582" s="93"/>
      <c r="N63582" s="79"/>
      <c r="P63582" s="68"/>
      <c r="Q63582" s="79"/>
    </row>
    <row r="63583" spans="11:17">
      <c r="K63583" s="68"/>
      <c r="M63583" s="93"/>
      <c r="N63583" s="79"/>
      <c r="P63583" s="68"/>
      <c r="Q63583" s="79"/>
    </row>
    <row r="63584" spans="11:17">
      <c r="K63584" s="68"/>
      <c r="M63584" s="93"/>
      <c r="N63584" s="79"/>
      <c r="P63584" s="68"/>
      <c r="Q63584" s="79"/>
    </row>
    <row r="63585" spans="11:17">
      <c r="K63585" s="68"/>
      <c r="M63585" s="93"/>
      <c r="N63585" s="79"/>
      <c r="P63585" s="68"/>
      <c r="Q63585" s="79"/>
    </row>
    <row r="63586" spans="11:17">
      <c r="K63586" s="68"/>
      <c r="M63586" s="93"/>
      <c r="N63586" s="79"/>
      <c r="P63586" s="68"/>
      <c r="Q63586" s="79"/>
    </row>
    <row r="63587" spans="11:17">
      <c r="K63587" s="68"/>
      <c r="M63587" s="93"/>
      <c r="N63587" s="79"/>
      <c r="P63587" s="68"/>
      <c r="Q63587" s="79"/>
    </row>
    <row r="63588" spans="11:17">
      <c r="K63588" s="68"/>
      <c r="M63588" s="93"/>
      <c r="N63588" s="79"/>
      <c r="P63588" s="68"/>
      <c r="Q63588" s="79"/>
    </row>
    <row r="63589" spans="11:17">
      <c r="K63589" s="68"/>
      <c r="M63589" s="93"/>
      <c r="N63589" s="79"/>
      <c r="P63589" s="68"/>
      <c r="Q63589" s="79"/>
    </row>
    <row r="63590" spans="11:17">
      <c r="K63590" s="68"/>
      <c r="M63590" s="93"/>
      <c r="N63590" s="79"/>
      <c r="P63590" s="68"/>
      <c r="Q63590" s="79"/>
    </row>
    <row r="63591" spans="11:17">
      <c r="K63591" s="68"/>
      <c r="M63591" s="93"/>
      <c r="N63591" s="79"/>
      <c r="P63591" s="68"/>
      <c r="Q63591" s="79"/>
    </row>
    <row r="63592" spans="11:17">
      <c r="K63592" s="68"/>
      <c r="M63592" s="93"/>
      <c r="N63592" s="79"/>
      <c r="P63592" s="68"/>
      <c r="Q63592" s="79"/>
    </row>
    <row r="63593" spans="11:17">
      <c r="K63593" s="68"/>
      <c r="M63593" s="93"/>
      <c r="N63593" s="79"/>
      <c r="P63593" s="68"/>
      <c r="Q63593" s="79"/>
    </row>
    <row r="63594" spans="11:17">
      <c r="K63594" s="68"/>
      <c r="M63594" s="93"/>
      <c r="N63594" s="79"/>
      <c r="P63594" s="68"/>
      <c r="Q63594" s="79"/>
    </row>
    <row r="63595" spans="11:17">
      <c r="K63595" s="68"/>
      <c r="M63595" s="93"/>
      <c r="N63595" s="79"/>
      <c r="P63595" s="68"/>
      <c r="Q63595" s="79"/>
    </row>
    <row r="63596" spans="11:17">
      <c r="K63596" s="68"/>
      <c r="M63596" s="93"/>
      <c r="N63596" s="79"/>
      <c r="P63596" s="68"/>
      <c r="Q63596" s="79"/>
    </row>
    <row r="63597" spans="11:17">
      <c r="K63597" s="68"/>
      <c r="M63597" s="93"/>
      <c r="N63597" s="79"/>
      <c r="P63597" s="68"/>
      <c r="Q63597" s="79"/>
    </row>
    <row r="63598" spans="11:17">
      <c r="K63598" s="68"/>
      <c r="M63598" s="93"/>
      <c r="N63598" s="79"/>
      <c r="P63598" s="68"/>
      <c r="Q63598" s="79"/>
    </row>
    <row r="63599" spans="11:17">
      <c r="K63599" s="68"/>
      <c r="M63599" s="93"/>
      <c r="N63599" s="79"/>
      <c r="P63599" s="68"/>
      <c r="Q63599" s="79"/>
    </row>
    <row r="63600" spans="11:17">
      <c r="K63600" s="68"/>
      <c r="M63600" s="93"/>
      <c r="N63600" s="79"/>
      <c r="P63600" s="68"/>
      <c r="Q63600" s="79"/>
    </row>
    <row r="63601" spans="11:17">
      <c r="K63601" s="68"/>
      <c r="M63601" s="93"/>
      <c r="N63601" s="79"/>
      <c r="P63601" s="68"/>
      <c r="Q63601" s="79"/>
    </row>
    <row r="63602" spans="11:17">
      <c r="K63602" s="68"/>
      <c r="M63602" s="93"/>
      <c r="N63602" s="79"/>
      <c r="P63602" s="68"/>
      <c r="Q63602" s="79"/>
    </row>
    <row r="63603" spans="11:17">
      <c r="K63603" s="68"/>
      <c r="M63603" s="93"/>
      <c r="N63603" s="79"/>
      <c r="P63603" s="68"/>
      <c r="Q63603" s="79"/>
    </row>
    <row r="63604" spans="11:17">
      <c r="K63604" s="68"/>
      <c r="M63604" s="93"/>
      <c r="N63604" s="79"/>
      <c r="P63604" s="68"/>
      <c r="Q63604" s="79"/>
    </row>
    <row r="63605" spans="11:17">
      <c r="K63605" s="68"/>
      <c r="M63605" s="93"/>
      <c r="N63605" s="79"/>
      <c r="P63605" s="68"/>
      <c r="Q63605" s="79"/>
    </row>
    <row r="63606" spans="11:17">
      <c r="K63606" s="68"/>
      <c r="M63606" s="93"/>
      <c r="N63606" s="79"/>
      <c r="P63606" s="68"/>
      <c r="Q63606" s="79"/>
    </row>
    <row r="63607" spans="11:17">
      <c r="K63607" s="68"/>
      <c r="M63607" s="93"/>
      <c r="N63607" s="79"/>
      <c r="P63607" s="68"/>
      <c r="Q63607" s="79"/>
    </row>
    <row r="63608" spans="11:17">
      <c r="K63608" s="68"/>
      <c r="M63608" s="93"/>
      <c r="N63608" s="79"/>
      <c r="P63608" s="68"/>
      <c r="Q63608" s="79"/>
    </row>
    <row r="63609" spans="11:17">
      <c r="K63609" s="68"/>
      <c r="M63609" s="93"/>
      <c r="N63609" s="79"/>
      <c r="P63609" s="68"/>
      <c r="Q63609" s="79"/>
    </row>
    <row r="63610" spans="11:17">
      <c r="K63610" s="68"/>
      <c r="M63610" s="93"/>
      <c r="N63610" s="79"/>
      <c r="P63610" s="68"/>
      <c r="Q63610" s="79"/>
    </row>
    <row r="63611" spans="11:17">
      <c r="K63611" s="68"/>
      <c r="M63611" s="93"/>
      <c r="N63611" s="79"/>
      <c r="P63611" s="68"/>
      <c r="Q63611" s="79"/>
    </row>
    <row r="63612" spans="11:17">
      <c r="K63612" s="68"/>
      <c r="M63612" s="93"/>
      <c r="N63612" s="79"/>
      <c r="P63612" s="68"/>
      <c r="Q63612" s="79"/>
    </row>
    <row r="63613" spans="11:17">
      <c r="K63613" s="68"/>
      <c r="M63613" s="93"/>
      <c r="N63613" s="79"/>
      <c r="P63613" s="68"/>
      <c r="Q63613" s="79"/>
    </row>
    <row r="63614" spans="11:17">
      <c r="K63614" s="68"/>
      <c r="M63614" s="93"/>
      <c r="N63614" s="79"/>
      <c r="P63614" s="68"/>
      <c r="Q63614" s="79"/>
    </row>
    <row r="63615" spans="11:17">
      <c r="K63615" s="68"/>
      <c r="M63615" s="93"/>
      <c r="N63615" s="79"/>
      <c r="P63615" s="68"/>
      <c r="Q63615" s="79"/>
    </row>
    <row r="63616" spans="11:17">
      <c r="K63616" s="68"/>
      <c r="M63616" s="93"/>
      <c r="N63616" s="79"/>
      <c r="P63616" s="68"/>
      <c r="Q63616" s="79"/>
    </row>
    <row r="63617" spans="11:17">
      <c r="K63617" s="68"/>
      <c r="M63617" s="93"/>
      <c r="N63617" s="79"/>
      <c r="P63617" s="68"/>
      <c r="Q63617" s="79"/>
    </row>
    <row r="63618" spans="11:17">
      <c r="K63618" s="68"/>
      <c r="M63618" s="93"/>
      <c r="N63618" s="79"/>
      <c r="P63618" s="68"/>
      <c r="Q63618" s="79"/>
    </row>
    <row r="63619" spans="11:17">
      <c r="K63619" s="68"/>
      <c r="M63619" s="93"/>
      <c r="N63619" s="79"/>
      <c r="P63619" s="68"/>
      <c r="Q63619" s="79"/>
    </row>
    <row r="63620" spans="11:17">
      <c r="K63620" s="68"/>
      <c r="M63620" s="93"/>
      <c r="N63620" s="79"/>
      <c r="P63620" s="68"/>
      <c r="Q63620" s="79"/>
    </row>
    <row r="63621" spans="11:17">
      <c r="K63621" s="68"/>
      <c r="M63621" s="93"/>
      <c r="N63621" s="79"/>
      <c r="P63621" s="68"/>
      <c r="Q63621" s="79"/>
    </row>
    <row r="63622" spans="11:17">
      <c r="K63622" s="68"/>
      <c r="M63622" s="93"/>
      <c r="N63622" s="79"/>
      <c r="P63622" s="68"/>
      <c r="Q63622" s="79"/>
    </row>
    <row r="63623" spans="11:17">
      <c r="K63623" s="68"/>
      <c r="M63623" s="93"/>
      <c r="N63623" s="79"/>
      <c r="P63623" s="68"/>
      <c r="Q63623" s="79"/>
    </row>
    <row r="63624" spans="11:17">
      <c r="K63624" s="68"/>
      <c r="M63624" s="93"/>
      <c r="N63624" s="79"/>
      <c r="P63624" s="68"/>
      <c r="Q63624" s="79"/>
    </row>
    <row r="63625" spans="11:17">
      <c r="K63625" s="68"/>
      <c r="M63625" s="93"/>
      <c r="N63625" s="79"/>
      <c r="P63625" s="68"/>
      <c r="Q63625" s="79"/>
    </row>
    <row r="63626" spans="11:17">
      <c r="K63626" s="68"/>
      <c r="M63626" s="93"/>
      <c r="N63626" s="79"/>
      <c r="P63626" s="68"/>
      <c r="Q63626" s="79"/>
    </row>
    <row r="63627" spans="11:17">
      <c r="K63627" s="68"/>
      <c r="M63627" s="93"/>
      <c r="N63627" s="79"/>
      <c r="P63627" s="68"/>
      <c r="Q63627" s="79"/>
    </row>
    <row r="63628" spans="11:17">
      <c r="K63628" s="68"/>
      <c r="M63628" s="93"/>
      <c r="N63628" s="79"/>
      <c r="P63628" s="68"/>
      <c r="Q63628" s="79"/>
    </row>
    <row r="63629" spans="11:17">
      <c r="K63629" s="68"/>
      <c r="M63629" s="93"/>
      <c r="N63629" s="79"/>
      <c r="P63629" s="68"/>
      <c r="Q63629" s="79"/>
    </row>
    <row r="63630" spans="11:17">
      <c r="K63630" s="68"/>
      <c r="M63630" s="93"/>
      <c r="N63630" s="79"/>
      <c r="P63630" s="68"/>
      <c r="Q63630" s="79"/>
    </row>
    <row r="63631" spans="11:17">
      <c r="K63631" s="68"/>
      <c r="M63631" s="93"/>
      <c r="N63631" s="79"/>
      <c r="P63631" s="68"/>
      <c r="Q63631" s="79"/>
    </row>
    <row r="63632" spans="11:17">
      <c r="K63632" s="68"/>
      <c r="M63632" s="93"/>
      <c r="N63632" s="79"/>
      <c r="P63632" s="68"/>
      <c r="Q63632" s="79"/>
    </row>
    <row r="63633" spans="11:17">
      <c r="K63633" s="68"/>
      <c r="M63633" s="93"/>
      <c r="N63633" s="79"/>
      <c r="P63633" s="68"/>
      <c r="Q63633" s="79"/>
    </row>
    <row r="63634" spans="11:17">
      <c r="K63634" s="68"/>
      <c r="M63634" s="93"/>
      <c r="N63634" s="79"/>
      <c r="P63634" s="68"/>
      <c r="Q63634" s="79"/>
    </row>
    <row r="63635" spans="11:17">
      <c r="K63635" s="68"/>
      <c r="M63635" s="93"/>
      <c r="N63635" s="79"/>
      <c r="P63635" s="68"/>
      <c r="Q63635" s="79"/>
    </row>
    <row r="63636" spans="11:17">
      <c r="K63636" s="68"/>
      <c r="M63636" s="93"/>
      <c r="N63636" s="79"/>
      <c r="P63636" s="68"/>
      <c r="Q63636" s="79"/>
    </row>
    <row r="63637" spans="11:17">
      <c r="K63637" s="68"/>
      <c r="M63637" s="93"/>
      <c r="N63637" s="79"/>
      <c r="P63637" s="68"/>
      <c r="Q63637" s="79"/>
    </row>
    <row r="63638" spans="11:17">
      <c r="K63638" s="68"/>
      <c r="M63638" s="93"/>
      <c r="N63638" s="79"/>
      <c r="P63638" s="68"/>
      <c r="Q63638" s="79"/>
    </row>
    <row r="63639" spans="11:17">
      <c r="K63639" s="68"/>
      <c r="M63639" s="93"/>
      <c r="N63639" s="79"/>
      <c r="P63639" s="68"/>
      <c r="Q63639" s="79"/>
    </row>
    <row r="63640" spans="11:17">
      <c r="K63640" s="68"/>
      <c r="M63640" s="93"/>
      <c r="N63640" s="79"/>
      <c r="P63640" s="68"/>
      <c r="Q63640" s="79"/>
    </row>
    <row r="63641" spans="11:17">
      <c r="K63641" s="68"/>
      <c r="M63641" s="93"/>
      <c r="N63641" s="79"/>
      <c r="P63641" s="68"/>
      <c r="Q63641" s="79"/>
    </row>
    <row r="63642" spans="11:17">
      <c r="K63642" s="68"/>
      <c r="M63642" s="93"/>
      <c r="N63642" s="79"/>
      <c r="P63642" s="68"/>
      <c r="Q63642" s="79"/>
    </row>
    <row r="63643" spans="11:17">
      <c r="K63643" s="68"/>
      <c r="M63643" s="93"/>
      <c r="N63643" s="79"/>
      <c r="P63643" s="68"/>
      <c r="Q63643" s="79"/>
    </row>
    <row r="63644" spans="11:17">
      <c r="K63644" s="68"/>
      <c r="M63644" s="93"/>
      <c r="N63644" s="79"/>
      <c r="P63644" s="68"/>
      <c r="Q63644" s="79"/>
    </row>
    <row r="63645" spans="11:17">
      <c r="K63645" s="68"/>
      <c r="M63645" s="93"/>
      <c r="N63645" s="79"/>
      <c r="P63645" s="68"/>
      <c r="Q63645" s="79"/>
    </row>
    <row r="63646" spans="11:17">
      <c r="K63646" s="68"/>
      <c r="M63646" s="93"/>
      <c r="N63646" s="79"/>
      <c r="P63646" s="68"/>
      <c r="Q63646" s="79"/>
    </row>
    <row r="63647" spans="11:17">
      <c r="K63647" s="68"/>
      <c r="M63647" s="93"/>
      <c r="N63647" s="79"/>
      <c r="P63647" s="68"/>
      <c r="Q63647" s="79"/>
    </row>
    <row r="63648" spans="11:17">
      <c r="K63648" s="68"/>
      <c r="M63648" s="93"/>
      <c r="N63648" s="79"/>
      <c r="P63648" s="68"/>
      <c r="Q63648" s="79"/>
    </row>
    <row r="63649" spans="11:17">
      <c r="K63649" s="68"/>
      <c r="M63649" s="93"/>
      <c r="N63649" s="79"/>
      <c r="P63649" s="68"/>
      <c r="Q63649" s="79"/>
    </row>
    <row r="63650" spans="11:17">
      <c r="K63650" s="68"/>
      <c r="M63650" s="93"/>
      <c r="N63650" s="79"/>
      <c r="P63650" s="68"/>
      <c r="Q63650" s="79"/>
    </row>
    <row r="63651" spans="11:17">
      <c r="K63651" s="68"/>
      <c r="M63651" s="93"/>
      <c r="N63651" s="79"/>
      <c r="P63651" s="68"/>
      <c r="Q63651" s="79"/>
    </row>
    <row r="63652" spans="11:17">
      <c r="K63652" s="68"/>
      <c r="M63652" s="93"/>
      <c r="N63652" s="79"/>
      <c r="P63652" s="68"/>
      <c r="Q63652" s="79"/>
    </row>
    <row r="63653" spans="11:17">
      <c r="K63653" s="68"/>
      <c r="M63653" s="93"/>
      <c r="N63653" s="79"/>
      <c r="P63653" s="68"/>
      <c r="Q63653" s="79"/>
    </row>
    <row r="63654" spans="11:17">
      <c r="K63654" s="68"/>
      <c r="M63654" s="93"/>
      <c r="N63654" s="79"/>
      <c r="P63654" s="68"/>
      <c r="Q63654" s="79"/>
    </row>
    <row r="63655" spans="11:17">
      <c r="K63655" s="68"/>
      <c r="M63655" s="93"/>
      <c r="N63655" s="79"/>
      <c r="P63655" s="68"/>
      <c r="Q63655" s="79"/>
    </row>
    <row r="63656" spans="11:17">
      <c r="K63656" s="68"/>
      <c r="M63656" s="93"/>
      <c r="N63656" s="79"/>
      <c r="P63656" s="68"/>
      <c r="Q63656" s="79"/>
    </row>
    <row r="63657" spans="11:17">
      <c r="K63657" s="68"/>
      <c r="M63657" s="93"/>
      <c r="N63657" s="79"/>
      <c r="P63657" s="68"/>
      <c r="Q63657" s="79"/>
    </row>
    <row r="63658" spans="11:17">
      <c r="K63658" s="68"/>
      <c r="M63658" s="93"/>
      <c r="N63658" s="79"/>
      <c r="P63658" s="68"/>
      <c r="Q63658" s="79"/>
    </row>
    <row r="63659" spans="11:17">
      <c r="K63659" s="68"/>
      <c r="M63659" s="93"/>
      <c r="N63659" s="79"/>
      <c r="P63659" s="68"/>
      <c r="Q63659" s="79"/>
    </row>
    <row r="63660" spans="11:17">
      <c r="K63660" s="68"/>
      <c r="M63660" s="93"/>
      <c r="N63660" s="79"/>
      <c r="P63660" s="68"/>
      <c r="Q63660" s="79"/>
    </row>
    <row r="63661" spans="11:17">
      <c r="K63661" s="68"/>
      <c r="M63661" s="93"/>
      <c r="N63661" s="79"/>
      <c r="P63661" s="68"/>
      <c r="Q63661" s="79"/>
    </row>
    <row r="63662" spans="11:17">
      <c r="K63662" s="68"/>
      <c r="M63662" s="93"/>
      <c r="N63662" s="79"/>
      <c r="P63662" s="68"/>
      <c r="Q63662" s="79"/>
    </row>
    <row r="63663" spans="11:17">
      <c r="K63663" s="68"/>
      <c r="M63663" s="93"/>
      <c r="N63663" s="79"/>
      <c r="P63663" s="68"/>
      <c r="Q63663" s="79"/>
    </row>
    <row r="63664" spans="11:17">
      <c r="K63664" s="68"/>
      <c r="M63664" s="93"/>
      <c r="N63664" s="79"/>
      <c r="P63664" s="68"/>
      <c r="Q63664" s="79"/>
    </row>
    <row r="63665" spans="11:17">
      <c r="K63665" s="68"/>
      <c r="M63665" s="93"/>
      <c r="N63665" s="79"/>
      <c r="P63665" s="68"/>
      <c r="Q63665" s="79"/>
    </row>
    <row r="63666" spans="11:17">
      <c r="K63666" s="68"/>
      <c r="M63666" s="93"/>
      <c r="N63666" s="79"/>
      <c r="P63666" s="68"/>
      <c r="Q63666" s="79"/>
    </row>
    <row r="63667" spans="11:17">
      <c r="K63667" s="68"/>
      <c r="M63667" s="93"/>
      <c r="N63667" s="79"/>
      <c r="P63667" s="68"/>
      <c r="Q63667" s="79"/>
    </row>
    <row r="63668" spans="11:17">
      <c r="K63668" s="68"/>
      <c r="M63668" s="93"/>
      <c r="N63668" s="79"/>
      <c r="P63668" s="68"/>
      <c r="Q63668" s="79"/>
    </row>
    <row r="63669" spans="11:17">
      <c r="K63669" s="68"/>
      <c r="M63669" s="93"/>
      <c r="N63669" s="79"/>
      <c r="P63669" s="68"/>
      <c r="Q63669" s="79"/>
    </row>
    <row r="63670" spans="11:17">
      <c r="K63670" s="68"/>
      <c r="M63670" s="93"/>
      <c r="N63670" s="79"/>
      <c r="P63670" s="68"/>
      <c r="Q63670" s="79"/>
    </row>
    <row r="63671" spans="11:17">
      <c r="K63671" s="68"/>
      <c r="M63671" s="93"/>
      <c r="N63671" s="79"/>
      <c r="P63671" s="68"/>
      <c r="Q63671" s="79"/>
    </row>
    <row r="63672" spans="11:17">
      <c r="K63672" s="68"/>
      <c r="M63672" s="93"/>
      <c r="N63672" s="79"/>
      <c r="P63672" s="68"/>
      <c r="Q63672" s="79"/>
    </row>
    <row r="63673" spans="11:17">
      <c r="K63673" s="68"/>
      <c r="M63673" s="93"/>
      <c r="N63673" s="79"/>
      <c r="P63673" s="68"/>
      <c r="Q63673" s="79"/>
    </row>
    <row r="63674" spans="11:17">
      <c r="K63674" s="68"/>
      <c r="M63674" s="93"/>
      <c r="N63674" s="79"/>
      <c r="P63674" s="68"/>
      <c r="Q63674" s="79"/>
    </row>
    <row r="63675" spans="11:17">
      <c r="K63675" s="68"/>
      <c r="M63675" s="93"/>
      <c r="N63675" s="79"/>
      <c r="P63675" s="68"/>
      <c r="Q63675" s="79"/>
    </row>
    <row r="63676" spans="11:17">
      <c r="K63676" s="68"/>
      <c r="M63676" s="93"/>
      <c r="N63676" s="79"/>
      <c r="P63676" s="68"/>
      <c r="Q63676" s="79"/>
    </row>
    <row r="63677" spans="11:17">
      <c r="K63677" s="68"/>
      <c r="M63677" s="93"/>
      <c r="N63677" s="79"/>
      <c r="P63677" s="68"/>
      <c r="Q63677" s="79"/>
    </row>
    <row r="63678" spans="11:17">
      <c r="K63678" s="68"/>
      <c r="M63678" s="93"/>
      <c r="N63678" s="79"/>
      <c r="P63678" s="68"/>
      <c r="Q63678" s="79"/>
    </row>
    <row r="63679" spans="11:17">
      <c r="K63679" s="68"/>
      <c r="M63679" s="93"/>
      <c r="N63679" s="79"/>
      <c r="P63679" s="68"/>
      <c r="Q63679" s="79"/>
    </row>
    <row r="63680" spans="11:17">
      <c r="K63680" s="68"/>
      <c r="M63680" s="93"/>
      <c r="N63680" s="79"/>
      <c r="P63680" s="68"/>
      <c r="Q63680" s="79"/>
    </row>
    <row r="63681" spans="11:17">
      <c r="K63681" s="68"/>
      <c r="M63681" s="93"/>
      <c r="N63681" s="79"/>
      <c r="P63681" s="68"/>
      <c r="Q63681" s="79"/>
    </row>
    <row r="63682" spans="11:17">
      <c r="K63682" s="68"/>
      <c r="M63682" s="93"/>
      <c r="N63682" s="79"/>
      <c r="P63682" s="68"/>
      <c r="Q63682" s="79"/>
    </row>
    <row r="63683" spans="11:17">
      <c r="K63683" s="68"/>
      <c r="M63683" s="93"/>
      <c r="N63683" s="79"/>
      <c r="P63683" s="68"/>
      <c r="Q63683" s="79"/>
    </row>
    <row r="63684" spans="11:17">
      <c r="K63684" s="68"/>
      <c r="M63684" s="93"/>
      <c r="N63684" s="79"/>
      <c r="P63684" s="68"/>
      <c r="Q63684" s="79"/>
    </row>
    <row r="63685" spans="11:17">
      <c r="K63685" s="68"/>
      <c r="M63685" s="93"/>
      <c r="N63685" s="79"/>
      <c r="P63685" s="68"/>
      <c r="Q63685" s="79"/>
    </row>
    <row r="63686" spans="11:17">
      <c r="K63686" s="68"/>
      <c r="M63686" s="93"/>
      <c r="N63686" s="79"/>
      <c r="P63686" s="68"/>
      <c r="Q63686" s="79"/>
    </row>
    <row r="63687" spans="11:17">
      <c r="K63687" s="68"/>
      <c r="M63687" s="93"/>
      <c r="N63687" s="79"/>
      <c r="P63687" s="68"/>
      <c r="Q63687" s="79"/>
    </row>
    <row r="63688" spans="11:17">
      <c r="K63688" s="68"/>
      <c r="M63688" s="93"/>
      <c r="N63688" s="79"/>
      <c r="P63688" s="68"/>
      <c r="Q63688" s="79"/>
    </row>
    <row r="63689" spans="11:17">
      <c r="K63689" s="68"/>
      <c r="M63689" s="93"/>
      <c r="N63689" s="79"/>
      <c r="P63689" s="68"/>
      <c r="Q63689" s="79"/>
    </row>
    <row r="63690" spans="11:17">
      <c r="K63690" s="68"/>
      <c r="M63690" s="93"/>
      <c r="N63690" s="79"/>
      <c r="P63690" s="68"/>
      <c r="Q63690" s="79"/>
    </row>
    <row r="63691" spans="11:17">
      <c r="K63691" s="68"/>
      <c r="M63691" s="93"/>
      <c r="N63691" s="79"/>
      <c r="P63691" s="68"/>
      <c r="Q63691" s="79"/>
    </row>
    <row r="63692" spans="11:17">
      <c r="K63692" s="68"/>
      <c r="M63692" s="93"/>
      <c r="N63692" s="79"/>
      <c r="P63692" s="68"/>
      <c r="Q63692" s="79"/>
    </row>
    <row r="63693" spans="11:17">
      <c r="K63693" s="68"/>
      <c r="M63693" s="93"/>
      <c r="N63693" s="79"/>
      <c r="P63693" s="68"/>
      <c r="Q63693" s="79"/>
    </row>
    <row r="63694" spans="11:17">
      <c r="K63694" s="68"/>
      <c r="M63694" s="93"/>
      <c r="N63694" s="79"/>
      <c r="P63694" s="68"/>
      <c r="Q63694" s="79"/>
    </row>
    <row r="63695" spans="11:17">
      <c r="K63695" s="68"/>
      <c r="M63695" s="93"/>
      <c r="N63695" s="79"/>
      <c r="P63695" s="68"/>
      <c r="Q63695" s="79"/>
    </row>
    <row r="63696" spans="11:17">
      <c r="K63696" s="68"/>
      <c r="M63696" s="93"/>
      <c r="N63696" s="79"/>
      <c r="P63696" s="68"/>
      <c r="Q63696" s="79"/>
    </row>
    <row r="63697" spans="11:17">
      <c r="K63697" s="68"/>
      <c r="M63697" s="93"/>
      <c r="N63697" s="79"/>
      <c r="P63697" s="68"/>
      <c r="Q63697" s="79"/>
    </row>
    <row r="63698" spans="11:17">
      <c r="K63698" s="68"/>
      <c r="M63698" s="93"/>
      <c r="N63698" s="79"/>
      <c r="P63698" s="68"/>
      <c r="Q63698" s="79"/>
    </row>
    <row r="63699" spans="11:17">
      <c r="K63699" s="68"/>
      <c r="M63699" s="93"/>
      <c r="N63699" s="79"/>
      <c r="P63699" s="68"/>
      <c r="Q63699" s="79"/>
    </row>
    <row r="63700" spans="11:17">
      <c r="K63700" s="68"/>
      <c r="M63700" s="93"/>
      <c r="N63700" s="79"/>
      <c r="P63700" s="68"/>
      <c r="Q63700" s="79"/>
    </row>
    <row r="63701" spans="11:17">
      <c r="K63701" s="68"/>
      <c r="M63701" s="93"/>
      <c r="N63701" s="79"/>
      <c r="P63701" s="68"/>
      <c r="Q63701" s="79"/>
    </row>
    <row r="63702" spans="11:17">
      <c r="K63702" s="68"/>
      <c r="M63702" s="93"/>
      <c r="N63702" s="79"/>
      <c r="P63702" s="68"/>
      <c r="Q63702" s="79"/>
    </row>
    <row r="63703" spans="11:17">
      <c r="K63703" s="68"/>
      <c r="M63703" s="93"/>
      <c r="N63703" s="79"/>
      <c r="P63703" s="68"/>
      <c r="Q63703" s="79"/>
    </row>
    <row r="63704" spans="11:17">
      <c r="K63704" s="68"/>
      <c r="M63704" s="93"/>
      <c r="N63704" s="79"/>
      <c r="P63704" s="68"/>
      <c r="Q63704" s="79"/>
    </row>
    <row r="63705" spans="11:17">
      <c r="K63705" s="68"/>
      <c r="M63705" s="93"/>
      <c r="N63705" s="79"/>
      <c r="P63705" s="68"/>
      <c r="Q63705" s="79"/>
    </row>
    <row r="63706" spans="11:17">
      <c r="K63706" s="68"/>
      <c r="M63706" s="93"/>
      <c r="N63706" s="79"/>
      <c r="P63706" s="68"/>
      <c r="Q63706" s="79"/>
    </row>
    <row r="63707" spans="11:17">
      <c r="K63707" s="68"/>
      <c r="M63707" s="93"/>
      <c r="N63707" s="79"/>
      <c r="P63707" s="68"/>
      <c r="Q63707" s="79"/>
    </row>
    <row r="63708" spans="11:17">
      <c r="K63708" s="68"/>
      <c r="M63708" s="93"/>
      <c r="N63708" s="79"/>
      <c r="P63708" s="68"/>
      <c r="Q63708" s="79"/>
    </row>
    <row r="63709" spans="11:17">
      <c r="K63709" s="68"/>
      <c r="M63709" s="93"/>
      <c r="N63709" s="79"/>
      <c r="P63709" s="68"/>
      <c r="Q63709" s="79"/>
    </row>
    <row r="63710" spans="11:17">
      <c r="K63710" s="68"/>
      <c r="M63710" s="93"/>
      <c r="N63710" s="79"/>
      <c r="P63710" s="68"/>
      <c r="Q63710" s="79"/>
    </row>
    <row r="63711" spans="11:17">
      <c r="K63711" s="68"/>
      <c r="M63711" s="93"/>
      <c r="N63711" s="79"/>
      <c r="P63711" s="68"/>
      <c r="Q63711" s="79"/>
    </row>
    <row r="63712" spans="11:17">
      <c r="K63712" s="68"/>
      <c r="M63712" s="93"/>
      <c r="N63712" s="79"/>
      <c r="P63712" s="68"/>
      <c r="Q63712" s="79"/>
    </row>
    <row r="63713" spans="11:17">
      <c r="K63713" s="68"/>
      <c r="M63713" s="93"/>
      <c r="N63713" s="79"/>
      <c r="P63713" s="68"/>
      <c r="Q63713" s="79"/>
    </row>
    <row r="63714" spans="11:17">
      <c r="K63714" s="68"/>
      <c r="M63714" s="93"/>
      <c r="N63714" s="79"/>
      <c r="P63714" s="68"/>
      <c r="Q63714" s="79"/>
    </row>
    <row r="63715" spans="11:17">
      <c r="K63715" s="68"/>
      <c r="M63715" s="93"/>
      <c r="N63715" s="79"/>
      <c r="P63715" s="68"/>
      <c r="Q63715" s="79"/>
    </row>
    <row r="63716" spans="11:17">
      <c r="K63716" s="68"/>
      <c r="M63716" s="93"/>
      <c r="N63716" s="79"/>
      <c r="P63716" s="68"/>
      <c r="Q63716" s="79"/>
    </row>
    <row r="63717" spans="11:17">
      <c r="K63717" s="68"/>
      <c r="M63717" s="93"/>
      <c r="N63717" s="79"/>
      <c r="P63717" s="68"/>
      <c r="Q63717" s="79"/>
    </row>
    <row r="63718" spans="11:17">
      <c r="K63718" s="68"/>
      <c r="M63718" s="93"/>
      <c r="N63718" s="79"/>
      <c r="P63718" s="68"/>
      <c r="Q63718" s="79"/>
    </row>
    <row r="63719" spans="11:17">
      <c r="K63719" s="68"/>
      <c r="M63719" s="93"/>
      <c r="N63719" s="79"/>
      <c r="P63719" s="68"/>
      <c r="Q63719" s="79"/>
    </row>
    <row r="63720" spans="11:17">
      <c r="K63720" s="68"/>
      <c r="M63720" s="93"/>
      <c r="N63720" s="79"/>
      <c r="P63720" s="68"/>
      <c r="Q63720" s="79"/>
    </row>
    <row r="63721" spans="11:17">
      <c r="K63721" s="68"/>
      <c r="M63721" s="93"/>
      <c r="N63721" s="79"/>
      <c r="P63721" s="68"/>
      <c r="Q63721" s="79"/>
    </row>
    <row r="63722" spans="11:17">
      <c r="K63722" s="68"/>
      <c r="M63722" s="93"/>
      <c r="N63722" s="79"/>
      <c r="P63722" s="68"/>
      <c r="Q63722" s="79"/>
    </row>
    <row r="63723" spans="11:17">
      <c r="K63723" s="68"/>
      <c r="M63723" s="93"/>
      <c r="N63723" s="79"/>
      <c r="P63723" s="68"/>
      <c r="Q63723" s="79"/>
    </row>
    <row r="63724" spans="11:17">
      <c r="K63724" s="68"/>
      <c r="M63724" s="93"/>
      <c r="N63724" s="79"/>
      <c r="P63724" s="68"/>
      <c r="Q63724" s="79"/>
    </row>
    <row r="63725" spans="11:17">
      <c r="K63725" s="68"/>
      <c r="M63725" s="93"/>
      <c r="N63725" s="79"/>
      <c r="P63725" s="68"/>
      <c r="Q63725" s="79"/>
    </row>
    <row r="63726" spans="11:17">
      <c r="K63726" s="68"/>
      <c r="M63726" s="93"/>
      <c r="N63726" s="79"/>
      <c r="P63726" s="68"/>
      <c r="Q63726" s="79"/>
    </row>
    <row r="63727" spans="11:17">
      <c r="K63727" s="68"/>
      <c r="M63727" s="93"/>
      <c r="N63727" s="79"/>
      <c r="P63727" s="68"/>
      <c r="Q63727" s="79"/>
    </row>
    <row r="63728" spans="11:17">
      <c r="K63728" s="68"/>
      <c r="M63728" s="93"/>
      <c r="N63728" s="79"/>
      <c r="P63728" s="68"/>
      <c r="Q63728" s="79"/>
    </row>
    <row r="63729" spans="11:17">
      <c r="K63729" s="68"/>
      <c r="M63729" s="93"/>
      <c r="N63729" s="79"/>
      <c r="P63729" s="68"/>
      <c r="Q63729" s="79"/>
    </row>
    <row r="63730" spans="11:17">
      <c r="K63730" s="68"/>
      <c r="M63730" s="93"/>
      <c r="N63730" s="79"/>
      <c r="P63730" s="68"/>
      <c r="Q63730" s="79"/>
    </row>
    <row r="63731" spans="11:17">
      <c r="K63731" s="68"/>
      <c r="M63731" s="93"/>
      <c r="N63731" s="79"/>
      <c r="P63731" s="68"/>
      <c r="Q63731" s="79"/>
    </row>
    <row r="63732" spans="11:17">
      <c r="K63732" s="68"/>
      <c r="M63732" s="93"/>
      <c r="N63732" s="79"/>
      <c r="P63732" s="68"/>
      <c r="Q63732" s="79"/>
    </row>
    <row r="63733" spans="11:17">
      <c r="K63733" s="68"/>
      <c r="M63733" s="93"/>
      <c r="N63733" s="79"/>
      <c r="P63733" s="68"/>
      <c r="Q63733" s="79"/>
    </row>
    <row r="63734" spans="11:17">
      <c r="K63734" s="68"/>
      <c r="M63734" s="93"/>
      <c r="N63734" s="79"/>
      <c r="P63734" s="68"/>
      <c r="Q63734" s="79"/>
    </row>
    <row r="63735" spans="11:17">
      <c r="K63735" s="68"/>
      <c r="M63735" s="93"/>
      <c r="N63735" s="79"/>
      <c r="P63735" s="68"/>
      <c r="Q63735" s="79"/>
    </row>
    <row r="63736" spans="11:17">
      <c r="K63736" s="68"/>
      <c r="M63736" s="93"/>
      <c r="N63736" s="79"/>
      <c r="P63736" s="68"/>
      <c r="Q63736" s="79"/>
    </row>
    <row r="63737" spans="11:17">
      <c r="K63737" s="68"/>
      <c r="M63737" s="93"/>
      <c r="N63737" s="79"/>
      <c r="P63737" s="68"/>
      <c r="Q63737" s="79"/>
    </row>
    <row r="63738" spans="11:17">
      <c r="K63738" s="68"/>
      <c r="M63738" s="93"/>
      <c r="N63738" s="79"/>
      <c r="P63738" s="68"/>
      <c r="Q63738" s="79"/>
    </row>
    <row r="63739" spans="11:17">
      <c r="K63739" s="68"/>
      <c r="M63739" s="93"/>
      <c r="N63739" s="79"/>
      <c r="P63739" s="68"/>
      <c r="Q63739" s="79"/>
    </row>
    <row r="63740" spans="11:17">
      <c r="K63740" s="68"/>
      <c r="M63740" s="93"/>
      <c r="N63740" s="79"/>
      <c r="P63740" s="68"/>
      <c r="Q63740" s="79"/>
    </row>
    <row r="63741" spans="11:17">
      <c r="K63741" s="68"/>
      <c r="M63741" s="93"/>
      <c r="N63741" s="79"/>
      <c r="P63741" s="68"/>
      <c r="Q63741" s="79"/>
    </row>
    <row r="63742" spans="11:17">
      <c r="K63742" s="68"/>
      <c r="M63742" s="93"/>
      <c r="N63742" s="79"/>
      <c r="P63742" s="68"/>
      <c r="Q63742" s="79"/>
    </row>
    <row r="63743" spans="11:17">
      <c r="K63743" s="68"/>
      <c r="M63743" s="93"/>
      <c r="N63743" s="79"/>
      <c r="P63743" s="68"/>
      <c r="Q63743" s="79"/>
    </row>
    <row r="63744" spans="11:17">
      <c r="K63744" s="68"/>
      <c r="M63744" s="93"/>
      <c r="N63744" s="79"/>
      <c r="P63744" s="68"/>
      <c r="Q63744" s="79"/>
    </row>
    <row r="63745" spans="11:17">
      <c r="K63745" s="68"/>
      <c r="M63745" s="93"/>
      <c r="N63745" s="79"/>
      <c r="P63745" s="68"/>
      <c r="Q63745" s="79"/>
    </row>
    <row r="63746" spans="11:17">
      <c r="K63746" s="68"/>
      <c r="M63746" s="93"/>
      <c r="N63746" s="79"/>
      <c r="P63746" s="68"/>
      <c r="Q63746" s="79"/>
    </row>
    <row r="63747" spans="11:17">
      <c r="K63747" s="68"/>
      <c r="M63747" s="93"/>
      <c r="N63747" s="79"/>
      <c r="P63747" s="68"/>
      <c r="Q63747" s="79"/>
    </row>
    <row r="63748" spans="11:17">
      <c r="K63748" s="68"/>
      <c r="M63748" s="93"/>
      <c r="N63748" s="79"/>
      <c r="P63748" s="68"/>
      <c r="Q63748" s="79"/>
    </row>
    <row r="63749" spans="11:17">
      <c r="K63749" s="68"/>
      <c r="M63749" s="93"/>
      <c r="N63749" s="79"/>
      <c r="P63749" s="68"/>
      <c r="Q63749" s="79"/>
    </row>
    <row r="63750" spans="11:17">
      <c r="K63750" s="68"/>
      <c r="M63750" s="93"/>
      <c r="N63750" s="79"/>
      <c r="P63750" s="68"/>
      <c r="Q63750" s="79"/>
    </row>
    <row r="63751" spans="11:17">
      <c r="K63751" s="68"/>
      <c r="M63751" s="93"/>
      <c r="N63751" s="79"/>
      <c r="P63751" s="68"/>
      <c r="Q63751" s="79"/>
    </row>
    <row r="63752" spans="11:17">
      <c r="K63752" s="68"/>
      <c r="M63752" s="93"/>
      <c r="N63752" s="79"/>
      <c r="P63752" s="68"/>
      <c r="Q63752" s="79"/>
    </row>
    <row r="63753" spans="11:17">
      <c r="K63753" s="68"/>
      <c r="M63753" s="93"/>
      <c r="N63753" s="79"/>
      <c r="P63753" s="68"/>
      <c r="Q63753" s="79"/>
    </row>
    <row r="63754" spans="11:17">
      <c r="K63754" s="68"/>
      <c r="M63754" s="93"/>
      <c r="N63754" s="79"/>
      <c r="P63754" s="68"/>
      <c r="Q63754" s="79"/>
    </row>
    <row r="63755" spans="11:17">
      <c r="K63755" s="68"/>
      <c r="M63755" s="93"/>
      <c r="N63755" s="79"/>
      <c r="P63755" s="68"/>
      <c r="Q63755" s="79"/>
    </row>
    <row r="63756" spans="11:17">
      <c r="K63756" s="68"/>
      <c r="M63756" s="93"/>
      <c r="N63756" s="79"/>
      <c r="P63756" s="68"/>
      <c r="Q63756" s="79"/>
    </row>
    <row r="63757" spans="11:17">
      <c r="K63757" s="68"/>
      <c r="M63757" s="93"/>
      <c r="N63757" s="79"/>
      <c r="P63757" s="68"/>
      <c r="Q63757" s="79"/>
    </row>
    <row r="63758" spans="11:17">
      <c r="K63758" s="68"/>
      <c r="M63758" s="93"/>
      <c r="N63758" s="79"/>
      <c r="P63758" s="68"/>
      <c r="Q63758" s="79"/>
    </row>
    <row r="63759" spans="11:17">
      <c r="K63759" s="68"/>
      <c r="M63759" s="93"/>
      <c r="N63759" s="79"/>
      <c r="P63759" s="68"/>
      <c r="Q63759" s="79"/>
    </row>
    <row r="63760" spans="11:17">
      <c r="K63760" s="68"/>
      <c r="M63760" s="93"/>
      <c r="N63760" s="79"/>
      <c r="P63760" s="68"/>
      <c r="Q63760" s="79"/>
    </row>
    <row r="63761" spans="11:17">
      <c r="K63761" s="68"/>
      <c r="M63761" s="93"/>
      <c r="N63761" s="79"/>
      <c r="P63761" s="68"/>
      <c r="Q63761" s="79"/>
    </row>
    <row r="63762" spans="11:17">
      <c r="K63762" s="68"/>
      <c r="M63762" s="93"/>
      <c r="N63762" s="79"/>
      <c r="P63762" s="68"/>
      <c r="Q63762" s="79"/>
    </row>
    <row r="63763" spans="11:17">
      <c r="K63763" s="68"/>
      <c r="M63763" s="93"/>
      <c r="N63763" s="79"/>
      <c r="P63763" s="68"/>
      <c r="Q63763" s="79"/>
    </row>
    <row r="63764" spans="11:17">
      <c r="K63764" s="68"/>
      <c r="M63764" s="93"/>
      <c r="N63764" s="79"/>
      <c r="P63764" s="68"/>
      <c r="Q63764" s="79"/>
    </row>
    <row r="63765" spans="11:17">
      <c r="K63765" s="68"/>
      <c r="M63765" s="93"/>
      <c r="N63765" s="79"/>
      <c r="P63765" s="68"/>
      <c r="Q63765" s="79"/>
    </row>
    <row r="63766" spans="11:17">
      <c r="K63766" s="68"/>
      <c r="M63766" s="93"/>
      <c r="N63766" s="79"/>
      <c r="P63766" s="68"/>
      <c r="Q63766" s="79"/>
    </row>
    <row r="63767" spans="11:17">
      <c r="K63767" s="68"/>
      <c r="M63767" s="93"/>
      <c r="N63767" s="79"/>
      <c r="P63767" s="68"/>
      <c r="Q63767" s="79"/>
    </row>
    <row r="63768" spans="11:17">
      <c r="K63768" s="68"/>
      <c r="M63768" s="93"/>
      <c r="N63768" s="79"/>
      <c r="P63768" s="68"/>
      <c r="Q63768" s="79"/>
    </row>
    <row r="63769" spans="11:17">
      <c r="K63769" s="68"/>
      <c r="M63769" s="93"/>
      <c r="N63769" s="79"/>
      <c r="P63769" s="68"/>
      <c r="Q63769" s="79"/>
    </row>
    <row r="63770" spans="11:17">
      <c r="K63770" s="68"/>
      <c r="M63770" s="93"/>
      <c r="N63770" s="79"/>
      <c r="P63770" s="68"/>
      <c r="Q63770" s="79"/>
    </row>
    <row r="63771" spans="11:17">
      <c r="K63771" s="68"/>
      <c r="M63771" s="93"/>
      <c r="N63771" s="79"/>
      <c r="P63771" s="68"/>
      <c r="Q63771" s="79"/>
    </row>
    <row r="63772" spans="11:17">
      <c r="K63772" s="68"/>
      <c r="M63772" s="93"/>
      <c r="N63772" s="79"/>
      <c r="P63772" s="68"/>
      <c r="Q63772" s="79"/>
    </row>
    <row r="63773" spans="11:17">
      <c r="K63773" s="68"/>
      <c r="M63773" s="93"/>
      <c r="N63773" s="79"/>
      <c r="P63773" s="68"/>
      <c r="Q63773" s="79"/>
    </row>
    <row r="63774" spans="11:17">
      <c r="K63774" s="68"/>
      <c r="M63774" s="93"/>
      <c r="N63774" s="79"/>
      <c r="P63774" s="68"/>
      <c r="Q63774" s="79"/>
    </row>
    <row r="63775" spans="11:17">
      <c r="K63775" s="68"/>
      <c r="M63775" s="93"/>
      <c r="N63775" s="79"/>
      <c r="P63775" s="68"/>
      <c r="Q63775" s="79"/>
    </row>
    <row r="63776" spans="11:17">
      <c r="K63776" s="68"/>
      <c r="M63776" s="93"/>
      <c r="N63776" s="79"/>
      <c r="P63776" s="68"/>
      <c r="Q63776" s="79"/>
    </row>
    <row r="63777" spans="11:17">
      <c r="K63777" s="68"/>
      <c r="M63777" s="93"/>
      <c r="N63777" s="79"/>
      <c r="P63777" s="68"/>
      <c r="Q63777" s="79"/>
    </row>
    <row r="63778" spans="11:17">
      <c r="K63778" s="68"/>
      <c r="M63778" s="93"/>
      <c r="N63778" s="79"/>
      <c r="P63778" s="68"/>
      <c r="Q63778" s="79"/>
    </row>
    <row r="63779" spans="11:17">
      <c r="K63779" s="68"/>
      <c r="M63779" s="93"/>
      <c r="N63779" s="79"/>
      <c r="P63779" s="68"/>
      <c r="Q63779" s="79"/>
    </row>
    <row r="63780" spans="11:17">
      <c r="K63780" s="68"/>
      <c r="M63780" s="93"/>
      <c r="N63780" s="79"/>
      <c r="P63780" s="68"/>
      <c r="Q63780" s="79"/>
    </row>
    <row r="63781" spans="11:17">
      <c r="K63781" s="68"/>
      <c r="M63781" s="93"/>
      <c r="N63781" s="79"/>
      <c r="P63781" s="68"/>
      <c r="Q63781" s="79"/>
    </row>
    <row r="63782" spans="11:17">
      <c r="K63782" s="68"/>
      <c r="M63782" s="93"/>
      <c r="N63782" s="79"/>
      <c r="P63782" s="68"/>
      <c r="Q63782" s="79"/>
    </row>
    <row r="63783" spans="11:17">
      <c r="K63783" s="68"/>
      <c r="M63783" s="93"/>
      <c r="N63783" s="79"/>
      <c r="P63783" s="68"/>
      <c r="Q63783" s="79"/>
    </row>
    <row r="63784" spans="11:17">
      <c r="K63784" s="68"/>
      <c r="M63784" s="93"/>
      <c r="N63784" s="79"/>
      <c r="P63784" s="68"/>
      <c r="Q63784" s="79"/>
    </row>
    <row r="63785" spans="11:17">
      <c r="K63785" s="68"/>
      <c r="M63785" s="93"/>
      <c r="N63785" s="79"/>
      <c r="P63785" s="68"/>
      <c r="Q63785" s="79"/>
    </row>
    <row r="63786" spans="11:17">
      <c r="K63786" s="68"/>
      <c r="M63786" s="93"/>
      <c r="N63786" s="79"/>
      <c r="P63786" s="68"/>
      <c r="Q63786" s="79"/>
    </row>
    <row r="63787" spans="11:17">
      <c r="K63787" s="68"/>
      <c r="M63787" s="93"/>
      <c r="N63787" s="79"/>
      <c r="P63787" s="68"/>
      <c r="Q63787" s="79"/>
    </row>
    <row r="63788" spans="11:17">
      <c r="K63788" s="68"/>
      <c r="M63788" s="93"/>
      <c r="N63788" s="79"/>
      <c r="P63788" s="68"/>
      <c r="Q63788" s="79"/>
    </row>
    <row r="63789" spans="11:17">
      <c r="K63789" s="68"/>
      <c r="M63789" s="93"/>
      <c r="N63789" s="79"/>
      <c r="P63789" s="68"/>
      <c r="Q63789" s="79"/>
    </row>
    <row r="63790" spans="11:17">
      <c r="K63790" s="68"/>
      <c r="M63790" s="93"/>
      <c r="N63790" s="79"/>
      <c r="P63790" s="68"/>
      <c r="Q63790" s="79"/>
    </row>
    <row r="63791" spans="11:17">
      <c r="K63791" s="68"/>
      <c r="M63791" s="93"/>
      <c r="N63791" s="79"/>
      <c r="P63791" s="68"/>
      <c r="Q63791" s="79"/>
    </row>
    <row r="63792" spans="11:17">
      <c r="K63792" s="68"/>
      <c r="M63792" s="93"/>
      <c r="N63792" s="79"/>
      <c r="P63792" s="68"/>
      <c r="Q63792" s="79"/>
    </row>
    <row r="63793" spans="11:17">
      <c r="K63793" s="68"/>
      <c r="M63793" s="93"/>
      <c r="N63793" s="79"/>
      <c r="P63793" s="68"/>
      <c r="Q63793" s="79"/>
    </row>
    <row r="63794" spans="11:17">
      <c r="K63794" s="68"/>
      <c r="M63794" s="93"/>
      <c r="N63794" s="79"/>
      <c r="P63794" s="68"/>
      <c r="Q63794" s="79"/>
    </row>
    <row r="63795" spans="11:17">
      <c r="K63795" s="68"/>
      <c r="M63795" s="93"/>
      <c r="N63795" s="79"/>
      <c r="P63795" s="68"/>
      <c r="Q63795" s="79"/>
    </row>
    <row r="63796" spans="11:17">
      <c r="K63796" s="68"/>
      <c r="M63796" s="93"/>
      <c r="N63796" s="79"/>
      <c r="P63796" s="68"/>
      <c r="Q63796" s="79"/>
    </row>
    <row r="63797" spans="11:17">
      <c r="K63797" s="68"/>
      <c r="M63797" s="93"/>
      <c r="N63797" s="79"/>
      <c r="P63797" s="68"/>
      <c r="Q63797" s="79"/>
    </row>
    <row r="63798" spans="11:17">
      <c r="K63798" s="68"/>
      <c r="M63798" s="93"/>
      <c r="N63798" s="79"/>
      <c r="P63798" s="68"/>
      <c r="Q63798" s="79"/>
    </row>
    <row r="63799" spans="11:17">
      <c r="K63799" s="68"/>
      <c r="M63799" s="93"/>
      <c r="N63799" s="79"/>
      <c r="P63799" s="68"/>
      <c r="Q63799" s="79"/>
    </row>
    <row r="63800" spans="11:17">
      <c r="K63800" s="68"/>
      <c r="M63800" s="93"/>
      <c r="N63800" s="79"/>
      <c r="P63800" s="68"/>
      <c r="Q63800" s="79"/>
    </row>
    <row r="63801" spans="11:17">
      <c r="K63801" s="68"/>
      <c r="M63801" s="93"/>
      <c r="N63801" s="79"/>
      <c r="P63801" s="68"/>
      <c r="Q63801" s="79"/>
    </row>
    <row r="63802" spans="11:17">
      <c r="K63802" s="68"/>
      <c r="M63802" s="93"/>
      <c r="N63802" s="79"/>
      <c r="P63802" s="68"/>
      <c r="Q63802" s="79"/>
    </row>
    <row r="63803" spans="11:17">
      <c r="K63803" s="68"/>
      <c r="M63803" s="93"/>
      <c r="N63803" s="79"/>
      <c r="P63803" s="68"/>
      <c r="Q63803" s="79"/>
    </row>
    <row r="63804" spans="11:17">
      <c r="K63804" s="68"/>
      <c r="M63804" s="93"/>
      <c r="N63804" s="79"/>
      <c r="P63804" s="68"/>
      <c r="Q63804" s="79"/>
    </row>
    <row r="63805" spans="11:17">
      <c r="K63805" s="68"/>
      <c r="M63805" s="93"/>
      <c r="N63805" s="79"/>
      <c r="P63805" s="68"/>
      <c r="Q63805" s="79"/>
    </row>
    <row r="63806" spans="11:17">
      <c r="K63806" s="68"/>
      <c r="M63806" s="93"/>
      <c r="N63806" s="79"/>
      <c r="P63806" s="68"/>
      <c r="Q63806" s="79"/>
    </row>
    <row r="63807" spans="11:17">
      <c r="K63807" s="68"/>
      <c r="M63807" s="93"/>
      <c r="N63807" s="79"/>
      <c r="P63807" s="68"/>
      <c r="Q63807" s="79"/>
    </row>
    <row r="63808" spans="11:17">
      <c r="K63808" s="68"/>
      <c r="M63808" s="93"/>
      <c r="N63808" s="79"/>
      <c r="P63808" s="68"/>
      <c r="Q63808" s="79"/>
    </row>
    <row r="63809" spans="11:17">
      <c r="K63809" s="68"/>
      <c r="M63809" s="93"/>
      <c r="N63809" s="79"/>
      <c r="P63809" s="68"/>
      <c r="Q63809" s="79"/>
    </row>
    <row r="63810" spans="11:17">
      <c r="K63810" s="68"/>
      <c r="M63810" s="93"/>
      <c r="N63810" s="79"/>
      <c r="P63810" s="68"/>
      <c r="Q63810" s="79"/>
    </row>
    <row r="63811" spans="11:17">
      <c r="K63811" s="68"/>
      <c r="M63811" s="93"/>
      <c r="N63811" s="79"/>
      <c r="P63811" s="68"/>
      <c r="Q63811" s="79"/>
    </row>
    <row r="63812" spans="11:17">
      <c r="K63812" s="68"/>
      <c r="M63812" s="93"/>
      <c r="N63812" s="79"/>
      <c r="P63812" s="68"/>
      <c r="Q63812" s="79"/>
    </row>
    <row r="63813" spans="11:17">
      <c r="K63813" s="68"/>
      <c r="M63813" s="93"/>
      <c r="N63813" s="79"/>
      <c r="P63813" s="68"/>
      <c r="Q63813" s="79"/>
    </row>
    <row r="63814" spans="11:17">
      <c r="K63814" s="68"/>
      <c r="M63814" s="93"/>
      <c r="N63814" s="79"/>
      <c r="P63814" s="68"/>
      <c r="Q63814" s="79"/>
    </row>
    <row r="63815" spans="11:17">
      <c r="K63815" s="68"/>
      <c r="M63815" s="93"/>
      <c r="N63815" s="79"/>
      <c r="P63815" s="68"/>
      <c r="Q63815" s="79"/>
    </row>
    <row r="63816" spans="11:17">
      <c r="K63816" s="68"/>
      <c r="M63816" s="93"/>
      <c r="N63816" s="79"/>
      <c r="P63816" s="68"/>
      <c r="Q63816" s="79"/>
    </row>
    <row r="63817" spans="11:17">
      <c r="K63817" s="68"/>
      <c r="M63817" s="93"/>
      <c r="N63817" s="79"/>
      <c r="P63817" s="68"/>
      <c r="Q63817" s="79"/>
    </row>
    <row r="63818" spans="11:17">
      <c r="K63818" s="68"/>
      <c r="M63818" s="93"/>
      <c r="N63818" s="79"/>
      <c r="P63818" s="68"/>
      <c r="Q63818" s="79"/>
    </row>
    <row r="63819" spans="11:17">
      <c r="K63819" s="68"/>
      <c r="M63819" s="93"/>
      <c r="N63819" s="79"/>
      <c r="P63819" s="68"/>
      <c r="Q63819" s="79"/>
    </row>
    <row r="63820" spans="11:17">
      <c r="K63820" s="68"/>
      <c r="M63820" s="93"/>
      <c r="N63820" s="79"/>
      <c r="P63820" s="68"/>
      <c r="Q63820" s="79"/>
    </row>
    <row r="63821" spans="11:17">
      <c r="K63821" s="68"/>
      <c r="M63821" s="93"/>
      <c r="N63821" s="79"/>
      <c r="P63821" s="68"/>
      <c r="Q63821" s="79"/>
    </row>
    <row r="63822" spans="11:17">
      <c r="K63822" s="68"/>
      <c r="M63822" s="93"/>
      <c r="N63822" s="79"/>
      <c r="P63822" s="68"/>
      <c r="Q63822" s="79"/>
    </row>
    <row r="63823" spans="11:17">
      <c r="K63823" s="68"/>
      <c r="M63823" s="93"/>
      <c r="N63823" s="79"/>
      <c r="P63823" s="68"/>
      <c r="Q63823" s="79"/>
    </row>
    <row r="63824" spans="11:17">
      <c r="K63824" s="68"/>
      <c r="M63824" s="93"/>
      <c r="N63824" s="79"/>
      <c r="P63824" s="68"/>
      <c r="Q63824" s="79"/>
    </row>
    <row r="63825" spans="11:17">
      <c r="K63825" s="68"/>
      <c r="M63825" s="93"/>
      <c r="N63825" s="79"/>
      <c r="P63825" s="68"/>
      <c r="Q63825" s="79"/>
    </row>
    <row r="63826" spans="11:17">
      <c r="K63826" s="68"/>
      <c r="M63826" s="93"/>
      <c r="N63826" s="79"/>
      <c r="P63826" s="68"/>
      <c r="Q63826" s="79"/>
    </row>
    <row r="63827" spans="11:17">
      <c r="K63827" s="68"/>
      <c r="M63827" s="93"/>
      <c r="N63827" s="79"/>
      <c r="P63827" s="68"/>
      <c r="Q63827" s="79"/>
    </row>
    <row r="63828" spans="11:17">
      <c r="K63828" s="68"/>
      <c r="M63828" s="93"/>
      <c r="N63828" s="79"/>
      <c r="P63828" s="68"/>
      <c r="Q63828" s="79"/>
    </row>
    <row r="63829" spans="11:17">
      <c r="K63829" s="68"/>
      <c r="M63829" s="93"/>
      <c r="N63829" s="79"/>
      <c r="P63829" s="68"/>
      <c r="Q63829" s="79"/>
    </row>
    <row r="63830" spans="11:17">
      <c r="K63830" s="68"/>
      <c r="M63830" s="93"/>
      <c r="N63830" s="79"/>
      <c r="P63830" s="68"/>
      <c r="Q63830" s="79"/>
    </row>
    <row r="63831" spans="11:17">
      <c r="K63831" s="68"/>
      <c r="M63831" s="93"/>
      <c r="N63831" s="79"/>
      <c r="P63831" s="68"/>
      <c r="Q63831" s="79"/>
    </row>
    <row r="63832" spans="11:17">
      <c r="K63832" s="68"/>
      <c r="M63832" s="93"/>
      <c r="N63832" s="79"/>
      <c r="P63832" s="68"/>
      <c r="Q63832" s="79"/>
    </row>
    <row r="63833" spans="11:17">
      <c r="K63833" s="68"/>
      <c r="M63833" s="93"/>
      <c r="N63833" s="79"/>
      <c r="P63833" s="68"/>
      <c r="Q63833" s="79"/>
    </row>
    <row r="63834" spans="11:17">
      <c r="K63834" s="68"/>
      <c r="M63834" s="93"/>
      <c r="N63834" s="79"/>
      <c r="P63834" s="68"/>
      <c r="Q63834" s="79"/>
    </row>
    <row r="63835" spans="11:17">
      <c r="K63835" s="68"/>
      <c r="M63835" s="93"/>
      <c r="N63835" s="79"/>
      <c r="P63835" s="68"/>
      <c r="Q63835" s="79"/>
    </row>
    <row r="63836" spans="11:17">
      <c r="K63836" s="68"/>
      <c r="M63836" s="93"/>
      <c r="N63836" s="79"/>
      <c r="P63836" s="68"/>
      <c r="Q63836" s="79"/>
    </row>
    <row r="63837" spans="11:17">
      <c r="K63837" s="68"/>
      <c r="M63837" s="93"/>
      <c r="N63837" s="79"/>
      <c r="P63837" s="68"/>
      <c r="Q63837" s="79"/>
    </row>
    <row r="63838" spans="11:17">
      <c r="K63838" s="68"/>
      <c r="M63838" s="93"/>
      <c r="N63838" s="79"/>
      <c r="P63838" s="68"/>
      <c r="Q63838" s="79"/>
    </row>
    <row r="63839" spans="11:17">
      <c r="K63839" s="68"/>
      <c r="M63839" s="93"/>
      <c r="N63839" s="79"/>
      <c r="P63839" s="68"/>
      <c r="Q63839" s="79"/>
    </row>
    <row r="63840" spans="11:17">
      <c r="K63840" s="68"/>
      <c r="M63840" s="93"/>
      <c r="N63840" s="79"/>
      <c r="P63840" s="68"/>
      <c r="Q63840" s="79"/>
    </row>
    <row r="63841" spans="11:17">
      <c r="K63841" s="68"/>
      <c r="M63841" s="93"/>
      <c r="N63841" s="79"/>
      <c r="P63841" s="68"/>
      <c r="Q63841" s="79"/>
    </row>
    <row r="63842" spans="11:17">
      <c r="K63842" s="68"/>
      <c r="M63842" s="93"/>
      <c r="N63842" s="79"/>
      <c r="P63842" s="68"/>
      <c r="Q63842" s="79"/>
    </row>
    <row r="63843" spans="11:17">
      <c r="K63843" s="68"/>
      <c r="M63843" s="93"/>
      <c r="N63843" s="79"/>
      <c r="P63843" s="68"/>
      <c r="Q63843" s="79"/>
    </row>
    <row r="63844" spans="11:17">
      <c r="K63844" s="68"/>
      <c r="M63844" s="93"/>
      <c r="N63844" s="79"/>
      <c r="P63844" s="68"/>
      <c r="Q63844" s="79"/>
    </row>
    <row r="63845" spans="11:17">
      <c r="K63845" s="68"/>
      <c r="M63845" s="93"/>
      <c r="N63845" s="79"/>
      <c r="P63845" s="68"/>
      <c r="Q63845" s="79"/>
    </row>
    <row r="63846" spans="11:17">
      <c r="K63846" s="68"/>
      <c r="M63846" s="93"/>
      <c r="N63846" s="79"/>
      <c r="P63846" s="68"/>
      <c r="Q63846" s="79"/>
    </row>
    <row r="63847" spans="11:17">
      <c r="K63847" s="68"/>
      <c r="M63847" s="93"/>
      <c r="N63847" s="79"/>
      <c r="P63847" s="68"/>
      <c r="Q63847" s="79"/>
    </row>
    <row r="63848" spans="11:17">
      <c r="K63848" s="68"/>
      <c r="M63848" s="93"/>
      <c r="N63848" s="79"/>
      <c r="P63848" s="68"/>
      <c r="Q63848" s="79"/>
    </row>
    <row r="63849" spans="11:17">
      <c r="K63849" s="68"/>
      <c r="M63849" s="93"/>
      <c r="N63849" s="79"/>
      <c r="P63849" s="68"/>
      <c r="Q63849" s="79"/>
    </row>
    <row r="63850" spans="11:17">
      <c r="K63850" s="68"/>
      <c r="M63850" s="93"/>
      <c r="N63850" s="79"/>
      <c r="P63850" s="68"/>
      <c r="Q63850" s="79"/>
    </row>
    <row r="63851" spans="11:17">
      <c r="K63851" s="68"/>
      <c r="M63851" s="93"/>
      <c r="N63851" s="79"/>
      <c r="P63851" s="68"/>
      <c r="Q63851" s="79"/>
    </row>
    <row r="63852" spans="11:17">
      <c r="K63852" s="68"/>
      <c r="M63852" s="93"/>
      <c r="N63852" s="79"/>
      <c r="P63852" s="68"/>
      <c r="Q63852" s="79"/>
    </row>
    <row r="63853" spans="11:17">
      <c r="K63853" s="68"/>
      <c r="M63853" s="93"/>
      <c r="N63853" s="79"/>
      <c r="P63853" s="68"/>
      <c r="Q63853" s="79"/>
    </row>
    <row r="63854" spans="11:17">
      <c r="K63854" s="68"/>
      <c r="M63854" s="93"/>
      <c r="N63854" s="79"/>
      <c r="P63854" s="68"/>
      <c r="Q63854" s="79"/>
    </row>
    <row r="63855" spans="11:17">
      <c r="K63855" s="68"/>
      <c r="M63855" s="93"/>
      <c r="N63855" s="79"/>
      <c r="P63855" s="68"/>
      <c r="Q63855" s="79"/>
    </row>
    <row r="63856" spans="11:17">
      <c r="K63856" s="68"/>
      <c r="M63856" s="93"/>
      <c r="N63856" s="79"/>
      <c r="P63856" s="68"/>
      <c r="Q63856" s="79"/>
    </row>
    <row r="63857" spans="11:17">
      <c r="K63857" s="68"/>
      <c r="M63857" s="93"/>
      <c r="N63857" s="79"/>
      <c r="P63857" s="68"/>
      <c r="Q63857" s="79"/>
    </row>
    <row r="63858" spans="11:17">
      <c r="K63858" s="68"/>
      <c r="M63858" s="93"/>
      <c r="N63858" s="79"/>
      <c r="P63858" s="68"/>
      <c r="Q63858" s="79"/>
    </row>
    <row r="63859" spans="11:17">
      <c r="K63859" s="68"/>
      <c r="M63859" s="93"/>
      <c r="N63859" s="79"/>
      <c r="P63859" s="68"/>
      <c r="Q63859" s="79"/>
    </row>
    <row r="63860" spans="11:17">
      <c r="K63860" s="68"/>
      <c r="M63860" s="93"/>
      <c r="N63860" s="79"/>
      <c r="P63860" s="68"/>
      <c r="Q63860" s="79"/>
    </row>
    <row r="63861" spans="11:17">
      <c r="K63861" s="68"/>
      <c r="M63861" s="93"/>
      <c r="N63861" s="79"/>
      <c r="P63861" s="68"/>
      <c r="Q63861" s="79"/>
    </row>
    <row r="63862" spans="11:17">
      <c r="K63862" s="68"/>
      <c r="M63862" s="93"/>
      <c r="N63862" s="79"/>
      <c r="P63862" s="68"/>
      <c r="Q63862" s="79"/>
    </row>
    <row r="63863" spans="11:17">
      <c r="K63863" s="68"/>
      <c r="M63863" s="93"/>
      <c r="N63863" s="79"/>
      <c r="P63863" s="68"/>
      <c r="Q63863" s="79"/>
    </row>
    <row r="63864" spans="11:17">
      <c r="K63864" s="68"/>
      <c r="M63864" s="93"/>
      <c r="N63864" s="79"/>
      <c r="P63864" s="68"/>
      <c r="Q63864" s="79"/>
    </row>
    <row r="63865" spans="11:17">
      <c r="K63865" s="68"/>
      <c r="M63865" s="93"/>
      <c r="N63865" s="79"/>
      <c r="P63865" s="68"/>
      <c r="Q63865" s="79"/>
    </row>
    <row r="63866" spans="11:17">
      <c r="K63866" s="68"/>
      <c r="M63866" s="93"/>
      <c r="N63866" s="79"/>
      <c r="P63866" s="68"/>
      <c r="Q63866" s="79"/>
    </row>
    <row r="63867" spans="11:17">
      <c r="K63867" s="68"/>
      <c r="M63867" s="93"/>
      <c r="N63867" s="79"/>
      <c r="P63867" s="68"/>
      <c r="Q63867" s="79"/>
    </row>
    <row r="63868" spans="11:17">
      <c r="K63868" s="68"/>
      <c r="M63868" s="93"/>
      <c r="N63868" s="79"/>
      <c r="P63868" s="68"/>
      <c r="Q63868" s="79"/>
    </row>
    <row r="63869" spans="11:17">
      <c r="K63869" s="68"/>
      <c r="M63869" s="93"/>
      <c r="N63869" s="79"/>
      <c r="P63869" s="68"/>
      <c r="Q63869" s="79"/>
    </row>
    <row r="63870" spans="11:17">
      <c r="K63870" s="68"/>
      <c r="M63870" s="93"/>
      <c r="N63870" s="79"/>
      <c r="P63870" s="68"/>
      <c r="Q63870" s="79"/>
    </row>
    <row r="63871" spans="11:17">
      <c r="K63871" s="68"/>
      <c r="M63871" s="93"/>
      <c r="N63871" s="79"/>
      <c r="P63871" s="68"/>
      <c r="Q63871" s="79"/>
    </row>
    <row r="63872" spans="11:17">
      <c r="K63872" s="68"/>
      <c r="M63872" s="93"/>
      <c r="N63872" s="79"/>
      <c r="P63872" s="68"/>
      <c r="Q63872" s="79"/>
    </row>
    <row r="63873" spans="11:17">
      <c r="K63873" s="68"/>
      <c r="M63873" s="93"/>
      <c r="N63873" s="79"/>
      <c r="P63873" s="68"/>
      <c r="Q63873" s="79"/>
    </row>
    <row r="63874" spans="11:17">
      <c r="K63874" s="68"/>
      <c r="M63874" s="93"/>
      <c r="N63874" s="79"/>
      <c r="P63874" s="68"/>
      <c r="Q63874" s="79"/>
    </row>
    <row r="63875" spans="11:17">
      <c r="K63875" s="68"/>
      <c r="M63875" s="93"/>
      <c r="N63875" s="79"/>
      <c r="P63875" s="68"/>
      <c r="Q63875" s="79"/>
    </row>
    <row r="63876" spans="11:17">
      <c r="K63876" s="68"/>
      <c r="M63876" s="93"/>
      <c r="N63876" s="79"/>
      <c r="P63876" s="68"/>
      <c r="Q63876" s="79"/>
    </row>
    <row r="63877" spans="11:17">
      <c r="K63877" s="68"/>
      <c r="M63877" s="93"/>
      <c r="N63877" s="79"/>
      <c r="P63877" s="68"/>
      <c r="Q63877" s="79"/>
    </row>
    <row r="63878" spans="11:17">
      <c r="K63878" s="68"/>
      <c r="M63878" s="93"/>
      <c r="N63878" s="79"/>
      <c r="P63878" s="68"/>
      <c r="Q63878" s="79"/>
    </row>
    <row r="63879" spans="11:17">
      <c r="K63879" s="68"/>
      <c r="M63879" s="93"/>
      <c r="N63879" s="79"/>
      <c r="P63879" s="68"/>
      <c r="Q63879" s="79"/>
    </row>
    <row r="63880" spans="11:17">
      <c r="K63880" s="68"/>
      <c r="M63880" s="93"/>
      <c r="N63880" s="79"/>
      <c r="P63880" s="68"/>
      <c r="Q63880" s="79"/>
    </row>
    <row r="63881" spans="11:17">
      <c r="K63881" s="68"/>
      <c r="M63881" s="93"/>
      <c r="N63881" s="79"/>
      <c r="P63881" s="68"/>
      <c r="Q63881" s="79"/>
    </row>
    <row r="63882" spans="11:17">
      <c r="K63882" s="68"/>
      <c r="M63882" s="93"/>
      <c r="N63882" s="79"/>
      <c r="P63882" s="68"/>
      <c r="Q63882" s="79"/>
    </row>
    <row r="63883" spans="11:17">
      <c r="K63883" s="68"/>
      <c r="M63883" s="93"/>
      <c r="N63883" s="79"/>
      <c r="P63883" s="68"/>
      <c r="Q63883" s="79"/>
    </row>
    <row r="63884" spans="11:17">
      <c r="K63884" s="68"/>
      <c r="M63884" s="93"/>
      <c r="N63884" s="79"/>
      <c r="P63884" s="68"/>
      <c r="Q63884" s="79"/>
    </row>
    <row r="63885" spans="11:17">
      <c r="K63885" s="68"/>
      <c r="M63885" s="93"/>
      <c r="N63885" s="79"/>
      <c r="P63885" s="68"/>
      <c r="Q63885" s="79"/>
    </row>
    <row r="63886" spans="11:17">
      <c r="K63886" s="68"/>
      <c r="M63886" s="93"/>
      <c r="N63886" s="79"/>
      <c r="P63886" s="68"/>
      <c r="Q63886" s="79"/>
    </row>
    <row r="63887" spans="11:17">
      <c r="K63887" s="68"/>
      <c r="M63887" s="93"/>
      <c r="N63887" s="79"/>
      <c r="P63887" s="68"/>
      <c r="Q63887" s="79"/>
    </row>
    <row r="63888" spans="11:17">
      <c r="K63888" s="68"/>
      <c r="M63888" s="93"/>
      <c r="N63888" s="79"/>
      <c r="P63888" s="68"/>
      <c r="Q63888" s="79"/>
    </row>
    <row r="63889" spans="11:17">
      <c r="K63889" s="68"/>
      <c r="M63889" s="93"/>
      <c r="N63889" s="79"/>
      <c r="P63889" s="68"/>
      <c r="Q63889" s="79"/>
    </row>
    <row r="63890" spans="11:17">
      <c r="K63890" s="68"/>
      <c r="M63890" s="93"/>
      <c r="N63890" s="79"/>
      <c r="P63890" s="68"/>
      <c r="Q63890" s="79"/>
    </row>
    <row r="63891" spans="11:17">
      <c r="K63891" s="68"/>
      <c r="M63891" s="93"/>
      <c r="N63891" s="79"/>
      <c r="P63891" s="68"/>
      <c r="Q63891" s="79"/>
    </row>
    <row r="63892" spans="11:17">
      <c r="K63892" s="68"/>
      <c r="M63892" s="93"/>
      <c r="N63892" s="79"/>
      <c r="P63892" s="68"/>
      <c r="Q63892" s="79"/>
    </row>
    <row r="63893" spans="11:17">
      <c r="K63893" s="68"/>
      <c r="M63893" s="93"/>
      <c r="N63893" s="79"/>
      <c r="P63893" s="68"/>
      <c r="Q63893" s="79"/>
    </row>
    <row r="63894" spans="11:17">
      <c r="K63894" s="68"/>
      <c r="M63894" s="93"/>
      <c r="N63894" s="79"/>
      <c r="P63894" s="68"/>
      <c r="Q63894" s="79"/>
    </row>
    <row r="63895" spans="11:17">
      <c r="K63895" s="68"/>
      <c r="M63895" s="93"/>
      <c r="N63895" s="79"/>
      <c r="P63895" s="68"/>
      <c r="Q63895" s="79"/>
    </row>
    <row r="63896" spans="11:17">
      <c r="K63896" s="68"/>
      <c r="M63896" s="93"/>
      <c r="N63896" s="79"/>
      <c r="P63896" s="68"/>
      <c r="Q63896" s="79"/>
    </row>
    <row r="63897" spans="11:17">
      <c r="K63897" s="68"/>
      <c r="M63897" s="93"/>
      <c r="N63897" s="79"/>
      <c r="P63897" s="68"/>
      <c r="Q63897" s="79"/>
    </row>
    <row r="63898" spans="11:17">
      <c r="K63898" s="68"/>
      <c r="M63898" s="93"/>
      <c r="N63898" s="79"/>
      <c r="P63898" s="68"/>
      <c r="Q63898" s="79"/>
    </row>
    <row r="63899" spans="11:17">
      <c r="K63899" s="68"/>
      <c r="M63899" s="93"/>
      <c r="N63899" s="79"/>
      <c r="P63899" s="68"/>
      <c r="Q63899" s="79"/>
    </row>
    <row r="63900" spans="11:17">
      <c r="K63900" s="68"/>
      <c r="M63900" s="93"/>
      <c r="N63900" s="79"/>
      <c r="P63900" s="68"/>
      <c r="Q63900" s="79"/>
    </row>
    <row r="63901" spans="11:17">
      <c r="K63901" s="68"/>
      <c r="M63901" s="93"/>
      <c r="N63901" s="79"/>
      <c r="P63901" s="68"/>
      <c r="Q63901" s="79"/>
    </row>
    <row r="63902" spans="11:17">
      <c r="K63902" s="68"/>
      <c r="M63902" s="93"/>
      <c r="N63902" s="79"/>
      <c r="P63902" s="68"/>
      <c r="Q63902" s="79"/>
    </row>
    <row r="63903" spans="11:17">
      <c r="K63903" s="68"/>
      <c r="M63903" s="93"/>
      <c r="N63903" s="79"/>
      <c r="P63903" s="68"/>
      <c r="Q63903" s="79"/>
    </row>
    <row r="63904" spans="11:17">
      <c r="K63904" s="68"/>
      <c r="M63904" s="93"/>
      <c r="N63904" s="79"/>
      <c r="P63904" s="68"/>
      <c r="Q63904" s="79"/>
    </row>
    <row r="63905" spans="11:17">
      <c r="K63905" s="68"/>
      <c r="M63905" s="93"/>
      <c r="N63905" s="79"/>
      <c r="P63905" s="68"/>
      <c r="Q63905" s="79"/>
    </row>
    <row r="63906" spans="11:17">
      <c r="K63906" s="68"/>
      <c r="M63906" s="93"/>
      <c r="N63906" s="79"/>
      <c r="P63906" s="68"/>
      <c r="Q63906" s="79"/>
    </row>
    <row r="63907" spans="11:17">
      <c r="K63907" s="68"/>
      <c r="M63907" s="93"/>
      <c r="N63907" s="79"/>
      <c r="P63907" s="68"/>
      <c r="Q63907" s="79"/>
    </row>
    <row r="63908" spans="11:17">
      <c r="K63908" s="68"/>
      <c r="M63908" s="93"/>
      <c r="N63908" s="79"/>
      <c r="P63908" s="68"/>
      <c r="Q63908" s="79"/>
    </row>
    <row r="63909" spans="11:17">
      <c r="K63909" s="68"/>
      <c r="M63909" s="93"/>
      <c r="N63909" s="79"/>
      <c r="P63909" s="68"/>
      <c r="Q63909" s="79"/>
    </row>
    <row r="63910" spans="11:17">
      <c r="K63910" s="68"/>
      <c r="M63910" s="93"/>
      <c r="N63910" s="79"/>
      <c r="P63910" s="68"/>
      <c r="Q63910" s="79"/>
    </row>
    <row r="63911" spans="11:17">
      <c r="K63911" s="68"/>
      <c r="M63911" s="93"/>
      <c r="N63911" s="79"/>
      <c r="P63911" s="68"/>
      <c r="Q63911" s="79"/>
    </row>
    <row r="63912" spans="11:17">
      <c r="K63912" s="68"/>
      <c r="M63912" s="93"/>
      <c r="N63912" s="79"/>
      <c r="P63912" s="68"/>
      <c r="Q63912" s="79"/>
    </row>
    <row r="63913" spans="11:17">
      <c r="K63913" s="68"/>
      <c r="M63913" s="93"/>
      <c r="N63913" s="79"/>
      <c r="P63913" s="68"/>
      <c r="Q63913" s="79"/>
    </row>
    <row r="63914" spans="11:17">
      <c r="K63914" s="68"/>
      <c r="M63914" s="93"/>
      <c r="N63914" s="79"/>
      <c r="P63914" s="68"/>
      <c r="Q63914" s="79"/>
    </row>
    <row r="63915" spans="11:17">
      <c r="K63915" s="68"/>
      <c r="M63915" s="93"/>
      <c r="N63915" s="79"/>
      <c r="P63915" s="68"/>
      <c r="Q63915" s="79"/>
    </row>
    <row r="63916" spans="11:17">
      <c r="K63916" s="68"/>
      <c r="M63916" s="93"/>
      <c r="N63916" s="79"/>
      <c r="P63916" s="68"/>
      <c r="Q63916" s="79"/>
    </row>
    <row r="63917" spans="11:17">
      <c r="K63917" s="68"/>
      <c r="M63917" s="93"/>
      <c r="N63917" s="79"/>
      <c r="P63917" s="68"/>
      <c r="Q63917" s="79"/>
    </row>
    <row r="63918" spans="11:17">
      <c r="K63918" s="68"/>
      <c r="M63918" s="93"/>
      <c r="N63918" s="79"/>
      <c r="P63918" s="68"/>
      <c r="Q63918" s="79"/>
    </row>
    <row r="63919" spans="11:17">
      <c r="K63919" s="68"/>
      <c r="M63919" s="93"/>
      <c r="N63919" s="79"/>
      <c r="P63919" s="68"/>
      <c r="Q63919" s="79"/>
    </row>
    <row r="63920" spans="11:17">
      <c r="K63920" s="68"/>
      <c r="M63920" s="93"/>
      <c r="N63920" s="79"/>
      <c r="P63920" s="68"/>
      <c r="Q63920" s="79"/>
    </row>
    <row r="63921" spans="11:17">
      <c r="K63921" s="68"/>
      <c r="M63921" s="93"/>
      <c r="N63921" s="79"/>
      <c r="P63921" s="68"/>
      <c r="Q63921" s="79"/>
    </row>
    <row r="63922" spans="11:17">
      <c r="K63922" s="68"/>
      <c r="M63922" s="93"/>
      <c r="N63922" s="79"/>
      <c r="P63922" s="68"/>
      <c r="Q63922" s="79"/>
    </row>
    <row r="63923" spans="11:17">
      <c r="K63923" s="68"/>
      <c r="M63923" s="93"/>
      <c r="N63923" s="79"/>
      <c r="P63923" s="68"/>
      <c r="Q63923" s="79"/>
    </row>
    <row r="63924" spans="11:17">
      <c r="K63924" s="68"/>
      <c r="M63924" s="93"/>
      <c r="N63924" s="79"/>
      <c r="P63924" s="68"/>
      <c r="Q63924" s="79"/>
    </row>
    <row r="63925" spans="11:17">
      <c r="K63925" s="68"/>
      <c r="M63925" s="93"/>
      <c r="N63925" s="79"/>
      <c r="P63925" s="68"/>
      <c r="Q63925" s="79"/>
    </row>
    <row r="63926" spans="11:17">
      <c r="K63926" s="68"/>
      <c r="M63926" s="93"/>
      <c r="N63926" s="79"/>
      <c r="P63926" s="68"/>
      <c r="Q63926" s="79"/>
    </row>
    <row r="63927" spans="11:17">
      <c r="K63927" s="68"/>
      <c r="M63927" s="93"/>
      <c r="N63927" s="79"/>
      <c r="P63927" s="68"/>
      <c r="Q63927" s="79"/>
    </row>
    <row r="63928" spans="11:17">
      <c r="K63928" s="68"/>
      <c r="M63928" s="93"/>
      <c r="N63928" s="79"/>
      <c r="P63928" s="68"/>
      <c r="Q63928" s="79"/>
    </row>
    <row r="63929" spans="11:17">
      <c r="K63929" s="68"/>
      <c r="M63929" s="93"/>
      <c r="N63929" s="79"/>
      <c r="P63929" s="68"/>
      <c r="Q63929" s="79"/>
    </row>
    <row r="63930" spans="11:17">
      <c r="K63930" s="68"/>
      <c r="M63930" s="93"/>
      <c r="N63930" s="79"/>
      <c r="P63930" s="68"/>
      <c r="Q63930" s="79"/>
    </row>
    <row r="63931" spans="11:17">
      <c r="K63931" s="68"/>
      <c r="M63931" s="93"/>
      <c r="N63931" s="79"/>
      <c r="P63931" s="68"/>
      <c r="Q63931" s="79"/>
    </row>
    <row r="63932" spans="11:17">
      <c r="K63932" s="68"/>
      <c r="M63932" s="93"/>
      <c r="N63932" s="79"/>
      <c r="P63932" s="68"/>
      <c r="Q63932" s="79"/>
    </row>
    <row r="63933" spans="11:17">
      <c r="K63933" s="68"/>
      <c r="M63933" s="93"/>
      <c r="N63933" s="79"/>
      <c r="P63933" s="68"/>
      <c r="Q63933" s="79"/>
    </row>
    <row r="63934" spans="11:17">
      <c r="K63934" s="68"/>
      <c r="M63934" s="93"/>
      <c r="N63934" s="79"/>
      <c r="P63934" s="68"/>
      <c r="Q63934" s="79"/>
    </row>
    <row r="63935" spans="11:17">
      <c r="K63935" s="68"/>
      <c r="M63935" s="93"/>
      <c r="N63935" s="79"/>
      <c r="P63935" s="68"/>
      <c r="Q63935" s="79"/>
    </row>
    <row r="63936" spans="11:17">
      <c r="K63936" s="68"/>
      <c r="M63936" s="93"/>
      <c r="N63936" s="79"/>
      <c r="P63936" s="68"/>
      <c r="Q63936" s="79"/>
    </row>
    <row r="63937" spans="11:17">
      <c r="K63937" s="68"/>
      <c r="M63937" s="93"/>
      <c r="N63937" s="79"/>
      <c r="P63937" s="68"/>
      <c r="Q63937" s="79"/>
    </row>
    <row r="63938" spans="11:17">
      <c r="K63938" s="68"/>
      <c r="M63938" s="93"/>
      <c r="N63938" s="79"/>
      <c r="P63938" s="68"/>
      <c r="Q63938" s="79"/>
    </row>
    <row r="63939" spans="11:17">
      <c r="K63939" s="68"/>
      <c r="M63939" s="93"/>
      <c r="N63939" s="79"/>
      <c r="P63939" s="68"/>
      <c r="Q63939" s="79"/>
    </row>
    <row r="63940" spans="11:17">
      <c r="K63940" s="68"/>
      <c r="M63940" s="93"/>
      <c r="N63940" s="79"/>
      <c r="P63940" s="68"/>
      <c r="Q63940" s="79"/>
    </row>
    <row r="63941" spans="11:17">
      <c r="K63941" s="68"/>
      <c r="M63941" s="93"/>
      <c r="N63941" s="79"/>
      <c r="P63941" s="68"/>
      <c r="Q63941" s="79"/>
    </row>
    <row r="63942" spans="11:17">
      <c r="K63942" s="68"/>
      <c r="M63942" s="93"/>
      <c r="N63942" s="79"/>
      <c r="P63942" s="68"/>
      <c r="Q63942" s="79"/>
    </row>
    <row r="63943" spans="11:17">
      <c r="K63943" s="68"/>
      <c r="M63943" s="93"/>
      <c r="N63943" s="79"/>
      <c r="P63943" s="68"/>
      <c r="Q63943" s="79"/>
    </row>
    <row r="63944" spans="11:17">
      <c r="K63944" s="68"/>
      <c r="M63944" s="93"/>
      <c r="N63944" s="79"/>
      <c r="P63944" s="68"/>
      <c r="Q63944" s="79"/>
    </row>
    <row r="63945" spans="11:17">
      <c r="K63945" s="68"/>
      <c r="M63945" s="93"/>
      <c r="N63945" s="79"/>
      <c r="P63945" s="68"/>
      <c r="Q63945" s="79"/>
    </row>
    <row r="63946" spans="11:17">
      <c r="K63946" s="68"/>
      <c r="M63946" s="93"/>
      <c r="N63946" s="79"/>
      <c r="P63946" s="68"/>
      <c r="Q63946" s="79"/>
    </row>
    <row r="63947" spans="11:17">
      <c r="K63947" s="68"/>
      <c r="M63947" s="93"/>
      <c r="N63947" s="79"/>
      <c r="P63947" s="68"/>
      <c r="Q63947" s="79"/>
    </row>
    <row r="63948" spans="11:17">
      <c r="K63948" s="68"/>
      <c r="M63948" s="93"/>
      <c r="N63948" s="79"/>
      <c r="P63948" s="68"/>
      <c r="Q63948" s="79"/>
    </row>
    <row r="63949" spans="11:17">
      <c r="K63949" s="68"/>
      <c r="M63949" s="93"/>
      <c r="N63949" s="79"/>
      <c r="P63949" s="68"/>
      <c r="Q63949" s="79"/>
    </row>
    <row r="63950" spans="11:17">
      <c r="K63950" s="68"/>
      <c r="M63950" s="93"/>
      <c r="N63950" s="79"/>
      <c r="P63950" s="68"/>
      <c r="Q63950" s="79"/>
    </row>
    <row r="63951" spans="11:17">
      <c r="K63951" s="68"/>
      <c r="M63951" s="93"/>
      <c r="N63951" s="79"/>
      <c r="P63951" s="68"/>
      <c r="Q63951" s="79"/>
    </row>
    <row r="63952" spans="11:17">
      <c r="K63952" s="68"/>
      <c r="M63952" s="93"/>
      <c r="N63952" s="79"/>
      <c r="P63952" s="68"/>
      <c r="Q63952" s="79"/>
    </row>
    <row r="63953" spans="11:17">
      <c r="K63953" s="68"/>
      <c r="M63953" s="93"/>
      <c r="N63953" s="79"/>
      <c r="P63953" s="68"/>
      <c r="Q63953" s="79"/>
    </row>
    <row r="63954" spans="11:17">
      <c r="K63954" s="68"/>
      <c r="M63954" s="93"/>
      <c r="N63954" s="79"/>
      <c r="P63954" s="68"/>
      <c r="Q63954" s="79"/>
    </row>
    <row r="63955" spans="11:17">
      <c r="K63955" s="68"/>
      <c r="M63955" s="93"/>
      <c r="N63955" s="79"/>
      <c r="P63955" s="68"/>
      <c r="Q63955" s="79"/>
    </row>
    <row r="63956" spans="11:17">
      <c r="K63956" s="68"/>
      <c r="M63956" s="93"/>
      <c r="N63956" s="79"/>
      <c r="P63956" s="68"/>
      <c r="Q63956" s="79"/>
    </row>
    <row r="63957" spans="11:17">
      <c r="K63957" s="68"/>
      <c r="M63957" s="93"/>
      <c r="N63957" s="79"/>
      <c r="P63957" s="68"/>
      <c r="Q63957" s="79"/>
    </row>
    <row r="63958" spans="11:17">
      <c r="K63958" s="68"/>
      <c r="M63958" s="93"/>
      <c r="N63958" s="79"/>
      <c r="P63958" s="68"/>
      <c r="Q63958" s="79"/>
    </row>
    <row r="63959" spans="11:17">
      <c r="K63959" s="68"/>
      <c r="M63959" s="93"/>
      <c r="N63959" s="79"/>
      <c r="P63959" s="68"/>
      <c r="Q63959" s="79"/>
    </row>
    <row r="63960" spans="11:17">
      <c r="K63960" s="68"/>
      <c r="M63960" s="93"/>
      <c r="N63960" s="79"/>
      <c r="P63960" s="68"/>
      <c r="Q63960" s="79"/>
    </row>
    <row r="63961" spans="11:17">
      <c r="K63961" s="68"/>
      <c r="M63961" s="93"/>
      <c r="N63961" s="79"/>
      <c r="P63961" s="68"/>
      <c r="Q63961" s="79"/>
    </row>
    <row r="63962" spans="11:17">
      <c r="K63962" s="68"/>
      <c r="M63962" s="93"/>
      <c r="N63962" s="79"/>
      <c r="P63962" s="68"/>
      <c r="Q63962" s="79"/>
    </row>
    <row r="63963" spans="11:17">
      <c r="K63963" s="68"/>
      <c r="M63963" s="93"/>
      <c r="N63963" s="79"/>
      <c r="P63963" s="68"/>
      <c r="Q63963" s="79"/>
    </row>
    <row r="63964" spans="11:17">
      <c r="K63964" s="68"/>
      <c r="M63964" s="93"/>
      <c r="N63964" s="79"/>
      <c r="P63964" s="68"/>
      <c r="Q63964" s="79"/>
    </row>
    <row r="63965" spans="11:17">
      <c r="K63965" s="68"/>
      <c r="M63965" s="93"/>
      <c r="N63965" s="79"/>
      <c r="P63965" s="68"/>
      <c r="Q63965" s="79"/>
    </row>
    <row r="63966" spans="11:17">
      <c r="K63966" s="68"/>
      <c r="M63966" s="93"/>
      <c r="N63966" s="79"/>
      <c r="P63966" s="68"/>
      <c r="Q63966" s="79"/>
    </row>
    <row r="63967" spans="11:17">
      <c r="K63967" s="68"/>
      <c r="M63967" s="93"/>
      <c r="N63967" s="79"/>
      <c r="P63967" s="68"/>
      <c r="Q63967" s="79"/>
    </row>
    <row r="63968" spans="11:17">
      <c r="K63968" s="68"/>
      <c r="M63968" s="93"/>
      <c r="N63968" s="79"/>
      <c r="P63968" s="68"/>
      <c r="Q63968" s="79"/>
    </row>
    <row r="63969" spans="11:17">
      <c r="K63969" s="68"/>
      <c r="M63969" s="93"/>
      <c r="N63969" s="79"/>
      <c r="P63969" s="68"/>
      <c r="Q63969" s="79"/>
    </row>
    <row r="63970" spans="11:17">
      <c r="K63970" s="68"/>
      <c r="M63970" s="93"/>
      <c r="N63970" s="79"/>
      <c r="P63970" s="68"/>
      <c r="Q63970" s="79"/>
    </row>
    <row r="63971" spans="11:17">
      <c r="K63971" s="68"/>
      <c r="M63971" s="93"/>
      <c r="N63971" s="79"/>
      <c r="P63971" s="68"/>
      <c r="Q63971" s="79"/>
    </row>
    <row r="63972" spans="11:17">
      <c r="K63972" s="68"/>
      <c r="M63972" s="93"/>
      <c r="N63972" s="79"/>
      <c r="P63972" s="68"/>
      <c r="Q63972" s="79"/>
    </row>
    <row r="63973" spans="11:17">
      <c r="K63973" s="68"/>
      <c r="M63973" s="93"/>
      <c r="N63973" s="79"/>
      <c r="P63973" s="68"/>
      <c r="Q63973" s="79"/>
    </row>
    <row r="63974" spans="11:17">
      <c r="K63974" s="68"/>
      <c r="M63974" s="93"/>
      <c r="N63974" s="79"/>
      <c r="P63974" s="68"/>
      <c r="Q63974" s="79"/>
    </row>
    <row r="63975" spans="11:17">
      <c r="K63975" s="68"/>
      <c r="M63975" s="93"/>
      <c r="N63975" s="79"/>
      <c r="P63975" s="68"/>
      <c r="Q63975" s="79"/>
    </row>
    <row r="63976" spans="11:17">
      <c r="K63976" s="68"/>
      <c r="M63976" s="93"/>
      <c r="N63976" s="79"/>
      <c r="P63976" s="68"/>
      <c r="Q63976" s="79"/>
    </row>
    <row r="63977" spans="11:17">
      <c r="K63977" s="68"/>
      <c r="M63977" s="93"/>
      <c r="N63977" s="79"/>
      <c r="P63977" s="68"/>
      <c r="Q63977" s="79"/>
    </row>
    <row r="63978" spans="11:17">
      <c r="K63978" s="68"/>
      <c r="M63978" s="93"/>
      <c r="N63978" s="79"/>
      <c r="P63978" s="68"/>
      <c r="Q63978" s="79"/>
    </row>
    <row r="63979" spans="11:17">
      <c r="K63979" s="68"/>
      <c r="M63979" s="93"/>
      <c r="N63979" s="79"/>
      <c r="P63979" s="68"/>
      <c r="Q63979" s="79"/>
    </row>
    <row r="63980" spans="11:17">
      <c r="K63980" s="68"/>
      <c r="M63980" s="93"/>
      <c r="N63980" s="79"/>
      <c r="P63980" s="68"/>
      <c r="Q63980" s="79"/>
    </row>
    <row r="63981" spans="11:17">
      <c r="K63981" s="68"/>
      <c r="M63981" s="93"/>
      <c r="N63981" s="79"/>
      <c r="P63981" s="68"/>
      <c r="Q63981" s="79"/>
    </row>
    <row r="63982" spans="11:17">
      <c r="K63982" s="68"/>
      <c r="M63982" s="93"/>
      <c r="N63982" s="79"/>
      <c r="P63982" s="68"/>
      <c r="Q63982" s="79"/>
    </row>
    <row r="63983" spans="11:17">
      <c r="K63983" s="68"/>
      <c r="M63983" s="93"/>
      <c r="N63983" s="79"/>
      <c r="P63983" s="68"/>
      <c r="Q63983" s="79"/>
    </row>
    <row r="63984" spans="11:17">
      <c r="K63984" s="68"/>
      <c r="M63984" s="93"/>
      <c r="N63984" s="79"/>
      <c r="P63984" s="68"/>
      <c r="Q63984" s="79"/>
    </row>
    <row r="63985" spans="11:17">
      <c r="K63985" s="68"/>
      <c r="M63985" s="93"/>
      <c r="N63985" s="79"/>
      <c r="P63985" s="68"/>
      <c r="Q63985" s="79"/>
    </row>
    <row r="63986" spans="11:17">
      <c r="K63986" s="68"/>
      <c r="M63986" s="93"/>
      <c r="N63986" s="79"/>
      <c r="P63986" s="68"/>
      <c r="Q63986" s="79"/>
    </row>
    <row r="63987" spans="11:17">
      <c r="K63987" s="68"/>
      <c r="M63987" s="93"/>
      <c r="N63987" s="79"/>
      <c r="P63987" s="68"/>
      <c r="Q63987" s="79"/>
    </row>
    <row r="63988" spans="11:17">
      <c r="K63988" s="68"/>
      <c r="M63988" s="93"/>
      <c r="N63988" s="79"/>
      <c r="P63988" s="68"/>
      <c r="Q63988" s="79"/>
    </row>
    <row r="63989" spans="11:17">
      <c r="K63989" s="68"/>
      <c r="M63989" s="93"/>
      <c r="N63989" s="79"/>
      <c r="P63989" s="68"/>
      <c r="Q63989" s="79"/>
    </row>
    <row r="63990" spans="11:17">
      <c r="K63990" s="68"/>
      <c r="M63990" s="93"/>
      <c r="N63990" s="79"/>
      <c r="P63990" s="68"/>
      <c r="Q63990" s="79"/>
    </row>
    <row r="63991" spans="11:17">
      <c r="K63991" s="68"/>
      <c r="M63991" s="93"/>
      <c r="N63991" s="79"/>
      <c r="P63991" s="68"/>
      <c r="Q63991" s="79"/>
    </row>
    <row r="63992" spans="11:17">
      <c r="K63992" s="68"/>
      <c r="M63992" s="93"/>
      <c r="N63992" s="79"/>
      <c r="P63992" s="68"/>
      <c r="Q63992" s="79"/>
    </row>
    <row r="63993" spans="11:17">
      <c r="K63993" s="68"/>
      <c r="M63993" s="93"/>
      <c r="N63993" s="79"/>
      <c r="P63993" s="68"/>
      <c r="Q63993" s="79"/>
    </row>
    <row r="63994" spans="11:17">
      <c r="K63994" s="68"/>
      <c r="M63994" s="93"/>
      <c r="N63994" s="79"/>
      <c r="P63994" s="68"/>
      <c r="Q63994" s="79"/>
    </row>
    <row r="63995" spans="11:17">
      <c r="K63995" s="68"/>
      <c r="M63995" s="93"/>
      <c r="N63995" s="79"/>
      <c r="P63995" s="68"/>
      <c r="Q63995" s="79"/>
    </row>
    <row r="63996" spans="11:17">
      <c r="K63996" s="68"/>
      <c r="M63996" s="93"/>
      <c r="N63996" s="79"/>
      <c r="P63996" s="68"/>
      <c r="Q63996" s="79"/>
    </row>
    <row r="63997" spans="11:17">
      <c r="K63997" s="68"/>
      <c r="M63997" s="93"/>
      <c r="N63997" s="79"/>
      <c r="P63997" s="68"/>
      <c r="Q63997" s="79"/>
    </row>
    <row r="63998" spans="11:17">
      <c r="K63998" s="68"/>
      <c r="M63998" s="93"/>
      <c r="N63998" s="79"/>
      <c r="P63998" s="68"/>
      <c r="Q63998" s="79"/>
    </row>
    <row r="63999" spans="11:17">
      <c r="K63999" s="68"/>
      <c r="M63999" s="93"/>
      <c r="N63999" s="79"/>
      <c r="P63999" s="68"/>
      <c r="Q63999" s="79"/>
    </row>
    <row r="64000" spans="11:17">
      <c r="K64000" s="68"/>
      <c r="M64000" s="93"/>
      <c r="N64000" s="79"/>
      <c r="P64000" s="68"/>
      <c r="Q64000" s="79"/>
    </row>
    <row r="64001" spans="11:17">
      <c r="K64001" s="68"/>
      <c r="M64001" s="93"/>
      <c r="N64001" s="79"/>
      <c r="P64001" s="68"/>
      <c r="Q64001" s="79"/>
    </row>
    <row r="64002" spans="11:17">
      <c r="K64002" s="68"/>
      <c r="M64002" s="93"/>
      <c r="N64002" s="79"/>
      <c r="P64002" s="68"/>
      <c r="Q64002" s="79"/>
    </row>
    <row r="64003" spans="11:17">
      <c r="K64003" s="68"/>
      <c r="M64003" s="93"/>
      <c r="N64003" s="79"/>
      <c r="P64003" s="68"/>
      <c r="Q64003" s="79"/>
    </row>
    <row r="64004" spans="11:17">
      <c r="K64004" s="68"/>
      <c r="M64004" s="93"/>
      <c r="N64004" s="79"/>
      <c r="P64004" s="68"/>
      <c r="Q64004" s="79"/>
    </row>
    <row r="64005" spans="11:17">
      <c r="K64005" s="68"/>
      <c r="M64005" s="93"/>
      <c r="N64005" s="79"/>
      <c r="P64005" s="68"/>
      <c r="Q64005" s="79"/>
    </row>
    <row r="64006" spans="11:17">
      <c r="K64006" s="68"/>
      <c r="M64006" s="93"/>
      <c r="N64006" s="79"/>
      <c r="P64006" s="68"/>
      <c r="Q64006" s="79"/>
    </row>
    <row r="64007" spans="11:17">
      <c r="K64007" s="68"/>
      <c r="M64007" s="93"/>
      <c r="N64007" s="79"/>
      <c r="P64007" s="68"/>
      <c r="Q64007" s="79"/>
    </row>
    <row r="64008" spans="11:17">
      <c r="K64008" s="68"/>
      <c r="M64008" s="93"/>
      <c r="N64008" s="79"/>
      <c r="P64008" s="68"/>
      <c r="Q64008" s="79"/>
    </row>
    <row r="64009" spans="11:17">
      <c r="K64009" s="68"/>
      <c r="M64009" s="93"/>
      <c r="N64009" s="79"/>
      <c r="P64009" s="68"/>
      <c r="Q64009" s="79"/>
    </row>
    <row r="64010" spans="11:17">
      <c r="K64010" s="68"/>
      <c r="M64010" s="93"/>
      <c r="N64010" s="79"/>
      <c r="P64010" s="68"/>
      <c r="Q64010" s="79"/>
    </row>
    <row r="64011" spans="11:17">
      <c r="K64011" s="68"/>
      <c r="M64011" s="93"/>
      <c r="N64011" s="79"/>
      <c r="P64011" s="68"/>
      <c r="Q64011" s="79"/>
    </row>
    <row r="64012" spans="11:17">
      <c r="K64012" s="68"/>
      <c r="M64012" s="93"/>
      <c r="N64012" s="79"/>
      <c r="P64012" s="68"/>
      <c r="Q64012" s="79"/>
    </row>
    <row r="64013" spans="11:17">
      <c r="K64013" s="68"/>
      <c r="M64013" s="93"/>
      <c r="N64013" s="79"/>
      <c r="P64013" s="68"/>
      <c r="Q64013" s="79"/>
    </row>
    <row r="64014" spans="11:17">
      <c r="K64014" s="68"/>
      <c r="M64014" s="93"/>
      <c r="N64014" s="79"/>
      <c r="P64014" s="68"/>
      <c r="Q64014" s="79"/>
    </row>
    <row r="64015" spans="11:17">
      <c r="K64015" s="68"/>
      <c r="M64015" s="93"/>
      <c r="N64015" s="79"/>
      <c r="P64015" s="68"/>
      <c r="Q64015" s="79"/>
    </row>
    <row r="64016" spans="11:17">
      <c r="K64016" s="68"/>
      <c r="M64016" s="93"/>
      <c r="N64016" s="79"/>
      <c r="P64016" s="68"/>
      <c r="Q64016" s="79"/>
    </row>
    <row r="64017" spans="11:17">
      <c r="K64017" s="68"/>
      <c r="M64017" s="93"/>
      <c r="N64017" s="79"/>
      <c r="P64017" s="68"/>
      <c r="Q64017" s="79"/>
    </row>
    <row r="64018" spans="11:17">
      <c r="K64018" s="68"/>
      <c r="M64018" s="93"/>
      <c r="N64018" s="79"/>
      <c r="P64018" s="68"/>
      <c r="Q64018" s="79"/>
    </row>
    <row r="64019" spans="11:17">
      <c r="K64019" s="68"/>
      <c r="M64019" s="93"/>
      <c r="N64019" s="79"/>
      <c r="P64019" s="68"/>
      <c r="Q64019" s="79"/>
    </row>
    <row r="64020" spans="11:17">
      <c r="K64020" s="68"/>
      <c r="M64020" s="93"/>
      <c r="N64020" s="79"/>
      <c r="P64020" s="68"/>
      <c r="Q64020" s="79"/>
    </row>
    <row r="64021" spans="11:17">
      <c r="K64021" s="68"/>
      <c r="M64021" s="93"/>
      <c r="N64021" s="79"/>
      <c r="P64021" s="68"/>
      <c r="Q64021" s="79"/>
    </row>
    <row r="64022" spans="11:17">
      <c r="K64022" s="68"/>
      <c r="M64022" s="93"/>
      <c r="N64022" s="79"/>
      <c r="P64022" s="68"/>
      <c r="Q64022" s="79"/>
    </row>
    <row r="64023" spans="11:17">
      <c r="K64023" s="68"/>
      <c r="M64023" s="93"/>
      <c r="N64023" s="79"/>
      <c r="P64023" s="68"/>
      <c r="Q64023" s="79"/>
    </row>
    <row r="64024" spans="11:17">
      <c r="K64024" s="68"/>
      <c r="M64024" s="93"/>
      <c r="N64024" s="79"/>
      <c r="P64024" s="68"/>
      <c r="Q64024" s="79"/>
    </row>
    <row r="64025" spans="11:17">
      <c r="K64025" s="68"/>
      <c r="M64025" s="93"/>
      <c r="N64025" s="79"/>
      <c r="P64025" s="68"/>
      <c r="Q64025" s="79"/>
    </row>
    <row r="64026" spans="11:17">
      <c r="K64026" s="68"/>
      <c r="M64026" s="93"/>
      <c r="N64026" s="79"/>
      <c r="P64026" s="68"/>
      <c r="Q64026" s="79"/>
    </row>
    <row r="64027" spans="11:17">
      <c r="K64027" s="68"/>
      <c r="M64027" s="93"/>
      <c r="N64027" s="79"/>
      <c r="P64027" s="68"/>
      <c r="Q64027" s="79"/>
    </row>
    <row r="64028" spans="11:17">
      <c r="K64028" s="68"/>
      <c r="M64028" s="93"/>
      <c r="N64028" s="79"/>
      <c r="P64028" s="68"/>
      <c r="Q64028" s="79"/>
    </row>
    <row r="64029" spans="11:17">
      <c r="K64029" s="68"/>
      <c r="M64029" s="93"/>
      <c r="N64029" s="79"/>
      <c r="P64029" s="68"/>
      <c r="Q64029" s="79"/>
    </row>
    <row r="64030" spans="11:17">
      <c r="K64030" s="68"/>
      <c r="M64030" s="93"/>
      <c r="N64030" s="79"/>
      <c r="P64030" s="68"/>
      <c r="Q64030" s="79"/>
    </row>
    <row r="64031" spans="11:17">
      <c r="K64031" s="68"/>
      <c r="M64031" s="93"/>
      <c r="N64031" s="79"/>
      <c r="P64031" s="68"/>
      <c r="Q64031" s="79"/>
    </row>
    <row r="64032" spans="11:17">
      <c r="K64032" s="68"/>
      <c r="M64032" s="93"/>
      <c r="N64032" s="79"/>
      <c r="P64032" s="68"/>
      <c r="Q64032" s="79"/>
    </row>
    <row r="64033" spans="11:17">
      <c r="K64033" s="68"/>
      <c r="M64033" s="93"/>
      <c r="N64033" s="79"/>
      <c r="P64033" s="68"/>
      <c r="Q64033" s="79"/>
    </row>
    <row r="64034" spans="11:17">
      <c r="K64034" s="68"/>
      <c r="M64034" s="93"/>
      <c r="N64034" s="79"/>
      <c r="P64034" s="68"/>
      <c r="Q64034" s="79"/>
    </row>
    <row r="64035" spans="11:17">
      <c r="K64035" s="68"/>
      <c r="M64035" s="93"/>
      <c r="N64035" s="79"/>
      <c r="P64035" s="68"/>
      <c r="Q64035" s="79"/>
    </row>
    <row r="64036" spans="11:17">
      <c r="K64036" s="68"/>
      <c r="M64036" s="93"/>
      <c r="N64036" s="79"/>
      <c r="P64036" s="68"/>
      <c r="Q64036" s="79"/>
    </row>
    <row r="64037" spans="11:17">
      <c r="K64037" s="68"/>
      <c r="M64037" s="93"/>
      <c r="N64037" s="79"/>
      <c r="P64037" s="68"/>
      <c r="Q64037" s="79"/>
    </row>
    <row r="64038" spans="11:17">
      <c r="K64038" s="68"/>
      <c r="M64038" s="93"/>
      <c r="N64038" s="79"/>
      <c r="P64038" s="68"/>
      <c r="Q64038" s="79"/>
    </row>
    <row r="64039" spans="11:17">
      <c r="K64039" s="68"/>
      <c r="M64039" s="93"/>
      <c r="N64039" s="79"/>
      <c r="P64039" s="68"/>
      <c r="Q64039" s="79"/>
    </row>
    <row r="64040" spans="11:17">
      <c r="K64040" s="68"/>
      <c r="M64040" s="93"/>
      <c r="N64040" s="79"/>
      <c r="P64040" s="68"/>
      <c r="Q64040" s="79"/>
    </row>
    <row r="64041" spans="11:17">
      <c r="K64041" s="68"/>
      <c r="M64041" s="93"/>
      <c r="N64041" s="79"/>
      <c r="P64041" s="68"/>
      <c r="Q64041" s="79"/>
    </row>
    <row r="64042" spans="11:17">
      <c r="K64042" s="68"/>
      <c r="M64042" s="93"/>
      <c r="N64042" s="79"/>
      <c r="P64042" s="68"/>
      <c r="Q64042" s="79"/>
    </row>
    <row r="64043" spans="11:17">
      <c r="K64043" s="68"/>
      <c r="M64043" s="93"/>
      <c r="N64043" s="79"/>
      <c r="P64043" s="68"/>
      <c r="Q64043" s="79"/>
    </row>
    <row r="64044" spans="11:17">
      <c r="K64044" s="68"/>
      <c r="M64044" s="93"/>
      <c r="N64044" s="79"/>
      <c r="P64044" s="68"/>
      <c r="Q64044" s="79"/>
    </row>
    <row r="64045" spans="11:17">
      <c r="K64045" s="68"/>
      <c r="M64045" s="93"/>
      <c r="N64045" s="79"/>
      <c r="P64045" s="68"/>
      <c r="Q64045" s="79"/>
    </row>
    <row r="64046" spans="11:17">
      <c r="K64046" s="68"/>
      <c r="M64046" s="93"/>
      <c r="N64046" s="79"/>
      <c r="P64046" s="68"/>
      <c r="Q64046" s="79"/>
    </row>
    <row r="64047" spans="11:17">
      <c r="K64047" s="68"/>
      <c r="M64047" s="93"/>
      <c r="N64047" s="79"/>
      <c r="P64047" s="68"/>
      <c r="Q64047" s="79"/>
    </row>
    <row r="64048" spans="11:17">
      <c r="K64048" s="68"/>
      <c r="M64048" s="93"/>
      <c r="N64048" s="79"/>
      <c r="P64048" s="68"/>
      <c r="Q64048" s="79"/>
    </row>
    <row r="64049" spans="11:17">
      <c r="K64049" s="68"/>
      <c r="M64049" s="93"/>
      <c r="N64049" s="79"/>
      <c r="P64049" s="68"/>
      <c r="Q64049" s="79"/>
    </row>
    <row r="64050" spans="11:17">
      <c r="K64050" s="68"/>
      <c r="M64050" s="93"/>
      <c r="N64050" s="79"/>
      <c r="P64050" s="68"/>
      <c r="Q64050" s="79"/>
    </row>
    <row r="64051" spans="11:17">
      <c r="K64051" s="68"/>
      <c r="M64051" s="93"/>
      <c r="N64051" s="79"/>
      <c r="P64051" s="68"/>
      <c r="Q64051" s="79"/>
    </row>
    <row r="64052" spans="11:17">
      <c r="K64052" s="68"/>
      <c r="M64052" s="93"/>
      <c r="N64052" s="79"/>
      <c r="P64052" s="68"/>
      <c r="Q64052" s="79"/>
    </row>
    <row r="64053" spans="11:17">
      <c r="K64053" s="68"/>
      <c r="M64053" s="93"/>
      <c r="N64053" s="79"/>
      <c r="P64053" s="68"/>
      <c r="Q64053" s="79"/>
    </row>
    <row r="64054" spans="11:17">
      <c r="K64054" s="68"/>
      <c r="M64054" s="93"/>
      <c r="N64054" s="79"/>
      <c r="P64054" s="68"/>
      <c r="Q64054" s="79"/>
    </row>
    <row r="64055" spans="11:17">
      <c r="K64055" s="68"/>
      <c r="M64055" s="93"/>
      <c r="N64055" s="79"/>
      <c r="P64055" s="68"/>
      <c r="Q64055" s="79"/>
    </row>
    <row r="64056" spans="11:17">
      <c r="K64056" s="68"/>
      <c r="M64056" s="93"/>
      <c r="N64056" s="79"/>
      <c r="P64056" s="68"/>
      <c r="Q64056" s="79"/>
    </row>
    <row r="64057" spans="11:17">
      <c r="K64057" s="68"/>
      <c r="M64057" s="93"/>
      <c r="N64057" s="79"/>
      <c r="P64057" s="68"/>
      <c r="Q64057" s="79"/>
    </row>
    <row r="64058" spans="11:17">
      <c r="K64058" s="68"/>
      <c r="M64058" s="93"/>
      <c r="N64058" s="79"/>
      <c r="P64058" s="68"/>
      <c r="Q64058" s="79"/>
    </row>
    <row r="64059" spans="11:17">
      <c r="K64059" s="68"/>
      <c r="M64059" s="93"/>
      <c r="N64059" s="79"/>
      <c r="P64059" s="68"/>
      <c r="Q64059" s="79"/>
    </row>
    <row r="64060" spans="11:17">
      <c r="K64060" s="68"/>
      <c r="M64060" s="93"/>
      <c r="N64060" s="79"/>
      <c r="P64060" s="68"/>
      <c r="Q64060" s="79"/>
    </row>
    <row r="64061" spans="11:17">
      <c r="K64061" s="68"/>
      <c r="M64061" s="93"/>
      <c r="N64061" s="79"/>
      <c r="P64061" s="68"/>
      <c r="Q64061" s="79"/>
    </row>
    <row r="64062" spans="11:17">
      <c r="K64062" s="68"/>
      <c r="M64062" s="93"/>
      <c r="N64062" s="79"/>
      <c r="P64062" s="68"/>
      <c r="Q64062" s="79"/>
    </row>
    <row r="64063" spans="11:17">
      <c r="K64063" s="68"/>
      <c r="M64063" s="93"/>
      <c r="N64063" s="79"/>
      <c r="P64063" s="68"/>
      <c r="Q64063" s="79"/>
    </row>
    <row r="64064" spans="11:17">
      <c r="K64064" s="68"/>
      <c r="M64064" s="93"/>
      <c r="N64064" s="79"/>
      <c r="P64064" s="68"/>
      <c r="Q64064" s="79"/>
    </row>
    <row r="64065" spans="11:17">
      <c r="K64065" s="68"/>
      <c r="M64065" s="93"/>
      <c r="N64065" s="79"/>
      <c r="P64065" s="68"/>
      <c r="Q64065" s="79"/>
    </row>
    <row r="64066" spans="11:17">
      <c r="K64066" s="68"/>
      <c r="M64066" s="93"/>
      <c r="N64066" s="79"/>
      <c r="P64066" s="68"/>
      <c r="Q64066" s="79"/>
    </row>
    <row r="64067" spans="11:17">
      <c r="K64067" s="68"/>
      <c r="M64067" s="93"/>
      <c r="N64067" s="79"/>
      <c r="P64067" s="68"/>
      <c r="Q64067" s="79"/>
    </row>
    <row r="64068" spans="11:17">
      <c r="K64068" s="68"/>
      <c r="M64068" s="93"/>
      <c r="N64068" s="79"/>
      <c r="P64068" s="68"/>
      <c r="Q64068" s="79"/>
    </row>
    <row r="64069" spans="11:17">
      <c r="K64069" s="68"/>
      <c r="M64069" s="93"/>
      <c r="N64069" s="79"/>
      <c r="P64069" s="68"/>
      <c r="Q64069" s="79"/>
    </row>
    <row r="64070" spans="11:17">
      <c r="K64070" s="68"/>
      <c r="M64070" s="93"/>
      <c r="N64070" s="79"/>
      <c r="P64070" s="68"/>
      <c r="Q64070" s="79"/>
    </row>
    <row r="64071" spans="11:17">
      <c r="K64071" s="68"/>
      <c r="M64071" s="93"/>
      <c r="N64071" s="79"/>
      <c r="P64071" s="68"/>
      <c r="Q64071" s="79"/>
    </row>
    <row r="64072" spans="11:17">
      <c r="K64072" s="68"/>
      <c r="M64072" s="93"/>
      <c r="N64072" s="79"/>
      <c r="P64072" s="68"/>
      <c r="Q64072" s="79"/>
    </row>
    <row r="64073" spans="11:17">
      <c r="K64073" s="68"/>
      <c r="M64073" s="93"/>
      <c r="N64073" s="79"/>
      <c r="P64073" s="68"/>
      <c r="Q64073" s="79"/>
    </row>
    <row r="64074" spans="11:17">
      <c r="K64074" s="68"/>
      <c r="M64074" s="93"/>
      <c r="N64074" s="79"/>
      <c r="P64074" s="68"/>
      <c r="Q64074" s="79"/>
    </row>
    <row r="64075" spans="11:17">
      <c r="K64075" s="68"/>
      <c r="M64075" s="93"/>
      <c r="N64075" s="79"/>
      <c r="P64075" s="68"/>
      <c r="Q64075" s="79"/>
    </row>
    <row r="64076" spans="11:17">
      <c r="K64076" s="68"/>
      <c r="M64076" s="93"/>
      <c r="N64076" s="79"/>
      <c r="P64076" s="68"/>
      <c r="Q64076" s="79"/>
    </row>
    <row r="64077" spans="11:17">
      <c r="K64077" s="68"/>
      <c r="M64077" s="93"/>
      <c r="N64077" s="79"/>
      <c r="P64077" s="68"/>
      <c r="Q64077" s="79"/>
    </row>
    <row r="64078" spans="11:17">
      <c r="K64078" s="68"/>
      <c r="M64078" s="93"/>
      <c r="N64078" s="79"/>
      <c r="P64078" s="68"/>
      <c r="Q64078" s="79"/>
    </row>
    <row r="64079" spans="11:17">
      <c r="K64079" s="68"/>
      <c r="M64079" s="93"/>
      <c r="N64079" s="79"/>
      <c r="P64079" s="68"/>
      <c r="Q64079" s="79"/>
    </row>
    <row r="64080" spans="11:17">
      <c r="K64080" s="68"/>
      <c r="M64080" s="93"/>
      <c r="N64080" s="79"/>
      <c r="P64080" s="68"/>
      <c r="Q64080" s="79"/>
    </row>
    <row r="64081" spans="11:17">
      <c r="K64081" s="68"/>
      <c r="M64081" s="93"/>
      <c r="N64081" s="79"/>
      <c r="P64081" s="68"/>
      <c r="Q64081" s="79"/>
    </row>
    <row r="64082" spans="11:17">
      <c r="K64082" s="68"/>
      <c r="M64082" s="93"/>
      <c r="N64082" s="79"/>
      <c r="P64082" s="68"/>
      <c r="Q64082" s="79"/>
    </row>
    <row r="64083" spans="11:17">
      <c r="K64083" s="68"/>
      <c r="M64083" s="93"/>
      <c r="N64083" s="79"/>
      <c r="P64083" s="68"/>
      <c r="Q64083" s="79"/>
    </row>
    <row r="64084" spans="11:17">
      <c r="K64084" s="68"/>
      <c r="M64084" s="93"/>
      <c r="N64084" s="79"/>
      <c r="P64084" s="68"/>
      <c r="Q64084" s="79"/>
    </row>
    <row r="64085" spans="11:17">
      <c r="K64085" s="68"/>
      <c r="M64085" s="93"/>
      <c r="N64085" s="79"/>
      <c r="P64085" s="68"/>
      <c r="Q64085" s="79"/>
    </row>
    <row r="64086" spans="11:17">
      <c r="K64086" s="68"/>
      <c r="M64086" s="93"/>
      <c r="N64086" s="79"/>
      <c r="P64086" s="68"/>
      <c r="Q64086" s="79"/>
    </row>
    <row r="64087" spans="11:17">
      <c r="K64087" s="68"/>
      <c r="M64087" s="93"/>
      <c r="N64087" s="79"/>
      <c r="P64087" s="68"/>
      <c r="Q64087" s="79"/>
    </row>
    <row r="64088" spans="11:17">
      <c r="K64088" s="68"/>
      <c r="M64088" s="93"/>
      <c r="N64088" s="79"/>
      <c r="P64088" s="68"/>
      <c r="Q64088" s="79"/>
    </row>
    <row r="64089" spans="11:17">
      <c r="K64089" s="68"/>
      <c r="M64089" s="93"/>
      <c r="N64089" s="79"/>
      <c r="P64089" s="68"/>
      <c r="Q64089" s="79"/>
    </row>
    <row r="64090" spans="11:17">
      <c r="K64090" s="68"/>
      <c r="M64090" s="93"/>
      <c r="N64090" s="79"/>
      <c r="P64090" s="68"/>
      <c r="Q64090" s="79"/>
    </row>
    <row r="64091" spans="11:17">
      <c r="K64091" s="68"/>
      <c r="M64091" s="93"/>
      <c r="N64091" s="79"/>
      <c r="P64091" s="68"/>
      <c r="Q64091" s="79"/>
    </row>
    <row r="64092" spans="11:17">
      <c r="K64092" s="68"/>
      <c r="M64092" s="93"/>
      <c r="N64092" s="79"/>
      <c r="P64092" s="68"/>
      <c r="Q64092" s="79"/>
    </row>
    <row r="64093" spans="11:17">
      <c r="K64093" s="68"/>
      <c r="M64093" s="93"/>
      <c r="N64093" s="79"/>
      <c r="P64093" s="68"/>
      <c r="Q64093" s="79"/>
    </row>
    <row r="64094" spans="11:17">
      <c r="K64094" s="68"/>
      <c r="M64094" s="93"/>
      <c r="N64094" s="79"/>
      <c r="P64094" s="68"/>
      <c r="Q64094" s="79"/>
    </row>
    <row r="64095" spans="11:17">
      <c r="K64095" s="68"/>
      <c r="M64095" s="93"/>
      <c r="N64095" s="79"/>
      <c r="P64095" s="68"/>
      <c r="Q64095" s="79"/>
    </row>
    <row r="64096" spans="11:17">
      <c r="K64096" s="68"/>
      <c r="M64096" s="93"/>
      <c r="N64096" s="79"/>
      <c r="P64096" s="68"/>
      <c r="Q64096" s="79"/>
    </row>
    <row r="64097" spans="11:17">
      <c r="K64097" s="68"/>
      <c r="M64097" s="93"/>
      <c r="N64097" s="79"/>
      <c r="P64097" s="68"/>
      <c r="Q64097" s="79"/>
    </row>
    <row r="64098" spans="11:17">
      <c r="K64098" s="68"/>
      <c r="M64098" s="93"/>
      <c r="N64098" s="79"/>
      <c r="P64098" s="68"/>
      <c r="Q64098" s="79"/>
    </row>
    <row r="64099" spans="11:17">
      <c r="K64099" s="68"/>
      <c r="M64099" s="93"/>
      <c r="N64099" s="79"/>
      <c r="P64099" s="68"/>
      <c r="Q64099" s="79"/>
    </row>
    <row r="64100" spans="11:17">
      <c r="K64100" s="68"/>
      <c r="M64100" s="93"/>
      <c r="N64100" s="79"/>
      <c r="P64100" s="68"/>
      <c r="Q64100" s="79"/>
    </row>
    <row r="64101" spans="11:17">
      <c r="K64101" s="68"/>
      <c r="M64101" s="93"/>
      <c r="N64101" s="79"/>
      <c r="P64101" s="68"/>
      <c r="Q64101" s="79"/>
    </row>
    <row r="64102" spans="11:17">
      <c r="K64102" s="68"/>
      <c r="M64102" s="93"/>
      <c r="N64102" s="79"/>
      <c r="P64102" s="68"/>
      <c r="Q64102" s="79"/>
    </row>
    <row r="64103" spans="11:17">
      <c r="K64103" s="68"/>
      <c r="M64103" s="93"/>
      <c r="N64103" s="79"/>
      <c r="P64103" s="68"/>
      <c r="Q64103" s="79"/>
    </row>
    <row r="64104" spans="11:17">
      <c r="K64104" s="68"/>
      <c r="M64104" s="93"/>
      <c r="N64104" s="79"/>
      <c r="P64104" s="68"/>
      <c r="Q64104" s="79"/>
    </row>
    <row r="64105" spans="11:17">
      <c r="K64105" s="68"/>
      <c r="M64105" s="93"/>
      <c r="N64105" s="79"/>
      <c r="P64105" s="68"/>
      <c r="Q64105" s="79"/>
    </row>
    <row r="64106" spans="11:17">
      <c r="K64106" s="68"/>
      <c r="M64106" s="93"/>
      <c r="N64106" s="79"/>
      <c r="P64106" s="68"/>
      <c r="Q64106" s="79"/>
    </row>
    <row r="64107" spans="11:17">
      <c r="K64107" s="68"/>
      <c r="M64107" s="93"/>
      <c r="N64107" s="79"/>
      <c r="P64107" s="68"/>
      <c r="Q64107" s="79"/>
    </row>
    <row r="64108" spans="11:17">
      <c r="K64108" s="68"/>
      <c r="M64108" s="93"/>
      <c r="N64108" s="79"/>
      <c r="P64108" s="68"/>
      <c r="Q64108" s="79"/>
    </row>
    <row r="64109" spans="11:17">
      <c r="K64109" s="68"/>
      <c r="M64109" s="93"/>
      <c r="N64109" s="79"/>
      <c r="P64109" s="68"/>
      <c r="Q64109" s="79"/>
    </row>
    <row r="64110" spans="11:17">
      <c r="K64110" s="68"/>
      <c r="M64110" s="93"/>
      <c r="N64110" s="79"/>
      <c r="P64110" s="68"/>
      <c r="Q64110" s="79"/>
    </row>
    <row r="64111" spans="11:17">
      <c r="K64111" s="68"/>
      <c r="M64111" s="93"/>
      <c r="N64111" s="79"/>
      <c r="P64111" s="68"/>
      <c r="Q64111" s="79"/>
    </row>
    <row r="64112" spans="11:17">
      <c r="K64112" s="68"/>
      <c r="M64112" s="93"/>
      <c r="N64112" s="79"/>
      <c r="P64112" s="68"/>
      <c r="Q64112" s="79"/>
    </row>
    <row r="64113" spans="11:17">
      <c r="K64113" s="68"/>
      <c r="M64113" s="93"/>
      <c r="N64113" s="79"/>
      <c r="P64113" s="68"/>
      <c r="Q64113" s="79"/>
    </row>
    <row r="64114" spans="11:17">
      <c r="K64114" s="68"/>
      <c r="M64114" s="93"/>
      <c r="N64114" s="79"/>
      <c r="P64114" s="68"/>
      <c r="Q64114" s="79"/>
    </row>
    <row r="64115" spans="11:17">
      <c r="K64115" s="68"/>
      <c r="M64115" s="93"/>
      <c r="N64115" s="79"/>
      <c r="P64115" s="68"/>
      <c r="Q64115" s="79"/>
    </row>
    <row r="64116" spans="11:17">
      <c r="K64116" s="68"/>
      <c r="M64116" s="93"/>
      <c r="N64116" s="79"/>
      <c r="P64116" s="68"/>
      <c r="Q64116" s="79"/>
    </row>
    <row r="64117" spans="11:17">
      <c r="K64117" s="68"/>
      <c r="M64117" s="93"/>
      <c r="N64117" s="79"/>
      <c r="P64117" s="68"/>
      <c r="Q64117" s="79"/>
    </row>
    <row r="64118" spans="11:17">
      <c r="K64118" s="68"/>
      <c r="M64118" s="93"/>
      <c r="N64118" s="79"/>
      <c r="P64118" s="68"/>
      <c r="Q64118" s="79"/>
    </row>
    <row r="64119" spans="11:17">
      <c r="K64119" s="68"/>
      <c r="M64119" s="93"/>
      <c r="N64119" s="79"/>
      <c r="P64119" s="68"/>
      <c r="Q64119" s="79"/>
    </row>
    <row r="64120" spans="11:17">
      <c r="K64120" s="68"/>
      <c r="M64120" s="93"/>
      <c r="N64120" s="79"/>
      <c r="P64120" s="68"/>
      <c r="Q64120" s="79"/>
    </row>
    <row r="64121" spans="11:17">
      <c r="K64121" s="68"/>
      <c r="M64121" s="93"/>
      <c r="N64121" s="79"/>
      <c r="P64121" s="68"/>
      <c r="Q64121" s="79"/>
    </row>
    <row r="64122" spans="11:17">
      <c r="K64122" s="68"/>
      <c r="M64122" s="93"/>
      <c r="N64122" s="79"/>
      <c r="P64122" s="68"/>
      <c r="Q64122" s="79"/>
    </row>
    <row r="64123" spans="11:17">
      <c r="K64123" s="68"/>
      <c r="M64123" s="93"/>
      <c r="N64123" s="79"/>
      <c r="P64123" s="68"/>
      <c r="Q64123" s="79"/>
    </row>
    <row r="64124" spans="11:17">
      <c r="K64124" s="68"/>
      <c r="M64124" s="93"/>
      <c r="N64124" s="79"/>
      <c r="P64124" s="68"/>
      <c r="Q64124" s="79"/>
    </row>
    <row r="64125" spans="11:17">
      <c r="K64125" s="68"/>
      <c r="M64125" s="93"/>
      <c r="N64125" s="79"/>
      <c r="P64125" s="68"/>
      <c r="Q64125" s="79"/>
    </row>
    <row r="64126" spans="11:17">
      <c r="K64126" s="68"/>
      <c r="M64126" s="93"/>
      <c r="N64126" s="79"/>
      <c r="P64126" s="68"/>
      <c r="Q64126" s="79"/>
    </row>
    <row r="64127" spans="11:17">
      <c r="K64127" s="68"/>
      <c r="M64127" s="93"/>
      <c r="N64127" s="79"/>
      <c r="P64127" s="68"/>
      <c r="Q64127" s="79"/>
    </row>
    <row r="64128" spans="11:17">
      <c r="K64128" s="68"/>
      <c r="M64128" s="93"/>
      <c r="N64128" s="79"/>
      <c r="P64128" s="68"/>
      <c r="Q64128" s="79"/>
    </row>
    <row r="64129" spans="11:17">
      <c r="K64129" s="68"/>
      <c r="M64129" s="93"/>
      <c r="N64129" s="79"/>
      <c r="P64129" s="68"/>
      <c r="Q64129" s="79"/>
    </row>
    <row r="64130" spans="11:17">
      <c r="K64130" s="68"/>
      <c r="M64130" s="93"/>
      <c r="N64130" s="79"/>
      <c r="P64130" s="68"/>
      <c r="Q64130" s="79"/>
    </row>
    <row r="64131" spans="11:17">
      <c r="K64131" s="68"/>
      <c r="M64131" s="93"/>
      <c r="N64131" s="79"/>
      <c r="P64131" s="68"/>
      <c r="Q64131" s="79"/>
    </row>
    <row r="64132" spans="11:17">
      <c r="K64132" s="68"/>
      <c r="M64132" s="93"/>
      <c r="N64132" s="79"/>
      <c r="P64132" s="68"/>
      <c r="Q64132" s="79"/>
    </row>
    <row r="64133" spans="11:17">
      <c r="K64133" s="68"/>
      <c r="M64133" s="93"/>
      <c r="N64133" s="79"/>
      <c r="P64133" s="68"/>
      <c r="Q64133" s="79"/>
    </row>
    <row r="64134" spans="11:17">
      <c r="K64134" s="68"/>
      <c r="M64134" s="93"/>
      <c r="N64134" s="79"/>
      <c r="P64134" s="68"/>
      <c r="Q64134" s="79"/>
    </row>
    <row r="64135" spans="11:17">
      <c r="K64135" s="68"/>
      <c r="M64135" s="93"/>
      <c r="N64135" s="79"/>
      <c r="P64135" s="68"/>
      <c r="Q64135" s="79"/>
    </row>
    <row r="64136" spans="11:17">
      <c r="K64136" s="68"/>
      <c r="M64136" s="93"/>
      <c r="N64136" s="79"/>
      <c r="P64136" s="68"/>
      <c r="Q64136" s="79"/>
    </row>
    <row r="64137" spans="11:17">
      <c r="K64137" s="68"/>
      <c r="M64137" s="93"/>
      <c r="N64137" s="79"/>
      <c r="P64137" s="68"/>
      <c r="Q64137" s="79"/>
    </row>
    <row r="64138" spans="11:17">
      <c r="K64138" s="68"/>
      <c r="M64138" s="93"/>
      <c r="N64138" s="79"/>
      <c r="P64138" s="68"/>
      <c r="Q64138" s="79"/>
    </row>
    <row r="64139" spans="11:17">
      <c r="K64139" s="68"/>
      <c r="M64139" s="93"/>
      <c r="N64139" s="79"/>
      <c r="P64139" s="68"/>
      <c r="Q64139" s="79"/>
    </row>
    <row r="64140" spans="11:17">
      <c r="K64140" s="68"/>
      <c r="M64140" s="93"/>
      <c r="N64140" s="79"/>
      <c r="P64140" s="68"/>
      <c r="Q64140" s="79"/>
    </row>
    <row r="64141" spans="11:17">
      <c r="K64141" s="68"/>
      <c r="M64141" s="93"/>
      <c r="N64141" s="79"/>
      <c r="P64141" s="68"/>
      <c r="Q64141" s="79"/>
    </row>
    <row r="64142" spans="11:17">
      <c r="K64142" s="68"/>
      <c r="M64142" s="93"/>
      <c r="N64142" s="79"/>
      <c r="P64142" s="68"/>
      <c r="Q64142" s="79"/>
    </row>
    <row r="64143" spans="11:17">
      <c r="K64143" s="68"/>
      <c r="M64143" s="93"/>
      <c r="N64143" s="79"/>
      <c r="P64143" s="68"/>
      <c r="Q64143" s="79"/>
    </row>
    <row r="64144" spans="11:17">
      <c r="K64144" s="68"/>
      <c r="M64144" s="93"/>
      <c r="N64144" s="79"/>
      <c r="P64144" s="68"/>
      <c r="Q64144" s="79"/>
    </row>
    <row r="64145" spans="11:17">
      <c r="K64145" s="68"/>
      <c r="M64145" s="93"/>
      <c r="N64145" s="79"/>
      <c r="P64145" s="68"/>
      <c r="Q64145" s="79"/>
    </row>
    <row r="64146" spans="11:17">
      <c r="K64146" s="68"/>
      <c r="M64146" s="93"/>
      <c r="N64146" s="79"/>
      <c r="P64146" s="68"/>
      <c r="Q64146" s="79"/>
    </row>
    <row r="64147" spans="11:17">
      <c r="K64147" s="68"/>
      <c r="M64147" s="93"/>
      <c r="N64147" s="79"/>
      <c r="P64147" s="68"/>
      <c r="Q64147" s="79"/>
    </row>
    <row r="64148" spans="11:17">
      <c r="K64148" s="68"/>
      <c r="M64148" s="93"/>
      <c r="N64148" s="79"/>
      <c r="P64148" s="68"/>
      <c r="Q64148" s="79"/>
    </row>
    <row r="64149" spans="11:17">
      <c r="K64149" s="68"/>
      <c r="M64149" s="93"/>
      <c r="N64149" s="79"/>
      <c r="P64149" s="68"/>
      <c r="Q64149" s="79"/>
    </row>
    <row r="64150" spans="11:17">
      <c r="K64150" s="68"/>
      <c r="M64150" s="93"/>
      <c r="N64150" s="79"/>
      <c r="P64150" s="68"/>
      <c r="Q64150" s="79"/>
    </row>
    <row r="64151" spans="11:17">
      <c r="K64151" s="68"/>
      <c r="M64151" s="93"/>
      <c r="N64151" s="79"/>
      <c r="P64151" s="68"/>
      <c r="Q64151" s="79"/>
    </row>
    <row r="64152" spans="11:17">
      <c r="K64152" s="68"/>
      <c r="M64152" s="93"/>
      <c r="N64152" s="79"/>
      <c r="P64152" s="68"/>
      <c r="Q64152" s="79"/>
    </row>
    <row r="64153" spans="11:17">
      <c r="K64153" s="68"/>
      <c r="M64153" s="93"/>
      <c r="N64153" s="79"/>
      <c r="P64153" s="68"/>
      <c r="Q64153" s="79"/>
    </row>
    <row r="64154" spans="11:17">
      <c r="K64154" s="68"/>
      <c r="M64154" s="93"/>
      <c r="N64154" s="79"/>
      <c r="P64154" s="68"/>
      <c r="Q64154" s="79"/>
    </row>
    <row r="64155" spans="11:17">
      <c r="K64155" s="68"/>
      <c r="M64155" s="93"/>
      <c r="N64155" s="79"/>
      <c r="P64155" s="68"/>
      <c r="Q64155" s="79"/>
    </row>
    <row r="64156" spans="11:17">
      <c r="K64156" s="68"/>
      <c r="M64156" s="93"/>
      <c r="N64156" s="79"/>
      <c r="P64156" s="68"/>
      <c r="Q64156" s="79"/>
    </row>
    <row r="64157" spans="11:17">
      <c r="K64157" s="68"/>
      <c r="M64157" s="93"/>
      <c r="N64157" s="79"/>
      <c r="P64157" s="68"/>
      <c r="Q64157" s="79"/>
    </row>
    <row r="64158" spans="11:17">
      <c r="K64158" s="68"/>
      <c r="M64158" s="93"/>
      <c r="N64158" s="79"/>
      <c r="P64158" s="68"/>
      <c r="Q64158" s="79"/>
    </row>
    <row r="64159" spans="11:17">
      <c r="K64159" s="68"/>
      <c r="M64159" s="93"/>
      <c r="N64159" s="79"/>
      <c r="P64159" s="68"/>
      <c r="Q64159" s="79"/>
    </row>
    <row r="64160" spans="11:17">
      <c r="K64160" s="68"/>
      <c r="M64160" s="93"/>
      <c r="N64160" s="79"/>
      <c r="P64160" s="68"/>
      <c r="Q64160" s="79"/>
    </row>
    <row r="64161" spans="11:17">
      <c r="K64161" s="68"/>
      <c r="M64161" s="93"/>
      <c r="N64161" s="79"/>
      <c r="P64161" s="68"/>
      <c r="Q64161" s="79"/>
    </row>
    <row r="64162" spans="11:17">
      <c r="K64162" s="68"/>
      <c r="M64162" s="93"/>
      <c r="N64162" s="79"/>
      <c r="P64162" s="68"/>
      <c r="Q64162" s="79"/>
    </row>
    <row r="64163" spans="11:17">
      <c r="K64163" s="68"/>
      <c r="M64163" s="93"/>
      <c r="N64163" s="79"/>
      <c r="P64163" s="68"/>
      <c r="Q64163" s="79"/>
    </row>
    <row r="64164" spans="11:17">
      <c r="K64164" s="68"/>
      <c r="M64164" s="93"/>
      <c r="N64164" s="79"/>
      <c r="P64164" s="68"/>
      <c r="Q64164" s="79"/>
    </row>
    <row r="64165" spans="11:17">
      <c r="K64165" s="68"/>
      <c r="M64165" s="93"/>
      <c r="N64165" s="79"/>
      <c r="P64165" s="68"/>
      <c r="Q64165" s="79"/>
    </row>
    <row r="64166" spans="11:17">
      <c r="K64166" s="68"/>
      <c r="M64166" s="93"/>
      <c r="N64166" s="79"/>
      <c r="P64166" s="68"/>
      <c r="Q64166" s="79"/>
    </row>
    <row r="64167" spans="11:17">
      <c r="K64167" s="68"/>
      <c r="M64167" s="93"/>
      <c r="N64167" s="79"/>
      <c r="P64167" s="68"/>
      <c r="Q64167" s="79"/>
    </row>
    <row r="64168" spans="11:17">
      <c r="K64168" s="68"/>
      <c r="M64168" s="93"/>
      <c r="N64168" s="79"/>
      <c r="P64168" s="68"/>
      <c r="Q64168" s="79"/>
    </row>
    <row r="64169" spans="11:17">
      <c r="K64169" s="68"/>
      <c r="M64169" s="93"/>
      <c r="N64169" s="79"/>
      <c r="P64169" s="68"/>
      <c r="Q64169" s="79"/>
    </row>
    <row r="64170" spans="11:17">
      <c r="K64170" s="68"/>
      <c r="M64170" s="93"/>
      <c r="N64170" s="79"/>
      <c r="P64170" s="68"/>
      <c r="Q64170" s="79"/>
    </row>
    <row r="64171" spans="11:17">
      <c r="K64171" s="68"/>
      <c r="M64171" s="93"/>
      <c r="N64171" s="79"/>
      <c r="P64171" s="68"/>
      <c r="Q64171" s="79"/>
    </row>
    <row r="64172" spans="11:17">
      <c r="K64172" s="68"/>
      <c r="M64172" s="93"/>
      <c r="N64172" s="79"/>
      <c r="P64172" s="68"/>
      <c r="Q64172" s="79"/>
    </row>
    <row r="64173" spans="11:17">
      <c r="K64173" s="68"/>
      <c r="M64173" s="93"/>
      <c r="N64173" s="79"/>
      <c r="P64173" s="68"/>
      <c r="Q64173" s="79"/>
    </row>
    <row r="64174" spans="11:17">
      <c r="K64174" s="68"/>
      <c r="M64174" s="93"/>
      <c r="N64174" s="79"/>
      <c r="P64174" s="68"/>
      <c r="Q64174" s="79"/>
    </row>
    <row r="64175" spans="11:17">
      <c r="K64175" s="68"/>
      <c r="M64175" s="93"/>
      <c r="N64175" s="79"/>
      <c r="P64175" s="68"/>
      <c r="Q64175" s="79"/>
    </row>
    <row r="64176" spans="11:17">
      <c r="K64176" s="68"/>
      <c r="M64176" s="93"/>
      <c r="N64176" s="79"/>
      <c r="P64176" s="68"/>
      <c r="Q64176" s="79"/>
    </row>
    <row r="64177" spans="11:17">
      <c r="K64177" s="68"/>
      <c r="M64177" s="93"/>
      <c r="N64177" s="79"/>
      <c r="P64177" s="68"/>
      <c r="Q64177" s="79"/>
    </row>
    <row r="64178" spans="11:17">
      <c r="K64178" s="68"/>
      <c r="M64178" s="93"/>
      <c r="N64178" s="79"/>
      <c r="P64178" s="68"/>
      <c r="Q64178" s="79"/>
    </row>
    <row r="64179" spans="11:17">
      <c r="K64179" s="68"/>
      <c r="M64179" s="93"/>
      <c r="N64179" s="79"/>
      <c r="P64179" s="68"/>
      <c r="Q64179" s="79"/>
    </row>
    <row r="64180" spans="11:17">
      <c r="K64180" s="68"/>
      <c r="M64180" s="93"/>
      <c r="N64180" s="79"/>
      <c r="P64180" s="68"/>
      <c r="Q64180" s="79"/>
    </row>
    <row r="64181" spans="11:17">
      <c r="K64181" s="68"/>
      <c r="M64181" s="93"/>
      <c r="N64181" s="79"/>
      <c r="P64181" s="68"/>
      <c r="Q64181" s="79"/>
    </row>
    <row r="64182" spans="11:17">
      <c r="K64182" s="68"/>
      <c r="M64182" s="93"/>
      <c r="N64182" s="79"/>
      <c r="P64182" s="68"/>
      <c r="Q64182" s="79"/>
    </row>
    <row r="64183" spans="11:17">
      <c r="K64183" s="68"/>
      <c r="M64183" s="93"/>
      <c r="N64183" s="79"/>
      <c r="P64183" s="68"/>
      <c r="Q64183" s="79"/>
    </row>
    <row r="64184" spans="11:17">
      <c r="K64184" s="68"/>
      <c r="M64184" s="93"/>
      <c r="N64184" s="79"/>
      <c r="P64184" s="68"/>
      <c r="Q64184" s="79"/>
    </row>
    <row r="64185" spans="11:17">
      <c r="K64185" s="68"/>
      <c r="M64185" s="93"/>
      <c r="N64185" s="79"/>
      <c r="P64185" s="68"/>
      <c r="Q64185" s="79"/>
    </row>
    <row r="64186" spans="11:17">
      <c r="K64186" s="68"/>
      <c r="M64186" s="93"/>
      <c r="N64186" s="79"/>
      <c r="P64186" s="68"/>
      <c r="Q64186" s="79"/>
    </row>
    <row r="64187" spans="11:17">
      <c r="K64187" s="68"/>
      <c r="M64187" s="93"/>
      <c r="N64187" s="79"/>
      <c r="P64187" s="68"/>
      <c r="Q64187" s="79"/>
    </row>
    <row r="64188" spans="11:17">
      <c r="K64188" s="68"/>
      <c r="M64188" s="93"/>
      <c r="N64188" s="79"/>
      <c r="P64188" s="68"/>
      <c r="Q64188" s="79"/>
    </row>
    <row r="64189" spans="11:17">
      <c r="K64189" s="68"/>
      <c r="M64189" s="93"/>
      <c r="N64189" s="79"/>
      <c r="P64189" s="68"/>
      <c r="Q64189" s="79"/>
    </row>
    <row r="64190" spans="11:17">
      <c r="K64190" s="68"/>
      <c r="M64190" s="93"/>
      <c r="N64190" s="79"/>
      <c r="P64190" s="68"/>
      <c r="Q64190" s="79"/>
    </row>
    <row r="64191" spans="11:17">
      <c r="K64191" s="68"/>
      <c r="M64191" s="93"/>
      <c r="N64191" s="79"/>
      <c r="P64191" s="68"/>
      <c r="Q64191" s="79"/>
    </row>
    <row r="64192" spans="11:17">
      <c r="K64192" s="68"/>
      <c r="M64192" s="93"/>
      <c r="N64192" s="79"/>
      <c r="P64192" s="68"/>
      <c r="Q64192" s="79"/>
    </row>
    <row r="64193" spans="11:17">
      <c r="K64193" s="68"/>
      <c r="M64193" s="93"/>
      <c r="N64193" s="79"/>
      <c r="P64193" s="68"/>
      <c r="Q64193" s="79"/>
    </row>
    <row r="64194" spans="11:17">
      <c r="K64194" s="68"/>
      <c r="M64194" s="93"/>
      <c r="N64194" s="79"/>
      <c r="P64194" s="68"/>
      <c r="Q64194" s="79"/>
    </row>
    <row r="64195" spans="11:17">
      <c r="K64195" s="68"/>
      <c r="M64195" s="93"/>
      <c r="N64195" s="79"/>
      <c r="P64195" s="68"/>
      <c r="Q64195" s="79"/>
    </row>
    <row r="64196" spans="11:17">
      <c r="K64196" s="68"/>
      <c r="M64196" s="93"/>
      <c r="N64196" s="79"/>
      <c r="P64196" s="68"/>
      <c r="Q64196" s="79"/>
    </row>
    <row r="64197" spans="11:17">
      <c r="K64197" s="68"/>
      <c r="M64197" s="93"/>
      <c r="N64197" s="79"/>
      <c r="P64197" s="68"/>
      <c r="Q64197" s="79"/>
    </row>
    <row r="64198" spans="11:17">
      <c r="K64198" s="68"/>
      <c r="M64198" s="93"/>
      <c r="N64198" s="79"/>
      <c r="P64198" s="68"/>
      <c r="Q64198" s="79"/>
    </row>
    <row r="64199" spans="11:17">
      <c r="K64199" s="68"/>
      <c r="M64199" s="93"/>
      <c r="N64199" s="79"/>
      <c r="P64199" s="68"/>
      <c r="Q64199" s="79"/>
    </row>
    <row r="64200" spans="11:17">
      <c r="K64200" s="68"/>
      <c r="M64200" s="93"/>
      <c r="N64200" s="79"/>
      <c r="P64200" s="68"/>
      <c r="Q64200" s="79"/>
    </row>
    <row r="64201" spans="11:17">
      <c r="K64201" s="68"/>
      <c r="M64201" s="93"/>
      <c r="N64201" s="79"/>
      <c r="P64201" s="68"/>
      <c r="Q64201" s="79"/>
    </row>
    <row r="64202" spans="11:17">
      <c r="K64202" s="68"/>
      <c r="M64202" s="93"/>
      <c r="N64202" s="79"/>
      <c r="P64202" s="68"/>
      <c r="Q64202" s="79"/>
    </row>
    <row r="64203" spans="11:17">
      <c r="K64203" s="68"/>
      <c r="M64203" s="93"/>
      <c r="N64203" s="79"/>
      <c r="P64203" s="68"/>
      <c r="Q64203" s="79"/>
    </row>
    <row r="64204" spans="11:17">
      <c r="K64204" s="68"/>
      <c r="M64204" s="93"/>
      <c r="N64204" s="79"/>
      <c r="P64204" s="68"/>
      <c r="Q64204" s="79"/>
    </row>
    <row r="64205" spans="11:17">
      <c r="K64205" s="68"/>
      <c r="M64205" s="93"/>
      <c r="N64205" s="79"/>
      <c r="P64205" s="68"/>
      <c r="Q64205" s="79"/>
    </row>
    <row r="64206" spans="11:17">
      <c r="K64206" s="68"/>
      <c r="M64206" s="93"/>
      <c r="N64206" s="79"/>
      <c r="P64206" s="68"/>
      <c r="Q64206" s="79"/>
    </row>
    <row r="64207" spans="11:17">
      <c r="K64207" s="68"/>
      <c r="M64207" s="93"/>
      <c r="N64207" s="79"/>
      <c r="P64207" s="68"/>
      <c r="Q64207" s="79"/>
    </row>
    <row r="64208" spans="11:17">
      <c r="K64208" s="68"/>
      <c r="M64208" s="93"/>
      <c r="N64208" s="79"/>
      <c r="P64208" s="68"/>
      <c r="Q64208" s="79"/>
    </row>
    <row r="64209" spans="11:17">
      <c r="K64209" s="68"/>
      <c r="M64209" s="93"/>
      <c r="N64209" s="79"/>
      <c r="P64209" s="68"/>
      <c r="Q64209" s="79"/>
    </row>
    <row r="64210" spans="11:17">
      <c r="K64210" s="68"/>
      <c r="M64210" s="93"/>
      <c r="N64210" s="79"/>
      <c r="P64210" s="68"/>
      <c r="Q64210" s="79"/>
    </row>
    <row r="64211" spans="11:17">
      <c r="K64211" s="68"/>
      <c r="M64211" s="93"/>
      <c r="N64211" s="79"/>
      <c r="P64211" s="68"/>
      <c r="Q64211" s="79"/>
    </row>
    <row r="64212" spans="11:17">
      <c r="K64212" s="68"/>
      <c r="M64212" s="93"/>
      <c r="N64212" s="79"/>
      <c r="P64212" s="68"/>
      <c r="Q64212" s="79"/>
    </row>
    <row r="64213" spans="11:17">
      <c r="K64213" s="68"/>
      <c r="M64213" s="93"/>
      <c r="N64213" s="79"/>
      <c r="P64213" s="68"/>
      <c r="Q64213" s="79"/>
    </row>
    <row r="64214" spans="11:17">
      <c r="K64214" s="68"/>
      <c r="M64214" s="93"/>
      <c r="N64214" s="79"/>
      <c r="P64214" s="68"/>
      <c r="Q64214" s="79"/>
    </row>
    <row r="64215" spans="11:17">
      <c r="K64215" s="68"/>
      <c r="M64215" s="93"/>
      <c r="N64215" s="79"/>
      <c r="P64215" s="68"/>
      <c r="Q64215" s="79"/>
    </row>
    <row r="64216" spans="11:17">
      <c r="K64216" s="68"/>
      <c r="M64216" s="93"/>
      <c r="N64216" s="79"/>
      <c r="P64216" s="68"/>
      <c r="Q64216" s="79"/>
    </row>
    <row r="64217" spans="11:17">
      <c r="K64217" s="68"/>
      <c r="M64217" s="93"/>
      <c r="N64217" s="79"/>
      <c r="P64217" s="68"/>
      <c r="Q64217" s="79"/>
    </row>
    <row r="64218" spans="11:17">
      <c r="K64218" s="68"/>
      <c r="M64218" s="93"/>
      <c r="N64218" s="79"/>
      <c r="P64218" s="68"/>
      <c r="Q64218" s="79"/>
    </row>
    <row r="64219" spans="11:17">
      <c r="K64219" s="68"/>
      <c r="M64219" s="93"/>
      <c r="N64219" s="79"/>
      <c r="P64219" s="68"/>
      <c r="Q64219" s="79"/>
    </row>
    <row r="64220" spans="11:17">
      <c r="K64220" s="68"/>
      <c r="M64220" s="93"/>
      <c r="N64220" s="79"/>
      <c r="P64220" s="68"/>
      <c r="Q64220" s="79"/>
    </row>
    <row r="64221" spans="11:17">
      <c r="K64221" s="68"/>
      <c r="M64221" s="93"/>
      <c r="N64221" s="79"/>
      <c r="P64221" s="68"/>
      <c r="Q64221" s="79"/>
    </row>
    <row r="64222" spans="11:17">
      <c r="K64222" s="68"/>
      <c r="M64222" s="93"/>
      <c r="N64222" s="79"/>
      <c r="P64222" s="68"/>
      <c r="Q64222" s="79"/>
    </row>
    <row r="64223" spans="11:17">
      <c r="K64223" s="68"/>
      <c r="M64223" s="93"/>
      <c r="N64223" s="79"/>
      <c r="P64223" s="68"/>
      <c r="Q64223" s="79"/>
    </row>
    <row r="64224" spans="11:17">
      <c r="K64224" s="68"/>
      <c r="M64224" s="93"/>
      <c r="N64224" s="79"/>
      <c r="P64224" s="68"/>
      <c r="Q64224" s="79"/>
    </row>
    <row r="64225" spans="11:17">
      <c r="K64225" s="68"/>
      <c r="M64225" s="93"/>
      <c r="N64225" s="79"/>
      <c r="P64225" s="68"/>
      <c r="Q64225" s="79"/>
    </row>
    <row r="64226" spans="11:17">
      <c r="K64226" s="68"/>
      <c r="M64226" s="93"/>
      <c r="N64226" s="79"/>
      <c r="P64226" s="68"/>
      <c r="Q64226" s="79"/>
    </row>
    <row r="64227" spans="11:17">
      <c r="K64227" s="68"/>
      <c r="M64227" s="93"/>
      <c r="N64227" s="79"/>
      <c r="P64227" s="68"/>
      <c r="Q64227" s="79"/>
    </row>
    <row r="64228" spans="11:17">
      <c r="K64228" s="68"/>
      <c r="M64228" s="93"/>
      <c r="N64228" s="79"/>
      <c r="P64228" s="68"/>
      <c r="Q64228" s="79"/>
    </row>
    <row r="64229" spans="11:17">
      <c r="K64229" s="68"/>
      <c r="M64229" s="93"/>
      <c r="N64229" s="79"/>
      <c r="P64229" s="68"/>
      <c r="Q64229" s="79"/>
    </row>
    <row r="64230" spans="11:17">
      <c r="K64230" s="68"/>
      <c r="M64230" s="93"/>
      <c r="N64230" s="79"/>
      <c r="P64230" s="68"/>
      <c r="Q64230" s="79"/>
    </row>
    <row r="64231" spans="11:17">
      <c r="K64231" s="68"/>
      <c r="M64231" s="93"/>
      <c r="N64231" s="79"/>
      <c r="P64231" s="68"/>
      <c r="Q64231" s="79"/>
    </row>
    <row r="64232" spans="11:17">
      <c r="K64232" s="68"/>
      <c r="M64232" s="93"/>
      <c r="N64232" s="79"/>
      <c r="P64232" s="68"/>
      <c r="Q64232" s="79"/>
    </row>
    <row r="64233" spans="11:17">
      <c r="K64233" s="68"/>
      <c r="M64233" s="93"/>
      <c r="N64233" s="79"/>
      <c r="P64233" s="68"/>
      <c r="Q64233" s="79"/>
    </row>
    <row r="64234" spans="11:17">
      <c r="K64234" s="68"/>
      <c r="M64234" s="93"/>
      <c r="N64234" s="79"/>
      <c r="P64234" s="68"/>
      <c r="Q64234" s="79"/>
    </row>
    <row r="64235" spans="11:17">
      <c r="K64235" s="68"/>
      <c r="M64235" s="93"/>
      <c r="N64235" s="79"/>
      <c r="P64235" s="68"/>
      <c r="Q64235" s="79"/>
    </row>
    <row r="64236" spans="11:17">
      <c r="K64236" s="68"/>
      <c r="M64236" s="93"/>
      <c r="N64236" s="79"/>
      <c r="P64236" s="68"/>
      <c r="Q64236" s="79"/>
    </row>
    <row r="64237" spans="11:17">
      <c r="K64237" s="68"/>
      <c r="M64237" s="93"/>
      <c r="N64237" s="79"/>
      <c r="P64237" s="68"/>
      <c r="Q64237" s="79"/>
    </row>
    <row r="64238" spans="11:17">
      <c r="K64238" s="68"/>
      <c r="M64238" s="93"/>
      <c r="N64238" s="79"/>
      <c r="P64238" s="68"/>
      <c r="Q64238" s="79"/>
    </row>
    <row r="64239" spans="11:17">
      <c r="K64239" s="68"/>
      <c r="M64239" s="93"/>
      <c r="N64239" s="79"/>
      <c r="P64239" s="68"/>
      <c r="Q64239" s="79"/>
    </row>
    <row r="64240" spans="11:17">
      <c r="K64240" s="68"/>
      <c r="M64240" s="93"/>
      <c r="N64240" s="79"/>
      <c r="P64240" s="68"/>
      <c r="Q64240" s="79"/>
    </row>
    <row r="64241" spans="11:17">
      <c r="K64241" s="68"/>
      <c r="M64241" s="93"/>
      <c r="N64241" s="79"/>
      <c r="P64241" s="68"/>
      <c r="Q64241" s="79"/>
    </row>
    <row r="64242" spans="11:17">
      <c r="K64242" s="68"/>
      <c r="M64242" s="93"/>
      <c r="N64242" s="79"/>
      <c r="P64242" s="68"/>
      <c r="Q64242" s="79"/>
    </row>
    <row r="64243" spans="11:17">
      <c r="K64243" s="68"/>
      <c r="M64243" s="93"/>
      <c r="N64243" s="79"/>
      <c r="P64243" s="68"/>
      <c r="Q64243" s="79"/>
    </row>
    <row r="64244" spans="11:17">
      <c r="K64244" s="68"/>
      <c r="M64244" s="93"/>
      <c r="N64244" s="79"/>
      <c r="P64244" s="68"/>
      <c r="Q64244" s="79"/>
    </row>
    <row r="64245" spans="11:17">
      <c r="K64245" s="68"/>
      <c r="M64245" s="93"/>
      <c r="N64245" s="79"/>
      <c r="P64245" s="68"/>
      <c r="Q64245" s="79"/>
    </row>
    <row r="64246" spans="11:17">
      <c r="K64246" s="68"/>
      <c r="M64246" s="93"/>
      <c r="N64246" s="79"/>
      <c r="P64246" s="68"/>
      <c r="Q64246" s="79"/>
    </row>
    <row r="64247" spans="11:17">
      <c r="K64247" s="68"/>
      <c r="M64247" s="93"/>
      <c r="N64247" s="79"/>
      <c r="P64247" s="68"/>
      <c r="Q64247" s="79"/>
    </row>
    <row r="64248" spans="11:17">
      <c r="K64248" s="68"/>
      <c r="M64248" s="93"/>
      <c r="N64248" s="79"/>
      <c r="P64248" s="68"/>
      <c r="Q64248" s="79"/>
    </row>
    <row r="64249" spans="11:17">
      <c r="K64249" s="68"/>
      <c r="M64249" s="93"/>
      <c r="N64249" s="79"/>
      <c r="P64249" s="68"/>
      <c r="Q64249" s="79"/>
    </row>
    <row r="64250" spans="11:17">
      <c r="K64250" s="68"/>
      <c r="M64250" s="93"/>
      <c r="N64250" s="79"/>
      <c r="P64250" s="68"/>
      <c r="Q64250" s="79"/>
    </row>
    <row r="64251" spans="11:17">
      <c r="K64251" s="68"/>
      <c r="M64251" s="93"/>
      <c r="N64251" s="79"/>
      <c r="P64251" s="68"/>
      <c r="Q64251" s="79"/>
    </row>
    <row r="64252" spans="11:17">
      <c r="K64252" s="68"/>
      <c r="M64252" s="93"/>
      <c r="N64252" s="79"/>
      <c r="P64252" s="68"/>
      <c r="Q64252" s="79"/>
    </row>
    <row r="64253" spans="11:17">
      <c r="K64253" s="68"/>
      <c r="M64253" s="93"/>
      <c r="N64253" s="79"/>
      <c r="P64253" s="68"/>
      <c r="Q64253" s="79"/>
    </row>
    <row r="64254" spans="11:17">
      <c r="K64254" s="68"/>
      <c r="M64254" s="93"/>
      <c r="N64254" s="79"/>
      <c r="P64254" s="68"/>
      <c r="Q64254" s="79"/>
    </row>
    <row r="64255" spans="11:17">
      <c r="K64255" s="68"/>
      <c r="M64255" s="93"/>
      <c r="N64255" s="79"/>
      <c r="P64255" s="68"/>
      <c r="Q64255" s="79"/>
    </row>
    <row r="64256" spans="11:17">
      <c r="K64256" s="68"/>
      <c r="M64256" s="93"/>
      <c r="N64256" s="79"/>
      <c r="P64256" s="68"/>
      <c r="Q64256" s="79"/>
    </row>
    <row r="64257" spans="11:17">
      <c r="K64257" s="68"/>
      <c r="M64257" s="93"/>
      <c r="N64257" s="79"/>
      <c r="P64257" s="68"/>
      <c r="Q64257" s="79"/>
    </row>
    <row r="64258" spans="11:17">
      <c r="K64258" s="68"/>
      <c r="M64258" s="93"/>
      <c r="N64258" s="79"/>
      <c r="P64258" s="68"/>
      <c r="Q64258" s="79"/>
    </row>
    <row r="64259" spans="11:17">
      <c r="K64259" s="68"/>
      <c r="M64259" s="93"/>
      <c r="N64259" s="79"/>
      <c r="P64259" s="68"/>
      <c r="Q64259" s="79"/>
    </row>
    <row r="64260" spans="11:17">
      <c r="K64260" s="68"/>
      <c r="M64260" s="93"/>
      <c r="N64260" s="79"/>
      <c r="P64260" s="68"/>
      <c r="Q64260" s="79"/>
    </row>
    <row r="64261" spans="11:17">
      <c r="K64261" s="68"/>
      <c r="M64261" s="93"/>
      <c r="N64261" s="79"/>
      <c r="P64261" s="68"/>
      <c r="Q64261" s="79"/>
    </row>
    <row r="64262" spans="11:17">
      <c r="K64262" s="68"/>
      <c r="M64262" s="93"/>
      <c r="N64262" s="79"/>
      <c r="P64262" s="68"/>
      <c r="Q64262" s="79"/>
    </row>
    <row r="64263" spans="11:17">
      <c r="K64263" s="68"/>
      <c r="M64263" s="93"/>
      <c r="N64263" s="79"/>
      <c r="P64263" s="68"/>
      <c r="Q64263" s="79"/>
    </row>
    <row r="64264" spans="11:17">
      <c r="K64264" s="68"/>
      <c r="M64264" s="93"/>
      <c r="N64264" s="79"/>
      <c r="P64264" s="68"/>
      <c r="Q64264" s="79"/>
    </row>
    <row r="64265" spans="11:17">
      <c r="K64265" s="68"/>
      <c r="M64265" s="93"/>
      <c r="N64265" s="79"/>
      <c r="P64265" s="68"/>
      <c r="Q64265" s="79"/>
    </row>
    <row r="64266" spans="11:17">
      <c r="K64266" s="68"/>
      <c r="M64266" s="93"/>
      <c r="N64266" s="79"/>
      <c r="P64266" s="68"/>
      <c r="Q64266" s="79"/>
    </row>
    <row r="64267" spans="11:17">
      <c r="K64267" s="68"/>
      <c r="M64267" s="93"/>
      <c r="N64267" s="79"/>
      <c r="P64267" s="68"/>
      <c r="Q64267" s="79"/>
    </row>
    <row r="64268" spans="11:17">
      <c r="K64268" s="68"/>
      <c r="M64268" s="93"/>
      <c r="N64268" s="79"/>
      <c r="P64268" s="68"/>
      <c r="Q64268" s="79"/>
    </row>
    <row r="64269" spans="11:17">
      <c r="K64269" s="68"/>
      <c r="M64269" s="93"/>
      <c r="N64269" s="79"/>
      <c r="P64269" s="68"/>
      <c r="Q64269" s="79"/>
    </row>
    <row r="64270" spans="11:17">
      <c r="K64270" s="68"/>
      <c r="M64270" s="93"/>
      <c r="N64270" s="79"/>
      <c r="P64270" s="68"/>
      <c r="Q64270" s="79"/>
    </row>
    <row r="64271" spans="11:17">
      <c r="K64271" s="68"/>
      <c r="M64271" s="93"/>
      <c r="N64271" s="79"/>
      <c r="P64271" s="68"/>
      <c r="Q64271" s="79"/>
    </row>
    <row r="64272" spans="11:17">
      <c r="K64272" s="68"/>
      <c r="M64272" s="93"/>
      <c r="N64272" s="79"/>
      <c r="P64272" s="68"/>
      <c r="Q64272" s="79"/>
    </row>
    <row r="64273" spans="11:17">
      <c r="K64273" s="68"/>
      <c r="M64273" s="93"/>
      <c r="N64273" s="79"/>
      <c r="P64273" s="68"/>
      <c r="Q64273" s="79"/>
    </row>
    <row r="64274" spans="11:17">
      <c r="K64274" s="68"/>
      <c r="M64274" s="93"/>
      <c r="N64274" s="79"/>
      <c r="P64274" s="68"/>
      <c r="Q64274" s="79"/>
    </row>
    <row r="64275" spans="11:17">
      <c r="K64275" s="68"/>
      <c r="M64275" s="93"/>
      <c r="N64275" s="79"/>
      <c r="P64275" s="68"/>
      <c r="Q64275" s="79"/>
    </row>
    <row r="64276" spans="11:17">
      <c r="K64276" s="68"/>
      <c r="M64276" s="93"/>
      <c r="N64276" s="79"/>
      <c r="P64276" s="68"/>
      <c r="Q64276" s="79"/>
    </row>
    <row r="64277" spans="11:17">
      <c r="K64277" s="68"/>
      <c r="M64277" s="93"/>
      <c r="N64277" s="79"/>
      <c r="P64277" s="68"/>
      <c r="Q64277" s="79"/>
    </row>
    <row r="64278" spans="11:17">
      <c r="K64278" s="68"/>
      <c r="M64278" s="93"/>
      <c r="N64278" s="79"/>
      <c r="P64278" s="68"/>
      <c r="Q64278" s="79"/>
    </row>
    <row r="64279" spans="11:17">
      <c r="K64279" s="68"/>
      <c r="M64279" s="93"/>
      <c r="N64279" s="79"/>
      <c r="P64279" s="68"/>
      <c r="Q64279" s="79"/>
    </row>
    <row r="64280" spans="11:17">
      <c r="K64280" s="68"/>
      <c r="M64280" s="93"/>
      <c r="N64280" s="79"/>
      <c r="P64280" s="68"/>
      <c r="Q64280" s="79"/>
    </row>
    <row r="64281" spans="11:17">
      <c r="K64281" s="68"/>
      <c r="M64281" s="93"/>
      <c r="N64281" s="79"/>
      <c r="P64281" s="68"/>
      <c r="Q64281" s="79"/>
    </row>
    <row r="64282" spans="11:17">
      <c r="K64282" s="68"/>
      <c r="M64282" s="93"/>
      <c r="N64282" s="79"/>
      <c r="P64282" s="68"/>
      <c r="Q64282" s="79"/>
    </row>
    <row r="64283" spans="11:17">
      <c r="K64283" s="68"/>
      <c r="M64283" s="93"/>
      <c r="N64283" s="79"/>
      <c r="P64283" s="68"/>
      <c r="Q64283" s="79"/>
    </row>
    <row r="64284" spans="11:17">
      <c r="K64284" s="68"/>
      <c r="M64284" s="93"/>
      <c r="N64284" s="79"/>
      <c r="P64284" s="68"/>
      <c r="Q64284" s="79"/>
    </row>
    <row r="64285" spans="11:17">
      <c r="K64285" s="68"/>
      <c r="M64285" s="93"/>
      <c r="N64285" s="79"/>
      <c r="P64285" s="68"/>
      <c r="Q64285" s="79"/>
    </row>
    <row r="64286" spans="11:17">
      <c r="K64286" s="68"/>
      <c r="M64286" s="93"/>
      <c r="N64286" s="79"/>
      <c r="P64286" s="68"/>
      <c r="Q64286" s="79"/>
    </row>
    <row r="64287" spans="11:17">
      <c r="K64287" s="68"/>
      <c r="M64287" s="93"/>
      <c r="N64287" s="79"/>
      <c r="P64287" s="68"/>
      <c r="Q64287" s="79"/>
    </row>
    <row r="64288" spans="11:17">
      <c r="K64288" s="68"/>
      <c r="M64288" s="93"/>
      <c r="N64288" s="79"/>
      <c r="P64288" s="68"/>
      <c r="Q64288" s="79"/>
    </row>
    <row r="64289" spans="11:17">
      <c r="K64289" s="68"/>
      <c r="M64289" s="93"/>
      <c r="N64289" s="79"/>
      <c r="P64289" s="68"/>
      <c r="Q64289" s="79"/>
    </row>
    <row r="64290" spans="11:17">
      <c r="K64290" s="68"/>
      <c r="M64290" s="93"/>
      <c r="N64290" s="79"/>
      <c r="P64290" s="68"/>
      <c r="Q64290" s="79"/>
    </row>
    <row r="64291" spans="11:17">
      <c r="K64291" s="68"/>
      <c r="M64291" s="93"/>
      <c r="N64291" s="79"/>
      <c r="P64291" s="68"/>
      <c r="Q64291" s="79"/>
    </row>
    <row r="64292" spans="11:17">
      <c r="K64292" s="68"/>
      <c r="M64292" s="93"/>
      <c r="N64292" s="79"/>
      <c r="P64292" s="68"/>
      <c r="Q64292" s="79"/>
    </row>
    <row r="64293" spans="11:17">
      <c r="K64293" s="68"/>
      <c r="M64293" s="93"/>
      <c r="N64293" s="79"/>
      <c r="P64293" s="68"/>
      <c r="Q64293" s="79"/>
    </row>
    <row r="64294" spans="11:17">
      <c r="K64294" s="68"/>
      <c r="M64294" s="93"/>
      <c r="N64294" s="79"/>
      <c r="P64294" s="68"/>
      <c r="Q64294" s="79"/>
    </row>
    <row r="64295" spans="11:17">
      <c r="K64295" s="68"/>
      <c r="M64295" s="93"/>
      <c r="N64295" s="79"/>
      <c r="P64295" s="68"/>
      <c r="Q64295" s="79"/>
    </row>
    <row r="64296" spans="11:17">
      <c r="K64296" s="68"/>
      <c r="M64296" s="93"/>
      <c r="N64296" s="79"/>
      <c r="P64296" s="68"/>
      <c r="Q64296" s="79"/>
    </row>
    <row r="64297" spans="11:17">
      <c r="K64297" s="68"/>
      <c r="M64297" s="93"/>
      <c r="N64297" s="79"/>
      <c r="P64297" s="68"/>
      <c r="Q64297" s="79"/>
    </row>
    <row r="64298" spans="11:17">
      <c r="K64298" s="68"/>
      <c r="M64298" s="93"/>
      <c r="N64298" s="79"/>
      <c r="P64298" s="68"/>
      <c r="Q64298" s="79"/>
    </row>
    <row r="64299" spans="11:17">
      <c r="K64299" s="68"/>
      <c r="M64299" s="93"/>
      <c r="N64299" s="79"/>
      <c r="P64299" s="68"/>
      <c r="Q64299" s="79"/>
    </row>
    <row r="64300" spans="11:17">
      <c r="K64300" s="68"/>
      <c r="M64300" s="93"/>
      <c r="N64300" s="79"/>
      <c r="P64300" s="68"/>
      <c r="Q64300" s="79"/>
    </row>
    <row r="64301" spans="11:17">
      <c r="K64301" s="68"/>
      <c r="M64301" s="93"/>
      <c r="N64301" s="79"/>
      <c r="P64301" s="68"/>
      <c r="Q64301" s="79"/>
    </row>
    <row r="64302" spans="11:17">
      <c r="K64302" s="68"/>
      <c r="M64302" s="93"/>
      <c r="N64302" s="79"/>
      <c r="P64302" s="68"/>
      <c r="Q64302" s="79"/>
    </row>
    <row r="64303" spans="11:17">
      <c r="K64303" s="68"/>
      <c r="M64303" s="93"/>
      <c r="N64303" s="79"/>
      <c r="P64303" s="68"/>
      <c r="Q64303" s="79"/>
    </row>
    <row r="64304" spans="11:17">
      <c r="K64304" s="68"/>
      <c r="M64304" s="93"/>
      <c r="N64304" s="79"/>
      <c r="P64304" s="68"/>
      <c r="Q64304" s="79"/>
    </row>
    <row r="64305" spans="11:17">
      <c r="K64305" s="68"/>
      <c r="M64305" s="93"/>
      <c r="N64305" s="79"/>
      <c r="P64305" s="68"/>
      <c r="Q64305" s="79"/>
    </row>
    <row r="64306" spans="11:17">
      <c r="K64306" s="68"/>
      <c r="M64306" s="93"/>
      <c r="N64306" s="79"/>
      <c r="P64306" s="68"/>
      <c r="Q64306" s="79"/>
    </row>
    <row r="64307" spans="11:17">
      <c r="K64307" s="68"/>
      <c r="M64307" s="93"/>
      <c r="N64307" s="79"/>
      <c r="P64307" s="68"/>
      <c r="Q64307" s="79"/>
    </row>
    <row r="64308" spans="11:17">
      <c r="K64308" s="68"/>
      <c r="M64308" s="93"/>
      <c r="N64308" s="79"/>
      <c r="P64308" s="68"/>
      <c r="Q64308" s="79"/>
    </row>
    <row r="64309" spans="11:17">
      <c r="K64309" s="68"/>
      <c r="M64309" s="93"/>
      <c r="N64309" s="79"/>
      <c r="P64309" s="68"/>
      <c r="Q64309" s="79"/>
    </row>
    <row r="64310" spans="11:17">
      <c r="K64310" s="68"/>
      <c r="M64310" s="93"/>
      <c r="N64310" s="79"/>
      <c r="P64310" s="68"/>
      <c r="Q64310" s="79"/>
    </row>
    <row r="64311" spans="11:17">
      <c r="K64311" s="68"/>
      <c r="M64311" s="93"/>
      <c r="N64311" s="79"/>
      <c r="P64311" s="68"/>
      <c r="Q64311" s="79"/>
    </row>
    <row r="64312" spans="11:17">
      <c r="K64312" s="68"/>
      <c r="M64312" s="93"/>
      <c r="N64312" s="79"/>
      <c r="P64312" s="68"/>
      <c r="Q64312" s="79"/>
    </row>
    <row r="64313" spans="11:17">
      <c r="K64313" s="68"/>
      <c r="M64313" s="93"/>
      <c r="N64313" s="79"/>
      <c r="P64313" s="68"/>
      <c r="Q64313" s="79"/>
    </row>
    <row r="64314" spans="11:17">
      <c r="K64314" s="68"/>
      <c r="M64314" s="93"/>
      <c r="N64314" s="79"/>
      <c r="P64314" s="68"/>
      <c r="Q64314" s="79"/>
    </row>
    <row r="64315" spans="11:17">
      <c r="K64315" s="68"/>
      <c r="M64315" s="93"/>
      <c r="N64315" s="79"/>
      <c r="P64315" s="68"/>
      <c r="Q64315" s="79"/>
    </row>
    <row r="64316" spans="11:17">
      <c r="K64316" s="68"/>
      <c r="M64316" s="93"/>
      <c r="N64316" s="79"/>
      <c r="P64316" s="68"/>
      <c r="Q64316" s="79"/>
    </row>
    <row r="64317" spans="11:17">
      <c r="K64317" s="68"/>
      <c r="M64317" s="93"/>
      <c r="N64317" s="79"/>
      <c r="P64317" s="68"/>
      <c r="Q64317" s="79"/>
    </row>
    <row r="64318" spans="11:17">
      <c r="K64318" s="68"/>
      <c r="M64318" s="93"/>
      <c r="N64318" s="79"/>
      <c r="P64318" s="68"/>
      <c r="Q64318" s="79"/>
    </row>
    <row r="64319" spans="11:17">
      <c r="K64319" s="68"/>
      <c r="M64319" s="93"/>
      <c r="N64319" s="79"/>
      <c r="P64319" s="68"/>
      <c r="Q64319" s="79"/>
    </row>
    <row r="64320" spans="11:17">
      <c r="K64320" s="68"/>
      <c r="M64320" s="93"/>
      <c r="N64320" s="79"/>
      <c r="P64320" s="68"/>
      <c r="Q64320" s="79"/>
    </row>
    <row r="64321" spans="11:17">
      <c r="K64321" s="68"/>
      <c r="M64321" s="93"/>
      <c r="N64321" s="79"/>
      <c r="P64321" s="68"/>
      <c r="Q64321" s="79"/>
    </row>
    <row r="64322" spans="11:17">
      <c r="K64322" s="68"/>
      <c r="M64322" s="93"/>
      <c r="N64322" s="79"/>
      <c r="P64322" s="68"/>
      <c r="Q64322" s="79"/>
    </row>
    <row r="64323" spans="11:17">
      <c r="K64323" s="68"/>
      <c r="M64323" s="93"/>
      <c r="N64323" s="79"/>
      <c r="P64323" s="68"/>
      <c r="Q64323" s="79"/>
    </row>
    <row r="64324" spans="11:17">
      <c r="K64324" s="68"/>
      <c r="M64324" s="93"/>
      <c r="N64324" s="79"/>
      <c r="P64324" s="68"/>
      <c r="Q64324" s="79"/>
    </row>
    <row r="64325" spans="11:17">
      <c r="K64325" s="68"/>
      <c r="M64325" s="93"/>
      <c r="N64325" s="79"/>
      <c r="P64325" s="68"/>
      <c r="Q64325" s="79"/>
    </row>
    <row r="64326" spans="11:17">
      <c r="K64326" s="68"/>
      <c r="M64326" s="93"/>
      <c r="N64326" s="79"/>
      <c r="P64326" s="68"/>
      <c r="Q64326" s="79"/>
    </row>
    <row r="64327" spans="11:17">
      <c r="K64327" s="68"/>
      <c r="M64327" s="93"/>
      <c r="N64327" s="79"/>
      <c r="P64327" s="68"/>
      <c r="Q64327" s="79"/>
    </row>
    <row r="64328" spans="11:17">
      <c r="K64328" s="68"/>
      <c r="M64328" s="93"/>
      <c r="N64328" s="79"/>
      <c r="P64328" s="68"/>
      <c r="Q64328" s="79"/>
    </row>
    <row r="64329" spans="11:17">
      <c r="K64329" s="68"/>
      <c r="M64329" s="93"/>
      <c r="N64329" s="79"/>
      <c r="P64329" s="68"/>
      <c r="Q64329" s="79"/>
    </row>
    <row r="64330" spans="11:17">
      <c r="K64330" s="68"/>
      <c r="M64330" s="93"/>
      <c r="N64330" s="79"/>
      <c r="P64330" s="68"/>
      <c r="Q64330" s="79"/>
    </row>
    <row r="64331" spans="11:17">
      <c r="K64331" s="68"/>
      <c r="M64331" s="93"/>
      <c r="N64331" s="79"/>
      <c r="P64331" s="68"/>
      <c r="Q64331" s="79"/>
    </row>
    <row r="64332" spans="11:17">
      <c r="K64332" s="68"/>
      <c r="M64332" s="93"/>
      <c r="N64332" s="79"/>
      <c r="P64332" s="68"/>
      <c r="Q64332" s="79"/>
    </row>
    <row r="64333" spans="11:17">
      <c r="K64333" s="68"/>
      <c r="M64333" s="93"/>
      <c r="N64333" s="79"/>
      <c r="P64333" s="68"/>
      <c r="Q64333" s="79"/>
    </row>
    <row r="64334" spans="11:17">
      <c r="K64334" s="68"/>
      <c r="M64334" s="93"/>
      <c r="N64334" s="79"/>
      <c r="P64334" s="68"/>
      <c r="Q64334" s="79"/>
    </row>
    <row r="64335" spans="11:17">
      <c r="K64335" s="68"/>
      <c r="M64335" s="93"/>
      <c r="N64335" s="79"/>
      <c r="P64335" s="68"/>
      <c r="Q64335" s="79"/>
    </row>
    <row r="64336" spans="11:17">
      <c r="K64336" s="68"/>
      <c r="M64336" s="93"/>
      <c r="N64336" s="79"/>
      <c r="P64336" s="68"/>
      <c r="Q64336" s="79"/>
    </row>
    <row r="64337" spans="11:17">
      <c r="K64337" s="68"/>
      <c r="M64337" s="93"/>
      <c r="N64337" s="79"/>
      <c r="P64337" s="68"/>
      <c r="Q64337" s="79"/>
    </row>
    <row r="64338" spans="11:17">
      <c r="K64338" s="68"/>
      <c r="M64338" s="93"/>
      <c r="N64338" s="79"/>
      <c r="P64338" s="68"/>
      <c r="Q64338" s="79"/>
    </row>
    <row r="64339" spans="11:17">
      <c r="K64339" s="68"/>
      <c r="M64339" s="93"/>
      <c r="N64339" s="79"/>
      <c r="P64339" s="68"/>
      <c r="Q64339" s="79"/>
    </row>
    <row r="64340" spans="11:17">
      <c r="K64340" s="68"/>
      <c r="M64340" s="93"/>
      <c r="N64340" s="79"/>
      <c r="P64340" s="68"/>
      <c r="Q64340" s="79"/>
    </row>
    <row r="64341" spans="11:17">
      <c r="K64341" s="68"/>
      <c r="M64341" s="93"/>
      <c r="N64341" s="79"/>
      <c r="P64341" s="68"/>
      <c r="Q64341" s="79"/>
    </row>
    <row r="64342" spans="11:17">
      <c r="K64342" s="68"/>
      <c r="M64342" s="93"/>
      <c r="N64342" s="79"/>
      <c r="P64342" s="68"/>
      <c r="Q64342" s="79"/>
    </row>
    <row r="64343" spans="11:17">
      <c r="K64343" s="68"/>
      <c r="M64343" s="93"/>
      <c r="N64343" s="79"/>
      <c r="P64343" s="68"/>
      <c r="Q64343" s="79"/>
    </row>
    <row r="64344" spans="11:17">
      <c r="K64344" s="68"/>
      <c r="M64344" s="93"/>
      <c r="N64344" s="79"/>
      <c r="P64344" s="68"/>
      <c r="Q64344" s="79"/>
    </row>
    <row r="64345" spans="11:17">
      <c r="K64345" s="68"/>
      <c r="M64345" s="93"/>
      <c r="N64345" s="79"/>
      <c r="P64345" s="68"/>
      <c r="Q64345" s="79"/>
    </row>
    <row r="64346" spans="11:17">
      <c r="K64346" s="68"/>
      <c r="M64346" s="93"/>
      <c r="N64346" s="79"/>
      <c r="P64346" s="68"/>
      <c r="Q64346" s="79"/>
    </row>
    <row r="64347" spans="11:17">
      <c r="K64347" s="68"/>
      <c r="M64347" s="93"/>
      <c r="N64347" s="79"/>
      <c r="P64347" s="68"/>
      <c r="Q64347" s="79"/>
    </row>
    <row r="64348" spans="11:17">
      <c r="K64348" s="68"/>
      <c r="M64348" s="93"/>
      <c r="N64348" s="79"/>
      <c r="P64348" s="68"/>
      <c r="Q64348" s="79"/>
    </row>
    <row r="64349" spans="11:17">
      <c r="K64349" s="68"/>
      <c r="M64349" s="93"/>
      <c r="N64349" s="79"/>
      <c r="P64349" s="68"/>
      <c r="Q64349" s="79"/>
    </row>
    <row r="64350" spans="11:17">
      <c r="K64350" s="68"/>
      <c r="M64350" s="93"/>
      <c r="N64350" s="79"/>
      <c r="P64350" s="68"/>
      <c r="Q64350" s="79"/>
    </row>
    <row r="64351" spans="11:17">
      <c r="K64351" s="68"/>
      <c r="M64351" s="93"/>
      <c r="N64351" s="79"/>
      <c r="P64351" s="68"/>
      <c r="Q64351" s="79"/>
    </row>
    <row r="64352" spans="11:17">
      <c r="K64352" s="68"/>
      <c r="M64352" s="93"/>
      <c r="N64352" s="79"/>
      <c r="P64352" s="68"/>
      <c r="Q64352" s="79"/>
    </row>
    <row r="64353" spans="11:17">
      <c r="K64353" s="68"/>
      <c r="M64353" s="93"/>
      <c r="N64353" s="79"/>
      <c r="P64353" s="68"/>
      <c r="Q64353" s="79"/>
    </row>
    <row r="64354" spans="11:17">
      <c r="K64354" s="68"/>
      <c r="M64354" s="93"/>
      <c r="N64354" s="79"/>
      <c r="P64354" s="68"/>
      <c r="Q64354" s="79"/>
    </row>
    <row r="64355" spans="11:17">
      <c r="K64355" s="68"/>
      <c r="M64355" s="93"/>
      <c r="N64355" s="79"/>
      <c r="P64355" s="68"/>
      <c r="Q64355" s="79"/>
    </row>
    <row r="64356" spans="11:17">
      <c r="K64356" s="68"/>
      <c r="M64356" s="93"/>
      <c r="N64356" s="79"/>
      <c r="P64356" s="68"/>
      <c r="Q64356" s="79"/>
    </row>
    <row r="64357" spans="11:17">
      <c r="K64357" s="68"/>
      <c r="M64357" s="93"/>
      <c r="N64357" s="79"/>
      <c r="P64357" s="68"/>
      <c r="Q64357" s="79"/>
    </row>
    <row r="64358" spans="11:17">
      <c r="K64358" s="68"/>
      <c r="M64358" s="93"/>
      <c r="N64358" s="79"/>
      <c r="P64358" s="68"/>
      <c r="Q64358" s="79"/>
    </row>
    <row r="64359" spans="11:17">
      <c r="K64359" s="68"/>
      <c r="M64359" s="93"/>
      <c r="N64359" s="79"/>
      <c r="P64359" s="68"/>
      <c r="Q64359" s="79"/>
    </row>
    <row r="64360" spans="11:17">
      <c r="K64360" s="68"/>
      <c r="M64360" s="93"/>
      <c r="N64360" s="79"/>
      <c r="P64360" s="68"/>
      <c r="Q64360" s="79"/>
    </row>
    <row r="64361" spans="11:17">
      <c r="K64361" s="68"/>
      <c r="M64361" s="93"/>
      <c r="N64361" s="79"/>
      <c r="P64361" s="68"/>
      <c r="Q64361" s="79"/>
    </row>
    <row r="64362" spans="11:17">
      <c r="K64362" s="68"/>
      <c r="M64362" s="93"/>
      <c r="N64362" s="79"/>
      <c r="P64362" s="68"/>
      <c r="Q64362" s="79"/>
    </row>
    <row r="64363" spans="11:17">
      <c r="K64363" s="68"/>
      <c r="M64363" s="93"/>
      <c r="N64363" s="79"/>
      <c r="P64363" s="68"/>
      <c r="Q64363" s="79"/>
    </row>
    <row r="64364" spans="11:17">
      <c r="K64364" s="68"/>
      <c r="M64364" s="93"/>
      <c r="N64364" s="79"/>
      <c r="P64364" s="68"/>
      <c r="Q64364" s="79"/>
    </row>
    <row r="64365" spans="11:17">
      <c r="K64365" s="68"/>
      <c r="M64365" s="93"/>
      <c r="N64365" s="79"/>
      <c r="P64365" s="68"/>
      <c r="Q64365" s="79"/>
    </row>
    <row r="64366" spans="11:17">
      <c r="K64366" s="68"/>
      <c r="M64366" s="93"/>
      <c r="N64366" s="79"/>
      <c r="P64366" s="68"/>
      <c r="Q64366" s="79"/>
    </row>
    <row r="64367" spans="11:17">
      <c r="K64367" s="68"/>
      <c r="M64367" s="93"/>
      <c r="N64367" s="79"/>
      <c r="P64367" s="68"/>
      <c r="Q64367" s="79"/>
    </row>
    <row r="64368" spans="11:17">
      <c r="K64368" s="68"/>
      <c r="M64368" s="93"/>
      <c r="N64368" s="79"/>
      <c r="P64368" s="68"/>
      <c r="Q64368" s="79"/>
    </row>
    <row r="64369" spans="11:17">
      <c r="K64369" s="68"/>
      <c r="M64369" s="93"/>
      <c r="N64369" s="79"/>
      <c r="P64369" s="68"/>
      <c r="Q64369" s="79"/>
    </row>
    <row r="64370" spans="11:17">
      <c r="K64370" s="68"/>
      <c r="M64370" s="93"/>
      <c r="N64370" s="79"/>
      <c r="P64370" s="68"/>
      <c r="Q64370" s="79"/>
    </row>
    <row r="64371" spans="11:17">
      <c r="K64371" s="68"/>
      <c r="M64371" s="93"/>
      <c r="N64371" s="79"/>
      <c r="P64371" s="68"/>
      <c r="Q64371" s="79"/>
    </row>
    <row r="64372" spans="11:17">
      <c r="K64372" s="68"/>
      <c r="M64372" s="93"/>
      <c r="N64372" s="79"/>
      <c r="P64372" s="68"/>
      <c r="Q64372" s="79"/>
    </row>
    <row r="64373" spans="11:17">
      <c r="K64373" s="68"/>
      <c r="M64373" s="93"/>
      <c r="N64373" s="79"/>
      <c r="P64373" s="68"/>
      <c r="Q64373" s="79"/>
    </row>
    <row r="64374" spans="11:17">
      <c r="K64374" s="68"/>
      <c r="M64374" s="93"/>
      <c r="N64374" s="79"/>
      <c r="P64374" s="68"/>
      <c r="Q64374" s="79"/>
    </row>
    <row r="64375" spans="11:17">
      <c r="K64375" s="68"/>
      <c r="M64375" s="93"/>
      <c r="N64375" s="79"/>
      <c r="P64375" s="68"/>
      <c r="Q64375" s="79"/>
    </row>
    <row r="64376" spans="11:17">
      <c r="K64376" s="68"/>
      <c r="M64376" s="93"/>
      <c r="N64376" s="79"/>
      <c r="P64376" s="68"/>
      <c r="Q64376" s="79"/>
    </row>
    <row r="64377" spans="11:17">
      <c r="K64377" s="68"/>
      <c r="M64377" s="93"/>
      <c r="N64377" s="79"/>
      <c r="P64377" s="68"/>
      <c r="Q64377" s="79"/>
    </row>
    <row r="64378" spans="11:17">
      <c r="K64378" s="68"/>
      <c r="M64378" s="93"/>
      <c r="N64378" s="79"/>
      <c r="P64378" s="68"/>
      <c r="Q64378" s="79"/>
    </row>
    <row r="64379" spans="11:17">
      <c r="K64379" s="68"/>
      <c r="M64379" s="93"/>
      <c r="N64379" s="79"/>
      <c r="P64379" s="68"/>
      <c r="Q64379" s="79"/>
    </row>
    <row r="64380" spans="11:17">
      <c r="K64380" s="68"/>
      <c r="M64380" s="93"/>
      <c r="N64380" s="79"/>
      <c r="P64380" s="68"/>
      <c r="Q64380" s="79"/>
    </row>
    <row r="64381" spans="11:17">
      <c r="K64381" s="68"/>
      <c r="M64381" s="93"/>
      <c r="N64381" s="79"/>
      <c r="P64381" s="68"/>
      <c r="Q64381" s="79"/>
    </row>
    <row r="64382" spans="11:17">
      <c r="K64382" s="68"/>
      <c r="M64382" s="93"/>
      <c r="N64382" s="79"/>
      <c r="P64382" s="68"/>
      <c r="Q64382" s="79"/>
    </row>
    <row r="64383" spans="11:17">
      <c r="K64383" s="68"/>
      <c r="M64383" s="93"/>
      <c r="N64383" s="79"/>
      <c r="P64383" s="68"/>
      <c r="Q64383" s="79"/>
    </row>
    <row r="64384" spans="11:17">
      <c r="K64384" s="68"/>
      <c r="M64384" s="93"/>
      <c r="N64384" s="79"/>
      <c r="P64384" s="68"/>
      <c r="Q64384" s="79"/>
    </row>
    <row r="64385" spans="11:17">
      <c r="K64385" s="68"/>
      <c r="M64385" s="93"/>
      <c r="N64385" s="79"/>
      <c r="P64385" s="68"/>
      <c r="Q64385" s="79"/>
    </row>
    <row r="64386" spans="11:17">
      <c r="K64386" s="68"/>
      <c r="M64386" s="93"/>
      <c r="N64386" s="79"/>
      <c r="P64386" s="68"/>
      <c r="Q64386" s="79"/>
    </row>
    <row r="64387" spans="11:17">
      <c r="K64387" s="68"/>
      <c r="M64387" s="93"/>
      <c r="N64387" s="79"/>
      <c r="P64387" s="68"/>
      <c r="Q64387" s="79"/>
    </row>
    <row r="64388" spans="11:17">
      <c r="K64388" s="68"/>
      <c r="M64388" s="93"/>
      <c r="N64388" s="79"/>
      <c r="P64388" s="68"/>
      <c r="Q64388" s="79"/>
    </row>
    <row r="64389" spans="11:17">
      <c r="K64389" s="68"/>
      <c r="M64389" s="93"/>
      <c r="N64389" s="79"/>
      <c r="P64389" s="68"/>
      <c r="Q64389" s="79"/>
    </row>
    <row r="64390" spans="11:17">
      <c r="K64390" s="68"/>
      <c r="M64390" s="93"/>
      <c r="N64390" s="79"/>
      <c r="P64390" s="68"/>
      <c r="Q64390" s="79"/>
    </row>
    <row r="64391" spans="11:17">
      <c r="K64391" s="68"/>
      <c r="M64391" s="93"/>
      <c r="N64391" s="79"/>
      <c r="P64391" s="68"/>
      <c r="Q64391" s="79"/>
    </row>
    <row r="64392" spans="11:17">
      <c r="K64392" s="68"/>
      <c r="M64392" s="93"/>
      <c r="N64392" s="79"/>
      <c r="P64392" s="68"/>
      <c r="Q64392" s="79"/>
    </row>
    <row r="64393" spans="11:17">
      <c r="K64393" s="68"/>
      <c r="M64393" s="93"/>
      <c r="N64393" s="79"/>
      <c r="P64393" s="68"/>
      <c r="Q64393" s="79"/>
    </row>
    <row r="64394" spans="11:17">
      <c r="K64394" s="68"/>
      <c r="M64394" s="93"/>
      <c r="N64394" s="79"/>
      <c r="P64394" s="68"/>
      <c r="Q64394" s="79"/>
    </row>
    <row r="64395" spans="11:17">
      <c r="K64395" s="68"/>
      <c r="M64395" s="93"/>
      <c r="N64395" s="79"/>
      <c r="P64395" s="68"/>
      <c r="Q64395" s="79"/>
    </row>
    <row r="64396" spans="11:17">
      <c r="K64396" s="68"/>
      <c r="M64396" s="93"/>
      <c r="N64396" s="79"/>
      <c r="P64396" s="68"/>
      <c r="Q64396" s="79"/>
    </row>
    <row r="64397" spans="11:17">
      <c r="K64397" s="68"/>
      <c r="M64397" s="93"/>
      <c r="N64397" s="79"/>
      <c r="P64397" s="68"/>
      <c r="Q64397" s="79"/>
    </row>
    <row r="64398" spans="11:17">
      <c r="K64398" s="68"/>
      <c r="M64398" s="93"/>
      <c r="N64398" s="79"/>
      <c r="P64398" s="68"/>
      <c r="Q64398" s="79"/>
    </row>
    <row r="64399" spans="11:17">
      <c r="K64399" s="68"/>
      <c r="M64399" s="93"/>
      <c r="N64399" s="79"/>
      <c r="P64399" s="68"/>
      <c r="Q64399" s="79"/>
    </row>
    <row r="64400" spans="11:17">
      <c r="K64400" s="68"/>
      <c r="M64400" s="93"/>
      <c r="N64400" s="79"/>
      <c r="P64400" s="68"/>
      <c r="Q64400" s="79"/>
    </row>
    <row r="64401" spans="11:17">
      <c r="K64401" s="68"/>
      <c r="M64401" s="93"/>
      <c r="N64401" s="79"/>
      <c r="P64401" s="68"/>
      <c r="Q64401" s="79"/>
    </row>
    <row r="64402" spans="11:17">
      <c r="K64402" s="68"/>
      <c r="M64402" s="93"/>
      <c r="N64402" s="79"/>
      <c r="P64402" s="68"/>
      <c r="Q64402" s="79"/>
    </row>
    <row r="64403" spans="11:17">
      <c r="K64403" s="68"/>
      <c r="M64403" s="93"/>
      <c r="N64403" s="79"/>
      <c r="P64403" s="68"/>
      <c r="Q64403" s="79"/>
    </row>
    <row r="64404" spans="11:17">
      <c r="K64404" s="68"/>
      <c r="M64404" s="93"/>
      <c r="N64404" s="79"/>
      <c r="P64404" s="68"/>
      <c r="Q64404" s="79"/>
    </row>
    <row r="64405" spans="11:17">
      <c r="K64405" s="68"/>
      <c r="M64405" s="93"/>
      <c r="N64405" s="79"/>
      <c r="P64405" s="68"/>
      <c r="Q64405" s="79"/>
    </row>
    <row r="64406" spans="11:17">
      <c r="K64406" s="68"/>
      <c r="M64406" s="93"/>
      <c r="N64406" s="79"/>
      <c r="P64406" s="68"/>
      <c r="Q64406" s="79"/>
    </row>
    <row r="64407" spans="11:17">
      <c r="K64407" s="68"/>
      <c r="M64407" s="93"/>
      <c r="N64407" s="79"/>
      <c r="P64407" s="68"/>
      <c r="Q64407" s="79"/>
    </row>
    <row r="64408" spans="11:17">
      <c r="K64408" s="68"/>
      <c r="M64408" s="93"/>
      <c r="N64408" s="79"/>
      <c r="P64408" s="68"/>
      <c r="Q64408" s="79"/>
    </row>
    <row r="64409" spans="11:17">
      <c r="K64409" s="68"/>
      <c r="M64409" s="93"/>
      <c r="N64409" s="79"/>
      <c r="P64409" s="68"/>
      <c r="Q64409" s="79"/>
    </row>
    <row r="64410" spans="11:17">
      <c r="K64410" s="68"/>
      <c r="M64410" s="93"/>
      <c r="N64410" s="79"/>
      <c r="P64410" s="68"/>
      <c r="Q64410" s="79"/>
    </row>
    <row r="64411" spans="11:17">
      <c r="K64411" s="68"/>
      <c r="M64411" s="93"/>
      <c r="N64411" s="79"/>
      <c r="P64411" s="68"/>
      <c r="Q64411" s="79"/>
    </row>
    <row r="64412" spans="11:17">
      <c r="K64412" s="68"/>
      <c r="M64412" s="93"/>
      <c r="N64412" s="79"/>
      <c r="P64412" s="68"/>
      <c r="Q64412" s="79"/>
    </row>
    <row r="64413" spans="11:17">
      <c r="K64413" s="68"/>
      <c r="M64413" s="93"/>
      <c r="N64413" s="79"/>
      <c r="P64413" s="68"/>
      <c r="Q64413" s="79"/>
    </row>
    <row r="64414" spans="11:17">
      <c r="K64414" s="68"/>
      <c r="M64414" s="93"/>
      <c r="N64414" s="79"/>
      <c r="P64414" s="68"/>
      <c r="Q64414" s="79"/>
    </row>
    <row r="64415" spans="11:17">
      <c r="K64415" s="68"/>
      <c r="M64415" s="93"/>
      <c r="N64415" s="79"/>
      <c r="P64415" s="68"/>
      <c r="Q64415" s="79"/>
    </row>
    <row r="64416" spans="11:17">
      <c r="K64416" s="68"/>
      <c r="M64416" s="93"/>
      <c r="N64416" s="79"/>
      <c r="P64416" s="68"/>
      <c r="Q64416" s="79"/>
    </row>
    <row r="64417" spans="11:17">
      <c r="K64417" s="68"/>
      <c r="M64417" s="93"/>
      <c r="N64417" s="79"/>
      <c r="P64417" s="68"/>
      <c r="Q64417" s="79"/>
    </row>
    <row r="64418" spans="11:17">
      <c r="K64418" s="68"/>
      <c r="M64418" s="93"/>
      <c r="N64418" s="79"/>
      <c r="P64418" s="68"/>
      <c r="Q64418" s="79"/>
    </row>
    <row r="64419" spans="11:17">
      <c r="K64419" s="68"/>
      <c r="M64419" s="93"/>
      <c r="N64419" s="79"/>
      <c r="P64419" s="68"/>
      <c r="Q64419" s="79"/>
    </row>
    <row r="64420" spans="11:17">
      <c r="K64420" s="68"/>
      <c r="M64420" s="93"/>
      <c r="N64420" s="79"/>
      <c r="P64420" s="68"/>
      <c r="Q64420" s="79"/>
    </row>
    <row r="64421" spans="11:17">
      <c r="K64421" s="68"/>
      <c r="M64421" s="93"/>
      <c r="N64421" s="79"/>
      <c r="P64421" s="68"/>
      <c r="Q64421" s="79"/>
    </row>
    <row r="64422" spans="11:17">
      <c r="K64422" s="68"/>
      <c r="M64422" s="93"/>
      <c r="N64422" s="79"/>
      <c r="P64422" s="68"/>
      <c r="Q64422" s="79"/>
    </row>
    <row r="64423" spans="11:17">
      <c r="K64423" s="68"/>
      <c r="M64423" s="93"/>
      <c r="N64423" s="79"/>
      <c r="P64423" s="68"/>
      <c r="Q64423" s="79"/>
    </row>
    <row r="64424" spans="11:17">
      <c r="K64424" s="68"/>
      <c r="M64424" s="93"/>
      <c r="N64424" s="79"/>
      <c r="P64424" s="68"/>
      <c r="Q64424" s="79"/>
    </row>
    <row r="64425" spans="11:17">
      <c r="K64425" s="68"/>
      <c r="M64425" s="93"/>
      <c r="N64425" s="79"/>
      <c r="P64425" s="68"/>
      <c r="Q64425" s="79"/>
    </row>
    <row r="64426" spans="11:17">
      <c r="K64426" s="68"/>
      <c r="M64426" s="93"/>
      <c r="N64426" s="79"/>
      <c r="P64426" s="68"/>
      <c r="Q64426" s="79"/>
    </row>
    <row r="64427" spans="11:17">
      <c r="K64427" s="68"/>
      <c r="M64427" s="93"/>
      <c r="N64427" s="79"/>
      <c r="P64427" s="68"/>
      <c r="Q64427" s="79"/>
    </row>
    <row r="64428" spans="11:17">
      <c r="K64428" s="68"/>
      <c r="M64428" s="93"/>
      <c r="N64428" s="79"/>
      <c r="P64428" s="68"/>
      <c r="Q64428" s="79"/>
    </row>
    <row r="64429" spans="11:17">
      <c r="K64429" s="68"/>
      <c r="M64429" s="93"/>
      <c r="N64429" s="79"/>
      <c r="P64429" s="68"/>
      <c r="Q64429" s="79"/>
    </row>
    <row r="64430" spans="11:17">
      <c r="K64430" s="68"/>
      <c r="M64430" s="93"/>
      <c r="N64430" s="79"/>
      <c r="P64430" s="68"/>
      <c r="Q64430" s="79"/>
    </row>
    <row r="64431" spans="11:17">
      <c r="K64431" s="68"/>
      <c r="M64431" s="93"/>
      <c r="N64431" s="79"/>
      <c r="P64431" s="68"/>
      <c r="Q64431" s="79"/>
    </row>
    <row r="64432" spans="11:17">
      <c r="K64432" s="68"/>
      <c r="M64432" s="93"/>
      <c r="N64432" s="79"/>
      <c r="P64432" s="68"/>
      <c r="Q64432" s="79"/>
    </row>
    <row r="64433" spans="11:17">
      <c r="K64433" s="68"/>
      <c r="M64433" s="93"/>
      <c r="N64433" s="79"/>
      <c r="P64433" s="68"/>
      <c r="Q64433" s="79"/>
    </row>
    <row r="64434" spans="11:17">
      <c r="K64434" s="68"/>
      <c r="M64434" s="93"/>
      <c r="N64434" s="79"/>
      <c r="P64434" s="68"/>
      <c r="Q64434" s="79"/>
    </row>
    <row r="64435" spans="11:17">
      <c r="K64435" s="68"/>
      <c r="M64435" s="93"/>
      <c r="N64435" s="79"/>
      <c r="P64435" s="68"/>
      <c r="Q64435" s="79"/>
    </row>
    <row r="64436" spans="11:17">
      <c r="K64436" s="68"/>
      <c r="M64436" s="93"/>
      <c r="N64436" s="79"/>
      <c r="P64436" s="68"/>
      <c r="Q64436" s="79"/>
    </row>
    <row r="64437" spans="11:17">
      <c r="K64437" s="68"/>
      <c r="M64437" s="93"/>
      <c r="N64437" s="79"/>
      <c r="P64437" s="68"/>
      <c r="Q64437" s="79"/>
    </row>
    <row r="64438" spans="11:17">
      <c r="K64438" s="68"/>
      <c r="M64438" s="93"/>
      <c r="N64438" s="79"/>
      <c r="P64438" s="68"/>
      <c r="Q64438" s="79"/>
    </row>
    <row r="64439" spans="11:17">
      <c r="K64439" s="68"/>
      <c r="M64439" s="93"/>
      <c r="N64439" s="79"/>
      <c r="P64439" s="68"/>
      <c r="Q64439" s="79"/>
    </row>
    <row r="64440" spans="11:17">
      <c r="K64440" s="68"/>
      <c r="M64440" s="93"/>
      <c r="N64440" s="79"/>
      <c r="P64440" s="68"/>
      <c r="Q64440" s="79"/>
    </row>
    <row r="64441" spans="11:17">
      <c r="K64441" s="68"/>
      <c r="M64441" s="93"/>
      <c r="N64441" s="79"/>
      <c r="P64441" s="68"/>
      <c r="Q64441" s="79"/>
    </row>
    <row r="64442" spans="11:17">
      <c r="K64442" s="68"/>
      <c r="M64442" s="93"/>
      <c r="N64442" s="79"/>
      <c r="P64442" s="68"/>
      <c r="Q64442" s="79"/>
    </row>
    <row r="64443" spans="11:17">
      <c r="K64443" s="68"/>
      <c r="M64443" s="93"/>
      <c r="N64443" s="79"/>
      <c r="P64443" s="68"/>
      <c r="Q64443" s="79"/>
    </row>
    <row r="64444" spans="11:17">
      <c r="K64444" s="68"/>
      <c r="M64444" s="93"/>
      <c r="N64444" s="79"/>
      <c r="P64444" s="68"/>
      <c r="Q64444" s="79"/>
    </row>
    <row r="64445" spans="11:17">
      <c r="K64445" s="68"/>
      <c r="M64445" s="93"/>
      <c r="N64445" s="79"/>
      <c r="P64445" s="68"/>
      <c r="Q64445" s="79"/>
    </row>
    <row r="64446" spans="11:17">
      <c r="K64446" s="68"/>
      <c r="M64446" s="93"/>
      <c r="N64446" s="79"/>
      <c r="P64446" s="68"/>
      <c r="Q64446" s="79"/>
    </row>
    <row r="64447" spans="11:17">
      <c r="K64447" s="68"/>
      <c r="M64447" s="93"/>
      <c r="N64447" s="79"/>
      <c r="P64447" s="68"/>
      <c r="Q64447" s="79"/>
    </row>
    <row r="64448" spans="11:17">
      <c r="K64448" s="68"/>
      <c r="M64448" s="93"/>
      <c r="N64448" s="79"/>
      <c r="P64448" s="68"/>
      <c r="Q64448" s="79"/>
    </row>
    <row r="64449" spans="11:17">
      <c r="K64449" s="68"/>
      <c r="M64449" s="93"/>
      <c r="N64449" s="79"/>
      <c r="P64449" s="68"/>
      <c r="Q64449" s="79"/>
    </row>
    <row r="64450" spans="11:17">
      <c r="K64450" s="68"/>
      <c r="M64450" s="93"/>
      <c r="N64450" s="79"/>
      <c r="P64450" s="68"/>
      <c r="Q64450" s="79"/>
    </row>
    <row r="64451" spans="11:17">
      <c r="K64451" s="68"/>
      <c r="M64451" s="93"/>
      <c r="N64451" s="79"/>
      <c r="P64451" s="68"/>
      <c r="Q64451" s="79"/>
    </row>
    <row r="64452" spans="11:17">
      <c r="K64452" s="68"/>
      <c r="M64452" s="93"/>
      <c r="N64452" s="79"/>
      <c r="P64452" s="68"/>
      <c r="Q64452" s="79"/>
    </row>
    <row r="64453" spans="11:17">
      <c r="K64453" s="68"/>
      <c r="M64453" s="93"/>
      <c r="N64453" s="79"/>
      <c r="P64453" s="68"/>
      <c r="Q64453" s="79"/>
    </row>
    <row r="64454" spans="11:17">
      <c r="K64454" s="68"/>
      <c r="M64454" s="93"/>
      <c r="N64454" s="79"/>
      <c r="P64454" s="68"/>
      <c r="Q64454" s="79"/>
    </row>
    <row r="64455" spans="11:17">
      <c r="K64455" s="68"/>
      <c r="M64455" s="93"/>
      <c r="N64455" s="79"/>
      <c r="P64455" s="68"/>
      <c r="Q64455" s="79"/>
    </row>
    <row r="64456" spans="11:17">
      <c r="K64456" s="68"/>
      <c r="M64456" s="93"/>
      <c r="N64456" s="79"/>
      <c r="P64456" s="68"/>
      <c r="Q64456" s="79"/>
    </row>
    <row r="64457" spans="11:17">
      <c r="K64457" s="68"/>
      <c r="M64457" s="93"/>
      <c r="N64457" s="79"/>
      <c r="P64457" s="68"/>
      <c r="Q64457" s="79"/>
    </row>
    <row r="64458" spans="11:17">
      <c r="K64458" s="68"/>
      <c r="M64458" s="93"/>
      <c r="N64458" s="79"/>
      <c r="P64458" s="68"/>
      <c r="Q64458" s="79"/>
    </row>
    <row r="64459" spans="11:17">
      <c r="K64459" s="68"/>
      <c r="M64459" s="93"/>
      <c r="N64459" s="79"/>
      <c r="P64459" s="68"/>
      <c r="Q64459" s="79"/>
    </row>
    <row r="64460" spans="11:17">
      <c r="K64460" s="68"/>
      <c r="M64460" s="93"/>
      <c r="N64460" s="79"/>
      <c r="P64460" s="68"/>
      <c r="Q64460" s="79"/>
    </row>
    <row r="64461" spans="11:17">
      <c r="K64461" s="68"/>
      <c r="M64461" s="93"/>
      <c r="N64461" s="79"/>
      <c r="P64461" s="68"/>
      <c r="Q64461" s="79"/>
    </row>
    <row r="64462" spans="11:17">
      <c r="K64462" s="68"/>
      <c r="M64462" s="93"/>
      <c r="N64462" s="79"/>
      <c r="P64462" s="68"/>
      <c r="Q64462" s="79"/>
    </row>
    <row r="64463" spans="11:17">
      <c r="K64463" s="68"/>
      <c r="M64463" s="93"/>
      <c r="N64463" s="79"/>
      <c r="P64463" s="68"/>
      <c r="Q64463" s="79"/>
    </row>
    <row r="64464" spans="11:17">
      <c r="K64464" s="68"/>
      <c r="M64464" s="93"/>
      <c r="N64464" s="79"/>
      <c r="P64464" s="68"/>
      <c r="Q64464" s="79"/>
    </row>
    <row r="64465" spans="11:17">
      <c r="K64465" s="68"/>
      <c r="M64465" s="93"/>
      <c r="N64465" s="79"/>
      <c r="P64465" s="68"/>
      <c r="Q64465" s="79"/>
    </row>
    <row r="64466" spans="11:17">
      <c r="K64466" s="68"/>
      <c r="M64466" s="93"/>
      <c r="N64466" s="79"/>
      <c r="P64466" s="68"/>
      <c r="Q64466" s="79"/>
    </row>
    <row r="64467" spans="11:17">
      <c r="K64467" s="68"/>
      <c r="M64467" s="93"/>
      <c r="N64467" s="79"/>
      <c r="P64467" s="68"/>
      <c r="Q64467" s="79"/>
    </row>
    <row r="64468" spans="11:17">
      <c r="K64468" s="68"/>
      <c r="M64468" s="93"/>
      <c r="N64468" s="79"/>
      <c r="P64468" s="68"/>
      <c r="Q64468" s="79"/>
    </row>
    <row r="64469" spans="11:17">
      <c r="K64469" s="68"/>
      <c r="M64469" s="93"/>
      <c r="N64469" s="79"/>
      <c r="P64469" s="68"/>
      <c r="Q64469" s="79"/>
    </row>
    <row r="64470" spans="11:17">
      <c r="K64470" s="68"/>
      <c r="M64470" s="93"/>
      <c r="N64470" s="79"/>
      <c r="P64470" s="68"/>
      <c r="Q64470" s="79"/>
    </row>
    <row r="64471" spans="11:17">
      <c r="K64471" s="68"/>
      <c r="M64471" s="93"/>
      <c r="N64471" s="79"/>
      <c r="P64471" s="68"/>
      <c r="Q64471" s="79"/>
    </row>
    <row r="64472" spans="11:17">
      <c r="K64472" s="68"/>
      <c r="M64472" s="93"/>
      <c r="N64472" s="79"/>
      <c r="P64472" s="68"/>
      <c r="Q64472" s="79"/>
    </row>
    <row r="64473" spans="11:17">
      <c r="K64473" s="68"/>
      <c r="M64473" s="93"/>
      <c r="N64473" s="79"/>
      <c r="P64473" s="68"/>
      <c r="Q64473" s="79"/>
    </row>
    <row r="64474" spans="11:17">
      <c r="K64474" s="68"/>
      <c r="M64474" s="93"/>
      <c r="N64474" s="79"/>
      <c r="P64474" s="68"/>
      <c r="Q64474" s="79"/>
    </row>
    <row r="64475" spans="11:17">
      <c r="K64475" s="68"/>
      <c r="M64475" s="93"/>
      <c r="N64475" s="79"/>
      <c r="P64475" s="68"/>
      <c r="Q64475" s="79"/>
    </row>
    <row r="64476" spans="11:17">
      <c r="K64476" s="68"/>
      <c r="M64476" s="93"/>
      <c r="N64476" s="79"/>
      <c r="P64476" s="68"/>
      <c r="Q64476" s="79"/>
    </row>
    <row r="64477" spans="11:17">
      <c r="K64477" s="68"/>
      <c r="M64477" s="93"/>
      <c r="N64477" s="79"/>
      <c r="P64477" s="68"/>
      <c r="Q64477" s="79"/>
    </row>
    <row r="64478" spans="11:17">
      <c r="K64478" s="68"/>
      <c r="M64478" s="93"/>
      <c r="N64478" s="79"/>
      <c r="P64478" s="68"/>
      <c r="Q64478" s="79"/>
    </row>
    <row r="64479" spans="11:17">
      <c r="K64479" s="68"/>
      <c r="M64479" s="93"/>
      <c r="N64479" s="79"/>
      <c r="P64479" s="68"/>
      <c r="Q64479" s="79"/>
    </row>
    <row r="64480" spans="11:17">
      <c r="K64480" s="68"/>
      <c r="M64480" s="93"/>
      <c r="N64480" s="79"/>
      <c r="P64480" s="68"/>
      <c r="Q64480" s="79"/>
    </row>
    <row r="64481" spans="11:17">
      <c r="K64481" s="68"/>
      <c r="M64481" s="93"/>
      <c r="N64481" s="79"/>
      <c r="P64481" s="68"/>
      <c r="Q64481" s="79"/>
    </row>
    <row r="64482" spans="11:17">
      <c r="K64482" s="68"/>
      <c r="M64482" s="93"/>
      <c r="N64482" s="79"/>
      <c r="P64482" s="68"/>
      <c r="Q64482" s="79"/>
    </row>
    <row r="64483" spans="11:17">
      <c r="K64483" s="68"/>
      <c r="M64483" s="93"/>
      <c r="N64483" s="79"/>
      <c r="P64483" s="68"/>
      <c r="Q64483" s="79"/>
    </row>
    <row r="64484" spans="11:17">
      <c r="K64484" s="68"/>
      <c r="M64484" s="93"/>
      <c r="N64484" s="79"/>
      <c r="P64484" s="68"/>
      <c r="Q64484" s="79"/>
    </row>
    <row r="64485" spans="11:17">
      <c r="K64485" s="68"/>
      <c r="M64485" s="93"/>
      <c r="N64485" s="79"/>
      <c r="P64485" s="68"/>
      <c r="Q64485" s="79"/>
    </row>
    <row r="64486" spans="11:17">
      <c r="K64486" s="68"/>
      <c r="M64486" s="93"/>
      <c r="N64486" s="79"/>
      <c r="P64486" s="68"/>
      <c r="Q64486" s="79"/>
    </row>
    <row r="64487" spans="11:17">
      <c r="K64487" s="68"/>
      <c r="M64487" s="93"/>
      <c r="N64487" s="79"/>
      <c r="P64487" s="68"/>
      <c r="Q64487" s="79"/>
    </row>
    <row r="64488" spans="11:17">
      <c r="K64488" s="68"/>
      <c r="M64488" s="93"/>
      <c r="N64488" s="79"/>
      <c r="P64488" s="68"/>
      <c r="Q64488" s="79"/>
    </row>
    <row r="64489" spans="11:17">
      <c r="K64489" s="68"/>
      <c r="M64489" s="93"/>
      <c r="N64489" s="79"/>
      <c r="P64489" s="68"/>
      <c r="Q64489" s="79"/>
    </row>
    <row r="64490" spans="11:17">
      <c r="K64490" s="68"/>
      <c r="M64490" s="93"/>
      <c r="N64490" s="79"/>
      <c r="P64490" s="68"/>
      <c r="Q64490" s="79"/>
    </row>
    <row r="64491" spans="11:17">
      <c r="K64491" s="68"/>
      <c r="M64491" s="93"/>
      <c r="N64491" s="79"/>
      <c r="P64491" s="68"/>
      <c r="Q64491" s="79"/>
    </row>
    <row r="64492" spans="11:17">
      <c r="K64492" s="68"/>
      <c r="M64492" s="93"/>
      <c r="N64492" s="79"/>
      <c r="P64492" s="68"/>
      <c r="Q64492" s="79"/>
    </row>
    <row r="64493" spans="11:17">
      <c r="K64493" s="68"/>
      <c r="M64493" s="93"/>
      <c r="N64493" s="79"/>
      <c r="P64493" s="68"/>
      <c r="Q64493" s="79"/>
    </row>
    <row r="64494" spans="11:17">
      <c r="K64494" s="68"/>
      <c r="M64494" s="93"/>
      <c r="N64494" s="79"/>
      <c r="P64494" s="68"/>
      <c r="Q64494" s="79"/>
    </row>
    <row r="64495" spans="11:17">
      <c r="K64495" s="68"/>
      <c r="M64495" s="93"/>
      <c r="N64495" s="79"/>
      <c r="P64495" s="68"/>
      <c r="Q64495" s="79"/>
    </row>
    <row r="64496" spans="11:17">
      <c r="K64496" s="68"/>
      <c r="M64496" s="93"/>
      <c r="N64496" s="79"/>
      <c r="P64496" s="68"/>
      <c r="Q64496" s="79"/>
    </row>
    <row r="64497" spans="11:17">
      <c r="K64497" s="68"/>
      <c r="M64497" s="93"/>
      <c r="N64497" s="79"/>
      <c r="P64497" s="68"/>
      <c r="Q64497" s="79"/>
    </row>
    <row r="64498" spans="11:17">
      <c r="K64498" s="68"/>
      <c r="M64498" s="93"/>
      <c r="N64498" s="79"/>
      <c r="P64498" s="68"/>
      <c r="Q64498" s="79"/>
    </row>
    <row r="64499" spans="11:17">
      <c r="K64499" s="68"/>
      <c r="M64499" s="93"/>
      <c r="N64499" s="79"/>
      <c r="P64499" s="68"/>
      <c r="Q64499" s="79"/>
    </row>
    <row r="64500" spans="11:17">
      <c r="K64500" s="68"/>
      <c r="M64500" s="93"/>
      <c r="N64500" s="79"/>
      <c r="P64500" s="68"/>
      <c r="Q64500" s="79"/>
    </row>
    <row r="64501" spans="11:17">
      <c r="K64501" s="68"/>
      <c r="M64501" s="93"/>
      <c r="N64501" s="79"/>
      <c r="P64501" s="68"/>
      <c r="Q64501" s="79"/>
    </row>
    <row r="64502" spans="11:17">
      <c r="K64502" s="68"/>
      <c r="M64502" s="93"/>
      <c r="N64502" s="79"/>
      <c r="P64502" s="68"/>
      <c r="Q64502" s="79"/>
    </row>
    <row r="64503" spans="11:17">
      <c r="K64503" s="68"/>
      <c r="M64503" s="93"/>
      <c r="N64503" s="79"/>
      <c r="P64503" s="68"/>
      <c r="Q64503" s="79"/>
    </row>
    <row r="64504" spans="11:17">
      <c r="K64504" s="68"/>
      <c r="M64504" s="93"/>
      <c r="N64504" s="79"/>
      <c r="P64504" s="68"/>
      <c r="Q64504" s="79"/>
    </row>
    <row r="64505" spans="11:17">
      <c r="K64505" s="68"/>
      <c r="M64505" s="93"/>
      <c r="N64505" s="79"/>
      <c r="P64505" s="68"/>
      <c r="Q64505" s="79"/>
    </row>
    <row r="64506" spans="11:17">
      <c r="K64506" s="68"/>
      <c r="M64506" s="93"/>
      <c r="N64506" s="79"/>
      <c r="P64506" s="68"/>
      <c r="Q64506" s="79"/>
    </row>
    <row r="64507" spans="11:17">
      <c r="K64507" s="68"/>
      <c r="M64507" s="93"/>
      <c r="N64507" s="79"/>
      <c r="P64507" s="68"/>
      <c r="Q64507" s="79"/>
    </row>
    <row r="64508" spans="11:17">
      <c r="K64508" s="68"/>
      <c r="M64508" s="93"/>
      <c r="N64508" s="79"/>
      <c r="P64508" s="68"/>
      <c r="Q64508" s="79"/>
    </row>
    <row r="64509" spans="11:17">
      <c r="K64509" s="68"/>
      <c r="M64509" s="93"/>
      <c r="N64509" s="79"/>
      <c r="P64509" s="68"/>
      <c r="Q64509" s="79"/>
    </row>
    <row r="64510" spans="11:17">
      <c r="K64510" s="68"/>
      <c r="M64510" s="93"/>
      <c r="N64510" s="79"/>
      <c r="P64510" s="68"/>
      <c r="Q64510" s="79"/>
    </row>
    <row r="64511" spans="11:17">
      <c r="K64511" s="68"/>
      <c r="M64511" s="93"/>
      <c r="N64511" s="79"/>
      <c r="P64511" s="68"/>
      <c r="Q64511" s="79"/>
    </row>
    <row r="64512" spans="11:17">
      <c r="K64512" s="68"/>
      <c r="M64512" s="93"/>
      <c r="N64512" s="79"/>
      <c r="P64512" s="68"/>
      <c r="Q64512" s="79"/>
    </row>
    <row r="64513" spans="11:17">
      <c r="K64513" s="68"/>
      <c r="M64513" s="93"/>
      <c r="N64513" s="79"/>
      <c r="P64513" s="68"/>
      <c r="Q64513" s="79"/>
    </row>
    <row r="64514" spans="11:17">
      <c r="K64514" s="68"/>
      <c r="M64514" s="93"/>
      <c r="N64514" s="79"/>
      <c r="P64514" s="68"/>
      <c r="Q64514" s="79"/>
    </row>
    <row r="64515" spans="11:17">
      <c r="K64515" s="68"/>
      <c r="M64515" s="93"/>
      <c r="N64515" s="79"/>
      <c r="P64515" s="68"/>
      <c r="Q64515" s="79"/>
    </row>
    <row r="64516" spans="11:17">
      <c r="K64516" s="68"/>
      <c r="M64516" s="93"/>
      <c r="N64516" s="79"/>
      <c r="P64516" s="68"/>
      <c r="Q64516" s="79"/>
    </row>
    <row r="64517" spans="11:17">
      <c r="K64517" s="68"/>
      <c r="M64517" s="93"/>
      <c r="N64517" s="79"/>
      <c r="P64517" s="68"/>
      <c r="Q64517" s="79"/>
    </row>
    <row r="64518" spans="11:17">
      <c r="K64518" s="68"/>
      <c r="M64518" s="93"/>
      <c r="N64518" s="79"/>
      <c r="P64518" s="68"/>
      <c r="Q64518" s="79"/>
    </row>
    <row r="64519" spans="11:17">
      <c r="K64519" s="68"/>
      <c r="M64519" s="93"/>
      <c r="N64519" s="79"/>
      <c r="P64519" s="68"/>
      <c r="Q64519" s="79"/>
    </row>
    <row r="64520" spans="11:17">
      <c r="K64520" s="68"/>
      <c r="M64520" s="93"/>
      <c r="N64520" s="79"/>
      <c r="P64520" s="68"/>
      <c r="Q64520" s="79"/>
    </row>
    <row r="64521" spans="11:17">
      <c r="K64521" s="68"/>
      <c r="M64521" s="93"/>
      <c r="N64521" s="79"/>
      <c r="P64521" s="68"/>
      <c r="Q64521" s="79"/>
    </row>
    <row r="64522" spans="11:17">
      <c r="K64522" s="68"/>
      <c r="M64522" s="93"/>
      <c r="N64522" s="79"/>
      <c r="P64522" s="68"/>
      <c r="Q64522" s="79"/>
    </row>
    <row r="64523" spans="11:17">
      <c r="K64523" s="68"/>
      <c r="M64523" s="93"/>
      <c r="N64523" s="79"/>
      <c r="P64523" s="68"/>
      <c r="Q64523" s="79"/>
    </row>
    <row r="64524" spans="11:17">
      <c r="K64524" s="68"/>
      <c r="M64524" s="93"/>
      <c r="N64524" s="79"/>
      <c r="P64524" s="68"/>
      <c r="Q64524" s="79"/>
    </row>
    <row r="64525" spans="11:17">
      <c r="K64525" s="68"/>
      <c r="M64525" s="93"/>
      <c r="N64525" s="79"/>
      <c r="P64525" s="68"/>
      <c r="Q64525" s="79"/>
    </row>
    <row r="64526" spans="11:17">
      <c r="K64526" s="68"/>
      <c r="M64526" s="93"/>
      <c r="N64526" s="79"/>
      <c r="P64526" s="68"/>
      <c r="Q64526" s="79"/>
    </row>
    <row r="64527" spans="11:17">
      <c r="K64527" s="68"/>
      <c r="M64527" s="93"/>
      <c r="N64527" s="79"/>
      <c r="P64527" s="68"/>
      <c r="Q64527" s="79"/>
    </row>
    <row r="64528" spans="11:17">
      <c r="K64528" s="68"/>
      <c r="M64528" s="93"/>
      <c r="N64528" s="79"/>
      <c r="P64528" s="68"/>
      <c r="Q64528" s="79"/>
    </row>
    <row r="64529" spans="11:17">
      <c r="K64529" s="68"/>
      <c r="M64529" s="93"/>
      <c r="N64529" s="79"/>
      <c r="P64529" s="68"/>
      <c r="Q64529" s="79"/>
    </row>
    <row r="64530" spans="11:17">
      <c r="K64530" s="68"/>
      <c r="M64530" s="93"/>
      <c r="N64530" s="79"/>
      <c r="P64530" s="68"/>
      <c r="Q64530" s="79"/>
    </row>
    <row r="64531" spans="11:17">
      <c r="K64531" s="68"/>
      <c r="M64531" s="93"/>
      <c r="N64531" s="79"/>
      <c r="P64531" s="68"/>
      <c r="Q64531" s="79"/>
    </row>
    <row r="64532" spans="11:17">
      <c r="K64532" s="68"/>
      <c r="M64532" s="93"/>
      <c r="N64532" s="79"/>
      <c r="P64532" s="68"/>
      <c r="Q64532" s="79"/>
    </row>
    <row r="64533" spans="11:17">
      <c r="K64533" s="68"/>
      <c r="M64533" s="93"/>
      <c r="N64533" s="79"/>
      <c r="P64533" s="68"/>
      <c r="Q64533" s="79"/>
    </row>
    <row r="64534" spans="11:17">
      <c r="K64534" s="68"/>
      <c r="M64534" s="93"/>
      <c r="N64534" s="79"/>
      <c r="P64534" s="68"/>
      <c r="Q64534" s="79"/>
    </row>
    <row r="64535" spans="11:17">
      <c r="K64535" s="68"/>
      <c r="M64535" s="93"/>
      <c r="N64535" s="79"/>
      <c r="P64535" s="68"/>
      <c r="Q64535" s="79"/>
    </row>
    <row r="64536" spans="11:17">
      <c r="K64536" s="68"/>
      <c r="M64536" s="93"/>
      <c r="N64536" s="79"/>
      <c r="P64536" s="68"/>
      <c r="Q64536" s="79"/>
    </row>
    <row r="64537" spans="11:17">
      <c r="K64537" s="68"/>
      <c r="M64537" s="93"/>
      <c r="N64537" s="79"/>
      <c r="P64537" s="68"/>
      <c r="Q64537" s="79"/>
    </row>
    <row r="64538" spans="11:17">
      <c r="K64538" s="68"/>
      <c r="M64538" s="93"/>
      <c r="N64538" s="79"/>
      <c r="P64538" s="68"/>
      <c r="Q64538" s="79"/>
    </row>
    <row r="64539" spans="11:17">
      <c r="K64539" s="68"/>
      <c r="M64539" s="93"/>
      <c r="N64539" s="79"/>
      <c r="P64539" s="68"/>
      <c r="Q64539" s="79"/>
    </row>
    <row r="64540" spans="11:17">
      <c r="K64540" s="68"/>
      <c r="M64540" s="93"/>
      <c r="N64540" s="79"/>
      <c r="P64540" s="68"/>
      <c r="Q64540" s="79"/>
    </row>
    <row r="64541" spans="11:17">
      <c r="K64541" s="68"/>
      <c r="M64541" s="93"/>
      <c r="N64541" s="79"/>
      <c r="P64541" s="68"/>
      <c r="Q64541" s="79"/>
    </row>
    <row r="64542" spans="11:17">
      <c r="K64542" s="68"/>
      <c r="M64542" s="93"/>
      <c r="N64542" s="79"/>
      <c r="P64542" s="68"/>
      <c r="Q64542" s="79"/>
    </row>
    <row r="64543" spans="11:17">
      <c r="K64543" s="68"/>
      <c r="M64543" s="93"/>
      <c r="N64543" s="79"/>
      <c r="P64543" s="68"/>
      <c r="Q64543" s="79"/>
    </row>
    <row r="64544" spans="11:17">
      <c r="K64544" s="68"/>
      <c r="M64544" s="93"/>
      <c r="N64544" s="79"/>
      <c r="P64544" s="68"/>
      <c r="Q64544" s="79"/>
    </row>
    <row r="64545" spans="11:17">
      <c r="K64545" s="68"/>
      <c r="M64545" s="93"/>
      <c r="N64545" s="79"/>
      <c r="P64545" s="68"/>
      <c r="Q64545" s="79"/>
    </row>
    <row r="64546" spans="11:17">
      <c r="K64546" s="68"/>
      <c r="M64546" s="93"/>
      <c r="N64546" s="79"/>
      <c r="P64546" s="68"/>
      <c r="Q64546" s="79"/>
    </row>
    <row r="64547" spans="11:17">
      <c r="K64547" s="68"/>
      <c r="M64547" s="93"/>
      <c r="N64547" s="79"/>
      <c r="P64547" s="68"/>
      <c r="Q64547" s="79"/>
    </row>
    <row r="64548" spans="11:17">
      <c r="K64548" s="68"/>
      <c r="M64548" s="93"/>
      <c r="N64548" s="79"/>
      <c r="P64548" s="68"/>
      <c r="Q64548" s="79"/>
    </row>
    <row r="64549" spans="11:17">
      <c r="K64549" s="68"/>
      <c r="M64549" s="93"/>
      <c r="N64549" s="79"/>
      <c r="P64549" s="68"/>
      <c r="Q64549" s="79"/>
    </row>
    <row r="64550" spans="11:17">
      <c r="K64550" s="68"/>
      <c r="M64550" s="93"/>
      <c r="N64550" s="79"/>
      <c r="P64550" s="68"/>
      <c r="Q64550" s="79"/>
    </row>
    <row r="64551" spans="11:17">
      <c r="K64551" s="68"/>
      <c r="M64551" s="93"/>
      <c r="N64551" s="79"/>
      <c r="P64551" s="68"/>
      <c r="Q64551" s="79"/>
    </row>
    <row r="64552" spans="11:17">
      <c r="K64552" s="68"/>
      <c r="M64552" s="93"/>
      <c r="N64552" s="79"/>
      <c r="P64552" s="68"/>
      <c r="Q64552" s="79"/>
    </row>
    <row r="64553" spans="11:17">
      <c r="K64553" s="68"/>
      <c r="M64553" s="93"/>
      <c r="N64553" s="79"/>
      <c r="P64553" s="68"/>
      <c r="Q64553" s="79"/>
    </row>
    <row r="64554" spans="11:17">
      <c r="K64554" s="68"/>
      <c r="M64554" s="93"/>
      <c r="N64554" s="79"/>
      <c r="P64554" s="68"/>
      <c r="Q64554" s="79"/>
    </row>
    <row r="64555" spans="11:17">
      <c r="K64555" s="68"/>
      <c r="M64555" s="93"/>
      <c r="N64555" s="79"/>
      <c r="P64555" s="68"/>
      <c r="Q64555" s="79"/>
    </row>
    <row r="64556" spans="11:17">
      <c r="K64556" s="68"/>
      <c r="M64556" s="93"/>
      <c r="N64556" s="79"/>
      <c r="P64556" s="68"/>
      <c r="Q64556" s="79"/>
    </row>
    <row r="64557" spans="11:17">
      <c r="K64557" s="68"/>
      <c r="M64557" s="93"/>
      <c r="N64557" s="79"/>
      <c r="P64557" s="68"/>
      <c r="Q64557" s="79"/>
    </row>
    <row r="64558" spans="11:17">
      <c r="K64558" s="68"/>
      <c r="M64558" s="93"/>
      <c r="N64558" s="79"/>
      <c r="P64558" s="68"/>
      <c r="Q64558" s="79"/>
    </row>
    <row r="64559" spans="11:17">
      <c r="K64559" s="68"/>
      <c r="M64559" s="93"/>
      <c r="N64559" s="79"/>
      <c r="P64559" s="68"/>
      <c r="Q64559" s="79"/>
    </row>
    <row r="64560" spans="11:17">
      <c r="K64560" s="68"/>
      <c r="M64560" s="93"/>
      <c r="N64560" s="79"/>
      <c r="P64560" s="68"/>
      <c r="Q64560" s="79"/>
    </row>
    <row r="64561" spans="11:17">
      <c r="K64561" s="68"/>
      <c r="M64561" s="93"/>
      <c r="N64561" s="79"/>
      <c r="P64561" s="68"/>
      <c r="Q64561" s="79"/>
    </row>
    <row r="64562" spans="11:17">
      <c r="K64562" s="68"/>
      <c r="M64562" s="93"/>
      <c r="N64562" s="79"/>
      <c r="P64562" s="68"/>
      <c r="Q64562" s="79"/>
    </row>
    <row r="64563" spans="11:17">
      <c r="K64563" s="68"/>
      <c r="M64563" s="93"/>
      <c r="N64563" s="79"/>
      <c r="P64563" s="68"/>
      <c r="Q64563" s="79"/>
    </row>
    <row r="64564" spans="11:17">
      <c r="K64564" s="68"/>
      <c r="M64564" s="93"/>
      <c r="N64564" s="79"/>
      <c r="P64564" s="68"/>
      <c r="Q64564" s="79"/>
    </row>
    <row r="64565" spans="11:17">
      <c r="K64565" s="68"/>
      <c r="M64565" s="93"/>
      <c r="N64565" s="79"/>
      <c r="P64565" s="68"/>
      <c r="Q64565" s="79"/>
    </row>
    <row r="64566" spans="11:17">
      <c r="K64566" s="68"/>
      <c r="M64566" s="93"/>
      <c r="N64566" s="79"/>
      <c r="P64566" s="68"/>
      <c r="Q64566" s="79"/>
    </row>
    <row r="64567" spans="11:17">
      <c r="K64567" s="68"/>
      <c r="M64567" s="93"/>
      <c r="N64567" s="79"/>
      <c r="P64567" s="68"/>
      <c r="Q64567" s="79"/>
    </row>
    <row r="64568" spans="11:17">
      <c r="K64568" s="68"/>
      <c r="M64568" s="93"/>
      <c r="N64568" s="79"/>
      <c r="P64568" s="68"/>
      <c r="Q64568" s="79"/>
    </row>
    <row r="64569" spans="11:17">
      <c r="K64569" s="68"/>
      <c r="M64569" s="93"/>
      <c r="N64569" s="79"/>
      <c r="P64569" s="68"/>
      <c r="Q64569" s="79"/>
    </row>
    <row r="64570" spans="11:17">
      <c r="K64570" s="68"/>
      <c r="M64570" s="93"/>
      <c r="N64570" s="79"/>
      <c r="P64570" s="68"/>
      <c r="Q64570" s="79"/>
    </row>
    <row r="64571" spans="11:17">
      <c r="K64571" s="68"/>
      <c r="M64571" s="93"/>
      <c r="N64571" s="79"/>
      <c r="P64571" s="68"/>
      <c r="Q64571" s="79"/>
    </row>
    <row r="64572" spans="11:17">
      <c r="K64572" s="68"/>
      <c r="M64572" s="93"/>
      <c r="N64572" s="79"/>
      <c r="P64572" s="68"/>
      <c r="Q64572" s="79"/>
    </row>
    <row r="64573" spans="11:17">
      <c r="K64573" s="68"/>
      <c r="M64573" s="93"/>
      <c r="N64573" s="79"/>
      <c r="P64573" s="68"/>
      <c r="Q64573" s="79"/>
    </row>
    <row r="64574" spans="11:17">
      <c r="K64574" s="68"/>
      <c r="M64574" s="93"/>
      <c r="N64574" s="79"/>
      <c r="P64574" s="68"/>
      <c r="Q64574" s="79"/>
    </row>
    <row r="64575" spans="11:17">
      <c r="K64575" s="68"/>
      <c r="M64575" s="93"/>
      <c r="N64575" s="79"/>
      <c r="P64575" s="68"/>
      <c r="Q64575" s="79"/>
    </row>
    <row r="64576" spans="11:17">
      <c r="K64576" s="68"/>
      <c r="M64576" s="93"/>
      <c r="N64576" s="79"/>
      <c r="P64576" s="68"/>
      <c r="Q64576" s="79"/>
    </row>
    <row r="64577" spans="11:17">
      <c r="K64577" s="68"/>
      <c r="M64577" s="93"/>
      <c r="N64577" s="79"/>
      <c r="P64577" s="68"/>
      <c r="Q64577" s="79"/>
    </row>
    <row r="64578" spans="11:17">
      <c r="K64578" s="68"/>
      <c r="M64578" s="93"/>
      <c r="N64578" s="79"/>
      <c r="P64578" s="68"/>
      <c r="Q64578" s="79"/>
    </row>
    <row r="64579" spans="11:17">
      <c r="K64579" s="68"/>
      <c r="M64579" s="93"/>
      <c r="N64579" s="79"/>
      <c r="P64579" s="68"/>
      <c r="Q64579" s="79"/>
    </row>
    <row r="64580" spans="11:17">
      <c r="K64580" s="68"/>
      <c r="M64580" s="93"/>
      <c r="N64580" s="79"/>
      <c r="P64580" s="68"/>
      <c r="Q64580" s="79"/>
    </row>
    <row r="64581" spans="11:17">
      <c r="K64581" s="68"/>
      <c r="M64581" s="93"/>
      <c r="N64581" s="79"/>
      <c r="P64581" s="68"/>
      <c r="Q64581" s="79"/>
    </row>
    <row r="64582" spans="11:17">
      <c r="K64582" s="68"/>
      <c r="M64582" s="93"/>
      <c r="N64582" s="79"/>
      <c r="P64582" s="68"/>
      <c r="Q64582" s="79"/>
    </row>
    <row r="64583" spans="11:17">
      <c r="K64583" s="68"/>
      <c r="M64583" s="93"/>
      <c r="N64583" s="79"/>
      <c r="P64583" s="68"/>
      <c r="Q64583" s="79"/>
    </row>
    <row r="64584" spans="11:17">
      <c r="K64584" s="68"/>
      <c r="M64584" s="93"/>
      <c r="N64584" s="79"/>
      <c r="P64584" s="68"/>
      <c r="Q64584" s="79"/>
    </row>
    <row r="64585" spans="11:17">
      <c r="K64585" s="68"/>
      <c r="M64585" s="93"/>
      <c r="N64585" s="79"/>
      <c r="P64585" s="68"/>
      <c r="Q64585" s="79"/>
    </row>
    <row r="64586" spans="11:17">
      <c r="K64586" s="68"/>
      <c r="M64586" s="93"/>
      <c r="N64586" s="79"/>
      <c r="P64586" s="68"/>
      <c r="Q64586" s="79"/>
    </row>
    <row r="64587" spans="11:17">
      <c r="K64587" s="68"/>
      <c r="M64587" s="93"/>
      <c r="N64587" s="79"/>
      <c r="P64587" s="68"/>
      <c r="Q64587" s="79"/>
    </row>
    <row r="64588" spans="11:17">
      <c r="K64588" s="68"/>
      <c r="M64588" s="93"/>
      <c r="N64588" s="79"/>
      <c r="P64588" s="68"/>
      <c r="Q64588" s="79"/>
    </row>
    <row r="64589" spans="11:17">
      <c r="K64589" s="68"/>
      <c r="M64589" s="93"/>
      <c r="N64589" s="79"/>
      <c r="P64589" s="68"/>
      <c r="Q64589" s="79"/>
    </row>
    <row r="64590" spans="11:17">
      <c r="K64590" s="68"/>
      <c r="M64590" s="93"/>
      <c r="N64590" s="79"/>
      <c r="P64590" s="68"/>
      <c r="Q64590" s="79"/>
    </row>
    <row r="64591" spans="11:17">
      <c r="K64591" s="68"/>
      <c r="M64591" s="93"/>
      <c r="N64591" s="79"/>
      <c r="P64591" s="68"/>
      <c r="Q64591" s="79"/>
    </row>
    <row r="64592" spans="11:17">
      <c r="K64592" s="68"/>
      <c r="M64592" s="93"/>
      <c r="N64592" s="79"/>
      <c r="P64592" s="68"/>
      <c r="Q64592" s="79"/>
    </row>
    <row r="64593" spans="11:17">
      <c r="K64593" s="68"/>
      <c r="M64593" s="93"/>
      <c r="N64593" s="79"/>
      <c r="P64593" s="68"/>
      <c r="Q64593" s="79"/>
    </row>
    <row r="64594" spans="11:17">
      <c r="K64594" s="68"/>
      <c r="M64594" s="93"/>
      <c r="N64594" s="79"/>
      <c r="P64594" s="68"/>
      <c r="Q64594" s="79"/>
    </row>
    <row r="64595" spans="11:17">
      <c r="K64595" s="68"/>
      <c r="M64595" s="93"/>
      <c r="N64595" s="79"/>
      <c r="P64595" s="68"/>
      <c r="Q64595" s="79"/>
    </row>
    <row r="64596" spans="11:17">
      <c r="K64596" s="68"/>
      <c r="M64596" s="93"/>
      <c r="N64596" s="79"/>
      <c r="P64596" s="68"/>
      <c r="Q64596" s="79"/>
    </row>
    <row r="64597" spans="11:17">
      <c r="K64597" s="68"/>
      <c r="M64597" s="93"/>
      <c r="N64597" s="79"/>
      <c r="P64597" s="68"/>
      <c r="Q64597" s="79"/>
    </row>
    <row r="64598" spans="11:17">
      <c r="K64598" s="68"/>
      <c r="M64598" s="93"/>
      <c r="N64598" s="79"/>
      <c r="P64598" s="68"/>
      <c r="Q64598" s="79"/>
    </row>
    <row r="64599" spans="11:17">
      <c r="K64599" s="68"/>
      <c r="M64599" s="93"/>
      <c r="N64599" s="79"/>
      <c r="P64599" s="68"/>
      <c r="Q64599" s="79"/>
    </row>
    <row r="64600" spans="11:17">
      <c r="K64600" s="68"/>
      <c r="M64600" s="93"/>
      <c r="N64600" s="79"/>
      <c r="P64600" s="68"/>
      <c r="Q64600" s="79"/>
    </row>
    <row r="64601" spans="11:17">
      <c r="K64601" s="68"/>
      <c r="M64601" s="93"/>
      <c r="N64601" s="79"/>
      <c r="P64601" s="68"/>
      <c r="Q64601" s="79"/>
    </row>
    <row r="64602" spans="11:17">
      <c r="K64602" s="68"/>
      <c r="M64602" s="93"/>
      <c r="N64602" s="79"/>
      <c r="P64602" s="68"/>
      <c r="Q64602" s="79"/>
    </row>
    <row r="64603" spans="11:17">
      <c r="K64603" s="68"/>
      <c r="M64603" s="93"/>
      <c r="N64603" s="79"/>
      <c r="P64603" s="68"/>
      <c r="Q64603" s="79"/>
    </row>
    <row r="64604" spans="11:17">
      <c r="K64604" s="68"/>
      <c r="M64604" s="93"/>
      <c r="N64604" s="79"/>
      <c r="P64604" s="68"/>
      <c r="Q64604" s="79"/>
    </row>
    <row r="64605" spans="11:17">
      <c r="K64605" s="68"/>
      <c r="M64605" s="93"/>
      <c r="N64605" s="79"/>
      <c r="P64605" s="68"/>
      <c r="Q64605" s="79"/>
    </row>
    <row r="64606" spans="11:17">
      <c r="K64606" s="68"/>
      <c r="M64606" s="93"/>
      <c r="N64606" s="79"/>
      <c r="P64606" s="68"/>
      <c r="Q64606" s="79"/>
    </row>
    <row r="64607" spans="11:17">
      <c r="K64607" s="68"/>
      <c r="M64607" s="93"/>
      <c r="N64607" s="79"/>
      <c r="P64607" s="68"/>
      <c r="Q64607" s="79"/>
    </row>
    <row r="64608" spans="11:17">
      <c r="K64608" s="68"/>
      <c r="M64608" s="93"/>
      <c r="N64608" s="79"/>
      <c r="P64608" s="68"/>
      <c r="Q64608" s="79"/>
    </row>
    <row r="64609" spans="11:17">
      <c r="K64609" s="68"/>
      <c r="M64609" s="93"/>
      <c r="N64609" s="79"/>
      <c r="P64609" s="68"/>
      <c r="Q64609" s="79"/>
    </row>
    <row r="64610" spans="11:17">
      <c r="K64610" s="68"/>
      <c r="M64610" s="93"/>
      <c r="N64610" s="79"/>
      <c r="P64610" s="68"/>
      <c r="Q64610" s="79"/>
    </row>
    <row r="64611" spans="11:17">
      <c r="K64611" s="68"/>
      <c r="M64611" s="93"/>
      <c r="N64611" s="79"/>
      <c r="P64611" s="68"/>
      <c r="Q64611" s="79"/>
    </row>
    <row r="64612" spans="11:17">
      <c r="K64612" s="68"/>
      <c r="M64612" s="93"/>
      <c r="N64612" s="79"/>
      <c r="P64612" s="68"/>
      <c r="Q64612" s="79"/>
    </row>
    <row r="64613" spans="11:17">
      <c r="K64613" s="68"/>
      <c r="M64613" s="93"/>
      <c r="N64613" s="79"/>
      <c r="P64613" s="68"/>
      <c r="Q64613" s="79"/>
    </row>
    <row r="64614" spans="11:17">
      <c r="K64614" s="68"/>
      <c r="M64614" s="93"/>
      <c r="N64614" s="79"/>
      <c r="P64614" s="68"/>
      <c r="Q64614" s="79"/>
    </row>
    <row r="64615" spans="11:17">
      <c r="K64615" s="68"/>
      <c r="M64615" s="93"/>
      <c r="N64615" s="79"/>
      <c r="P64615" s="68"/>
      <c r="Q64615" s="79"/>
    </row>
    <row r="64616" spans="11:17">
      <c r="K64616" s="68"/>
      <c r="M64616" s="93"/>
      <c r="N64616" s="79"/>
      <c r="P64616" s="68"/>
      <c r="Q64616" s="79"/>
    </row>
    <row r="64617" spans="11:17">
      <c r="K64617" s="68"/>
      <c r="M64617" s="93"/>
      <c r="N64617" s="79"/>
      <c r="P64617" s="68"/>
      <c r="Q64617" s="79"/>
    </row>
    <row r="64618" spans="11:17">
      <c r="K64618" s="68"/>
      <c r="M64618" s="93"/>
      <c r="N64618" s="79"/>
      <c r="P64618" s="68"/>
      <c r="Q64618" s="79"/>
    </row>
    <row r="64619" spans="11:17">
      <c r="K64619" s="68"/>
      <c r="M64619" s="93"/>
      <c r="N64619" s="79"/>
      <c r="P64619" s="68"/>
      <c r="Q64619" s="79"/>
    </row>
    <row r="64620" spans="11:17">
      <c r="K64620" s="68"/>
      <c r="M64620" s="93"/>
      <c r="N64620" s="79"/>
      <c r="P64620" s="68"/>
      <c r="Q64620" s="79"/>
    </row>
    <row r="64621" spans="11:17">
      <c r="K64621" s="68"/>
      <c r="M64621" s="93"/>
      <c r="N64621" s="79"/>
      <c r="P64621" s="68"/>
      <c r="Q64621" s="79"/>
    </row>
    <row r="64622" spans="11:17">
      <c r="K64622" s="68"/>
      <c r="M64622" s="93"/>
      <c r="N64622" s="79"/>
      <c r="P64622" s="68"/>
      <c r="Q64622" s="79"/>
    </row>
    <row r="64623" spans="11:17">
      <c r="K64623" s="68"/>
      <c r="M64623" s="93"/>
      <c r="N64623" s="79"/>
      <c r="P64623" s="68"/>
      <c r="Q64623" s="79"/>
    </row>
    <row r="64624" spans="11:17">
      <c r="K64624" s="68"/>
      <c r="M64624" s="93"/>
      <c r="N64624" s="79"/>
      <c r="P64624" s="68"/>
      <c r="Q64624" s="79"/>
    </row>
    <row r="64625" spans="11:17">
      <c r="K64625" s="68"/>
      <c r="M64625" s="93"/>
      <c r="N64625" s="79"/>
      <c r="P64625" s="68"/>
      <c r="Q64625" s="79"/>
    </row>
    <row r="64626" spans="11:17">
      <c r="K64626" s="68"/>
      <c r="M64626" s="93"/>
      <c r="N64626" s="79"/>
      <c r="P64626" s="68"/>
      <c r="Q64626" s="79"/>
    </row>
    <row r="64627" spans="11:17">
      <c r="K64627" s="68"/>
      <c r="M64627" s="93"/>
      <c r="N64627" s="79"/>
      <c r="P64627" s="68"/>
      <c r="Q64627" s="79"/>
    </row>
    <row r="64628" spans="11:17">
      <c r="K64628" s="68"/>
      <c r="M64628" s="93"/>
      <c r="N64628" s="79"/>
      <c r="P64628" s="68"/>
      <c r="Q64628" s="79"/>
    </row>
    <row r="64629" spans="11:17">
      <c r="K64629" s="68"/>
      <c r="M64629" s="93"/>
      <c r="N64629" s="79"/>
      <c r="P64629" s="68"/>
      <c r="Q64629" s="79"/>
    </row>
    <row r="64630" spans="11:17">
      <c r="K64630" s="68"/>
      <c r="M64630" s="93"/>
      <c r="N64630" s="79"/>
      <c r="P64630" s="68"/>
      <c r="Q64630" s="79"/>
    </row>
    <row r="64631" spans="11:17">
      <c r="K64631" s="68"/>
      <c r="M64631" s="93"/>
      <c r="N64631" s="79"/>
      <c r="P64631" s="68"/>
      <c r="Q64631" s="79"/>
    </row>
    <row r="64632" spans="11:17">
      <c r="K64632" s="68"/>
      <c r="M64632" s="93"/>
      <c r="N64632" s="79"/>
      <c r="P64632" s="68"/>
      <c r="Q64632" s="79"/>
    </row>
    <row r="64633" spans="11:17">
      <c r="K64633" s="68"/>
      <c r="M64633" s="93"/>
      <c r="N64633" s="79"/>
      <c r="P64633" s="68"/>
      <c r="Q64633" s="79"/>
    </row>
    <row r="64634" spans="11:17">
      <c r="K64634" s="68"/>
      <c r="M64634" s="93"/>
      <c r="N64634" s="79"/>
      <c r="P64634" s="68"/>
      <c r="Q64634" s="79"/>
    </row>
    <row r="64635" spans="11:17">
      <c r="K64635" s="68"/>
      <c r="M64635" s="93"/>
      <c r="N64635" s="79"/>
      <c r="P64635" s="68"/>
      <c r="Q64635" s="79"/>
    </row>
    <row r="64636" spans="11:17">
      <c r="K64636" s="68"/>
      <c r="M64636" s="93"/>
      <c r="N64636" s="79"/>
      <c r="P64636" s="68"/>
      <c r="Q64636" s="79"/>
    </row>
    <row r="64637" spans="11:17">
      <c r="K64637" s="68"/>
      <c r="M64637" s="93"/>
      <c r="N64637" s="79"/>
      <c r="P64637" s="68"/>
      <c r="Q64637" s="79"/>
    </row>
    <row r="64638" spans="11:17">
      <c r="K64638" s="68"/>
      <c r="M64638" s="93"/>
      <c r="N64638" s="79"/>
      <c r="P64638" s="68"/>
      <c r="Q64638" s="79"/>
    </row>
    <row r="64639" spans="11:17">
      <c r="K64639" s="68"/>
      <c r="M64639" s="93"/>
      <c r="N64639" s="79"/>
      <c r="P64639" s="68"/>
      <c r="Q64639" s="79"/>
    </row>
    <row r="64640" spans="11:17">
      <c r="K64640" s="68"/>
      <c r="M64640" s="93"/>
      <c r="N64640" s="79"/>
      <c r="P64640" s="68"/>
      <c r="Q64640" s="79"/>
    </row>
    <row r="64641" spans="11:17">
      <c r="K64641" s="68"/>
      <c r="M64641" s="93"/>
      <c r="N64641" s="79"/>
      <c r="P64641" s="68"/>
      <c r="Q64641" s="79"/>
    </row>
    <row r="64642" spans="11:17">
      <c r="K64642" s="68"/>
      <c r="M64642" s="93"/>
      <c r="N64642" s="79"/>
      <c r="P64642" s="68"/>
      <c r="Q64642" s="79"/>
    </row>
    <row r="64643" spans="11:17">
      <c r="K64643" s="68"/>
      <c r="M64643" s="93"/>
      <c r="N64643" s="79"/>
      <c r="P64643" s="68"/>
      <c r="Q64643" s="79"/>
    </row>
    <row r="64644" spans="11:17">
      <c r="K64644" s="68"/>
      <c r="M64644" s="93"/>
      <c r="N64644" s="79"/>
      <c r="P64644" s="68"/>
      <c r="Q64644" s="79"/>
    </row>
    <row r="64645" spans="11:17">
      <c r="K64645" s="68"/>
      <c r="M64645" s="93"/>
      <c r="N64645" s="79"/>
      <c r="P64645" s="68"/>
      <c r="Q64645" s="79"/>
    </row>
    <row r="64646" spans="11:17">
      <c r="K64646" s="68"/>
      <c r="M64646" s="93"/>
      <c r="N64646" s="79"/>
      <c r="P64646" s="68"/>
      <c r="Q64646" s="79"/>
    </row>
    <row r="64647" spans="11:17">
      <c r="K64647" s="68"/>
      <c r="M64647" s="93"/>
      <c r="N64647" s="79"/>
      <c r="P64647" s="68"/>
      <c r="Q64647" s="79"/>
    </row>
    <row r="64648" spans="11:17">
      <c r="K64648" s="68"/>
      <c r="M64648" s="93"/>
      <c r="N64648" s="79"/>
      <c r="P64648" s="68"/>
      <c r="Q64648" s="79"/>
    </row>
    <row r="64649" spans="11:17">
      <c r="K64649" s="68"/>
      <c r="M64649" s="93"/>
      <c r="N64649" s="79"/>
      <c r="P64649" s="68"/>
      <c r="Q64649" s="79"/>
    </row>
    <row r="64650" spans="11:17">
      <c r="K64650" s="68"/>
      <c r="M64650" s="93"/>
      <c r="N64650" s="79"/>
      <c r="P64650" s="68"/>
      <c r="Q64650" s="79"/>
    </row>
    <row r="64651" spans="11:17">
      <c r="K64651" s="68"/>
      <c r="M64651" s="93"/>
      <c r="N64651" s="79"/>
      <c r="P64651" s="68"/>
      <c r="Q64651" s="79"/>
    </row>
    <row r="64652" spans="11:17">
      <c r="K64652" s="68"/>
      <c r="M64652" s="93"/>
      <c r="N64652" s="79"/>
      <c r="P64652" s="68"/>
      <c r="Q64652" s="79"/>
    </row>
    <row r="64653" spans="11:17">
      <c r="K64653" s="68"/>
      <c r="M64653" s="93"/>
      <c r="N64653" s="79"/>
      <c r="P64653" s="68"/>
      <c r="Q64653" s="79"/>
    </row>
    <row r="64654" spans="11:17">
      <c r="K64654" s="68"/>
      <c r="M64654" s="93"/>
      <c r="N64654" s="79"/>
      <c r="P64654" s="68"/>
      <c r="Q64654" s="79"/>
    </row>
    <row r="64655" spans="11:17">
      <c r="K64655" s="68"/>
      <c r="M64655" s="93"/>
      <c r="N64655" s="79"/>
      <c r="P64655" s="68"/>
      <c r="Q64655" s="79"/>
    </row>
    <row r="64656" spans="11:17">
      <c r="K64656" s="68"/>
      <c r="M64656" s="93"/>
      <c r="N64656" s="79"/>
      <c r="P64656" s="68"/>
      <c r="Q64656" s="79"/>
    </row>
    <row r="64657" spans="11:17">
      <c r="K64657" s="68"/>
      <c r="M64657" s="93"/>
      <c r="N64657" s="79"/>
      <c r="P64657" s="68"/>
      <c r="Q64657" s="79"/>
    </row>
    <row r="64658" spans="11:17">
      <c r="K64658" s="68"/>
      <c r="M64658" s="93"/>
      <c r="N64658" s="79"/>
      <c r="P64658" s="68"/>
      <c r="Q64658" s="79"/>
    </row>
    <row r="64659" spans="11:17">
      <c r="K64659" s="68"/>
      <c r="M64659" s="93"/>
      <c r="N64659" s="79"/>
      <c r="P64659" s="68"/>
      <c r="Q64659" s="79"/>
    </row>
    <row r="64660" spans="11:17">
      <c r="K64660" s="68"/>
      <c r="M64660" s="93"/>
      <c r="N64660" s="79"/>
      <c r="P64660" s="68"/>
      <c r="Q64660" s="79"/>
    </row>
    <row r="64661" spans="11:17">
      <c r="K64661" s="68"/>
      <c r="M64661" s="93"/>
      <c r="N64661" s="79"/>
      <c r="P64661" s="68"/>
      <c r="Q64661" s="79"/>
    </row>
    <row r="64662" spans="11:17">
      <c r="K64662" s="68"/>
      <c r="M64662" s="93"/>
      <c r="N64662" s="79"/>
      <c r="P64662" s="68"/>
      <c r="Q64662" s="79"/>
    </row>
    <row r="64663" spans="11:17">
      <c r="K64663" s="68"/>
      <c r="M64663" s="93"/>
      <c r="N64663" s="79"/>
      <c r="P64663" s="68"/>
      <c r="Q64663" s="79"/>
    </row>
    <row r="64664" spans="11:17">
      <c r="K64664" s="68"/>
      <c r="M64664" s="93"/>
      <c r="N64664" s="79"/>
      <c r="P64664" s="68"/>
      <c r="Q64664" s="79"/>
    </row>
    <row r="64665" spans="11:17">
      <c r="K64665" s="68"/>
      <c r="M64665" s="93"/>
      <c r="N64665" s="79"/>
      <c r="P64665" s="68"/>
      <c r="Q64665" s="79"/>
    </row>
    <row r="64666" spans="11:17">
      <c r="K64666" s="68"/>
      <c r="M64666" s="93"/>
      <c r="N64666" s="79"/>
      <c r="P64666" s="68"/>
      <c r="Q64666" s="79"/>
    </row>
    <row r="64667" spans="11:17">
      <c r="K64667" s="68"/>
      <c r="M64667" s="93"/>
      <c r="N64667" s="79"/>
      <c r="P64667" s="68"/>
      <c r="Q64667" s="79"/>
    </row>
    <row r="64668" spans="11:17">
      <c r="K64668" s="68"/>
      <c r="M64668" s="93"/>
      <c r="N64668" s="79"/>
      <c r="P64668" s="68"/>
      <c r="Q64668" s="79"/>
    </row>
    <row r="64669" spans="11:17">
      <c r="K64669" s="68"/>
      <c r="M64669" s="93"/>
      <c r="N64669" s="79"/>
      <c r="P64669" s="68"/>
      <c r="Q64669" s="79"/>
    </row>
    <row r="64670" spans="11:17">
      <c r="K64670" s="68"/>
      <c r="M64670" s="93"/>
      <c r="N64670" s="79"/>
      <c r="P64670" s="68"/>
      <c r="Q64670" s="79"/>
    </row>
    <row r="64671" spans="11:17">
      <c r="K64671" s="68"/>
      <c r="M64671" s="93"/>
      <c r="N64671" s="79"/>
      <c r="P64671" s="68"/>
      <c r="Q64671" s="79"/>
    </row>
    <row r="64672" spans="11:17">
      <c r="K64672" s="68"/>
      <c r="M64672" s="93"/>
      <c r="N64672" s="79"/>
      <c r="P64672" s="68"/>
      <c r="Q64672" s="79"/>
    </row>
    <row r="64673" spans="11:17">
      <c r="K64673" s="68"/>
      <c r="M64673" s="93"/>
      <c r="N64673" s="79"/>
      <c r="P64673" s="68"/>
      <c r="Q64673" s="79"/>
    </row>
    <row r="64674" spans="11:17">
      <c r="K64674" s="68"/>
      <c r="M64674" s="93"/>
      <c r="N64674" s="79"/>
      <c r="P64674" s="68"/>
      <c r="Q64674" s="79"/>
    </row>
    <row r="64675" spans="11:17">
      <c r="K64675" s="68"/>
      <c r="M64675" s="93"/>
      <c r="N64675" s="79"/>
      <c r="P64675" s="68"/>
      <c r="Q64675" s="79"/>
    </row>
    <row r="64676" spans="11:17">
      <c r="K64676" s="68"/>
      <c r="M64676" s="93"/>
      <c r="N64676" s="79"/>
      <c r="P64676" s="68"/>
      <c r="Q64676" s="79"/>
    </row>
    <row r="64677" spans="11:17">
      <c r="K64677" s="68"/>
      <c r="M64677" s="93"/>
      <c r="N64677" s="79"/>
      <c r="P64677" s="68"/>
      <c r="Q64677" s="79"/>
    </row>
    <row r="64678" spans="11:17">
      <c r="K64678" s="68"/>
      <c r="M64678" s="93"/>
      <c r="N64678" s="79"/>
      <c r="P64678" s="68"/>
      <c r="Q64678" s="79"/>
    </row>
    <row r="64679" spans="11:17">
      <c r="K64679" s="68"/>
      <c r="M64679" s="93"/>
      <c r="N64679" s="79"/>
      <c r="P64679" s="68"/>
      <c r="Q64679" s="79"/>
    </row>
    <row r="64680" spans="11:17">
      <c r="K64680" s="68"/>
      <c r="M64680" s="93"/>
      <c r="N64680" s="79"/>
      <c r="P64680" s="68"/>
      <c r="Q64680" s="79"/>
    </row>
    <row r="64681" spans="11:17">
      <c r="K64681" s="68"/>
      <c r="M64681" s="93"/>
      <c r="N64681" s="79"/>
      <c r="P64681" s="68"/>
      <c r="Q64681" s="79"/>
    </row>
    <row r="64682" spans="11:17">
      <c r="K64682" s="68"/>
      <c r="M64682" s="93"/>
      <c r="N64682" s="79"/>
      <c r="P64682" s="68"/>
      <c r="Q64682" s="79"/>
    </row>
    <row r="64683" spans="11:17">
      <c r="K64683" s="68"/>
      <c r="M64683" s="93"/>
      <c r="N64683" s="79"/>
      <c r="P64683" s="68"/>
      <c r="Q64683" s="79"/>
    </row>
    <row r="64684" spans="11:17">
      <c r="K64684" s="68"/>
      <c r="M64684" s="93"/>
      <c r="N64684" s="79"/>
      <c r="P64684" s="68"/>
      <c r="Q64684" s="79"/>
    </row>
    <row r="64685" spans="11:17">
      <c r="K64685" s="68"/>
      <c r="M64685" s="93"/>
      <c r="N64685" s="79"/>
      <c r="P64685" s="68"/>
      <c r="Q64685" s="79"/>
    </row>
    <row r="64686" spans="11:17">
      <c r="K64686" s="68"/>
      <c r="M64686" s="93"/>
      <c r="N64686" s="79"/>
      <c r="P64686" s="68"/>
      <c r="Q64686" s="79"/>
    </row>
    <row r="64687" spans="11:17">
      <c r="K64687" s="68"/>
      <c r="M64687" s="93"/>
      <c r="N64687" s="79"/>
      <c r="P64687" s="68"/>
      <c r="Q64687" s="79"/>
    </row>
    <row r="64688" spans="11:17">
      <c r="K64688" s="68"/>
      <c r="M64688" s="93"/>
      <c r="N64688" s="79"/>
      <c r="P64688" s="68"/>
      <c r="Q64688" s="79"/>
    </row>
    <row r="64689" spans="11:17">
      <c r="K64689" s="68"/>
      <c r="M64689" s="93"/>
      <c r="N64689" s="79"/>
      <c r="P64689" s="68"/>
      <c r="Q64689" s="79"/>
    </row>
    <row r="64690" spans="11:17">
      <c r="K64690" s="68"/>
      <c r="M64690" s="93"/>
      <c r="N64690" s="79"/>
      <c r="P64690" s="68"/>
      <c r="Q64690" s="79"/>
    </row>
    <row r="64691" spans="11:17">
      <c r="K64691" s="68"/>
      <c r="M64691" s="93"/>
      <c r="N64691" s="79"/>
      <c r="P64691" s="68"/>
      <c r="Q64691" s="79"/>
    </row>
    <row r="64692" spans="11:17">
      <c r="K64692" s="68"/>
      <c r="M64692" s="93"/>
      <c r="N64692" s="79"/>
      <c r="P64692" s="68"/>
      <c r="Q64692" s="79"/>
    </row>
    <row r="64693" spans="11:17">
      <c r="K64693" s="68"/>
      <c r="M64693" s="93"/>
      <c r="N64693" s="79"/>
      <c r="P64693" s="68"/>
      <c r="Q64693" s="79"/>
    </row>
    <row r="64694" spans="11:17">
      <c r="K64694" s="68"/>
      <c r="M64694" s="93"/>
      <c r="N64694" s="79"/>
      <c r="P64694" s="68"/>
      <c r="Q64694" s="79"/>
    </row>
    <row r="64695" spans="11:17">
      <c r="K64695" s="68"/>
      <c r="M64695" s="93"/>
      <c r="N64695" s="79"/>
      <c r="P64695" s="68"/>
      <c r="Q64695" s="79"/>
    </row>
    <row r="64696" spans="11:17">
      <c r="K64696" s="68"/>
      <c r="M64696" s="93"/>
      <c r="N64696" s="79"/>
      <c r="P64696" s="68"/>
      <c r="Q64696" s="79"/>
    </row>
    <row r="64697" spans="11:17">
      <c r="K64697" s="68"/>
      <c r="M64697" s="93"/>
      <c r="N64697" s="79"/>
      <c r="P64697" s="68"/>
      <c r="Q64697" s="79"/>
    </row>
    <row r="64698" spans="11:17">
      <c r="K64698" s="68"/>
      <c r="M64698" s="93"/>
      <c r="N64698" s="79"/>
      <c r="P64698" s="68"/>
      <c r="Q64698" s="79"/>
    </row>
    <row r="64699" spans="11:17">
      <c r="K64699" s="68"/>
      <c r="M64699" s="93"/>
      <c r="N64699" s="79"/>
      <c r="P64699" s="68"/>
      <c r="Q64699" s="79"/>
    </row>
    <row r="64700" spans="11:17">
      <c r="K64700" s="68"/>
      <c r="M64700" s="93"/>
      <c r="N64700" s="79"/>
      <c r="P64700" s="68"/>
      <c r="Q64700" s="79"/>
    </row>
    <row r="64701" spans="11:17">
      <c r="K64701" s="68"/>
      <c r="M64701" s="93"/>
      <c r="N64701" s="79"/>
      <c r="P64701" s="68"/>
      <c r="Q64701" s="79"/>
    </row>
    <row r="64702" spans="11:17">
      <c r="K64702" s="68"/>
      <c r="M64702" s="93"/>
      <c r="N64702" s="79"/>
      <c r="P64702" s="68"/>
      <c r="Q64702" s="79"/>
    </row>
    <row r="64703" spans="11:17">
      <c r="K64703" s="68"/>
      <c r="M64703" s="93"/>
      <c r="N64703" s="79"/>
      <c r="P64703" s="68"/>
      <c r="Q64703" s="79"/>
    </row>
    <row r="64704" spans="11:17">
      <c r="K64704" s="68"/>
      <c r="M64704" s="93"/>
      <c r="N64704" s="79"/>
      <c r="P64704" s="68"/>
      <c r="Q64704" s="79"/>
    </row>
    <row r="64705" spans="11:17">
      <c r="K64705" s="68"/>
      <c r="M64705" s="93"/>
      <c r="N64705" s="79"/>
      <c r="P64705" s="68"/>
      <c r="Q64705" s="79"/>
    </row>
    <row r="64706" spans="11:17">
      <c r="K64706" s="68"/>
      <c r="M64706" s="93"/>
      <c r="N64706" s="79"/>
      <c r="P64706" s="68"/>
      <c r="Q64706" s="79"/>
    </row>
    <row r="64707" spans="11:17">
      <c r="K64707" s="68"/>
      <c r="M64707" s="93"/>
      <c r="N64707" s="79"/>
      <c r="P64707" s="68"/>
      <c r="Q64707" s="79"/>
    </row>
    <row r="64708" spans="11:17">
      <c r="K64708" s="68"/>
      <c r="M64708" s="93"/>
      <c r="N64708" s="79"/>
      <c r="P64708" s="68"/>
      <c r="Q64708" s="79"/>
    </row>
    <row r="64709" spans="11:17">
      <c r="K64709" s="68"/>
      <c r="M64709" s="93"/>
      <c r="N64709" s="79"/>
      <c r="P64709" s="68"/>
      <c r="Q64709" s="79"/>
    </row>
    <row r="64710" spans="11:17">
      <c r="K64710" s="68"/>
      <c r="M64710" s="93"/>
      <c r="N64710" s="79"/>
      <c r="P64710" s="68"/>
      <c r="Q64710" s="79"/>
    </row>
    <row r="64711" spans="11:17">
      <c r="K64711" s="68"/>
      <c r="M64711" s="93"/>
      <c r="N64711" s="79"/>
      <c r="P64711" s="68"/>
      <c r="Q64711" s="79"/>
    </row>
    <row r="64712" spans="11:17">
      <c r="K64712" s="68"/>
      <c r="M64712" s="93"/>
      <c r="N64712" s="79"/>
      <c r="P64712" s="68"/>
      <c r="Q64712" s="79"/>
    </row>
    <row r="64713" spans="11:17">
      <c r="K64713" s="68"/>
      <c r="M64713" s="93"/>
      <c r="N64713" s="79"/>
      <c r="P64713" s="68"/>
      <c r="Q64713" s="79"/>
    </row>
    <row r="64714" spans="11:17">
      <c r="K64714" s="68"/>
      <c r="M64714" s="93"/>
      <c r="N64714" s="79"/>
      <c r="P64714" s="68"/>
      <c r="Q64714" s="79"/>
    </row>
    <row r="64715" spans="11:17">
      <c r="K64715" s="68"/>
      <c r="M64715" s="93"/>
      <c r="N64715" s="79"/>
      <c r="P64715" s="68"/>
      <c r="Q64715" s="79"/>
    </row>
    <row r="64716" spans="11:17">
      <c r="K64716" s="68"/>
      <c r="M64716" s="93"/>
      <c r="N64716" s="79"/>
      <c r="P64716" s="68"/>
      <c r="Q64716" s="79"/>
    </row>
    <row r="64717" spans="11:17">
      <c r="K64717" s="68"/>
      <c r="M64717" s="93"/>
      <c r="N64717" s="79"/>
      <c r="P64717" s="68"/>
      <c r="Q64717" s="79"/>
    </row>
    <row r="64718" spans="11:17">
      <c r="K64718" s="68"/>
      <c r="M64718" s="93"/>
      <c r="N64718" s="79"/>
      <c r="P64718" s="68"/>
      <c r="Q64718" s="79"/>
    </row>
    <row r="64719" spans="11:17">
      <c r="K64719" s="68"/>
      <c r="M64719" s="93"/>
      <c r="N64719" s="79"/>
      <c r="P64719" s="68"/>
      <c r="Q64719" s="79"/>
    </row>
    <row r="64720" spans="11:17">
      <c r="K64720" s="68"/>
      <c r="M64720" s="93"/>
      <c r="N64720" s="79"/>
      <c r="P64720" s="68"/>
      <c r="Q64720" s="79"/>
    </row>
    <row r="64721" spans="11:17">
      <c r="K64721" s="68"/>
      <c r="M64721" s="93"/>
      <c r="N64721" s="79"/>
      <c r="P64721" s="68"/>
      <c r="Q64721" s="79"/>
    </row>
    <row r="64722" spans="11:17">
      <c r="K64722" s="68"/>
      <c r="M64722" s="93"/>
      <c r="N64722" s="79"/>
      <c r="P64722" s="68"/>
      <c r="Q64722" s="79"/>
    </row>
    <row r="64723" spans="11:17">
      <c r="K64723" s="68"/>
      <c r="M64723" s="93"/>
      <c r="N64723" s="79"/>
      <c r="P64723" s="68"/>
      <c r="Q64723" s="79"/>
    </row>
    <row r="64724" spans="11:17">
      <c r="K64724" s="68"/>
      <c r="M64724" s="93"/>
      <c r="N64724" s="79"/>
      <c r="P64724" s="68"/>
      <c r="Q64724" s="79"/>
    </row>
    <row r="64725" spans="11:17">
      <c r="K64725" s="68"/>
      <c r="M64725" s="93"/>
      <c r="N64725" s="79"/>
      <c r="P64725" s="68"/>
      <c r="Q64725" s="79"/>
    </row>
    <row r="64726" spans="11:17">
      <c r="K64726" s="68"/>
      <c r="M64726" s="93"/>
      <c r="N64726" s="79"/>
      <c r="P64726" s="68"/>
      <c r="Q64726" s="79"/>
    </row>
    <row r="64727" spans="11:17">
      <c r="K64727" s="68"/>
      <c r="M64727" s="93"/>
      <c r="N64727" s="79"/>
      <c r="P64727" s="68"/>
      <c r="Q64727" s="79"/>
    </row>
    <row r="64728" spans="11:17">
      <c r="K64728" s="68"/>
      <c r="M64728" s="93"/>
      <c r="N64728" s="79"/>
      <c r="P64728" s="68"/>
      <c r="Q64728" s="79"/>
    </row>
    <row r="64729" spans="11:17">
      <c r="K64729" s="68"/>
      <c r="M64729" s="93"/>
      <c r="N64729" s="79"/>
      <c r="P64729" s="68"/>
      <c r="Q64729" s="79"/>
    </row>
    <row r="64730" spans="11:17">
      <c r="K64730" s="68"/>
      <c r="M64730" s="93"/>
      <c r="N64730" s="79"/>
      <c r="P64730" s="68"/>
      <c r="Q64730" s="79"/>
    </row>
    <row r="64731" spans="11:17">
      <c r="K64731" s="68"/>
      <c r="M64731" s="93"/>
      <c r="N64731" s="79"/>
      <c r="P64731" s="68"/>
      <c r="Q64731" s="79"/>
    </row>
    <row r="64732" spans="11:17">
      <c r="K64732" s="68"/>
      <c r="M64732" s="93"/>
      <c r="N64732" s="79"/>
      <c r="P64732" s="68"/>
      <c r="Q64732" s="79"/>
    </row>
    <row r="64733" spans="11:17">
      <c r="K64733" s="68"/>
      <c r="M64733" s="93"/>
      <c r="N64733" s="79"/>
      <c r="P64733" s="68"/>
      <c r="Q64733" s="79"/>
    </row>
    <row r="64734" spans="11:17">
      <c r="K64734" s="68"/>
      <c r="M64734" s="93"/>
      <c r="N64734" s="79"/>
      <c r="P64734" s="68"/>
      <c r="Q64734" s="79"/>
    </row>
    <row r="64735" spans="11:17">
      <c r="K64735" s="68"/>
      <c r="M64735" s="93"/>
      <c r="N64735" s="79"/>
      <c r="P64735" s="68"/>
      <c r="Q64735" s="79"/>
    </row>
    <row r="64736" spans="11:17">
      <c r="K64736" s="68"/>
      <c r="M64736" s="93"/>
      <c r="N64736" s="79"/>
      <c r="P64736" s="68"/>
      <c r="Q64736" s="79"/>
    </row>
    <row r="64737" spans="11:17">
      <c r="K64737" s="68"/>
      <c r="M64737" s="93"/>
      <c r="N64737" s="79"/>
      <c r="P64737" s="68"/>
      <c r="Q64737" s="79"/>
    </row>
    <row r="64738" spans="11:17">
      <c r="K64738" s="68"/>
      <c r="M64738" s="93"/>
      <c r="N64738" s="79"/>
      <c r="P64738" s="68"/>
      <c r="Q64738" s="79"/>
    </row>
    <row r="64739" spans="11:17">
      <c r="K64739" s="68"/>
      <c r="M64739" s="93"/>
      <c r="N64739" s="79"/>
      <c r="P64739" s="68"/>
      <c r="Q64739" s="79"/>
    </row>
    <row r="64740" spans="11:17">
      <c r="K64740" s="68"/>
      <c r="M64740" s="93"/>
      <c r="N64740" s="79"/>
      <c r="P64740" s="68"/>
      <c r="Q64740" s="79"/>
    </row>
    <row r="64741" spans="11:17">
      <c r="K64741" s="68"/>
      <c r="M64741" s="93"/>
      <c r="N64741" s="79"/>
      <c r="P64741" s="68"/>
      <c r="Q64741" s="79"/>
    </row>
    <row r="64742" spans="11:17">
      <c r="K64742" s="68"/>
      <c r="M64742" s="93"/>
      <c r="N64742" s="79"/>
      <c r="P64742" s="68"/>
      <c r="Q64742" s="79"/>
    </row>
    <row r="64743" spans="11:17">
      <c r="K64743" s="68"/>
      <c r="M64743" s="93"/>
      <c r="N64743" s="79"/>
      <c r="P64743" s="68"/>
      <c r="Q64743" s="79"/>
    </row>
    <row r="64744" spans="11:17">
      <c r="K64744" s="68"/>
      <c r="M64744" s="93"/>
      <c r="N64744" s="79"/>
      <c r="P64744" s="68"/>
      <c r="Q64744" s="79"/>
    </row>
    <row r="64745" spans="11:17">
      <c r="K64745" s="68"/>
      <c r="M64745" s="93"/>
      <c r="N64745" s="79"/>
      <c r="P64745" s="68"/>
      <c r="Q64745" s="79"/>
    </row>
    <row r="64746" spans="11:17">
      <c r="K64746" s="68"/>
      <c r="M64746" s="93"/>
      <c r="N64746" s="79"/>
      <c r="P64746" s="68"/>
      <c r="Q64746" s="79"/>
    </row>
    <row r="64747" spans="11:17">
      <c r="K64747" s="68"/>
      <c r="M64747" s="93"/>
      <c r="N64747" s="79"/>
      <c r="P64747" s="68"/>
      <c r="Q64747" s="79"/>
    </row>
    <row r="64748" spans="11:17">
      <c r="K64748" s="68"/>
      <c r="M64748" s="93"/>
      <c r="N64748" s="79"/>
      <c r="P64748" s="68"/>
      <c r="Q64748" s="79"/>
    </row>
    <row r="64749" spans="11:17">
      <c r="K64749" s="68"/>
      <c r="M64749" s="93"/>
      <c r="N64749" s="79"/>
      <c r="P64749" s="68"/>
      <c r="Q64749" s="79"/>
    </row>
    <row r="64750" spans="11:17">
      <c r="K64750" s="68"/>
      <c r="M64750" s="93"/>
      <c r="N64750" s="79"/>
      <c r="P64750" s="68"/>
      <c r="Q64750" s="79"/>
    </row>
    <row r="64751" spans="11:17">
      <c r="K64751" s="68"/>
      <c r="M64751" s="93"/>
      <c r="N64751" s="79"/>
      <c r="P64751" s="68"/>
      <c r="Q64751" s="79"/>
    </row>
    <row r="64752" spans="11:17">
      <c r="K64752" s="68"/>
      <c r="M64752" s="93"/>
      <c r="N64752" s="79"/>
      <c r="P64752" s="68"/>
      <c r="Q64752" s="79"/>
    </row>
    <row r="64753" spans="11:17">
      <c r="K64753" s="68"/>
      <c r="M64753" s="93"/>
      <c r="N64753" s="79"/>
      <c r="P64753" s="68"/>
      <c r="Q64753" s="79"/>
    </row>
    <row r="64754" spans="11:17">
      <c r="K64754" s="68"/>
      <c r="M64754" s="93"/>
      <c r="N64754" s="79"/>
      <c r="P64754" s="68"/>
      <c r="Q64754" s="79"/>
    </row>
    <row r="64755" spans="11:17">
      <c r="K64755" s="68"/>
      <c r="M64755" s="93"/>
      <c r="N64755" s="79"/>
      <c r="P64755" s="68"/>
      <c r="Q64755" s="79"/>
    </row>
    <row r="64756" spans="11:17">
      <c r="K64756" s="68"/>
      <c r="M64756" s="93"/>
      <c r="N64756" s="79"/>
      <c r="P64756" s="68"/>
      <c r="Q64756" s="79"/>
    </row>
    <row r="64757" spans="11:17">
      <c r="K64757" s="68"/>
      <c r="M64757" s="93"/>
      <c r="N64757" s="79"/>
      <c r="P64757" s="68"/>
      <c r="Q64757" s="79"/>
    </row>
    <row r="64758" spans="11:17">
      <c r="K64758" s="68"/>
      <c r="M64758" s="93"/>
      <c r="N64758" s="79"/>
      <c r="P64758" s="68"/>
      <c r="Q64758" s="79"/>
    </row>
    <row r="64759" spans="11:17">
      <c r="K64759" s="68"/>
      <c r="M64759" s="93"/>
      <c r="N64759" s="79"/>
      <c r="P64759" s="68"/>
      <c r="Q64759" s="79"/>
    </row>
    <row r="64760" spans="11:17">
      <c r="K64760" s="68"/>
      <c r="M64760" s="93"/>
      <c r="N64760" s="79"/>
      <c r="P64760" s="68"/>
      <c r="Q64760" s="79"/>
    </row>
    <row r="64761" spans="11:17">
      <c r="K64761" s="68"/>
      <c r="M64761" s="93"/>
      <c r="N64761" s="79"/>
      <c r="P64761" s="68"/>
      <c r="Q64761" s="79"/>
    </row>
    <row r="64762" spans="11:17">
      <c r="K64762" s="68"/>
      <c r="M64762" s="93"/>
      <c r="N64762" s="79"/>
      <c r="P64762" s="68"/>
      <c r="Q64762" s="79"/>
    </row>
    <row r="64763" spans="11:17">
      <c r="K64763" s="68"/>
      <c r="M64763" s="93"/>
      <c r="N64763" s="79"/>
      <c r="P64763" s="68"/>
      <c r="Q64763" s="79"/>
    </row>
    <row r="64764" spans="11:17">
      <c r="K64764" s="68"/>
      <c r="M64764" s="93"/>
      <c r="N64764" s="79"/>
      <c r="P64764" s="68"/>
      <c r="Q64764" s="79"/>
    </row>
    <row r="64765" spans="11:17">
      <c r="K64765" s="68"/>
      <c r="M64765" s="93"/>
      <c r="N64765" s="79"/>
      <c r="P64765" s="68"/>
      <c r="Q64765" s="79"/>
    </row>
    <row r="64766" spans="11:17">
      <c r="K64766" s="68"/>
      <c r="M64766" s="93"/>
      <c r="N64766" s="79"/>
      <c r="P64766" s="68"/>
      <c r="Q64766" s="79"/>
    </row>
    <row r="64767" spans="11:17">
      <c r="K64767" s="68"/>
      <c r="M64767" s="93"/>
      <c r="N64767" s="79"/>
      <c r="P64767" s="68"/>
      <c r="Q64767" s="79"/>
    </row>
    <row r="64768" spans="11:17">
      <c r="K64768" s="68"/>
      <c r="M64768" s="93"/>
      <c r="N64768" s="79"/>
      <c r="P64768" s="68"/>
      <c r="Q64768" s="79"/>
    </row>
    <row r="64769" spans="11:17">
      <c r="K64769" s="68"/>
      <c r="M64769" s="93"/>
      <c r="N64769" s="79"/>
      <c r="P64769" s="68"/>
      <c r="Q64769" s="79"/>
    </row>
    <row r="64770" spans="11:17">
      <c r="K64770" s="68"/>
      <c r="M64770" s="93"/>
      <c r="N64770" s="79"/>
      <c r="P64770" s="68"/>
      <c r="Q64770" s="79"/>
    </row>
    <row r="64771" spans="11:17">
      <c r="K64771" s="68"/>
      <c r="M64771" s="93"/>
      <c r="N64771" s="79"/>
      <c r="P64771" s="68"/>
      <c r="Q64771" s="79"/>
    </row>
    <row r="64772" spans="11:17">
      <c r="K64772" s="68"/>
      <c r="M64772" s="93"/>
      <c r="N64772" s="79"/>
      <c r="P64772" s="68"/>
      <c r="Q64772" s="79"/>
    </row>
    <row r="64773" spans="11:17">
      <c r="K64773" s="68"/>
      <c r="M64773" s="93"/>
      <c r="N64773" s="79"/>
      <c r="P64773" s="68"/>
      <c r="Q64773" s="79"/>
    </row>
    <row r="64774" spans="11:17">
      <c r="K64774" s="68"/>
      <c r="M64774" s="93"/>
      <c r="N64774" s="79"/>
      <c r="P64774" s="68"/>
      <c r="Q64774" s="79"/>
    </row>
    <row r="64775" spans="11:17">
      <c r="K64775" s="68"/>
      <c r="M64775" s="93"/>
      <c r="N64775" s="79"/>
      <c r="P64775" s="68"/>
      <c r="Q64775" s="79"/>
    </row>
    <row r="64776" spans="11:17">
      <c r="K64776" s="68"/>
      <c r="M64776" s="93"/>
      <c r="N64776" s="79"/>
      <c r="P64776" s="68"/>
      <c r="Q64776" s="79"/>
    </row>
    <row r="64777" spans="11:17">
      <c r="K64777" s="68"/>
      <c r="M64777" s="93"/>
      <c r="N64777" s="79"/>
      <c r="P64777" s="68"/>
      <c r="Q64777" s="79"/>
    </row>
    <row r="64778" spans="11:17">
      <c r="K64778" s="68"/>
      <c r="M64778" s="93"/>
      <c r="N64778" s="79"/>
      <c r="P64778" s="68"/>
      <c r="Q64778" s="79"/>
    </row>
    <row r="64779" spans="11:17">
      <c r="K64779" s="68"/>
      <c r="M64779" s="93"/>
      <c r="N64779" s="79"/>
      <c r="P64779" s="68"/>
      <c r="Q64779" s="79"/>
    </row>
    <row r="64780" spans="11:17">
      <c r="K64780" s="68"/>
      <c r="M64780" s="93"/>
      <c r="N64780" s="79"/>
      <c r="P64780" s="68"/>
      <c r="Q64780" s="79"/>
    </row>
    <row r="64781" spans="11:17">
      <c r="K64781" s="68"/>
      <c r="M64781" s="93"/>
      <c r="N64781" s="79"/>
      <c r="P64781" s="68"/>
      <c r="Q64781" s="79"/>
    </row>
    <row r="64782" spans="11:17">
      <c r="K64782" s="68"/>
      <c r="M64782" s="93"/>
      <c r="N64782" s="79"/>
      <c r="P64782" s="68"/>
      <c r="Q64782" s="79"/>
    </row>
    <row r="64783" spans="11:17">
      <c r="K64783" s="68"/>
      <c r="M64783" s="93"/>
      <c r="N64783" s="79"/>
      <c r="P64783" s="68"/>
      <c r="Q64783" s="79"/>
    </row>
    <row r="64784" spans="11:17">
      <c r="K64784" s="68"/>
      <c r="M64784" s="93"/>
      <c r="N64784" s="79"/>
      <c r="P64784" s="68"/>
      <c r="Q64784" s="79"/>
    </row>
    <row r="64785" spans="11:17">
      <c r="K64785" s="68"/>
      <c r="M64785" s="93"/>
      <c r="N64785" s="79"/>
      <c r="P64785" s="68"/>
      <c r="Q64785" s="79"/>
    </row>
    <row r="64786" spans="11:17">
      <c r="K64786" s="68"/>
      <c r="M64786" s="93"/>
      <c r="N64786" s="79"/>
      <c r="P64786" s="68"/>
      <c r="Q64786" s="79"/>
    </row>
    <row r="64787" spans="11:17">
      <c r="K64787" s="68"/>
      <c r="M64787" s="93"/>
      <c r="N64787" s="79"/>
      <c r="P64787" s="68"/>
      <c r="Q64787" s="79"/>
    </row>
    <row r="64788" spans="11:17">
      <c r="K64788" s="68"/>
      <c r="M64788" s="93"/>
      <c r="N64788" s="79"/>
      <c r="P64788" s="68"/>
      <c r="Q64788" s="79"/>
    </row>
    <row r="64789" spans="11:17">
      <c r="K64789" s="68"/>
      <c r="M64789" s="93"/>
      <c r="N64789" s="79"/>
      <c r="P64789" s="68"/>
      <c r="Q64789" s="79"/>
    </row>
    <row r="64790" spans="11:17">
      <c r="K64790" s="68"/>
      <c r="M64790" s="93"/>
      <c r="N64790" s="79"/>
      <c r="P64790" s="68"/>
      <c r="Q64790" s="79"/>
    </row>
    <row r="64791" spans="11:17">
      <c r="K64791" s="68"/>
      <c r="M64791" s="93"/>
      <c r="N64791" s="79"/>
      <c r="P64791" s="68"/>
      <c r="Q64791" s="79"/>
    </row>
    <row r="64792" spans="11:17">
      <c r="K64792" s="68"/>
      <c r="M64792" s="93"/>
      <c r="N64792" s="79"/>
      <c r="P64792" s="68"/>
      <c r="Q64792" s="79"/>
    </row>
    <row r="64793" spans="11:17">
      <c r="K64793" s="68"/>
      <c r="M64793" s="93"/>
      <c r="N64793" s="79"/>
      <c r="P64793" s="68"/>
      <c r="Q64793" s="79"/>
    </row>
    <row r="64794" spans="11:17">
      <c r="K64794" s="68"/>
      <c r="M64794" s="93"/>
      <c r="N64794" s="79"/>
      <c r="P64794" s="68"/>
      <c r="Q64794" s="79"/>
    </row>
    <row r="64795" spans="11:17">
      <c r="K64795" s="68"/>
      <c r="M64795" s="93"/>
      <c r="N64795" s="79"/>
      <c r="P64795" s="68"/>
      <c r="Q64795" s="79"/>
    </row>
    <row r="64796" spans="11:17">
      <c r="K64796" s="68"/>
      <c r="M64796" s="93"/>
      <c r="N64796" s="79"/>
      <c r="P64796" s="68"/>
      <c r="Q64796" s="79"/>
    </row>
    <row r="64797" spans="11:17">
      <c r="K64797" s="68"/>
      <c r="M64797" s="93"/>
      <c r="N64797" s="79"/>
      <c r="P64797" s="68"/>
      <c r="Q64797" s="79"/>
    </row>
    <row r="64798" spans="11:17">
      <c r="K64798" s="68"/>
      <c r="M64798" s="93"/>
      <c r="N64798" s="79"/>
      <c r="P64798" s="68"/>
      <c r="Q64798" s="79"/>
    </row>
    <row r="64799" spans="11:17">
      <c r="K64799" s="68"/>
      <c r="M64799" s="93"/>
      <c r="N64799" s="79"/>
      <c r="P64799" s="68"/>
      <c r="Q64799" s="79"/>
    </row>
    <row r="64800" spans="11:17">
      <c r="K64800" s="68"/>
      <c r="M64800" s="93"/>
      <c r="N64800" s="79"/>
      <c r="P64800" s="68"/>
      <c r="Q64800" s="79"/>
    </row>
    <row r="64801" spans="11:17">
      <c r="K64801" s="68"/>
      <c r="M64801" s="93"/>
      <c r="N64801" s="79"/>
      <c r="P64801" s="68"/>
      <c r="Q64801" s="79"/>
    </row>
    <row r="64802" spans="11:17">
      <c r="K64802" s="68"/>
      <c r="M64802" s="93"/>
      <c r="N64802" s="79"/>
      <c r="P64802" s="68"/>
      <c r="Q64802" s="79"/>
    </row>
    <row r="64803" spans="11:17">
      <c r="K64803" s="68"/>
      <c r="M64803" s="93"/>
      <c r="N64803" s="79"/>
      <c r="P64803" s="68"/>
      <c r="Q64803" s="79"/>
    </row>
    <row r="64804" spans="11:17">
      <c r="K64804" s="68"/>
      <c r="M64804" s="93"/>
      <c r="N64804" s="79"/>
      <c r="P64804" s="68"/>
      <c r="Q64804" s="79"/>
    </row>
    <row r="64805" spans="11:17">
      <c r="K64805" s="68"/>
      <c r="M64805" s="93"/>
      <c r="N64805" s="79"/>
      <c r="P64805" s="68"/>
      <c r="Q64805" s="79"/>
    </row>
    <row r="64806" spans="11:17">
      <c r="K64806" s="68"/>
      <c r="M64806" s="93"/>
      <c r="N64806" s="79"/>
      <c r="P64806" s="68"/>
      <c r="Q64806" s="79"/>
    </row>
    <row r="64807" spans="11:17">
      <c r="K64807" s="68"/>
      <c r="M64807" s="93"/>
      <c r="N64807" s="79"/>
      <c r="P64807" s="68"/>
      <c r="Q64807" s="79"/>
    </row>
    <row r="64808" spans="11:17">
      <c r="K64808" s="68"/>
      <c r="M64808" s="93"/>
      <c r="N64808" s="79"/>
      <c r="P64808" s="68"/>
      <c r="Q64808" s="79"/>
    </row>
    <row r="64809" spans="11:17">
      <c r="K64809" s="68"/>
      <c r="M64809" s="93"/>
      <c r="N64809" s="79"/>
      <c r="P64809" s="68"/>
      <c r="Q64809" s="79"/>
    </row>
    <row r="64810" spans="11:17">
      <c r="K64810" s="68"/>
      <c r="M64810" s="93"/>
      <c r="N64810" s="79"/>
      <c r="P64810" s="68"/>
      <c r="Q64810" s="79"/>
    </row>
    <row r="64811" spans="11:17">
      <c r="K64811" s="68"/>
      <c r="M64811" s="93"/>
      <c r="N64811" s="79"/>
      <c r="P64811" s="68"/>
      <c r="Q64811" s="79"/>
    </row>
    <row r="64812" spans="11:17">
      <c r="K64812" s="68"/>
      <c r="M64812" s="93"/>
      <c r="N64812" s="79"/>
      <c r="P64812" s="68"/>
      <c r="Q64812" s="79"/>
    </row>
    <row r="64813" spans="11:17">
      <c r="K64813" s="68"/>
      <c r="M64813" s="93"/>
      <c r="N64813" s="79"/>
      <c r="P64813" s="68"/>
      <c r="Q64813" s="79"/>
    </row>
    <row r="64814" spans="11:17">
      <c r="K64814" s="68"/>
      <c r="M64814" s="93"/>
      <c r="N64814" s="79"/>
      <c r="P64814" s="68"/>
      <c r="Q64814" s="79"/>
    </row>
    <row r="64815" spans="11:17">
      <c r="K64815" s="68"/>
      <c r="M64815" s="93"/>
      <c r="N64815" s="79"/>
      <c r="P64815" s="68"/>
      <c r="Q64815" s="79"/>
    </row>
    <row r="64816" spans="11:17">
      <c r="K64816" s="68"/>
      <c r="M64816" s="93"/>
      <c r="N64816" s="79"/>
      <c r="P64816" s="68"/>
      <c r="Q64816" s="79"/>
    </row>
    <row r="64817" spans="11:17">
      <c r="K64817" s="68"/>
      <c r="M64817" s="93"/>
      <c r="N64817" s="79"/>
      <c r="P64817" s="68"/>
      <c r="Q64817" s="79"/>
    </row>
    <row r="64818" spans="11:17">
      <c r="K64818" s="68"/>
      <c r="M64818" s="93"/>
      <c r="N64818" s="79"/>
      <c r="P64818" s="68"/>
      <c r="Q64818" s="79"/>
    </row>
    <row r="64819" spans="11:17">
      <c r="K64819" s="68"/>
      <c r="M64819" s="93"/>
      <c r="N64819" s="79"/>
      <c r="P64819" s="68"/>
      <c r="Q64819" s="79"/>
    </row>
    <row r="64820" spans="11:17">
      <c r="K64820" s="68"/>
      <c r="M64820" s="93"/>
      <c r="N64820" s="79"/>
      <c r="P64820" s="68"/>
      <c r="Q64820" s="79"/>
    </row>
    <row r="64821" spans="11:17">
      <c r="K64821" s="68"/>
      <c r="M64821" s="93"/>
      <c r="N64821" s="79"/>
      <c r="P64821" s="68"/>
      <c r="Q64821" s="79"/>
    </row>
    <row r="64822" spans="11:17">
      <c r="K64822" s="68"/>
      <c r="M64822" s="93"/>
      <c r="N64822" s="79"/>
      <c r="P64822" s="68"/>
      <c r="Q64822" s="79"/>
    </row>
    <row r="64823" spans="11:17">
      <c r="K64823" s="68"/>
      <c r="M64823" s="93"/>
      <c r="N64823" s="79"/>
      <c r="P64823" s="68"/>
      <c r="Q64823" s="79"/>
    </row>
    <row r="64824" spans="11:17">
      <c r="K64824" s="68"/>
      <c r="M64824" s="93"/>
      <c r="N64824" s="79"/>
      <c r="P64824" s="68"/>
      <c r="Q64824" s="79"/>
    </row>
    <row r="64825" spans="11:17">
      <c r="K64825" s="68"/>
      <c r="M64825" s="93"/>
      <c r="N64825" s="79"/>
      <c r="P64825" s="68"/>
      <c r="Q64825" s="79"/>
    </row>
    <row r="64826" spans="11:17">
      <c r="K64826" s="68"/>
      <c r="M64826" s="93"/>
      <c r="N64826" s="79"/>
      <c r="P64826" s="68"/>
      <c r="Q64826" s="79"/>
    </row>
    <row r="64827" spans="11:17">
      <c r="K64827" s="68"/>
      <c r="M64827" s="93"/>
      <c r="N64827" s="79"/>
      <c r="P64827" s="68"/>
      <c r="Q64827" s="79"/>
    </row>
    <row r="64828" spans="11:17">
      <c r="K64828" s="68"/>
      <c r="M64828" s="93"/>
      <c r="N64828" s="79"/>
      <c r="P64828" s="68"/>
      <c r="Q64828" s="79"/>
    </row>
    <row r="64829" spans="11:17">
      <c r="K64829" s="68"/>
      <c r="M64829" s="93"/>
      <c r="N64829" s="79"/>
      <c r="P64829" s="68"/>
      <c r="Q64829" s="79"/>
    </row>
    <row r="64830" spans="11:17">
      <c r="K64830" s="68"/>
      <c r="M64830" s="93"/>
      <c r="N64830" s="79"/>
      <c r="P64830" s="68"/>
      <c r="Q64830" s="79"/>
    </row>
    <row r="64831" spans="11:17">
      <c r="K64831" s="68"/>
      <c r="M64831" s="93"/>
      <c r="N64831" s="79"/>
      <c r="P64831" s="68"/>
      <c r="Q64831" s="79"/>
    </row>
    <row r="64832" spans="11:17">
      <c r="K64832" s="68"/>
      <c r="M64832" s="93"/>
      <c r="N64832" s="79"/>
      <c r="P64832" s="68"/>
      <c r="Q64832" s="79"/>
    </row>
    <row r="64833" spans="11:17">
      <c r="K64833" s="68"/>
      <c r="M64833" s="93"/>
      <c r="N64833" s="79"/>
      <c r="P64833" s="68"/>
      <c r="Q64833" s="79"/>
    </row>
    <row r="64834" spans="11:17">
      <c r="K64834" s="68"/>
      <c r="M64834" s="93"/>
      <c r="N64834" s="79"/>
      <c r="P64834" s="68"/>
      <c r="Q64834" s="79"/>
    </row>
    <row r="64835" spans="11:17">
      <c r="K64835" s="68"/>
      <c r="M64835" s="93"/>
      <c r="N64835" s="79"/>
      <c r="P64835" s="68"/>
      <c r="Q64835" s="79"/>
    </row>
    <row r="64836" spans="11:17">
      <c r="K64836" s="68"/>
      <c r="M64836" s="93"/>
      <c r="N64836" s="79"/>
      <c r="P64836" s="68"/>
      <c r="Q64836" s="79"/>
    </row>
    <row r="64837" spans="11:17">
      <c r="K64837" s="68"/>
      <c r="M64837" s="93"/>
      <c r="N64837" s="79"/>
      <c r="P64837" s="68"/>
      <c r="Q64837" s="79"/>
    </row>
    <row r="64838" spans="11:17">
      <c r="K64838" s="68"/>
      <c r="M64838" s="93"/>
      <c r="N64838" s="79"/>
      <c r="P64838" s="68"/>
      <c r="Q64838" s="79"/>
    </row>
    <row r="64839" spans="11:17">
      <c r="K64839" s="68"/>
      <c r="M64839" s="93"/>
      <c r="N64839" s="79"/>
      <c r="P64839" s="68"/>
      <c r="Q64839" s="79"/>
    </row>
    <row r="64840" spans="11:17">
      <c r="K64840" s="68"/>
      <c r="M64840" s="93"/>
      <c r="N64840" s="79"/>
      <c r="P64840" s="68"/>
      <c r="Q64840" s="79"/>
    </row>
    <row r="64841" spans="11:17">
      <c r="K64841" s="68"/>
      <c r="M64841" s="93"/>
      <c r="N64841" s="79"/>
      <c r="P64841" s="68"/>
      <c r="Q64841" s="79"/>
    </row>
    <row r="64842" spans="11:17">
      <c r="K64842" s="68"/>
      <c r="M64842" s="93"/>
      <c r="N64842" s="79"/>
      <c r="P64842" s="68"/>
      <c r="Q64842" s="79"/>
    </row>
    <row r="64843" spans="11:17">
      <c r="K64843" s="68"/>
      <c r="M64843" s="93"/>
      <c r="N64843" s="79"/>
      <c r="P64843" s="68"/>
      <c r="Q64843" s="79"/>
    </row>
    <row r="64844" spans="11:17">
      <c r="K64844" s="68"/>
      <c r="M64844" s="93"/>
      <c r="N64844" s="79"/>
      <c r="P64844" s="68"/>
      <c r="Q64844" s="79"/>
    </row>
    <row r="64845" spans="11:17">
      <c r="K64845" s="68"/>
      <c r="M64845" s="93"/>
      <c r="N64845" s="79"/>
      <c r="P64845" s="68"/>
      <c r="Q64845" s="79"/>
    </row>
    <row r="64846" spans="11:17">
      <c r="K64846" s="68"/>
      <c r="M64846" s="93"/>
      <c r="N64846" s="79"/>
      <c r="P64846" s="68"/>
      <c r="Q64846" s="79"/>
    </row>
    <row r="64847" spans="11:17">
      <c r="K64847" s="68"/>
      <c r="M64847" s="93"/>
      <c r="N64847" s="79"/>
      <c r="P64847" s="68"/>
      <c r="Q64847" s="79"/>
    </row>
    <row r="64848" spans="11:17">
      <c r="K64848" s="68"/>
      <c r="M64848" s="93"/>
      <c r="N64848" s="79"/>
      <c r="P64848" s="68"/>
      <c r="Q64848" s="79"/>
    </row>
    <row r="64849" spans="11:17">
      <c r="K64849" s="68"/>
      <c r="M64849" s="93"/>
      <c r="N64849" s="79"/>
      <c r="P64849" s="68"/>
      <c r="Q64849" s="79"/>
    </row>
    <row r="64850" spans="11:17">
      <c r="K64850" s="68"/>
      <c r="M64850" s="93"/>
      <c r="N64850" s="79"/>
      <c r="P64850" s="68"/>
      <c r="Q64850" s="79"/>
    </row>
    <row r="64851" spans="11:17">
      <c r="K64851" s="68"/>
      <c r="M64851" s="93"/>
      <c r="N64851" s="79"/>
      <c r="P64851" s="68"/>
      <c r="Q64851" s="79"/>
    </row>
    <row r="64852" spans="11:17">
      <c r="K64852" s="68"/>
      <c r="M64852" s="93"/>
      <c r="N64852" s="79"/>
      <c r="P64852" s="68"/>
      <c r="Q64852" s="79"/>
    </row>
    <row r="64853" spans="11:17">
      <c r="K64853" s="68"/>
      <c r="M64853" s="93"/>
      <c r="N64853" s="79"/>
      <c r="P64853" s="68"/>
      <c r="Q64853" s="79"/>
    </row>
    <row r="64854" spans="11:17">
      <c r="K64854" s="68"/>
      <c r="M64854" s="93"/>
      <c r="N64854" s="79"/>
      <c r="P64854" s="68"/>
      <c r="Q64854" s="79"/>
    </row>
    <row r="64855" spans="11:17">
      <c r="K64855" s="68"/>
      <c r="M64855" s="93"/>
      <c r="N64855" s="79"/>
      <c r="P64855" s="68"/>
      <c r="Q64855" s="79"/>
    </row>
    <row r="64856" spans="11:17">
      <c r="K64856" s="68"/>
      <c r="M64856" s="93"/>
      <c r="N64856" s="79"/>
      <c r="P64856" s="68"/>
      <c r="Q64856" s="79"/>
    </row>
    <row r="64857" spans="11:17">
      <c r="K64857" s="68"/>
      <c r="M64857" s="93"/>
      <c r="N64857" s="79"/>
      <c r="P64857" s="68"/>
      <c r="Q64857" s="79"/>
    </row>
    <row r="64858" spans="11:17">
      <c r="K64858" s="68"/>
      <c r="M64858" s="93"/>
      <c r="N64858" s="79"/>
      <c r="P64858" s="68"/>
      <c r="Q64858" s="79"/>
    </row>
    <row r="64859" spans="11:17">
      <c r="K64859" s="68"/>
      <c r="M64859" s="93"/>
      <c r="N64859" s="79"/>
      <c r="P64859" s="68"/>
      <c r="Q64859" s="79"/>
    </row>
    <row r="64860" spans="11:17">
      <c r="K64860" s="68"/>
      <c r="M64860" s="93"/>
      <c r="N64860" s="79"/>
      <c r="P64860" s="68"/>
      <c r="Q64860" s="79"/>
    </row>
    <row r="64861" spans="11:17">
      <c r="K64861" s="68"/>
      <c r="M64861" s="93"/>
      <c r="N64861" s="79"/>
      <c r="P64861" s="68"/>
      <c r="Q64861" s="79"/>
    </row>
    <row r="64862" spans="11:17">
      <c r="K64862" s="68"/>
      <c r="M64862" s="93"/>
      <c r="N64862" s="79"/>
      <c r="P64862" s="68"/>
      <c r="Q64862" s="79"/>
    </row>
    <row r="64863" spans="11:17">
      <c r="K64863" s="68"/>
      <c r="M64863" s="93"/>
      <c r="N64863" s="79"/>
      <c r="P64863" s="68"/>
      <c r="Q64863" s="79"/>
    </row>
    <row r="64864" spans="11:17">
      <c r="K64864" s="68"/>
      <c r="M64864" s="93"/>
      <c r="N64864" s="79"/>
      <c r="P64864" s="68"/>
      <c r="Q64864" s="79"/>
    </row>
    <row r="64865" spans="11:17">
      <c r="K64865" s="68"/>
      <c r="M64865" s="93"/>
      <c r="N64865" s="79"/>
      <c r="P64865" s="68"/>
      <c r="Q64865" s="79"/>
    </row>
    <row r="64866" spans="11:17">
      <c r="K64866" s="68"/>
      <c r="M64866" s="93"/>
      <c r="N64866" s="79"/>
      <c r="P64866" s="68"/>
      <c r="Q64866" s="79"/>
    </row>
    <row r="64867" spans="11:17">
      <c r="K64867" s="68"/>
      <c r="M64867" s="93"/>
      <c r="N64867" s="79"/>
      <c r="P64867" s="68"/>
      <c r="Q64867" s="79"/>
    </row>
    <row r="64868" spans="11:17">
      <c r="K64868" s="68"/>
      <c r="M64868" s="93"/>
      <c r="N64868" s="79"/>
      <c r="P64868" s="68"/>
      <c r="Q64868" s="79"/>
    </row>
    <row r="64869" spans="11:17">
      <c r="K64869" s="68"/>
      <c r="M64869" s="93"/>
      <c r="N64869" s="79"/>
      <c r="P64869" s="68"/>
      <c r="Q64869" s="79"/>
    </row>
    <row r="64870" spans="11:17">
      <c r="K64870" s="68"/>
      <c r="M64870" s="93"/>
      <c r="N64870" s="79"/>
      <c r="P64870" s="68"/>
      <c r="Q64870" s="79"/>
    </row>
    <row r="64871" spans="11:17">
      <c r="K64871" s="68"/>
      <c r="M64871" s="93"/>
      <c r="N64871" s="79"/>
      <c r="P64871" s="68"/>
      <c r="Q64871" s="79"/>
    </row>
    <row r="64872" spans="11:17">
      <c r="K64872" s="68"/>
      <c r="M64872" s="93"/>
      <c r="N64872" s="79"/>
      <c r="P64872" s="68"/>
      <c r="Q64872" s="79"/>
    </row>
    <row r="64873" spans="11:17">
      <c r="K64873" s="68"/>
      <c r="M64873" s="93"/>
      <c r="N64873" s="79"/>
      <c r="P64873" s="68"/>
      <c r="Q64873" s="79"/>
    </row>
    <row r="64874" spans="11:17">
      <c r="K64874" s="68"/>
      <c r="M64874" s="93"/>
      <c r="N64874" s="79"/>
      <c r="P64874" s="68"/>
      <c r="Q64874" s="79"/>
    </row>
    <row r="64875" spans="11:17">
      <c r="K64875" s="68"/>
      <c r="M64875" s="93"/>
      <c r="N64875" s="79"/>
      <c r="P64875" s="68"/>
      <c r="Q64875" s="79"/>
    </row>
    <row r="64876" spans="11:17">
      <c r="K64876" s="68"/>
      <c r="M64876" s="93"/>
      <c r="N64876" s="79"/>
      <c r="P64876" s="68"/>
      <c r="Q64876" s="79"/>
    </row>
    <row r="64877" spans="11:17">
      <c r="K64877" s="68"/>
      <c r="M64877" s="93"/>
      <c r="N64877" s="79"/>
      <c r="P64877" s="68"/>
      <c r="Q64877" s="79"/>
    </row>
    <row r="64878" spans="11:17">
      <c r="K64878" s="68"/>
      <c r="M64878" s="93"/>
      <c r="N64878" s="79"/>
      <c r="P64878" s="68"/>
      <c r="Q64878" s="79"/>
    </row>
    <row r="64879" spans="11:17">
      <c r="K64879" s="68"/>
      <c r="M64879" s="93"/>
      <c r="N64879" s="79"/>
      <c r="P64879" s="68"/>
      <c r="Q64879" s="79"/>
    </row>
    <row r="64880" spans="11:17">
      <c r="K64880" s="68"/>
      <c r="M64880" s="93"/>
      <c r="N64880" s="79"/>
      <c r="P64880" s="68"/>
      <c r="Q64880" s="79"/>
    </row>
    <row r="64881" spans="11:17">
      <c r="K64881" s="68"/>
      <c r="M64881" s="93"/>
      <c r="N64881" s="79"/>
      <c r="P64881" s="68"/>
      <c r="Q64881" s="79"/>
    </row>
    <row r="64882" spans="11:17">
      <c r="K64882" s="68"/>
      <c r="M64882" s="93"/>
      <c r="N64882" s="79"/>
      <c r="P64882" s="68"/>
      <c r="Q64882" s="79"/>
    </row>
    <row r="64883" spans="11:17">
      <c r="K64883" s="68"/>
      <c r="M64883" s="93"/>
      <c r="N64883" s="79"/>
      <c r="P64883" s="68"/>
      <c r="Q64883" s="79"/>
    </row>
    <row r="64884" spans="11:17">
      <c r="K64884" s="68"/>
      <c r="M64884" s="93"/>
      <c r="N64884" s="79"/>
      <c r="P64884" s="68"/>
      <c r="Q64884" s="79"/>
    </row>
    <row r="64885" spans="11:17">
      <c r="K64885" s="68"/>
      <c r="M64885" s="93"/>
      <c r="N64885" s="79"/>
      <c r="P64885" s="68"/>
      <c r="Q64885" s="79"/>
    </row>
    <row r="64886" spans="11:17">
      <c r="K64886" s="68"/>
      <c r="M64886" s="93"/>
      <c r="N64886" s="79"/>
      <c r="P64886" s="68"/>
      <c r="Q64886" s="79"/>
    </row>
    <row r="64887" spans="11:17">
      <c r="K64887" s="68"/>
      <c r="M64887" s="93"/>
      <c r="N64887" s="79"/>
      <c r="P64887" s="68"/>
      <c r="Q64887" s="79"/>
    </row>
    <row r="64888" spans="11:17">
      <c r="K64888" s="68"/>
      <c r="M64888" s="93"/>
      <c r="N64888" s="79"/>
      <c r="P64888" s="68"/>
      <c r="Q64888" s="79"/>
    </row>
    <row r="64889" spans="11:17">
      <c r="K64889" s="68"/>
      <c r="M64889" s="93"/>
      <c r="N64889" s="79"/>
      <c r="P64889" s="68"/>
      <c r="Q64889" s="79"/>
    </row>
    <row r="64890" spans="11:17">
      <c r="K64890" s="68"/>
      <c r="M64890" s="93"/>
      <c r="N64890" s="79"/>
      <c r="P64890" s="68"/>
      <c r="Q64890" s="79"/>
    </row>
    <row r="64891" spans="11:17">
      <c r="K64891" s="68"/>
      <c r="M64891" s="93"/>
      <c r="N64891" s="79"/>
      <c r="P64891" s="68"/>
      <c r="Q64891" s="79"/>
    </row>
    <row r="64892" spans="11:17">
      <c r="K64892" s="68"/>
      <c r="M64892" s="93"/>
      <c r="N64892" s="79"/>
      <c r="P64892" s="68"/>
      <c r="Q64892" s="79"/>
    </row>
    <row r="64893" spans="11:17">
      <c r="K64893" s="68"/>
      <c r="M64893" s="93"/>
      <c r="N64893" s="79"/>
      <c r="P64893" s="68"/>
      <c r="Q64893" s="79"/>
    </row>
    <row r="64894" spans="11:17">
      <c r="K64894" s="68"/>
      <c r="M64894" s="93"/>
      <c r="N64894" s="79"/>
      <c r="P64894" s="68"/>
      <c r="Q64894" s="79"/>
    </row>
    <row r="64895" spans="11:17">
      <c r="K64895" s="68"/>
      <c r="M64895" s="93"/>
      <c r="N64895" s="79"/>
      <c r="P64895" s="68"/>
      <c r="Q64895" s="79"/>
    </row>
    <row r="64896" spans="11:17">
      <c r="K64896" s="68"/>
      <c r="M64896" s="93"/>
      <c r="N64896" s="79"/>
      <c r="P64896" s="68"/>
      <c r="Q64896" s="79"/>
    </row>
    <row r="64897" spans="11:17">
      <c r="K64897" s="68"/>
      <c r="M64897" s="93"/>
      <c r="N64897" s="79"/>
      <c r="P64897" s="68"/>
      <c r="Q64897" s="79"/>
    </row>
    <row r="64898" spans="11:17">
      <c r="K64898" s="68"/>
      <c r="M64898" s="93"/>
      <c r="N64898" s="79"/>
      <c r="P64898" s="68"/>
      <c r="Q64898" s="79"/>
    </row>
    <row r="64899" spans="11:17">
      <c r="K64899" s="68"/>
      <c r="M64899" s="93"/>
      <c r="N64899" s="79"/>
      <c r="P64899" s="68"/>
      <c r="Q64899" s="79"/>
    </row>
    <row r="64900" spans="11:17">
      <c r="K64900" s="68"/>
      <c r="M64900" s="93"/>
      <c r="N64900" s="79"/>
      <c r="P64900" s="68"/>
      <c r="Q64900" s="79"/>
    </row>
    <row r="64901" spans="11:17">
      <c r="K64901" s="68"/>
      <c r="M64901" s="93"/>
      <c r="N64901" s="79"/>
      <c r="P64901" s="68"/>
      <c r="Q64901" s="79"/>
    </row>
    <row r="64902" spans="11:17">
      <c r="K64902" s="68"/>
      <c r="M64902" s="93"/>
      <c r="N64902" s="79"/>
      <c r="P64902" s="68"/>
      <c r="Q64902" s="79"/>
    </row>
    <row r="64903" spans="11:17">
      <c r="K64903" s="68"/>
      <c r="M64903" s="93"/>
      <c r="N64903" s="79"/>
      <c r="P64903" s="68"/>
      <c r="Q64903" s="79"/>
    </row>
    <row r="64904" spans="11:17">
      <c r="K64904" s="68"/>
      <c r="M64904" s="93"/>
      <c r="N64904" s="79"/>
      <c r="P64904" s="68"/>
      <c r="Q64904" s="79"/>
    </row>
    <row r="64905" spans="11:17">
      <c r="K64905" s="68"/>
      <c r="M64905" s="93"/>
      <c r="N64905" s="79"/>
      <c r="P64905" s="68"/>
      <c r="Q64905" s="79"/>
    </row>
    <row r="64906" spans="11:17">
      <c r="K64906" s="68"/>
      <c r="M64906" s="93"/>
      <c r="N64906" s="79"/>
      <c r="P64906" s="68"/>
      <c r="Q64906" s="79"/>
    </row>
    <row r="64907" spans="11:17">
      <c r="K64907" s="68"/>
      <c r="M64907" s="93"/>
      <c r="N64907" s="79"/>
      <c r="P64907" s="68"/>
      <c r="Q64907" s="79"/>
    </row>
    <row r="64908" spans="11:17">
      <c r="K64908" s="68"/>
      <c r="M64908" s="93"/>
      <c r="N64908" s="79"/>
      <c r="P64908" s="68"/>
      <c r="Q64908" s="79"/>
    </row>
    <row r="64909" spans="11:17">
      <c r="K64909" s="68"/>
      <c r="M64909" s="93"/>
      <c r="N64909" s="79"/>
      <c r="P64909" s="68"/>
      <c r="Q64909" s="79"/>
    </row>
    <row r="64910" spans="11:17">
      <c r="K64910" s="68"/>
      <c r="M64910" s="93"/>
      <c r="N64910" s="79"/>
      <c r="P64910" s="68"/>
      <c r="Q64910" s="79"/>
    </row>
    <row r="64911" spans="11:17">
      <c r="K64911" s="68"/>
      <c r="M64911" s="93"/>
      <c r="N64911" s="79"/>
      <c r="P64911" s="68"/>
      <c r="Q64911" s="79"/>
    </row>
    <row r="64912" spans="11:17">
      <c r="K64912" s="68"/>
      <c r="M64912" s="93"/>
      <c r="N64912" s="79"/>
      <c r="P64912" s="68"/>
      <c r="Q64912" s="79"/>
    </row>
    <row r="64913" spans="11:17">
      <c r="K64913" s="68"/>
      <c r="M64913" s="93"/>
      <c r="N64913" s="79"/>
      <c r="P64913" s="68"/>
      <c r="Q64913" s="79"/>
    </row>
    <row r="64914" spans="11:17">
      <c r="K64914" s="68"/>
      <c r="M64914" s="93"/>
      <c r="N64914" s="79"/>
      <c r="P64914" s="68"/>
      <c r="Q64914" s="79"/>
    </row>
    <row r="64915" spans="11:17">
      <c r="K64915" s="68"/>
      <c r="M64915" s="93"/>
      <c r="N64915" s="79"/>
      <c r="P64915" s="68"/>
      <c r="Q64915" s="79"/>
    </row>
    <row r="64916" spans="11:17">
      <c r="K64916" s="68"/>
      <c r="M64916" s="93"/>
      <c r="N64916" s="79"/>
      <c r="P64916" s="68"/>
      <c r="Q64916" s="79"/>
    </row>
    <row r="64917" spans="11:17">
      <c r="K64917" s="68"/>
      <c r="M64917" s="93"/>
      <c r="N64917" s="79"/>
      <c r="P64917" s="68"/>
      <c r="Q64917" s="79"/>
    </row>
    <row r="64918" spans="11:17">
      <c r="K64918" s="68"/>
      <c r="M64918" s="93"/>
      <c r="N64918" s="79"/>
      <c r="P64918" s="68"/>
      <c r="Q64918" s="79"/>
    </row>
    <row r="64919" spans="11:17">
      <c r="K64919" s="68"/>
      <c r="M64919" s="93"/>
      <c r="N64919" s="79"/>
      <c r="P64919" s="68"/>
      <c r="Q64919" s="79"/>
    </row>
    <row r="64920" spans="11:17">
      <c r="K64920" s="68"/>
      <c r="M64920" s="93"/>
      <c r="N64920" s="79"/>
      <c r="P64920" s="68"/>
      <c r="Q64920" s="79"/>
    </row>
    <row r="64921" spans="11:17">
      <c r="K64921" s="68"/>
      <c r="M64921" s="93"/>
      <c r="N64921" s="79"/>
      <c r="P64921" s="68"/>
      <c r="Q64921" s="79"/>
    </row>
    <row r="64922" spans="11:17">
      <c r="K64922" s="68"/>
      <c r="M64922" s="93"/>
      <c r="N64922" s="79"/>
      <c r="P64922" s="68"/>
      <c r="Q64922" s="79"/>
    </row>
    <row r="64923" spans="11:17">
      <c r="K64923" s="68"/>
      <c r="M64923" s="93"/>
      <c r="N64923" s="79"/>
      <c r="P64923" s="68"/>
      <c r="Q64923" s="79"/>
    </row>
    <row r="64924" spans="11:17">
      <c r="K64924" s="68"/>
      <c r="M64924" s="93"/>
      <c r="N64924" s="79"/>
      <c r="P64924" s="68"/>
      <c r="Q64924" s="79"/>
    </row>
    <row r="64925" spans="11:17">
      <c r="K64925" s="68"/>
      <c r="M64925" s="93"/>
      <c r="N64925" s="79"/>
      <c r="P64925" s="68"/>
      <c r="Q64925" s="79"/>
    </row>
    <row r="64926" spans="11:17">
      <c r="K64926" s="68"/>
      <c r="M64926" s="93"/>
      <c r="N64926" s="79"/>
      <c r="P64926" s="68"/>
      <c r="Q64926" s="79"/>
    </row>
    <row r="64927" spans="11:17">
      <c r="K64927" s="68"/>
      <c r="M64927" s="93"/>
      <c r="N64927" s="79"/>
      <c r="P64927" s="68"/>
      <c r="Q64927" s="79"/>
    </row>
    <row r="64928" spans="11:17">
      <c r="K64928" s="68"/>
      <c r="M64928" s="93"/>
      <c r="N64928" s="79"/>
      <c r="P64928" s="68"/>
      <c r="Q64928" s="79"/>
    </row>
    <row r="64929" spans="11:17">
      <c r="K64929" s="68"/>
      <c r="M64929" s="93"/>
      <c r="N64929" s="79"/>
      <c r="P64929" s="68"/>
      <c r="Q64929" s="79"/>
    </row>
    <row r="64930" spans="11:17">
      <c r="K64930" s="68"/>
      <c r="M64930" s="93"/>
      <c r="N64930" s="79"/>
      <c r="P64930" s="68"/>
      <c r="Q64930" s="79"/>
    </row>
    <row r="64931" spans="11:17">
      <c r="K64931" s="68"/>
      <c r="M64931" s="93"/>
      <c r="N64931" s="79"/>
      <c r="P64931" s="68"/>
      <c r="Q64931" s="79"/>
    </row>
    <row r="64932" spans="11:17">
      <c r="K64932" s="68"/>
      <c r="M64932" s="93"/>
      <c r="N64932" s="79"/>
      <c r="P64932" s="68"/>
      <c r="Q64932" s="79"/>
    </row>
    <row r="64933" spans="11:17">
      <c r="K64933" s="68"/>
      <c r="M64933" s="93"/>
      <c r="N64933" s="79"/>
      <c r="P64933" s="68"/>
      <c r="Q64933" s="79"/>
    </row>
    <row r="64934" spans="11:17">
      <c r="K64934" s="68"/>
      <c r="M64934" s="93"/>
      <c r="N64934" s="79"/>
      <c r="P64934" s="68"/>
      <c r="Q64934" s="79"/>
    </row>
    <row r="64935" spans="11:17">
      <c r="K64935" s="68"/>
      <c r="M64935" s="93"/>
      <c r="N64935" s="79"/>
      <c r="P64935" s="68"/>
      <c r="Q64935" s="79"/>
    </row>
    <row r="64936" spans="11:17">
      <c r="K64936" s="68"/>
      <c r="M64936" s="93"/>
      <c r="N64936" s="79"/>
      <c r="P64936" s="68"/>
      <c r="Q64936" s="79"/>
    </row>
    <row r="64937" spans="11:17">
      <c r="K64937" s="68"/>
      <c r="M64937" s="93"/>
      <c r="N64937" s="79"/>
      <c r="P64937" s="68"/>
      <c r="Q64937" s="79"/>
    </row>
    <row r="64938" spans="11:17">
      <c r="K64938" s="68"/>
      <c r="M64938" s="93"/>
      <c r="N64938" s="79"/>
      <c r="P64938" s="68"/>
      <c r="Q64938" s="79"/>
    </row>
    <row r="64939" spans="11:17">
      <c r="K64939" s="68"/>
      <c r="M64939" s="93"/>
      <c r="N64939" s="79"/>
      <c r="P64939" s="68"/>
      <c r="Q64939" s="79"/>
    </row>
    <row r="64940" spans="11:17">
      <c r="K64940" s="68"/>
      <c r="M64940" s="93"/>
      <c r="N64940" s="79"/>
      <c r="P64940" s="68"/>
      <c r="Q64940" s="79"/>
    </row>
    <row r="64941" spans="11:17">
      <c r="K64941" s="68"/>
      <c r="M64941" s="93"/>
      <c r="N64941" s="79"/>
      <c r="P64941" s="68"/>
      <c r="Q64941" s="79"/>
    </row>
    <row r="64942" spans="11:17">
      <c r="K64942" s="68"/>
      <c r="M64942" s="93"/>
      <c r="N64942" s="79"/>
      <c r="P64942" s="68"/>
      <c r="Q64942" s="79"/>
    </row>
    <row r="64943" spans="11:17">
      <c r="K64943" s="68"/>
      <c r="M64943" s="93"/>
      <c r="N64943" s="79"/>
      <c r="P64943" s="68"/>
      <c r="Q64943" s="79"/>
    </row>
    <row r="64944" spans="11:17">
      <c r="K64944" s="68"/>
      <c r="M64944" s="93"/>
      <c r="N64944" s="79"/>
      <c r="P64944" s="68"/>
      <c r="Q64944" s="79"/>
    </row>
    <row r="64945" spans="11:17">
      <c r="K64945" s="68"/>
      <c r="M64945" s="93"/>
      <c r="N64945" s="79"/>
      <c r="P64945" s="68"/>
      <c r="Q64945" s="79"/>
    </row>
    <row r="64946" spans="11:17">
      <c r="K64946" s="68"/>
      <c r="M64946" s="93"/>
      <c r="N64946" s="79"/>
      <c r="P64946" s="68"/>
      <c r="Q64946" s="79"/>
    </row>
    <row r="64947" spans="11:17">
      <c r="K64947" s="68"/>
      <c r="M64947" s="93"/>
      <c r="N64947" s="79"/>
      <c r="P64947" s="68"/>
      <c r="Q64947" s="79"/>
    </row>
    <row r="64948" spans="11:17">
      <c r="K64948" s="68"/>
      <c r="M64948" s="93"/>
      <c r="N64948" s="79"/>
      <c r="P64948" s="68"/>
      <c r="Q64948" s="79"/>
    </row>
    <row r="64949" spans="11:17">
      <c r="K64949" s="68"/>
      <c r="M64949" s="93"/>
      <c r="N64949" s="79"/>
      <c r="P64949" s="68"/>
      <c r="Q64949" s="79"/>
    </row>
    <row r="64950" spans="11:17">
      <c r="K64950" s="68"/>
      <c r="M64950" s="93"/>
      <c r="N64950" s="79"/>
      <c r="P64950" s="68"/>
      <c r="Q64950" s="79"/>
    </row>
    <row r="64951" spans="11:17">
      <c r="K64951" s="68"/>
      <c r="M64951" s="93"/>
      <c r="N64951" s="79"/>
      <c r="P64951" s="68"/>
      <c r="Q64951" s="79"/>
    </row>
    <row r="64952" spans="11:17">
      <c r="K64952" s="68"/>
      <c r="M64952" s="93"/>
      <c r="N64952" s="79"/>
      <c r="P64952" s="68"/>
      <c r="Q64952" s="79"/>
    </row>
    <row r="64953" spans="11:17">
      <c r="K64953" s="68"/>
      <c r="M64953" s="93"/>
      <c r="N64953" s="79"/>
      <c r="P64953" s="68"/>
      <c r="Q64953" s="79"/>
    </row>
    <row r="64954" spans="11:17">
      <c r="K64954" s="68"/>
      <c r="M64954" s="93"/>
      <c r="N64954" s="79"/>
      <c r="P64954" s="68"/>
      <c r="Q64954" s="79"/>
    </row>
    <row r="64955" spans="11:17">
      <c r="K64955" s="68"/>
      <c r="M64955" s="93"/>
      <c r="N64955" s="79"/>
      <c r="P64955" s="68"/>
      <c r="Q64955" s="79"/>
    </row>
    <row r="64956" spans="11:17">
      <c r="K64956" s="68"/>
      <c r="M64956" s="93"/>
      <c r="N64956" s="79"/>
      <c r="P64956" s="68"/>
      <c r="Q64956" s="79"/>
    </row>
    <row r="64957" spans="11:17">
      <c r="K64957" s="68"/>
      <c r="M64957" s="93"/>
      <c r="N64957" s="79"/>
      <c r="P64957" s="68"/>
      <c r="Q64957" s="79"/>
    </row>
    <row r="64958" spans="11:17">
      <c r="K64958" s="68"/>
      <c r="M64958" s="93"/>
      <c r="N64958" s="79"/>
      <c r="P64958" s="68"/>
      <c r="Q64958" s="79"/>
    </row>
    <row r="64959" spans="11:17">
      <c r="K64959" s="68"/>
      <c r="M64959" s="93"/>
      <c r="N64959" s="79"/>
      <c r="P64959" s="68"/>
      <c r="Q64959" s="79"/>
    </row>
    <row r="64960" spans="11:17">
      <c r="K64960" s="68"/>
      <c r="M64960" s="93"/>
      <c r="N64960" s="79"/>
      <c r="P64960" s="68"/>
      <c r="Q64960" s="79"/>
    </row>
    <row r="64961" spans="11:17">
      <c r="K64961" s="68"/>
      <c r="M64961" s="93"/>
      <c r="N64961" s="79"/>
      <c r="P64961" s="68"/>
      <c r="Q64961" s="79"/>
    </row>
    <row r="64962" spans="11:17">
      <c r="K64962" s="68"/>
      <c r="M64962" s="93"/>
      <c r="N64962" s="79"/>
      <c r="P64962" s="68"/>
      <c r="Q64962" s="79"/>
    </row>
    <row r="64963" spans="11:17">
      <c r="K64963" s="68"/>
      <c r="M64963" s="93"/>
      <c r="N64963" s="79"/>
      <c r="P64963" s="68"/>
      <c r="Q64963" s="79"/>
    </row>
    <row r="64964" spans="11:17">
      <c r="K64964" s="68"/>
      <c r="M64964" s="93"/>
      <c r="N64964" s="79"/>
      <c r="P64964" s="68"/>
      <c r="Q64964" s="79"/>
    </row>
    <row r="64965" spans="11:17">
      <c r="K64965" s="68"/>
      <c r="M64965" s="93"/>
      <c r="N64965" s="79"/>
      <c r="P64965" s="68"/>
      <c r="Q64965" s="79"/>
    </row>
    <row r="64966" spans="11:17">
      <c r="K64966" s="68"/>
      <c r="M64966" s="93"/>
      <c r="N64966" s="79"/>
      <c r="P64966" s="68"/>
      <c r="Q64966" s="79"/>
    </row>
    <row r="64967" spans="11:17">
      <c r="K64967" s="68"/>
      <c r="M64967" s="93"/>
      <c r="N64967" s="79"/>
      <c r="P64967" s="68"/>
      <c r="Q64967" s="79"/>
    </row>
    <row r="64968" spans="11:17">
      <c r="K64968" s="68"/>
      <c r="M64968" s="93"/>
      <c r="N64968" s="79"/>
      <c r="P64968" s="68"/>
      <c r="Q64968" s="79"/>
    </row>
    <row r="64969" spans="11:17">
      <c r="K64969" s="68"/>
      <c r="M64969" s="93"/>
      <c r="N64969" s="79"/>
      <c r="P64969" s="68"/>
      <c r="Q64969" s="79"/>
    </row>
    <row r="64970" spans="11:17">
      <c r="K64970" s="68"/>
      <c r="M64970" s="93"/>
      <c r="N64970" s="79"/>
      <c r="P64970" s="68"/>
      <c r="Q64970" s="79"/>
    </row>
    <row r="64971" spans="11:17">
      <c r="K64971" s="68"/>
      <c r="M64971" s="93"/>
      <c r="N64971" s="79"/>
      <c r="P64971" s="68"/>
      <c r="Q64971" s="79"/>
    </row>
    <row r="64972" spans="11:17">
      <c r="K64972" s="68"/>
      <c r="M64972" s="93"/>
      <c r="N64972" s="79"/>
      <c r="P64972" s="68"/>
      <c r="Q64972" s="79"/>
    </row>
    <row r="64973" spans="11:17">
      <c r="K64973" s="68"/>
      <c r="M64973" s="93"/>
      <c r="N64973" s="79"/>
      <c r="P64973" s="68"/>
      <c r="Q64973" s="79"/>
    </row>
    <row r="64974" spans="11:17">
      <c r="K64974" s="68"/>
      <c r="M64974" s="93"/>
      <c r="N64974" s="79"/>
      <c r="P64974" s="68"/>
      <c r="Q64974" s="79"/>
    </row>
    <row r="64975" spans="11:17">
      <c r="K64975" s="68"/>
      <c r="M64975" s="93"/>
      <c r="N64975" s="79"/>
      <c r="P64975" s="68"/>
      <c r="Q64975" s="79"/>
    </row>
    <row r="64976" spans="11:17">
      <c r="K64976" s="68"/>
      <c r="M64976" s="93"/>
      <c r="N64976" s="79"/>
      <c r="P64976" s="68"/>
      <c r="Q64976" s="79"/>
    </row>
    <row r="64977" spans="11:17">
      <c r="K64977" s="68"/>
      <c r="M64977" s="93"/>
      <c r="N64977" s="79"/>
      <c r="P64977" s="68"/>
      <c r="Q64977" s="79"/>
    </row>
    <row r="64978" spans="11:17">
      <c r="K64978" s="68"/>
      <c r="M64978" s="93"/>
      <c r="N64978" s="79"/>
      <c r="P64978" s="68"/>
      <c r="Q64978" s="79"/>
    </row>
    <row r="64979" spans="11:17">
      <c r="K64979" s="68"/>
      <c r="M64979" s="93"/>
      <c r="N64979" s="79"/>
      <c r="P64979" s="68"/>
      <c r="Q64979" s="79"/>
    </row>
    <row r="64980" spans="11:17">
      <c r="K64980" s="68"/>
      <c r="M64980" s="93"/>
      <c r="N64980" s="79"/>
      <c r="P64980" s="68"/>
      <c r="Q64980" s="79"/>
    </row>
    <row r="64981" spans="11:17">
      <c r="K64981" s="68"/>
      <c r="M64981" s="93"/>
      <c r="N64981" s="79"/>
      <c r="P64981" s="68"/>
      <c r="Q64981" s="79"/>
    </row>
    <row r="64982" spans="11:17">
      <c r="K64982" s="68"/>
      <c r="M64982" s="93"/>
      <c r="N64982" s="79"/>
      <c r="P64982" s="68"/>
      <c r="Q64982" s="79"/>
    </row>
    <row r="64983" spans="11:17">
      <c r="K64983" s="68"/>
      <c r="M64983" s="93"/>
      <c r="N64983" s="79"/>
      <c r="P64983" s="68"/>
      <c r="Q64983" s="79"/>
    </row>
    <row r="64984" spans="11:17">
      <c r="K64984" s="68"/>
      <c r="M64984" s="93"/>
      <c r="N64984" s="79"/>
      <c r="P64984" s="68"/>
      <c r="Q64984" s="79"/>
    </row>
    <row r="64985" spans="11:17">
      <c r="K64985" s="68"/>
      <c r="M64985" s="93"/>
      <c r="N64985" s="79"/>
      <c r="P64985" s="68"/>
      <c r="Q64985" s="79"/>
    </row>
    <row r="64986" spans="11:17">
      <c r="K64986" s="68"/>
      <c r="M64986" s="93"/>
      <c r="N64986" s="79"/>
      <c r="P64986" s="68"/>
      <c r="Q64986" s="79"/>
    </row>
    <row r="64987" spans="11:17">
      <c r="K64987" s="68"/>
      <c r="M64987" s="93"/>
      <c r="N64987" s="79"/>
      <c r="P64987" s="68"/>
      <c r="Q64987" s="79"/>
    </row>
    <row r="64988" spans="11:17">
      <c r="K64988" s="68"/>
      <c r="M64988" s="93"/>
      <c r="N64988" s="79"/>
      <c r="P64988" s="68"/>
      <c r="Q64988" s="79"/>
    </row>
    <row r="64989" spans="11:17">
      <c r="K64989" s="68"/>
      <c r="M64989" s="93"/>
      <c r="N64989" s="79"/>
      <c r="P64989" s="68"/>
      <c r="Q64989" s="79"/>
    </row>
    <row r="64990" spans="11:17">
      <c r="K64990" s="68"/>
      <c r="M64990" s="93"/>
      <c r="N64990" s="79"/>
      <c r="P64990" s="68"/>
      <c r="Q64990" s="79"/>
    </row>
    <row r="64991" spans="11:17">
      <c r="K64991" s="68"/>
      <c r="M64991" s="93"/>
      <c r="N64991" s="79"/>
      <c r="P64991" s="68"/>
      <c r="Q64991" s="79"/>
    </row>
    <row r="64992" spans="11:17">
      <c r="K64992" s="68"/>
      <c r="M64992" s="93"/>
      <c r="N64992" s="79"/>
      <c r="P64992" s="68"/>
      <c r="Q64992" s="79"/>
    </row>
    <row r="64993" spans="11:17">
      <c r="K64993" s="68"/>
      <c r="M64993" s="93"/>
      <c r="N64993" s="79"/>
      <c r="P64993" s="68"/>
      <c r="Q64993" s="79"/>
    </row>
    <row r="64994" spans="11:17">
      <c r="K64994" s="68"/>
      <c r="M64994" s="93"/>
      <c r="N64994" s="79"/>
      <c r="P64994" s="68"/>
      <c r="Q64994" s="79"/>
    </row>
    <row r="64995" spans="11:17">
      <c r="K64995" s="68"/>
      <c r="M64995" s="93"/>
      <c r="N64995" s="79"/>
      <c r="P64995" s="68"/>
      <c r="Q64995" s="79"/>
    </row>
    <row r="64996" spans="11:17">
      <c r="K64996" s="68"/>
      <c r="M64996" s="93"/>
      <c r="N64996" s="79"/>
      <c r="P64996" s="68"/>
      <c r="Q64996" s="79"/>
    </row>
    <row r="64997" spans="11:17">
      <c r="K64997" s="68"/>
      <c r="M64997" s="93"/>
      <c r="N64997" s="79"/>
      <c r="P64997" s="68"/>
      <c r="Q64997" s="79"/>
    </row>
    <row r="64998" spans="11:17">
      <c r="K64998" s="68"/>
      <c r="M64998" s="93"/>
      <c r="N64998" s="79"/>
      <c r="P64998" s="68"/>
      <c r="Q64998" s="79"/>
    </row>
    <row r="64999" spans="11:17">
      <c r="K64999" s="68"/>
      <c r="M64999" s="93"/>
      <c r="N64999" s="79"/>
      <c r="P64999" s="68"/>
      <c r="Q64999" s="79"/>
    </row>
    <row r="65000" spans="11:17">
      <c r="K65000" s="68"/>
      <c r="M65000" s="93"/>
      <c r="N65000" s="79"/>
      <c r="P65000" s="68"/>
      <c r="Q65000" s="79"/>
    </row>
    <row r="65001" spans="11:17">
      <c r="K65001" s="68"/>
      <c r="M65001" s="93"/>
      <c r="N65001" s="79"/>
      <c r="P65001" s="68"/>
      <c r="Q65001" s="79"/>
    </row>
    <row r="65002" spans="11:17">
      <c r="K65002" s="68"/>
      <c r="M65002" s="93"/>
      <c r="N65002" s="79"/>
      <c r="P65002" s="68"/>
      <c r="Q65002" s="79"/>
    </row>
    <row r="65003" spans="11:17">
      <c r="K65003" s="68"/>
      <c r="M65003" s="93"/>
      <c r="N65003" s="79"/>
      <c r="P65003" s="68"/>
      <c r="Q65003" s="79"/>
    </row>
    <row r="65004" spans="11:17">
      <c r="K65004" s="68"/>
      <c r="M65004" s="93"/>
      <c r="N65004" s="79"/>
      <c r="P65004" s="68"/>
      <c r="Q65004" s="79"/>
    </row>
    <row r="65005" spans="11:17">
      <c r="K65005" s="68"/>
      <c r="M65005" s="93"/>
      <c r="N65005" s="79"/>
      <c r="P65005" s="68"/>
      <c r="Q65005" s="79"/>
    </row>
    <row r="65006" spans="11:17">
      <c r="K65006" s="68"/>
      <c r="M65006" s="93"/>
      <c r="N65006" s="79"/>
      <c r="P65006" s="68"/>
      <c r="Q65006" s="79"/>
    </row>
    <row r="65007" spans="11:17">
      <c r="K65007" s="68"/>
      <c r="M65007" s="93"/>
      <c r="N65007" s="79"/>
      <c r="P65007" s="68"/>
      <c r="Q65007" s="79"/>
    </row>
    <row r="65008" spans="11:17">
      <c r="K65008" s="68"/>
      <c r="M65008" s="93"/>
      <c r="N65008" s="79"/>
      <c r="P65008" s="68"/>
      <c r="Q65008" s="79"/>
    </row>
    <row r="65009" spans="11:17">
      <c r="K65009" s="68"/>
      <c r="M65009" s="93"/>
      <c r="N65009" s="79"/>
      <c r="P65009" s="68"/>
      <c r="Q65009" s="79"/>
    </row>
    <row r="65010" spans="11:17">
      <c r="K65010" s="68"/>
      <c r="M65010" s="93"/>
      <c r="N65010" s="79"/>
      <c r="P65010" s="68"/>
      <c r="Q65010" s="79"/>
    </row>
    <row r="65011" spans="11:17">
      <c r="K65011" s="68"/>
      <c r="M65011" s="93"/>
      <c r="N65011" s="79"/>
      <c r="P65011" s="68"/>
      <c r="Q65011" s="79"/>
    </row>
    <row r="65012" spans="11:17">
      <c r="K65012" s="68"/>
      <c r="M65012" s="93"/>
      <c r="N65012" s="79"/>
      <c r="P65012" s="68"/>
      <c r="Q65012" s="79"/>
    </row>
    <row r="65013" spans="11:17">
      <c r="K65013" s="68"/>
      <c r="M65013" s="93"/>
      <c r="N65013" s="79"/>
      <c r="P65013" s="68"/>
      <c r="Q65013" s="79"/>
    </row>
    <row r="65014" spans="11:17">
      <c r="K65014" s="68"/>
      <c r="M65014" s="93"/>
      <c r="N65014" s="79"/>
      <c r="P65014" s="68"/>
      <c r="Q65014" s="79"/>
    </row>
    <row r="65015" spans="11:17">
      <c r="K65015" s="68"/>
      <c r="M65015" s="93"/>
      <c r="N65015" s="79"/>
      <c r="P65015" s="68"/>
      <c r="Q65015" s="79"/>
    </row>
    <row r="65016" spans="11:17">
      <c r="K65016" s="68"/>
      <c r="M65016" s="93"/>
      <c r="N65016" s="79"/>
      <c r="P65016" s="68"/>
      <c r="Q65016" s="79"/>
    </row>
    <row r="65017" spans="11:17">
      <c r="K65017" s="68"/>
      <c r="M65017" s="93"/>
      <c r="N65017" s="79"/>
      <c r="P65017" s="68"/>
      <c r="Q65017" s="79"/>
    </row>
    <row r="65018" spans="11:17">
      <c r="K65018" s="68"/>
      <c r="M65018" s="93"/>
      <c r="N65018" s="79"/>
      <c r="P65018" s="68"/>
      <c r="Q65018" s="79"/>
    </row>
    <row r="65019" spans="11:17">
      <c r="K65019" s="68"/>
      <c r="M65019" s="93"/>
      <c r="N65019" s="79"/>
      <c r="P65019" s="68"/>
      <c r="Q65019" s="79"/>
    </row>
    <row r="65020" spans="11:17">
      <c r="K65020" s="68"/>
      <c r="M65020" s="93"/>
      <c r="N65020" s="79"/>
      <c r="P65020" s="68"/>
      <c r="Q65020" s="79"/>
    </row>
    <row r="65021" spans="11:17">
      <c r="K65021" s="68"/>
      <c r="M65021" s="93"/>
      <c r="N65021" s="79"/>
      <c r="P65021" s="68"/>
      <c r="Q65021" s="79"/>
    </row>
    <row r="65022" spans="11:17">
      <c r="K65022" s="68"/>
      <c r="M65022" s="93"/>
      <c r="N65022" s="79"/>
      <c r="P65022" s="68"/>
      <c r="Q65022" s="79"/>
    </row>
    <row r="65023" spans="11:17">
      <c r="K65023" s="68"/>
      <c r="M65023" s="93"/>
      <c r="N65023" s="79"/>
      <c r="P65023" s="68"/>
      <c r="Q65023" s="79"/>
    </row>
    <row r="65024" spans="11:17">
      <c r="K65024" s="68"/>
      <c r="M65024" s="93"/>
      <c r="N65024" s="79"/>
      <c r="P65024" s="68"/>
      <c r="Q65024" s="79"/>
    </row>
    <row r="65025" spans="11:17">
      <c r="K65025" s="68"/>
      <c r="M65025" s="93"/>
      <c r="N65025" s="79"/>
      <c r="P65025" s="68"/>
      <c r="Q65025" s="79"/>
    </row>
    <row r="65026" spans="11:17">
      <c r="K65026" s="68"/>
      <c r="M65026" s="93"/>
      <c r="N65026" s="79"/>
      <c r="P65026" s="68"/>
      <c r="Q65026" s="79"/>
    </row>
    <row r="65027" spans="11:17">
      <c r="K65027" s="68"/>
      <c r="M65027" s="93"/>
      <c r="N65027" s="79"/>
      <c r="P65027" s="68"/>
      <c r="Q65027" s="79"/>
    </row>
    <row r="65028" spans="11:17">
      <c r="K65028" s="68"/>
      <c r="M65028" s="93"/>
      <c r="N65028" s="79"/>
      <c r="P65028" s="68"/>
      <c r="Q65028" s="79"/>
    </row>
    <row r="65029" spans="11:17">
      <c r="K65029" s="68"/>
      <c r="M65029" s="93"/>
      <c r="N65029" s="79"/>
      <c r="P65029" s="68"/>
      <c r="Q65029" s="79"/>
    </row>
    <row r="65030" spans="11:17">
      <c r="K65030" s="68"/>
      <c r="M65030" s="93"/>
      <c r="N65030" s="79"/>
      <c r="P65030" s="68"/>
      <c r="Q65030" s="79"/>
    </row>
    <row r="65031" spans="11:17">
      <c r="K65031" s="68"/>
      <c r="M65031" s="93"/>
      <c r="N65031" s="79"/>
      <c r="P65031" s="68"/>
      <c r="Q65031" s="79"/>
    </row>
    <row r="65032" spans="11:17">
      <c r="K65032" s="68"/>
      <c r="M65032" s="93"/>
      <c r="N65032" s="79"/>
      <c r="P65032" s="68"/>
      <c r="Q65032" s="79"/>
    </row>
    <row r="65033" spans="11:17">
      <c r="K65033" s="68"/>
      <c r="M65033" s="93"/>
      <c r="N65033" s="79"/>
      <c r="P65033" s="68"/>
      <c r="Q65033" s="79"/>
    </row>
    <row r="65034" spans="11:17">
      <c r="K65034" s="68"/>
      <c r="M65034" s="93"/>
      <c r="N65034" s="79"/>
      <c r="P65034" s="68"/>
      <c r="Q65034" s="79"/>
    </row>
    <row r="65035" spans="11:17">
      <c r="K65035" s="68"/>
      <c r="M65035" s="93"/>
      <c r="N65035" s="79"/>
      <c r="P65035" s="68"/>
      <c r="Q65035" s="79"/>
    </row>
    <row r="65036" spans="11:17">
      <c r="K65036" s="68"/>
      <c r="M65036" s="93"/>
      <c r="N65036" s="79"/>
      <c r="P65036" s="68"/>
      <c r="Q65036" s="79"/>
    </row>
    <row r="65037" spans="11:17">
      <c r="K65037" s="68"/>
      <c r="M65037" s="93"/>
      <c r="N65037" s="79"/>
      <c r="P65037" s="68"/>
      <c r="Q65037" s="79"/>
    </row>
    <row r="65038" spans="11:17">
      <c r="K65038" s="68"/>
      <c r="M65038" s="93"/>
      <c r="N65038" s="79"/>
      <c r="P65038" s="68"/>
      <c r="Q65038" s="79"/>
    </row>
    <row r="65039" spans="11:17">
      <c r="K65039" s="68"/>
      <c r="M65039" s="93"/>
      <c r="N65039" s="79"/>
      <c r="P65039" s="68"/>
      <c r="Q65039" s="79"/>
    </row>
    <row r="65040" spans="11:17">
      <c r="K65040" s="68"/>
      <c r="M65040" s="93"/>
      <c r="N65040" s="79"/>
      <c r="P65040" s="68"/>
      <c r="Q65040" s="79"/>
    </row>
    <row r="65041" spans="11:17">
      <c r="K65041" s="68"/>
      <c r="M65041" s="93"/>
      <c r="N65041" s="79"/>
      <c r="P65041" s="68"/>
      <c r="Q65041" s="79"/>
    </row>
    <row r="65042" spans="11:17">
      <c r="K65042" s="68"/>
      <c r="M65042" s="93"/>
      <c r="N65042" s="79"/>
      <c r="P65042" s="68"/>
      <c r="Q65042" s="79"/>
    </row>
    <row r="65043" spans="11:17">
      <c r="K65043" s="68"/>
      <c r="M65043" s="93"/>
      <c r="N65043" s="79"/>
      <c r="P65043" s="68"/>
      <c r="Q65043" s="79"/>
    </row>
    <row r="65044" spans="11:17">
      <c r="K65044" s="68"/>
      <c r="M65044" s="93"/>
      <c r="N65044" s="79"/>
      <c r="P65044" s="68"/>
      <c r="Q65044" s="79"/>
    </row>
    <row r="65045" spans="11:17">
      <c r="K65045" s="68"/>
      <c r="M65045" s="93"/>
      <c r="N65045" s="79"/>
      <c r="P65045" s="68"/>
      <c r="Q65045" s="79"/>
    </row>
    <row r="65046" spans="11:17">
      <c r="K65046" s="68"/>
      <c r="M65046" s="93"/>
      <c r="N65046" s="79"/>
      <c r="P65046" s="68"/>
      <c r="Q65046" s="79"/>
    </row>
    <row r="65047" spans="11:17">
      <c r="K65047" s="68"/>
      <c r="M65047" s="93"/>
      <c r="N65047" s="79"/>
      <c r="P65047" s="68"/>
      <c r="Q65047" s="79"/>
    </row>
    <row r="65048" spans="11:17">
      <c r="K65048" s="68"/>
      <c r="M65048" s="93"/>
      <c r="N65048" s="79"/>
      <c r="P65048" s="68"/>
      <c r="Q65048" s="79"/>
    </row>
    <row r="65049" spans="11:17">
      <c r="K65049" s="68"/>
      <c r="M65049" s="93"/>
      <c r="N65049" s="79"/>
      <c r="P65049" s="68"/>
      <c r="Q65049" s="79"/>
    </row>
    <row r="65050" spans="11:17">
      <c r="K65050" s="68"/>
      <c r="M65050" s="93"/>
      <c r="N65050" s="79"/>
      <c r="P65050" s="68"/>
      <c r="Q65050" s="79"/>
    </row>
    <row r="65051" spans="11:17">
      <c r="K65051" s="68"/>
      <c r="M65051" s="93"/>
      <c r="N65051" s="79"/>
      <c r="P65051" s="68"/>
      <c r="Q65051" s="79"/>
    </row>
    <row r="65052" spans="11:17">
      <c r="K65052" s="68"/>
      <c r="M65052" s="93"/>
      <c r="N65052" s="79"/>
      <c r="P65052" s="68"/>
      <c r="Q65052" s="79"/>
    </row>
    <row r="65053" spans="11:17">
      <c r="K65053" s="68"/>
      <c r="M65053" s="93"/>
      <c r="N65053" s="79"/>
      <c r="P65053" s="68"/>
      <c r="Q65053" s="79"/>
    </row>
    <row r="65054" spans="11:17">
      <c r="K65054" s="68"/>
      <c r="M65054" s="93"/>
      <c r="N65054" s="79"/>
      <c r="P65054" s="68"/>
      <c r="Q65054" s="79"/>
    </row>
    <row r="65055" spans="11:17">
      <c r="K65055" s="68"/>
      <c r="M65055" s="93"/>
      <c r="N65055" s="79"/>
      <c r="P65055" s="68"/>
      <c r="Q65055" s="79"/>
    </row>
    <row r="65056" spans="11:17">
      <c r="K65056" s="68"/>
      <c r="M65056" s="93"/>
      <c r="N65056" s="79"/>
      <c r="P65056" s="68"/>
      <c r="Q65056" s="79"/>
    </row>
    <row r="65057" spans="11:17">
      <c r="K65057" s="68"/>
      <c r="M65057" s="93"/>
      <c r="N65057" s="79"/>
      <c r="P65057" s="68"/>
      <c r="Q65057" s="79"/>
    </row>
    <row r="65058" spans="11:17">
      <c r="K65058" s="68"/>
      <c r="M65058" s="93"/>
      <c r="N65058" s="79"/>
      <c r="P65058" s="68"/>
      <c r="Q65058" s="79"/>
    </row>
    <row r="65059" spans="11:17">
      <c r="K65059" s="68"/>
      <c r="M65059" s="93"/>
      <c r="N65059" s="79"/>
      <c r="P65059" s="68"/>
      <c r="Q65059" s="79"/>
    </row>
    <row r="65060" spans="11:17">
      <c r="K65060" s="68"/>
      <c r="M65060" s="93"/>
      <c r="N65060" s="79"/>
      <c r="P65060" s="68"/>
      <c r="Q65060" s="79"/>
    </row>
    <row r="65061" spans="11:17">
      <c r="K65061" s="68"/>
      <c r="M65061" s="93"/>
      <c r="N65061" s="79"/>
      <c r="P65061" s="68"/>
      <c r="Q65061" s="79"/>
    </row>
    <row r="65062" spans="11:17">
      <c r="K65062" s="68"/>
      <c r="M65062" s="93"/>
      <c r="N65062" s="79"/>
      <c r="P65062" s="68"/>
      <c r="Q65062" s="79"/>
    </row>
    <row r="65063" spans="11:17">
      <c r="K65063" s="68"/>
      <c r="M65063" s="93"/>
      <c r="N65063" s="79"/>
      <c r="P65063" s="68"/>
      <c r="Q65063" s="79"/>
    </row>
    <row r="65064" spans="11:17">
      <c r="K65064" s="68"/>
      <c r="M65064" s="93"/>
      <c r="N65064" s="79"/>
      <c r="P65064" s="68"/>
      <c r="Q65064" s="79"/>
    </row>
    <row r="65065" spans="11:17">
      <c r="K65065" s="68"/>
      <c r="M65065" s="93"/>
      <c r="N65065" s="79"/>
      <c r="P65065" s="68"/>
      <c r="Q65065" s="79"/>
    </row>
    <row r="65066" spans="11:17">
      <c r="K65066" s="68"/>
      <c r="M65066" s="93"/>
      <c r="N65066" s="79"/>
      <c r="P65066" s="68"/>
      <c r="Q65066" s="79"/>
    </row>
    <row r="65067" spans="11:17">
      <c r="K65067" s="68"/>
      <c r="M65067" s="93"/>
      <c r="N65067" s="79"/>
      <c r="P65067" s="68"/>
      <c r="Q65067" s="79"/>
    </row>
    <row r="65068" spans="11:17">
      <c r="K65068" s="68"/>
      <c r="M65068" s="93"/>
      <c r="N65068" s="79"/>
      <c r="P65068" s="68"/>
      <c r="Q65068" s="79"/>
    </row>
    <row r="65069" spans="11:17">
      <c r="K65069" s="68"/>
      <c r="M65069" s="93"/>
      <c r="N65069" s="79"/>
      <c r="P65069" s="68"/>
      <c r="Q65069" s="79"/>
    </row>
    <row r="65070" spans="11:17">
      <c r="K65070" s="68"/>
      <c r="M65070" s="93"/>
      <c r="N65070" s="79"/>
      <c r="P65070" s="68"/>
      <c r="Q65070" s="79"/>
    </row>
    <row r="65071" spans="11:17">
      <c r="K65071" s="68"/>
      <c r="M65071" s="93"/>
      <c r="N65071" s="79"/>
      <c r="P65071" s="68"/>
      <c r="Q65071" s="79"/>
    </row>
    <row r="65072" spans="11:17">
      <c r="K65072" s="68"/>
      <c r="M65072" s="93"/>
      <c r="N65072" s="79"/>
      <c r="P65072" s="68"/>
      <c r="Q65072" s="79"/>
    </row>
    <row r="65073" spans="11:17">
      <c r="K65073" s="68"/>
      <c r="M65073" s="93"/>
      <c r="N65073" s="79"/>
      <c r="P65073" s="68"/>
      <c r="Q65073" s="79"/>
    </row>
    <row r="65074" spans="11:17">
      <c r="K65074" s="68"/>
      <c r="M65074" s="93"/>
      <c r="N65074" s="79"/>
      <c r="P65074" s="68"/>
      <c r="Q65074" s="79"/>
    </row>
    <row r="65075" spans="11:17">
      <c r="K65075" s="68"/>
      <c r="M65075" s="93"/>
      <c r="N65075" s="79"/>
      <c r="P65075" s="68"/>
      <c r="Q65075" s="79"/>
    </row>
    <row r="65076" spans="11:17">
      <c r="K65076" s="68"/>
      <c r="M65076" s="93"/>
      <c r="N65076" s="79"/>
      <c r="P65076" s="68"/>
      <c r="Q65076" s="79"/>
    </row>
    <row r="65077" spans="11:17">
      <c r="K65077" s="68"/>
      <c r="M65077" s="93"/>
      <c r="N65077" s="79"/>
      <c r="P65077" s="68"/>
      <c r="Q65077" s="79"/>
    </row>
    <row r="65078" spans="11:17">
      <c r="K65078" s="68"/>
      <c r="M65078" s="93"/>
      <c r="N65078" s="79"/>
      <c r="P65078" s="68"/>
      <c r="Q65078" s="79"/>
    </row>
    <row r="65079" spans="11:17">
      <c r="K65079" s="68"/>
      <c r="M65079" s="93"/>
      <c r="N65079" s="79"/>
      <c r="P65079" s="68"/>
      <c r="Q65079" s="79"/>
    </row>
    <row r="65080" spans="11:17">
      <c r="K65080" s="68"/>
      <c r="M65080" s="93"/>
      <c r="N65080" s="79"/>
      <c r="P65080" s="68"/>
      <c r="Q65080" s="79"/>
    </row>
    <row r="65081" spans="11:17">
      <c r="K65081" s="68"/>
      <c r="M65081" s="93"/>
      <c r="N65081" s="79"/>
      <c r="P65081" s="68"/>
      <c r="Q65081" s="79"/>
    </row>
    <row r="65082" spans="11:17">
      <c r="K65082" s="68"/>
      <c r="M65082" s="93"/>
      <c r="N65082" s="79"/>
      <c r="P65082" s="68"/>
      <c r="Q65082" s="79"/>
    </row>
    <row r="65083" spans="11:17">
      <c r="K65083" s="68"/>
      <c r="M65083" s="93"/>
      <c r="N65083" s="79"/>
      <c r="P65083" s="68"/>
      <c r="Q65083" s="79"/>
    </row>
    <row r="65084" spans="11:17">
      <c r="K65084" s="68"/>
      <c r="M65084" s="93"/>
      <c r="N65084" s="79"/>
      <c r="P65084" s="68"/>
      <c r="Q65084" s="79"/>
    </row>
    <row r="65085" spans="11:17">
      <c r="K65085" s="68"/>
      <c r="M65085" s="93"/>
      <c r="N65085" s="79"/>
      <c r="P65085" s="68"/>
      <c r="Q65085" s="79"/>
    </row>
    <row r="65086" spans="11:17">
      <c r="K65086" s="68"/>
      <c r="M65086" s="93"/>
      <c r="N65086" s="79"/>
      <c r="P65086" s="68"/>
      <c r="Q65086" s="79"/>
    </row>
    <row r="65087" spans="11:17">
      <c r="K65087" s="68"/>
      <c r="M65087" s="93"/>
      <c r="N65087" s="79"/>
      <c r="P65087" s="68"/>
      <c r="Q65087" s="79"/>
    </row>
    <row r="65088" spans="11:17">
      <c r="K65088" s="68"/>
      <c r="M65088" s="93"/>
      <c r="N65088" s="79"/>
      <c r="P65088" s="68"/>
      <c r="Q65088" s="79"/>
    </row>
    <row r="65089" spans="11:17">
      <c r="K65089" s="68"/>
      <c r="M65089" s="93"/>
      <c r="N65089" s="79"/>
      <c r="P65089" s="68"/>
      <c r="Q65089" s="79"/>
    </row>
    <row r="65090" spans="11:17">
      <c r="K65090" s="68"/>
      <c r="M65090" s="93"/>
      <c r="N65090" s="79"/>
      <c r="P65090" s="68"/>
      <c r="Q65090" s="79"/>
    </row>
    <row r="65091" spans="11:17">
      <c r="K65091" s="68"/>
      <c r="M65091" s="93"/>
      <c r="N65091" s="79"/>
      <c r="P65091" s="68"/>
      <c r="Q65091" s="79"/>
    </row>
    <row r="65092" spans="11:17">
      <c r="K65092" s="68"/>
      <c r="M65092" s="93"/>
      <c r="N65092" s="79"/>
      <c r="P65092" s="68"/>
      <c r="Q65092" s="79"/>
    </row>
    <row r="65093" spans="11:17">
      <c r="K65093" s="68"/>
      <c r="M65093" s="93"/>
      <c r="N65093" s="79"/>
      <c r="P65093" s="68"/>
      <c r="Q65093" s="79"/>
    </row>
    <row r="65094" spans="11:17">
      <c r="K65094" s="68"/>
      <c r="M65094" s="93"/>
      <c r="N65094" s="79"/>
      <c r="P65094" s="68"/>
      <c r="Q65094" s="79"/>
    </row>
    <row r="65095" spans="11:17">
      <c r="K65095" s="68"/>
      <c r="M65095" s="93"/>
      <c r="N65095" s="79"/>
      <c r="P65095" s="68"/>
      <c r="Q65095" s="79"/>
    </row>
    <row r="65096" spans="11:17">
      <c r="K65096" s="68"/>
      <c r="M65096" s="93"/>
      <c r="N65096" s="79"/>
      <c r="P65096" s="68"/>
      <c r="Q65096" s="79"/>
    </row>
    <row r="65097" spans="11:17">
      <c r="K65097" s="68"/>
      <c r="M65097" s="93"/>
      <c r="N65097" s="79"/>
      <c r="P65097" s="68"/>
      <c r="Q65097" s="79"/>
    </row>
    <row r="65098" spans="11:17">
      <c r="K65098" s="68"/>
      <c r="M65098" s="93"/>
      <c r="N65098" s="79"/>
      <c r="P65098" s="68"/>
      <c r="Q65098" s="79"/>
    </row>
    <row r="65099" spans="11:17">
      <c r="K65099" s="68"/>
      <c r="M65099" s="93"/>
      <c r="N65099" s="79"/>
      <c r="P65099" s="68"/>
      <c r="Q65099" s="79"/>
    </row>
    <row r="65100" spans="11:17">
      <c r="K65100" s="68"/>
      <c r="M65100" s="93"/>
      <c r="N65100" s="79"/>
      <c r="P65100" s="68"/>
      <c r="Q65100" s="79"/>
    </row>
    <row r="65101" spans="11:17">
      <c r="K65101" s="68"/>
      <c r="M65101" s="93"/>
      <c r="N65101" s="79"/>
      <c r="P65101" s="68"/>
      <c r="Q65101" s="79"/>
    </row>
    <row r="65102" spans="11:17">
      <c r="K65102" s="68"/>
      <c r="M65102" s="93"/>
      <c r="N65102" s="79"/>
      <c r="P65102" s="68"/>
      <c r="Q65102" s="79"/>
    </row>
    <row r="65103" spans="11:17">
      <c r="K65103" s="68"/>
      <c r="M65103" s="93"/>
      <c r="N65103" s="79"/>
      <c r="P65103" s="68"/>
      <c r="Q65103" s="79"/>
    </row>
    <row r="65104" spans="11:17">
      <c r="K65104" s="68"/>
      <c r="M65104" s="93"/>
      <c r="N65104" s="79"/>
      <c r="P65104" s="68"/>
      <c r="Q65104" s="79"/>
    </row>
    <row r="65105" spans="11:17">
      <c r="K65105" s="68"/>
      <c r="M65105" s="93"/>
      <c r="N65105" s="79"/>
      <c r="P65105" s="68"/>
      <c r="Q65105" s="79"/>
    </row>
    <row r="65106" spans="11:17">
      <c r="K65106" s="68"/>
      <c r="M65106" s="93"/>
      <c r="N65106" s="79"/>
      <c r="P65106" s="68"/>
      <c r="Q65106" s="79"/>
    </row>
    <row r="65107" spans="11:17">
      <c r="K65107" s="68"/>
      <c r="M65107" s="93"/>
      <c r="N65107" s="79"/>
      <c r="P65107" s="68"/>
      <c r="Q65107" s="79"/>
    </row>
    <row r="65108" spans="11:17">
      <c r="K65108" s="68"/>
      <c r="M65108" s="93"/>
      <c r="N65108" s="79"/>
      <c r="P65108" s="68"/>
      <c r="Q65108" s="79"/>
    </row>
    <row r="65109" spans="11:17">
      <c r="K65109" s="68"/>
      <c r="M65109" s="93"/>
      <c r="N65109" s="79"/>
      <c r="P65109" s="68"/>
      <c r="Q65109" s="79"/>
    </row>
    <row r="65110" spans="11:17">
      <c r="K65110" s="68"/>
      <c r="M65110" s="93"/>
      <c r="N65110" s="79"/>
      <c r="P65110" s="68"/>
      <c r="Q65110" s="79"/>
    </row>
    <row r="65111" spans="11:17">
      <c r="K65111" s="68"/>
      <c r="M65111" s="93"/>
      <c r="N65111" s="79"/>
      <c r="P65111" s="68"/>
      <c r="Q65111" s="79"/>
    </row>
    <row r="65112" spans="11:17">
      <c r="K65112" s="68"/>
      <c r="M65112" s="93"/>
      <c r="N65112" s="79"/>
      <c r="P65112" s="68"/>
      <c r="Q65112" s="79"/>
    </row>
    <row r="65113" spans="11:17">
      <c r="K65113" s="68"/>
      <c r="M65113" s="93"/>
      <c r="N65113" s="79"/>
      <c r="P65113" s="68"/>
      <c r="Q65113" s="79"/>
    </row>
    <row r="65114" spans="11:17">
      <c r="K65114" s="68"/>
      <c r="M65114" s="93"/>
      <c r="N65114" s="79"/>
      <c r="P65114" s="68"/>
      <c r="Q65114" s="79"/>
    </row>
    <row r="65115" spans="11:17">
      <c r="K65115" s="68"/>
      <c r="M65115" s="93"/>
      <c r="N65115" s="79"/>
      <c r="P65115" s="68"/>
      <c r="Q65115" s="79"/>
    </row>
    <row r="65116" spans="11:17">
      <c r="K65116" s="68"/>
      <c r="M65116" s="93"/>
      <c r="N65116" s="79"/>
      <c r="P65116" s="68"/>
      <c r="Q65116" s="79"/>
    </row>
    <row r="65117" spans="11:17">
      <c r="K65117" s="68"/>
      <c r="M65117" s="93"/>
      <c r="N65117" s="79"/>
      <c r="P65117" s="68"/>
      <c r="Q65117" s="79"/>
    </row>
    <row r="65118" spans="11:17">
      <c r="K65118" s="68"/>
      <c r="M65118" s="93"/>
      <c r="N65118" s="79"/>
      <c r="P65118" s="68"/>
      <c r="Q65118" s="79"/>
    </row>
    <row r="65119" spans="11:17">
      <c r="K65119" s="68"/>
      <c r="M65119" s="93"/>
      <c r="N65119" s="79"/>
      <c r="P65119" s="68"/>
      <c r="Q65119" s="79"/>
    </row>
    <row r="65120" spans="11:17">
      <c r="K65120" s="68"/>
      <c r="M65120" s="93"/>
      <c r="N65120" s="79"/>
      <c r="P65120" s="68"/>
      <c r="Q65120" s="79"/>
    </row>
    <row r="65121" spans="11:17">
      <c r="K65121" s="68"/>
      <c r="M65121" s="93"/>
      <c r="N65121" s="79"/>
      <c r="P65121" s="68"/>
      <c r="Q65121" s="79"/>
    </row>
    <row r="65122" spans="11:17">
      <c r="K65122" s="68"/>
      <c r="M65122" s="93"/>
      <c r="N65122" s="79"/>
      <c r="P65122" s="68"/>
      <c r="Q65122" s="79"/>
    </row>
    <row r="65123" spans="11:17">
      <c r="K65123" s="68"/>
      <c r="M65123" s="93"/>
      <c r="N65123" s="79"/>
      <c r="P65123" s="68"/>
      <c r="Q65123" s="79"/>
    </row>
    <row r="65124" spans="11:17">
      <c r="K65124" s="68"/>
      <c r="M65124" s="93"/>
      <c r="N65124" s="79"/>
      <c r="P65124" s="68"/>
      <c r="Q65124" s="79"/>
    </row>
    <row r="65125" spans="11:17">
      <c r="K65125" s="68"/>
      <c r="M65125" s="93"/>
      <c r="N65125" s="79"/>
      <c r="P65125" s="68"/>
      <c r="Q65125" s="79"/>
    </row>
    <row r="65126" spans="11:17">
      <c r="K65126" s="68"/>
      <c r="M65126" s="93"/>
      <c r="N65126" s="79"/>
      <c r="P65126" s="68"/>
      <c r="Q65126" s="79"/>
    </row>
    <row r="65127" spans="11:17">
      <c r="K65127" s="68"/>
      <c r="M65127" s="93"/>
      <c r="N65127" s="79"/>
      <c r="P65127" s="68"/>
      <c r="Q65127" s="79"/>
    </row>
    <row r="65128" spans="11:17">
      <c r="K65128" s="68"/>
      <c r="M65128" s="93"/>
      <c r="N65128" s="79"/>
      <c r="P65128" s="68"/>
      <c r="Q65128" s="79"/>
    </row>
    <row r="65129" spans="11:17">
      <c r="K65129" s="68"/>
      <c r="M65129" s="93"/>
      <c r="N65129" s="79"/>
      <c r="P65129" s="68"/>
      <c r="Q65129" s="79"/>
    </row>
    <row r="65130" spans="11:17">
      <c r="K65130" s="68"/>
      <c r="M65130" s="93"/>
      <c r="N65130" s="79"/>
      <c r="P65130" s="68"/>
      <c r="Q65130" s="79"/>
    </row>
    <row r="65131" spans="11:17">
      <c r="K65131" s="68"/>
      <c r="M65131" s="93"/>
      <c r="N65131" s="79"/>
      <c r="P65131" s="68"/>
      <c r="Q65131" s="79"/>
    </row>
    <row r="65132" spans="11:17">
      <c r="K65132" s="68"/>
      <c r="M65132" s="93"/>
      <c r="N65132" s="79"/>
      <c r="P65132" s="68"/>
      <c r="Q65132" s="79"/>
    </row>
    <row r="65133" spans="11:17">
      <c r="K65133" s="68"/>
      <c r="M65133" s="93"/>
      <c r="N65133" s="79"/>
      <c r="P65133" s="68"/>
      <c r="Q65133" s="79"/>
    </row>
    <row r="65134" spans="11:17">
      <c r="K65134" s="68"/>
      <c r="M65134" s="93"/>
      <c r="N65134" s="79"/>
      <c r="P65134" s="68"/>
      <c r="Q65134" s="79"/>
    </row>
    <row r="65135" spans="11:17">
      <c r="K65135" s="68"/>
      <c r="M65135" s="93"/>
      <c r="N65135" s="79"/>
      <c r="P65135" s="68"/>
      <c r="Q65135" s="79"/>
    </row>
    <row r="65136" spans="11:17">
      <c r="K65136" s="68"/>
      <c r="M65136" s="93"/>
      <c r="N65136" s="79"/>
      <c r="P65136" s="68"/>
      <c r="Q65136" s="79"/>
    </row>
    <row r="65137" spans="11:17">
      <c r="K65137" s="68"/>
      <c r="M65137" s="93"/>
      <c r="N65137" s="79"/>
      <c r="P65137" s="68"/>
      <c r="Q65137" s="79"/>
    </row>
    <row r="65138" spans="11:17">
      <c r="K65138" s="68"/>
      <c r="M65138" s="93"/>
      <c r="N65138" s="79"/>
      <c r="P65138" s="68"/>
      <c r="Q65138" s="79"/>
    </row>
    <row r="65139" spans="11:17">
      <c r="K65139" s="68"/>
      <c r="M65139" s="93"/>
      <c r="N65139" s="79"/>
      <c r="P65139" s="68"/>
      <c r="Q65139" s="79"/>
    </row>
    <row r="65140" spans="11:17">
      <c r="K65140" s="68"/>
      <c r="M65140" s="93"/>
      <c r="N65140" s="79"/>
      <c r="P65140" s="68"/>
      <c r="Q65140" s="79"/>
    </row>
    <row r="65141" spans="11:17">
      <c r="K65141" s="68"/>
      <c r="M65141" s="93"/>
      <c r="N65141" s="79"/>
      <c r="P65141" s="68"/>
      <c r="Q65141" s="79"/>
    </row>
    <row r="65142" spans="11:17">
      <c r="K65142" s="68"/>
      <c r="M65142" s="93"/>
      <c r="N65142" s="79"/>
      <c r="P65142" s="68"/>
      <c r="Q65142" s="79"/>
    </row>
    <row r="65143" spans="11:17">
      <c r="K65143" s="68"/>
      <c r="M65143" s="93"/>
      <c r="N65143" s="79"/>
      <c r="P65143" s="68"/>
      <c r="Q65143" s="79"/>
    </row>
    <row r="65144" spans="11:17">
      <c r="K65144" s="68"/>
      <c r="M65144" s="93"/>
      <c r="N65144" s="79"/>
      <c r="P65144" s="68"/>
      <c r="Q65144" s="79"/>
    </row>
    <row r="65145" spans="11:17">
      <c r="K65145" s="68"/>
      <c r="M65145" s="93"/>
      <c r="N65145" s="79"/>
      <c r="P65145" s="68"/>
      <c r="Q65145" s="79"/>
    </row>
    <row r="65146" spans="11:17">
      <c r="K65146" s="68"/>
      <c r="M65146" s="93"/>
      <c r="N65146" s="79"/>
      <c r="P65146" s="68"/>
      <c r="Q65146" s="79"/>
    </row>
    <row r="65147" spans="11:17">
      <c r="K65147" s="68"/>
      <c r="M65147" s="93"/>
      <c r="N65147" s="79"/>
      <c r="P65147" s="68"/>
      <c r="Q65147" s="79"/>
    </row>
    <row r="65148" spans="11:17">
      <c r="K65148" s="68"/>
      <c r="M65148" s="93"/>
      <c r="N65148" s="79"/>
      <c r="P65148" s="68"/>
      <c r="Q65148" s="79"/>
    </row>
    <row r="65149" spans="11:17">
      <c r="K65149" s="68"/>
      <c r="M65149" s="93"/>
      <c r="N65149" s="79"/>
      <c r="P65149" s="68"/>
      <c r="Q65149" s="79"/>
    </row>
    <row r="65150" spans="11:17">
      <c r="K65150" s="68"/>
      <c r="M65150" s="93"/>
      <c r="N65150" s="79"/>
      <c r="P65150" s="68"/>
      <c r="Q65150" s="79"/>
    </row>
    <row r="65151" spans="11:17">
      <c r="K65151" s="68"/>
      <c r="M65151" s="93"/>
      <c r="N65151" s="79"/>
      <c r="P65151" s="68"/>
      <c r="Q65151" s="79"/>
    </row>
    <row r="65152" spans="11:17">
      <c r="K65152" s="68"/>
      <c r="M65152" s="93"/>
      <c r="N65152" s="79"/>
      <c r="P65152" s="68"/>
      <c r="Q65152" s="79"/>
    </row>
    <row r="65153" spans="11:17">
      <c r="K65153" s="68"/>
      <c r="M65153" s="93"/>
      <c r="N65153" s="79"/>
      <c r="P65153" s="68"/>
      <c r="Q65153" s="79"/>
    </row>
    <row r="65154" spans="11:17">
      <c r="K65154" s="68"/>
      <c r="M65154" s="93"/>
      <c r="N65154" s="79"/>
      <c r="P65154" s="68"/>
      <c r="Q65154" s="79"/>
    </row>
    <row r="65155" spans="11:17">
      <c r="K65155" s="68"/>
      <c r="M65155" s="93"/>
      <c r="N65155" s="79"/>
      <c r="P65155" s="68"/>
      <c r="Q65155" s="79"/>
    </row>
    <row r="65156" spans="11:17">
      <c r="K65156" s="68"/>
      <c r="M65156" s="93"/>
      <c r="N65156" s="79"/>
      <c r="P65156" s="68"/>
      <c r="Q65156" s="79"/>
    </row>
    <row r="65157" spans="11:17">
      <c r="K65157" s="68"/>
      <c r="M65157" s="93"/>
      <c r="N65157" s="79"/>
      <c r="P65157" s="68"/>
      <c r="Q65157" s="79"/>
    </row>
    <row r="65158" spans="11:17">
      <c r="K65158" s="68"/>
      <c r="M65158" s="93"/>
      <c r="N65158" s="79"/>
      <c r="P65158" s="68"/>
      <c r="Q65158" s="79"/>
    </row>
    <row r="65159" spans="11:17">
      <c r="K65159" s="68"/>
      <c r="M65159" s="93"/>
      <c r="N65159" s="79"/>
      <c r="P65159" s="68"/>
      <c r="Q65159" s="79"/>
    </row>
    <row r="65160" spans="11:17">
      <c r="K65160" s="68"/>
      <c r="M65160" s="93"/>
      <c r="N65160" s="79"/>
      <c r="P65160" s="68"/>
      <c r="Q65160" s="79"/>
    </row>
    <row r="65161" spans="11:17">
      <c r="K65161" s="68"/>
      <c r="M65161" s="93"/>
      <c r="N65161" s="79"/>
      <c r="P65161" s="68"/>
      <c r="Q65161" s="79"/>
    </row>
    <row r="65162" spans="11:17">
      <c r="K65162" s="68"/>
      <c r="M65162" s="93"/>
      <c r="N65162" s="79"/>
      <c r="P65162" s="68"/>
      <c r="Q65162" s="79"/>
    </row>
    <row r="65163" spans="11:17">
      <c r="K65163" s="68"/>
      <c r="M65163" s="93"/>
      <c r="N65163" s="79"/>
      <c r="P65163" s="68"/>
      <c r="Q65163" s="79"/>
    </row>
    <row r="65164" spans="11:17">
      <c r="K65164" s="68"/>
      <c r="M65164" s="93"/>
      <c r="N65164" s="79"/>
      <c r="P65164" s="68"/>
      <c r="Q65164" s="79"/>
    </row>
    <row r="65165" spans="11:17">
      <c r="K65165" s="68"/>
      <c r="M65165" s="93"/>
      <c r="N65165" s="79"/>
      <c r="P65165" s="68"/>
      <c r="Q65165" s="79"/>
    </row>
    <row r="65166" spans="11:17">
      <c r="K65166" s="68"/>
      <c r="M65166" s="93"/>
      <c r="N65166" s="79"/>
      <c r="P65166" s="68"/>
      <c r="Q65166" s="79"/>
    </row>
    <row r="65167" spans="11:17">
      <c r="K65167" s="68"/>
      <c r="M65167" s="93"/>
      <c r="N65167" s="79"/>
      <c r="P65167" s="68"/>
      <c r="Q65167" s="79"/>
    </row>
    <row r="65168" spans="11:17">
      <c r="K65168" s="68"/>
      <c r="M65168" s="93"/>
      <c r="N65168" s="79"/>
      <c r="P65168" s="68"/>
      <c r="Q65168" s="79"/>
    </row>
    <row r="65169" spans="11:17">
      <c r="K65169" s="68"/>
      <c r="M65169" s="93"/>
      <c r="N65169" s="79"/>
      <c r="P65169" s="68"/>
      <c r="Q65169" s="79"/>
    </row>
    <row r="65170" spans="11:17">
      <c r="K65170" s="68"/>
      <c r="M65170" s="93"/>
      <c r="N65170" s="79"/>
      <c r="P65170" s="68"/>
      <c r="Q65170" s="79"/>
    </row>
    <row r="65171" spans="11:17">
      <c r="K65171" s="68"/>
      <c r="M65171" s="93"/>
      <c r="N65171" s="79"/>
      <c r="P65171" s="68"/>
      <c r="Q65171" s="79"/>
    </row>
    <row r="65172" spans="11:17">
      <c r="K65172" s="68"/>
      <c r="M65172" s="93"/>
      <c r="N65172" s="79"/>
      <c r="P65172" s="68"/>
      <c r="Q65172" s="79"/>
    </row>
    <row r="65173" spans="11:17">
      <c r="K65173" s="68"/>
      <c r="M65173" s="93"/>
      <c r="N65173" s="79"/>
      <c r="P65173" s="68"/>
      <c r="Q65173" s="79"/>
    </row>
    <row r="65174" spans="11:17">
      <c r="K65174" s="68"/>
      <c r="M65174" s="93"/>
      <c r="N65174" s="79"/>
      <c r="P65174" s="68"/>
      <c r="Q65174" s="79"/>
    </row>
    <row r="65175" spans="11:17">
      <c r="K65175" s="68"/>
      <c r="M65175" s="93"/>
      <c r="N65175" s="79"/>
      <c r="P65175" s="68"/>
      <c r="Q65175" s="79"/>
    </row>
    <row r="65176" spans="11:17">
      <c r="K65176" s="68"/>
      <c r="M65176" s="93"/>
      <c r="N65176" s="79"/>
      <c r="P65176" s="68"/>
      <c r="Q65176" s="79"/>
    </row>
    <row r="65177" spans="11:17">
      <c r="K65177" s="68"/>
      <c r="M65177" s="93"/>
      <c r="N65177" s="79"/>
      <c r="P65177" s="68"/>
      <c r="Q65177" s="79"/>
    </row>
    <row r="65178" spans="11:17">
      <c r="K65178" s="68"/>
      <c r="M65178" s="93"/>
      <c r="N65178" s="79"/>
      <c r="P65178" s="68"/>
      <c r="Q65178" s="79"/>
    </row>
    <row r="65179" spans="11:17">
      <c r="K65179" s="68"/>
      <c r="M65179" s="93"/>
      <c r="N65179" s="79"/>
      <c r="P65179" s="68"/>
      <c r="Q65179" s="79"/>
    </row>
    <row r="65180" spans="11:17">
      <c r="K65180" s="68"/>
      <c r="M65180" s="93"/>
      <c r="N65180" s="79"/>
      <c r="P65180" s="68"/>
      <c r="Q65180" s="79"/>
    </row>
    <row r="65181" spans="11:17">
      <c r="K65181" s="68"/>
      <c r="M65181" s="93"/>
      <c r="N65181" s="79"/>
      <c r="P65181" s="68"/>
      <c r="Q65181" s="79"/>
    </row>
    <row r="65182" spans="11:17">
      <c r="K65182" s="68"/>
      <c r="M65182" s="93"/>
      <c r="N65182" s="79"/>
      <c r="P65182" s="68"/>
      <c r="Q65182" s="79"/>
    </row>
    <row r="65183" spans="11:17">
      <c r="K65183" s="68"/>
      <c r="M65183" s="93"/>
      <c r="N65183" s="79"/>
      <c r="P65183" s="68"/>
      <c r="Q65183" s="79"/>
    </row>
    <row r="65184" spans="11:17">
      <c r="K65184" s="68"/>
      <c r="M65184" s="93"/>
      <c r="N65184" s="79"/>
      <c r="P65184" s="68"/>
      <c r="Q65184" s="79"/>
    </row>
    <row r="65185" spans="11:17">
      <c r="K65185" s="68"/>
      <c r="M65185" s="93"/>
      <c r="N65185" s="79"/>
      <c r="P65185" s="68"/>
      <c r="Q65185" s="79"/>
    </row>
    <row r="65186" spans="11:17">
      <c r="K65186" s="68"/>
      <c r="M65186" s="93"/>
      <c r="N65186" s="79"/>
      <c r="P65186" s="68"/>
      <c r="Q65186" s="79"/>
    </row>
    <row r="65187" spans="11:17">
      <c r="K65187" s="68"/>
      <c r="M65187" s="93"/>
      <c r="N65187" s="79"/>
      <c r="P65187" s="68"/>
      <c r="Q65187" s="79"/>
    </row>
    <row r="65188" spans="11:17">
      <c r="K65188" s="68"/>
      <c r="M65188" s="93"/>
      <c r="N65188" s="79"/>
      <c r="P65188" s="68"/>
      <c r="Q65188" s="79"/>
    </row>
    <row r="65189" spans="11:17">
      <c r="K65189" s="68"/>
      <c r="M65189" s="93"/>
      <c r="N65189" s="79"/>
      <c r="P65189" s="68"/>
      <c r="Q65189" s="79"/>
    </row>
    <row r="65190" spans="11:17">
      <c r="K65190" s="68"/>
      <c r="M65190" s="93"/>
      <c r="N65190" s="79"/>
      <c r="P65190" s="68"/>
      <c r="Q65190" s="79"/>
    </row>
    <row r="65191" spans="11:17">
      <c r="K65191" s="68"/>
      <c r="M65191" s="93"/>
      <c r="N65191" s="79"/>
      <c r="P65191" s="68"/>
      <c r="Q65191" s="79"/>
    </row>
    <row r="65192" spans="11:17">
      <c r="K65192" s="68"/>
      <c r="M65192" s="93"/>
      <c r="N65192" s="79"/>
      <c r="P65192" s="68"/>
      <c r="Q65192" s="79"/>
    </row>
    <row r="65193" spans="11:17">
      <c r="K65193" s="68"/>
      <c r="M65193" s="93"/>
      <c r="N65193" s="79"/>
      <c r="P65193" s="68"/>
      <c r="Q65193" s="79"/>
    </row>
    <row r="65194" spans="11:17">
      <c r="K65194" s="68"/>
      <c r="M65194" s="93"/>
      <c r="N65194" s="79"/>
      <c r="P65194" s="68"/>
      <c r="Q65194" s="79"/>
    </row>
    <row r="65195" spans="11:17">
      <c r="K65195" s="68"/>
      <c r="M65195" s="93"/>
      <c r="N65195" s="79"/>
      <c r="P65195" s="68"/>
      <c r="Q65195" s="79"/>
    </row>
    <row r="65196" spans="11:17">
      <c r="K65196" s="68"/>
      <c r="M65196" s="93"/>
      <c r="N65196" s="79"/>
      <c r="P65196" s="68"/>
      <c r="Q65196" s="79"/>
    </row>
    <row r="65197" spans="11:17">
      <c r="K65197" s="68"/>
      <c r="M65197" s="93"/>
      <c r="N65197" s="79"/>
      <c r="P65197" s="68"/>
      <c r="Q65197" s="79"/>
    </row>
    <row r="65198" spans="11:17">
      <c r="K65198" s="68"/>
      <c r="M65198" s="93"/>
      <c r="N65198" s="79"/>
      <c r="P65198" s="68"/>
      <c r="Q65198" s="79"/>
    </row>
    <row r="65199" spans="11:17">
      <c r="K65199" s="68"/>
      <c r="M65199" s="93"/>
      <c r="N65199" s="79"/>
      <c r="P65199" s="68"/>
      <c r="Q65199" s="79"/>
    </row>
    <row r="65200" spans="11:17">
      <c r="K65200" s="68"/>
      <c r="M65200" s="93"/>
      <c r="N65200" s="79"/>
      <c r="P65200" s="68"/>
      <c r="Q65200" s="79"/>
    </row>
    <row r="65201" spans="11:17">
      <c r="K65201" s="68"/>
      <c r="M65201" s="93"/>
      <c r="N65201" s="79"/>
      <c r="P65201" s="68"/>
      <c r="Q65201" s="79"/>
    </row>
    <row r="65202" spans="11:17">
      <c r="K65202" s="68"/>
      <c r="M65202" s="93"/>
      <c r="N65202" s="79"/>
      <c r="P65202" s="68"/>
      <c r="Q65202" s="79"/>
    </row>
    <row r="65203" spans="11:17">
      <c r="K65203" s="68"/>
      <c r="M65203" s="93"/>
      <c r="N65203" s="79"/>
      <c r="P65203" s="68"/>
      <c r="Q65203" s="79"/>
    </row>
    <row r="65204" spans="11:17">
      <c r="K65204" s="68"/>
      <c r="M65204" s="93"/>
      <c r="N65204" s="79"/>
      <c r="P65204" s="68"/>
      <c r="Q65204" s="79"/>
    </row>
    <row r="65205" spans="11:17">
      <c r="K65205" s="68"/>
      <c r="M65205" s="93"/>
      <c r="N65205" s="79"/>
      <c r="P65205" s="68"/>
      <c r="Q65205" s="79"/>
    </row>
    <row r="65206" spans="11:17">
      <c r="K65206" s="68"/>
      <c r="M65206" s="93"/>
      <c r="N65206" s="79"/>
      <c r="P65206" s="68"/>
      <c r="Q65206" s="79"/>
    </row>
    <row r="65207" spans="11:17">
      <c r="K65207" s="68"/>
      <c r="M65207" s="93"/>
      <c r="N65207" s="79"/>
      <c r="P65207" s="68"/>
      <c r="Q65207" s="79"/>
    </row>
    <row r="65208" spans="11:17">
      <c r="K65208" s="68"/>
      <c r="M65208" s="93"/>
      <c r="N65208" s="79"/>
      <c r="P65208" s="68"/>
      <c r="Q65208" s="79"/>
    </row>
    <row r="65209" spans="11:17">
      <c r="K65209" s="68"/>
      <c r="M65209" s="93"/>
      <c r="N65209" s="79"/>
      <c r="P65209" s="68"/>
      <c r="Q65209" s="79"/>
    </row>
    <row r="65210" spans="11:17">
      <c r="K65210" s="68"/>
      <c r="M65210" s="93"/>
      <c r="N65210" s="79"/>
      <c r="P65210" s="68"/>
      <c r="Q65210" s="79"/>
    </row>
    <row r="65211" spans="11:17">
      <c r="K65211" s="68"/>
      <c r="M65211" s="93"/>
      <c r="N65211" s="79"/>
      <c r="P65211" s="68"/>
      <c r="Q65211" s="79"/>
    </row>
    <row r="65212" spans="11:17">
      <c r="K65212" s="68"/>
      <c r="M65212" s="93"/>
      <c r="N65212" s="79"/>
      <c r="P65212" s="68"/>
      <c r="Q65212" s="79"/>
    </row>
    <row r="65213" spans="11:17">
      <c r="K65213" s="68"/>
      <c r="M65213" s="93"/>
      <c r="N65213" s="79"/>
      <c r="P65213" s="68"/>
      <c r="Q65213" s="79"/>
    </row>
    <row r="65214" spans="11:17">
      <c r="K65214" s="68"/>
      <c r="M65214" s="93"/>
      <c r="N65214" s="79"/>
      <c r="P65214" s="68"/>
      <c r="Q65214" s="79"/>
    </row>
    <row r="65215" spans="11:17">
      <c r="K65215" s="68"/>
      <c r="M65215" s="93"/>
      <c r="N65215" s="79"/>
      <c r="P65215" s="68"/>
      <c r="Q65215" s="79"/>
    </row>
    <row r="65216" spans="11:17">
      <c r="K65216" s="68"/>
      <c r="M65216" s="93"/>
      <c r="N65216" s="79"/>
      <c r="P65216" s="68"/>
      <c r="Q65216" s="79"/>
    </row>
    <row r="65217" spans="11:17">
      <c r="K65217" s="68"/>
      <c r="M65217" s="93"/>
      <c r="N65217" s="79"/>
      <c r="P65217" s="68"/>
      <c r="Q65217" s="79"/>
    </row>
    <row r="65218" spans="11:17">
      <c r="K65218" s="68"/>
      <c r="M65218" s="93"/>
      <c r="N65218" s="79"/>
      <c r="P65218" s="68"/>
      <c r="Q65218" s="79"/>
    </row>
    <row r="65219" spans="11:17">
      <c r="K65219" s="68"/>
      <c r="M65219" s="93"/>
      <c r="N65219" s="79"/>
      <c r="P65219" s="68"/>
      <c r="Q65219" s="79"/>
    </row>
    <row r="65220" spans="11:17">
      <c r="K65220" s="68"/>
      <c r="M65220" s="93"/>
      <c r="N65220" s="79"/>
      <c r="P65220" s="68"/>
      <c r="Q65220" s="79"/>
    </row>
    <row r="65221" spans="11:17">
      <c r="K65221" s="68"/>
      <c r="M65221" s="93"/>
      <c r="N65221" s="79"/>
      <c r="P65221" s="68"/>
      <c r="Q65221" s="79"/>
    </row>
    <row r="65222" spans="11:17">
      <c r="K65222" s="68"/>
      <c r="M65222" s="93"/>
      <c r="N65222" s="79"/>
      <c r="P65222" s="68"/>
      <c r="Q65222" s="79"/>
    </row>
    <row r="65223" spans="11:17">
      <c r="K65223" s="68"/>
      <c r="M65223" s="93"/>
      <c r="N65223" s="79"/>
      <c r="P65223" s="68"/>
      <c r="Q65223" s="79"/>
    </row>
    <row r="65224" spans="11:17">
      <c r="K65224" s="68"/>
      <c r="M65224" s="93"/>
      <c r="N65224" s="79"/>
      <c r="P65224" s="68"/>
      <c r="Q65224" s="79"/>
    </row>
    <row r="65225" spans="11:17">
      <c r="K65225" s="68"/>
      <c r="M65225" s="93"/>
      <c r="N65225" s="79"/>
      <c r="P65225" s="68"/>
      <c r="Q65225" s="79"/>
    </row>
    <row r="65226" spans="11:17">
      <c r="K65226" s="68"/>
      <c r="M65226" s="93"/>
      <c r="N65226" s="79"/>
      <c r="P65226" s="68"/>
      <c r="Q65226" s="79"/>
    </row>
    <row r="65227" spans="11:17">
      <c r="K65227" s="68"/>
      <c r="M65227" s="93"/>
      <c r="N65227" s="79"/>
      <c r="P65227" s="68"/>
      <c r="Q65227" s="79"/>
    </row>
    <row r="65228" spans="11:17">
      <c r="K65228" s="68"/>
      <c r="M65228" s="93"/>
      <c r="N65228" s="79"/>
      <c r="P65228" s="68"/>
      <c r="Q65228" s="79"/>
    </row>
    <row r="65229" spans="11:17">
      <c r="K65229" s="68"/>
      <c r="M65229" s="93"/>
      <c r="N65229" s="79"/>
      <c r="P65229" s="68"/>
      <c r="Q65229" s="79"/>
    </row>
    <row r="65230" spans="11:17">
      <c r="K65230" s="68"/>
      <c r="M65230" s="93"/>
      <c r="N65230" s="79"/>
      <c r="P65230" s="68"/>
      <c r="Q65230" s="79"/>
    </row>
    <row r="65231" spans="11:17">
      <c r="K65231" s="68"/>
      <c r="M65231" s="93"/>
      <c r="N65231" s="79"/>
      <c r="P65231" s="68"/>
      <c r="Q65231" s="79"/>
    </row>
    <row r="65232" spans="11:17">
      <c r="K65232" s="68"/>
      <c r="M65232" s="93"/>
      <c r="N65232" s="79"/>
      <c r="P65232" s="68"/>
      <c r="Q65232" s="79"/>
    </row>
    <row r="65233" spans="11:17">
      <c r="K65233" s="68"/>
      <c r="M65233" s="93"/>
      <c r="N65233" s="79"/>
      <c r="P65233" s="68"/>
      <c r="Q65233" s="79"/>
    </row>
    <row r="65234" spans="11:17">
      <c r="K65234" s="68"/>
      <c r="M65234" s="93"/>
      <c r="N65234" s="79"/>
      <c r="P65234" s="68"/>
      <c r="Q65234" s="79"/>
    </row>
    <row r="65235" spans="11:17">
      <c r="K65235" s="68"/>
      <c r="M65235" s="93"/>
      <c r="N65235" s="79"/>
      <c r="P65235" s="68"/>
      <c r="Q65235" s="79"/>
    </row>
    <row r="65236" spans="11:17">
      <c r="K65236" s="68"/>
      <c r="M65236" s="93"/>
      <c r="N65236" s="79"/>
      <c r="P65236" s="68"/>
      <c r="Q65236" s="79"/>
    </row>
    <row r="65237" spans="11:17">
      <c r="K65237" s="68"/>
      <c r="M65237" s="93"/>
      <c r="N65237" s="79"/>
      <c r="P65237" s="68"/>
      <c r="Q65237" s="79"/>
    </row>
    <row r="65238" spans="11:17">
      <c r="K65238" s="68"/>
      <c r="M65238" s="93"/>
      <c r="N65238" s="79"/>
      <c r="P65238" s="68"/>
      <c r="Q65238" s="79"/>
    </row>
    <row r="65239" spans="11:17">
      <c r="K65239" s="68"/>
      <c r="M65239" s="93"/>
      <c r="N65239" s="79"/>
      <c r="P65239" s="68"/>
      <c r="Q65239" s="79"/>
    </row>
    <row r="65240" spans="11:17">
      <c r="K65240" s="68"/>
      <c r="M65240" s="93"/>
      <c r="N65240" s="79"/>
      <c r="P65240" s="68"/>
      <c r="Q65240" s="79"/>
    </row>
    <row r="65241" spans="11:17">
      <c r="K65241" s="68"/>
      <c r="M65241" s="93"/>
      <c r="N65241" s="79"/>
      <c r="P65241" s="68"/>
      <c r="Q65241" s="79"/>
    </row>
    <row r="65242" spans="11:17">
      <c r="K65242" s="68"/>
      <c r="M65242" s="93"/>
      <c r="N65242" s="79"/>
      <c r="P65242" s="68"/>
      <c r="Q65242" s="79"/>
    </row>
    <row r="65243" spans="11:17">
      <c r="K65243" s="68"/>
      <c r="M65243" s="93"/>
      <c r="N65243" s="79"/>
      <c r="P65243" s="68"/>
      <c r="Q65243" s="79"/>
    </row>
    <row r="65244" spans="11:17">
      <c r="K65244" s="68"/>
      <c r="M65244" s="93"/>
      <c r="N65244" s="79"/>
      <c r="P65244" s="68"/>
      <c r="Q65244" s="79"/>
    </row>
    <row r="65245" spans="11:17">
      <c r="K65245" s="68"/>
      <c r="M65245" s="93"/>
      <c r="N65245" s="79"/>
      <c r="P65245" s="68"/>
      <c r="Q65245" s="79"/>
    </row>
    <row r="65246" spans="11:17">
      <c r="K65246" s="68"/>
      <c r="M65246" s="93"/>
      <c r="N65246" s="79"/>
      <c r="P65246" s="68"/>
      <c r="Q65246" s="79"/>
    </row>
    <row r="65247" spans="11:17">
      <c r="K65247" s="68"/>
      <c r="M65247" s="93"/>
      <c r="N65247" s="79"/>
      <c r="P65247" s="68"/>
      <c r="Q65247" s="79"/>
    </row>
    <row r="65248" spans="11:17">
      <c r="K65248" s="68"/>
      <c r="M65248" s="93"/>
      <c r="N65248" s="79"/>
      <c r="P65248" s="68"/>
      <c r="Q65248" s="79"/>
    </row>
    <row r="65249" spans="11:17">
      <c r="K65249" s="68"/>
      <c r="M65249" s="93"/>
      <c r="N65249" s="79"/>
      <c r="P65249" s="68"/>
      <c r="Q65249" s="79"/>
    </row>
    <row r="65250" spans="11:17">
      <c r="K65250" s="68"/>
      <c r="M65250" s="93"/>
      <c r="N65250" s="79"/>
      <c r="P65250" s="68"/>
      <c r="Q65250" s="79"/>
    </row>
    <row r="65251" spans="11:17">
      <c r="K65251" s="68"/>
      <c r="M65251" s="93"/>
      <c r="N65251" s="79"/>
      <c r="P65251" s="68"/>
      <c r="Q65251" s="79"/>
    </row>
    <row r="65252" spans="11:17">
      <c r="K65252" s="68"/>
      <c r="M65252" s="93"/>
      <c r="N65252" s="79"/>
      <c r="P65252" s="68"/>
      <c r="Q65252" s="79"/>
    </row>
    <row r="65253" spans="11:17">
      <c r="K65253" s="68"/>
      <c r="M65253" s="93"/>
      <c r="N65253" s="79"/>
      <c r="P65253" s="68"/>
      <c r="Q65253" s="79"/>
    </row>
    <row r="65254" spans="11:17">
      <c r="K65254" s="68"/>
      <c r="M65254" s="93"/>
      <c r="N65254" s="79"/>
      <c r="P65254" s="68"/>
      <c r="Q65254" s="79"/>
    </row>
    <row r="65255" spans="11:17">
      <c r="K65255" s="68"/>
      <c r="M65255" s="93"/>
      <c r="N65255" s="79"/>
      <c r="P65255" s="68"/>
      <c r="Q65255" s="79"/>
    </row>
    <row r="65256" spans="11:17">
      <c r="K65256" s="68"/>
      <c r="M65256" s="93"/>
      <c r="N65256" s="79"/>
      <c r="P65256" s="68"/>
      <c r="Q65256" s="79"/>
    </row>
    <row r="65257" spans="11:17">
      <c r="K65257" s="68"/>
      <c r="M65257" s="93"/>
      <c r="N65257" s="79"/>
      <c r="P65257" s="68"/>
      <c r="Q65257" s="79"/>
    </row>
    <row r="65258" spans="11:17">
      <c r="K65258" s="68"/>
      <c r="M65258" s="93"/>
      <c r="N65258" s="79"/>
      <c r="P65258" s="68"/>
      <c r="Q65258" s="79"/>
    </row>
    <row r="65259" spans="11:17">
      <c r="K65259" s="68"/>
      <c r="M65259" s="93"/>
      <c r="N65259" s="79"/>
      <c r="P65259" s="68"/>
      <c r="Q65259" s="79"/>
    </row>
    <row r="65260" spans="11:17">
      <c r="K65260" s="68"/>
      <c r="M65260" s="93"/>
      <c r="N65260" s="79"/>
      <c r="P65260" s="68"/>
      <c r="Q65260" s="79"/>
    </row>
    <row r="65261" spans="11:17">
      <c r="K65261" s="68"/>
      <c r="M65261" s="93"/>
      <c r="N65261" s="79"/>
      <c r="P65261" s="68"/>
      <c r="Q65261" s="79"/>
    </row>
    <row r="65262" spans="11:17">
      <c r="K65262" s="68"/>
      <c r="M65262" s="93"/>
      <c r="N65262" s="79"/>
      <c r="P65262" s="68"/>
      <c r="Q65262" s="79"/>
    </row>
    <row r="65263" spans="11:17">
      <c r="K65263" s="68"/>
      <c r="M65263" s="93"/>
      <c r="N65263" s="79"/>
      <c r="P65263" s="68"/>
      <c r="Q65263" s="79"/>
    </row>
    <row r="65264" spans="11:17">
      <c r="K65264" s="68"/>
      <c r="M65264" s="93"/>
      <c r="N65264" s="79"/>
      <c r="P65264" s="68"/>
      <c r="Q65264" s="79"/>
    </row>
    <row r="65265" spans="11:17">
      <c r="K65265" s="68"/>
      <c r="M65265" s="93"/>
      <c r="N65265" s="79"/>
      <c r="P65265" s="68"/>
      <c r="Q65265" s="79"/>
    </row>
    <row r="65266" spans="11:17">
      <c r="K65266" s="68"/>
      <c r="M65266" s="93"/>
      <c r="N65266" s="79"/>
      <c r="P65266" s="68"/>
      <c r="Q65266" s="79"/>
    </row>
    <row r="65267" spans="11:17">
      <c r="K65267" s="68"/>
      <c r="M65267" s="93"/>
      <c r="N65267" s="79"/>
      <c r="P65267" s="68"/>
      <c r="Q65267" s="79"/>
    </row>
    <row r="65268" spans="11:17">
      <c r="K65268" s="68"/>
      <c r="M65268" s="93"/>
      <c r="N65268" s="79"/>
      <c r="P65268" s="68"/>
      <c r="Q65268" s="79"/>
    </row>
    <row r="65269" spans="11:17">
      <c r="K65269" s="68"/>
      <c r="M65269" s="93"/>
      <c r="N65269" s="79"/>
      <c r="P65269" s="68"/>
      <c r="Q65269" s="79"/>
    </row>
    <row r="65270" spans="11:17">
      <c r="K65270" s="68"/>
      <c r="M65270" s="93"/>
      <c r="N65270" s="79"/>
      <c r="P65270" s="68"/>
      <c r="Q65270" s="79"/>
    </row>
    <row r="65271" spans="11:17">
      <c r="K65271" s="68"/>
      <c r="M65271" s="93"/>
      <c r="N65271" s="79"/>
      <c r="P65271" s="68"/>
      <c r="Q65271" s="79"/>
    </row>
    <row r="65272" spans="11:17">
      <c r="K65272" s="68"/>
      <c r="M65272" s="93"/>
      <c r="N65272" s="79"/>
      <c r="P65272" s="68"/>
      <c r="Q65272" s="79"/>
    </row>
    <row r="65273" spans="11:17">
      <c r="K65273" s="68"/>
      <c r="M65273" s="93"/>
      <c r="N65273" s="79"/>
      <c r="P65273" s="68"/>
      <c r="Q65273" s="79"/>
    </row>
    <row r="65274" spans="11:17">
      <c r="K65274" s="68"/>
      <c r="M65274" s="93"/>
      <c r="N65274" s="79"/>
      <c r="P65274" s="68"/>
      <c r="Q65274" s="79"/>
    </row>
    <row r="65275" spans="11:17">
      <c r="K65275" s="68"/>
      <c r="M65275" s="93"/>
      <c r="N65275" s="79"/>
      <c r="P65275" s="68"/>
      <c r="Q65275" s="79"/>
    </row>
    <row r="65276" spans="11:17">
      <c r="K65276" s="68"/>
      <c r="M65276" s="93"/>
      <c r="N65276" s="79"/>
      <c r="P65276" s="68"/>
      <c r="Q65276" s="79"/>
    </row>
    <row r="65277" spans="11:17">
      <c r="K65277" s="68"/>
      <c r="M65277" s="93"/>
      <c r="N65277" s="79"/>
      <c r="P65277" s="68"/>
      <c r="Q65277" s="79"/>
    </row>
    <row r="65278" spans="11:17">
      <c r="K65278" s="68"/>
      <c r="M65278" s="93"/>
      <c r="N65278" s="79"/>
      <c r="P65278" s="68"/>
      <c r="Q65278" s="79"/>
    </row>
    <row r="65279" spans="11:17">
      <c r="K65279" s="68"/>
      <c r="M65279" s="93"/>
      <c r="N65279" s="79"/>
      <c r="P65279" s="68"/>
      <c r="Q65279" s="79"/>
    </row>
    <row r="65280" spans="11:17">
      <c r="K65280" s="68"/>
      <c r="M65280" s="93"/>
      <c r="N65280" s="79"/>
      <c r="P65280" s="68"/>
      <c r="Q65280" s="79"/>
    </row>
    <row r="65281" spans="11:17">
      <c r="K65281" s="68"/>
      <c r="M65281" s="93"/>
      <c r="N65281" s="79"/>
      <c r="P65281" s="68"/>
      <c r="Q65281" s="79"/>
    </row>
    <row r="65282" spans="11:17">
      <c r="K65282" s="68"/>
      <c r="M65282" s="93"/>
      <c r="N65282" s="79"/>
      <c r="P65282" s="68"/>
      <c r="Q65282" s="79"/>
    </row>
    <row r="65283" spans="11:17">
      <c r="K65283" s="68"/>
      <c r="M65283" s="93"/>
      <c r="N65283" s="79"/>
      <c r="P65283" s="68"/>
      <c r="Q65283" s="79"/>
    </row>
    <row r="65284" spans="11:17">
      <c r="K65284" s="68"/>
      <c r="M65284" s="93"/>
      <c r="N65284" s="79"/>
      <c r="P65284" s="68"/>
      <c r="Q65284" s="79"/>
    </row>
    <row r="65285" spans="11:17">
      <c r="K65285" s="68"/>
      <c r="M65285" s="93"/>
      <c r="N65285" s="79"/>
      <c r="P65285" s="68"/>
      <c r="Q65285" s="79"/>
    </row>
    <row r="65286" spans="11:17">
      <c r="K65286" s="68"/>
      <c r="M65286" s="93"/>
      <c r="N65286" s="79"/>
      <c r="P65286" s="68"/>
      <c r="Q65286" s="79"/>
    </row>
    <row r="65287" spans="11:17">
      <c r="K65287" s="68"/>
      <c r="M65287" s="93"/>
      <c r="N65287" s="79"/>
      <c r="P65287" s="68"/>
      <c r="Q65287" s="79"/>
    </row>
    <row r="65288" spans="11:17">
      <c r="K65288" s="68"/>
      <c r="M65288" s="93"/>
      <c r="N65288" s="79"/>
      <c r="P65288" s="68"/>
      <c r="Q65288" s="79"/>
    </row>
    <row r="65289" spans="11:17">
      <c r="K65289" s="68"/>
      <c r="M65289" s="93"/>
      <c r="N65289" s="79"/>
      <c r="P65289" s="68"/>
      <c r="Q65289" s="79"/>
    </row>
    <row r="65290" spans="11:17">
      <c r="K65290" s="68"/>
      <c r="M65290" s="93"/>
      <c r="N65290" s="79"/>
      <c r="P65290" s="68"/>
      <c r="Q65290" s="79"/>
    </row>
    <row r="65291" spans="11:17">
      <c r="K65291" s="68"/>
      <c r="M65291" s="93"/>
      <c r="N65291" s="79"/>
      <c r="P65291" s="68"/>
      <c r="Q65291" s="79"/>
    </row>
    <row r="65292" spans="11:17">
      <c r="K65292" s="68"/>
      <c r="M65292" s="93"/>
      <c r="N65292" s="79"/>
      <c r="P65292" s="68"/>
      <c r="Q65292" s="79"/>
    </row>
    <row r="65293" spans="11:17">
      <c r="K65293" s="68"/>
      <c r="M65293" s="93"/>
      <c r="N65293" s="79"/>
      <c r="P65293" s="68"/>
      <c r="Q65293" s="79"/>
    </row>
    <row r="65294" spans="11:17">
      <c r="K65294" s="68"/>
      <c r="M65294" s="93"/>
      <c r="N65294" s="79"/>
      <c r="P65294" s="68"/>
      <c r="Q65294" s="79"/>
    </row>
    <row r="65295" spans="11:17">
      <c r="K65295" s="68"/>
      <c r="M65295" s="93"/>
      <c r="N65295" s="79"/>
      <c r="P65295" s="68"/>
      <c r="Q65295" s="79"/>
    </row>
    <row r="65296" spans="11:17">
      <c r="K65296" s="68"/>
      <c r="M65296" s="93"/>
      <c r="N65296" s="79"/>
      <c r="P65296" s="68"/>
      <c r="Q65296" s="79"/>
    </row>
    <row r="65297" spans="11:17">
      <c r="K65297" s="68"/>
      <c r="M65297" s="93"/>
      <c r="N65297" s="79"/>
      <c r="P65297" s="68"/>
      <c r="Q65297" s="79"/>
    </row>
    <row r="65298" spans="11:17">
      <c r="K65298" s="68"/>
      <c r="M65298" s="93"/>
      <c r="N65298" s="79"/>
      <c r="P65298" s="68"/>
      <c r="Q65298" s="79"/>
    </row>
    <row r="65299" spans="11:17">
      <c r="K65299" s="68"/>
      <c r="M65299" s="93"/>
      <c r="N65299" s="79"/>
      <c r="P65299" s="68"/>
      <c r="Q65299" s="79"/>
    </row>
    <row r="65300" spans="11:17">
      <c r="K65300" s="68"/>
      <c r="M65300" s="93"/>
      <c r="N65300" s="79"/>
      <c r="P65300" s="68"/>
      <c r="Q65300" s="79"/>
    </row>
    <row r="65301" spans="11:17">
      <c r="K65301" s="68"/>
      <c r="M65301" s="93"/>
      <c r="N65301" s="79"/>
      <c r="P65301" s="68"/>
      <c r="Q65301" s="79"/>
    </row>
    <row r="65302" spans="11:17">
      <c r="K65302" s="68"/>
      <c r="M65302" s="93"/>
      <c r="N65302" s="79"/>
      <c r="P65302" s="68"/>
      <c r="Q65302" s="79"/>
    </row>
    <row r="65303" spans="11:17">
      <c r="K65303" s="68"/>
      <c r="M65303" s="93"/>
      <c r="N65303" s="79"/>
      <c r="P65303" s="68"/>
      <c r="Q65303" s="79"/>
    </row>
    <row r="65304" spans="11:17">
      <c r="K65304" s="68"/>
      <c r="M65304" s="93"/>
      <c r="N65304" s="79"/>
      <c r="P65304" s="68"/>
      <c r="Q65304" s="79"/>
    </row>
    <row r="65305" spans="11:17">
      <c r="K65305" s="68"/>
      <c r="M65305" s="93"/>
      <c r="N65305" s="79"/>
      <c r="P65305" s="68"/>
      <c r="Q65305" s="79"/>
    </row>
    <row r="65306" spans="11:17">
      <c r="K65306" s="68"/>
      <c r="M65306" s="93"/>
      <c r="N65306" s="79"/>
      <c r="P65306" s="68"/>
      <c r="Q65306" s="79"/>
    </row>
    <row r="65307" spans="11:17">
      <c r="K65307" s="68"/>
      <c r="M65307" s="93"/>
      <c r="N65307" s="79"/>
      <c r="P65307" s="68"/>
      <c r="Q65307" s="79"/>
    </row>
    <row r="65308" spans="11:17">
      <c r="K65308" s="68"/>
      <c r="M65308" s="93"/>
      <c r="N65308" s="79"/>
      <c r="P65308" s="68"/>
      <c r="Q65308" s="79"/>
    </row>
    <row r="65309" spans="11:17">
      <c r="K65309" s="68"/>
      <c r="M65309" s="93"/>
      <c r="N65309" s="79"/>
      <c r="P65309" s="68"/>
      <c r="Q65309" s="79"/>
    </row>
    <row r="65310" spans="11:17">
      <c r="K65310" s="68"/>
      <c r="M65310" s="93"/>
      <c r="N65310" s="79"/>
      <c r="P65310" s="68"/>
      <c r="Q65310" s="79"/>
    </row>
    <row r="65311" spans="11:17">
      <c r="K65311" s="68"/>
      <c r="M65311" s="93"/>
      <c r="N65311" s="79"/>
      <c r="P65311" s="68"/>
      <c r="Q65311" s="79"/>
    </row>
    <row r="65312" spans="11:17">
      <c r="K65312" s="68"/>
      <c r="M65312" s="93"/>
      <c r="N65312" s="79"/>
      <c r="P65312" s="68"/>
      <c r="Q65312" s="79"/>
    </row>
    <row r="65313" spans="11:17">
      <c r="K65313" s="68"/>
      <c r="M65313" s="93"/>
      <c r="N65313" s="79"/>
      <c r="P65313" s="68"/>
      <c r="Q65313" s="79"/>
    </row>
    <row r="65314" spans="11:17">
      <c r="K65314" s="68"/>
      <c r="M65314" s="93"/>
      <c r="N65314" s="79"/>
      <c r="P65314" s="68"/>
      <c r="Q65314" s="79"/>
    </row>
    <row r="65315" spans="11:17">
      <c r="K65315" s="68"/>
      <c r="M65315" s="93"/>
      <c r="N65315" s="79"/>
      <c r="P65315" s="68"/>
      <c r="Q65315" s="79"/>
    </row>
    <row r="65316" spans="11:17">
      <c r="K65316" s="68"/>
      <c r="M65316" s="93"/>
      <c r="N65316" s="79"/>
      <c r="P65316" s="68"/>
      <c r="Q65316" s="79"/>
    </row>
    <row r="65317" spans="11:17">
      <c r="K65317" s="68"/>
      <c r="M65317" s="93"/>
      <c r="N65317" s="79"/>
      <c r="P65317" s="68"/>
      <c r="Q65317" s="79"/>
    </row>
    <row r="65318" spans="11:17">
      <c r="K65318" s="68"/>
      <c r="M65318" s="93"/>
      <c r="N65318" s="79"/>
      <c r="P65318" s="68"/>
      <c r="Q65318" s="79"/>
    </row>
    <row r="65319" spans="11:17">
      <c r="K65319" s="68"/>
      <c r="M65319" s="93"/>
      <c r="N65319" s="79"/>
      <c r="P65319" s="68"/>
      <c r="Q65319" s="79"/>
    </row>
    <row r="65320" spans="11:17">
      <c r="K65320" s="68"/>
      <c r="M65320" s="93"/>
      <c r="N65320" s="79"/>
      <c r="P65320" s="68"/>
      <c r="Q65320" s="79"/>
    </row>
    <row r="65321" spans="11:17">
      <c r="K65321" s="68"/>
      <c r="M65321" s="93"/>
      <c r="N65321" s="79"/>
      <c r="P65321" s="68"/>
      <c r="Q65321" s="79"/>
    </row>
    <row r="65322" spans="11:17">
      <c r="K65322" s="68"/>
      <c r="M65322" s="93"/>
      <c r="N65322" s="79"/>
      <c r="P65322" s="68"/>
      <c r="Q65322" s="79"/>
    </row>
    <row r="65323" spans="11:17">
      <c r="K65323" s="68"/>
      <c r="M65323" s="93"/>
      <c r="N65323" s="79"/>
      <c r="P65323" s="68"/>
      <c r="Q65323" s="79"/>
    </row>
    <row r="65324" spans="11:17">
      <c r="K65324" s="68"/>
      <c r="M65324" s="93"/>
      <c r="N65324" s="79"/>
      <c r="P65324" s="68"/>
      <c r="Q65324" s="79"/>
    </row>
    <row r="65325" spans="11:17">
      <c r="K65325" s="68"/>
      <c r="M65325" s="93"/>
      <c r="N65325" s="79"/>
      <c r="P65325" s="68"/>
      <c r="Q65325" s="79"/>
    </row>
    <row r="65326" spans="11:17">
      <c r="K65326" s="68"/>
      <c r="M65326" s="93"/>
      <c r="N65326" s="79"/>
      <c r="P65326" s="68"/>
      <c r="Q65326" s="79"/>
    </row>
    <row r="65327" spans="11:17">
      <c r="K65327" s="68"/>
      <c r="M65327" s="93"/>
      <c r="N65327" s="79"/>
      <c r="P65327" s="68"/>
      <c r="Q65327" s="79"/>
    </row>
    <row r="65328" spans="11:17">
      <c r="K65328" s="68"/>
      <c r="M65328" s="93"/>
      <c r="N65328" s="79"/>
      <c r="P65328" s="68"/>
      <c r="Q65328" s="79"/>
    </row>
    <row r="65329" spans="11:17">
      <c r="K65329" s="68"/>
      <c r="M65329" s="93"/>
      <c r="N65329" s="79"/>
      <c r="P65329" s="68"/>
      <c r="Q65329" s="79"/>
    </row>
    <row r="65330" spans="11:17">
      <c r="K65330" s="68"/>
      <c r="M65330" s="93"/>
      <c r="N65330" s="79"/>
      <c r="P65330" s="68"/>
      <c r="Q65330" s="79"/>
    </row>
    <row r="65331" spans="11:17">
      <c r="K65331" s="68"/>
      <c r="M65331" s="93"/>
      <c r="N65331" s="79"/>
      <c r="P65331" s="68"/>
      <c r="Q65331" s="79"/>
    </row>
    <row r="65332" spans="11:17">
      <c r="K65332" s="68"/>
      <c r="M65332" s="93"/>
      <c r="N65332" s="79"/>
      <c r="P65332" s="68"/>
      <c r="Q65332" s="79"/>
    </row>
    <row r="65333" spans="11:17">
      <c r="K65333" s="68"/>
      <c r="M65333" s="93"/>
      <c r="N65333" s="79"/>
      <c r="P65333" s="68"/>
      <c r="Q65333" s="79"/>
    </row>
    <row r="65334" spans="11:17">
      <c r="K65334" s="68"/>
      <c r="M65334" s="93"/>
      <c r="N65334" s="79"/>
      <c r="P65334" s="68"/>
      <c r="Q65334" s="79"/>
    </row>
    <row r="65335" spans="11:17">
      <c r="K65335" s="68"/>
      <c r="M65335" s="93"/>
      <c r="N65335" s="79"/>
      <c r="P65335" s="68"/>
      <c r="Q65335" s="79"/>
    </row>
    <row r="65336" spans="11:17">
      <c r="K65336" s="68"/>
      <c r="M65336" s="93"/>
      <c r="N65336" s="79"/>
      <c r="P65336" s="68"/>
      <c r="Q65336" s="79"/>
    </row>
    <row r="65337" spans="11:17">
      <c r="K65337" s="68"/>
      <c r="M65337" s="93"/>
      <c r="N65337" s="79"/>
      <c r="P65337" s="68"/>
      <c r="Q65337" s="79"/>
    </row>
    <row r="65338" spans="11:17">
      <c r="K65338" s="68"/>
      <c r="M65338" s="93"/>
      <c r="N65338" s="79"/>
      <c r="P65338" s="68"/>
      <c r="Q65338" s="79"/>
    </row>
    <row r="65339" spans="11:17">
      <c r="K65339" s="68"/>
      <c r="M65339" s="93"/>
      <c r="N65339" s="79"/>
      <c r="P65339" s="68"/>
      <c r="Q65339" s="79"/>
    </row>
    <row r="65340" spans="11:17">
      <c r="K65340" s="68"/>
      <c r="M65340" s="93"/>
      <c r="N65340" s="79"/>
      <c r="P65340" s="68"/>
      <c r="Q65340" s="79"/>
    </row>
    <row r="65341" spans="11:17">
      <c r="K65341" s="68"/>
      <c r="M65341" s="93"/>
      <c r="N65341" s="79"/>
      <c r="P65341" s="68"/>
      <c r="Q65341" s="79"/>
    </row>
    <row r="65342" spans="11:17">
      <c r="K65342" s="68"/>
      <c r="M65342" s="93"/>
      <c r="N65342" s="79"/>
      <c r="P65342" s="68"/>
      <c r="Q65342" s="79"/>
    </row>
    <row r="65343" spans="11:17">
      <c r="K65343" s="68"/>
      <c r="M65343" s="93"/>
      <c r="N65343" s="79"/>
      <c r="P65343" s="68"/>
      <c r="Q65343" s="79"/>
    </row>
    <row r="65344" spans="11:17">
      <c r="K65344" s="68"/>
      <c r="M65344" s="93"/>
      <c r="N65344" s="79"/>
      <c r="P65344" s="68"/>
      <c r="Q65344" s="79"/>
    </row>
    <row r="65345" spans="11:17">
      <c r="K65345" s="68"/>
      <c r="M65345" s="93"/>
      <c r="N65345" s="79"/>
      <c r="P65345" s="68"/>
      <c r="Q65345" s="79"/>
    </row>
    <row r="65346" spans="11:17">
      <c r="K65346" s="68"/>
      <c r="M65346" s="93"/>
      <c r="N65346" s="79"/>
      <c r="P65346" s="68"/>
      <c r="Q65346" s="79"/>
    </row>
    <row r="65347" spans="11:17">
      <c r="K65347" s="68"/>
      <c r="M65347" s="93"/>
      <c r="N65347" s="79"/>
      <c r="P65347" s="68"/>
      <c r="Q65347" s="79"/>
    </row>
    <row r="65348" spans="11:17">
      <c r="K65348" s="68"/>
      <c r="M65348" s="93"/>
      <c r="N65348" s="79"/>
      <c r="P65348" s="68"/>
      <c r="Q65348" s="79"/>
    </row>
    <row r="65349" spans="11:17">
      <c r="K65349" s="68"/>
      <c r="M65349" s="93"/>
      <c r="N65349" s="79"/>
      <c r="P65349" s="68"/>
      <c r="Q65349" s="79"/>
    </row>
    <row r="65350" spans="11:17">
      <c r="K65350" s="68"/>
      <c r="M65350" s="93"/>
      <c r="N65350" s="79"/>
      <c r="P65350" s="68"/>
      <c r="Q65350" s="79"/>
    </row>
    <row r="65351" spans="11:17">
      <c r="K65351" s="68"/>
      <c r="M65351" s="93"/>
      <c r="N65351" s="79"/>
      <c r="P65351" s="68"/>
      <c r="Q65351" s="79"/>
    </row>
    <row r="65352" spans="11:17">
      <c r="K65352" s="68"/>
      <c r="M65352" s="93"/>
      <c r="N65352" s="79"/>
      <c r="P65352" s="68"/>
      <c r="Q65352" s="79"/>
    </row>
    <row r="65353" spans="11:17">
      <c r="K65353" s="68"/>
      <c r="M65353" s="93"/>
      <c r="N65353" s="79"/>
      <c r="P65353" s="68"/>
      <c r="Q65353" s="79"/>
    </row>
    <row r="65354" spans="11:17">
      <c r="K65354" s="68"/>
      <c r="M65354" s="93"/>
      <c r="N65354" s="79"/>
      <c r="P65354" s="68"/>
      <c r="Q65354" s="79"/>
    </row>
    <row r="65355" spans="11:17">
      <c r="K65355" s="68"/>
      <c r="M65355" s="93"/>
      <c r="N65355" s="79"/>
      <c r="P65355" s="68"/>
      <c r="Q65355" s="79"/>
    </row>
    <row r="65356" spans="11:17">
      <c r="K65356" s="68"/>
      <c r="M65356" s="93"/>
      <c r="N65356" s="79"/>
      <c r="P65356" s="68"/>
      <c r="Q65356" s="79"/>
    </row>
    <row r="65357" spans="11:17">
      <c r="K65357" s="68"/>
      <c r="M65357" s="93"/>
      <c r="N65357" s="79"/>
      <c r="P65357" s="68"/>
      <c r="Q65357" s="79"/>
    </row>
    <row r="65358" spans="11:17">
      <c r="K65358" s="68"/>
      <c r="M65358" s="93"/>
      <c r="N65358" s="79"/>
      <c r="P65358" s="68"/>
      <c r="Q65358" s="79"/>
    </row>
    <row r="65359" spans="11:17">
      <c r="K65359" s="68"/>
      <c r="M65359" s="93"/>
      <c r="N65359" s="79"/>
      <c r="P65359" s="68"/>
      <c r="Q65359" s="79"/>
    </row>
    <row r="65360" spans="11:17">
      <c r="K65360" s="68"/>
      <c r="M65360" s="93"/>
      <c r="N65360" s="79"/>
      <c r="P65360" s="68"/>
      <c r="Q65360" s="79"/>
    </row>
    <row r="65361" spans="11:17">
      <c r="K65361" s="68"/>
      <c r="M65361" s="93"/>
      <c r="N65361" s="79"/>
      <c r="P65361" s="68"/>
      <c r="Q65361" s="79"/>
    </row>
    <row r="65362" spans="11:17">
      <c r="K65362" s="68"/>
      <c r="M65362" s="93"/>
      <c r="N65362" s="79"/>
      <c r="P65362" s="68"/>
      <c r="Q65362" s="79"/>
    </row>
    <row r="65363" spans="11:17">
      <c r="K65363" s="68"/>
      <c r="M65363" s="93"/>
      <c r="N65363" s="79"/>
      <c r="P65363" s="68"/>
      <c r="Q65363" s="79"/>
    </row>
    <row r="65364" spans="11:17">
      <c r="K65364" s="68"/>
      <c r="M65364" s="93"/>
      <c r="N65364" s="79"/>
      <c r="P65364" s="68"/>
      <c r="Q65364" s="79"/>
    </row>
    <row r="65365" spans="11:17">
      <c r="K65365" s="68"/>
      <c r="M65365" s="93"/>
      <c r="N65365" s="79"/>
      <c r="P65365" s="68"/>
      <c r="Q65365" s="79"/>
    </row>
    <row r="65366" spans="11:17">
      <c r="K65366" s="68"/>
      <c r="M65366" s="93"/>
      <c r="N65366" s="79"/>
      <c r="P65366" s="68"/>
      <c r="Q65366" s="79"/>
    </row>
    <row r="65367" spans="11:17">
      <c r="K65367" s="68"/>
      <c r="M65367" s="93"/>
      <c r="N65367" s="79"/>
      <c r="P65367" s="68"/>
      <c r="Q65367" s="79"/>
    </row>
    <row r="65368" spans="11:17">
      <c r="K65368" s="68"/>
      <c r="M65368" s="93"/>
      <c r="N65368" s="79"/>
      <c r="P65368" s="68"/>
      <c r="Q65368" s="79"/>
    </row>
    <row r="65369" spans="11:17">
      <c r="K65369" s="68"/>
      <c r="M65369" s="93"/>
      <c r="N65369" s="79"/>
      <c r="P65369" s="68"/>
      <c r="Q65369" s="79"/>
    </row>
    <row r="65370" spans="11:17">
      <c r="K65370" s="68"/>
      <c r="M65370" s="93"/>
      <c r="N65370" s="79"/>
      <c r="P65370" s="68"/>
      <c r="Q65370" s="79"/>
    </row>
    <row r="65371" spans="11:17">
      <c r="K65371" s="68"/>
      <c r="M65371" s="93"/>
      <c r="N65371" s="79"/>
      <c r="P65371" s="68"/>
      <c r="Q65371" s="79"/>
    </row>
    <row r="65372" spans="11:17">
      <c r="K65372" s="68"/>
      <c r="M65372" s="93"/>
      <c r="N65372" s="79"/>
      <c r="P65372" s="68"/>
      <c r="Q65372" s="79"/>
    </row>
    <row r="65373" spans="11:17">
      <c r="K65373" s="68"/>
      <c r="M65373" s="93"/>
      <c r="N65373" s="79"/>
      <c r="P65373" s="68"/>
      <c r="Q65373" s="79"/>
    </row>
    <row r="65374" spans="11:17">
      <c r="K65374" s="68"/>
      <c r="M65374" s="93"/>
      <c r="N65374" s="79"/>
      <c r="P65374" s="68"/>
      <c r="Q65374" s="79"/>
    </row>
    <row r="65375" spans="11:17">
      <c r="K65375" s="68"/>
      <c r="M65375" s="93"/>
      <c r="N65375" s="79"/>
      <c r="P65375" s="68"/>
      <c r="Q65375" s="79"/>
    </row>
    <row r="65376" spans="11:17">
      <c r="K65376" s="68"/>
      <c r="M65376" s="93"/>
      <c r="N65376" s="79"/>
      <c r="P65376" s="68"/>
      <c r="Q65376" s="79"/>
    </row>
    <row r="65377" spans="11:17">
      <c r="K65377" s="68"/>
      <c r="M65377" s="93"/>
      <c r="N65377" s="79"/>
      <c r="P65377" s="68"/>
      <c r="Q65377" s="79"/>
    </row>
    <row r="65378" spans="11:17">
      <c r="K65378" s="68"/>
      <c r="M65378" s="93"/>
      <c r="N65378" s="79"/>
      <c r="P65378" s="68"/>
      <c r="Q65378" s="79"/>
    </row>
    <row r="65379" spans="11:17">
      <c r="K65379" s="68"/>
      <c r="M65379" s="93"/>
      <c r="N65379" s="79"/>
      <c r="P65379" s="68"/>
      <c r="Q65379" s="79"/>
    </row>
    <row r="65380" spans="11:17">
      <c r="K65380" s="68"/>
      <c r="M65380" s="93"/>
      <c r="N65380" s="79"/>
      <c r="P65380" s="68"/>
      <c r="Q65380" s="79"/>
    </row>
    <row r="65381" spans="11:17">
      <c r="K65381" s="68"/>
      <c r="M65381" s="93"/>
      <c r="N65381" s="79"/>
      <c r="P65381" s="68"/>
      <c r="Q65381" s="79"/>
    </row>
    <row r="65382" spans="11:17">
      <c r="K65382" s="68"/>
      <c r="M65382" s="93"/>
      <c r="N65382" s="79"/>
      <c r="P65382" s="68"/>
      <c r="Q65382" s="79"/>
    </row>
    <row r="65383" spans="11:17">
      <c r="K65383" s="68"/>
      <c r="M65383" s="93"/>
      <c r="N65383" s="79"/>
      <c r="P65383" s="68"/>
      <c r="Q65383" s="79"/>
    </row>
    <row r="65384" spans="11:17">
      <c r="K65384" s="68"/>
      <c r="M65384" s="93"/>
      <c r="N65384" s="79"/>
      <c r="P65384" s="68"/>
      <c r="Q65384" s="79"/>
    </row>
    <row r="65385" spans="11:17">
      <c r="K65385" s="68"/>
      <c r="M65385" s="93"/>
      <c r="N65385" s="79"/>
      <c r="P65385" s="68"/>
      <c r="Q65385" s="79"/>
    </row>
    <row r="65386" spans="11:17">
      <c r="K65386" s="68"/>
      <c r="M65386" s="93"/>
      <c r="N65386" s="79"/>
      <c r="P65386" s="68"/>
      <c r="Q65386" s="79"/>
    </row>
    <row r="65387" spans="11:17">
      <c r="K65387" s="68"/>
      <c r="M65387" s="93"/>
      <c r="N65387" s="79"/>
      <c r="P65387" s="68"/>
      <c r="Q65387" s="79"/>
    </row>
    <row r="65388" spans="11:17">
      <c r="K65388" s="68"/>
      <c r="M65388" s="93"/>
      <c r="N65388" s="79"/>
      <c r="P65388" s="68"/>
      <c r="Q65388" s="79"/>
    </row>
    <row r="65389" spans="11:17">
      <c r="K65389" s="68"/>
      <c r="M65389" s="93"/>
      <c r="N65389" s="79"/>
      <c r="P65389" s="68"/>
      <c r="Q65389" s="79"/>
    </row>
    <row r="65390" spans="11:17">
      <c r="K65390" s="68"/>
      <c r="M65390" s="93"/>
      <c r="N65390" s="79"/>
      <c r="P65390" s="68"/>
      <c r="Q65390" s="79"/>
    </row>
    <row r="65391" spans="11:17">
      <c r="K65391" s="68"/>
      <c r="M65391" s="93"/>
      <c r="N65391" s="79"/>
      <c r="P65391" s="68"/>
      <c r="Q65391" s="79"/>
    </row>
    <row r="65392" spans="11:17">
      <c r="K65392" s="68"/>
      <c r="M65392" s="93"/>
      <c r="N65392" s="79"/>
      <c r="P65392" s="68"/>
      <c r="Q65392" s="79"/>
    </row>
    <row r="65393" spans="11:17">
      <c r="K65393" s="68"/>
      <c r="M65393" s="93"/>
      <c r="N65393" s="79"/>
      <c r="P65393" s="68"/>
      <c r="Q65393" s="79"/>
    </row>
    <row r="65394" spans="11:17">
      <c r="K65394" s="68"/>
      <c r="M65394" s="93"/>
      <c r="N65394" s="79"/>
      <c r="P65394" s="68"/>
      <c r="Q65394" s="79"/>
    </row>
    <row r="65395" spans="11:17">
      <c r="K65395" s="68"/>
      <c r="M65395" s="93"/>
      <c r="N65395" s="79"/>
      <c r="P65395" s="68"/>
      <c r="Q65395" s="79"/>
    </row>
    <row r="65396" spans="11:17">
      <c r="K65396" s="68"/>
      <c r="M65396" s="93"/>
      <c r="N65396" s="79"/>
      <c r="P65396" s="68"/>
      <c r="Q65396" s="79"/>
    </row>
    <row r="65397" spans="11:17">
      <c r="K65397" s="68"/>
      <c r="M65397" s="93"/>
      <c r="N65397" s="79"/>
      <c r="P65397" s="68"/>
      <c r="Q65397" s="79"/>
    </row>
    <row r="65398" spans="11:17">
      <c r="K65398" s="68"/>
      <c r="M65398" s="93"/>
      <c r="N65398" s="79"/>
      <c r="P65398" s="68"/>
      <c r="Q65398" s="79"/>
    </row>
    <row r="65399" spans="11:17">
      <c r="K65399" s="68"/>
      <c r="M65399" s="93"/>
      <c r="N65399" s="79"/>
      <c r="P65399" s="68"/>
      <c r="Q65399" s="79"/>
    </row>
    <row r="65400" spans="11:17">
      <c r="K65400" s="68"/>
      <c r="M65400" s="93"/>
      <c r="N65400" s="79"/>
      <c r="P65400" s="68"/>
      <c r="Q65400" s="79"/>
    </row>
    <row r="65401" spans="11:17">
      <c r="K65401" s="68"/>
      <c r="M65401" s="93"/>
      <c r="N65401" s="79"/>
      <c r="P65401" s="68"/>
      <c r="Q65401" s="79"/>
    </row>
    <row r="65402" spans="11:17">
      <c r="K65402" s="68"/>
      <c r="M65402" s="93"/>
      <c r="N65402" s="79"/>
      <c r="P65402" s="68"/>
      <c r="Q65402" s="79"/>
    </row>
    <row r="65403" spans="11:17">
      <c r="K65403" s="68"/>
      <c r="M65403" s="93"/>
      <c r="N65403" s="79"/>
      <c r="P65403" s="68"/>
      <c r="Q65403" s="79"/>
    </row>
    <row r="65404" spans="11:17">
      <c r="K65404" s="68"/>
      <c r="M65404" s="93"/>
      <c r="N65404" s="79"/>
      <c r="P65404" s="68"/>
      <c r="Q65404" s="79"/>
    </row>
    <row r="65405" spans="11:17">
      <c r="K65405" s="68"/>
      <c r="M65405" s="93"/>
      <c r="N65405" s="79"/>
      <c r="P65405" s="68"/>
      <c r="Q65405" s="79"/>
    </row>
    <row r="65406" spans="11:17">
      <c r="K65406" s="68"/>
      <c r="M65406" s="93"/>
      <c r="N65406" s="79"/>
      <c r="P65406" s="68"/>
      <c r="Q65406" s="79"/>
    </row>
    <row r="65407" spans="11:17">
      <c r="K65407" s="68"/>
      <c r="M65407" s="93"/>
      <c r="N65407" s="79"/>
      <c r="P65407" s="68"/>
      <c r="Q65407" s="79"/>
    </row>
    <row r="65408" spans="11:17">
      <c r="K65408" s="68"/>
      <c r="M65408" s="93"/>
      <c r="N65408" s="79"/>
      <c r="P65408" s="68"/>
      <c r="Q65408" s="79"/>
    </row>
    <row r="65409" spans="11:17">
      <c r="K65409" s="68"/>
      <c r="M65409" s="93"/>
      <c r="N65409" s="79"/>
      <c r="P65409" s="68"/>
      <c r="Q65409" s="79"/>
    </row>
    <row r="65410" spans="11:17">
      <c r="K65410" s="68"/>
      <c r="M65410" s="93"/>
      <c r="N65410" s="79"/>
      <c r="P65410" s="68"/>
      <c r="Q65410" s="79"/>
    </row>
    <row r="65411" spans="11:17">
      <c r="K65411" s="68"/>
      <c r="M65411" s="93"/>
      <c r="N65411" s="79"/>
      <c r="P65411" s="68"/>
      <c r="Q65411" s="79"/>
    </row>
    <row r="65412" spans="11:17">
      <c r="K65412" s="68"/>
      <c r="M65412" s="93"/>
      <c r="N65412" s="79"/>
      <c r="P65412" s="68"/>
      <c r="Q65412" s="79"/>
    </row>
    <row r="65413" spans="11:17">
      <c r="K65413" s="68"/>
      <c r="M65413" s="93"/>
      <c r="N65413" s="79"/>
      <c r="P65413" s="68"/>
      <c r="Q65413" s="79"/>
    </row>
    <row r="65414" spans="11:17">
      <c r="K65414" s="68"/>
      <c r="M65414" s="93"/>
      <c r="N65414" s="79"/>
      <c r="P65414" s="68"/>
      <c r="Q65414" s="79"/>
    </row>
    <row r="65415" spans="11:17">
      <c r="K65415" s="68"/>
      <c r="M65415" s="93"/>
      <c r="N65415" s="79"/>
      <c r="P65415" s="68"/>
      <c r="Q65415" s="79"/>
    </row>
    <row r="65416" spans="11:17">
      <c r="K65416" s="68"/>
      <c r="M65416" s="93"/>
      <c r="N65416" s="79"/>
      <c r="P65416" s="68"/>
      <c r="Q65416" s="79"/>
    </row>
    <row r="65417" spans="11:17">
      <c r="K65417" s="68"/>
      <c r="M65417" s="93"/>
      <c r="N65417" s="79"/>
      <c r="P65417" s="68"/>
      <c r="Q65417" s="79"/>
    </row>
    <row r="65418" spans="11:17">
      <c r="K65418" s="68"/>
      <c r="M65418" s="93"/>
      <c r="N65418" s="79"/>
      <c r="P65418" s="68"/>
      <c r="Q65418" s="79"/>
    </row>
    <row r="65419" spans="11:17">
      <c r="K65419" s="68"/>
      <c r="M65419" s="93"/>
      <c r="N65419" s="79"/>
      <c r="P65419" s="68"/>
      <c r="Q65419" s="79"/>
    </row>
    <row r="65420" spans="11:17">
      <c r="K65420" s="68"/>
      <c r="M65420" s="93"/>
      <c r="N65420" s="79"/>
      <c r="P65420" s="68"/>
      <c r="Q65420" s="79"/>
    </row>
    <row r="65421" spans="11:17">
      <c r="K65421" s="68"/>
      <c r="M65421" s="93"/>
      <c r="N65421" s="79"/>
      <c r="P65421" s="68"/>
      <c r="Q65421" s="79"/>
    </row>
    <row r="65422" spans="11:17">
      <c r="K65422" s="68"/>
      <c r="M65422" s="93"/>
      <c r="N65422" s="79"/>
      <c r="P65422" s="68"/>
      <c r="Q65422" s="79"/>
    </row>
    <row r="65423" spans="11:17">
      <c r="K65423" s="68"/>
      <c r="M65423" s="93"/>
      <c r="N65423" s="79"/>
      <c r="P65423" s="68"/>
      <c r="Q65423" s="79"/>
    </row>
    <row r="65424" spans="11:17">
      <c r="K65424" s="68"/>
      <c r="M65424" s="93"/>
      <c r="N65424" s="79"/>
      <c r="P65424" s="68"/>
      <c r="Q65424" s="79"/>
    </row>
    <row r="65425" spans="11:17">
      <c r="K65425" s="68"/>
      <c r="M65425" s="93"/>
      <c r="N65425" s="79"/>
      <c r="P65425" s="68"/>
      <c r="Q65425" s="79"/>
    </row>
    <row r="65426" spans="11:17">
      <c r="K65426" s="68"/>
      <c r="M65426" s="93"/>
      <c r="N65426" s="79"/>
      <c r="P65426" s="68"/>
      <c r="Q65426" s="79"/>
    </row>
    <row r="65427" spans="11:17">
      <c r="K65427" s="68"/>
      <c r="M65427" s="93"/>
      <c r="N65427" s="79"/>
      <c r="P65427" s="68"/>
      <c r="Q65427" s="79"/>
    </row>
    <row r="65428" spans="11:17">
      <c r="K65428" s="68"/>
      <c r="M65428" s="93"/>
      <c r="N65428" s="79"/>
      <c r="P65428" s="68"/>
      <c r="Q65428" s="79"/>
    </row>
    <row r="65429" spans="11:17">
      <c r="K65429" s="68"/>
      <c r="M65429" s="93"/>
      <c r="N65429" s="79"/>
      <c r="P65429" s="68"/>
      <c r="Q65429" s="79"/>
    </row>
    <row r="65430" spans="11:17">
      <c r="K65430" s="68"/>
      <c r="M65430" s="93"/>
      <c r="N65430" s="79"/>
      <c r="P65430" s="68"/>
      <c r="Q65430" s="79"/>
    </row>
    <row r="65431" spans="11:17">
      <c r="K65431" s="68"/>
      <c r="M65431" s="93"/>
      <c r="N65431" s="79"/>
      <c r="P65431" s="68"/>
      <c r="Q65431" s="79"/>
    </row>
    <row r="65432" spans="11:17">
      <c r="K65432" s="68"/>
      <c r="M65432" s="93"/>
      <c r="N65432" s="79"/>
      <c r="P65432" s="68"/>
      <c r="Q65432" s="79"/>
    </row>
    <row r="65433" spans="11:17">
      <c r="K65433" s="68"/>
      <c r="M65433" s="93"/>
      <c r="N65433" s="79"/>
      <c r="P65433" s="68"/>
      <c r="Q65433" s="79"/>
    </row>
    <row r="65434" spans="11:17">
      <c r="K65434" s="68"/>
      <c r="M65434" s="93"/>
      <c r="N65434" s="79"/>
      <c r="P65434" s="68"/>
      <c r="Q65434" s="79"/>
    </row>
    <row r="65435" spans="11:17">
      <c r="K65435" s="68"/>
      <c r="M65435" s="93"/>
      <c r="N65435" s="79"/>
      <c r="P65435" s="68"/>
      <c r="Q65435" s="79"/>
    </row>
    <row r="65436" spans="11:17">
      <c r="K65436" s="68"/>
      <c r="M65436" s="93"/>
      <c r="N65436" s="79"/>
      <c r="P65436" s="68"/>
      <c r="Q65436" s="79"/>
    </row>
    <row r="65437" spans="11:17">
      <c r="K65437" s="68"/>
      <c r="M65437" s="93"/>
      <c r="N65437" s="79"/>
      <c r="P65437" s="68"/>
      <c r="Q65437" s="79"/>
    </row>
    <row r="65438" spans="11:17">
      <c r="K65438" s="68"/>
      <c r="M65438" s="93"/>
      <c r="N65438" s="79"/>
      <c r="P65438" s="68"/>
      <c r="Q65438" s="79"/>
    </row>
    <row r="65439" spans="11:17">
      <c r="K65439" s="68"/>
      <c r="M65439" s="93"/>
      <c r="N65439" s="79"/>
      <c r="P65439" s="68"/>
      <c r="Q65439" s="79"/>
    </row>
    <row r="65440" spans="11:17">
      <c r="K65440" s="68"/>
      <c r="M65440" s="93"/>
      <c r="N65440" s="79"/>
      <c r="P65440" s="68"/>
      <c r="Q65440" s="79"/>
    </row>
    <row r="65441" spans="11:17">
      <c r="K65441" s="68"/>
      <c r="M65441" s="93"/>
      <c r="N65441" s="79"/>
      <c r="P65441" s="68"/>
      <c r="Q65441" s="79"/>
    </row>
    <row r="65442" spans="11:17">
      <c r="K65442" s="68"/>
      <c r="M65442" s="93"/>
      <c r="N65442" s="79"/>
      <c r="P65442" s="68"/>
      <c r="Q65442" s="79"/>
    </row>
    <row r="65443" spans="11:17">
      <c r="K65443" s="68"/>
      <c r="M65443" s="93"/>
      <c r="N65443" s="79"/>
      <c r="P65443" s="68"/>
      <c r="Q65443" s="79"/>
    </row>
    <row r="65444" spans="11:17">
      <c r="K65444" s="68"/>
      <c r="M65444" s="93"/>
      <c r="N65444" s="79"/>
      <c r="P65444" s="68"/>
      <c r="Q65444" s="79"/>
    </row>
    <row r="65445" spans="11:17">
      <c r="K65445" s="68"/>
      <c r="M65445" s="93"/>
      <c r="N65445" s="79"/>
      <c r="P65445" s="68"/>
      <c r="Q65445" s="79"/>
    </row>
    <row r="65446" spans="11:17">
      <c r="K65446" s="68"/>
      <c r="M65446" s="93"/>
      <c r="N65446" s="79"/>
      <c r="P65446" s="68"/>
      <c r="Q65446" s="79"/>
    </row>
    <row r="65447" spans="11:17">
      <c r="K65447" s="68"/>
      <c r="M65447" s="93"/>
      <c r="N65447" s="79"/>
      <c r="P65447" s="68"/>
      <c r="Q65447" s="79"/>
    </row>
    <row r="65448" spans="11:17">
      <c r="K65448" s="68"/>
      <c r="M65448" s="93"/>
      <c r="N65448" s="79"/>
      <c r="P65448" s="68"/>
      <c r="Q65448" s="79"/>
    </row>
    <row r="65449" spans="11:17">
      <c r="K65449" s="68"/>
      <c r="M65449" s="93"/>
      <c r="N65449" s="79"/>
      <c r="P65449" s="68"/>
      <c r="Q65449" s="79"/>
    </row>
    <row r="65450" spans="11:17">
      <c r="K65450" s="68"/>
      <c r="M65450" s="93"/>
      <c r="N65450" s="79"/>
      <c r="P65450" s="68"/>
      <c r="Q65450" s="79"/>
    </row>
    <row r="65451" spans="11:17">
      <c r="K65451" s="68"/>
      <c r="M65451" s="93"/>
      <c r="N65451" s="79"/>
      <c r="P65451" s="68"/>
      <c r="Q65451" s="79"/>
    </row>
    <row r="65452" spans="11:17">
      <c r="K65452" s="68"/>
      <c r="M65452" s="93"/>
      <c r="N65452" s="79"/>
      <c r="P65452" s="68"/>
      <c r="Q65452" s="79"/>
    </row>
    <row r="65453" spans="11:17">
      <c r="K65453" s="68"/>
      <c r="M65453" s="93"/>
      <c r="N65453" s="79"/>
      <c r="P65453" s="68"/>
      <c r="Q65453" s="79"/>
    </row>
    <row r="65454" spans="11:17">
      <c r="K65454" s="68"/>
      <c r="M65454" s="93"/>
      <c r="N65454" s="79"/>
      <c r="P65454" s="68"/>
      <c r="Q65454" s="79"/>
    </row>
    <row r="65455" spans="11:17">
      <c r="K65455" s="68"/>
      <c r="M65455" s="93"/>
      <c r="N65455" s="79"/>
      <c r="P65455" s="68"/>
      <c r="Q65455" s="79"/>
    </row>
    <row r="65456" spans="11:17">
      <c r="K65456" s="68"/>
      <c r="M65456" s="93"/>
      <c r="N65456" s="79"/>
      <c r="P65456" s="68"/>
      <c r="Q65456" s="79"/>
    </row>
    <row r="65457" spans="11:17">
      <c r="K65457" s="68"/>
      <c r="M65457" s="93"/>
      <c r="N65457" s="79"/>
      <c r="P65457" s="68"/>
      <c r="Q65457" s="79"/>
    </row>
    <row r="65458" spans="11:17">
      <c r="K65458" s="68"/>
      <c r="M65458" s="93"/>
      <c r="N65458" s="79"/>
      <c r="P65458" s="68"/>
      <c r="Q65458" s="79"/>
    </row>
    <row r="65459" spans="11:17">
      <c r="K65459" s="68"/>
      <c r="M65459" s="93"/>
      <c r="N65459" s="79"/>
      <c r="P65459" s="68"/>
      <c r="Q65459" s="79"/>
    </row>
    <row r="65460" spans="11:17">
      <c r="K65460" s="68"/>
      <c r="M65460" s="93"/>
      <c r="N65460" s="79"/>
      <c r="P65460" s="68"/>
      <c r="Q65460" s="79"/>
    </row>
    <row r="65461" spans="11:17">
      <c r="K65461" s="68"/>
      <c r="M65461" s="93"/>
      <c r="N65461" s="79"/>
      <c r="P65461" s="68"/>
      <c r="Q65461" s="79"/>
    </row>
    <row r="65462" spans="11:17">
      <c r="K65462" s="68"/>
      <c r="M65462" s="93"/>
      <c r="N65462" s="79"/>
      <c r="P65462" s="68"/>
      <c r="Q65462" s="79"/>
    </row>
    <row r="65463" spans="11:17">
      <c r="K65463" s="68"/>
      <c r="M65463" s="93"/>
      <c r="N65463" s="79"/>
      <c r="P65463" s="68"/>
      <c r="Q65463" s="79"/>
    </row>
    <row r="65464" spans="11:17">
      <c r="K65464" s="68"/>
      <c r="M65464" s="93"/>
      <c r="N65464" s="79"/>
      <c r="P65464" s="68"/>
      <c r="Q65464" s="79"/>
    </row>
    <row r="65465" spans="11:17">
      <c r="K65465" s="68"/>
      <c r="M65465" s="93"/>
      <c r="N65465" s="79"/>
      <c r="P65465" s="68"/>
      <c r="Q65465" s="79"/>
    </row>
    <row r="65466" spans="11:17">
      <c r="K65466" s="68"/>
      <c r="M65466" s="93"/>
      <c r="N65466" s="79"/>
      <c r="P65466" s="68"/>
      <c r="Q65466" s="79"/>
    </row>
    <row r="65467" spans="11:17">
      <c r="K65467" s="68"/>
      <c r="M65467" s="93"/>
      <c r="N65467" s="79"/>
      <c r="P65467" s="68"/>
      <c r="Q65467" s="79"/>
    </row>
    <row r="65468" spans="11:17">
      <c r="K65468" s="68"/>
      <c r="M65468" s="93"/>
      <c r="N65468" s="79"/>
      <c r="P65468" s="68"/>
      <c r="Q65468" s="79"/>
    </row>
    <row r="65469" spans="11:17">
      <c r="K65469" s="68"/>
      <c r="M65469" s="93"/>
      <c r="N65469" s="79"/>
      <c r="P65469" s="68"/>
      <c r="Q65469" s="79"/>
    </row>
    <row r="65470" spans="11:17">
      <c r="K65470" s="68"/>
      <c r="M65470" s="93"/>
      <c r="N65470" s="79"/>
      <c r="P65470" s="68"/>
      <c r="Q65470" s="79"/>
    </row>
    <row r="65471" spans="11:17">
      <c r="K65471" s="68"/>
      <c r="M65471" s="93"/>
      <c r="N65471" s="79"/>
      <c r="P65471" s="68"/>
      <c r="Q65471" s="79"/>
    </row>
    <row r="65472" spans="11:17">
      <c r="K65472" s="68"/>
      <c r="M65472" s="93"/>
      <c r="N65472" s="79"/>
      <c r="P65472" s="68"/>
      <c r="Q65472" s="79"/>
    </row>
    <row r="65473" spans="11:17">
      <c r="K65473" s="68"/>
      <c r="M65473" s="93"/>
      <c r="N65473" s="79"/>
      <c r="P65473" s="68"/>
      <c r="Q65473" s="79"/>
    </row>
    <row r="65474" spans="11:17">
      <c r="K65474" s="68"/>
      <c r="M65474" s="93"/>
      <c r="N65474" s="79"/>
      <c r="P65474" s="68"/>
      <c r="Q65474" s="79"/>
    </row>
    <row r="65475" spans="11:17">
      <c r="K65475" s="68"/>
      <c r="M65475" s="93"/>
      <c r="N65475" s="79"/>
      <c r="P65475" s="68"/>
      <c r="Q65475" s="79"/>
    </row>
    <row r="65476" spans="11:17">
      <c r="K65476" s="68"/>
      <c r="M65476" s="93"/>
      <c r="N65476" s="79"/>
      <c r="P65476" s="68"/>
      <c r="Q65476" s="79"/>
    </row>
    <row r="65477" spans="11:17">
      <c r="K65477" s="68"/>
      <c r="M65477" s="93"/>
      <c r="N65477" s="79"/>
      <c r="P65477" s="68"/>
      <c r="Q65477" s="79"/>
    </row>
    <row r="65478" spans="11:17">
      <c r="K65478" s="68"/>
      <c r="M65478" s="93"/>
      <c r="N65478" s="79"/>
      <c r="P65478" s="68"/>
      <c r="Q65478" s="79"/>
    </row>
    <row r="65479" spans="11:17">
      <c r="K65479" s="68"/>
      <c r="M65479" s="93"/>
      <c r="N65479" s="79"/>
      <c r="P65479" s="68"/>
      <c r="Q65479" s="79"/>
    </row>
    <row r="65480" spans="11:17">
      <c r="K65480" s="68"/>
      <c r="M65480" s="93"/>
      <c r="N65480" s="79"/>
      <c r="P65480" s="68"/>
      <c r="Q65480" s="79"/>
    </row>
    <row r="65481" spans="11:17">
      <c r="K65481" s="68"/>
      <c r="M65481" s="93"/>
      <c r="N65481" s="79"/>
      <c r="P65481" s="68"/>
      <c r="Q65481" s="79"/>
    </row>
    <row r="65482" spans="11:17">
      <c r="K65482" s="68"/>
      <c r="M65482" s="93"/>
      <c r="N65482" s="79"/>
      <c r="P65482" s="68"/>
      <c r="Q65482" s="79"/>
    </row>
    <row r="65483" spans="11:17">
      <c r="K65483" s="68"/>
      <c r="M65483" s="93"/>
      <c r="N65483" s="79"/>
      <c r="P65483" s="68"/>
      <c r="Q65483" s="79"/>
    </row>
    <row r="65484" spans="11:17">
      <c r="K65484" s="68"/>
      <c r="M65484" s="93"/>
      <c r="N65484" s="79"/>
      <c r="P65484" s="68"/>
      <c r="Q65484" s="79"/>
    </row>
    <row r="65485" spans="11:17">
      <c r="K65485" s="68"/>
      <c r="M65485" s="93"/>
      <c r="N65485" s="79"/>
      <c r="P65485" s="68"/>
      <c r="Q65485" s="79"/>
    </row>
    <row r="65486" spans="11:17">
      <c r="K65486" s="68"/>
      <c r="M65486" s="93"/>
      <c r="N65486" s="79"/>
      <c r="P65486" s="68"/>
      <c r="Q65486" s="79"/>
    </row>
    <row r="65487" spans="11:17">
      <c r="K65487" s="68"/>
      <c r="M65487" s="93"/>
      <c r="N65487" s="79"/>
      <c r="P65487" s="68"/>
      <c r="Q65487" s="79"/>
    </row>
    <row r="65488" spans="11:17">
      <c r="K65488" s="68"/>
      <c r="M65488" s="93"/>
      <c r="N65488" s="79"/>
      <c r="P65488" s="68"/>
      <c r="Q65488" s="79"/>
    </row>
    <row r="65489" spans="11:17">
      <c r="K65489" s="68"/>
      <c r="M65489" s="93"/>
      <c r="N65489" s="79"/>
      <c r="P65489" s="68"/>
      <c r="Q65489" s="79"/>
    </row>
    <row r="65490" spans="11:17">
      <c r="K65490" s="68"/>
      <c r="M65490" s="93"/>
      <c r="N65490" s="79"/>
      <c r="P65490" s="68"/>
      <c r="Q65490" s="79"/>
    </row>
    <row r="65491" spans="11:17">
      <c r="K65491" s="68"/>
      <c r="M65491" s="93"/>
      <c r="N65491" s="79"/>
      <c r="P65491" s="68"/>
      <c r="Q65491" s="79"/>
    </row>
    <row r="65492" spans="11:17">
      <c r="K65492" s="68"/>
      <c r="M65492" s="93"/>
      <c r="N65492" s="79"/>
      <c r="P65492" s="68"/>
      <c r="Q65492" s="79"/>
    </row>
    <row r="65493" spans="11:17">
      <c r="K65493" s="68"/>
      <c r="M65493" s="93"/>
      <c r="N65493" s="79"/>
      <c r="P65493" s="68"/>
      <c r="Q65493" s="79"/>
    </row>
    <row r="65494" spans="11:17">
      <c r="K65494" s="68"/>
      <c r="M65494" s="93"/>
      <c r="N65494" s="79"/>
      <c r="P65494" s="68"/>
      <c r="Q65494" s="79"/>
    </row>
    <row r="65495" spans="11:17">
      <c r="K65495" s="68"/>
      <c r="M65495" s="93"/>
      <c r="N65495" s="79"/>
      <c r="P65495" s="68"/>
      <c r="Q65495" s="79"/>
    </row>
    <row r="65496" spans="11:17">
      <c r="K65496" s="68"/>
      <c r="M65496" s="93"/>
      <c r="N65496" s="79"/>
      <c r="P65496" s="68"/>
      <c r="Q65496" s="79"/>
    </row>
    <row r="65497" spans="11:17">
      <c r="K65497" s="68"/>
      <c r="M65497" s="93"/>
      <c r="N65497" s="79"/>
      <c r="P65497" s="68"/>
      <c r="Q65497" s="79"/>
    </row>
    <row r="65498" spans="11:17">
      <c r="K65498" s="68"/>
      <c r="M65498" s="93"/>
      <c r="N65498" s="79"/>
      <c r="P65498" s="68"/>
      <c r="Q65498" s="79"/>
    </row>
    <row r="65499" spans="11:17">
      <c r="K65499" s="68"/>
      <c r="M65499" s="93"/>
      <c r="N65499" s="79"/>
      <c r="P65499" s="68"/>
      <c r="Q65499" s="79"/>
    </row>
    <row r="65500" spans="11:17">
      <c r="K65500" s="68"/>
      <c r="M65500" s="93"/>
      <c r="N65500" s="79"/>
      <c r="P65500" s="68"/>
      <c r="Q65500" s="79"/>
    </row>
    <row r="65501" spans="11:17">
      <c r="K65501" s="68"/>
      <c r="M65501" s="93"/>
      <c r="N65501" s="79"/>
      <c r="P65501" s="68"/>
      <c r="Q65501" s="79"/>
    </row>
    <row r="65502" spans="11:17">
      <c r="K65502" s="68"/>
      <c r="M65502" s="93"/>
      <c r="N65502" s="79"/>
      <c r="P65502" s="68"/>
      <c r="Q65502" s="79"/>
    </row>
    <row r="65503" spans="11:17">
      <c r="K65503" s="68"/>
      <c r="M65503" s="93"/>
      <c r="N65503" s="79"/>
      <c r="P65503" s="68"/>
      <c r="Q65503" s="79"/>
    </row>
    <row r="65504" spans="11:17">
      <c r="K65504" s="68"/>
      <c r="M65504" s="93"/>
      <c r="N65504" s="79"/>
      <c r="P65504" s="68"/>
      <c r="Q65504" s="79"/>
    </row>
    <row r="65505" spans="11:17">
      <c r="K65505" s="68"/>
      <c r="M65505" s="93"/>
      <c r="N65505" s="79"/>
      <c r="P65505" s="68"/>
      <c r="Q65505" s="79"/>
    </row>
    <row r="65506" spans="11:17">
      <c r="K65506" s="68"/>
      <c r="M65506" s="93"/>
      <c r="N65506" s="79"/>
      <c r="P65506" s="68"/>
      <c r="Q65506" s="79"/>
    </row>
    <row r="65507" spans="11:17">
      <c r="K65507" s="68"/>
      <c r="M65507" s="93"/>
      <c r="N65507" s="79"/>
      <c r="P65507" s="68"/>
      <c r="Q65507" s="79"/>
    </row>
    <row r="65508" spans="11:17">
      <c r="K65508" s="68"/>
      <c r="M65508" s="93"/>
      <c r="N65508" s="79"/>
      <c r="P65508" s="68"/>
      <c r="Q65508" s="79"/>
    </row>
    <row r="65509" spans="11:17">
      <c r="K65509" s="68"/>
      <c r="M65509" s="93"/>
      <c r="N65509" s="79"/>
      <c r="P65509" s="68"/>
      <c r="Q65509" s="79"/>
    </row>
    <row r="65510" spans="11:17">
      <c r="K65510" s="68"/>
      <c r="M65510" s="93"/>
      <c r="N65510" s="79"/>
      <c r="P65510" s="68"/>
      <c r="Q65510" s="79"/>
    </row>
    <row r="65511" spans="11:17">
      <c r="K65511" s="68"/>
      <c r="M65511" s="93"/>
      <c r="N65511" s="79"/>
      <c r="P65511" s="68"/>
      <c r="Q65511" s="79"/>
    </row>
    <row r="65512" spans="11:17">
      <c r="K65512" s="68"/>
      <c r="M65512" s="93"/>
      <c r="N65512" s="79"/>
      <c r="P65512" s="68"/>
      <c r="Q65512" s="79"/>
    </row>
    <row r="65513" spans="11:17">
      <c r="K65513" s="68"/>
      <c r="M65513" s="93"/>
      <c r="N65513" s="79"/>
      <c r="P65513" s="68"/>
      <c r="Q65513" s="79"/>
    </row>
    <row r="65514" spans="11:17">
      <c r="K65514" s="68"/>
      <c r="M65514" s="93"/>
      <c r="N65514" s="79"/>
      <c r="P65514" s="68"/>
      <c r="Q65514" s="79"/>
    </row>
    <row r="65515" spans="11:17">
      <c r="K65515" s="68"/>
      <c r="M65515" s="93"/>
      <c r="N65515" s="79"/>
      <c r="P65515" s="68"/>
      <c r="Q65515" s="79"/>
    </row>
    <row r="65516" spans="11:17">
      <c r="K65516" s="68"/>
      <c r="M65516" s="93"/>
      <c r="N65516" s="79"/>
      <c r="P65516" s="68"/>
      <c r="Q65516" s="79"/>
    </row>
    <row r="65517" spans="11:17">
      <c r="K65517" s="68"/>
      <c r="M65517" s="93"/>
      <c r="N65517" s="79"/>
      <c r="P65517" s="68"/>
      <c r="Q65517" s="79"/>
    </row>
    <row r="65518" spans="11:17">
      <c r="K65518" s="68"/>
      <c r="M65518" s="93"/>
      <c r="N65518" s="79"/>
      <c r="P65518" s="68"/>
      <c r="Q65518" s="79"/>
    </row>
    <row r="65519" spans="11:17">
      <c r="K65519" s="68"/>
      <c r="M65519" s="93"/>
      <c r="N65519" s="79"/>
      <c r="P65519" s="68"/>
      <c r="Q65519" s="79"/>
    </row>
    <row r="65520" spans="11:17">
      <c r="K65520" s="68"/>
      <c r="M65520" s="93"/>
      <c r="N65520" s="79"/>
      <c r="P65520" s="68"/>
      <c r="Q65520" s="79"/>
    </row>
    <row r="65521" spans="11:17">
      <c r="K65521" s="68"/>
      <c r="M65521" s="93"/>
      <c r="N65521" s="79"/>
      <c r="P65521" s="68"/>
      <c r="Q65521" s="79"/>
    </row>
    <row r="65522" spans="11:17">
      <c r="K65522" s="68"/>
      <c r="M65522" s="93"/>
      <c r="N65522" s="79"/>
      <c r="P65522" s="68"/>
      <c r="Q65522" s="79"/>
    </row>
    <row r="65523" spans="11:17">
      <c r="K65523" s="68"/>
      <c r="M65523" s="93"/>
      <c r="N65523" s="79"/>
      <c r="P65523" s="68"/>
      <c r="Q65523" s="79"/>
    </row>
    <row r="65524" spans="11:17">
      <c r="K65524" s="68"/>
      <c r="M65524" s="93"/>
      <c r="N65524" s="79"/>
      <c r="P65524" s="68"/>
      <c r="Q65524" s="79"/>
    </row>
    <row r="65525" spans="11:17">
      <c r="K65525" s="68"/>
      <c r="M65525" s="93"/>
      <c r="N65525" s="79"/>
      <c r="P65525" s="68"/>
      <c r="Q65525" s="79"/>
    </row>
    <row r="65526" spans="11:17">
      <c r="K65526" s="68"/>
      <c r="M65526" s="93"/>
      <c r="N65526" s="79"/>
      <c r="P65526" s="68"/>
      <c r="Q65526" s="79"/>
    </row>
    <row r="65527" spans="11:17">
      <c r="K65527" s="68"/>
      <c r="M65527" s="93"/>
      <c r="N65527" s="79"/>
      <c r="P65527" s="68"/>
      <c r="Q65527" s="79"/>
    </row>
    <row r="65528" spans="11:17">
      <c r="K65528" s="68"/>
      <c r="M65528" s="93"/>
      <c r="N65528" s="79"/>
      <c r="P65528" s="68"/>
      <c r="Q65528" s="79"/>
    </row>
    <row r="65529" spans="11:17">
      <c r="K65529" s="68"/>
      <c r="M65529" s="93"/>
      <c r="N65529" s="79"/>
      <c r="P65529" s="68"/>
      <c r="Q65529" s="79"/>
    </row>
    <row r="65530" spans="11:17">
      <c r="K65530" s="68"/>
      <c r="M65530" s="93"/>
      <c r="N65530" s="79"/>
      <c r="P65530" s="68"/>
      <c r="Q65530" s="79"/>
    </row>
    <row r="65531" spans="11:17">
      <c r="K65531" s="68"/>
      <c r="M65531" s="93"/>
      <c r="N65531" s="79"/>
      <c r="P65531" s="68"/>
      <c r="Q65531" s="79"/>
    </row>
    <row r="65532" spans="11:17">
      <c r="K65532" s="68"/>
      <c r="M65532" s="93"/>
      <c r="N65532" s="79"/>
      <c r="P65532" s="68"/>
      <c r="Q65532" s="79"/>
    </row>
    <row r="65533" spans="11:17">
      <c r="K65533" s="68"/>
      <c r="M65533" s="93"/>
      <c r="N65533" s="79"/>
      <c r="P65533" s="68"/>
      <c r="Q65533" s="79"/>
    </row>
    <row r="65534" spans="11:17">
      <c r="K65534" s="68"/>
      <c r="M65534" s="93"/>
      <c r="N65534" s="79"/>
      <c r="P65534" s="68"/>
      <c r="Q65534" s="79"/>
    </row>
    <row r="65535" spans="11:17">
      <c r="K65535" s="68"/>
      <c r="M65535" s="93"/>
      <c r="N65535" s="79"/>
      <c r="P65535" s="68"/>
      <c r="Q65535" s="79"/>
    </row>
    <row r="65536" spans="11:17">
      <c r="K65536" s="68"/>
      <c r="M65536" s="93"/>
      <c r="N65536" s="79"/>
      <c r="P65536" s="68"/>
      <c r="Q65536" s="79"/>
    </row>
  </sheetData>
  <phoneticPr fontId="0" type="noConversion"/>
  <pageMargins left="0.75" right="0.75" top="1" bottom="1" header="0.5" footer="0.5"/>
  <pageSetup orientation="portrait" horizontalDpi="96" verticalDpi="96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Moody's Lookup</vt:lpstr>
      <vt:lpstr>AttachmentPoint</vt:lpstr>
      <vt:lpstr>'Moody''s Lookup'!MoodysDefaultRates</vt:lpstr>
      <vt:lpstr>'Moody''s Lookup'!MoodysExpectedLosses</vt:lpstr>
      <vt:lpstr>'Moody''s Lookup'!MoodysIndustryMapping</vt:lpstr>
      <vt:lpstr>'Moody''s Lookup'!MoodysRatingFactors</vt:lpstr>
      <vt:lpstr>'Moody''s Lookup'!MoodysRecoveryRates</vt:lpstr>
      <vt:lpstr>'Moody''s Lookup'!MoodysStressFactors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Total Loss Distribution</dc:title>
  <dc:creator>David X. Li, 212-816-2679</dc:creator>
  <cp:lastModifiedBy>David X Li</cp:lastModifiedBy>
  <cp:lastPrinted>2002-09-11T18:59:09Z</cp:lastPrinted>
  <dcterms:created xsi:type="dcterms:W3CDTF">1999-04-06T22:52:30Z</dcterms:created>
  <dcterms:modified xsi:type="dcterms:W3CDTF">2025-11-16T00:37:32Z</dcterms:modified>
</cp:coreProperties>
</file>